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callonnecg\Documents\Github\ThreeME\results\sorties SNBC3\"/>
    </mc:Choice>
  </mc:AlternateContent>
  <xr:revisionPtr revIDLastSave="0" documentId="13_ncr:1_{F4693AEF-2602-4686-B9FB-A545F7DA03E5}" xr6:coauthVersionLast="47" xr6:coauthVersionMax="47" xr10:uidLastSave="{00000000-0000-0000-0000-000000000000}"/>
  <bookViews>
    <workbookView xWindow="20370" yWindow="-120" windowWidth="29040" windowHeight="15840" activeTab="3" xr2:uid="{00000000-000D-0000-FFFF-FFFF00000000}"/>
  </bookViews>
  <sheets>
    <sheet name="Récap run 1bis" sheetId="29" r:id="rId1"/>
    <sheet name="Récap run 2" sheetId="30" r:id="rId2"/>
    <sheet name="Variables AME" sheetId="5" r:id="rId3"/>
    <sheet name="Variables AMS" sheetId="12" r:id="rId4"/>
    <sheet name="Industrie AME" sheetId="24" r:id="rId5"/>
    <sheet name="Industrie AMS" sheetId="27" r:id="rId6"/>
    <sheet name="Industrie AMS-AME" sheetId="28" r:id="rId7"/>
    <sheet name="Energie AME" sheetId="21" r:id="rId8"/>
    <sheet name="Energie AMS" sheetId="25" r:id="rId9"/>
    <sheet name="Energie AMS-AME" sheetId="26" r:id="rId10"/>
    <sheet name="Tertiaire AME" sheetId="11" r:id="rId11"/>
    <sheet name="Tertiaire AMS" sheetId="13" r:id="rId12"/>
    <sheet name="Tertiaire AMS-AME" sheetId="16" r:id="rId13"/>
    <sheet name="Résidentiel AME" sheetId="10" r:id="rId14"/>
    <sheet name="Résidentiel AMS" sheetId="14" r:id="rId15"/>
    <sheet name="Résidentiel AMS-AME" sheetId="17" r:id="rId16"/>
    <sheet name="Transport AME" sheetId="9" r:id="rId17"/>
    <sheet name="Transport AMS" sheetId="19" r:id="rId18"/>
    <sheet name="Transport AMS-AME" sheetId="18" r:id="rId19"/>
    <sheet name="Transport XB" sheetId="1" r:id="rId20"/>
    <sheet name="Résidentiel XB" sheetId="6" r:id="rId21"/>
    <sheet name="leviers et hypothèses de simul" sheetId="2" r:id="rId22"/>
    <sheet name="Selma" sheetId="4"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3" l="1"/>
  <c r="E4" i="13"/>
  <c r="F4" i="13"/>
  <c r="G4" i="13"/>
  <c r="H4"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AK4" i="13"/>
  <c r="AL4" i="13"/>
  <c r="AM4" i="13"/>
  <c r="AN4" i="13"/>
  <c r="AO4" i="13"/>
  <c r="AP4" i="13"/>
  <c r="AQ4" i="13"/>
  <c r="AR4" i="13"/>
  <c r="AS4" i="13"/>
  <c r="AT4" i="13"/>
  <c r="AU4" i="13"/>
  <c r="AV4" i="13"/>
  <c r="AW4"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AM5" i="13"/>
  <c r="AN5" i="13"/>
  <c r="AO5" i="13"/>
  <c r="AP5" i="13"/>
  <c r="AQ5" i="13"/>
  <c r="AR5" i="13"/>
  <c r="AS5" i="13"/>
  <c r="AT5" i="13"/>
  <c r="AU5" i="13"/>
  <c r="AV5" i="13"/>
  <c r="AW5"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AJ6" i="13"/>
  <c r="AK6" i="13"/>
  <c r="AL6" i="13"/>
  <c r="AM6" i="13"/>
  <c r="AN6" i="13"/>
  <c r="AO6" i="13"/>
  <c r="AP6" i="13"/>
  <c r="AQ6" i="13"/>
  <c r="AR6" i="13"/>
  <c r="AS6" i="13"/>
  <c r="AT6" i="13"/>
  <c r="AU6" i="13"/>
  <c r="AV6" i="13"/>
  <c r="AW6"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AK7" i="13"/>
  <c r="AL7" i="13"/>
  <c r="AM7" i="13"/>
  <c r="AN7" i="13"/>
  <c r="AO7" i="13"/>
  <c r="AP7" i="13"/>
  <c r="AQ7" i="13"/>
  <c r="AR7" i="13"/>
  <c r="AS7" i="13"/>
  <c r="AT7" i="13"/>
  <c r="AU7" i="13"/>
  <c r="AV7" i="13"/>
  <c r="AW7" i="13"/>
  <c r="C5" i="13"/>
  <c r="C6" i="13"/>
  <c r="C7" i="13"/>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AJ4" i="11"/>
  <c r="AK4" i="11"/>
  <c r="AL4" i="11"/>
  <c r="AM4" i="11"/>
  <c r="AN4" i="11"/>
  <c r="AO4" i="11"/>
  <c r="AP4" i="11"/>
  <c r="AQ4" i="11"/>
  <c r="AR4" i="11"/>
  <c r="AS4" i="11"/>
  <c r="AT4" i="11"/>
  <c r="AU4" i="11"/>
  <c r="AV4" i="11"/>
  <c r="AW4"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AH6" i="11"/>
  <c r="AI6" i="11"/>
  <c r="AJ6" i="11"/>
  <c r="AK6" i="11"/>
  <c r="AL6" i="11"/>
  <c r="AM6" i="11"/>
  <c r="AN6" i="11"/>
  <c r="AO6" i="11"/>
  <c r="AP6" i="11"/>
  <c r="AQ6" i="11"/>
  <c r="AR6" i="11"/>
  <c r="AS6" i="11"/>
  <c r="AT6" i="11"/>
  <c r="AU6" i="11"/>
  <c r="AV6" i="11"/>
  <c r="AW6"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AH7" i="11"/>
  <c r="AI7" i="11"/>
  <c r="AJ7" i="11"/>
  <c r="AK7" i="11"/>
  <c r="AL7" i="11"/>
  <c r="AM7" i="11"/>
  <c r="AN7" i="11"/>
  <c r="AO7" i="11"/>
  <c r="AP7" i="11"/>
  <c r="AQ7" i="11"/>
  <c r="AR7" i="11"/>
  <c r="AS7" i="11"/>
  <c r="AT7" i="11"/>
  <c r="AU7" i="11"/>
  <c r="AV7" i="11"/>
  <c r="AW7" i="11"/>
  <c r="C5" i="11"/>
  <c r="C6" i="11"/>
  <c r="C7" i="11"/>
  <c r="R155" i="26"/>
  <c r="Q155" i="26"/>
  <c r="P155" i="26"/>
  <c r="O155" i="26"/>
  <c r="N155" i="26"/>
  <c r="M155" i="26"/>
  <c r="L155" i="26"/>
  <c r="K155" i="26"/>
  <c r="J155" i="26"/>
  <c r="I155" i="26"/>
  <c r="H155" i="26"/>
  <c r="G155" i="26"/>
  <c r="F155" i="26"/>
  <c r="E155" i="26"/>
  <c r="D155" i="26"/>
  <c r="AX171" i="25"/>
  <c r="AW171" i="25"/>
  <c r="AV171" i="25"/>
  <c r="AU171" i="25"/>
  <c r="AT171" i="25"/>
  <c r="AS171" i="25"/>
  <c r="AR171" i="25"/>
  <c r="AQ171" i="25"/>
  <c r="AP171" i="25"/>
  <c r="AO171" i="25"/>
  <c r="AN171" i="25"/>
  <c r="AM171" i="25"/>
  <c r="AL171" i="25"/>
  <c r="AK171" i="25"/>
  <c r="AJ171" i="25"/>
  <c r="AI171" i="25"/>
  <c r="AH171" i="25"/>
  <c r="AG171" i="25"/>
  <c r="AF171" i="25"/>
  <c r="AE171" i="25"/>
  <c r="AD171" i="25"/>
  <c r="AC171" i="25"/>
  <c r="AB171" i="25"/>
  <c r="AA171" i="25"/>
  <c r="Z171" i="25"/>
  <c r="Y171" i="25"/>
  <c r="X171" i="25"/>
  <c r="W171" i="25"/>
  <c r="V171" i="25"/>
  <c r="U171" i="25"/>
  <c r="T171" i="25"/>
  <c r="S171" i="25"/>
  <c r="R171" i="25"/>
  <c r="Q171" i="25"/>
  <c r="P171" i="25"/>
  <c r="O171" i="25"/>
  <c r="N171" i="25"/>
  <c r="M171" i="25"/>
  <c r="L171" i="25"/>
  <c r="K171" i="25"/>
  <c r="J171" i="25"/>
  <c r="I171" i="25"/>
  <c r="H171" i="25"/>
  <c r="G171" i="25"/>
  <c r="F171" i="25"/>
  <c r="E171" i="25"/>
  <c r="D171" i="25"/>
  <c r="AX170" i="25"/>
  <c r="AW170" i="25"/>
  <c r="AV170" i="25"/>
  <c r="AU170" i="25"/>
  <c r="AT170" i="25"/>
  <c r="AS170" i="25"/>
  <c r="AR170" i="25"/>
  <c r="AQ170" i="25"/>
  <c r="AP170" i="25"/>
  <c r="AO170" i="25"/>
  <c r="AN170" i="25"/>
  <c r="AM170" i="25"/>
  <c r="AL170" i="25"/>
  <c r="AK170" i="25"/>
  <c r="AJ170" i="25"/>
  <c r="AI170" i="25"/>
  <c r="AH170" i="25"/>
  <c r="AG170" i="25"/>
  <c r="AF170" i="25"/>
  <c r="AE170" i="25"/>
  <c r="AD170" i="25"/>
  <c r="AC170" i="25"/>
  <c r="AB170" i="25"/>
  <c r="AA170" i="25"/>
  <c r="Z170" i="25"/>
  <c r="Y170" i="25"/>
  <c r="X170" i="25"/>
  <c r="W170" i="25"/>
  <c r="V170" i="25"/>
  <c r="U170" i="25"/>
  <c r="T170" i="25"/>
  <c r="S170" i="25"/>
  <c r="R170" i="25"/>
  <c r="Q170" i="25"/>
  <c r="P170" i="25"/>
  <c r="O170" i="25"/>
  <c r="N170" i="25"/>
  <c r="M170" i="25"/>
  <c r="L170" i="25"/>
  <c r="K170" i="25"/>
  <c r="J170" i="25"/>
  <c r="I170" i="25"/>
  <c r="H170" i="25"/>
  <c r="G170" i="25"/>
  <c r="F170" i="25"/>
  <c r="E170" i="25"/>
  <c r="D170" i="25"/>
  <c r="AX169" i="25"/>
  <c r="AW169" i="25"/>
  <c r="AV169" i="25"/>
  <c r="AU169" i="25"/>
  <c r="AT169" i="25"/>
  <c r="AS169" i="25"/>
  <c r="AR169" i="25"/>
  <c r="AQ169" i="25"/>
  <c r="AP169" i="25"/>
  <c r="AO169" i="25"/>
  <c r="AN169" i="25"/>
  <c r="AM169" i="25"/>
  <c r="AL169" i="25"/>
  <c r="AK169" i="25"/>
  <c r="AJ169" i="25"/>
  <c r="AI169" i="25"/>
  <c r="AH169" i="25"/>
  <c r="AG169" i="25"/>
  <c r="AF169" i="25"/>
  <c r="AE169" i="25"/>
  <c r="AD169" i="25"/>
  <c r="AC169" i="25"/>
  <c r="AB169" i="25"/>
  <c r="AA169" i="25"/>
  <c r="Z169" i="25"/>
  <c r="Y169" i="25"/>
  <c r="X169" i="25"/>
  <c r="W169" i="25"/>
  <c r="V169" i="25"/>
  <c r="U169" i="25"/>
  <c r="T169" i="25"/>
  <c r="S169" i="25"/>
  <c r="R169" i="25"/>
  <c r="Q169" i="25"/>
  <c r="P169" i="25"/>
  <c r="O169" i="25"/>
  <c r="N169" i="25"/>
  <c r="M169" i="25"/>
  <c r="L169" i="25"/>
  <c r="K169" i="25"/>
  <c r="J169" i="25"/>
  <c r="I169" i="25"/>
  <c r="H169" i="25"/>
  <c r="G169" i="25"/>
  <c r="F169" i="25"/>
  <c r="E169" i="25"/>
  <c r="D169" i="25"/>
  <c r="AX168" i="25"/>
  <c r="AW168" i="25"/>
  <c r="AV168" i="25"/>
  <c r="AU168" i="25"/>
  <c r="AT168" i="25"/>
  <c r="AS168" i="25"/>
  <c r="AR168" i="25"/>
  <c r="AQ168" i="25"/>
  <c r="AP168" i="25"/>
  <c r="AO168" i="25"/>
  <c r="AN168" i="25"/>
  <c r="AM168" i="25"/>
  <c r="AL168" i="25"/>
  <c r="AK168" i="25"/>
  <c r="AJ168" i="25"/>
  <c r="AI168" i="25"/>
  <c r="AH168" i="25"/>
  <c r="AG168" i="25"/>
  <c r="AF168" i="25"/>
  <c r="AE168" i="25"/>
  <c r="AD168" i="25"/>
  <c r="AC168" i="25"/>
  <c r="AB168" i="25"/>
  <c r="AA168" i="25"/>
  <c r="Z168" i="25"/>
  <c r="Y168" i="25"/>
  <c r="X168" i="25"/>
  <c r="W168" i="25"/>
  <c r="V168" i="25"/>
  <c r="U168" i="25"/>
  <c r="T168" i="25"/>
  <c r="S168" i="25"/>
  <c r="R168" i="25"/>
  <c r="Q168" i="25"/>
  <c r="P168" i="25"/>
  <c r="O168" i="25"/>
  <c r="N168" i="25"/>
  <c r="M168" i="25"/>
  <c r="L168" i="25"/>
  <c r="K168" i="25"/>
  <c r="J168" i="25"/>
  <c r="I168" i="25"/>
  <c r="H168" i="25"/>
  <c r="G168" i="25"/>
  <c r="F168" i="25"/>
  <c r="E168" i="25"/>
  <c r="D168" i="25"/>
  <c r="AX167" i="25"/>
  <c r="AW167" i="25"/>
  <c r="AV167" i="25"/>
  <c r="AU167" i="25"/>
  <c r="AT167" i="25"/>
  <c r="AS167" i="25"/>
  <c r="AR167" i="25"/>
  <c r="AQ167" i="25"/>
  <c r="AP167" i="25"/>
  <c r="AO167" i="25"/>
  <c r="AN167" i="25"/>
  <c r="AM167" i="25"/>
  <c r="AL167" i="25"/>
  <c r="AK167" i="25"/>
  <c r="AJ167" i="25"/>
  <c r="AI167" i="25"/>
  <c r="AH167" i="25"/>
  <c r="AG167" i="25"/>
  <c r="AF167" i="25"/>
  <c r="AE167" i="25"/>
  <c r="AD167" i="25"/>
  <c r="AC167" i="25"/>
  <c r="AB167" i="25"/>
  <c r="AA167" i="25"/>
  <c r="Z167" i="25"/>
  <c r="Y167" i="25"/>
  <c r="X167" i="25"/>
  <c r="W167" i="25"/>
  <c r="V167" i="25"/>
  <c r="U167" i="25"/>
  <c r="T167" i="25"/>
  <c r="S167" i="25"/>
  <c r="R167" i="25"/>
  <c r="Q167" i="25"/>
  <c r="P167" i="25"/>
  <c r="O167" i="25"/>
  <c r="N167" i="25"/>
  <c r="M167" i="25"/>
  <c r="L167" i="25"/>
  <c r="K167" i="25"/>
  <c r="J167" i="25"/>
  <c r="I167" i="25"/>
  <c r="H167" i="25"/>
  <c r="G167" i="25"/>
  <c r="F167" i="25"/>
  <c r="E167" i="25"/>
  <c r="D167" i="25"/>
  <c r="AX166" i="25"/>
  <c r="AW166" i="25"/>
  <c r="AV166" i="25"/>
  <c r="AU166" i="25"/>
  <c r="AT166" i="25"/>
  <c r="AS166" i="25"/>
  <c r="AR166" i="25"/>
  <c r="AQ166" i="25"/>
  <c r="AP166" i="25"/>
  <c r="AO166" i="25"/>
  <c r="AN166" i="25"/>
  <c r="AM166" i="25"/>
  <c r="AL166" i="25"/>
  <c r="AK166" i="25"/>
  <c r="AJ166" i="25"/>
  <c r="AI166" i="25"/>
  <c r="AH166" i="25"/>
  <c r="AG166" i="25"/>
  <c r="AF166" i="25"/>
  <c r="AE166" i="25"/>
  <c r="AD166" i="25"/>
  <c r="AC166" i="25"/>
  <c r="AB166" i="25"/>
  <c r="AA166" i="25"/>
  <c r="Z166" i="25"/>
  <c r="Y166" i="25"/>
  <c r="X166" i="25"/>
  <c r="W166" i="25"/>
  <c r="V166" i="25"/>
  <c r="U166" i="25"/>
  <c r="T166" i="25"/>
  <c r="S166" i="25"/>
  <c r="R166" i="25"/>
  <c r="Q166" i="25"/>
  <c r="P166" i="25"/>
  <c r="O166" i="25"/>
  <c r="N166" i="25"/>
  <c r="M166" i="25"/>
  <c r="L166" i="25"/>
  <c r="K166" i="25"/>
  <c r="J166" i="25"/>
  <c r="I166" i="25"/>
  <c r="H166" i="25"/>
  <c r="G166" i="25"/>
  <c r="F166" i="25"/>
  <c r="E166" i="25"/>
  <c r="D166" i="25"/>
  <c r="AX165" i="25"/>
  <c r="AW165" i="25"/>
  <c r="AV165" i="25"/>
  <c r="AU165" i="25"/>
  <c r="AT165" i="25"/>
  <c r="AS165" i="25"/>
  <c r="AR165" i="25"/>
  <c r="AQ165" i="25"/>
  <c r="AP165" i="25"/>
  <c r="AO165" i="25"/>
  <c r="AN165" i="25"/>
  <c r="AM165" i="25"/>
  <c r="AL165" i="25"/>
  <c r="AK165" i="25"/>
  <c r="AJ165" i="25"/>
  <c r="AI165" i="25"/>
  <c r="AH165" i="25"/>
  <c r="AG165" i="25"/>
  <c r="AF165" i="25"/>
  <c r="AE165" i="25"/>
  <c r="AD165" i="25"/>
  <c r="AC165" i="25"/>
  <c r="AB165" i="25"/>
  <c r="AA165" i="25"/>
  <c r="Z165" i="25"/>
  <c r="Y165" i="25"/>
  <c r="X165" i="25"/>
  <c r="W165" i="25"/>
  <c r="V165" i="25"/>
  <c r="U165" i="25"/>
  <c r="T165" i="25"/>
  <c r="S165" i="25"/>
  <c r="R165" i="25"/>
  <c r="Q165" i="25"/>
  <c r="P165" i="25"/>
  <c r="O165" i="25"/>
  <c r="N165" i="25"/>
  <c r="M165" i="25"/>
  <c r="L165" i="25"/>
  <c r="K165" i="25"/>
  <c r="J165" i="25"/>
  <c r="I165" i="25"/>
  <c r="H165" i="25"/>
  <c r="G165" i="25"/>
  <c r="F165" i="25"/>
  <c r="E165" i="25"/>
  <c r="D165" i="25"/>
  <c r="AX164" i="25"/>
  <c r="AW164" i="25"/>
  <c r="AV164" i="25"/>
  <c r="AU164" i="25"/>
  <c r="AT164" i="25"/>
  <c r="AS164" i="25"/>
  <c r="AR164" i="25"/>
  <c r="AQ164" i="25"/>
  <c r="AP164" i="25"/>
  <c r="AO164" i="25"/>
  <c r="AN164" i="25"/>
  <c r="AM164" i="25"/>
  <c r="AL164" i="25"/>
  <c r="AK164" i="25"/>
  <c r="AJ164" i="25"/>
  <c r="AI164" i="25"/>
  <c r="AH164" i="25"/>
  <c r="AG164" i="25"/>
  <c r="AF164" i="25"/>
  <c r="AE164" i="25"/>
  <c r="AD164" i="25"/>
  <c r="AC164" i="25"/>
  <c r="AB164" i="25"/>
  <c r="AA164" i="25"/>
  <c r="Z164" i="25"/>
  <c r="Y164" i="25"/>
  <c r="X164" i="25"/>
  <c r="W164" i="25"/>
  <c r="V164" i="25"/>
  <c r="U164" i="25"/>
  <c r="T164" i="25"/>
  <c r="S164" i="25"/>
  <c r="R164" i="25"/>
  <c r="Q164" i="25"/>
  <c r="P164" i="25"/>
  <c r="O164" i="25"/>
  <c r="N164" i="25"/>
  <c r="M164" i="25"/>
  <c r="L164" i="25"/>
  <c r="K164" i="25"/>
  <c r="J164" i="25"/>
  <c r="I164" i="25"/>
  <c r="H164" i="25"/>
  <c r="G164" i="25"/>
  <c r="F164" i="25"/>
  <c r="E164" i="25"/>
  <c r="D164" i="25"/>
  <c r="AX163" i="25"/>
  <c r="AW163" i="25"/>
  <c r="AV163" i="25"/>
  <c r="AU163" i="25"/>
  <c r="AT163" i="25"/>
  <c r="AS163" i="25"/>
  <c r="AR163" i="25"/>
  <c r="AQ163" i="25"/>
  <c r="AP163" i="25"/>
  <c r="AO163" i="25"/>
  <c r="AN163" i="25"/>
  <c r="AM163" i="25"/>
  <c r="AL163" i="25"/>
  <c r="AK163" i="25"/>
  <c r="AJ163" i="25"/>
  <c r="AI163" i="25"/>
  <c r="AH163" i="25"/>
  <c r="AG163" i="25"/>
  <c r="AF163" i="25"/>
  <c r="AE163" i="25"/>
  <c r="AD163" i="25"/>
  <c r="AC163" i="25"/>
  <c r="AB163" i="25"/>
  <c r="AA163" i="25"/>
  <c r="Z163" i="25"/>
  <c r="Y163" i="25"/>
  <c r="X163" i="25"/>
  <c r="W163" i="25"/>
  <c r="V163" i="25"/>
  <c r="U163" i="25"/>
  <c r="T163" i="25"/>
  <c r="S163" i="25"/>
  <c r="R163" i="25"/>
  <c r="Q163" i="25"/>
  <c r="P163" i="25"/>
  <c r="O163" i="25"/>
  <c r="N163" i="25"/>
  <c r="M163" i="25"/>
  <c r="L163" i="25"/>
  <c r="K163" i="25"/>
  <c r="J163" i="25"/>
  <c r="I163" i="25"/>
  <c r="H163" i="25"/>
  <c r="G163" i="25"/>
  <c r="F163" i="25"/>
  <c r="E163" i="25"/>
  <c r="D163" i="25"/>
  <c r="AX162" i="25"/>
  <c r="AW162" i="25"/>
  <c r="AV162" i="25"/>
  <c r="AU162" i="25"/>
  <c r="AT162" i="25"/>
  <c r="AS162" i="25"/>
  <c r="AR162" i="25"/>
  <c r="AQ162" i="25"/>
  <c r="AP162" i="25"/>
  <c r="AO162" i="25"/>
  <c r="AN162" i="25"/>
  <c r="AM162" i="25"/>
  <c r="AL162" i="25"/>
  <c r="AK162" i="25"/>
  <c r="AJ162" i="25"/>
  <c r="AI162" i="25"/>
  <c r="AH162" i="25"/>
  <c r="AG162" i="25"/>
  <c r="AF162" i="25"/>
  <c r="AE162" i="25"/>
  <c r="AD162" i="25"/>
  <c r="AC162" i="25"/>
  <c r="AB162" i="25"/>
  <c r="AA162" i="25"/>
  <c r="Z162" i="25"/>
  <c r="Y162" i="25"/>
  <c r="X162" i="25"/>
  <c r="W162" i="25"/>
  <c r="V162" i="25"/>
  <c r="U162" i="25"/>
  <c r="T162" i="25"/>
  <c r="S162" i="25"/>
  <c r="R162" i="25"/>
  <c r="Q162" i="25"/>
  <c r="P162" i="25"/>
  <c r="O162" i="25"/>
  <c r="N162" i="25"/>
  <c r="M162" i="25"/>
  <c r="L162" i="25"/>
  <c r="K162" i="25"/>
  <c r="J162" i="25"/>
  <c r="I162" i="25"/>
  <c r="H162" i="25"/>
  <c r="G162" i="25"/>
  <c r="F162" i="25"/>
  <c r="E162" i="25"/>
  <c r="D162" i="25"/>
  <c r="AX161" i="25"/>
  <c r="AW161" i="25"/>
  <c r="AV161" i="25"/>
  <c r="AU161" i="25"/>
  <c r="AT161" i="25"/>
  <c r="AS161" i="25"/>
  <c r="AR161" i="25"/>
  <c r="AQ161" i="25"/>
  <c r="AP161" i="25"/>
  <c r="AO161" i="25"/>
  <c r="AN161" i="25"/>
  <c r="AM161" i="25"/>
  <c r="AL161" i="25"/>
  <c r="AK161" i="25"/>
  <c r="AJ161" i="25"/>
  <c r="AI161" i="25"/>
  <c r="AH161" i="25"/>
  <c r="AG161" i="25"/>
  <c r="AF161" i="25"/>
  <c r="AE161" i="25"/>
  <c r="AD161" i="25"/>
  <c r="AC161" i="25"/>
  <c r="AB161" i="25"/>
  <c r="AA161" i="25"/>
  <c r="Z161" i="25"/>
  <c r="Y161" i="25"/>
  <c r="X161" i="25"/>
  <c r="W161" i="25"/>
  <c r="V161" i="25"/>
  <c r="U161" i="25"/>
  <c r="T161" i="25"/>
  <c r="S161" i="25"/>
  <c r="R161" i="25"/>
  <c r="Q161" i="25"/>
  <c r="P161" i="25"/>
  <c r="O161" i="25"/>
  <c r="N161" i="25"/>
  <c r="M161" i="25"/>
  <c r="L161" i="25"/>
  <c r="K161" i="25"/>
  <c r="J161" i="25"/>
  <c r="I161" i="25"/>
  <c r="H161" i="25"/>
  <c r="G161" i="25"/>
  <c r="F161" i="25"/>
  <c r="E161" i="25"/>
  <c r="D161" i="25"/>
  <c r="AX160" i="25"/>
  <c r="AW160" i="25"/>
  <c r="AV160" i="25"/>
  <c r="AU160" i="25"/>
  <c r="AT160" i="25"/>
  <c r="AS160" i="25"/>
  <c r="AR160" i="25"/>
  <c r="AQ160" i="25"/>
  <c r="AP160" i="25"/>
  <c r="AO160" i="25"/>
  <c r="AN160" i="25"/>
  <c r="AM160" i="25"/>
  <c r="AL160" i="25"/>
  <c r="AK160" i="25"/>
  <c r="AJ160" i="25"/>
  <c r="AI160" i="25"/>
  <c r="AH160" i="25"/>
  <c r="AG160" i="25"/>
  <c r="AF160" i="25"/>
  <c r="AE160" i="25"/>
  <c r="AD160" i="25"/>
  <c r="AC160" i="25"/>
  <c r="AB160" i="25"/>
  <c r="AA160" i="25"/>
  <c r="Z160" i="25"/>
  <c r="Y160" i="25"/>
  <c r="X160" i="25"/>
  <c r="W160" i="25"/>
  <c r="V160" i="25"/>
  <c r="U160" i="25"/>
  <c r="T160" i="25"/>
  <c r="S160" i="25"/>
  <c r="R160" i="25"/>
  <c r="Q160" i="25"/>
  <c r="P160" i="25"/>
  <c r="O160" i="25"/>
  <c r="N160" i="25"/>
  <c r="M160" i="25"/>
  <c r="L160" i="25"/>
  <c r="K160" i="25"/>
  <c r="J160" i="25"/>
  <c r="I160" i="25"/>
  <c r="H160" i="25"/>
  <c r="G160" i="25"/>
  <c r="F160" i="25"/>
  <c r="E160" i="25"/>
  <c r="D160" i="25"/>
  <c r="AX159" i="25"/>
  <c r="AW159" i="25"/>
  <c r="AV159" i="25"/>
  <c r="AU159" i="25"/>
  <c r="AT159" i="25"/>
  <c r="AS159" i="25"/>
  <c r="AR159" i="25"/>
  <c r="AQ159" i="25"/>
  <c r="AP159" i="25"/>
  <c r="AO159" i="25"/>
  <c r="AN159" i="25"/>
  <c r="AM159" i="25"/>
  <c r="AL159" i="25"/>
  <c r="AK159" i="25"/>
  <c r="AJ159" i="25"/>
  <c r="AI159" i="25"/>
  <c r="AH159" i="25"/>
  <c r="AG159" i="25"/>
  <c r="AF159" i="25"/>
  <c r="AE159" i="25"/>
  <c r="AD159" i="25"/>
  <c r="AC159" i="25"/>
  <c r="AB159" i="25"/>
  <c r="AA159" i="25"/>
  <c r="Z159" i="25"/>
  <c r="Y159" i="25"/>
  <c r="X159" i="25"/>
  <c r="W159" i="25"/>
  <c r="V159" i="25"/>
  <c r="U159" i="25"/>
  <c r="T159" i="25"/>
  <c r="S159" i="25"/>
  <c r="R159" i="25"/>
  <c r="Q159" i="25"/>
  <c r="P159" i="25"/>
  <c r="O159" i="25"/>
  <c r="N159" i="25"/>
  <c r="M159" i="25"/>
  <c r="L159" i="25"/>
  <c r="K159" i="25"/>
  <c r="J159" i="25"/>
  <c r="I159" i="25"/>
  <c r="H159" i="25"/>
  <c r="G159" i="25"/>
  <c r="F159" i="25"/>
  <c r="E159" i="25"/>
  <c r="D159" i="25"/>
  <c r="AX158" i="25"/>
  <c r="AW158" i="25"/>
  <c r="AV158" i="25"/>
  <c r="AU158" i="25"/>
  <c r="AT158" i="25"/>
  <c r="AS158" i="25"/>
  <c r="AR158" i="25"/>
  <c r="AQ158" i="25"/>
  <c r="AP158" i="25"/>
  <c r="AO158" i="25"/>
  <c r="AN158" i="25"/>
  <c r="AM158" i="25"/>
  <c r="AL158" i="25"/>
  <c r="AK158" i="25"/>
  <c r="AJ158" i="25"/>
  <c r="AI158" i="25"/>
  <c r="AH158" i="25"/>
  <c r="AG158" i="25"/>
  <c r="AF158" i="25"/>
  <c r="AE158" i="25"/>
  <c r="AD158" i="25"/>
  <c r="AC158" i="25"/>
  <c r="AB158" i="25"/>
  <c r="AA158" i="25"/>
  <c r="Z158" i="25"/>
  <c r="Y158" i="25"/>
  <c r="X158" i="25"/>
  <c r="W158" i="25"/>
  <c r="V158" i="25"/>
  <c r="U158" i="25"/>
  <c r="T158" i="25"/>
  <c r="S158" i="25"/>
  <c r="R158" i="25"/>
  <c r="Q158" i="25"/>
  <c r="P158" i="25"/>
  <c r="O158" i="25"/>
  <c r="N158" i="25"/>
  <c r="M158" i="25"/>
  <c r="L158" i="25"/>
  <c r="K158" i="25"/>
  <c r="J158" i="25"/>
  <c r="I158" i="25"/>
  <c r="H158" i="25"/>
  <c r="G158" i="25"/>
  <c r="F158" i="25"/>
  <c r="E158" i="25"/>
  <c r="D158" i="25"/>
  <c r="AX157" i="25"/>
  <c r="AW157" i="25"/>
  <c r="AV157" i="25"/>
  <c r="AU157" i="25"/>
  <c r="AT157" i="25"/>
  <c r="AS157" i="25"/>
  <c r="AR157" i="25"/>
  <c r="AQ157" i="25"/>
  <c r="AP157" i="25"/>
  <c r="AO157" i="25"/>
  <c r="AN157" i="25"/>
  <c r="AM157" i="25"/>
  <c r="AL157" i="25"/>
  <c r="AK157" i="25"/>
  <c r="AJ157" i="25"/>
  <c r="AI157" i="25"/>
  <c r="AH157" i="25"/>
  <c r="AG157" i="25"/>
  <c r="AF157" i="25"/>
  <c r="AE157" i="25"/>
  <c r="AD157" i="25"/>
  <c r="AC157" i="25"/>
  <c r="AB157" i="25"/>
  <c r="AA157" i="25"/>
  <c r="Z157" i="25"/>
  <c r="Y157" i="25"/>
  <c r="X157" i="25"/>
  <c r="W157" i="25"/>
  <c r="V157" i="25"/>
  <c r="U157" i="25"/>
  <c r="T157" i="25"/>
  <c r="S157" i="25"/>
  <c r="R157" i="25"/>
  <c r="Q157" i="25"/>
  <c r="P157" i="25"/>
  <c r="O157" i="25"/>
  <c r="N157" i="25"/>
  <c r="M157" i="25"/>
  <c r="L157" i="25"/>
  <c r="K157" i="25"/>
  <c r="J157" i="25"/>
  <c r="I157" i="25"/>
  <c r="H157" i="25"/>
  <c r="G157" i="25"/>
  <c r="F157" i="25"/>
  <c r="E157" i="25"/>
  <c r="D157" i="25"/>
  <c r="AX156" i="25"/>
  <c r="AW156" i="25"/>
  <c r="AV156" i="25"/>
  <c r="AU156" i="25"/>
  <c r="AT156" i="25"/>
  <c r="AS156" i="25"/>
  <c r="AR156" i="25"/>
  <c r="AQ156" i="25"/>
  <c r="AP156" i="25"/>
  <c r="AO156" i="25"/>
  <c r="AN156" i="25"/>
  <c r="AM156" i="25"/>
  <c r="AL156" i="25"/>
  <c r="AK156" i="25"/>
  <c r="AJ156" i="25"/>
  <c r="AI156" i="25"/>
  <c r="AH156" i="25"/>
  <c r="AG156" i="25"/>
  <c r="AF156" i="25"/>
  <c r="AE156" i="25"/>
  <c r="AD156" i="25"/>
  <c r="AC156" i="25"/>
  <c r="AB156" i="25"/>
  <c r="AA156" i="25"/>
  <c r="Z156" i="25"/>
  <c r="Y156" i="25"/>
  <c r="X156" i="25"/>
  <c r="W156" i="25"/>
  <c r="V156" i="25"/>
  <c r="U156" i="25"/>
  <c r="T156" i="25"/>
  <c r="S156" i="25"/>
  <c r="R156" i="25"/>
  <c r="Q156" i="25"/>
  <c r="P156" i="25"/>
  <c r="O156" i="25"/>
  <c r="N156" i="25"/>
  <c r="M156" i="25"/>
  <c r="L156" i="25"/>
  <c r="K156" i="25"/>
  <c r="J156" i="25"/>
  <c r="I156" i="25"/>
  <c r="H156" i="25"/>
  <c r="G156" i="25"/>
  <c r="F156" i="25"/>
  <c r="E156" i="25"/>
  <c r="D156" i="25"/>
  <c r="D157" i="21"/>
  <c r="D157" i="26" s="1"/>
  <c r="E157" i="21"/>
  <c r="F157" i="21"/>
  <c r="G157" i="21"/>
  <c r="H157" i="21"/>
  <c r="I157" i="21"/>
  <c r="I157" i="26" s="1"/>
  <c r="J157" i="21"/>
  <c r="J157" i="26" s="1"/>
  <c r="K157" i="21"/>
  <c r="L157" i="21"/>
  <c r="M157" i="21"/>
  <c r="N157" i="21"/>
  <c r="O157" i="21"/>
  <c r="P157" i="21"/>
  <c r="P157" i="26" s="1"/>
  <c r="Q157" i="21"/>
  <c r="R157" i="21"/>
  <c r="S157" i="21"/>
  <c r="T157" i="21"/>
  <c r="U157" i="21"/>
  <c r="U157" i="26" s="1"/>
  <c r="V157" i="21"/>
  <c r="V157" i="26" s="1"/>
  <c r="W157" i="21"/>
  <c r="X157" i="21"/>
  <c r="Y157" i="21"/>
  <c r="Z157" i="21"/>
  <c r="AA157" i="21"/>
  <c r="AB157" i="21"/>
  <c r="AB157" i="26" s="1"/>
  <c r="AC157" i="21"/>
  <c r="AD157" i="21"/>
  <c r="AE157" i="21"/>
  <c r="AF157" i="21"/>
  <c r="AG157" i="21"/>
  <c r="AG157" i="26" s="1"/>
  <c r="AH157" i="21"/>
  <c r="AH157" i="26" s="1"/>
  <c r="AI157" i="21"/>
  <c r="AJ157" i="21"/>
  <c r="AK157" i="21"/>
  <c r="AL157" i="21"/>
  <c r="AM157" i="21"/>
  <c r="AN157" i="21"/>
  <c r="AN157" i="26" s="1"/>
  <c r="AO157" i="21"/>
  <c r="AP157" i="21"/>
  <c r="AQ157" i="21"/>
  <c r="AR157" i="21"/>
  <c r="AS157" i="21"/>
  <c r="AS157" i="26" s="1"/>
  <c r="AT157" i="21"/>
  <c r="AT157" i="26" s="1"/>
  <c r="AU157" i="21"/>
  <c r="AV157" i="21"/>
  <c r="AW157" i="21"/>
  <c r="AX157" i="21"/>
  <c r="D158" i="21"/>
  <c r="E158" i="21"/>
  <c r="E158" i="26" s="1"/>
  <c r="F158" i="21"/>
  <c r="G158" i="21"/>
  <c r="H158" i="21"/>
  <c r="I158" i="21"/>
  <c r="J158" i="21"/>
  <c r="J158" i="26" s="1"/>
  <c r="K158" i="21"/>
  <c r="K158" i="26" s="1"/>
  <c r="L158" i="21"/>
  <c r="M158" i="21"/>
  <c r="N158" i="21"/>
  <c r="N158" i="26" s="1"/>
  <c r="O158" i="21"/>
  <c r="P158" i="21"/>
  <c r="Q158" i="21"/>
  <c r="Q158" i="26" s="1"/>
  <c r="R158" i="21"/>
  <c r="S158" i="21"/>
  <c r="T158" i="21"/>
  <c r="U158" i="21"/>
  <c r="V158" i="21"/>
  <c r="V158" i="26" s="1"/>
  <c r="W158" i="21"/>
  <c r="W158" i="26" s="1"/>
  <c r="X158" i="21"/>
  <c r="Y158" i="21"/>
  <c r="Z158" i="21"/>
  <c r="AA158" i="21"/>
  <c r="AB158" i="21"/>
  <c r="AC158" i="21"/>
  <c r="AC158" i="26" s="1"/>
  <c r="AD158" i="21"/>
  <c r="AE158" i="21"/>
  <c r="AF158" i="21"/>
  <c r="AG158" i="21"/>
  <c r="AH158" i="21"/>
  <c r="AH158" i="26" s="1"/>
  <c r="AI158" i="21"/>
  <c r="AI158" i="26" s="1"/>
  <c r="AJ158" i="21"/>
  <c r="AK158" i="21"/>
  <c r="AL158" i="21"/>
  <c r="AM158" i="21"/>
  <c r="AN158" i="21"/>
  <c r="AO158" i="21"/>
  <c r="AO158" i="26" s="1"/>
  <c r="AP158" i="21"/>
  <c r="AQ158" i="21"/>
  <c r="AR158" i="21"/>
  <c r="AS158" i="21"/>
  <c r="AT158" i="21"/>
  <c r="AT158" i="26" s="1"/>
  <c r="AU158" i="21"/>
  <c r="AU158" i="26" s="1"/>
  <c r="AV158" i="21"/>
  <c r="AW158" i="21"/>
  <c r="AX158" i="21"/>
  <c r="D159" i="21"/>
  <c r="E159" i="21"/>
  <c r="F159" i="21"/>
  <c r="F159" i="26" s="1"/>
  <c r="G159" i="21"/>
  <c r="H159" i="21"/>
  <c r="I159" i="21"/>
  <c r="J159" i="21"/>
  <c r="K159" i="21"/>
  <c r="K159" i="26" s="1"/>
  <c r="L159" i="21"/>
  <c r="L159" i="26" s="1"/>
  <c r="M159" i="21"/>
  <c r="N159" i="21"/>
  <c r="O159" i="21"/>
  <c r="P159" i="21"/>
  <c r="Q159" i="21"/>
  <c r="R159" i="21"/>
  <c r="R159" i="26" s="1"/>
  <c r="S159" i="21"/>
  <c r="T159" i="21"/>
  <c r="U159" i="21"/>
  <c r="V159" i="21"/>
  <c r="W159" i="21"/>
  <c r="W159" i="26" s="1"/>
  <c r="X159" i="21"/>
  <c r="X159" i="26" s="1"/>
  <c r="Y159" i="21"/>
  <c r="Z159" i="21"/>
  <c r="AA159" i="21"/>
  <c r="AB159" i="21"/>
  <c r="AC159" i="21"/>
  <c r="AD159" i="21"/>
  <c r="AD159" i="26" s="1"/>
  <c r="AE159" i="21"/>
  <c r="AF159" i="21"/>
  <c r="AG159" i="21"/>
  <c r="AH159" i="21"/>
  <c r="AI159" i="21"/>
  <c r="AI159" i="26" s="1"/>
  <c r="AJ159" i="21"/>
  <c r="AJ159" i="26" s="1"/>
  <c r="AK159" i="21"/>
  <c r="AL159" i="21"/>
  <c r="AM159" i="21"/>
  <c r="AM159" i="26" s="1"/>
  <c r="AN159" i="21"/>
  <c r="AO159" i="21"/>
  <c r="AP159" i="21"/>
  <c r="AP159" i="26" s="1"/>
  <c r="AQ159" i="21"/>
  <c r="AR159" i="21"/>
  <c r="AS159" i="21"/>
  <c r="AT159" i="21"/>
  <c r="AU159" i="21"/>
  <c r="AU159" i="26" s="1"/>
  <c r="AV159" i="21"/>
  <c r="AV159" i="26" s="1"/>
  <c r="AW159" i="21"/>
  <c r="AX159" i="21"/>
  <c r="D160" i="21"/>
  <c r="E160" i="21"/>
  <c r="F160" i="21"/>
  <c r="G160" i="21"/>
  <c r="G160" i="26" s="1"/>
  <c r="H160" i="21"/>
  <c r="I160" i="21"/>
  <c r="J160" i="21"/>
  <c r="K160" i="21"/>
  <c r="L160" i="21"/>
  <c r="L160" i="26" s="1"/>
  <c r="M160" i="21"/>
  <c r="M160" i="26" s="1"/>
  <c r="N160" i="21"/>
  <c r="O160" i="21"/>
  <c r="P160" i="21"/>
  <c r="Q160" i="21"/>
  <c r="R160" i="21"/>
  <c r="S160" i="21"/>
  <c r="S160" i="26" s="1"/>
  <c r="T160" i="21"/>
  <c r="U160" i="21"/>
  <c r="V160" i="21"/>
  <c r="W160" i="21"/>
  <c r="X160" i="21"/>
  <c r="X160" i="26" s="1"/>
  <c r="Y160" i="21"/>
  <c r="Y160" i="26" s="1"/>
  <c r="Z160" i="21"/>
  <c r="AA160" i="21"/>
  <c r="AB160" i="21"/>
  <c r="AC160" i="21"/>
  <c r="AD160" i="21"/>
  <c r="AE160" i="21"/>
  <c r="AE160" i="26" s="1"/>
  <c r="AF160" i="21"/>
  <c r="AG160" i="21"/>
  <c r="AH160" i="21"/>
  <c r="AI160" i="21"/>
  <c r="AJ160" i="21"/>
  <c r="AJ160" i="26" s="1"/>
  <c r="AK160" i="21"/>
  <c r="AK160" i="26" s="1"/>
  <c r="AL160" i="21"/>
  <c r="AM160" i="21"/>
  <c r="AN160" i="21"/>
  <c r="AO160" i="21"/>
  <c r="AP160" i="21"/>
  <c r="AQ160" i="21"/>
  <c r="AQ160" i="26" s="1"/>
  <c r="AR160" i="21"/>
  <c r="AS160" i="21"/>
  <c r="AT160" i="21"/>
  <c r="AU160" i="21"/>
  <c r="AV160" i="21"/>
  <c r="AV160" i="26" s="1"/>
  <c r="AW160" i="21"/>
  <c r="AW160" i="26" s="1"/>
  <c r="AX160" i="21"/>
  <c r="D161" i="21"/>
  <c r="E161" i="21"/>
  <c r="F161" i="21"/>
  <c r="G161" i="21"/>
  <c r="H161" i="21"/>
  <c r="H161" i="26" s="1"/>
  <c r="I161" i="21"/>
  <c r="J161" i="21"/>
  <c r="K161" i="21"/>
  <c r="L161" i="21"/>
  <c r="M161" i="21"/>
  <c r="M161" i="26" s="1"/>
  <c r="N161" i="21"/>
  <c r="N161" i="26" s="1"/>
  <c r="O161" i="21"/>
  <c r="P161" i="21"/>
  <c r="Q161" i="21"/>
  <c r="Q161" i="26" s="1"/>
  <c r="R161" i="21"/>
  <c r="S161" i="21"/>
  <c r="T161" i="21"/>
  <c r="T161" i="26" s="1"/>
  <c r="U161" i="21"/>
  <c r="V161" i="21"/>
  <c r="W161" i="21"/>
  <c r="X161" i="21"/>
  <c r="Y161" i="21"/>
  <c r="Y161" i="26" s="1"/>
  <c r="Z161" i="21"/>
  <c r="Z161" i="26" s="1"/>
  <c r="AA161" i="21"/>
  <c r="AB161" i="21"/>
  <c r="AC161" i="21"/>
  <c r="AD161" i="21"/>
  <c r="AE161" i="21"/>
  <c r="AF161" i="21"/>
  <c r="AF161" i="26" s="1"/>
  <c r="AG161" i="21"/>
  <c r="AH161" i="21"/>
  <c r="AI161" i="21"/>
  <c r="AJ161" i="21"/>
  <c r="AK161" i="21"/>
  <c r="AK161" i="26" s="1"/>
  <c r="AL161" i="21"/>
  <c r="AL161" i="26" s="1"/>
  <c r="AM161" i="21"/>
  <c r="AN161" i="21"/>
  <c r="AO161" i="21"/>
  <c r="AP161" i="21"/>
  <c r="AQ161" i="21"/>
  <c r="AR161" i="21"/>
  <c r="AR161" i="26" s="1"/>
  <c r="AS161" i="21"/>
  <c r="AT161" i="21"/>
  <c r="AU161" i="21"/>
  <c r="AV161" i="21"/>
  <c r="AW161" i="21"/>
  <c r="AW161" i="26" s="1"/>
  <c r="AX161" i="21"/>
  <c r="AX161" i="26" s="1"/>
  <c r="D162" i="21"/>
  <c r="E162" i="21"/>
  <c r="F162" i="21"/>
  <c r="G162" i="21"/>
  <c r="H162" i="21"/>
  <c r="I162" i="21"/>
  <c r="I162" i="26" s="1"/>
  <c r="J162" i="21"/>
  <c r="K162" i="21"/>
  <c r="L162" i="21"/>
  <c r="M162" i="21"/>
  <c r="N162" i="21"/>
  <c r="N162" i="26" s="1"/>
  <c r="O162" i="21"/>
  <c r="O162" i="26" s="1"/>
  <c r="P162" i="21"/>
  <c r="Q162" i="21"/>
  <c r="R162" i="21"/>
  <c r="S162" i="21"/>
  <c r="T162" i="21"/>
  <c r="U162" i="21"/>
  <c r="U162" i="26" s="1"/>
  <c r="V162" i="21"/>
  <c r="W162" i="21"/>
  <c r="X162" i="21"/>
  <c r="Y162" i="21"/>
  <c r="Z162" i="21"/>
  <c r="Z162" i="26" s="1"/>
  <c r="AA162" i="21"/>
  <c r="AA162" i="26" s="1"/>
  <c r="AB162" i="21"/>
  <c r="AC162" i="21"/>
  <c r="AD162" i="21"/>
  <c r="AE162" i="21"/>
  <c r="AF162" i="21"/>
  <c r="AG162" i="21"/>
  <c r="AG162" i="26" s="1"/>
  <c r="AH162" i="21"/>
  <c r="AI162" i="21"/>
  <c r="AJ162" i="21"/>
  <c r="AK162" i="21"/>
  <c r="AL162" i="21"/>
  <c r="AL162" i="26" s="1"/>
  <c r="AM162" i="21"/>
  <c r="AM162" i="26" s="1"/>
  <c r="AN162" i="21"/>
  <c r="AO162" i="21"/>
  <c r="AP162" i="21"/>
  <c r="AP162" i="26" s="1"/>
  <c r="AQ162" i="21"/>
  <c r="AR162" i="21"/>
  <c r="AS162" i="21"/>
  <c r="AS162" i="26" s="1"/>
  <c r="AT162" i="21"/>
  <c r="AU162" i="21"/>
  <c r="AV162" i="21"/>
  <c r="AW162" i="21"/>
  <c r="AX162" i="21"/>
  <c r="AX162" i="26" s="1"/>
  <c r="D163" i="21"/>
  <c r="D163" i="26" s="1"/>
  <c r="E163" i="21"/>
  <c r="F163" i="21"/>
  <c r="G163" i="21"/>
  <c r="H163" i="21"/>
  <c r="I163" i="21"/>
  <c r="J163" i="21"/>
  <c r="J163" i="26" s="1"/>
  <c r="K163" i="21"/>
  <c r="L163" i="21"/>
  <c r="M163" i="21"/>
  <c r="N163" i="21"/>
  <c r="O163" i="21"/>
  <c r="O163" i="26" s="1"/>
  <c r="P163" i="21"/>
  <c r="P163" i="26" s="1"/>
  <c r="Q163" i="21"/>
  <c r="R163" i="21"/>
  <c r="S163" i="21"/>
  <c r="T163" i="21"/>
  <c r="U163" i="21"/>
  <c r="V163" i="21"/>
  <c r="V163" i="26" s="1"/>
  <c r="W163" i="21"/>
  <c r="X163" i="21"/>
  <c r="Y163" i="21"/>
  <c r="Z163" i="21"/>
  <c r="AA163" i="21"/>
  <c r="AA163" i="26" s="1"/>
  <c r="AB163" i="21"/>
  <c r="AB163" i="26" s="1"/>
  <c r="AC163" i="21"/>
  <c r="AD163" i="21"/>
  <c r="AE163" i="21"/>
  <c r="AF163" i="21"/>
  <c r="AG163" i="21"/>
  <c r="AH163" i="21"/>
  <c r="AH163" i="26" s="1"/>
  <c r="AI163" i="21"/>
  <c r="AJ163" i="21"/>
  <c r="AK163" i="21"/>
  <c r="AL163" i="21"/>
  <c r="AM163" i="21"/>
  <c r="AM163" i="26" s="1"/>
  <c r="AN163" i="21"/>
  <c r="AN163" i="26" s="1"/>
  <c r="AO163" i="21"/>
  <c r="AP163" i="21"/>
  <c r="AQ163" i="21"/>
  <c r="AR163" i="21"/>
  <c r="AS163" i="21"/>
  <c r="AT163" i="21"/>
  <c r="AT163" i="26" s="1"/>
  <c r="AU163" i="21"/>
  <c r="AV163" i="21"/>
  <c r="AW163" i="21"/>
  <c r="AX163" i="21"/>
  <c r="D164" i="21"/>
  <c r="D164" i="26" s="1"/>
  <c r="E164" i="21"/>
  <c r="E164" i="26" s="1"/>
  <c r="F164" i="21"/>
  <c r="G164" i="21"/>
  <c r="H164" i="21"/>
  <c r="I164" i="21"/>
  <c r="J164" i="21"/>
  <c r="K164" i="21"/>
  <c r="K164" i="26" s="1"/>
  <c r="L164" i="21"/>
  <c r="M164" i="21"/>
  <c r="N164" i="21"/>
  <c r="O164" i="21"/>
  <c r="P164" i="21"/>
  <c r="P164" i="26" s="1"/>
  <c r="Q164" i="21"/>
  <c r="Q164" i="26" s="1"/>
  <c r="R164" i="21"/>
  <c r="S164" i="21"/>
  <c r="T164" i="21"/>
  <c r="U164" i="21"/>
  <c r="V164" i="21"/>
  <c r="W164" i="21"/>
  <c r="W164" i="26" s="1"/>
  <c r="X164" i="21"/>
  <c r="Y164" i="21"/>
  <c r="Z164" i="21"/>
  <c r="AA164" i="21"/>
  <c r="AB164" i="21"/>
  <c r="AB164" i="26" s="1"/>
  <c r="AC164" i="21"/>
  <c r="AC164" i="26" s="1"/>
  <c r="AD164" i="21"/>
  <c r="AE164" i="21"/>
  <c r="AF164" i="21"/>
  <c r="AG164" i="21"/>
  <c r="AH164" i="21"/>
  <c r="AI164" i="21"/>
  <c r="AI164" i="26" s="1"/>
  <c r="AJ164" i="21"/>
  <c r="AK164" i="21"/>
  <c r="AL164" i="21"/>
  <c r="AM164" i="21"/>
  <c r="AN164" i="21"/>
  <c r="AN164" i="26" s="1"/>
  <c r="AO164" i="21"/>
  <c r="AO164" i="26" s="1"/>
  <c r="AP164" i="21"/>
  <c r="AQ164" i="21"/>
  <c r="AR164" i="21"/>
  <c r="AS164" i="21"/>
  <c r="AT164" i="21"/>
  <c r="AU164" i="21"/>
  <c r="AU164" i="26" s="1"/>
  <c r="AV164" i="21"/>
  <c r="AW164" i="21"/>
  <c r="AX164" i="21"/>
  <c r="D165" i="21"/>
  <c r="E165" i="21"/>
  <c r="E165" i="26" s="1"/>
  <c r="F165" i="21"/>
  <c r="F165" i="26" s="1"/>
  <c r="G165" i="21"/>
  <c r="H165" i="21"/>
  <c r="I165" i="21"/>
  <c r="J165" i="21"/>
  <c r="K165" i="21"/>
  <c r="L165" i="21"/>
  <c r="L165" i="26" s="1"/>
  <c r="M165" i="21"/>
  <c r="N165" i="21"/>
  <c r="O165" i="21"/>
  <c r="P165" i="21"/>
  <c r="Q165" i="21"/>
  <c r="Q165" i="26" s="1"/>
  <c r="R165" i="21"/>
  <c r="R165" i="26" s="1"/>
  <c r="S165" i="21"/>
  <c r="T165" i="21"/>
  <c r="U165" i="21"/>
  <c r="V165" i="21"/>
  <c r="W165" i="21"/>
  <c r="X165" i="21"/>
  <c r="X165" i="26" s="1"/>
  <c r="Y165" i="21"/>
  <c r="Z165" i="21"/>
  <c r="AA165" i="21"/>
  <c r="AB165" i="21"/>
  <c r="AC165" i="21"/>
  <c r="AC165" i="26" s="1"/>
  <c r="AD165" i="21"/>
  <c r="AD165" i="26" s="1"/>
  <c r="AE165" i="21"/>
  <c r="AF165" i="21"/>
  <c r="AG165" i="21"/>
  <c r="AH165" i="21"/>
  <c r="AI165" i="21"/>
  <c r="AJ165" i="21"/>
  <c r="AJ165" i="26" s="1"/>
  <c r="AK165" i="21"/>
  <c r="AL165" i="21"/>
  <c r="AM165" i="21"/>
  <c r="AN165" i="21"/>
  <c r="AO165" i="21"/>
  <c r="AO165" i="26" s="1"/>
  <c r="AP165" i="21"/>
  <c r="AP165" i="26" s="1"/>
  <c r="AQ165" i="21"/>
  <c r="AR165" i="21"/>
  <c r="AS165" i="21"/>
  <c r="AS165" i="26" s="1"/>
  <c r="AT165" i="21"/>
  <c r="AU165" i="21"/>
  <c r="AV165" i="21"/>
  <c r="AV165" i="26" s="1"/>
  <c r="AW165" i="21"/>
  <c r="AX165" i="21"/>
  <c r="D166" i="21"/>
  <c r="E166" i="21"/>
  <c r="F166" i="21"/>
  <c r="F166" i="26" s="1"/>
  <c r="G166" i="21"/>
  <c r="G166" i="26" s="1"/>
  <c r="H166" i="21"/>
  <c r="I166" i="21"/>
  <c r="J166" i="21"/>
  <c r="K166" i="21"/>
  <c r="L166" i="21"/>
  <c r="M166" i="21"/>
  <c r="M166" i="26" s="1"/>
  <c r="N166" i="21"/>
  <c r="O166" i="21"/>
  <c r="P166" i="21"/>
  <c r="Q166" i="21"/>
  <c r="R166" i="21"/>
  <c r="R166" i="26" s="1"/>
  <c r="S166" i="21"/>
  <c r="S166" i="26" s="1"/>
  <c r="T166" i="21"/>
  <c r="U166" i="21"/>
  <c r="V166" i="21"/>
  <c r="W166" i="21"/>
  <c r="X166" i="21"/>
  <c r="Y166" i="21"/>
  <c r="Y166" i="26" s="1"/>
  <c r="Z166" i="21"/>
  <c r="AA166" i="21"/>
  <c r="AB166" i="21"/>
  <c r="AC166" i="21"/>
  <c r="AD166" i="21"/>
  <c r="AD166" i="26" s="1"/>
  <c r="AE166" i="21"/>
  <c r="AE166" i="26" s="1"/>
  <c r="AF166" i="21"/>
  <c r="AG166" i="21"/>
  <c r="AH166" i="21"/>
  <c r="AI166" i="21"/>
  <c r="AJ166" i="21"/>
  <c r="AK166" i="21"/>
  <c r="AK166" i="26" s="1"/>
  <c r="AL166" i="21"/>
  <c r="AM166" i="21"/>
  <c r="AN166" i="21"/>
  <c r="AO166" i="21"/>
  <c r="AP166" i="21"/>
  <c r="AP166" i="26" s="1"/>
  <c r="AQ166" i="21"/>
  <c r="AQ166" i="26" s="1"/>
  <c r="AR166" i="21"/>
  <c r="AS166" i="21"/>
  <c r="AT166" i="21"/>
  <c r="AU166" i="21"/>
  <c r="AV166" i="21"/>
  <c r="AW166" i="21"/>
  <c r="AW166" i="26" s="1"/>
  <c r="AX166" i="21"/>
  <c r="D167" i="21"/>
  <c r="E167" i="21"/>
  <c r="F167" i="21"/>
  <c r="G167" i="21"/>
  <c r="G167" i="26" s="1"/>
  <c r="H167" i="21"/>
  <c r="H167" i="26" s="1"/>
  <c r="I167" i="21"/>
  <c r="J167" i="21"/>
  <c r="K167" i="21"/>
  <c r="L167" i="21"/>
  <c r="M167" i="21"/>
  <c r="N167" i="21"/>
  <c r="N167" i="26" s="1"/>
  <c r="O167" i="21"/>
  <c r="P167" i="21"/>
  <c r="Q167" i="21"/>
  <c r="R167" i="21"/>
  <c r="S167" i="21"/>
  <c r="S167" i="26" s="1"/>
  <c r="T167" i="21"/>
  <c r="T167" i="26" s="1"/>
  <c r="U167" i="21"/>
  <c r="V167" i="21"/>
  <c r="W167" i="21"/>
  <c r="W167" i="26" s="1"/>
  <c r="X167" i="21"/>
  <c r="Y167" i="21"/>
  <c r="Z167" i="21"/>
  <c r="Z167" i="26" s="1"/>
  <c r="AA167" i="21"/>
  <c r="AB167" i="21"/>
  <c r="AC167" i="21"/>
  <c r="AD167" i="21"/>
  <c r="AE167" i="21"/>
  <c r="AE167" i="26" s="1"/>
  <c r="AF167" i="21"/>
  <c r="AF167" i="26" s="1"/>
  <c r="AG167" i="21"/>
  <c r="AH167" i="21"/>
  <c r="AI167" i="21"/>
  <c r="AJ167" i="21"/>
  <c r="AK167" i="21"/>
  <c r="AL167" i="21"/>
  <c r="AL167" i="26" s="1"/>
  <c r="AM167" i="21"/>
  <c r="AN167" i="21"/>
  <c r="AO167" i="21"/>
  <c r="AP167" i="21"/>
  <c r="AQ167" i="21"/>
  <c r="AQ167" i="26" s="1"/>
  <c r="AR167" i="21"/>
  <c r="AR167" i="26" s="1"/>
  <c r="AS167" i="21"/>
  <c r="AT167" i="21"/>
  <c r="AU167" i="21"/>
  <c r="AV167" i="21"/>
  <c r="AW167" i="21"/>
  <c r="AX167" i="21"/>
  <c r="AX167" i="26" s="1"/>
  <c r="D168" i="21"/>
  <c r="E168" i="21"/>
  <c r="F168" i="21"/>
  <c r="G168" i="21"/>
  <c r="H168" i="21"/>
  <c r="H168" i="26" s="1"/>
  <c r="I168" i="21"/>
  <c r="I168" i="26" s="1"/>
  <c r="J168" i="21"/>
  <c r="K168" i="21"/>
  <c r="L168" i="21"/>
  <c r="M168" i="21"/>
  <c r="N168" i="21"/>
  <c r="O168" i="21"/>
  <c r="O168" i="26" s="1"/>
  <c r="P168" i="21"/>
  <c r="Q168" i="21"/>
  <c r="R168" i="21"/>
  <c r="S168" i="21"/>
  <c r="T168" i="21"/>
  <c r="T168" i="26" s="1"/>
  <c r="U168" i="21"/>
  <c r="U168" i="26" s="1"/>
  <c r="V168" i="21"/>
  <c r="W168" i="21"/>
  <c r="X168" i="21"/>
  <c r="Y168" i="21"/>
  <c r="Z168" i="21"/>
  <c r="AA168" i="21"/>
  <c r="AA168" i="26" s="1"/>
  <c r="AB168" i="21"/>
  <c r="AC168" i="21"/>
  <c r="AD168" i="21"/>
  <c r="AE168" i="21"/>
  <c r="AF168" i="21"/>
  <c r="AF168" i="26" s="1"/>
  <c r="AG168" i="21"/>
  <c r="AG168" i="26" s="1"/>
  <c r="AH168" i="21"/>
  <c r="AI168" i="21"/>
  <c r="AJ168" i="21"/>
  <c r="AK168" i="21"/>
  <c r="AL168" i="21"/>
  <c r="AM168" i="21"/>
  <c r="AM168" i="26" s="1"/>
  <c r="AN168" i="21"/>
  <c r="AO168" i="21"/>
  <c r="AP168" i="21"/>
  <c r="AQ168" i="21"/>
  <c r="AR168" i="21"/>
  <c r="AR168" i="26" s="1"/>
  <c r="AS168" i="21"/>
  <c r="AS168" i="26" s="1"/>
  <c r="AT168" i="21"/>
  <c r="AU168" i="21"/>
  <c r="AV168" i="21"/>
  <c r="AW168" i="21"/>
  <c r="AX168" i="21"/>
  <c r="D169" i="21"/>
  <c r="D169" i="26" s="1"/>
  <c r="E169" i="21"/>
  <c r="F169" i="21"/>
  <c r="G169" i="21"/>
  <c r="H169" i="21"/>
  <c r="I169" i="21"/>
  <c r="I169" i="26" s="1"/>
  <c r="J169" i="21"/>
  <c r="J169" i="26" s="1"/>
  <c r="K169" i="21"/>
  <c r="L169" i="21"/>
  <c r="M169" i="21"/>
  <c r="N169" i="21"/>
  <c r="O169" i="21"/>
  <c r="P169" i="21"/>
  <c r="P169" i="26" s="1"/>
  <c r="Q169" i="21"/>
  <c r="R169" i="21"/>
  <c r="S169" i="21"/>
  <c r="T169" i="21"/>
  <c r="U169" i="21"/>
  <c r="U169" i="26" s="1"/>
  <c r="V169" i="21"/>
  <c r="V169" i="26" s="1"/>
  <c r="W169" i="21"/>
  <c r="X169" i="21"/>
  <c r="Y169" i="21"/>
  <c r="Z169" i="21"/>
  <c r="AA169" i="21"/>
  <c r="AB169" i="21"/>
  <c r="AB169" i="26" s="1"/>
  <c r="AC169" i="21"/>
  <c r="AD169" i="21"/>
  <c r="AE169" i="21"/>
  <c r="AF169" i="21"/>
  <c r="AG169" i="21"/>
  <c r="AG169" i="26" s="1"/>
  <c r="AH169" i="21"/>
  <c r="AH169" i="26" s="1"/>
  <c r="AI169" i="21"/>
  <c r="AJ169" i="21"/>
  <c r="AK169" i="21"/>
  <c r="AL169" i="21"/>
  <c r="AM169" i="21"/>
  <c r="AN169" i="21"/>
  <c r="AN169" i="26" s="1"/>
  <c r="AO169" i="21"/>
  <c r="AP169" i="21"/>
  <c r="AQ169" i="21"/>
  <c r="AR169" i="21"/>
  <c r="AS169" i="21"/>
  <c r="AS169" i="26" s="1"/>
  <c r="AT169" i="21"/>
  <c r="AT169" i="26" s="1"/>
  <c r="AU169" i="21"/>
  <c r="AV169" i="21"/>
  <c r="AW169" i="21"/>
  <c r="AX169" i="21"/>
  <c r="D170" i="21"/>
  <c r="E170" i="21"/>
  <c r="E170" i="26" s="1"/>
  <c r="F170" i="21"/>
  <c r="G170" i="21"/>
  <c r="H170" i="21"/>
  <c r="I170" i="21"/>
  <c r="J170" i="21"/>
  <c r="J170" i="26" s="1"/>
  <c r="K170" i="21"/>
  <c r="K170" i="26" s="1"/>
  <c r="L170" i="21"/>
  <c r="M170" i="21"/>
  <c r="N170" i="21"/>
  <c r="O170" i="21"/>
  <c r="P170" i="21"/>
  <c r="Q170" i="21"/>
  <c r="Q170" i="26" s="1"/>
  <c r="R170" i="21"/>
  <c r="S170" i="21"/>
  <c r="T170" i="21"/>
  <c r="U170" i="21"/>
  <c r="V170" i="21"/>
  <c r="V170" i="26" s="1"/>
  <c r="W170" i="21"/>
  <c r="W170" i="26" s="1"/>
  <c r="X170" i="21"/>
  <c r="Y170" i="21"/>
  <c r="Z170" i="21"/>
  <c r="Z170" i="26" s="1"/>
  <c r="AA170" i="21"/>
  <c r="AB170" i="21"/>
  <c r="AC170" i="21"/>
  <c r="AC170" i="26" s="1"/>
  <c r="AD170" i="21"/>
  <c r="AE170" i="21"/>
  <c r="AF170" i="21"/>
  <c r="AG170" i="21"/>
  <c r="AH170" i="21"/>
  <c r="AH170" i="26" s="1"/>
  <c r="AI170" i="21"/>
  <c r="AI170" i="26" s="1"/>
  <c r="AJ170" i="21"/>
  <c r="AK170" i="21"/>
  <c r="AL170" i="21"/>
  <c r="AM170" i="21"/>
  <c r="AN170" i="21"/>
  <c r="AO170" i="21"/>
  <c r="AO170" i="26" s="1"/>
  <c r="AP170" i="21"/>
  <c r="AQ170" i="21"/>
  <c r="AR170" i="21"/>
  <c r="AS170" i="21"/>
  <c r="AT170" i="21"/>
  <c r="AT170" i="26" s="1"/>
  <c r="AU170" i="21"/>
  <c r="AU170" i="26" s="1"/>
  <c r="AV170" i="21"/>
  <c r="AW170" i="21"/>
  <c r="AX170" i="21"/>
  <c r="D171" i="21"/>
  <c r="E171" i="21"/>
  <c r="F171" i="21"/>
  <c r="F171" i="26" s="1"/>
  <c r="G171" i="21"/>
  <c r="H171" i="21"/>
  <c r="I171" i="21"/>
  <c r="J171" i="21"/>
  <c r="K171" i="21"/>
  <c r="K171" i="26" s="1"/>
  <c r="L171" i="21"/>
  <c r="L171" i="26" s="1"/>
  <c r="M171" i="21"/>
  <c r="N171" i="21"/>
  <c r="O171" i="21"/>
  <c r="P171" i="21"/>
  <c r="Q171" i="21"/>
  <c r="R171" i="21"/>
  <c r="R171" i="26" s="1"/>
  <c r="S171" i="21"/>
  <c r="S171" i="26" s="1"/>
  <c r="T171" i="21"/>
  <c r="U171" i="21"/>
  <c r="V171" i="21"/>
  <c r="W171" i="21"/>
  <c r="W171" i="26" s="1"/>
  <c r="X171" i="21"/>
  <c r="X171" i="26" s="1"/>
  <c r="Y171" i="21"/>
  <c r="Z171" i="21"/>
  <c r="AA171" i="21"/>
  <c r="AB171" i="21"/>
  <c r="AC171" i="21"/>
  <c r="AD171" i="21"/>
  <c r="AD171" i="26" s="1"/>
  <c r="AE171" i="21"/>
  <c r="AE171" i="26" s="1"/>
  <c r="AF171" i="21"/>
  <c r="AG171" i="21"/>
  <c r="AH171" i="21"/>
  <c r="AI171" i="21"/>
  <c r="AI171" i="26" s="1"/>
  <c r="AJ171" i="21"/>
  <c r="AJ171" i="26" s="1"/>
  <c r="AK171" i="21"/>
  <c r="AL171" i="21"/>
  <c r="AM171" i="21"/>
  <c r="AN171" i="21"/>
  <c r="AO171" i="21"/>
  <c r="AP171" i="21"/>
  <c r="AP171" i="26" s="1"/>
  <c r="AQ171" i="21"/>
  <c r="AQ171" i="26" s="1"/>
  <c r="AR171" i="21"/>
  <c r="AS171" i="21"/>
  <c r="AT171" i="21"/>
  <c r="AU171" i="21"/>
  <c r="AU171" i="26" s="1"/>
  <c r="AV171" i="21"/>
  <c r="AV171" i="26" s="1"/>
  <c r="AW171" i="21"/>
  <c r="AX171" i="21"/>
  <c r="E156" i="21"/>
  <c r="F156" i="21"/>
  <c r="F156" i="26" s="1"/>
  <c r="G156" i="21"/>
  <c r="H156" i="21"/>
  <c r="H156" i="26" s="1"/>
  <c r="I156" i="21"/>
  <c r="I156" i="26" s="1"/>
  <c r="J156" i="21"/>
  <c r="K156" i="21"/>
  <c r="L156" i="21"/>
  <c r="L156" i="26" s="1"/>
  <c r="M156" i="21"/>
  <c r="N156" i="21"/>
  <c r="O156" i="21"/>
  <c r="P156" i="21"/>
  <c r="Q156" i="21"/>
  <c r="R156" i="21"/>
  <c r="R156" i="26" s="1"/>
  <c r="S156" i="21"/>
  <c r="T156" i="21"/>
  <c r="T156" i="26" s="1"/>
  <c r="U156" i="21"/>
  <c r="U156" i="26" s="1"/>
  <c r="V156" i="21"/>
  <c r="W156" i="21"/>
  <c r="X156" i="21"/>
  <c r="X156" i="26" s="1"/>
  <c r="Y156" i="21"/>
  <c r="Z156" i="21"/>
  <c r="AA156" i="21"/>
  <c r="AB156" i="21"/>
  <c r="AC156" i="21"/>
  <c r="AD156" i="21"/>
  <c r="AD156" i="26" s="1"/>
  <c r="AE156" i="21"/>
  <c r="AF156" i="21"/>
  <c r="AF156" i="26" s="1"/>
  <c r="AG156" i="21"/>
  <c r="AG156" i="26" s="1"/>
  <c r="AH156" i="21"/>
  <c r="AI156" i="21"/>
  <c r="AJ156" i="21"/>
  <c r="AK156" i="21"/>
  <c r="AL156" i="21"/>
  <c r="AM156" i="21"/>
  <c r="AN156" i="21"/>
  <c r="AO156" i="21"/>
  <c r="AP156" i="21"/>
  <c r="AP156" i="26" s="1"/>
  <c r="AQ156" i="21"/>
  <c r="AR156" i="21"/>
  <c r="AR156" i="26" s="1"/>
  <c r="AS156" i="21"/>
  <c r="AS156" i="26" s="1"/>
  <c r="AT156" i="21"/>
  <c r="AU156" i="21"/>
  <c r="AV156" i="21"/>
  <c r="AV156" i="26" s="1"/>
  <c r="AW156" i="21"/>
  <c r="AX156" i="21"/>
  <c r="D156" i="21"/>
  <c r="AA169" i="26" l="1"/>
  <c r="N168" i="26"/>
  <c r="AJ166" i="26"/>
  <c r="AU165" i="26"/>
  <c r="AT164" i="26"/>
  <c r="AR162" i="26"/>
  <c r="AQ161" i="26"/>
  <c r="S161" i="26"/>
  <c r="AD160" i="26"/>
  <c r="R160" i="26"/>
  <c r="D171" i="26"/>
  <c r="AL169" i="26"/>
  <c r="AV167" i="26"/>
  <c r="AU166" i="26"/>
  <c r="AH165" i="26"/>
  <c r="AS164" i="26"/>
  <c r="AF163" i="26"/>
  <c r="AQ162" i="26"/>
  <c r="S162" i="26"/>
  <c r="AD161" i="26"/>
  <c r="F161" i="26"/>
  <c r="AO160" i="26"/>
  <c r="Q160" i="26"/>
  <c r="E160" i="26"/>
  <c r="AB159" i="26"/>
  <c r="D159" i="26"/>
  <c r="AA158" i="26"/>
  <c r="O158" i="26"/>
  <c r="AX157" i="26"/>
  <c r="AL157" i="26"/>
  <c r="Z157" i="26"/>
  <c r="N157" i="26"/>
  <c r="AW171" i="26"/>
  <c r="AK171" i="26"/>
  <c r="Y171" i="26"/>
  <c r="M171" i="26"/>
  <c r="AV170" i="26"/>
  <c r="AJ170" i="26"/>
  <c r="X170" i="26"/>
  <c r="L170" i="26"/>
  <c r="AU169" i="26"/>
  <c r="AI169" i="26"/>
  <c r="W169" i="26"/>
  <c r="E171" i="26"/>
  <c r="AO159" i="26"/>
  <c r="AN171" i="26"/>
  <c r="AA170" i="26"/>
  <c r="N169" i="26"/>
  <c r="Y168" i="26"/>
  <c r="X167" i="26"/>
  <c r="K166" i="26"/>
  <c r="J165" i="26"/>
  <c r="AR163" i="26"/>
  <c r="G162" i="26"/>
  <c r="AN159" i="26"/>
  <c r="Z156" i="26"/>
  <c r="AW167" i="26"/>
  <c r="V164" i="26"/>
  <c r="O157" i="26"/>
  <c r="AM170" i="26"/>
  <c r="Z169" i="26"/>
  <c r="M168" i="26"/>
  <c r="W166" i="26"/>
  <c r="I164" i="26"/>
  <c r="AC160" i="26"/>
  <c r="N156" i="26"/>
  <c r="AK156" i="26"/>
  <c r="Q171" i="26"/>
  <c r="AM169" i="26"/>
  <c r="Y167" i="26"/>
  <c r="AA157" i="26"/>
  <c r="P171" i="26"/>
  <c r="AX169" i="26"/>
  <c r="AK168" i="26"/>
  <c r="L167" i="26"/>
  <c r="AT165" i="26"/>
  <c r="AG164" i="26"/>
  <c r="T163" i="26"/>
  <c r="AE162" i="26"/>
  <c r="R161" i="26"/>
  <c r="AM158" i="26"/>
  <c r="AX156" i="26"/>
  <c r="AW156" i="26"/>
  <c r="Y156" i="26"/>
  <c r="AB170" i="26"/>
  <c r="X166" i="26"/>
  <c r="K165" i="26"/>
  <c r="U163" i="26"/>
  <c r="H162" i="26"/>
  <c r="P158" i="26"/>
  <c r="AB171" i="26"/>
  <c r="O170" i="26"/>
  <c r="AW168" i="26"/>
  <c r="AJ167" i="26"/>
  <c r="AI166" i="26"/>
  <c r="V165" i="26"/>
  <c r="U164" i="26"/>
  <c r="H163" i="26"/>
  <c r="AP161" i="26"/>
  <c r="P159" i="26"/>
  <c r="AL156" i="26"/>
  <c r="M156" i="26"/>
  <c r="M157" i="26"/>
  <c r="Y157" i="26"/>
  <c r="AK157" i="26"/>
  <c r="AW157" i="26"/>
  <c r="Z158" i="26"/>
  <c r="AL158" i="26"/>
  <c r="AX158" i="26"/>
  <c r="O159" i="26"/>
  <c r="AA159" i="26"/>
  <c r="D160" i="26"/>
  <c r="P160" i="26"/>
  <c r="AB160" i="26"/>
  <c r="AN160" i="26"/>
  <c r="E161" i="26"/>
  <c r="AC161" i="26"/>
  <c r="AO161" i="26"/>
  <c r="F162" i="26"/>
  <c r="R162" i="26"/>
  <c r="AD162" i="26"/>
  <c r="G163" i="26"/>
  <c r="S163" i="26"/>
  <c r="AE163" i="26"/>
  <c r="AQ163" i="26"/>
  <c r="H164" i="26"/>
  <c r="T164" i="26"/>
  <c r="AV168" i="26"/>
  <c r="AM157" i="26"/>
  <c r="D158" i="26"/>
  <c r="AB158" i="26"/>
  <c r="AN158" i="26"/>
  <c r="E159" i="26"/>
  <c r="Q159" i="26"/>
  <c r="AC159" i="26"/>
  <c r="F160" i="26"/>
  <c r="AP160" i="26"/>
  <c r="G161" i="26"/>
  <c r="AG163" i="26"/>
  <c r="AX168" i="26"/>
  <c r="K169" i="26"/>
  <c r="AT168" i="26"/>
  <c r="AH168" i="26"/>
  <c r="V168" i="26"/>
  <c r="J168" i="26"/>
  <c r="AS167" i="26"/>
  <c r="AG167" i="26"/>
  <c r="U167" i="26"/>
  <c r="I167" i="26"/>
  <c r="AR166" i="26"/>
  <c r="AF166" i="26"/>
  <c r="T166" i="26"/>
  <c r="H166" i="26"/>
  <c r="AQ165" i="26"/>
  <c r="AE165" i="26"/>
  <c r="S165" i="26"/>
  <c r="G165" i="26"/>
  <c r="AP164" i="26"/>
  <c r="AD164" i="26"/>
  <c r="R164" i="26"/>
  <c r="F164" i="26"/>
  <c r="AO163" i="26"/>
  <c r="AC163" i="26"/>
  <c r="Q163" i="26"/>
  <c r="E163" i="26"/>
  <c r="AN162" i="26"/>
  <c r="AB162" i="26"/>
  <c r="P162" i="26"/>
  <c r="D162" i="26"/>
  <c r="AM161" i="26"/>
  <c r="AA161" i="26"/>
  <c r="O161" i="26"/>
  <c r="AX160" i="26"/>
  <c r="AL160" i="26"/>
  <c r="Z160" i="26"/>
  <c r="N160" i="26"/>
  <c r="AW159" i="26"/>
  <c r="AK159" i="26"/>
  <c r="Y159" i="26"/>
  <c r="M159" i="26"/>
  <c r="AV158" i="26"/>
  <c r="AJ158" i="26"/>
  <c r="X158" i="26"/>
  <c r="L158" i="26"/>
  <c r="AU157" i="26"/>
  <c r="AI157" i="26"/>
  <c r="W157" i="26"/>
  <c r="K157" i="26"/>
  <c r="AC156" i="26"/>
  <c r="Q156" i="26"/>
  <c r="AJ156" i="26"/>
  <c r="AT171" i="26"/>
  <c r="AH171" i="26"/>
  <c r="V171" i="26"/>
  <c r="J171" i="26"/>
  <c r="AS170" i="26"/>
  <c r="AG170" i="26"/>
  <c r="U170" i="26"/>
  <c r="I170" i="26"/>
  <c r="AR169" i="26"/>
  <c r="AF169" i="26"/>
  <c r="T169" i="26"/>
  <c r="H169" i="26"/>
  <c r="AQ168" i="26"/>
  <c r="AE168" i="26"/>
  <c r="S168" i="26"/>
  <c r="G168" i="26"/>
  <c r="AP167" i="26"/>
  <c r="AD167" i="26"/>
  <c r="R167" i="26"/>
  <c r="F167" i="26"/>
  <c r="AO166" i="26"/>
  <c r="AC166" i="26"/>
  <c r="Q166" i="26"/>
  <c r="E166" i="26"/>
  <c r="AN165" i="26"/>
  <c r="AB165" i="26"/>
  <c r="P165" i="26"/>
  <c r="D165" i="26"/>
  <c r="AM164" i="26"/>
  <c r="AA164" i="26"/>
  <c r="O164" i="26"/>
  <c r="AX163" i="26"/>
  <c r="AL163" i="26"/>
  <c r="Z163" i="26"/>
  <c r="N163" i="26"/>
  <c r="AW162" i="26"/>
  <c r="AK162" i="26"/>
  <c r="Y162" i="26"/>
  <c r="M162" i="26"/>
  <c r="AV161" i="26"/>
  <c r="AJ161" i="26"/>
  <c r="X161" i="26"/>
  <c r="L161" i="26"/>
  <c r="AU160" i="26"/>
  <c r="AI160" i="26"/>
  <c r="W160" i="26"/>
  <c r="K160" i="26"/>
  <c r="AT159" i="26"/>
  <c r="AH159" i="26"/>
  <c r="V159" i="26"/>
  <c r="J159" i="26"/>
  <c r="AS158" i="26"/>
  <c r="AG158" i="26"/>
  <c r="U158" i="26"/>
  <c r="I158" i="26"/>
  <c r="AR157" i="26"/>
  <c r="AF157" i="26"/>
  <c r="T157" i="26"/>
  <c r="H157" i="26"/>
  <c r="AO156" i="26"/>
  <c r="AA165" i="26"/>
  <c r="AS171" i="26"/>
  <c r="AR170" i="26"/>
  <c r="AQ169" i="26"/>
  <c r="AP168" i="26"/>
  <c r="AO167" i="26"/>
  <c r="AN166" i="26"/>
  <c r="AM165" i="26"/>
  <c r="Z164" i="26"/>
  <c r="Y163" i="26"/>
  <c r="X162" i="26"/>
  <c r="AI161" i="26"/>
  <c r="AT160" i="26"/>
  <c r="AH160" i="26"/>
  <c r="AS159" i="26"/>
  <c r="I159" i="26"/>
  <c r="T158" i="26"/>
  <c r="S157" i="26"/>
  <c r="AH156" i="26"/>
  <c r="J156" i="26"/>
  <c r="AR171" i="26"/>
  <c r="AF171" i="26"/>
  <c r="AG171" i="26"/>
  <c r="AF170" i="26"/>
  <c r="AE169" i="26"/>
  <c r="AD168" i="26"/>
  <c r="AC167" i="26"/>
  <c r="AB166" i="26"/>
  <c r="O165" i="26"/>
  <c r="N164" i="26"/>
  <c r="M163" i="26"/>
  <c r="L162" i="26"/>
  <c r="K161" i="26"/>
  <c r="U159" i="26"/>
  <c r="AT156" i="26"/>
  <c r="V156" i="26"/>
  <c r="U171" i="26"/>
  <c r="T170" i="26"/>
  <c r="S169" i="26"/>
  <c r="R168" i="26"/>
  <c r="Q167" i="26"/>
  <c r="P166" i="26"/>
  <c r="AX164" i="26"/>
  <c r="AW163" i="26"/>
  <c r="AJ162" i="26"/>
  <c r="J160" i="26"/>
  <c r="I171" i="26"/>
  <c r="H170" i="26"/>
  <c r="G169" i="26"/>
  <c r="F168" i="26"/>
  <c r="E167" i="26"/>
  <c r="D166" i="26"/>
  <c r="AL164" i="26"/>
  <c r="AK163" i="26"/>
  <c r="AV162" i="26"/>
  <c r="AU161" i="26"/>
  <c r="W161" i="26"/>
  <c r="V160" i="26"/>
  <c r="AG159" i="26"/>
  <c r="AR158" i="26"/>
  <c r="AF158" i="26"/>
  <c r="H158" i="26"/>
  <c r="AQ157" i="26"/>
  <c r="AE157" i="26"/>
  <c r="G157" i="26"/>
  <c r="AQ156" i="26"/>
  <c r="AE156" i="26"/>
  <c r="S156" i="26"/>
  <c r="G156" i="26"/>
  <c r="AF164" i="26"/>
  <c r="AR164" i="26"/>
  <c r="I165" i="26"/>
  <c r="U165" i="26"/>
  <c r="AG165" i="26"/>
  <c r="J166" i="26"/>
  <c r="V166" i="26"/>
  <c r="AH166" i="26"/>
  <c r="AT166" i="26"/>
  <c r="K167" i="26"/>
  <c r="AI167" i="26"/>
  <c r="AU167" i="26"/>
  <c r="L168" i="26"/>
  <c r="X168" i="26"/>
  <c r="AJ168" i="26"/>
  <c r="M169" i="26"/>
  <c r="Y169" i="26"/>
  <c r="AK169" i="26"/>
  <c r="AW169" i="26"/>
  <c r="N170" i="26"/>
  <c r="AL170" i="26"/>
  <c r="AX170" i="26"/>
  <c r="O171" i="26"/>
  <c r="AA171" i="26"/>
  <c r="AM171" i="26"/>
  <c r="AE161" i="26"/>
  <c r="T162" i="26"/>
  <c r="AF162" i="26"/>
  <c r="I163" i="26"/>
  <c r="AS163" i="26"/>
  <c r="J164" i="26"/>
  <c r="AH164" i="26"/>
  <c r="W165" i="26"/>
  <c r="AI165" i="26"/>
  <c r="L166" i="26"/>
  <c r="AV166" i="26"/>
  <c r="M167" i="26"/>
  <c r="AK167" i="26"/>
  <c r="Z168" i="26"/>
  <c r="AL168" i="26"/>
  <c r="O169" i="26"/>
  <c r="D170" i="26"/>
  <c r="P170" i="26"/>
  <c r="AN170" i="26"/>
  <c r="AC171" i="26"/>
  <c r="AO171" i="26"/>
  <c r="T171" i="26"/>
  <c r="H171" i="26"/>
  <c r="AQ170" i="26"/>
  <c r="AE170" i="26"/>
  <c r="S170" i="26"/>
  <c r="G170" i="26"/>
  <c r="AP169" i="26"/>
  <c r="AD169" i="26"/>
  <c r="R169" i="26"/>
  <c r="F169" i="26"/>
  <c r="AO168" i="26"/>
  <c r="AC168" i="26"/>
  <c r="Q168" i="26"/>
  <c r="E168" i="26"/>
  <c r="AN167" i="26"/>
  <c r="AB167" i="26"/>
  <c r="P167" i="26"/>
  <c r="D167" i="26"/>
  <c r="AM166" i="26"/>
  <c r="AA166" i="26"/>
  <c r="O166" i="26"/>
  <c r="AX165" i="26"/>
  <c r="AL165" i="26"/>
  <c r="Z165" i="26"/>
  <c r="N165" i="26"/>
  <c r="AW164" i="26"/>
  <c r="AK164" i="26"/>
  <c r="Y164" i="26"/>
  <c r="M164" i="26"/>
  <c r="AV163" i="26"/>
  <c r="AJ163" i="26"/>
  <c r="X163" i="26"/>
  <c r="L163" i="26"/>
  <c r="AU162" i="26"/>
  <c r="AI162" i="26"/>
  <c r="W162" i="26"/>
  <c r="K162" i="26"/>
  <c r="AT161" i="26"/>
  <c r="AH161" i="26"/>
  <c r="V161" i="26"/>
  <c r="J161" i="26"/>
  <c r="AS160" i="26"/>
  <c r="AG160" i="26"/>
  <c r="U160" i="26"/>
  <c r="I160" i="26"/>
  <c r="AR159" i="26"/>
  <c r="AF159" i="26"/>
  <c r="T159" i="26"/>
  <c r="H159" i="26"/>
  <c r="AQ158" i="26"/>
  <c r="AE158" i="26"/>
  <c r="S158" i="26"/>
  <c r="G158" i="26"/>
  <c r="AP157" i="26"/>
  <c r="AD157" i="26"/>
  <c r="R157" i="26"/>
  <c r="F157" i="26"/>
  <c r="K156" i="26"/>
  <c r="G171" i="26"/>
  <c r="AP170" i="26"/>
  <c r="AD170" i="26"/>
  <c r="R170" i="26"/>
  <c r="F170" i="26"/>
  <c r="AO169" i="26"/>
  <c r="AC169" i="26"/>
  <c r="Q169" i="26"/>
  <c r="E169" i="26"/>
  <c r="AN168" i="26"/>
  <c r="AB168" i="26"/>
  <c r="P168" i="26"/>
  <c r="D168" i="26"/>
  <c r="AM167" i="26"/>
  <c r="AA167" i="26"/>
  <c r="O167" i="26"/>
  <c r="AX166" i="26"/>
  <c r="AL166" i="26"/>
  <c r="Z166" i="26"/>
  <c r="N166" i="26"/>
  <c r="AW165" i="26"/>
  <c r="AK165" i="26"/>
  <c r="Y165" i="26"/>
  <c r="M165" i="26"/>
  <c r="AV164" i="26"/>
  <c r="AJ164" i="26"/>
  <c r="X164" i="26"/>
  <c r="L164" i="26"/>
  <c r="AU163" i="26"/>
  <c r="AI163" i="26"/>
  <c r="W163" i="26"/>
  <c r="K163" i="26"/>
  <c r="AT162" i="26"/>
  <c r="AH162" i="26"/>
  <c r="V162" i="26"/>
  <c r="J162" i="26"/>
  <c r="AS161" i="26"/>
  <c r="AG161" i="26"/>
  <c r="U161" i="26"/>
  <c r="I161" i="26"/>
  <c r="AR160" i="26"/>
  <c r="AF160" i="26"/>
  <c r="T160" i="26"/>
  <c r="H160" i="26"/>
  <c r="AQ159" i="26"/>
  <c r="AE159" i="26"/>
  <c r="S159" i="26"/>
  <c r="G159" i="26"/>
  <c r="AP158" i="26"/>
  <c r="AD158" i="26"/>
  <c r="R158" i="26"/>
  <c r="F158" i="26"/>
  <c r="AO157" i="26"/>
  <c r="AC157" i="26"/>
  <c r="Q157" i="26"/>
  <c r="E157" i="26"/>
  <c r="AI156" i="26"/>
  <c r="E156" i="26"/>
  <c r="AU156" i="26"/>
  <c r="AB156" i="26"/>
  <c r="AX171" i="26"/>
  <c r="Z171" i="26"/>
  <c r="AW170" i="26"/>
  <c r="Y170" i="26"/>
  <c r="AV169" i="26"/>
  <c r="AJ169" i="26"/>
  <c r="L169" i="26"/>
  <c r="AU168" i="26"/>
  <c r="AI168" i="26"/>
  <c r="W168" i="26"/>
  <c r="K168" i="26"/>
  <c r="AT167" i="26"/>
  <c r="AH167" i="26"/>
  <c r="V167" i="26"/>
  <c r="J167" i="26"/>
  <c r="AS166" i="26"/>
  <c r="AG166" i="26"/>
  <c r="U166" i="26"/>
  <c r="I166" i="26"/>
  <c r="AR165" i="26"/>
  <c r="AF165" i="26"/>
  <c r="T165" i="26"/>
  <c r="H165" i="26"/>
  <c r="AQ164" i="26"/>
  <c r="AE164" i="26"/>
  <c r="S164" i="26"/>
  <c r="G164" i="26"/>
  <c r="AP163" i="26"/>
  <c r="AD163" i="26"/>
  <c r="R163" i="26"/>
  <c r="F163" i="26"/>
  <c r="AO162" i="26"/>
  <c r="AC162" i="26"/>
  <c r="Q162" i="26"/>
  <c r="E162" i="26"/>
  <c r="AN161" i="26"/>
  <c r="AB161" i="26"/>
  <c r="P161" i="26"/>
  <c r="D161" i="26"/>
  <c r="AM160" i="26"/>
  <c r="AA160" i="26"/>
  <c r="O160" i="26"/>
  <c r="AX159" i="26"/>
  <c r="AL159" i="26"/>
  <c r="Z159" i="26"/>
  <c r="N159" i="26"/>
  <c r="AW158" i="26"/>
  <c r="AK158" i="26"/>
  <c r="Y158" i="26"/>
  <c r="M158" i="26"/>
  <c r="AV157" i="26"/>
  <c r="AJ157" i="26"/>
  <c r="X157" i="26"/>
  <c r="L157" i="26"/>
  <c r="AN156" i="26"/>
  <c r="P156" i="26"/>
  <c r="AL171" i="26"/>
  <c r="N171" i="26"/>
  <c r="AK170" i="26"/>
  <c r="M170" i="26"/>
  <c r="X169" i="26"/>
  <c r="D156" i="26"/>
  <c r="AM156" i="26"/>
  <c r="AA156" i="26"/>
  <c r="O156" i="26"/>
  <c r="W156" i="26"/>
  <c r="AW27" i="27"/>
  <c r="AV27" i="27"/>
  <c r="AU27" i="27"/>
  <c r="AT27" i="27"/>
  <c r="AS27" i="27"/>
  <c r="AR27" i="27"/>
  <c r="AQ27" i="27"/>
  <c r="AP27" i="27"/>
  <c r="AO27" i="27"/>
  <c r="AN27" i="27"/>
  <c r="AM27" i="27"/>
  <c r="AL27" i="27"/>
  <c r="AK27" i="27"/>
  <c r="AJ27" i="27"/>
  <c r="AI27" i="27"/>
  <c r="AH27" i="27"/>
  <c r="AG27" i="27"/>
  <c r="AF27" i="27"/>
  <c r="AE27" i="27"/>
  <c r="AD27" i="27"/>
  <c r="AC27" i="27"/>
  <c r="AB27" i="27"/>
  <c r="AA27" i="27"/>
  <c r="Z27" i="27"/>
  <c r="Y27" i="27"/>
  <c r="X27" i="27"/>
  <c r="W27" i="27"/>
  <c r="V27" i="27"/>
  <c r="U27" i="27"/>
  <c r="T27" i="27"/>
  <c r="S27" i="27"/>
  <c r="R27" i="27"/>
  <c r="Q27" i="27"/>
  <c r="P27" i="27"/>
  <c r="O27" i="27"/>
  <c r="N27" i="27"/>
  <c r="M27" i="27"/>
  <c r="L27" i="27"/>
  <c r="K27" i="27"/>
  <c r="J27" i="27"/>
  <c r="I27" i="27"/>
  <c r="H27" i="27"/>
  <c r="G27" i="27"/>
  <c r="F27" i="27"/>
  <c r="E27" i="27"/>
  <c r="D27" i="27"/>
  <c r="C27" i="27"/>
  <c r="AW26" i="27"/>
  <c r="AV26" i="27"/>
  <c r="AU26" i="27"/>
  <c r="AT26" i="27"/>
  <c r="AS26" i="27"/>
  <c r="AR26" i="27"/>
  <c r="AQ26" i="27"/>
  <c r="AP26" i="27"/>
  <c r="AO26" i="27"/>
  <c r="AN26" i="27"/>
  <c r="AM26" i="27"/>
  <c r="AL26" i="27"/>
  <c r="AK26" i="27"/>
  <c r="AJ26" i="27"/>
  <c r="AI26" i="27"/>
  <c r="AH26" i="27"/>
  <c r="AG26" i="27"/>
  <c r="AF26" i="27"/>
  <c r="AE26" i="27"/>
  <c r="AD26" i="27"/>
  <c r="AC26" i="27"/>
  <c r="AB26" i="27"/>
  <c r="AA26" i="27"/>
  <c r="Z26" i="27"/>
  <c r="Y26" i="27"/>
  <c r="X26" i="27"/>
  <c r="W26" i="27"/>
  <c r="V26" i="27"/>
  <c r="U26" i="27"/>
  <c r="T26" i="27"/>
  <c r="S26" i="27"/>
  <c r="R26" i="27"/>
  <c r="Q26" i="27"/>
  <c r="P26" i="27"/>
  <c r="O26" i="27"/>
  <c r="N26" i="27"/>
  <c r="M26" i="27"/>
  <c r="L26" i="27"/>
  <c r="K26" i="27"/>
  <c r="J26" i="27"/>
  <c r="I26" i="27"/>
  <c r="H26" i="27"/>
  <c r="G26" i="27"/>
  <c r="F26" i="27"/>
  <c r="E26" i="27"/>
  <c r="D26" i="27"/>
  <c r="C26" i="27"/>
  <c r="AW25" i="27"/>
  <c r="AV25" i="27"/>
  <c r="AU25" i="27"/>
  <c r="AT25" i="27"/>
  <c r="AS25" i="27"/>
  <c r="AR25" i="27"/>
  <c r="AQ25" i="27"/>
  <c r="AP25" i="27"/>
  <c r="AO25" i="27"/>
  <c r="AN25" i="27"/>
  <c r="AM25" i="27"/>
  <c r="AL25" i="27"/>
  <c r="AK25" i="27"/>
  <c r="AJ25" i="27"/>
  <c r="AI25" i="27"/>
  <c r="AH25" i="27"/>
  <c r="AG25" i="27"/>
  <c r="AF25" i="27"/>
  <c r="AE25" i="27"/>
  <c r="AD25" i="27"/>
  <c r="AC25" i="27"/>
  <c r="AB25" i="27"/>
  <c r="AA25" i="27"/>
  <c r="Z25" i="27"/>
  <c r="Y25" i="27"/>
  <c r="X25" i="27"/>
  <c r="W25" i="27"/>
  <c r="V25" i="27"/>
  <c r="U25" i="27"/>
  <c r="T25" i="27"/>
  <c r="S25" i="27"/>
  <c r="R25" i="27"/>
  <c r="Q25" i="27"/>
  <c r="P25" i="27"/>
  <c r="O25" i="27"/>
  <c r="N25" i="27"/>
  <c r="M25" i="27"/>
  <c r="L25" i="27"/>
  <c r="K25" i="27"/>
  <c r="J25" i="27"/>
  <c r="I25" i="27"/>
  <c r="H25" i="27"/>
  <c r="G25" i="27"/>
  <c r="F25" i="27"/>
  <c r="E25" i="27"/>
  <c r="D25" i="27"/>
  <c r="C25" i="27"/>
  <c r="AW24" i="27"/>
  <c r="AV24" i="27"/>
  <c r="AU24" i="27"/>
  <c r="AT24" i="27"/>
  <c r="AS24" i="27"/>
  <c r="AR24" i="27"/>
  <c r="AQ24" i="27"/>
  <c r="AP24" i="27"/>
  <c r="AO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W23" i="27"/>
  <c r="AV23" i="27"/>
  <c r="AU23" i="27"/>
  <c r="AT23" i="27"/>
  <c r="AS23" i="27"/>
  <c r="AR23" i="27"/>
  <c r="AQ23" i="27"/>
  <c r="AP23" i="27"/>
  <c r="AO23"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W22" i="27"/>
  <c r="AV22" i="27"/>
  <c r="AU22" i="27"/>
  <c r="AT22" i="27"/>
  <c r="AS22" i="27"/>
  <c r="AR22" i="27"/>
  <c r="AQ22" i="27"/>
  <c r="AP22" i="27"/>
  <c r="AO22"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W21" i="27"/>
  <c r="AV21" i="27"/>
  <c r="AU21" i="27"/>
  <c r="AT21" i="27"/>
  <c r="AS21" i="27"/>
  <c r="AR21" i="27"/>
  <c r="AQ21" i="27"/>
  <c r="AP21" i="27"/>
  <c r="AO21"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W20" i="27"/>
  <c r="AV20" i="27"/>
  <c r="AU20" i="27"/>
  <c r="AT20" i="27"/>
  <c r="AS20" i="27"/>
  <c r="AR20" i="27"/>
  <c r="AQ20" i="27"/>
  <c r="AP20" i="27"/>
  <c r="AO20"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W19" i="27"/>
  <c r="AV19" i="27"/>
  <c r="AU19" i="27"/>
  <c r="AT19" i="27"/>
  <c r="AS19" i="27"/>
  <c r="AR19" i="27"/>
  <c r="AQ19" i="27"/>
  <c r="AP19" i="27"/>
  <c r="AO19"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W18" i="27"/>
  <c r="AV18" i="27"/>
  <c r="AU18" i="27"/>
  <c r="AT18" i="27"/>
  <c r="AS18" i="27"/>
  <c r="AR18" i="27"/>
  <c r="AQ18" i="27"/>
  <c r="AP18" i="27"/>
  <c r="AO18"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W17" i="27"/>
  <c r="AV17" i="27"/>
  <c r="AU17" i="27"/>
  <c r="AT17" i="27"/>
  <c r="AS17" i="27"/>
  <c r="AR17" i="27"/>
  <c r="AQ17" i="27"/>
  <c r="AP17" i="27"/>
  <c r="AO17"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W16" i="27"/>
  <c r="AV16" i="27"/>
  <c r="AU16" i="27"/>
  <c r="AT16" i="27"/>
  <c r="AS16" i="27"/>
  <c r="AR16" i="27"/>
  <c r="AQ16" i="27"/>
  <c r="AP16" i="27"/>
  <c r="AO16"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W15" i="27"/>
  <c r="AV15" i="27"/>
  <c r="AU15" i="27"/>
  <c r="AT15" i="27"/>
  <c r="AS15" i="27"/>
  <c r="AR15" i="27"/>
  <c r="AQ15" i="27"/>
  <c r="AP15" i="27"/>
  <c r="AO15"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C16" i="24"/>
  <c r="D16" i="24"/>
  <c r="E16" i="24"/>
  <c r="F16" i="24"/>
  <c r="F16" i="28" s="1"/>
  <c r="G16" i="24"/>
  <c r="H16" i="24"/>
  <c r="I16" i="24"/>
  <c r="J16" i="24"/>
  <c r="K16" i="24"/>
  <c r="L16" i="24"/>
  <c r="M16" i="24"/>
  <c r="N16" i="24"/>
  <c r="O16" i="24"/>
  <c r="P16" i="24"/>
  <c r="Q16" i="24"/>
  <c r="R16" i="24"/>
  <c r="S16" i="24"/>
  <c r="T16" i="24"/>
  <c r="U16" i="24"/>
  <c r="V16" i="24"/>
  <c r="W16" i="24"/>
  <c r="X16" i="24"/>
  <c r="Y16" i="24"/>
  <c r="Z16" i="24"/>
  <c r="AA16" i="24"/>
  <c r="AB16" i="24"/>
  <c r="AC16" i="24"/>
  <c r="AD16" i="24"/>
  <c r="AE16" i="24"/>
  <c r="AF16" i="24"/>
  <c r="AG16" i="24"/>
  <c r="AH16" i="24"/>
  <c r="AI16" i="24"/>
  <c r="AJ16" i="24"/>
  <c r="AK16" i="24"/>
  <c r="AL16" i="24"/>
  <c r="AM16" i="24"/>
  <c r="AN16" i="24"/>
  <c r="AO16" i="24"/>
  <c r="AP16" i="24"/>
  <c r="AQ16" i="24"/>
  <c r="AR16" i="24"/>
  <c r="AS16" i="24"/>
  <c r="AT16" i="24"/>
  <c r="AU16" i="24"/>
  <c r="AV16" i="24"/>
  <c r="AW16" i="24"/>
  <c r="C17" i="24"/>
  <c r="D17" i="24"/>
  <c r="E17" i="24"/>
  <c r="F17" i="24"/>
  <c r="G17" i="24"/>
  <c r="H17" i="24"/>
  <c r="I17" i="24"/>
  <c r="J17" i="24"/>
  <c r="K17" i="24"/>
  <c r="L17" i="24"/>
  <c r="M17" i="24"/>
  <c r="N17" i="24"/>
  <c r="O17" i="24"/>
  <c r="P17" i="24"/>
  <c r="Q17" i="24"/>
  <c r="R17" i="24"/>
  <c r="S17" i="24"/>
  <c r="T17" i="24"/>
  <c r="U17" i="24"/>
  <c r="V17" i="24"/>
  <c r="W17" i="24"/>
  <c r="X17" i="24"/>
  <c r="Y17" i="24"/>
  <c r="Z17" i="24"/>
  <c r="AA17" i="24"/>
  <c r="AB17" i="24"/>
  <c r="AC17" i="24"/>
  <c r="AD17" i="24"/>
  <c r="AE17" i="24"/>
  <c r="AF17" i="24"/>
  <c r="AG17" i="24"/>
  <c r="AH17" i="24"/>
  <c r="AI17" i="24"/>
  <c r="AJ17" i="24"/>
  <c r="AK17" i="24"/>
  <c r="AL17" i="24"/>
  <c r="AM17" i="24"/>
  <c r="AN17" i="24"/>
  <c r="AO17" i="24"/>
  <c r="AP17" i="24"/>
  <c r="AQ17" i="24"/>
  <c r="AR17" i="24"/>
  <c r="AS17" i="24"/>
  <c r="AT17" i="24"/>
  <c r="AU17" i="24"/>
  <c r="AV17" i="24"/>
  <c r="AW17" i="24"/>
  <c r="C18" i="24"/>
  <c r="D18" i="24"/>
  <c r="E18" i="24"/>
  <c r="F18" i="24"/>
  <c r="G18" i="24"/>
  <c r="H18" i="24"/>
  <c r="I18" i="24"/>
  <c r="J18" i="24"/>
  <c r="K18" i="24"/>
  <c r="L18" i="24"/>
  <c r="M18" i="24"/>
  <c r="N18" i="24"/>
  <c r="O18" i="24"/>
  <c r="P18" i="24"/>
  <c r="Q18" i="24"/>
  <c r="R18" i="24"/>
  <c r="S18" i="24"/>
  <c r="T18" i="24"/>
  <c r="U18" i="24"/>
  <c r="V18" i="24"/>
  <c r="W18" i="24"/>
  <c r="X18" i="24"/>
  <c r="Y18" i="24"/>
  <c r="Z18" i="24"/>
  <c r="AA18" i="24"/>
  <c r="AB18" i="24"/>
  <c r="AC18" i="24"/>
  <c r="AD18" i="24"/>
  <c r="AE18" i="24"/>
  <c r="AF18" i="24"/>
  <c r="AG18" i="24"/>
  <c r="AH18" i="24"/>
  <c r="AI18" i="24"/>
  <c r="AJ18" i="24"/>
  <c r="AK18" i="24"/>
  <c r="AL18" i="24"/>
  <c r="AM18" i="24"/>
  <c r="AN18" i="24"/>
  <c r="AO18" i="24"/>
  <c r="AP18" i="24"/>
  <c r="AQ18" i="24"/>
  <c r="AR18" i="24"/>
  <c r="AS18" i="24"/>
  <c r="AT18" i="24"/>
  <c r="AU18" i="24"/>
  <c r="AV18" i="24"/>
  <c r="AW18" i="24"/>
  <c r="C19" i="24"/>
  <c r="D19" i="24"/>
  <c r="E19" i="24"/>
  <c r="F19" i="24"/>
  <c r="G19" i="24"/>
  <c r="H19" i="24"/>
  <c r="I19" i="24"/>
  <c r="I19" i="28" s="1"/>
  <c r="J19" i="24"/>
  <c r="K19" i="24"/>
  <c r="L19" i="24"/>
  <c r="M19" i="24"/>
  <c r="N19" i="24"/>
  <c r="O19" i="24"/>
  <c r="P19" i="24"/>
  <c r="Q19" i="24"/>
  <c r="R19" i="24"/>
  <c r="S19" i="24"/>
  <c r="T19" i="24"/>
  <c r="U19" i="24"/>
  <c r="V19" i="24"/>
  <c r="W19" i="24"/>
  <c r="X19" i="24"/>
  <c r="Y19" i="24"/>
  <c r="Z19" i="24"/>
  <c r="AA19" i="24"/>
  <c r="AB19" i="24"/>
  <c r="AC19" i="24"/>
  <c r="AD19" i="24"/>
  <c r="AE19" i="24"/>
  <c r="AF19" i="24"/>
  <c r="AG19" i="24"/>
  <c r="AH19" i="24"/>
  <c r="AI19" i="24"/>
  <c r="AJ19" i="24"/>
  <c r="AK19" i="24"/>
  <c r="AL19" i="24"/>
  <c r="AM19" i="24"/>
  <c r="AN19" i="24"/>
  <c r="AO19" i="24"/>
  <c r="AP19" i="24"/>
  <c r="AQ19" i="24"/>
  <c r="AR19" i="24"/>
  <c r="AS19" i="24"/>
  <c r="AT19" i="24"/>
  <c r="AU19" i="24"/>
  <c r="AV19" i="24"/>
  <c r="AW19" i="24"/>
  <c r="C20" i="24"/>
  <c r="D20" i="24"/>
  <c r="E20" i="24"/>
  <c r="F20" i="24"/>
  <c r="G20" i="24"/>
  <c r="H20" i="24"/>
  <c r="I20" i="24"/>
  <c r="J20" i="24"/>
  <c r="K20" i="24"/>
  <c r="L20" i="24"/>
  <c r="M20" i="24"/>
  <c r="N20" i="24"/>
  <c r="O20" i="24"/>
  <c r="P20" i="24"/>
  <c r="Q20" i="24"/>
  <c r="R20" i="24"/>
  <c r="S20" i="24"/>
  <c r="T20" i="24"/>
  <c r="U20" i="24"/>
  <c r="V20" i="24"/>
  <c r="W20" i="24"/>
  <c r="X20" i="24"/>
  <c r="Y20" i="24"/>
  <c r="Z20" i="24"/>
  <c r="AA20" i="24"/>
  <c r="AB20" i="24"/>
  <c r="AC20" i="24"/>
  <c r="AD20" i="24"/>
  <c r="AE20" i="24"/>
  <c r="AF20" i="24"/>
  <c r="AG20" i="24"/>
  <c r="AH20" i="24"/>
  <c r="AI20" i="24"/>
  <c r="AJ20" i="24"/>
  <c r="AK20" i="24"/>
  <c r="AL20" i="24"/>
  <c r="AM20" i="24"/>
  <c r="AN20" i="24"/>
  <c r="AO20" i="24"/>
  <c r="AP20" i="24"/>
  <c r="AQ20" i="24"/>
  <c r="AR20" i="24"/>
  <c r="AS20" i="24"/>
  <c r="AT20" i="24"/>
  <c r="AU20" i="24"/>
  <c r="AV20" i="24"/>
  <c r="AW20" i="24"/>
  <c r="C21" i="24"/>
  <c r="D21" i="24"/>
  <c r="E21" i="24"/>
  <c r="F21" i="24"/>
  <c r="G21" i="24"/>
  <c r="H21" i="24"/>
  <c r="I21" i="24"/>
  <c r="J21" i="24"/>
  <c r="K21" i="24"/>
  <c r="L21" i="24"/>
  <c r="M21" i="24"/>
  <c r="N21" i="24"/>
  <c r="O21" i="24"/>
  <c r="P21" i="24"/>
  <c r="Q21" i="24"/>
  <c r="R21" i="24"/>
  <c r="S21" i="24"/>
  <c r="T21" i="24"/>
  <c r="U21" i="24"/>
  <c r="V21" i="24"/>
  <c r="W21" i="24"/>
  <c r="X21" i="24"/>
  <c r="Y21" i="24"/>
  <c r="Z21" i="24"/>
  <c r="AA21" i="24"/>
  <c r="AB21" i="24"/>
  <c r="AC21" i="24"/>
  <c r="AD21" i="24"/>
  <c r="AE21" i="24"/>
  <c r="AF21" i="24"/>
  <c r="AG21" i="24"/>
  <c r="AH21" i="24"/>
  <c r="AI21" i="24"/>
  <c r="AJ21" i="24"/>
  <c r="AK21" i="24"/>
  <c r="AL21" i="24"/>
  <c r="AM21" i="24"/>
  <c r="AN21" i="24"/>
  <c r="AO21" i="24"/>
  <c r="AP21" i="24"/>
  <c r="AQ21" i="24"/>
  <c r="AR21" i="24"/>
  <c r="AS21" i="24"/>
  <c r="AT21" i="24"/>
  <c r="AU21" i="24"/>
  <c r="AV21" i="24"/>
  <c r="AW21" i="24"/>
  <c r="C22" i="24"/>
  <c r="D22" i="24"/>
  <c r="E22" i="24"/>
  <c r="F22" i="24"/>
  <c r="G22" i="24"/>
  <c r="H22" i="24"/>
  <c r="I22" i="24"/>
  <c r="J22" i="24"/>
  <c r="K22" i="24"/>
  <c r="L22" i="24"/>
  <c r="L22" i="28" s="1"/>
  <c r="M22" i="24"/>
  <c r="N22" i="24"/>
  <c r="O22" i="24"/>
  <c r="P22" i="24"/>
  <c r="Q22" i="24"/>
  <c r="R22" i="24"/>
  <c r="S22" i="24"/>
  <c r="T22" i="24"/>
  <c r="U22" i="24"/>
  <c r="V22" i="24"/>
  <c r="W22" i="24"/>
  <c r="X22" i="24"/>
  <c r="Y22" i="24"/>
  <c r="Z22" i="24"/>
  <c r="AA22" i="24"/>
  <c r="AB22" i="24"/>
  <c r="AC22" i="24"/>
  <c r="AD22" i="24"/>
  <c r="AE22" i="24"/>
  <c r="AF22" i="24"/>
  <c r="AG22" i="24"/>
  <c r="AH22" i="24"/>
  <c r="AI22" i="24"/>
  <c r="AJ22" i="24"/>
  <c r="AK22" i="24"/>
  <c r="AL22" i="24"/>
  <c r="AM22" i="24"/>
  <c r="AN22" i="24"/>
  <c r="AO22" i="24"/>
  <c r="AP22" i="24"/>
  <c r="AQ22" i="24"/>
  <c r="AR22" i="24"/>
  <c r="AS22" i="24"/>
  <c r="AT22" i="24"/>
  <c r="AU22" i="24"/>
  <c r="AV22" i="24"/>
  <c r="AW22" i="24"/>
  <c r="C23" i="24"/>
  <c r="D23" i="24"/>
  <c r="E23" i="24"/>
  <c r="F23" i="24"/>
  <c r="G23" i="24"/>
  <c r="H23" i="24"/>
  <c r="I23" i="24"/>
  <c r="J23" i="24"/>
  <c r="K23" i="24"/>
  <c r="L23" i="24"/>
  <c r="M23" i="24"/>
  <c r="N23" i="24"/>
  <c r="O23" i="24"/>
  <c r="P23" i="24"/>
  <c r="Q23" i="24"/>
  <c r="R23" i="24"/>
  <c r="S23" i="24"/>
  <c r="T23" i="24"/>
  <c r="U23" i="24"/>
  <c r="V23" i="24"/>
  <c r="W23" i="24"/>
  <c r="X23" i="24"/>
  <c r="Y23" i="24"/>
  <c r="Z23" i="24"/>
  <c r="AA23" i="24"/>
  <c r="AB23" i="24"/>
  <c r="AC23" i="24"/>
  <c r="AD23" i="24"/>
  <c r="AE23" i="24"/>
  <c r="AF23" i="24"/>
  <c r="AG23" i="24"/>
  <c r="AH23" i="24"/>
  <c r="AI23" i="24"/>
  <c r="AJ23" i="24"/>
  <c r="AK23" i="24"/>
  <c r="AL23" i="24"/>
  <c r="AM23" i="24"/>
  <c r="AN23" i="24"/>
  <c r="AO23" i="24"/>
  <c r="AP23" i="24"/>
  <c r="AQ23" i="24"/>
  <c r="AR23" i="24"/>
  <c r="AS23" i="24"/>
  <c r="AT23" i="24"/>
  <c r="AU23" i="24"/>
  <c r="AV23" i="24"/>
  <c r="AW23" i="24"/>
  <c r="C24" i="24"/>
  <c r="D24" i="24"/>
  <c r="E24" i="24"/>
  <c r="F24" i="24"/>
  <c r="G24" i="24"/>
  <c r="H24" i="24"/>
  <c r="I24" i="24"/>
  <c r="J24" i="24"/>
  <c r="K24" i="24"/>
  <c r="L24" i="24"/>
  <c r="M24" i="24"/>
  <c r="N24" i="24"/>
  <c r="O24" i="24"/>
  <c r="P24" i="24"/>
  <c r="Q24" i="24"/>
  <c r="R24" i="24"/>
  <c r="S24" i="24"/>
  <c r="T24" i="24"/>
  <c r="U24" i="24"/>
  <c r="V24" i="24"/>
  <c r="W24" i="24"/>
  <c r="X24" i="24"/>
  <c r="Y24" i="24"/>
  <c r="Z24" i="24"/>
  <c r="AA24" i="24"/>
  <c r="AB24" i="24"/>
  <c r="AC24" i="24"/>
  <c r="AD24" i="24"/>
  <c r="AE24" i="24"/>
  <c r="AF24" i="24"/>
  <c r="AG24" i="24"/>
  <c r="AH24" i="24"/>
  <c r="AI24" i="24"/>
  <c r="AJ24" i="24"/>
  <c r="AK24" i="24"/>
  <c r="AL24" i="24"/>
  <c r="AM24" i="24"/>
  <c r="AN24" i="24"/>
  <c r="AO24" i="24"/>
  <c r="AP24" i="24"/>
  <c r="AQ24" i="24"/>
  <c r="AR24" i="24"/>
  <c r="AS24" i="24"/>
  <c r="AT24" i="24"/>
  <c r="AU24" i="24"/>
  <c r="AV24" i="24"/>
  <c r="AW24" i="24"/>
  <c r="C25" i="24"/>
  <c r="D25" i="24"/>
  <c r="E25" i="24"/>
  <c r="F25" i="24"/>
  <c r="G25" i="24"/>
  <c r="H25" i="24"/>
  <c r="I25" i="24"/>
  <c r="J25" i="24"/>
  <c r="K25" i="24"/>
  <c r="L25" i="24"/>
  <c r="M25" i="24"/>
  <c r="N25" i="24"/>
  <c r="O25" i="24"/>
  <c r="O25" i="28" s="1"/>
  <c r="P25" i="24"/>
  <c r="Q25" i="24"/>
  <c r="R25" i="24"/>
  <c r="S25" i="24"/>
  <c r="T25" i="24"/>
  <c r="U25" i="24"/>
  <c r="V25" i="24"/>
  <c r="W25" i="24"/>
  <c r="X25" i="24"/>
  <c r="Y25" i="24"/>
  <c r="Z25" i="24"/>
  <c r="AA25" i="24"/>
  <c r="AB25" i="24"/>
  <c r="AC25" i="24"/>
  <c r="AD25" i="24"/>
  <c r="AE25" i="24"/>
  <c r="AF25" i="24"/>
  <c r="AG25" i="24"/>
  <c r="AH25" i="24"/>
  <c r="AI25" i="24"/>
  <c r="AJ25" i="24"/>
  <c r="AK25" i="24"/>
  <c r="AL25" i="24"/>
  <c r="AM25" i="24"/>
  <c r="AN25" i="24"/>
  <c r="AO25" i="24"/>
  <c r="AP25" i="24"/>
  <c r="AQ25" i="24"/>
  <c r="AR25" i="24"/>
  <c r="AS25" i="24"/>
  <c r="AT25" i="24"/>
  <c r="AU25" i="24"/>
  <c r="AV25" i="24"/>
  <c r="AW25" i="24"/>
  <c r="C26" i="24"/>
  <c r="D26" i="24"/>
  <c r="E26" i="24"/>
  <c r="F26" i="24"/>
  <c r="G26" i="24"/>
  <c r="H26" i="24"/>
  <c r="I26" i="24"/>
  <c r="J26" i="24"/>
  <c r="K26" i="24"/>
  <c r="L26" i="24"/>
  <c r="M26" i="24"/>
  <c r="N26" i="24"/>
  <c r="O26" i="24"/>
  <c r="P26" i="24"/>
  <c r="Q26" i="24"/>
  <c r="R26" i="24"/>
  <c r="S26" i="24"/>
  <c r="T26" i="24"/>
  <c r="U26" i="24"/>
  <c r="V26" i="24"/>
  <c r="W26" i="24"/>
  <c r="X26" i="24"/>
  <c r="Y26" i="24"/>
  <c r="Z26" i="24"/>
  <c r="AA26" i="24"/>
  <c r="AB26" i="24"/>
  <c r="AC26" i="24"/>
  <c r="AD26" i="24"/>
  <c r="AE26" i="24"/>
  <c r="AF26" i="24"/>
  <c r="AG26" i="24"/>
  <c r="AH26" i="24"/>
  <c r="AI26" i="24"/>
  <c r="AJ26" i="24"/>
  <c r="AK26" i="24"/>
  <c r="AL26" i="24"/>
  <c r="AM26" i="24"/>
  <c r="AN26" i="24"/>
  <c r="AO26" i="24"/>
  <c r="AP26" i="24"/>
  <c r="AQ26" i="24"/>
  <c r="AR26" i="24"/>
  <c r="AS26" i="24"/>
  <c r="AT26" i="24"/>
  <c r="AU26" i="24"/>
  <c r="AV26" i="24"/>
  <c r="AW26" i="24"/>
  <c r="C27" i="24"/>
  <c r="D27" i="24"/>
  <c r="E27" i="24"/>
  <c r="F27" i="24"/>
  <c r="G27" i="24"/>
  <c r="H27" i="24"/>
  <c r="I27" i="24"/>
  <c r="J27" i="24"/>
  <c r="K27" i="24"/>
  <c r="L27" i="24"/>
  <c r="M27" i="24"/>
  <c r="N27" i="24"/>
  <c r="O27" i="24"/>
  <c r="P27" i="24"/>
  <c r="Q27" i="24"/>
  <c r="R27" i="24"/>
  <c r="S27" i="24"/>
  <c r="T27" i="24"/>
  <c r="U27" i="24"/>
  <c r="V27" i="24"/>
  <c r="W27" i="24"/>
  <c r="X27" i="24"/>
  <c r="Y27" i="24"/>
  <c r="Z27" i="24"/>
  <c r="AA27" i="24"/>
  <c r="AB27" i="24"/>
  <c r="AC27" i="24"/>
  <c r="AD27" i="24"/>
  <c r="AE27" i="24"/>
  <c r="AF27" i="24"/>
  <c r="AG27" i="24"/>
  <c r="AH27" i="24"/>
  <c r="AI27" i="24"/>
  <c r="AJ27" i="24"/>
  <c r="AK27" i="24"/>
  <c r="AL27" i="24"/>
  <c r="AM27" i="24"/>
  <c r="AN27" i="24"/>
  <c r="AO27" i="24"/>
  <c r="AP27" i="24"/>
  <c r="AQ27" i="24"/>
  <c r="AR27" i="24"/>
  <c r="AS27" i="24"/>
  <c r="AT27" i="24"/>
  <c r="AU27" i="24"/>
  <c r="AV27" i="24"/>
  <c r="AW27" i="24"/>
  <c r="D15" i="24"/>
  <c r="E15" i="24"/>
  <c r="F15" i="24"/>
  <c r="G15" i="24"/>
  <c r="H15" i="24"/>
  <c r="I15" i="24"/>
  <c r="J15" i="24"/>
  <c r="K15" i="24"/>
  <c r="L15" i="24"/>
  <c r="M15" i="24"/>
  <c r="N15" i="24"/>
  <c r="O15" i="24"/>
  <c r="P15" i="24"/>
  <c r="Q15" i="24"/>
  <c r="R15" i="24"/>
  <c r="S15" i="24"/>
  <c r="T15" i="24"/>
  <c r="U15" i="24"/>
  <c r="V15" i="24"/>
  <c r="W15" i="24"/>
  <c r="X15" i="24"/>
  <c r="Y15" i="24"/>
  <c r="Z15" i="24"/>
  <c r="AA15" i="24"/>
  <c r="AB15" i="24"/>
  <c r="AC15" i="24"/>
  <c r="AD15" i="24"/>
  <c r="AE15" i="24"/>
  <c r="AF15" i="24"/>
  <c r="AG15" i="24"/>
  <c r="AH15" i="24"/>
  <c r="AI15" i="24"/>
  <c r="AJ15" i="24"/>
  <c r="AK15" i="24"/>
  <c r="AL15" i="24"/>
  <c r="AM15" i="24"/>
  <c r="AN15" i="24"/>
  <c r="AO15" i="24"/>
  <c r="AP15" i="24"/>
  <c r="AQ15" i="24"/>
  <c r="AR15" i="24"/>
  <c r="AS15" i="24"/>
  <c r="AT15" i="24"/>
  <c r="AU15" i="24"/>
  <c r="AV15" i="24"/>
  <c r="AW15" i="24"/>
  <c r="C15" i="24"/>
  <c r="R38" i="26"/>
  <c r="Q38" i="26"/>
  <c r="P38" i="26"/>
  <c r="O38" i="26"/>
  <c r="N38" i="26"/>
  <c r="M38" i="26"/>
  <c r="L38" i="26"/>
  <c r="K38" i="26"/>
  <c r="J38" i="26"/>
  <c r="I38" i="26"/>
  <c r="H38" i="26"/>
  <c r="G38" i="26"/>
  <c r="F38" i="26"/>
  <c r="E38" i="26"/>
  <c r="D38" i="26"/>
  <c r="R37" i="26"/>
  <c r="Q37" i="26"/>
  <c r="P37" i="26"/>
  <c r="O37" i="26"/>
  <c r="N37" i="26"/>
  <c r="M37" i="26"/>
  <c r="L37" i="26"/>
  <c r="K37" i="26"/>
  <c r="J37" i="26"/>
  <c r="I37" i="26"/>
  <c r="H37" i="26"/>
  <c r="G37" i="26"/>
  <c r="F37" i="26"/>
  <c r="E37" i="26"/>
  <c r="D37" i="26"/>
  <c r="R36" i="26"/>
  <c r="Q36" i="26"/>
  <c r="P36" i="26"/>
  <c r="O36" i="26"/>
  <c r="N36" i="26"/>
  <c r="M36" i="26"/>
  <c r="L36" i="26"/>
  <c r="K36" i="26"/>
  <c r="J36" i="26"/>
  <c r="I36" i="26"/>
  <c r="H36" i="26"/>
  <c r="G36" i="26"/>
  <c r="F36" i="26"/>
  <c r="E36" i="26"/>
  <c r="D36" i="26"/>
  <c r="R35" i="26"/>
  <c r="Q35" i="26"/>
  <c r="P35" i="26"/>
  <c r="O35" i="26"/>
  <c r="N35" i="26"/>
  <c r="M35" i="26"/>
  <c r="L35" i="26"/>
  <c r="K35" i="26"/>
  <c r="J35" i="26"/>
  <c r="I35" i="26"/>
  <c r="H35" i="26"/>
  <c r="G35" i="26"/>
  <c r="F35" i="26"/>
  <c r="E35" i="26"/>
  <c r="D35" i="26"/>
  <c r="R34" i="26"/>
  <c r="Q34" i="26"/>
  <c r="P34" i="26"/>
  <c r="O34" i="26"/>
  <c r="N34" i="26"/>
  <c r="M34" i="26"/>
  <c r="L34" i="26"/>
  <c r="K34" i="26"/>
  <c r="J34" i="26"/>
  <c r="I34" i="26"/>
  <c r="H34" i="26"/>
  <c r="G34" i="26"/>
  <c r="F34" i="26"/>
  <c r="E34" i="26"/>
  <c r="D34" i="26"/>
  <c r="R33" i="26"/>
  <c r="Q33" i="26"/>
  <c r="P33" i="26"/>
  <c r="O33" i="26"/>
  <c r="N33" i="26"/>
  <c r="M33" i="26"/>
  <c r="L33" i="26"/>
  <c r="K33" i="26"/>
  <c r="J33" i="26"/>
  <c r="I33" i="26"/>
  <c r="H33" i="26"/>
  <c r="G33" i="26"/>
  <c r="F33" i="26"/>
  <c r="E33" i="26"/>
  <c r="D33" i="26"/>
  <c r="R32" i="26"/>
  <c r="Q32" i="26"/>
  <c r="P32" i="26"/>
  <c r="O32" i="26"/>
  <c r="N32" i="26"/>
  <c r="M32" i="26"/>
  <c r="L32" i="26"/>
  <c r="K32" i="26"/>
  <c r="J32" i="26"/>
  <c r="I32" i="26"/>
  <c r="H32" i="26"/>
  <c r="G32" i="26"/>
  <c r="F32" i="26"/>
  <c r="E32" i="26"/>
  <c r="D32" i="26"/>
  <c r="R31" i="26"/>
  <c r="Q31" i="26"/>
  <c r="P31" i="26"/>
  <c r="O31" i="26"/>
  <c r="N31" i="26"/>
  <c r="M31" i="26"/>
  <c r="L31" i="26"/>
  <c r="K31" i="26"/>
  <c r="J31" i="26"/>
  <c r="I31" i="26"/>
  <c r="H31" i="26"/>
  <c r="G31" i="26"/>
  <c r="F31" i="26"/>
  <c r="E31" i="26"/>
  <c r="D31" i="26"/>
  <c r="R30" i="26"/>
  <c r="Q30" i="26"/>
  <c r="P30" i="26"/>
  <c r="O30" i="26"/>
  <c r="N30" i="26"/>
  <c r="M30" i="26"/>
  <c r="L30" i="26"/>
  <c r="K30" i="26"/>
  <c r="J30" i="26"/>
  <c r="I30" i="26"/>
  <c r="H30" i="26"/>
  <c r="G30" i="26"/>
  <c r="F30" i="26"/>
  <c r="E30" i="26"/>
  <c r="D30" i="26"/>
  <c r="R29" i="26"/>
  <c r="Q29" i="26"/>
  <c r="P29" i="26"/>
  <c r="O29" i="26"/>
  <c r="N29" i="26"/>
  <c r="M29" i="26"/>
  <c r="L29" i="26"/>
  <c r="K29" i="26"/>
  <c r="J29" i="26"/>
  <c r="I29" i="26"/>
  <c r="H29" i="26"/>
  <c r="G29" i="26"/>
  <c r="F29" i="26"/>
  <c r="E29" i="26"/>
  <c r="D29" i="26"/>
  <c r="R28" i="26"/>
  <c r="Q28" i="26"/>
  <c r="P28" i="26"/>
  <c r="O28" i="26"/>
  <c r="N28" i="26"/>
  <c r="M28" i="26"/>
  <c r="L28" i="26"/>
  <c r="K28" i="26"/>
  <c r="J28" i="26"/>
  <c r="I28" i="26"/>
  <c r="H28" i="26"/>
  <c r="G28" i="26"/>
  <c r="F28" i="26"/>
  <c r="E28" i="26"/>
  <c r="D28" i="26"/>
  <c r="R27" i="26"/>
  <c r="Q27" i="26"/>
  <c r="P27" i="26"/>
  <c r="O27" i="26"/>
  <c r="N27" i="26"/>
  <c r="M27" i="26"/>
  <c r="L27" i="26"/>
  <c r="K27" i="26"/>
  <c r="J27" i="26"/>
  <c r="I27" i="26"/>
  <c r="H27" i="26"/>
  <c r="G27" i="26"/>
  <c r="F27" i="26"/>
  <c r="E27" i="26"/>
  <c r="D27" i="26"/>
  <c r="R26" i="26"/>
  <c r="Q26" i="26"/>
  <c r="P26" i="26"/>
  <c r="O26" i="26"/>
  <c r="N26" i="26"/>
  <c r="M26" i="26"/>
  <c r="L26" i="26"/>
  <c r="K26" i="26"/>
  <c r="J26" i="26"/>
  <c r="I26" i="26"/>
  <c r="H26" i="26"/>
  <c r="G26" i="26"/>
  <c r="F26" i="26"/>
  <c r="E26" i="26"/>
  <c r="D26" i="26"/>
  <c r="R25" i="26"/>
  <c r="Q25" i="26"/>
  <c r="P25" i="26"/>
  <c r="O25" i="26"/>
  <c r="N25" i="26"/>
  <c r="M25" i="26"/>
  <c r="L25" i="26"/>
  <c r="K25" i="26"/>
  <c r="J25" i="26"/>
  <c r="I25" i="26"/>
  <c r="H25" i="26"/>
  <c r="G25" i="26"/>
  <c r="F25" i="26"/>
  <c r="E25" i="26"/>
  <c r="D25" i="26"/>
  <c r="R24" i="26"/>
  <c r="Q24" i="26"/>
  <c r="P24" i="26"/>
  <c r="O24" i="26"/>
  <c r="N24" i="26"/>
  <c r="M24" i="26"/>
  <c r="L24" i="26"/>
  <c r="K24" i="26"/>
  <c r="J24" i="26"/>
  <c r="I24" i="26"/>
  <c r="H24" i="26"/>
  <c r="G24" i="26"/>
  <c r="F24" i="26"/>
  <c r="E24" i="26"/>
  <c r="D24" i="26"/>
  <c r="R23" i="26"/>
  <c r="Q23" i="26"/>
  <c r="P23" i="26"/>
  <c r="O23" i="26"/>
  <c r="N23" i="26"/>
  <c r="M23" i="26"/>
  <c r="L23" i="26"/>
  <c r="K23" i="26"/>
  <c r="J23" i="26"/>
  <c r="I23" i="26"/>
  <c r="H23" i="26"/>
  <c r="G23" i="26"/>
  <c r="F23" i="26"/>
  <c r="E23" i="26"/>
  <c r="D23" i="26"/>
  <c r="R22" i="26"/>
  <c r="Q22" i="26"/>
  <c r="P22" i="26"/>
  <c r="O22" i="26"/>
  <c r="N22" i="26"/>
  <c r="M22" i="26"/>
  <c r="L22" i="26"/>
  <c r="K22" i="26"/>
  <c r="J22" i="26"/>
  <c r="I22" i="26"/>
  <c r="H22" i="26"/>
  <c r="G22" i="26"/>
  <c r="F22" i="26"/>
  <c r="E22" i="26"/>
  <c r="D22" i="26"/>
  <c r="AX38" i="25"/>
  <c r="AW38" i="25"/>
  <c r="AV38" i="25"/>
  <c r="AU38" i="25"/>
  <c r="AT38" i="25"/>
  <c r="AS38" i="25"/>
  <c r="AR38" i="25"/>
  <c r="AQ38" i="25"/>
  <c r="AP38" i="25"/>
  <c r="AO38" i="25"/>
  <c r="AN38" i="25"/>
  <c r="AM38" i="25"/>
  <c r="AL38" i="25"/>
  <c r="AK38" i="25"/>
  <c r="AJ38" i="25"/>
  <c r="AI38" i="25"/>
  <c r="AH38" i="25"/>
  <c r="AG38" i="25"/>
  <c r="AF38" i="25"/>
  <c r="AE38" i="25"/>
  <c r="AD38" i="25"/>
  <c r="AC38" i="25"/>
  <c r="AB38" i="25"/>
  <c r="AA38" i="25"/>
  <c r="Z38" i="25"/>
  <c r="Y38" i="25"/>
  <c r="X38" i="25"/>
  <c r="W38" i="25"/>
  <c r="V38" i="25"/>
  <c r="U38" i="25"/>
  <c r="T38" i="25"/>
  <c r="S38" i="25"/>
  <c r="R38" i="25"/>
  <c r="Q38" i="25"/>
  <c r="P38" i="25"/>
  <c r="O38" i="25"/>
  <c r="N38" i="25"/>
  <c r="M38" i="25"/>
  <c r="L38" i="25"/>
  <c r="K38" i="25"/>
  <c r="J38" i="25"/>
  <c r="I38" i="25"/>
  <c r="H38" i="25"/>
  <c r="G38" i="25"/>
  <c r="F38" i="25"/>
  <c r="E38" i="25"/>
  <c r="D38" i="25"/>
  <c r="AX37" i="25"/>
  <c r="AW37" i="25"/>
  <c r="AV37" i="25"/>
  <c r="AU37" i="25"/>
  <c r="AT37" i="25"/>
  <c r="AS37" i="25"/>
  <c r="AR37" i="25"/>
  <c r="AQ37" i="25"/>
  <c r="AP37" i="25"/>
  <c r="AO37" i="25"/>
  <c r="AN37" i="25"/>
  <c r="AM37" i="25"/>
  <c r="AL37" i="25"/>
  <c r="AK37" i="25"/>
  <c r="AJ37" i="25"/>
  <c r="AI37" i="25"/>
  <c r="AH37" i="25"/>
  <c r="AG37" i="25"/>
  <c r="AF37" i="25"/>
  <c r="AE37" i="25"/>
  <c r="AD37" i="25"/>
  <c r="AC37" i="25"/>
  <c r="AB37" i="25"/>
  <c r="AA37" i="25"/>
  <c r="Z37" i="25"/>
  <c r="Y37" i="25"/>
  <c r="X37" i="25"/>
  <c r="W37" i="25"/>
  <c r="V37" i="25"/>
  <c r="U37" i="25"/>
  <c r="T37" i="25"/>
  <c r="S37" i="25"/>
  <c r="R37" i="25"/>
  <c r="Q37" i="25"/>
  <c r="P37" i="25"/>
  <c r="O37" i="25"/>
  <c r="N37" i="25"/>
  <c r="M37" i="25"/>
  <c r="L37" i="25"/>
  <c r="K37" i="25"/>
  <c r="J37" i="25"/>
  <c r="I37" i="25"/>
  <c r="H37" i="25"/>
  <c r="G37" i="25"/>
  <c r="F37" i="25"/>
  <c r="E37" i="25"/>
  <c r="D37" i="25"/>
  <c r="AX36" i="25"/>
  <c r="AW36" i="25"/>
  <c r="AV36" i="25"/>
  <c r="AU36" i="25"/>
  <c r="AT36" i="25"/>
  <c r="AS36" i="25"/>
  <c r="AR36" i="25"/>
  <c r="AQ36" i="25"/>
  <c r="AP36" i="25"/>
  <c r="AO36" i="25"/>
  <c r="AN36" i="25"/>
  <c r="AM36" i="25"/>
  <c r="AL36" i="25"/>
  <c r="AK36" i="25"/>
  <c r="AJ36" i="25"/>
  <c r="AI36" i="25"/>
  <c r="AH36" i="25"/>
  <c r="AG36" i="25"/>
  <c r="AF36" i="25"/>
  <c r="AE36" i="25"/>
  <c r="AD36" i="25"/>
  <c r="AC36" i="25"/>
  <c r="AB36" i="25"/>
  <c r="AA36" i="25"/>
  <c r="Z36" i="25"/>
  <c r="Y36" i="25"/>
  <c r="X36" i="25"/>
  <c r="W36" i="25"/>
  <c r="V36" i="25"/>
  <c r="U36" i="25"/>
  <c r="T36" i="25"/>
  <c r="S36" i="25"/>
  <c r="R36" i="25"/>
  <c r="Q36" i="25"/>
  <c r="P36" i="25"/>
  <c r="O36" i="25"/>
  <c r="N36" i="25"/>
  <c r="M36" i="25"/>
  <c r="L36" i="25"/>
  <c r="K36" i="25"/>
  <c r="J36" i="25"/>
  <c r="I36" i="25"/>
  <c r="H36" i="25"/>
  <c r="G36" i="25"/>
  <c r="F36" i="25"/>
  <c r="E36" i="25"/>
  <c r="D36" i="25"/>
  <c r="AX35" i="25"/>
  <c r="AW35" i="25"/>
  <c r="AV35" i="25"/>
  <c r="AU35" i="25"/>
  <c r="AT35" i="25"/>
  <c r="AS35" i="25"/>
  <c r="AR35" i="25"/>
  <c r="AQ35" i="25"/>
  <c r="AP35" i="25"/>
  <c r="AO35" i="25"/>
  <c r="AN35" i="25"/>
  <c r="AM35" i="25"/>
  <c r="AL35" i="25"/>
  <c r="AK35" i="25"/>
  <c r="AJ35" i="25"/>
  <c r="AI35" i="25"/>
  <c r="AH35" i="25"/>
  <c r="AG35" i="25"/>
  <c r="AF35" i="25"/>
  <c r="AE35" i="25"/>
  <c r="AD35" i="25"/>
  <c r="AC35" i="25"/>
  <c r="AB35" i="25"/>
  <c r="AA35" i="25"/>
  <c r="Z35" i="25"/>
  <c r="Y35" i="25"/>
  <c r="X35" i="25"/>
  <c r="W35" i="25"/>
  <c r="V35" i="25"/>
  <c r="U35" i="25"/>
  <c r="T35" i="25"/>
  <c r="S35" i="25"/>
  <c r="R35" i="25"/>
  <c r="Q35" i="25"/>
  <c r="P35" i="25"/>
  <c r="O35" i="25"/>
  <c r="N35" i="25"/>
  <c r="M35" i="25"/>
  <c r="L35" i="25"/>
  <c r="K35" i="25"/>
  <c r="J35" i="25"/>
  <c r="I35" i="25"/>
  <c r="H35" i="25"/>
  <c r="G35" i="25"/>
  <c r="F35" i="25"/>
  <c r="E35" i="25"/>
  <c r="D35" i="25"/>
  <c r="AX34" i="25"/>
  <c r="AW34" i="25"/>
  <c r="AV34" i="25"/>
  <c r="AU34" i="25"/>
  <c r="AT34" i="25"/>
  <c r="AS34" i="25"/>
  <c r="AR34" i="25"/>
  <c r="AQ34" i="25"/>
  <c r="AP34" i="25"/>
  <c r="AO34" i="25"/>
  <c r="AN34" i="25"/>
  <c r="AM34" i="25"/>
  <c r="AL34" i="25"/>
  <c r="AK34" i="25"/>
  <c r="AJ34" i="25"/>
  <c r="AI34" i="25"/>
  <c r="AH34" i="25"/>
  <c r="AG34" i="25"/>
  <c r="AF34" i="25"/>
  <c r="AE34" i="25"/>
  <c r="AD34" i="25"/>
  <c r="AC34" i="25"/>
  <c r="AB34" i="25"/>
  <c r="AA34" i="25"/>
  <c r="Z34" i="25"/>
  <c r="Y34" i="25"/>
  <c r="X34" i="25"/>
  <c r="W34" i="25"/>
  <c r="V34" i="25"/>
  <c r="U34" i="25"/>
  <c r="T34" i="25"/>
  <c r="S34" i="25"/>
  <c r="R34" i="25"/>
  <c r="Q34" i="25"/>
  <c r="P34" i="25"/>
  <c r="O34" i="25"/>
  <c r="N34" i="25"/>
  <c r="M34" i="25"/>
  <c r="L34" i="25"/>
  <c r="K34" i="25"/>
  <c r="J34" i="25"/>
  <c r="I34" i="25"/>
  <c r="H34" i="25"/>
  <c r="G34" i="25"/>
  <c r="F34" i="25"/>
  <c r="E34" i="25"/>
  <c r="D34" i="25"/>
  <c r="AX33" i="25"/>
  <c r="AW33" i="25"/>
  <c r="AV33" i="25"/>
  <c r="AU33" i="25"/>
  <c r="AT33" i="25"/>
  <c r="AS33" i="25"/>
  <c r="AR33" i="25"/>
  <c r="AQ33" i="25"/>
  <c r="AP33" i="25"/>
  <c r="AO33" i="25"/>
  <c r="AN33" i="25"/>
  <c r="AM33" i="25"/>
  <c r="AL33" i="25"/>
  <c r="AK33" i="25"/>
  <c r="AJ33" i="25"/>
  <c r="AI33" i="25"/>
  <c r="AH33" i="25"/>
  <c r="AG33" i="25"/>
  <c r="AF33" i="25"/>
  <c r="AE33" i="25"/>
  <c r="AD33" i="25"/>
  <c r="AC33" i="25"/>
  <c r="AB33" i="25"/>
  <c r="AA33" i="25"/>
  <c r="Z33" i="25"/>
  <c r="Y33" i="25"/>
  <c r="X33" i="25"/>
  <c r="W33" i="25"/>
  <c r="V33" i="25"/>
  <c r="U33" i="25"/>
  <c r="T33" i="25"/>
  <c r="S33" i="25"/>
  <c r="R33" i="25"/>
  <c r="Q33" i="25"/>
  <c r="P33" i="25"/>
  <c r="O33" i="25"/>
  <c r="N33" i="25"/>
  <c r="M33" i="25"/>
  <c r="L33" i="25"/>
  <c r="K33" i="25"/>
  <c r="J33" i="25"/>
  <c r="I33" i="25"/>
  <c r="H33" i="25"/>
  <c r="G33" i="25"/>
  <c r="F33" i="25"/>
  <c r="E33" i="25"/>
  <c r="D33" i="25"/>
  <c r="AX32" i="25"/>
  <c r="AW32" i="25"/>
  <c r="AV32" i="25"/>
  <c r="AU32" i="25"/>
  <c r="AT32" i="25"/>
  <c r="AS32" i="25"/>
  <c r="AR32" i="25"/>
  <c r="AQ32" i="25"/>
  <c r="AP32" i="25"/>
  <c r="AO32" i="25"/>
  <c r="AN32" i="25"/>
  <c r="AM32" i="25"/>
  <c r="AL32" i="25"/>
  <c r="AK32" i="25"/>
  <c r="AJ32" i="25"/>
  <c r="AI32" i="25"/>
  <c r="AH32" i="25"/>
  <c r="AG32" i="25"/>
  <c r="AF32" i="25"/>
  <c r="AE32" i="25"/>
  <c r="AD32" i="25"/>
  <c r="AC32" i="25"/>
  <c r="AB32" i="25"/>
  <c r="AA32" i="25"/>
  <c r="Z32" i="25"/>
  <c r="Y32" i="25"/>
  <c r="X32" i="25"/>
  <c r="W32" i="25"/>
  <c r="V32" i="25"/>
  <c r="U32" i="25"/>
  <c r="T32" i="25"/>
  <c r="S32" i="25"/>
  <c r="R32" i="25"/>
  <c r="Q32" i="25"/>
  <c r="P32" i="25"/>
  <c r="O32" i="25"/>
  <c r="N32" i="25"/>
  <c r="M32" i="25"/>
  <c r="L32" i="25"/>
  <c r="K32" i="25"/>
  <c r="J32" i="25"/>
  <c r="I32" i="25"/>
  <c r="H32" i="25"/>
  <c r="G32" i="25"/>
  <c r="F32" i="25"/>
  <c r="E32" i="25"/>
  <c r="D32" i="25"/>
  <c r="AX31" i="25"/>
  <c r="AW31" i="25"/>
  <c r="AV31" i="25"/>
  <c r="AU31" i="25"/>
  <c r="AT31" i="25"/>
  <c r="AS31" i="25"/>
  <c r="AR31" i="25"/>
  <c r="AQ31" i="25"/>
  <c r="AP31" i="25"/>
  <c r="AO31" i="25"/>
  <c r="AN31" i="25"/>
  <c r="AM31" i="25"/>
  <c r="AL31" i="25"/>
  <c r="AK31" i="25"/>
  <c r="AJ31" i="25"/>
  <c r="AI31" i="25"/>
  <c r="AH31" i="25"/>
  <c r="AG31" i="25"/>
  <c r="AF31" i="25"/>
  <c r="AE31" i="25"/>
  <c r="AD31" i="25"/>
  <c r="AC31" i="25"/>
  <c r="AB31" i="25"/>
  <c r="AA31" i="25"/>
  <c r="Z31" i="25"/>
  <c r="Y31" i="25"/>
  <c r="X31" i="25"/>
  <c r="W31" i="25"/>
  <c r="V31" i="25"/>
  <c r="U31" i="25"/>
  <c r="T31" i="25"/>
  <c r="S31" i="25"/>
  <c r="R31" i="25"/>
  <c r="Q31" i="25"/>
  <c r="P31" i="25"/>
  <c r="O31" i="25"/>
  <c r="N31" i="25"/>
  <c r="M31" i="25"/>
  <c r="L31" i="25"/>
  <c r="K31" i="25"/>
  <c r="J31" i="25"/>
  <c r="I31" i="25"/>
  <c r="H31" i="25"/>
  <c r="G31" i="25"/>
  <c r="F31" i="25"/>
  <c r="E31" i="25"/>
  <c r="D31" i="25"/>
  <c r="AX30" i="25"/>
  <c r="AW30" i="25"/>
  <c r="AV30" i="25"/>
  <c r="AU30" i="25"/>
  <c r="AT30" i="25"/>
  <c r="AS30" i="25"/>
  <c r="AR30" i="25"/>
  <c r="AQ30" i="25"/>
  <c r="AP30" i="25"/>
  <c r="AO30" i="25"/>
  <c r="AN30" i="25"/>
  <c r="AM30" i="25"/>
  <c r="AL30" i="25"/>
  <c r="AK30" i="25"/>
  <c r="AJ30" i="25"/>
  <c r="AI30" i="25"/>
  <c r="AH30" i="25"/>
  <c r="AG30" i="25"/>
  <c r="AF30" i="25"/>
  <c r="AE30" i="25"/>
  <c r="AD30" i="25"/>
  <c r="AC30" i="25"/>
  <c r="AB30" i="25"/>
  <c r="AA30" i="25"/>
  <c r="Z30" i="25"/>
  <c r="Y30" i="25"/>
  <c r="X30" i="25"/>
  <c r="W30" i="25"/>
  <c r="V30" i="25"/>
  <c r="U30" i="25"/>
  <c r="T30" i="25"/>
  <c r="S30" i="25"/>
  <c r="R30" i="25"/>
  <c r="Q30" i="25"/>
  <c r="P30" i="25"/>
  <c r="O30" i="25"/>
  <c r="N30" i="25"/>
  <c r="M30" i="25"/>
  <c r="L30" i="25"/>
  <c r="K30" i="25"/>
  <c r="J30" i="25"/>
  <c r="I30" i="25"/>
  <c r="H30" i="25"/>
  <c r="G30" i="25"/>
  <c r="F30" i="25"/>
  <c r="E30" i="25"/>
  <c r="D30" i="25"/>
  <c r="AX29" i="25"/>
  <c r="AW29" i="25"/>
  <c r="AV29" i="25"/>
  <c r="AU29" i="25"/>
  <c r="AT29" i="25"/>
  <c r="AS29" i="25"/>
  <c r="AR29" i="25"/>
  <c r="AQ29" i="25"/>
  <c r="AP29" i="25"/>
  <c r="AO29" i="25"/>
  <c r="AN29" i="25"/>
  <c r="AM29" i="25"/>
  <c r="AL29" i="25"/>
  <c r="AK29" i="25"/>
  <c r="AJ29" i="25"/>
  <c r="AI29" i="25"/>
  <c r="AH29" i="25"/>
  <c r="AG29" i="25"/>
  <c r="AF29" i="25"/>
  <c r="AE29" i="25"/>
  <c r="AD29" i="25"/>
  <c r="AC29" i="25"/>
  <c r="AB29" i="25"/>
  <c r="AA29" i="25"/>
  <c r="Z29" i="25"/>
  <c r="Y29" i="25"/>
  <c r="X29" i="25"/>
  <c r="W29" i="25"/>
  <c r="V29" i="25"/>
  <c r="U29" i="25"/>
  <c r="T29" i="25"/>
  <c r="S29" i="25"/>
  <c r="R29" i="25"/>
  <c r="Q29" i="25"/>
  <c r="P29" i="25"/>
  <c r="O29" i="25"/>
  <c r="N29" i="25"/>
  <c r="M29" i="25"/>
  <c r="L29" i="25"/>
  <c r="K29" i="25"/>
  <c r="J29" i="25"/>
  <c r="I29" i="25"/>
  <c r="H29" i="25"/>
  <c r="G29" i="25"/>
  <c r="F29" i="25"/>
  <c r="E29" i="25"/>
  <c r="D29" i="25"/>
  <c r="AX28" i="25"/>
  <c r="AW28" i="25"/>
  <c r="AV28" i="25"/>
  <c r="AU28" i="25"/>
  <c r="AT28" i="25"/>
  <c r="AS28" i="25"/>
  <c r="AR28" i="25"/>
  <c r="AQ28" i="25"/>
  <c r="AP28" i="25"/>
  <c r="AO28" i="25"/>
  <c r="AN28" i="25"/>
  <c r="AM28" i="25"/>
  <c r="AL28" i="25"/>
  <c r="AK28" i="25"/>
  <c r="AJ28" i="25"/>
  <c r="AI28" i="25"/>
  <c r="AH28" i="25"/>
  <c r="AG28" i="25"/>
  <c r="AF28" i="25"/>
  <c r="AE28" i="25"/>
  <c r="AD28" i="25"/>
  <c r="AC28" i="25"/>
  <c r="AB28" i="25"/>
  <c r="AA28" i="25"/>
  <c r="Z28" i="25"/>
  <c r="Y28" i="25"/>
  <c r="X28" i="25"/>
  <c r="W28" i="25"/>
  <c r="V28" i="25"/>
  <c r="U28" i="25"/>
  <c r="T28" i="25"/>
  <c r="S28" i="25"/>
  <c r="R28" i="25"/>
  <c r="Q28" i="25"/>
  <c r="P28" i="25"/>
  <c r="O28" i="25"/>
  <c r="N28" i="25"/>
  <c r="M28" i="25"/>
  <c r="L28" i="25"/>
  <c r="K28" i="25"/>
  <c r="J28" i="25"/>
  <c r="I28" i="25"/>
  <c r="H28" i="25"/>
  <c r="G28" i="25"/>
  <c r="F28" i="25"/>
  <c r="E28" i="25"/>
  <c r="D28" i="25"/>
  <c r="AX27" i="25"/>
  <c r="AW27" i="25"/>
  <c r="AV27" i="25"/>
  <c r="AU27" i="25"/>
  <c r="AT27" i="25"/>
  <c r="AS27" i="25"/>
  <c r="AR27" i="25"/>
  <c r="AQ27" i="25"/>
  <c r="AP27" i="25"/>
  <c r="AO27" i="25"/>
  <c r="AN27" i="25"/>
  <c r="AM27" i="25"/>
  <c r="AL27" i="25"/>
  <c r="AK27" i="25"/>
  <c r="AJ27" i="25"/>
  <c r="AI27" i="25"/>
  <c r="AH27" i="25"/>
  <c r="AG27" i="25"/>
  <c r="AF27" i="25"/>
  <c r="AE27" i="25"/>
  <c r="AD27" i="25"/>
  <c r="AC27" i="25"/>
  <c r="AB27" i="25"/>
  <c r="AA27" i="25"/>
  <c r="Z27" i="25"/>
  <c r="Y27" i="25"/>
  <c r="X27" i="25"/>
  <c r="W27" i="25"/>
  <c r="V27" i="25"/>
  <c r="U27" i="25"/>
  <c r="T27" i="25"/>
  <c r="S27" i="25"/>
  <c r="R27" i="25"/>
  <c r="Q27" i="25"/>
  <c r="P27" i="25"/>
  <c r="O27" i="25"/>
  <c r="N27" i="25"/>
  <c r="M27" i="25"/>
  <c r="L27" i="25"/>
  <c r="K27" i="25"/>
  <c r="J27" i="25"/>
  <c r="I27" i="25"/>
  <c r="H27" i="25"/>
  <c r="G27" i="25"/>
  <c r="F27" i="25"/>
  <c r="E27" i="25"/>
  <c r="D27" i="25"/>
  <c r="AX26" i="25"/>
  <c r="AW26" i="25"/>
  <c r="AV26" i="25"/>
  <c r="AU26" i="25"/>
  <c r="AT26" i="25"/>
  <c r="AS26" i="25"/>
  <c r="AR26" i="25"/>
  <c r="AQ26" i="25"/>
  <c r="AP26" i="25"/>
  <c r="AO26" i="25"/>
  <c r="AN26" i="25"/>
  <c r="AM26" i="25"/>
  <c r="AL26" i="25"/>
  <c r="AK26" i="25"/>
  <c r="AJ26" i="25"/>
  <c r="AI26" i="25"/>
  <c r="AH26" i="25"/>
  <c r="AG26" i="25"/>
  <c r="AF26" i="25"/>
  <c r="AE26" i="25"/>
  <c r="AD26" i="25"/>
  <c r="AC26" i="25"/>
  <c r="AB26" i="25"/>
  <c r="AA26" i="25"/>
  <c r="Z26" i="25"/>
  <c r="Y26" i="25"/>
  <c r="X26" i="25"/>
  <c r="W26" i="25"/>
  <c r="V26" i="25"/>
  <c r="U26" i="25"/>
  <c r="T26" i="25"/>
  <c r="S26" i="25"/>
  <c r="R26" i="25"/>
  <c r="Q26" i="25"/>
  <c r="P26" i="25"/>
  <c r="O26" i="25"/>
  <c r="N26" i="25"/>
  <c r="M26" i="25"/>
  <c r="L26" i="25"/>
  <c r="K26" i="25"/>
  <c r="J26" i="25"/>
  <c r="I26" i="25"/>
  <c r="H26" i="25"/>
  <c r="G26" i="25"/>
  <c r="F26" i="25"/>
  <c r="E26" i="25"/>
  <c r="D26" i="25"/>
  <c r="AX25" i="25"/>
  <c r="AW25" i="25"/>
  <c r="AV25" i="25"/>
  <c r="AU25" i="25"/>
  <c r="AT25" i="25"/>
  <c r="AS25" i="25"/>
  <c r="AR25" i="25"/>
  <c r="AQ25" i="25"/>
  <c r="AP25" i="25"/>
  <c r="AO25" i="25"/>
  <c r="AN25" i="25"/>
  <c r="AM25" i="25"/>
  <c r="AL25" i="25"/>
  <c r="AK25" i="25"/>
  <c r="AJ25" i="25"/>
  <c r="AI25" i="25"/>
  <c r="AH25" i="25"/>
  <c r="AG25" i="25"/>
  <c r="AF25" i="25"/>
  <c r="AE25" i="25"/>
  <c r="AD25" i="25"/>
  <c r="AC25" i="25"/>
  <c r="AB25" i="25"/>
  <c r="AA25" i="25"/>
  <c r="Z25" i="25"/>
  <c r="Y25" i="25"/>
  <c r="X25" i="25"/>
  <c r="W25" i="25"/>
  <c r="V25" i="25"/>
  <c r="U25" i="25"/>
  <c r="T25" i="25"/>
  <c r="S25" i="25"/>
  <c r="R25" i="25"/>
  <c r="Q25" i="25"/>
  <c r="P25" i="25"/>
  <c r="O25" i="25"/>
  <c r="N25" i="25"/>
  <c r="M25" i="25"/>
  <c r="L25" i="25"/>
  <c r="K25" i="25"/>
  <c r="J25" i="25"/>
  <c r="I25" i="25"/>
  <c r="H25" i="25"/>
  <c r="G25" i="25"/>
  <c r="F25" i="25"/>
  <c r="E25" i="25"/>
  <c r="D25" i="25"/>
  <c r="AX24" i="25"/>
  <c r="AW24" i="25"/>
  <c r="AV24" i="25"/>
  <c r="AU24" i="25"/>
  <c r="AT24" i="25"/>
  <c r="AS24" i="25"/>
  <c r="AR24" i="25"/>
  <c r="AQ24" i="25"/>
  <c r="AP24" i="25"/>
  <c r="AO24" i="25"/>
  <c r="AN24" i="25"/>
  <c r="AM24" i="25"/>
  <c r="AL24" i="25"/>
  <c r="AK24" i="25"/>
  <c r="AJ24" i="25"/>
  <c r="AI24" i="25"/>
  <c r="AH24" i="25"/>
  <c r="AG24" i="25"/>
  <c r="AF24" i="25"/>
  <c r="AE24" i="25"/>
  <c r="AD24" i="25"/>
  <c r="AC24" i="25"/>
  <c r="AB24" i="25"/>
  <c r="AA24" i="25"/>
  <c r="Z24" i="25"/>
  <c r="Y24" i="25"/>
  <c r="X24" i="25"/>
  <c r="W24" i="25"/>
  <c r="V24" i="25"/>
  <c r="U24" i="25"/>
  <c r="T24" i="25"/>
  <c r="S24" i="25"/>
  <c r="R24" i="25"/>
  <c r="Q24" i="25"/>
  <c r="P24" i="25"/>
  <c r="O24" i="25"/>
  <c r="N24" i="25"/>
  <c r="M24" i="25"/>
  <c r="L24" i="25"/>
  <c r="K24" i="25"/>
  <c r="J24" i="25"/>
  <c r="I24" i="25"/>
  <c r="H24" i="25"/>
  <c r="G24" i="25"/>
  <c r="F24" i="25"/>
  <c r="E24" i="25"/>
  <c r="D24" i="25"/>
  <c r="AX23" i="25"/>
  <c r="AW23" i="25"/>
  <c r="AV23" i="25"/>
  <c r="AU23" i="25"/>
  <c r="AT23" i="25"/>
  <c r="AS23" i="25"/>
  <c r="AR23" i="25"/>
  <c r="AQ23" i="25"/>
  <c r="AP23" i="25"/>
  <c r="AO23" i="25"/>
  <c r="AN23" i="25"/>
  <c r="AM23" i="25"/>
  <c r="AL23" i="25"/>
  <c r="AK23" i="25"/>
  <c r="AJ23" i="25"/>
  <c r="AI23" i="25"/>
  <c r="AH23" i="25"/>
  <c r="AG23" i="25"/>
  <c r="AF23" i="25"/>
  <c r="AE23" i="25"/>
  <c r="AD23" i="25"/>
  <c r="AC23" i="25"/>
  <c r="AB23" i="25"/>
  <c r="AA23" i="25"/>
  <c r="Z23" i="25"/>
  <c r="Y23" i="25"/>
  <c r="X23" i="25"/>
  <c r="W23" i="25"/>
  <c r="V23" i="25"/>
  <c r="U23" i="25"/>
  <c r="T23" i="25"/>
  <c r="S23" i="25"/>
  <c r="R23" i="25"/>
  <c r="Q23" i="25"/>
  <c r="P23" i="25"/>
  <c r="O23" i="25"/>
  <c r="N23" i="25"/>
  <c r="M23" i="25"/>
  <c r="L23" i="25"/>
  <c r="K23" i="25"/>
  <c r="J23" i="25"/>
  <c r="I23" i="25"/>
  <c r="H23" i="25"/>
  <c r="G23" i="25"/>
  <c r="F23" i="25"/>
  <c r="E23" i="25"/>
  <c r="D23" i="25"/>
  <c r="AX22" i="25"/>
  <c r="AW22" i="25"/>
  <c r="AV22" i="25"/>
  <c r="AU22" i="25"/>
  <c r="AT22" i="25"/>
  <c r="AS22" i="25"/>
  <c r="AR22" i="25"/>
  <c r="AQ22" i="25"/>
  <c r="AP22" i="25"/>
  <c r="AO22" i="25"/>
  <c r="AN22" i="25"/>
  <c r="AM22" i="25"/>
  <c r="AL22" i="25"/>
  <c r="AK22" i="25"/>
  <c r="AJ22" i="25"/>
  <c r="AI22" i="25"/>
  <c r="AH22" i="25"/>
  <c r="AG22" i="25"/>
  <c r="AF22" i="25"/>
  <c r="AE22" i="25"/>
  <c r="AD22" i="25"/>
  <c r="AC22" i="25"/>
  <c r="AB22" i="25"/>
  <c r="AA22" i="25"/>
  <c r="Z22" i="25"/>
  <c r="Y22" i="25"/>
  <c r="X22" i="25"/>
  <c r="W22" i="25"/>
  <c r="V22" i="25"/>
  <c r="U22" i="25"/>
  <c r="T22" i="25"/>
  <c r="S22" i="25"/>
  <c r="R22" i="25"/>
  <c r="Q22" i="25"/>
  <c r="P22" i="25"/>
  <c r="O22" i="25"/>
  <c r="N22" i="25"/>
  <c r="M22" i="25"/>
  <c r="L22" i="25"/>
  <c r="K22" i="25"/>
  <c r="J22" i="25"/>
  <c r="I22" i="25"/>
  <c r="H22" i="25"/>
  <c r="G22" i="25"/>
  <c r="F22" i="25"/>
  <c r="E22" i="25"/>
  <c r="D22" i="25"/>
  <c r="D23" i="21"/>
  <c r="E23" i="21"/>
  <c r="F23" i="21"/>
  <c r="G23" i="21"/>
  <c r="H23" i="21"/>
  <c r="I23" i="21"/>
  <c r="J23" i="21"/>
  <c r="K23" i="21"/>
  <c r="L23" i="21"/>
  <c r="M23" i="21"/>
  <c r="N23" i="21"/>
  <c r="O23" i="21"/>
  <c r="P23" i="21"/>
  <c r="Q23" i="21"/>
  <c r="R23" i="21"/>
  <c r="S23" i="21"/>
  <c r="T23" i="21"/>
  <c r="U23" i="21"/>
  <c r="V23" i="21"/>
  <c r="W23" i="21"/>
  <c r="X23" i="21"/>
  <c r="Y23" i="21"/>
  <c r="Z23" i="21"/>
  <c r="AA23" i="21"/>
  <c r="AB23" i="21"/>
  <c r="AC23" i="21"/>
  <c r="AD23" i="21"/>
  <c r="AE23" i="21"/>
  <c r="AF23" i="21"/>
  <c r="AG23" i="21"/>
  <c r="AH23" i="21"/>
  <c r="AI23" i="21"/>
  <c r="AJ23" i="21"/>
  <c r="AK23" i="21"/>
  <c r="AL23" i="21"/>
  <c r="AM23" i="21"/>
  <c r="AN23" i="21"/>
  <c r="AO23" i="21"/>
  <c r="AP23" i="21"/>
  <c r="AQ23" i="21"/>
  <c r="AR23" i="21"/>
  <c r="AS23" i="21"/>
  <c r="AT23" i="21"/>
  <c r="AU23" i="21"/>
  <c r="AV23" i="21"/>
  <c r="AW23" i="21"/>
  <c r="AX23" i="21"/>
  <c r="D24" i="21"/>
  <c r="E24" i="21"/>
  <c r="F24" i="21"/>
  <c r="G24" i="21"/>
  <c r="H24" i="21"/>
  <c r="I24" i="21"/>
  <c r="J24" i="21"/>
  <c r="K24" i="21"/>
  <c r="L24" i="21"/>
  <c r="M24" i="21"/>
  <c r="N24" i="21"/>
  <c r="O24" i="21"/>
  <c r="P24" i="21"/>
  <c r="Q24" i="21"/>
  <c r="R24" i="21"/>
  <c r="S24" i="21"/>
  <c r="T24" i="21"/>
  <c r="U24" i="21"/>
  <c r="V24" i="21"/>
  <c r="W24" i="21"/>
  <c r="X24" i="21"/>
  <c r="Y24" i="21"/>
  <c r="Z24" i="21"/>
  <c r="AA24" i="21"/>
  <c r="AB24" i="21"/>
  <c r="AC24" i="21"/>
  <c r="AD24" i="21"/>
  <c r="AE24" i="21"/>
  <c r="AF24" i="21"/>
  <c r="AG24" i="21"/>
  <c r="AH24" i="21"/>
  <c r="AI24" i="21"/>
  <c r="AJ24" i="21"/>
  <c r="AK24" i="21"/>
  <c r="AL24" i="21"/>
  <c r="AM24" i="21"/>
  <c r="AN24" i="21"/>
  <c r="AO24" i="21"/>
  <c r="AP24" i="21"/>
  <c r="AQ24" i="21"/>
  <c r="AR24" i="21"/>
  <c r="AS24" i="21"/>
  <c r="AT24" i="21"/>
  <c r="AU24" i="21"/>
  <c r="AV24" i="21"/>
  <c r="AW24" i="21"/>
  <c r="AX24" i="21"/>
  <c r="D25" i="21"/>
  <c r="E25" i="21"/>
  <c r="F25" i="21"/>
  <c r="G25" i="21"/>
  <c r="H25" i="21"/>
  <c r="I25" i="21"/>
  <c r="J25" i="21"/>
  <c r="K25" i="21"/>
  <c r="L25" i="21"/>
  <c r="M25" i="21"/>
  <c r="N25" i="21"/>
  <c r="O25" i="21"/>
  <c r="P25" i="21"/>
  <c r="Q25" i="21"/>
  <c r="R25" i="21"/>
  <c r="S25" i="21"/>
  <c r="T25" i="21"/>
  <c r="U25" i="21"/>
  <c r="V25" i="21"/>
  <c r="W25" i="21"/>
  <c r="X25" i="21"/>
  <c r="Y25" i="21"/>
  <c r="Z25" i="21"/>
  <c r="AA25" i="21"/>
  <c r="AB25" i="21"/>
  <c r="AC25" i="21"/>
  <c r="AD25" i="21"/>
  <c r="AE25" i="21"/>
  <c r="AF25" i="21"/>
  <c r="AG25" i="21"/>
  <c r="AH25" i="21"/>
  <c r="AI25" i="21"/>
  <c r="AJ25" i="21"/>
  <c r="AK25" i="21"/>
  <c r="AL25" i="21"/>
  <c r="AM25" i="21"/>
  <c r="AN25" i="21"/>
  <c r="AO25" i="21"/>
  <c r="AP25" i="21"/>
  <c r="AQ25" i="21"/>
  <c r="AR25" i="21"/>
  <c r="AS25" i="21"/>
  <c r="AT25" i="21"/>
  <c r="AU25" i="21"/>
  <c r="AV25" i="21"/>
  <c r="AW25" i="21"/>
  <c r="AX25" i="21"/>
  <c r="D26" i="21"/>
  <c r="E26" i="21"/>
  <c r="F26" i="21"/>
  <c r="G26" i="21"/>
  <c r="H26" i="21"/>
  <c r="I26" i="21"/>
  <c r="J26" i="21"/>
  <c r="K26" i="21"/>
  <c r="L26" i="21"/>
  <c r="M26" i="21"/>
  <c r="N26" i="21"/>
  <c r="O26" i="21"/>
  <c r="P26" i="21"/>
  <c r="Q26" i="21"/>
  <c r="R26" i="21"/>
  <c r="S26" i="21"/>
  <c r="T26" i="21"/>
  <c r="U26" i="21"/>
  <c r="V26" i="21"/>
  <c r="W26" i="21"/>
  <c r="X26" i="21"/>
  <c r="Y26" i="21"/>
  <c r="Z26" i="21"/>
  <c r="AA26" i="21"/>
  <c r="AB26" i="21"/>
  <c r="AC26" i="21"/>
  <c r="AD26" i="21"/>
  <c r="AE26" i="21"/>
  <c r="AF26" i="21"/>
  <c r="AG26" i="21"/>
  <c r="AH26" i="21"/>
  <c r="AI26" i="21"/>
  <c r="AJ26" i="21"/>
  <c r="AK26" i="21"/>
  <c r="AL26" i="21"/>
  <c r="AM26" i="21"/>
  <c r="AN26" i="21"/>
  <c r="AO26" i="21"/>
  <c r="AP26" i="21"/>
  <c r="AQ26" i="21"/>
  <c r="AR26" i="21"/>
  <c r="AS26" i="21"/>
  <c r="AT26" i="21"/>
  <c r="AU26" i="21"/>
  <c r="AV26" i="21"/>
  <c r="AW26" i="21"/>
  <c r="AX26" i="21"/>
  <c r="D27" i="21"/>
  <c r="E27" i="21"/>
  <c r="F27" i="21"/>
  <c r="G27" i="21"/>
  <c r="H27" i="21"/>
  <c r="I27" i="21"/>
  <c r="J27" i="21"/>
  <c r="K27" i="21"/>
  <c r="L27" i="21"/>
  <c r="M27" i="21"/>
  <c r="N27" i="21"/>
  <c r="O27" i="21"/>
  <c r="P27" i="21"/>
  <c r="Q27" i="21"/>
  <c r="R27" i="21"/>
  <c r="S27" i="21"/>
  <c r="T27" i="21"/>
  <c r="U27" i="21"/>
  <c r="V27" i="21"/>
  <c r="W27" i="21"/>
  <c r="X27" i="21"/>
  <c r="Y27" i="21"/>
  <c r="Z27" i="21"/>
  <c r="AA27" i="21"/>
  <c r="AB27" i="21"/>
  <c r="AC27" i="21"/>
  <c r="AD27" i="21"/>
  <c r="AE27" i="21"/>
  <c r="AF27" i="21"/>
  <c r="AG27" i="21"/>
  <c r="AH27" i="21"/>
  <c r="AI27" i="21"/>
  <c r="AJ27" i="21"/>
  <c r="AK27" i="21"/>
  <c r="AL27" i="21"/>
  <c r="AM27" i="21"/>
  <c r="AN27" i="21"/>
  <c r="AO27" i="21"/>
  <c r="AP27" i="21"/>
  <c r="AQ27" i="21"/>
  <c r="AR27" i="21"/>
  <c r="AS27" i="21"/>
  <c r="AT27" i="21"/>
  <c r="AU27" i="21"/>
  <c r="AV27" i="21"/>
  <c r="AW27" i="21"/>
  <c r="AX27" i="21"/>
  <c r="D28" i="21"/>
  <c r="E28" i="21"/>
  <c r="F28" i="21"/>
  <c r="G28" i="21"/>
  <c r="H28" i="21"/>
  <c r="I28" i="21"/>
  <c r="J28" i="21"/>
  <c r="K28" i="21"/>
  <c r="L28" i="21"/>
  <c r="M28" i="21"/>
  <c r="N28" i="21"/>
  <c r="O28" i="21"/>
  <c r="P28" i="21"/>
  <c r="Q28" i="21"/>
  <c r="R28" i="21"/>
  <c r="S28" i="21"/>
  <c r="T28" i="21"/>
  <c r="U28" i="21"/>
  <c r="V28" i="21"/>
  <c r="W28" i="21"/>
  <c r="X28" i="21"/>
  <c r="Y28" i="21"/>
  <c r="Z28" i="21"/>
  <c r="AA28" i="21"/>
  <c r="AB28" i="21"/>
  <c r="AC28" i="21"/>
  <c r="AD28" i="21"/>
  <c r="AE28" i="21"/>
  <c r="AF28" i="21"/>
  <c r="AG28" i="21"/>
  <c r="AH28" i="21"/>
  <c r="AI28" i="21"/>
  <c r="AJ28" i="21"/>
  <c r="AK28" i="21"/>
  <c r="AL28" i="21"/>
  <c r="AM28" i="21"/>
  <c r="AN28" i="21"/>
  <c r="AO28" i="21"/>
  <c r="AP28" i="21"/>
  <c r="AQ28" i="21"/>
  <c r="AR28" i="21"/>
  <c r="AS28" i="21"/>
  <c r="AT28" i="21"/>
  <c r="AU28" i="21"/>
  <c r="AV28" i="21"/>
  <c r="AW28" i="21"/>
  <c r="AX28" i="21"/>
  <c r="D29" i="21"/>
  <c r="E29" i="21"/>
  <c r="F29" i="21"/>
  <c r="G29" i="21"/>
  <c r="H29" i="21"/>
  <c r="I29" i="21"/>
  <c r="J29" i="21"/>
  <c r="K29" i="21"/>
  <c r="L29" i="21"/>
  <c r="M29" i="21"/>
  <c r="N29" i="21"/>
  <c r="O29" i="21"/>
  <c r="P29" i="21"/>
  <c r="Q29" i="21"/>
  <c r="R29" i="21"/>
  <c r="S29" i="21"/>
  <c r="T29" i="21"/>
  <c r="U29" i="21"/>
  <c r="V29" i="21"/>
  <c r="W29" i="21"/>
  <c r="X29" i="21"/>
  <c r="Y29" i="21"/>
  <c r="Z29" i="21"/>
  <c r="AA29" i="21"/>
  <c r="AB29" i="21"/>
  <c r="AC29" i="21"/>
  <c r="AD29" i="21"/>
  <c r="AE29" i="21"/>
  <c r="AF29" i="21"/>
  <c r="AG29" i="21"/>
  <c r="AH29" i="21"/>
  <c r="AI29" i="21"/>
  <c r="AJ29" i="21"/>
  <c r="AK29" i="21"/>
  <c r="AL29" i="21"/>
  <c r="AM29" i="21"/>
  <c r="AN29" i="21"/>
  <c r="AO29" i="21"/>
  <c r="AP29" i="21"/>
  <c r="AQ29" i="21"/>
  <c r="AR29" i="21"/>
  <c r="AS29" i="21"/>
  <c r="AT29" i="21"/>
  <c r="AU29" i="21"/>
  <c r="AV29" i="21"/>
  <c r="AW29" i="21"/>
  <c r="AX29" i="21"/>
  <c r="D30" i="21"/>
  <c r="E30" i="21"/>
  <c r="F30" i="21"/>
  <c r="G30" i="21"/>
  <c r="H30" i="21"/>
  <c r="I30" i="21"/>
  <c r="J30" i="21"/>
  <c r="K30" i="21"/>
  <c r="L30" i="21"/>
  <c r="M30" i="21"/>
  <c r="N30" i="21"/>
  <c r="O30" i="21"/>
  <c r="P30" i="21"/>
  <c r="Q30" i="21"/>
  <c r="R30" i="21"/>
  <c r="S30" i="21"/>
  <c r="T30" i="21"/>
  <c r="U30" i="21"/>
  <c r="V30" i="21"/>
  <c r="W30" i="21"/>
  <c r="X30" i="21"/>
  <c r="Y30" i="21"/>
  <c r="Z30" i="21"/>
  <c r="AA30" i="21"/>
  <c r="AB30" i="21"/>
  <c r="AC30" i="21"/>
  <c r="AD30" i="21"/>
  <c r="AE30" i="21"/>
  <c r="AF30" i="21"/>
  <c r="AG30" i="21"/>
  <c r="AH30" i="21"/>
  <c r="AI30" i="21"/>
  <c r="AJ30" i="21"/>
  <c r="AK30" i="21"/>
  <c r="AL30" i="21"/>
  <c r="AM30" i="21"/>
  <c r="AN30" i="21"/>
  <c r="AO30" i="21"/>
  <c r="AP30" i="21"/>
  <c r="AQ30" i="21"/>
  <c r="AR30" i="21"/>
  <c r="AS30" i="21"/>
  <c r="AT30" i="21"/>
  <c r="AU30" i="21"/>
  <c r="AV30" i="21"/>
  <c r="AW30" i="21"/>
  <c r="AX30" i="21"/>
  <c r="D31" i="21"/>
  <c r="E31" i="21"/>
  <c r="F31" i="21"/>
  <c r="G31" i="21"/>
  <c r="H31" i="21"/>
  <c r="I31" i="21"/>
  <c r="J31" i="21"/>
  <c r="K31" i="21"/>
  <c r="L31" i="21"/>
  <c r="M31" i="21"/>
  <c r="N31" i="21"/>
  <c r="O31" i="21"/>
  <c r="P31" i="21"/>
  <c r="Q31" i="21"/>
  <c r="R31" i="21"/>
  <c r="S31" i="21"/>
  <c r="T31" i="21"/>
  <c r="U31" i="21"/>
  <c r="V31" i="21"/>
  <c r="W31" i="21"/>
  <c r="X31" i="21"/>
  <c r="Y31" i="21"/>
  <c r="Z31" i="21"/>
  <c r="AA31" i="21"/>
  <c r="AB31" i="21"/>
  <c r="AC31" i="21"/>
  <c r="AD31" i="21"/>
  <c r="AE31" i="21"/>
  <c r="AF31" i="21"/>
  <c r="AG31" i="21"/>
  <c r="AH31" i="21"/>
  <c r="AI31" i="21"/>
  <c r="AJ31" i="21"/>
  <c r="AK31" i="21"/>
  <c r="AL31" i="21"/>
  <c r="AM31" i="21"/>
  <c r="AN31" i="21"/>
  <c r="AO31" i="21"/>
  <c r="AP31" i="21"/>
  <c r="AQ31" i="21"/>
  <c r="AR31" i="21"/>
  <c r="AS31" i="21"/>
  <c r="AT31" i="21"/>
  <c r="AU31" i="21"/>
  <c r="AV31" i="21"/>
  <c r="AW31" i="21"/>
  <c r="AX31" i="21"/>
  <c r="D32" i="21"/>
  <c r="E32" i="21"/>
  <c r="F32" i="21"/>
  <c r="G32" i="21"/>
  <c r="H32" i="21"/>
  <c r="I32" i="21"/>
  <c r="J32" i="21"/>
  <c r="K32" i="21"/>
  <c r="L32" i="21"/>
  <c r="M32" i="21"/>
  <c r="N32" i="21"/>
  <c r="O32" i="21"/>
  <c r="P32" i="21"/>
  <c r="Q32" i="21"/>
  <c r="R32" i="21"/>
  <c r="S32" i="21"/>
  <c r="T32" i="21"/>
  <c r="U32" i="21"/>
  <c r="V32" i="21"/>
  <c r="W32" i="21"/>
  <c r="X32" i="21"/>
  <c r="Y32" i="21"/>
  <c r="Z32" i="21"/>
  <c r="AA32" i="21"/>
  <c r="AB32" i="21"/>
  <c r="AC32" i="21"/>
  <c r="AD32" i="21"/>
  <c r="AE32" i="21"/>
  <c r="AF32" i="21"/>
  <c r="AG32" i="21"/>
  <c r="AH32" i="21"/>
  <c r="AI32" i="21"/>
  <c r="AJ32" i="21"/>
  <c r="AK32" i="21"/>
  <c r="AL32" i="21"/>
  <c r="AM32" i="21"/>
  <c r="AN32" i="21"/>
  <c r="AO32" i="21"/>
  <c r="AP32" i="21"/>
  <c r="AQ32" i="21"/>
  <c r="AR32" i="21"/>
  <c r="AS32" i="21"/>
  <c r="AT32" i="21"/>
  <c r="AU32" i="21"/>
  <c r="AV32" i="21"/>
  <c r="AW32" i="21"/>
  <c r="AX32" i="21"/>
  <c r="D33" i="21"/>
  <c r="E33" i="21"/>
  <c r="F33" i="21"/>
  <c r="G33" i="21"/>
  <c r="H33" i="21"/>
  <c r="I33" i="21"/>
  <c r="J33" i="21"/>
  <c r="K33" i="21"/>
  <c r="L33" i="21"/>
  <c r="M33" i="21"/>
  <c r="N33" i="21"/>
  <c r="O33" i="21"/>
  <c r="P33" i="21"/>
  <c r="Q33" i="21"/>
  <c r="R33" i="21"/>
  <c r="S33" i="21"/>
  <c r="T33" i="21"/>
  <c r="U33" i="21"/>
  <c r="V33" i="21"/>
  <c r="W33" i="21"/>
  <c r="X33" i="21"/>
  <c r="Y33" i="21"/>
  <c r="Z33" i="21"/>
  <c r="AA33" i="21"/>
  <c r="AB33" i="21"/>
  <c r="AC33" i="21"/>
  <c r="AD33" i="21"/>
  <c r="AE33" i="21"/>
  <c r="AF33" i="21"/>
  <c r="AG33" i="21"/>
  <c r="AH33" i="21"/>
  <c r="AI33" i="21"/>
  <c r="AJ33" i="21"/>
  <c r="AK33" i="21"/>
  <c r="AL33" i="21"/>
  <c r="AM33" i="21"/>
  <c r="AN33" i="21"/>
  <c r="AO33" i="21"/>
  <c r="AP33" i="21"/>
  <c r="AQ33" i="21"/>
  <c r="AR33" i="21"/>
  <c r="AS33" i="21"/>
  <c r="AT33" i="21"/>
  <c r="AU33" i="21"/>
  <c r="AV33" i="21"/>
  <c r="AW33" i="21"/>
  <c r="AX33" i="21"/>
  <c r="D34" i="21"/>
  <c r="E34" i="21"/>
  <c r="F34" i="21"/>
  <c r="G34" i="21"/>
  <c r="H34" i="21"/>
  <c r="I34" i="21"/>
  <c r="J34" i="21"/>
  <c r="K34" i="21"/>
  <c r="L34" i="21"/>
  <c r="M34" i="21"/>
  <c r="N34" i="21"/>
  <c r="O34" i="21"/>
  <c r="P34" i="21"/>
  <c r="Q34" i="21"/>
  <c r="R34" i="21"/>
  <c r="S34" i="21"/>
  <c r="T34" i="21"/>
  <c r="U34" i="21"/>
  <c r="V34" i="21"/>
  <c r="W34" i="21"/>
  <c r="X34" i="21"/>
  <c r="Y34" i="21"/>
  <c r="Z34" i="21"/>
  <c r="AA34" i="21"/>
  <c r="AB34" i="21"/>
  <c r="AC34" i="21"/>
  <c r="AD34" i="21"/>
  <c r="AE34" i="21"/>
  <c r="AF34" i="21"/>
  <c r="AG34" i="21"/>
  <c r="AH34" i="21"/>
  <c r="AI34" i="21"/>
  <c r="AJ34" i="21"/>
  <c r="AK34" i="21"/>
  <c r="AL34" i="21"/>
  <c r="AM34" i="21"/>
  <c r="AN34" i="21"/>
  <c r="AO34" i="21"/>
  <c r="AP34" i="21"/>
  <c r="AQ34" i="21"/>
  <c r="AR34" i="21"/>
  <c r="AS34" i="21"/>
  <c r="AT34" i="21"/>
  <c r="AU34" i="21"/>
  <c r="AV34" i="21"/>
  <c r="AW34" i="21"/>
  <c r="AX34" i="21"/>
  <c r="D35" i="21"/>
  <c r="E35" i="21"/>
  <c r="F35" i="21"/>
  <c r="G35" i="21"/>
  <c r="H35" i="21"/>
  <c r="I35" i="21"/>
  <c r="J35" i="21"/>
  <c r="K35" i="21"/>
  <c r="L35" i="21"/>
  <c r="M35" i="21"/>
  <c r="N35" i="21"/>
  <c r="O35" i="21"/>
  <c r="P35" i="21"/>
  <c r="Q35" i="21"/>
  <c r="R35" i="21"/>
  <c r="S35" i="21"/>
  <c r="T35" i="21"/>
  <c r="U35" i="21"/>
  <c r="V35" i="21"/>
  <c r="W35" i="21"/>
  <c r="X35" i="21"/>
  <c r="Y35" i="21"/>
  <c r="Z35" i="21"/>
  <c r="AA35" i="21"/>
  <c r="AB35" i="21"/>
  <c r="AC35" i="21"/>
  <c r="AD35" i="21"/>
  <c r="AE35" i="21"/>
  <c r="AF35" i="21"/>
  <c r="AG35" i="21"/>
  <c r="AH35" i="21"/>
  <c r="AI35" i="21"/>
  <c r="AJ35" i="21"/>
  <c r="AK35" i="21"/>
  <c r="AL35" i="21"/>
  <c r="AM35" i="21"/>
  <c r="AN35" i="21"/>
  <c r="AO35" i="21"/>
  <c r="AP35" i="21"/>
  <c r="AQ35" i="21"/>
  <c r="AR35" i="21"/>
  <c r="AS35" i="21"/>
  <c r="AT35" i="21"/>
  <c r="AU35" i="21"/>
  <c r="AV35" i="21"/>
  <c r="AW35" i="21"/>
  <c r="AX35" i="21"/>
  <c r="D36" i="21"/>
  <c r="E36" i="21"/>
  <c r="F36" i="21"/>
  <c r="G36" i="21"/>
  <c r="H36" i="21"/>
  <c r="I36" i="21"/>
  <c r="J36" i="21"/>
  <c r="K36" i="21"/>
  <c r="L36" i="21"/>
  <c r="M36" i="21"/>
  <c r="N36" i="21"/>
  <c r="O36" i="21"/>
  <c r="P36" i="21"/>
  <c r="Q36" i="21"/>
  <c r="R36" i="21"/>
  <c r="S36" i="21"/>
  <c r="T36" i="21"/>
  <c r="U36" i="21"/>
  <c r="V36" i="21"/>
  <c r="W36" i="21"/>
  <c r="X36" i="21"/>
  <c r="Y36" i="21"/>
  <c r="Z36" i="21"/>
  <c r="AA36" i="21"/>
  <c r="AB36" i="21"/>
  <c r="AC36" i="21"/>
  <c r="AD36" i="21"/>
  <c r="AE36" i="21"/>
  <c r="AF36" i="21"/>
  <c r="AG36" i="21"/>
  <c r="AH36" i="21"/>
  <c r="AI36" i="21"/>
  <c r="AJ36" i="21"/>
  <c r="AK36" i="21"/>
  <c r="AL36" i="21"/>
  <c r="AM36" i="21"/>
  <c r="AN36" i="21"/>
  <c r="AO36" i="21"/>
  <c r="AP36" i="21"/>
  <c r="AQ36" i="21"/>
  <c r="AR36" i="21"/>
  <c r="AS36" i="21"/>
  <c r="AT36" i="21"/>
  <c r="AU36" i="21"/>
  <c r="AV36" i="21"/>
  <c r="AW36" i="21"/>
  <c r="AX36" i="21"/>
  <c r="D37" i="21"/>
  <c r="E37" i="21"/>
  <c r="F37" i="21"/>
  <c r="G37" i="21"/>
  <c r="H37" i="21"/>
  <c r="I37" i="21"/>
  <c r="J37" i="21"/>
  <c r="K37" i="21"/>
  <c r="L37" i="21"/>
  <c r="M37" i="21"/>
  <c r="N37" i="21"/>
  <c r="O37" i="21"/>
  <c r="P37" i="21"/>
  <c r="Q37" i="21"/>
  <c r="R37" i="21"/>
  <c r="S37" i="21"/>
  <c r="T37" i="21"/>
  <c r="U37" i="21"/>
  <c r="V37" i="21"/>
  <c r="W37" i="21"/>
  <c r="X37" i="21"/>
  <c r="Y37" i="21"/>
  <c r="Z37" i="21"/>
  <c r="AA37" i="21"/>
  <c r="AB37" i="21"/>
  <c r="AC37" i="21"/>
  <c r="AD37" i="21"/>
  <c r="AE37" i="21"/>
  <c r="AF37" i="21"/>
  <c r="AG37" i="21"/>
  <c r="AH37" i="21"/>
  <c r="AH37" i="26" s="1"/>
  <c r="AI37" i="21"/>
  <c r="AJ37" i="21"/>
  <c r="AK37" i="21"/>
  <c r="AL37" i="21"/>
  <c r="AM37" i="21"/>
  <c r="AN37" i="21"/>
  <c r="AO37" i="21"/>
  <c r="AP37" i="21"/>
  <c r="AQ37" i="21"/>
  <c r="AR37" i="21"/>
  <c r="AS37" i="21"/>
  <c r="AT37" i="21"/>
  <c r="AU37" i="21"/>
  <c r="AV37" i="21"/>
  <c r="AW37" i="21"/>
  <c r="AX37" i="21"/>
  <c r="D38" i="21"/>
  <c r="E38" i="21"/>
  <c r="F38" i="21"/>
  <c r="G38" i="21"/>
  <c r="H38" i="21"/>
  <c r="I38" i="21"/>
  <c r="J38" i="21"/>
  <c r="K38" i="21"/>
  <c r="L38" i="21"/>
  <c r="M38" i="21"/>
  <c r="N38" i="21"/>
  <c r="O38" i="21"/>
  <c r="P38" i="21"/>
  <c r="Q38" i="21"/>
  <c r="R38" i="21"/>
  <c r="S38" i="21"/>
  <c r="T38" i="21"/>
  <c r="U38" i="21"/>
  <c r="V38" i="21"/>
  <c r="W38" i="21"/>
  <c r="X38" i="21"/>
  <c r="Y38" i="21"/>
  <c r="Y38" i="26" s="1"/>
  <c r="Z38" i="21"/>
  <c r="AA38" i="21"/>
  <c r="AB38" i="21"/>
  <c r="AC38" i="21"/>
  <c r="AD38" i="21"/>
  <c r="AE38" i="21"/>
  <c r="AF38" i="21"/>
  <c r="AG38" i="21"/>
  <c r="AH38" i="21"/>
  <c r="AI38" i="21"/>
  <c r="AJ38" i="21"/>
  <c r="AK38" i="21"/>
  <c r="AL38" i="21"/>
  <c r="AM38" i="21"/>
  <c r="AN38" i="21"/>
  <c r="AO38" i="21"/>
  <c r="AP38" i="21"/>
  <c r="AQ38" i="21"/>
  <c r="AR38" i="21"/>
  <c r="AS38" i="21"/>
  <c r="AT38" i="21"/>
  <c r="AU38" i="21"/>
  <c r="AV38" i="21"/>
  <c r="AW38" i="21"/>
  <c r="AW38" i="26" s="1"/>
  <c r="AX38" i="21"/>
  <c r="E22" i="21"/>
  <c r="F22" i="21"/>
  <c r="G22" i="21"/>
  <c r="H22" i="21"/>
  <c r="I22" i="21"/>
  <c r="J22" i="21"/>
  <c r="K22" i="21"/>
  <c r="L22" i="21"/>
  <c r="M22" i="21"/>
  <c r="N22" i="21"/>
  <c r="O22" i="21"/>
  <c r="P22" i="21"/>
  <c r="Q22" i="21"/>
  <c r="R22" i="21"/>
  <c r="S22" i="21"/>
  <c r="T22" i="21"/>
  <c r="U22" i="21"/>
  <c r="V22" i="21"/>
  <c r="W22" i="21"/>
  <c r="X22" i="21"/>
  <c r="Y22" i="21"/>
  <c r="Z22" i="21"/>
  <c r="AA22" i="21"/>
  <c r="AB22" i="21"/>
  <c r="AC22" i="21"/>
  <c r="AD22" i="21"/>
  <c r="AE22" i="21"/>
  <c r="AF22" i="21"/>
  <c r="AG22" i="21"/>
  <c r="AH22" i="21"/>
  <c r="AI22" i="21"/>
  <c r="AJ22" i="21"/>
  <c r="AK22" i="21"/>
  <c r="AL22" i="21"/>
  <c r="AM22" i="21"/>
  <c r="AN22" i="21"/>
  <c r="AO22" i="21"/>
  <c r="AP22" i="21"/>
  <c r="AQ22" i="21"/>
  <c r="AR22" i="21"/>
  <c r="AS22" i="21"/>
  <c r="AT22" i="21"/>
  <c r="AU22" i="21"/>
  <c r="AV22" i="21"/>
  <c r="AW22" i="21"/>
  <c r="AX22" i="21"/>
  <c r="D22" i="21"/>
  <c r="AX35" i="26" l="1"/>
  <c r="Y22" i="26"/>
  <c r="AK22" i="26"/>
  <c r="AW22" i="26"/>
  <c r="W23" i="26"/>
  <c r="AI23" i="26"/>
  <c r="AU23" i="26"/>
  <c r="Z23" i="26"/>
  <c r="AL23" i="26"/>
  <c r="AX23" i="26"/>
  <c r="AA24" i="26"/>
  <c r="AM24" i="26"/>
  <c r="AB25" i="26"/>
  <c r="AN25" i="26"/>
  <c r="AC26" i="26"/>
  <c r="AO26" i="26"/>
  <c r="AU4" i="24"/>
  <c r="AL4" i="24"/>
  <c r="Z4" i="24"/>
  <c r="N4" i="24"/>
  <c r="AG37" i="26"/>
  <c r="U37" i="26"/>
  <c r="Y31" i="26"/>
  <c r="AW4" i="24"/>
  <c r="AK4" i="24"/>
  <c r="Y4" i="24"/>
  <c r="M4" i="24"/>
  <c r="AT4" i="24"/>
  <c r="AH4" i="24"/>
  <c r="AI4" i="24"/>
  <c r="W4" i="24"/>
  <c r="K4" i="24"/>
  <c r="V4" i="24"/>
  <c r="J4" i="24"/>
  <c r="G15" i="28"/>
  <c r="S15" i="28"/>
  <c r="AE15" i="28"/>
  <c r="AQ15" i="28"/>
  <c r="I17" i="28"/>
  <c r="U17" i="28"/>
  <c r="AG17" i="28"/>
  <c r="AS17" i="28"/>
  <c r="J18" i="28"/>
  <c r="V18" i="28"/>
  <c r="AH18" i="28"/>
  <c r="AT18" i="28"/>
  <c r="K19" i="28"/>
  <c r="W19" i="28"/>
  <c r="AI19" i="28"/>
  <c r="AU19" i="28"/>
  <c r="L20" i="28"/>
  <c r="X20" i="28"/>
  <c r="AJ20" i="28"/>
  <c r="AV20" i="28"/>
  <c r="M21" i="28"/>
  <c r="Y21" i="28"/>
  <c r="AK21" i="28"/>
  <c r="AW21" i="28"/>
  <c r="N22" i="28"/>
  <c r="Z22" i="28"/>
  <c r="AL22" i="28"/>
  <c r="C23" i="28"/>
  <c r="O23" i="28"/>
  <c r="AA23" i="28"/>
  <c r="AM23" i="28"/>
  <c r="D24" i="28"/>
  <c r="P24" i="28"/>
  <c r="AB24" i="28"/>
  <c r="AN24" i="28"/>
  <c r="E25" i="28"/>
  <c r="Q25" i="28"/>
  <c r="AC25" i="28"/>
  <c r="AO25" i="28"/>
  <c r="F26" i="28"/>
  <c r="R26" i="28"/>
  <c r="AD26" i="28"/>
  <c r="AP26" i="28"/>
  <c r="G27" i="28"/>
  <c r="S27" i="28"/>
  <c r="AE27" i="28"/>
  <c r="AQ27" i="28"/>
  <c r="H15" i="28"/>
  <c r="T15" i="28"/>
  <c r="AF15" i="28"/>
  <c r="AR15" i="28"/>
  <c r="J17" i="28"/>
  <c r="V17" i="28"/>
  <c r="AH17" i="28"/>
  <c r="AT17" i="28"/>
  <c r="K18" i="28"/>
  <c r="W18" i="28"/>
  <c r="AI18" i="28"/>
  <c r="AU18" i="28"/>
  <c r="L19" i="28"/>
  <c r="X19" i="28"/>
  <c r="AJ19" i="28"/>
  <c r="AV19" i="28"/>
  <c r="M20" i="28"/>
  <c r="Y20" i="28"/>
  <c r="AK20" i="28"/>
  <c r="AW20" i="28"/>
  <c r="N21" i="28"/>
  <c r="Z21" i="28"/>
  <c r="AL21" i="28"/>
  <c r="C22" i="28"/>
  <c r="O22" i="28"/>
  <c r="AA22" i="28"/>
  <c r="AM22" i="28"/>
  <c r="D23" i="28"/>
  <c r="P23" i="28"/>
  <c r="AB23" i="28"/>
  <c r="AN23" i="28"/>
  <c r="E24" i="28"/>
  <c r="Q24" i="28"/>
  <c r="AC24" i="28"/>
  <c r="AO24" i="28"/>
  <c r="F25" i="28"/>
  <c r="R25" i="28"/>
  <c r="AD25" i="28"/>
  <c r="AP25" i="28"/>
  <c r="G26" i="28"/>
  <c r="S26" i="28"/>
  <c r="AE26" i="28"/>
  <c r="AQ26" i="28"/>
  <c r="H27" i="28"/>
  <c r="T27" i="28"/>
  <c r="AF27" i="28"/>
  <c r="AR27" i="28"/>
  <c r="U22" i="26"/>
  <c r="AG22" i="26"/>
  <c r="AS22" i="26"/>
  <c r="AP4" i="24"/>
  <c r="AD4" i="24"/>
  <c r="R4" i="24"/>
  <c r="V22" i="26"/>
  <c r="AH22" i="26"/>
  <c r="AT22" i="26"/>
  <c r="X24" i="26"/>
  <c r="AJ24" i="26"/>
  <c r="AV24" i="26"/>
  <c r="Y25" i="26"/>
  <c r="AK25" i="26"/>
  <c r="AW25" i="26"/>
  <c r="Z26" i="26"/>
  <c r="AL26" i="26"/>
  <c r="AX26" i="26"/>
  <c r="AA27" i="26"/>
  <c r="AO4" i="24"/>
  <c r="AC4" i="24"/>
  <c r="Q4" i="24"/>
  <c r="E4" i="24"/>
  <c r="X23" i="26"/>
  <c r="AJ23" i="26"/>
  <c r="AV23" i="26"/>
  <c r="Y24" i="26"/>
  <c r="AK24" i="26"/>
  <c r="AW24" i="26"/>
  <c r="Z25" i="26"/>
  <c r="AL25" i="26"/>
  <c r="AX25" i="26"/>
  <c r="AA26" i="26"/>
  <c r="AM26" i="26"/>
  <c r="AN4" i="24"/>
  <c r="AB4" i="24"/>
  <c r="P4" i="24"/>
  <c r="D4" i="24"/>
  <c r="Y23" i="26"/>
  <c r="AK23" i="26"/>
  <c r="AW23" i="26"/>
  <c r="Z24" i="26"/>
  <c r="AL24" i="26"/>
  <c r="AX24" i="26"/>
  <c r="AA25" i="26"/>
  <c r="AM25" i="26"/>
  <c r="AB26" i="26"/>
  <c r="AN26" i="26"/>
  <c r="AC27" i="26"/>
  <c r="AO27" i="26"/>
  <c r="AD28" i="26"/>
  <c r="AP28" i="26"/>
  <c r="S29" i="26"/>
  <c r="AM4" i="24"/>
  <c r="AA4" i="24"/>
  <c r="O4" i="24"/>
  <c r="V37" i="26"/>
  <c r="AK26" i="26"/>
  <c r="W22" i="26"/>
  <c r="AI22" i="26"/>
  <c r="AU22" i="26"/>
  <c r="AB27" i="26"/>
  <c r="X25" i="26"/>
  <c r="X22" i="26"/>
  <c r="AJ22" i="26"/>
  <c r="AV22" i="26"/>
  <c r="AE29" i="26"/>
  <c r="AQ29" i="26"/>
  <c r="T30" i="26"/>
  <c r="AF30" i="26"/>
  <c r="AR30" i="26"/>
  <c r="U31" i="26"/>
  <c r="AG31" i="26"/>
  <c r="AS31" i="26"/>
  <c r="V32" i="26"/>
  <c r="AH32" i="26"/>
  <c r="AT32" i="26"/>
  <c r="W33" i="26"/>
  <c r="AI33" i="26"/>
  <c r="AU33" i="26"/>
  <c r="X34" i="26"/>
  <c r="AJ34" i="26"/>
  <c r="AV34" i="26"/>
  <c r="Y35" i="26"/>
  <c r="AK35" i="26"/>
  <c r="AW35" i="26"/>
  <c r="Z36" i="26"/>
  <c r="AL36" i="26"/>
  <c r="AX36" i="26"/>
  <c r="AA37" i="26"/>
  <c r="AM37" i="26"/>
  <c r="AB38" i="26"/>
  <c r="AN38" i="26"/>
  <c r="C4" i="24"/>
  <c r="AJ25" i="26"/>
  <c r="AD27" i="26"/>
  <c r="AP27" i="26"/>
  <c r="S28" i="26"/>
  <c r="AE28" i="26"/>
  <c r="AQ28" i="26"/>
  <c r="T29" i="26"/>
  <c r="AF29" i="26"/>
  <c r="AR29" i="26"/>
  <c r="U30" i="26"/>
  <c r="AG30" i="26"/>
  <c r="AS30" i="26"/>
  <c r="V31" i="26"/>
  <c r="AH31" i="26"/>
  <c r="AT31" i="26"/>
  <c r="W32" i="26"/>
  <c r="AI32" i="26"/>
  <c r="AU32" i="26"/>
  <c r="X33" i="26"/>
  <c r="AJ33" i="26"/>
  <c r="AV33" i="26"/>
  <c r="Y34" i="26"/>
  <c r="AK34" i="26"/>
  <c r="AW34" i="26"/>
  <c r="Z35" i="26"/>
  <c r="AL35" i="26"/>
  <c r="AA36" i="26"/>
  <c r="AM36" i="26"/>
  <c r="AB37" i="26"/>
  <c r="AN37" i="26"/>
  <c r="AC38" i="26"/>
  <c r="AO38" i="26"/>
  <c r="AV25" i="26"/>
  <c r="Z22" i="26"/>
  <c r="AL22" i="26"/>
  <c r="AX22" i="26"/>
  <c r="AA23" i="26"/>
  <c r="AM23" i="26"/>
  <c r="AB24" i="26"/>
  <c r="AN24" i="26"/>
  <c r="AC25" i="26"/>
  <c r="AO25" i="26"/>
  <c r="AD26" i="26"/>
  <c r="AP26" i="26"/>
  <c r="S27" i="26"/>
  <c r="AE27" i="26"/>
  <c r="AH23" i="26"/>
  <c r="Y26" i="26"/>
  <c r="AA22" i="26"/>
  <c r="AM22" i="26"/>
  <c r="AB23" i="26"/>
  <c r="AN23" i="26"/>
  <c r="AC24" i="26"/>
  <c r="AO24" i="26"/>
  <c r="AD25" i="26"/>
  <c r="AP25" i="26"/>
  <c r="S26" i="26"/>
  <c r="AE26" i="26"/>
  <c r="AQ26" i="26"/>
  <c r="T27" i="26"/>
  <c r="AF27" i="26"/>
  <c r="AV4" i="24"/>
  <c r="AJ4" i="24"/>
  <c r="X4" i="24"/>
  <c r="L4" i="24"/>
  <c r="W24" i="26"/>
  <c r="Z27" i="26"/>
  <c r="AB22" i="26"/>
  <c r="AN22" i="26"/>
  <c r="AC23" i="26"/>
  <c r="AO23" i="26"/>
  <c r="AD24" i="26"/>
  <c r="AP24" i="26"/>
  <c r="S25" i="26"/>
  <c r="AE25" i="26"/>
  <c r="AQ25" i="26"/>
  <c r="T26" i="26"/>
  <c r="AF26" i="26"/>
  <c r="AR26" i="26"/>
  <c r="U27" i="26"/>
  <c r="AG27" i="26"/>
  <c r="AT23" i="26"/>
  <c r="AW26" i="26"/>
  <c r="AC22" i="26"/>
  <c r="AO22" i="26"/>
  <c r="AD23" i="26"/>
  <c r="AP23" i="26"/>
  <c r="S24" i="26"/>
  <c r="AE24" i="26"/>
  <c r="AQ24" i="26"/>
  <c r="T25" i="26"/>
  <c r="AF25" i="26"/>
  <c r="AR25" i="26"/>
  <c r="U26" i="26"/>
  <c r="AG26" i="26"/>
  <c r="AS26" i="26"/>
  <c r="V27" i="26"/>
  <c r="AH27" i="26"/>
  <c r="AT27" i="26"/>
  <c r="V23" i="26"/>
  <c r="AU24" i="26"/>
  <c r="AD22" i="26"/>
  <c r="AP22" i="26"/>
  <c r="S23" i="26"/>
  <c r="AE23" i="26"/>
  <c r="AQ23" i="26"/>
  <c r="T24" i="26"/>
  <c r="AF24" i="26"/>
  <c r="AR24" i="26"/>
  <c r="U25" i="26"/>
  <c r="AG25" i="26"/>
  <c r="AS25" i="26"/>
  <c r="V26" i="26"/>
  <c r="AH26" i="26"/>
  <c r="AT26" i="26"/>
  <c r="W27" i="26"/>
  <c r="AI27" i="26"/>
  <c r="AS4" i="24"/>
  <c r="AG4" i="24"/>
  <c r="U4" i="24"/>
  <c r="I4" i="24"/>
  <c r="AL27" i="26"/>
  <c r="S22" i="26"/>
  <c r="AE22" i="26"/>
  <c r="AQ22" i="26"/>
  <c r="T23" i="26"/>
  <c r="AF23" i="26"/>
  <c r="AR23" i="26"/>
  <c r="U24" i="26"/>
  <c r="AG24" i="26"/>
  <c r="AS24" i="26"/>
  <c r="V25" i="26"/>
  <c r="AH25" i="26"/>
  <c r="AT25" i="26"/>
  <c r="W26" i="26"/>
  <c r="AI26" i="26"/>
  <c r="AU26" i="26"/>
  <c r="X27" i="26"/>
  <c r="AR4" i="24"/>
  <c r="AF4" i="24"/>
  <c r="T4" i="24"/>
  <c r="H4" i="24"/>
  <c r="AI24" i="26"/>
  <c r="T22" i="26"/>
  <c r="AF22" i="26"/>
  <c r="AR22" i="26"/>
  <c r="U23" i="26"/>
  <c r="AG23" i="26"/>
  <c r="AS23" i="26"/>
  <c r="V24" i="26"/>
  <c r="AH24" i="26"/>
  <c r="AT24" i="26"/>
  <c r="W25" i="26"/>
  <c r="AI25" i="26"/>
  <c r="AU25" i="26"/>
  <c r="X26" i="26"/>
  <c r="AJ26" i="26"/>
  <c r="AV26" i="26"/>
  <c r="Y27" i="26"/>
  <c r="AK27" i="26"/>
  <c r="AQ4" i="24"/>
  <c r="AE4" i="24"/>
  <c r="S4" i="24"/>
  <c r="G4" i="24"/>
  <c r="AQ27" i="26"/>
  <c r="T28" i="26"/>
  <c r="AF28" i="26"/>
  <c r="AR28" i="26"/>
  <c r="U29" i="26"/>
  <c r="AG29" i="26"/>
  <c r="AS29" i="26"/>
  <c r="V30" i="26"/>
  <c r="AH30" i="26"/>
  <c r="AT30" i="26"/>
  <c r="W31" i="26"/>
  <c r="AI31" i="26"/>
  <c r="AU31" i="26"/>
  <c r="X32" i="26"/>
  <c r="AJ32" i="26"/>
  <c r="AV32" i="26"/>
  <c r="Y33" i="26"/>
  <c r="AK33" i="26"/>
  <c r="AW33" i="26"/>
  <c r="Z34" i="26"/>
  <c r="AL34" i="26"/>
  <c r="AX34" i="26"/>
  <c r="AA35" i="26"/>
  <c r="AM35" i="26"/>
  <c r="AB36" i="26"/>
  <c r="AN36" i="26"/>
  <c r="AC37" i="26"/>
  <c r="AO37" i="26"/>
  <c r="AD38" i="26"/>
  <c r="AP38" i="26"/>
  <c r="I15" i="28"/>
  <c r="U15" i="28"/>
  <c r="AG15" i="28"/>
  <c r="AS15" i="28"/>
  <c r="K17" i="28"/>
  <c r="W17" i="28"/>
  <c r="AI17" i="28"/>
  <c r="AU17" i="28"/>
  <c r="L18" i="28"/>
  <c r="X18" i="28"/>
  <c r="AJ18" i="28"/>
  <c r="AV18" i="28"/>
  <c r="M19" i="28"/>
  <c r="Y19" i="28"/>
  <c r="AK19" i="28"/>
  <c r="AW19" i="28"/>
  <c r="N20" i="28"/>
  <c r="Z20" i="28"/>
  <c r="AL20" i="28"/>
  <c r="C21" i="28"/>
  <c r="O21" i="28"/>
  <c r="AA21" i="28"/>
  <c r="AM21" i="28"/>
  <c r="D22" i="28"/>
  <c r="P22" i="28"/>
  <c r="AB22" i="28"/>
  <c r="AN22" i="28"/>
  <c r="E23" i="28"/>
  <c r="Q23" i="28"/>
  <c r="AC23" i="28"/>
  <c r="AO23" i="28"/>
  <c r="F24" i="28"/>
  <c r="R24" i="28"/>
  <c r="AD24" i="28"/>
  <c r="AP24" i="28"/>
  <c r="G25" i="28"/>
  <c r="S25" i="28"/>
  <c r="AE25" i="28"/>
  <c r="AQ25" i="28"/>
  <c r="H26" i="28"/>
  <c r="T26" i="28"/>
  <c r="AF26" i="28"/>
  <c r="AR26" i="28"/>
  <c r="I27" i="28"/>
  <c r="U27" i="28"/>
  <c r="AG27" i="28"/>
  <c r="AS27" i="28"/>
  <c r="AR27" i="26"/>
  <c r="U28" i="26"/>
  <c r="AG28" i="26"/>
  <c r="AS28" i="26"/>
  <c r="V29" i="26"/>
  <c r="AH29" i="26"/>
  <c r="AT29" i="26"/>
  <c r="W30" i="26"/>
  <c r="AI30" i="26"/>
  <c r="AU30" i="26"/>
  <c r="X31" i="26"/>
  <c r="AJ31" i="26"/>
  <c r="AV31" i="26"/>
  <c r="Y32" i="26"/>
  <c r="AK32" i="26"/>
  <c r="AW32" i="26"/>
  <c r="Z33" i="26"/>
  <c r="AL33" i="26"/>
  <c r="AX33" i="26"/>
  <c r="AA34" i="26"/>
  <c r="AM34" i="26"/>
  <c r="AB35" i="26"/>
  <c r="AN35" i="26"/>
  <c r="AC36" i="26"/>
  <c r="AO36" i="26"/>
  <c r="AD37" i="26"/>
  <c r="AP37" i="26"/>
  <c r="S38" i="26"/>
  <c r="AE38" i="26"/>
  <c r="AQ38" i="26"/>
  <c r="J15" i="28"/>
  <c r="V15" i="28"/>
  <c r="AH15" i="28"/>
  <c r="AT15" i="28"/>
  <c r="L17" i="28"/>
  <c r="X17" i="28"/>
  <c r="AJ17" i="28"/>
  <c r="AV17" i="28"/>
  <c r="M18" i="28"/>
  <c r="Y18" i="28"/>
  <c r="AK18" i="28"/>
  <c r="AW18" i="28"/>
  <c r="N19" i="28"/>
  <c r="Z19" i="28"/>
  <c r="AL19" i="28"/>
  <c r="C20" i="28"/>
  <c r="O20" i="28"/>
  <c r="AA20" i="28"/>
  <c r="AM20" i="28"/>
  <c r="D21" i="28"/>
  <c r="P21" i="28"/>
  <c r="AB21" i="28"/>
  <c r="AN21" i="28"/>
  <c r="E22" i="28"/>
  <c r="Q22" i="28"/>
  <c r="AC22" i="28"/>
  <c r="AO22" i="28"/>
  <c r="F23" i="28"/>
  <c r="R23" i="28"/>
  <c r="AD23" i="28"/>
  <c r="AP23" i="28"/>
  <c r="G24" i="28"/>
  <c r="S24" i="28"/>
  <c r="AE24" i="28"/>
  <c r="AQ24" i="28"/>
  <c r="H25" i="28"/>
  <c r="T25" i="28"/>
  <c r="AF25" i="28"/>
  <c r="AR25" i="28"/>
  <c r="I26" i="28"/>
  <c r="U26" i="28"/>
  <c r="AG26" i="28"/>
  <c r="AS26" i="28"/>
  <c r="J27" i="28"/>
  <c r="V27" i="28"/>
  <c r="AH27" i="28"/>
  <c r="AT27" i="28"/>
  <c r="AS27" i="26"/>
  <c r="V28" i="26"/>
  <c r="AH28" i="26"/>
  <c r="AT28" i="26"/>
  <c r="W29" i="26"/>
  <c r="AI29" i="26"/>
  <c r="AU29" i="26"/>
  <c r="X30" i="26"/>
  <c r="AJ30" i="26"/>
  <c r="AV30" i="26"/>
  <c r="AK31" i="26"/>
  <c r="AW31" i="26"/>
  <c r="Z32" i="26"/>
  <c r="AL32" i="26"/>
  <c r="AX32" i="26"/>
  <c r="AA33" i="26"/>
  <c r="AM33" i="26"/>
  <c r="AB34" i="26"/>
  <c r="AN34" i="26"/>
  <c r="AC35" i="26"/>
  <c r="AO35" i="26"/>
  <c r="AD36" i="26"/>
  <c r="AP36" i="26"/>
  <c r="S37" i="26"/>
  <c r="AE37" i="26"/>
  <c r="AQ37" i="26"/>
  <c r="T38" i="26"/>
  <c r="AF38" i="26"/>
  <c r="AR38" i="26"/>
  <c r="K15" i="28"/>
  <c r="W15" i="28"/>
  <c r="AI15" i="28"/>
  <c r="AU15" i="28"/>
  <c r="M17" i="28"/>
  <c r="Y17" i="28"/>
  <c r="AK17" i="28"/>
  <c r="AW17" i="28"/>
  <c r="N18" i="28"/>
  <c r="Z18" i="28"/>
  <c r="AL18" i="28"/>
  <c r="C19" i="28"/>
  <c r="O19" i="28"/>
  <c r="AA19" i="28"/>
  <c r="AM19" i="28"/>
  <c r="D20" i="28"/>
  <c r="P20" i="28"/>
  <c r="AB20" i="28"/>
  <c r="AN20" i="28"/>
  <c r="E21" i="28"/>
  <c r="Q21" i="28"/>
  <c r="AC21" i="28"/>
  <c r="AO21" i="28"/>
  <c r="F22" i="28"/>
  <c r="R22" i="28"/>
  <c r="AD22" i="28"/>
  <c r="AP22" i="28"/>
  <c r="G23" i="28"/>
  <c r="S23" i="28"/>
  <c r="AE23" i="28"/>
  <c r="AQ23" i="28"/>
  <c r="H24" i="28"/>
  <c r="T24" i="28"/>
  <c r="AF24" i="28"/>
  <c r="AR24" i="28"/>
  <c r="I25" i="28"/>
  <c r="U25" i="28"/>
  <c r="AG25" i="28"/>
  <c r="AS25" i="28"/>
  <c r="J26" i="28"/>
  <c r="V26" i="28"/>
  <c r="AH26" i="28"/>
  <c r="AT26" i="28"/>
  <c r="K27" i="28"/>
  <c r="W27" i="28"/>
  <c r="AI27" i="28"/>
  <c r="AU27" i="28"/>
  <c r="W28" i="26"/>
  <c r="AI28" i="26"/>
  <c r="AU28" i="26"/>
  <c r="X29" i="26"/>
  <c r="AJ29" i="26"/>
  <c r="AV29" i="26"/>
  <c r="Y30" i="26"/>
  <c r="AK30" i="26"/>
  <c r="AW30" i="26"/>
  <c r="Z31" i="26"/>
  <c r="AL31" i="26"/>
  <c r="AX31" i="26"/>
  <c r="AA32" i="26"/>
  <c r="AM32" i="26"/>
  <c r="AB33" i="26"/>
  <c r="AN33" i="26"/>
  <c r="AC34" i="26"/>
  <c r="AO34" i="26"/>
  <c r="AD35" i="26"/>
  <c r="AP35" i="26"/>
  <c r="S36" i="26"/>
  <c r="AE36" i="26"/>
  <c r="AQ36" i="26"/>
  <c r="T37" i="26"/>
  <c r="AF37" i="26"/>
  <c r="AR37" i="26"/>
  <c r="U38" i="26"/>
  <c r="AG38" i="26"/>
  <c r="AS38" i="26"/>
  <c r="F4" i="24"/>
  <c r="L15" i="28"/>
  <c r="X15" i="28"/>
  <c r="AJ15" i="28"/>
  <c r="AV15" i="28"/>
  <c r="M16" i="28"/>
  <c r="Y16" i="28"/>
  <c r="AK16" i="28"/>
  <c r="AW16" i="28"/>
  <c r="N17" i="28"/>
  <c r="Z17" i="28"/>
  <c r="AL17" i="28"/>
  <c r="C18" i="28"/>
  <c r="O18" i="28"/>
  <c r="AA18" i="28"/>
  <c r="AM18" i="28"/>
  <c r="D19" i="28"/>
  <c r="P19" i="28"/>
  <c r="AB19" i="28"/>
  <c r="AN19" i="28"/>
  <c r="E20" i="28"/>
  <c r="Q20" i="28"/>
  <c r="AC20" i="28"/>
  <c r="AO20" i="28"/>
  <c r="F21" i="28"/>
  <c r="R21" i="28"/>
  <c r="AD21" i="28"/>
  <c r="AP21" i="28"/>
  <c r="G22" i="28"/>
  <c r="S22" i="28"/>
  <c r="AE22" i="28"/>
  <c r="AQ22" i="28"/>
  <c r="H23" i="28"/>
  <c r="T23" i="28"/>
  <c r="AF23" i="28"/>
  <c r="AR23" i="28"/>
  <c r="I24" i="28"/>
  <c r="U24" i="28"/>
  <c r="AG24" i="28"/>
  <c r="AS24" i="28"/>
  <c r="J25" i="28"/>
  <c r="V25" i="28"/>
  <c r="AH25" i="28"/>
  <c r="AT25" i="28"/>
  <c r="K26" i="28"/>
  <c r="W26" i="28"/>
  <c r="AI26" i="28"/>
  <c r="AU26" i="28"/>
  <c r="L27" i="28"/>
  <c r="X27" i="28"/>
  <c r="AJ27" i="28"/>
  <c r="AV27" i="28"/>
  <c r="AU27" i="26"/>
  <c r="X28" i="26"/>
  <c r="AJ28" i="26"/>
  <c r="AV28" i="26"/>
  <c r="Y29" i="26"/>
  <c r="AK29" i="26"/>
  <c r="AW29" i="26"/>
  <c r="Z30" i="26"/>
  <c r="AL30" i="26"/>
  <c r="AX30" i="26"/>
  <c r="AA31" i="26"/>
  <c r="AM31" i="26"/>
  <c r="AB32" i="26"/>
  <c r="AN32" i="26"/>
  <c r="AC33" i="26"/>
  <c r="AO33" i="26"/>
  <c r="AD34" i="26"/>
  <c r="AP34" i="26"/>
  <c r="S35" i="26"/>
  <c r="AE35" i="26"/>
  <c r="AQ35" i="26"/>
  <c r="T36" i="26"/>
  <c r="AF36" i="26"/>
  <c r="AR36" i="26"/>
  <c r="AS37" i="26"/>
  <c r="V38" i="26"/>
  <c r="AH38" i="26"/>
  <c r="AT38" i="26"/>
  <c r="M15" i="28"/>
  <c r="Y15" i="28"/>
  <c r="AK15" i="28"/>
  <c r="AW15" i="28"/>
  <c r="N16" i="28"/>
  <c r="Z16" i="28"/>
  <c r="AL16" i="28"/>
  <c r="C17" i="28"/>
  <c r="O17" i="28"/>
  <c r="AA17" i="28"/>
  <c r="AM17" i="28"/>
  <c r="D18" i="28"/>
  <c r="P18" i="28"/>
  <c r="AB18" i="28"/>
  <c r="AN18" i="28"/>
  <c r="E19" i="28"/>
  <c r="Q19" i="28"/>
  <c r="AC19" i="28"/>
  <c r="AO19" i="28"/>
  <c r="F20" i="28"/>
  <c r="R20" i="28"/>
  <c r="AD20" i="28"/>
  <c r="AP20" i="28"/>
  <c r="G21" i="28"/>
  <c r="S21" i="28"/>
  <c r="AE21" i="28"/>
  <c r="AQ21" i="28"/>
  <c r="H22" i="28"/>
  <c r="T22" i="28"/>
  <c r="AF22" i="28"/>
  <c r="AR22" i="28"/>
  <c r="I23" i="28"/>
  <c r="U23" i="28"/>
  <c r="AG23" i="28"/>
  <c r="AS23" i="28"/>
  <c r="J24" i="28"/>
  <c r="V24" i="28"/>
  <c r="AH24" i="28"/>
  <c r="AT24" i="28"/>
  <c r="K25" i="28"/>
  <c r="W25" i="28"/>
  <c r="AI25" i="28"/>
  <c r="AU25" i="28"/>
  <c r="L26" i="28"/>
  <c r="X26" i="28"/>
  <c r="AJ26" i="28"/>
  <c r="AV26" i="28"/>
  <c r="M27" i="28"/>
  <c r="Y27" i="28"/>
  <c r="AK27" i="28"/>
  <c r="AW27" i="28"/>
  <c r="AJ27" i="26"/>
  <c r="AV27" i="26"/>
  <c r="Y28" i="26"/>
  <c r="AK28" i="26"/>
  <c r="AW28" i="26"/>
  <c r="Z29" i="26"/>
  <c r="AL29" i="26"/>
  <c r="AX29" i="26"/>
  <c r="AA30" i="26"/>
  <c r="AM30" i="26"/>
  <c r="AB31" i="26"/>
  <c r="AN31" i="26"/>
  <c r="AC32" i="26"/>
  <c r="AO32" i="26"/>
  <c r="AD33" i="26"/>
  <c r="AP33" i="26"/>
  <c r="S34" i="26"/>
  <c r="AE34" i="26"/>
  <c r="AQ34" i="26"/>
  <c r="T35" i="26"/>
  <c r="AF35" i="26"/>
  <c r="AR35" i="26"/>
  <c r="U36" i="26"/>
  <c r="AG36" i="26"/>
  <c r="AS36" i="26"/>
  <c r="AT37" i="26"/>
  <c r="W38" i="26"/>
  <c r="AI38" i="26"/>
  <c r="AU38" i="26"/>
  <c r="N15" i="28"/>
  <c r="Z15" i="28"/>
  <c r="AL15" i="28"/>
  <c r="C16" i="28"/>
  <c r="O16" i="28"/>
  <c r="AA16" i="28"/>
  <c r="AM16" i="28"/>
  <c r="D17" i="28"/>
  <c r="P17" i="28"/>
  <c r="AB17" i="28"/>
  <c r="AN17" i="28"/>
  <c r="E18" i="28"/>
  <c r="Q18" i="28"/>
  <c r="AC18" i="28"/>
  <c r="AO18" i="28"/>
  <c r="F19" i="28"/>
  <c r="R19" i="28"/>
  <c r="AD19" i="28"/>
  <c r="AP19" i="28"/>
  <c r="G20" i="28"/>
  <c r="S20" i="28"/>
  <c r="AE20" i="28"/>
  <c r="AQ20" i="28"/>
  <c r="H21" i="28"/>
  <c r="T21" i="28"/>
  <c r="AF21" i="28"/>
  <c r="AR21" i="28"/>
  <c r="I22" i="28"/>
  <c r="U22" i="28"/>
  <c r="AG22" i="28"/>
  <c r="AS22" i="28"/>
  <c r="J23" i="28"/>
  <c r="V23" i="28"/>
  <c r="AH23" i="28"/>
  <c r="AT23" i="28"/>
  <c r="K24" i="28"/>
  <c r="W24" i="28"/>
  <c r="AI24" i="28"/>
  <c r="AU24" i="28"/>
  <c r="L25" i="28"/>
  <c r="X25" i="28"/>
  <c r="AJ25" i="28"/>
  <c r="AV25" i="28"/>
  <c r="M26" i="28"/>
  <c r="Y26" i="28"/>
  <c r="AK26" i="28"/>
  <c r="AW26" i="28"/>
  <c r="N27" i="28"/>
  <c r="Z27" i="28"/>
  <c r="AL27" i="28"/>
  <c r="AW27" i="26"/>
  <c r="Z28" i="26"/>
  <c r="AL28" i="26"/>
  <c r="AX28" i="26"/>
  <c r="AA29" i="26"/>
  <c r="AM29" i="26"/>
  <c r="AB30" i="26"/>
  <c r="AN30" i="26"/>
  <c r="AC31" i="26"/>
  <c r="AO31" i="26"/>
  <c r="AD32" i="26"/>
  <c r="AP32" i="26"/>
  <c r="S33" i="26"/>
  <c r="AE33" i="26"/>
  <c r="AQ33" i="26"/>
  <c r="T34" i="26"/>
  <c r="AF34" i="26"/>
  <c r="AR34" i="26"/>
  <c r="U35" i="26"/>
  <c r="AG35" i="26"/>
  <c r="AS35" i="26"/>
  <c r="V36" i="26"/>
  <c r="AH36" i="26"/>
  <c r="AT36" i="26"/>
  <c r="W37" i="26"/>
  <c r="AI37" i="26"/>
  <c r="AU37" i="26"/>
  <c r="X38" i="26"/>
  <c r="AJ38" i="26"/>
  <c r="AV38" i="26"/>
  <c r="C15" i="28"/>
  <c r="O15" i="28"/>
  <c r="AA15" i="28"/>
  <c r="AM15" i="28"/>
  <c r="E17" i="28"/>
  <c r="Q17" i="28"/>
  <c r="AC17" i="28"/>
  <c r="AO17" i="28"/>
  <c r="F18" i="28"/>
  <c r="R18" i="28"/>
  <c r="AD18" i="28"/>
  <c r="AP18" i="28"/>
  <c r="G19" i="28"/>
  <c r="S19" i="28"/>
  <c r="AE19" i="28"/>
  <c r="AQ19" i="28"/>
  <c r="H20" i="28"/>
  <c r="T20" i="28"/>
  <c r="AF20" i="28"/>
  <c r="AR20" i="28"/>
  <c r="I21" i="28"/>
  <c r="U21" i="28"/>
  <c r="AG21" i="28"/>
  <c r="AS21" i="28"/>
  <c r="J22" i="28"/>
  <c r="V22" i="28"/>
  <c r="AH22" i="28"/>
  <c r="AT22" i="28"/>
  <c r="K23" i="28"/>
  <c r="W23" i="28"/>
  <c r="AI23" i="28"/>
  <c r="AU23" i="28"/>
  <c r="L24" i="28"/>
  <c r="X24" i="28"/>
  <c r="AJ24" i="28"/>
  <c r="AV24" i="28"/>
  <c r="M25" i="28"/>
  <c r="Y25" i="28"/>
  <c r="AK25" i="28"/>
  <c r="AW25" i="28"/>
  <c r="N26" i="28"/>
  <c r="Z26" i="28"/>
  <c r="AL26" i="28"/>
  <c r="C27" i="28"/>
  <c r="O27" i="28"/>
  <c r="AA27" i="28"/>
  <c r="AM27" i="28"/>
  <c r="AX27" i="26"/>
  <c r="AA28" i="26"/>
  <c r="AM28" i="26"/>
  <c r="AB29" i="26"/>
  <c r="AN29" i="26"/>
  <c r="AC30" i="26"/>
  <c r="AO30" i="26"/>
  <c r="AD31" i="26"/>
  <c r="AP31" i="26"/>
  <c r="S32" i="26"/>
  <c r="AE32" i="26"/>
  <c r="AQ32" i="26"/>
  <c r="T33" i="26"/>
  <c r="AF33" i="26"/>
  <c r="AR33" i="26"/>
  <c r="U34" i="26"/>
  <c r="AG34" i="26"/>
  <c r="AS34" i="26"/>
  <c r="V35" i="26"/>
  <c r="AH35" i="26"/>
  <c r="AT35" i="26"/>
  <c r="W36" i="26"/>
  <c r="AI36" i="26"/>
  <c r="AU36" i="26"/>
  <c r="X37" i="26"/>
  <c r="AJ37" i="26"/>
  <c r="AV37" i="26"/>
  <c r="AK38" i="26"/>
  <c r="D15" i="28"/>
  <c r="P15" i="28"/>
  <c r="AB15" i="28"/>
  <c r="AN15" i="28"/>
  <c r="F17" i="28"/>
  <c r="R17" i="28"/>
  <c r="AD17" i="28"/>
  <c r="AP17" i="28"/>
  <c r="G18" i="28"/>
  <c r="S18" i="28"/>
  <c r="AE18" i="28"/>
  <c r="AQ18" i="28"/>
  <c r="H19" i="28"/>
  <c r="T19" i="28"/>
  <c r="AF19" i="28"/>
  <c r="AR19" i="28"/>
  <c r="I20" i="28"/>
  <c r="U20" i="28"/>
  <c r="AG20" i="28"/>
  <c r="AS20" i="28"/>
  <c r="J21" i="28"/>
  <c r="V21" i="28"/>
  <c r="AH21" i="28"/>
  <c r="AT21" i="28"/>
  <c r="K22" i="28"/>
  <c r="W22" i="28"/>
  <c r="AI22" i="28"/>
  <c r="AU22" i="28"/>
  <c r="L23" i="28"/>
  <c r="X23" i="28"/>
  <c r="AJ23" i="28"/>
  <c r="AV23" i="28"/>
  <c r="M24" i="28"/>
  <c r="Y24" i="28"/>
  <c r="AK24" i="28"/>
  <c r="AW24" i="28"/>
  <c r="N25" i="28"/>
  <c r="Z25" i="28"/>
  <c r="AL25" i="28"/>
  <c r="C26" i="28"/>
  <c r="O26" i="28"/>
  <c r="AA26" i="28"/>
  <c r="AM26" i="28"/>
  <c r="D27" i="28"/>
  <c r="P27" i="28"/>
  <c r="AB27" i="28"/>
  <c r="AN27" i="28"/>
  <c r="AM27" i="26"/>
  <c r="AB28" i="26"/>
  <c r="AN28" i="26"/>
  <c r="AC29" i="26"/>
  <c r="AO29" i="26"/>
  <c r="AD30" i="26"/>
  <c r="AP30" i="26"/>
  <c r="S31" i="26"/>
  <c r="AE31" i="26"/>
  <c r="AQ31" i="26"/>
  <c r="T32" i="26"/>
  <c r="AF32" i="26"/>
  <c r="AR32" i="26"/>
  <c r="U33" i="26"/>
  <c r="AG33" i="26"/>
  <c r="AS33" i="26"/>
  <c r="V34" i="26"/>
  <c r="AH34" i="26"/>
  <c r="AT34" i="26"/>
  <c r="W35" i="26"/>
  <c r="AI35" i="26"/>
  <c r="AU35" i="26"/>
  <c r="X36" i="26"/>
  <c r="AJ36" i="26"/>
  <c r="AV36" i="26"/>
  <c r="Y37" i="26"/>
  <c r="AK37" i="26"/>
  <c r="AW37" i="26"/>
  <c r="Z38" i="26"/>
  <c r="AL38" i="26"/>
  <c r="AX38" i="26"/>
  <c r="E15" i="28"/>
  <c r="Q15" i="28"/>
  <c r="AC15" i="28"/>
  <c r="AO15" i="28"/>
  <c r="R16" i="28"/>
  <c r="AD16" i="28"/>
  <c r="AP16" i="28"/>
  <c r="G17" i="28"/>
  <c r="S17" i="28"/>
  <c r="AE17" i="28"/>
  <c r="AQ17" i="28"/>
  <c r="H18" i="28"/>
  <c r="T18" i="28"/>
  <c r="AF18" i="28"/>
  <c r="AR18" i="28"/>
  <c r="U19" i="28"/>
  <c r="AG19" i="28"/>
  <c r="AS19" i="28"/>
  <c r="J20" i="28"/>
  <c r="V20" i="28"/>
  <c r="AH20" i="28"/>
  <c r="AT20" i="28"/>
  <c r="K21" i="28"/>
  <c r="W21" i="28"/>
  <c r="AI21" i="28"/>
  <c r="AU21" i="28"/>
  <c r="X22" i="28"/>
  <c r="AJ22" i="28"/>
  <c r="AV22" i="28"/>
  <c r="M23" i="28"/>
  <c r="Y23" i="28"/>
  <c r="AK23" i="28"/>
  <c r="AW23" i="28"/>
  <c r="N24" i="28"/>
  <c r="Z24" i="28"/>
  <c r="AL24" i="28"/>
  <c r="C25" i="28"/>
  <c r="AA25" i="28"/>
  <c r="AM25" i="28"/>
  <c r="D26" i="28"/>
  <c r="P26" i="28"/>
  <c r="AB26" i="28"/>
  <c r="AN26" i="28"/>
  <c r="E27" i="28"/>
  <c r="Q27" i="28"/>
  <c r="AC27" i="28"/>
  <c r="AO27" i="28"/>
  <c r="AN27" i="26"/>
  <c r="AC28" i="26"/>
  <c r="AO28" i="26"/>
  <c r="AD29" i="26"/>
  <c r="AP29" i="26"/>
  <c r="S30" i="26"/>
  <c r="AE30" i="26"/>
  <c r="AQ30" i="26"/>
  <c r="T31" i="26"/>
  <c r="AF31" i="26"/>
  <c r="AR31" i="26"/>
  <c r="U32" i="26"/>
  <c r="AG32" i="26"/>
  <c r="AS32" i="26"/>
  <c r="V33" i="26"/>
  <c r="AH33" i="26"/>
  <c r="AT33" i="26"/>
  <c r="W34" i="26"/>
  <c r="AI34" i="26"/>
  <c r="AU34" i="26"/>
  <c r="X35" i="26"/>
  <c r="AJ35" i="26"/>
  <c r="AV35" i="26"/>
  <c r="Y36" i="26"/>
  <c r="AK36" i="26"/>
  <c r="AW36" i="26"/>
  <c r="Z37" i="26"/>
  <c r="AL37" i="26"/>
  <c r="AX37" i="26"/>
  <c r="AA38" i="26"/>
  <c r="AM38" i="26"/>
  <c r="F15" i="28"/>
  <c r="R15" i="28"/>
  <c r="AD15" i="28"/>
  <c r="AP15" i="28"/>
  <c r="H17" i="28"/>
  <c r="T17" i="28"/>
  <c r="AF17" i="28"/>
  <c r="AR17" i="28"/>
  <c r="I18" i="28"/>
  <c r="U18" i="28"/>
  <c r="AG18" i="28"/>
  <c r="AS18" i="28"/>
  <c r="J19" i="28"/>
  <c r="V19" i="28"/>
  <c r="AH19" i="28"/>
  <c r="AT19" i="28"/>
  <c r="K20" i="28"/>
  <c r="W20" i="28"/>
  <c r="AI20" i="28"/>
  <c r="AU20" i="28"/>
  <c r="L21" i="28"/>
  <c r="X21" i="28"/>
  <c r="AJ21" i="28"/>
  <c r="AV21" i="28"/>
  <c r="M22" i="28"/>
  <c r="Y22" i="28"/>
  <c r="AK22" i="28"/>
  <c r="AW22" i="28"/>
  <c r="N23" i="28"/>
  <c r="Z23" i="28"/>
  <c r="AL23" i="28"/>
  <c r="C24" i="28"/>
  <c r="O24" i="28"/>
  <c r="AA24" i="28"/>
  <c r="AM24" i="28"/>
  <c r="D25" i="28"/>
  <c r="P25" i="28"/>
  <c r="AB25" i="28"/>
  <c r="AN25" i="28"/>
  <c r="E26" i="28"/>
  <c r="Q26" i="28"/>
  <c r="AC26" i="28"/>
  <c r="AO26" i="28"/>
  <c r="F27" i="28"/>
  <c r="R27" i="28"/>
  <c r="AD27" i="28"/>
  <c r="AP27" i="28"/>
  <c r="D4" i="27"/>
  <c r="P4" i="27"/>
  <c r="P4" i="28" s="1"/>
  <c r="AB4" i="27"/>
  <c r="AB4" i="28" s="1"/>
  <c r="AN4" i="27"/>
  <c r="AN4" i="28" s="1"/>
  <c r="O4" i="27"/>
  <c r="O4" i="28" s="1"/>
  <c r="E4" i="27"/>
  <c r="E4" i="28" s="1"/>
  <c r="Q4" i="27"/>
  <c r="Q4" i="28" s="1"/>
  <c r="AC4" i="27"/>
  <c r="AC4" i="28" s="1"/>
  <c r="AO4" i="27"/>
  <c r="AA4" i="27"/>
  <c r="C4" i="27"/>
  <c r="C4" i="28" s="1"/>
  <c r="F4" i="27"/>
  <c r="F4" i="28" s="1"/>
  <c r="R4" i="27"/>
  <c r="AD4" i="27"/>
  <c r="AD4" i="28" s="1"/>
  <c r="AP4" i="27"/>
  <c r="AP4" i="28" s="1"/>
  <c r="AM4" i="27"/>
  <c r="AM4" i="28" s="1"/>
  <c r="G4" i="27"/>
  <c r="G4" i="28" s="1"/>
  <c r="S4" i="27"/>
  <c r="AE4" i="27"/>
  <c r="AE4" i="28" s="1"/>
  <c r="AQ4" i="27"/>
  <c r="H4" i="27"/>
  <c r="T4" i="27"/>
  <c r="AF4" i="27"/>
  <c r="AR4" i="27"/>
  <c r="I4" i="27"/>
  <c r="U4" i="27"/>
  <c r="U4" i="28" s="1"/>
  <c r="AG4" i="27"/>
  <c r="AS4" i="27"/>
  <c r="J4" i="27"/>
  <c r="V4" i="27"/>
  <c r="V4" i="28" s="1"/>
  <c r="AH4" i="27"/>
  <c r="AH4" i="28" s="1"/>
  <c r="AT4" i="27"/>
  <c r="K4" i="27"/>
  <c r="K4" i="28" s="1"/>
  <c r="W4" i="27"/>
  <c r="W4" i="28" s="1"/>
  <c r="AI4" i="27"/>
  <c r="AI4" i="28" s="1"/>
  <c r="AU4" i="27"/>
  <c r="AU4" i="28" s="1"/>
  <c r="L4" i="27"/>
  <c r="X4" i="27"/>
  <c r="AJ4" i="27"/>
  <c r="AJ4" i="28" s="1"/>
  <c r="AV4" i="27"/>
  <c r="M4" i="27"/>
  <c r="M4" i="28" s="1"/>
  <c r="Y4" i="27"/>
  <c r="AK4" i="27"/>
  <c r="AW4" i="27"/>
  <c r="AW4" i="28" s="1"/>
  <c r="D16" i="28"/>
  <c r="P16" i="28"/>
  <c r="AB16" i="28"/>
  <c r="AN16" i="28"/>
  <c r="N4" i="27"/>
  <c r="Z4" i="27"/>
  <c r="Z4" i="28" s="1"/>
  <c r="AL4" i="27"/>
  <c r="AL4" i="28" s="1"/>
  <c r="E16" i="28"/>
  <c r="Q16" i="28"/>
  <c r="AC16" i="28"/>
  <c r="AO16" i="28"/>
  <c r="G16" i="28"/>
  <c r="S16" i="28"/>
  <c r="AE16" i="28"/>
  <c r="AQ16" i="28"/>
  <c r="H16" i="28"/>
  <c r="T16" i="28"/>
  <c r="AF16" i="28"/>
  <c r="AR16" i="28"/>
  <c r="I16" i="28"/>
  <c r="U16" i="28"/>
  <c r="AG16" i="28"/>
  <c r="AS16" i="28"/>
  <c r="J16" i="28"/>
  <c r="V16" i="28"/>
  <c r="AH16" i="28"/>
  <c r="AT16" i="28"/>
  <c r="K16" i="28"/>
  <c r="W16" i="28"/>
  <c r="AI16" i="28"/>
  <c r="AU16" i="28"/>
  <c r="L16" i="28"/>
  <c r="X16" i="28"/>
  <c r="AJ16" i="28"/>
  <c r="AV16" i="28"/>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AO31" i="27"/>
  <c r="AP31" i="27"/>
  <c r="AQ31" i="27"/>
  <c r="AR31" i="27"/>
  <c r="AS31" i="27"/>
  <c r="AT31" i="27"/>
  <c r="AU31" i="27"/>
  <c r="AV31" i="27"/>
  <c r="AW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AO32" i="27"/>
  <c r="AP32" i="27"/>
  <c r="AQ32" i="27"/>
  <c r="AR32" i="27"/>
  <c r="AS32" i="27"/>
  <c r="AT32" i="27"/>
  <c r="AU32" i="27"/>
  <c r="AV32" i="27"/>
  <c r="AW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AO33" i="27"/>
  <c r="AP33" i="27"/>
  <c r="AQ33" i="27"/>
  <c r="AR33" i="27"/>
  <c r="AS33" i="27"/>
  <c r="AT33" i="27"/>
  <c r="AU33" i="27"/>
  <c r="AV33" i="27"/>
  <c r="AW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AO34" i="27"/>
  <c r="AP34" i="27"/>
  <c r="AQ34" i="27"/>
  <c r="AR34" i="27"/>
  <c r="AS34" i="27"/>
  <c r="AT34" i="27"/>
  <c r="AU34" i="27"/>
  <c r="AV34" i="27"/>
  <c r="AW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AO35" i="27"/>
  <c r="AP35" i="27"/>
  <c r="AQ35" i="27"/>
  <c r="AR35" i="27"/>
  <c r="AS35" i="27"/>
  <c r="AT35" i="27"/>
  <c r="AU35" i="27"/>
  <c r="AV35" i="27"/>
  <c r="AW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AO36" i="27"/>
  <c r="AP36" i="27"/>
  <c r="AQ36" i="27"/>
  <c r="AR36" i="27"/>
  <c r="AS36" i="27"/>
  <c r="AT36" i="27"/>
  <c r="AU36" i="27"/>
  <c r="AV36" i="27"/>
  <c r="AW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AO37" i="27"/>
  <c r="AP37" i="27"/>
  <c r="AQ37" i="27"/>
  <c r="AR37" i="27"/>
  <c r="AS37" i="27"/>
  <c r="AT37" i="27"/>
  <c r="AU37" i="27"/>
  <c r="AV37" i="27"/>
  <c r="AW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AO38" i="27"/>
  <c r="AP38" i="27"/>
  <c r="AQ38" i="27"/>
  <c r="AR38" i="27"/>
  <c r="AS38" i="27"/>
  <c r="AT38" i="27"/>
  <c r="AU38" i="27"/>
  <c r="AV38" i="27"/>
  <c r="AW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AO39" i="27"/>
  <c r="AP39" i="27"/>
  <c r="AQ39" i="27"/>
  <c r="AR39" i="27"/>
  <c r="AS39" i="27"/>
  <c r="AT39" i="27"/>
  <c r="AU39" i="27"/>
  <c r="AV39" i="27"/>
  <c r="AW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AO40" i="27"/>
  <c r="AP40" i="27"/>
  <c r="AQ40" i="27"/>
  <c r="AR40" i="27"/>
  <c r="AS40" i="27"/>
  <c r="AT40" i="27"/>
  <c r="AU40" i="27"/>
  <c r="AV40" i="27"/>
  <c r="AW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AO41" i="27"/>
  <c r="AP41" i="27"/>
  <c r="AQ41" i="27"/>
  <c r="AR41" i="27"/>
  <c r="AS41" i="27"/>
  <c r="AT41" i="27"/>
  <c r="AU41" i="27"/>
  <c r="AV41" i="27"/>
  <c r="AW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AO42" i="27"/>
  <c r="AP42" i="27"/>
  <c r="AQ42" i="27"/>
  <c r="AR42" i="27"/>
  <c r="AS42" i="27"/>
  <c r="AT42" i="27"/>
  <c r="AU42" i="27"/>
  <c r="AV42" i="27"/>
  <c r="AW42"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AO30" i="27"/>
  <c r="AP30" i="27"/>
  <c r="AQ30" i="27"/>
  <c r="AR30" i="27"/>
  <c r="AS30" i="27"/>
  <c r="AT30" i="27"/>
  <c r="AU30" i="27"/>
  <c r="AV30" i="27"/>
  <c r="AW30" i="27"/>
  <c r="C30" i="27"/>
  <c r="C31" i="24"/>
  <c r="D31" i="24"/>
  <c r="E31" i="24"/>
  <c r="F31" i="24"/>
  <c r="G31" i="24"/>
  <c r="H31" i="24"/>
  <c r="I31" i="24"/>
  <c r="J31" i="24"/>
  <c r="K31" i="24"/>
  <c r="L31" i="24"/>
  <c r="M31" i="24"/>
  <c r="N31" i="24"/>
  <c r="O31" i="24"/>
  <c r="P31" i="24"/>
  <c r="Q31" i="24"/>
  <c r="R31" i="24"/>
  <c r="S31" i="24"/>
  <c r="T31" i="24"/>
  <c r="U31" i="24"/>
  <c r="V31" i="24"/>
  <c r="W31" i="24"/>
  <c r="X31" i="24"/>
  <c r="Y31" i="24"/>
  <c r="Z31" i="24"/>
  <c r="AA31" i="24"/>
  <c r="AB31" i="24"/>
  <c r="AC31" i="24"/>
  <c r="AD31" i="24"/>
  <c r="AE31" i="24"/>
  <c r="AF31" i="24"/>
  <c r="AG31" i="24"/>
  <c r="AH31" i="24"/>
  <c r="AI31" i="24"/>
  <c r="AJ31" i="24"/>
  <c r="AK31" i="24"/>
  <c r="AL31" i="24"/>
  <c r="AM31" i="24"/>
  <c r="AN31" i="24"/>
  <c r="AO31" i="24"/>
  <c r="AP31" i="24"/>
  <c r="AQ31" i="24"/>
  <c r="AR31" i="24"/>
  <c r="AS31" i="24"/>
  <c r="AT31" i="24"/>
  <c r="AU31" i="24"/>
  <c r="AV31" i="24"/>
  <c r="AW31" i="24"/>
  <c r="C32" i="24"/>
  <c r="D32" i="24"/>
  <c r="E32" i="24"/>
  <c r="F32" i="24"/>
  <c r="G32" i="24"/>
  <c r="H32" i="24"/>
  <c r="I32" i="24"/>
  <c r="J32" i="24"/>
  <c r="K32" i="24"/>
  <c r="L32" i="24"/>
  <c r="M32" i="24"/>
  <c r="N32" i="24"/>
  <c r="O32" i="24"/>
  <c r="P32" i="24"/>
  <c r="Q32" i="24"/>
  <c r="R32" i="24"/>
  <c r="S32" i="24"/>
  <c r="T32" i="24"/>
  <c r="U32" i="24"/>
  <c r="V32" i="24"/>
  <c r="W32" i="24"/>
  <c r="X32" i="24"/>
  <c r="Y32" i="24"/>
  <c r="Z32" i="24"/>
  <c r="AA32" i="24"/>
  <c r="AB32" i="24"/>
  <c r="AC32" i="24"/>
  <c r="AD32" i="24"/>
  <c r="AE32" i="24"/>
  <c r="AF32" i="24"/>
  <c r="AG32" i="24"/>
  <c r="AH32" i="24"/>
  <c r="AI32" i="24"/>
  <c r="AJ32" i="24"/>
  <c r="AK32" i="24"/>
  <c r="AL32" i="24"/>
  <c r="AM32" i="24"/>
  <c r="AN32" i="24"/>
  <c r="AO32" i="24"/>
  <c r="AP32" i="24"/>
  <c r="AQ32" i="24"/>
  <c r="AR32" i="24"/>
  <c r="AS32" i="24"/>
  <c r="AT32" i="24"/>
  <c r="AU32" i="24"/>
  <c r="AV32" i="24"/>
  <c r="AW32" i="24"/>
  <c r="C33" i="24"/>
  <c r="D33" i="24"/>
  <c r="E33" i="24"/>
  <c r="F33" i="24"/>
  <c r="G33" i="24"/>
  <c r="H33" i="24"/>
  <c r="I33" i="24"/>
  <c r="J33" i="24"/>
  <c r="K33" i="24"/>
  <c r="L33" i="24"/>
  <c r="M33" i="24"/>
  <c r="N33" i="24"/>
  <c r="O33" i="24"/>
  <c r="P33" i="24"/>
  <c r="Q33" i="24"/>
  <c r="R33" i="24"/>
  <c r="S33" i="24"/>
  <c r="T33" i="24"/>
  <c r="U33" i="24"/>
  <c r="V33" i="24"/>
  <c r="W33" i="24"/>
  <c r="X33" i="24"/>
  <c r="Y33" i="24"/>
  <c r="Z33" i="24"/>
  <c r="AA33" i="24"/>
  <c r="AB33" i="24"/>
  <c r="AC33" i="24"/>
  <c r="AD33" i="24"/>
  <c r="AE33" i="24"/>
  <c r="AF33" i="24"/>
  <c r="AG33" i="24"/>
  <c r="AH33" i="24"/>
  <c r="AI33" i="24"/>
  <c r="AJ33" i="24"/>
  <c r="AK33" i="24"/>
  <c r="AL33" i="24"/>
  <c r="AM33" i="24"/>
  <c r="AN33" i="24"/>
  <c r="AO33" i="24"/>
  <c r="AP33" i="24"/>
  <c r="AQ33" i="24"/>
  <c r="AR33" i="24"/>
  <c r="AS33" i="24"/>
  <c r="AT33" i="24"/>
  <c r="AU33" i="24"/>
  <c r="AV33" i="24"/>
  <c r="AW33" i="24"/>
  <c r="C34" i="24"/>
  <c r="D34" i="24"/>
  <c r="E34" i="24"/>
  <c r="F34" i="24"/>
  <c r="G34" i="24"/>
  <c r="H34" i="24"/>
  <c r="I34" i="24"/>
  <c r="J34" i="24"/>
  <c r="K34" i="24"/>
  <c r="L34" i="24"/>
  <c r="M34" i="24"/>
  <c r="N34" i="24"/>
  <c r="O34" i="24"/>
  <c r="P34" i="24"/>
  <c r="Q34" i="24"/>
  <c r="R34" i="24"/>
  <c r="S34" i="24"/>
  <c r="T34" i="24"/>
  <c r="U34" i="24"/>
  <c r="V34" i="24"/>
  <c r="W34" i="24"/>
  <c r="X34" i="24"/>
  <c r="Y34" i="24"/>
  <c r="Z34" i="24"/>
  <c r="AA34" i="24"/>
  <c r="AB34" i="24"/>
  <c r="AC34" i="24"/>
  <c r="AD34" i="24"/>
  <c r="AE34" i="24"/>
  <c r="AF34" i="24"/>
  <c r="AG34" i="24"/>
  <c r="AH34" i="24"/>
  <c r="AI34" i="24"/>
  <c r="AJ34" i="24"/>
  <c r="AK34" i="24"/>
  <c r="AL34" i="24"/>
  <c r="AM34" i="24"/>
  <c r="AN34" i="24"/>
  <c r="AO34" i="24"/>
  <c r="AP34" i="24"/>
  <c r="AQ34" i="24"/>
  <c r="AR34" i="24"/>
  <c r="AS34" i="24"/>
  <c r="AT34" i="24"/>
  <c r="AU34" i="24"/>
  <c r="AV34" i="24"/>
  <c r="AW34" i="24"/>
  <c r="C35" i="24"/>
  <c r="D35" i="24"/>
  <c r="E35" i="24"/>
  <c r="F35" i="24"/>
  <c r="G35" i="24"/>
  <c r="H35" i="24"/>
  <c r="I35" i="24"/>
  <c r="J35" i="24"/>
  <c r="K35" i="24"/>
  <c r="L35" i="24"/>
  <c r="M35" i="24"/>
  <c r="N35" i="24"/>
  <c r="O35" i="24"/>
  <c r="P35" i="24"/>
  <c r="Q35" i="24"/>
  <c r="R35" i="24"/>
  <c r="S35" i="24"/>
  <c r="T35" i="24"/>
  <c r="U35" i="24"/>
  <c r="V35" i="24"/>
  <c r="W35" i="24"/>
  <c r="X35" i="24"/>
  <c r="Y35" i="24"/>
  <c r="Z35" i="24"/>
  <c r="AA35" i="24"/>
  <c r="AB35" i="24"/>
  <c r="AC35" i="24"/>
  <c r="AD35" i="24"/>
  <c r="AE35" i="24"/>
  <c r="AF35" i="24"/>
  <c r="AG35" i="24"/>
  <c r="AH35" i="24"/>
  <c r="AI35" i="24"/>
  <c r="AJ35" i="24"/>
  <c r="AK35" i="24"/>
  <c r="AL35" i="24"/>
  <c r="AM35" i="24"/>
  <c r="AN35" i="24"/>
  <c r="AO35" i="24"/>
  <c r="AP35" i="24"/>
  <c r="AQ35" i="24"/>
  <c r="AR35" i="24"/>
  <c r="AS35" i="24"/>
  <c r="AT35" i="24"/>
  <c r="AU35" i="24"/>
  <c r="AV35" i="24"/>
  <c r="AW35" i="24"/>
  <c r="C36" i="24"/>
  <c r="D36" i="24"/>
  <c r="E36" i="24"/>
  <c r="F36" i="24"/>
  <c r="G36" i="24"/>
  <c r="H36" i="24"/>
  <c r="I36" i="24"/>
  <c r="J36" i="24"/>
  <c r="K36" i="24"/>
  <c r="L36" i="24"/>
  <c r="M36" i="24"/>
  <c r="N36" i="24"/>
  <c r="O36" i="24"/>
  <c r="P36" i="24"/>
  <c r="Q36" i="24"/>
  <c r="R36" i="24"/>
  <c r="S36" i="24"/>
  <c r="T36" i="24"/>
  <c r="U36" i="24"/>
  <c r="V36" i="24"/>
  <c r="W36" i="24"/>
  <c r="X36" i="24"/>
  <c r="Y36" i="24"/>
  <c r="Z36" i="24"/>
  <c r="AA36" i="24"/>
  <c r="AB36" i="24"/>
  <c r="AC36" i="24"/>
  <c r="AD36" i="24"/>
  <c r="AE36" i="24"/>
  <c r="AF36" i="24"/>
  <c r="AG36" i="24"/>
  <c r="AH36" i="24"/>
  <c r="AI36" i="24"/>
  <c r="AJ36" i="24"/>
  <c r="AK36" i="24"/>
  <c r="AL36" i="24"/>
  <c r="AM36" i="24"/>
  <c r="AN36" i="24"/>
  <c r="AO36" i="24"/>
  <c r="AP36" i="24"/>
  <c r="AQ36" i="24"/>
  <c r="AR36" i="24"/>
  <c r="AS36" i="24"/>
  <c r="AT36" i="24"/>
  <c r="AU36" i="24"/>
  <c r="AV36" i="24"/>
  <c r="AW36" i="24"/>
  <c r="C37" i="24"/>
  <c r="D37" i="24"/>
  <c r="E37" i="24"/>
  <c r="F37" i="24"/>
  <c r="G37" i="24"/>
  <c r="H37" i="24"/>
  <c r="I37" i="24"/>
  <c r="J37" i="24"/>
  <c r="K37" i="24"/>
  <c r="L37" i="24"/>
  <c r="M37" i="24"/>
  <c r="N37" i="24"/>
  <c r="O37" i="24"/>
  <c r="P37" i="24"/>
  <c r="Q37" i="24"/>
  <c r="R37" i="24"/>
  <c r="S37" i="24"/>
  <c r="T37" i="24"/>
  <c r="U37" i="24"/>
  <c r="V37" i="24"/>
  <c r="W37" i="24"/>
  <c r="X37" i="24"/>
  <c r="Y37" i="24"/>
  <c r="Z37" i="24"/>
  <c r="AA37" i="24"/>
  <c r="AB37" i="24"/>
  <c r="AC37" i="24"/>
  <c r="AD37" i="24"/>
  <c r="AE37" i="24"/>
  <c r="AF37" i="24"/>
  <c r="AG37" i="24"/>
  <c r="AH37" i="24"/>
  <c r="AI37" i="24"/>
  <c r="AJ37" i="24"/>
  <c r="AK37" i="24"/>
  <c r="AL37" i="24"/>
  <c r="AM37" i="24"/>
  <c r="AN37" i="24"/>
  <c r="AO37" i="24"/>
  <c r="AP37" i="24"/>
  <c r="AQ37" i="24"/>
  <c r="AR37" i="24"/>
  <c r="AS37" i="24"/>
  <c r="AT37" i="24"/>
  <c r="AU37" i="24"/>
  <c r="AV37" i="24"/>
  <c r="AW37" i="24"/>
  <c r="C38" i="24"/>
  <c r="D38" i="24"/>
  <c r="E38" i="24"/>
  <c r="F38" i="24"/>
  <c r="G38" i="24"/>
  <c r="H38" i="24"/>
  <c r="I38" i="24"/>
  <c r="J38" i="24"/>
  <c r="K38" i="24"/>
  <c r="L38" i="24"/>
  <c r="M38" i="24"/>
  <c r="N38" i="24"/>
  <c r="O38" i="24"/>
  <c r="P38" i="24"/>
  <c r="Q38" i="24"/>
  <c r="R38" i="24"/>
  <c r="S38" i="24"/>
  <c r="T38" i="24"/>
  <c r="U38" i="24"/>
  <c r="V38" i="24"/>
  <c r="W38" i="24"/>
  <c r="X38" i="24"/>
  <c r="Y38" i="24"/>
  <c r="Z38" i="24"/>
  <c r="AA38" i="24"/>
  <c r="AB38" i="24"/>
  <c r="AC38" i="24"/>
  <c r="AD38" i="24"/>
  <c r="AE38" i="24"/>
  <c r="AF38" i="24"/>
  <c r="AG38" i="24"/>
  <c r="AH38" i="24"/>
  <c r="AI38" i="24"/>
  <c r="AJ38" i="24"/>
  <c r="AK38" i="24"/>
  <c r="AL38" i="24"/>
  <c r="AM38" i="24"/>
  <c r="AN38" i="24"/>
  <c r="AO38" i="24"/>
  <c r="AP38" i="24"/>
  <c r="AQ38" i="24"/>
  <c r="AR38" i="24"/>
  <c r="AS38" i="24"/>
  <c r="AT38" i="24"/>
  <c r="AU38" i="24"/>
  <c r="AV38" i="24"/>
  <c r="AW38" i="24"/>
  <c r="C39" i="24"/>
  <c r="D39" i="24"/>
  <c r="E39" i="24"/>
  <c r="F39" i="24"/>
  <c r="G39" i="24"/>
  <c r="H39" i="24"/>
  <c r="I39" i="24"/>
  <c r="J39" i="24"/>
  <c r="K39" i="24"/>
  <c r="L39" i="24"/>
  <c r="M39" i="24"/>
  <c r="N39" i="24"/>
  <c r="O39" i="24"/>
  <c r="P39" i="24"/>
  <c r="Q39" i="24"/>
  <c r="R39" i="24"/>
  <c r="S39" i="24"/>
  <c r="T39" i="24"/>
  <c r="U39" i="24"/>
  <c r="V39" i="24"/>
  <c r="W39" i="24"/>
  <c r="X39" i="24"/>
  <c r="Y39" i="24"/>
  <c r="Z39" i="24"/>
  <c r="AA39" i="24"/>
  <c r="AB39" i="24"/>
  <c r="AC39" i="24"/>
  <c r="AD39" i="24"/>
  <c r="AE39" i="24"/>
  <c r="AF39" i="24"/>
  <c r="AG39" i="24"/>
  <c r="AH39" i="24"/>
  <c r="AI39" i="24"/>
  <c r="AJ39" i="24"/>
  <c r="AK39" i="24"/>
  <c r="AL39" i="24"/>
  <c r="AM39" i="24"/>
  <c r="AN39" i="24"/>
  <c r="AO39" i="24"/>
  <c r="AP39" i="24"/>
  <c r="AQ39" i="24"/>
  <c r="AR39" i="24"/>
  <c r="AS39" i="24"/>
  <c r="AT39" i="24"/>
  <c r="AU39" i="24"/>
  <c r="AV39" i="24"/>
  <c r="AW39" i="24"/>
  <c r="C40" i="24"/>
  <c r="D40" i="24"/>
  <c r="E40" i="24"/>
  <c r="F40" i="24"/>
  <c r="G40" i="24"/>
  <c r="H40" i="24"/>
  <c r="I40" i="24"/>
  <c r="J40" i="24"/>
  <c r="K40" i="24"/>
  <c r="L40" i="24"/>
  <c r="M40" i="24"/>
  <c r="N40" i="24"/>
  <c r="O40" i="24"/>
  <c r="P40" i="24"/>
  <c r="Q40" i="24"/>
  <c r="R40" i="24"/>
  <c r="S40" i="24"/>
  <c r="T40" i="24"/>
  <c r="U40" i="24"/>
  <c r="V40" i="24"/>
  <c r="W40" i="24"/>
  <c r="X40" i="24"/>
  <c r="Y40" i="24"/>
  <c r="Z40" i="24"/>
  <c r="AA40" i="24"/>
  <c r="AB40" i="24"/>
  <c r="AC40" i="24"/>
  <c r="AD40" i="24"/>
  <c r="AE40" i="24"/>
  <c r="AF40" i="24"/>
  <c r="AG40" i="24"/>
  <c r="AH40" i="24"/>
  <c r="AI40" i="24"/>
  <c r="AJ40" i="24"/>
  <c r="AK40" i="24"/>
  <c r="AL40" i="24"/>
  <c r="AM40" i="24"/>
  <c r="AN40" i="24"/>
  <c r="AO40" i="24"/>
  <c r="AP40" i="24"/>
  <c r="AQ40" i="24"/>
  <c r="AR40" i="24"/>
  <c r="AS40" i="24"/>
  <c r="AT40" i="24"/>
  <c r="AU40" i="24"/>
  <c r="AV40" i="24"/>
  <c r="AW40" i="24"/>
  <c r="C41" i="24"/>
  <c r="D41" i="24"/>
  <c r="E41" i="24"/>
  <c r="F41" i="24"/>
  <c r="G41" i="24"/>
  <c r="H41" i="24"/>
  <c r="I41" i="24"/>
  <c r="J41" i="24"/>
  <c r="K41" i="24"/>
  <c r="L41" i="24"/>
  <c r="M41" i="24"/>
  <c r="N41" i="24"/>
  <c r="O41" i="24"/>
  <c r="P41" i="24"/>
  <c r="Q41" i="24"/>
  <c r="R41" i="24"/>
  <c r="S41" i="24"/>
  <c r="T41" i="24"/>
  <c r="U41" i="24"/>
  <c r="V41" i="24"/>
  <c r="W41" i="24"/>
  <c r="X41" i="24"/>
  <c r="Y41" i="24"/>
  <c r="Z41" i="24"/>
  <c r="AA41" i="24"/>
  <c r="AB41" i="24"/>
  <c r="AC41" i="24"/>
  <c r="AD41" i="24"/>
  <c r="AE41" i="24"/>
  <c r="AF41" i="24"/>
  <c r="AG41" i="24"/>
  <c r="AH41" i="24"/>
  <c r="AI41" i="24"/>
  <c r="AJ41" i="24"/>
  <c r="AK41" i="24"/>
  <c r="AL41" i="24"/>
  <c r="AM41" i="24"/>
  <c r="AN41" i="24"/>
  <c r="AO41" i="24"/>
  <c r="AP41" i="24"/>
  <c r="AQ41" i="24"/>
  <c r="AR41" i="24"/>
  <c r="AS41" i="24"/>
  <c r="AT41" i="24"/>
  <c r="AU41" i="24"/>
  <c r="AV41" i="24"/>
  <c r="AW41" i="24"/>
  <c r="C42" i="24"/>
  <c r="D42" i="24"/>
  <c r="E42" i="24"/>
  <c r="F42" i="24"/>
  <c r="G42" i="24"/>
  <c r="H42" i="24"/>
  <c r="I42" i="24"/>
  <c r="J42" i="24"/>
  <c r="K42" i="24"/>
  <c r="L42" i="24"/>
  <c r="M42" i="24"/>
  <c r="N42" i="24"/>
  <c r="O42" i="24"/>
  <c r="P42" i="24"/>
  <c r="Q42" i="24"/>
  <c r="R42" i="24"/>
  <c r="S42" i="24"/>
  <c r="T42" i="24"/>
  <c r="U42" i="24"/>
  <c r="V42" i="24"/>
  <c r="W42" i="24"/>
  <c r="X42" i="24"/>
  <c r="Y42" i="24"/>
  <c r="Z42" i="24"/>
  <c r="AA42" i="24"/>
  <c r="AB42" i="24"/>
  <c r="AC42" i="24"/>
  <c r="AD42" i="24"/>
  <c r="AE42" i="24"/>
  <c r="AF42" i="24"/>
  <c r="AG42" i="24"/>
  <c r="AH42" i="24"/>
  <c r="AI42" i="24"/>
  <c r="AJ42" i="24"/>
  <c r="AK42" i="24"/>
  <c r="AL42" i="24"/>
  <c r="AM42" i="24"/>
  <c r="AN42" i="24"/>
  <c r="AO42" i="24"/>
  <c r="AP42" i="24"/>
  <c r="AQ42" i="24"/>
  <c r="AR42" i="24"/>
  <c r="AS42" i="24"/>
  <c r="AT42" i="24"/>
  <c r="AU42" i="24"/>
  <c r="AV42" i="24"/>
  <c r="AW42" i="24"/>
  <c r="D30" i="24"/>
  <c r="E30" i="24"/>
  <c r="F30" i="24"/>
  <c r="G30" i="24"/>
  <c r="H30" i="24"/>
  <c r="I30" i="24"/>
  <c r="J30" i="24"/>
  <c r="K30" i="24"/>
  <c r="L30" i="24"/>
  <c r="M30" i="24"/>
  <c r="N30" i="24"/>
  <c r="O30" i="24"/>
  <c r="P30" i="24"/>
  <c r="Q30" i="24"/>
  <c r="R30" i="24"/>
  <c r="S30" i="24"/>
  <c r="T30" i="24"/>
  <c r="U30" i="24"/>
  <c r="V30" i="24"/>
  <c r="W30" i="24"/>
  <c r="X30" i="24"/>
  <c r="Y30" i="24"/>
  <c r="Z30" i="24"/>
  <c r="AA30" i="24"/>
  <c r="AB30" i="24"/>
  <c r="AC30" i="24"/>
  <c r="AD30" i="24"/>
  <c r="AE30" i="24"/>
  <c r="AF30" i="24"/>
  <c r="AG30" i="24"/>
  <c r="AH30" i="24"/>
  <c r="AI30" i="24"/>
  <c r="AJ30" i="24"/>
  <c r="AK30" i="24"/>
  <c r="AL30" i="24"/>
  <c r="AM30" i="24"/>
  <c r="AN30" i="24"/>
  <c r="AO30" i="24"/>
  <c r="AP30" i="24"/>
  <c r="AQ30" i="24"/>
  <c r="AR30" i="24"/>
  <c r="AS30" i="24"/>
  <c r="AT30" i="24"/>
  <c r="AU30" i="24"/>
  <c r="AV30" i="24"/>
  <c r="AW30" i="24"/>
  <c r="C30" i="24"/>
  <c r="S4" i="28" l="1"/>
  <c r="J4" i="28"/>
  <c r="AK4" i="28"/>
  <c r="N4" i="28"/>
  <c r="I4" i="28"/>
  <c r="R4" i="28"/>
  <c r="AR4" i="28"/>
  <c r="AF4" i="28"/>
  <c r="T4" i="28"/>
  <c r="AA4" i="28"/>
  <c r="AO4" i="28"/>
  <c r="AT4" i="28"/>
  <c r="Y4" i="28"/>
  <c r="AQ4" i="28"/>
  <c r="AV4" i="28"/>
  <c r="X4" i="28"/>
  <c r="L4" i="28"/>
  <c r="D4" i="28"/>
  <c r="AS4" i="28"/>
  <c r="AG4" i="28"/>
  <c r="H4" i="28"/>
  <c r="AV5" i="27"/>
  <c r="AJ5" i="27"/>
  <c r="X5" i="27"/>
  <c r="L5" i="27"/>
  <c r="K5" i="27"/>
  <c r="AT5" i="27"/>
  <c r="AH5" i="27"/>
  <c r="V5" i="27"/>
  <c r="J5" i="27"/>
  <c r="W5" i="27"/>
  <c r="AU5" i="27"/>
  <c r="AI5" i="27"/>
  <c r="AS5" i="27"/>
  <c r="AG5" i="27"/>
  <c r="U5" i="27"/>
  <c r="I5" i="27"/>
  <c r="AR5" i="27"/>
  <c r="AF5" i="27"/>
  <c r="T5" i="27"/>
  <c r="H5" i="27"/>
  <c r="AQ5" i="27"/>
  <c r="AE5" i="27"/>
  <c r="S5" i="27"/>
  <c r="G5" i="27"/>
  <c r="AP5" i="27"/>
  <c r="AD5" i="27"/>
  <c r="R5" i="27"/>
  <c r="F5" i="27"/>
  <c r="AO5" i="27"/>
  <c r="AC5" i="27"/>
  <c r="Q5" i="27"/>
  <c r="E5" i="27"/>
  <c r="AN5" i="27"/>
  <c r="AB5" i="27"/>
  <c r="P5" i="27"/>
  <c r="D5" i="27"/>
  <c r="AM5" i="27"/>
  <c r="AA5" i="27"/>
  <c r="O5" i="27"/>
  <c r="C5" i="27"/>
  <c r="AL5" i="27"/>
  <c r="Z5" i="27"/>
  <c r="N5" i="27"/>
  <c r="AW5" i="27"/>
  <c r="AK5" i="27"/>
  <c r="Y5" i="27"/>
  <c r="M5" i="27"/>
  <c r="AU5" i="24"/>
  <c r="AI5" i="24"/>
  <c r="W5" i="24"/>
  <c r="K5" i="24"/>
  <c r="AS5" i="24"/>
  <c r="AG5" i="24"/>
  <c r="U5" i="24"/>
  <c r="I5" i="24"/>
  <c r="AQ5" i="24"/>
  <c r="AE5" i="24"/>
  <c r="S5" i="24"/>
  <c r="G5" i="24"/>
  <c r="AO5" i="24"/>
  <c r="AC5" i="24"/>
  <c r="Q5" i="24"/>
  <c r="C5" i="24"/>
  <c r="AT5" i="24"/>
  <c r="AH5" i="24"/>
  <c r="V5" i="24"/>
  <c r="J5" i="24"/>
  <c r="AR5" i="24"/>
  <c r="T5" i="24"/>
  <c r="H5" i="24"/>
  <c r="AF5" i="24"/>
  <c r="AP5" i="24"/>
  <c r="AD5" i="24"/>
  <c r="R5" i="24"/>
  <c r="F5" i="24"/>
  <c r="E5" i="24"/>
  <c r="AN5" i="24"/>
  <c r="AB5" i="24"/>
  <c r="P5" i="24"/>
  <c r="D5" i="24"/>
  <c r="AA5" i="24"/>
  <c r="O5" i="24"/>
  <c r="AL5" i="24"/>
  <c r="Z5" i="24"/>
  <c r="N5" i="24"/>
  <c r="AW5" i="24"/>
  <c r="AK5" i="24"/>
  <c r="Y5" i="24"/>
  <c r="M5" i="24"/>
  <c r="AM5" i="24"/>
  <c r="AV5" i="24"/>
  <c r="AJ5" i="24"/>
  <c r="X5" i="24"/>
  <c r="L5" i="24"/>
  <c r="AW162" i="27"/>
  <c r="AV162" i="27"/>
  <c r="AU162" i="27"/>
  <c r="AT162" i="27"/>
  <c r="AS162" i="27"/>
  <c r="AR162" i="27"/>
  <c r="AQ162" i="27"/>
  <c r="AP162" i="27"/>
  <c r="AO162" i="27"/>
  <c r="AN162" i="27"/>
  <c r="AM162" i="27"/>
  <c r="AL162" i="27"/>
  <c r="AK162" i="27"/>
  <c r="AJ162" i="27"/>
  <c r="AI162" i="27"/>
  <c r="AH162" i="27"/>
  <c r="AG162" i="27"/>
  <c r="AF162" i="27"/>
  <c r="AE162" i="27"/>
  <c r="AD162" i="27"/>
  <c r="AC162" i="27"/>
  <c r="AB162" i="27"/>
  <c r="AA162" i="27"/>
  <c r="Z162" i="27"/>
  <c r="Y162" i="27"/>
  <c r="X162" i="27"/>
  <c r="W162" i="27"/>
  <c r="V162" i="27"/>
  <c r="U162" i="27"/>
  <c r="T162" i="27"/>
  <c r="S162" i="27"/>
  <c r="R162" i="27"/>
  <c r="Q162" i="27"/>
  <c r="P162" i="27"/>
  <c r="O162" i="27"/>
  <c r="N162" i="27"/>
  <c r="M162" i="27"/>
  <c r="L162" i="27"/>
  <c r="K162" i="27"/>
  <c r="J162" i="27"/>
  <c r="I162" i="27"/>
  <c r="H162" i="27"/>
  <c r="G162" i="27"/>
  <c r="F162" i="27"/>
  <c r="E162" i="27"/>
  <c r="D162" i="27"/>
  <c r="C162" i="27"/>
  <c r="AW161" i="27"/>
  <c r="AV161" i="27"/>
  <c r="AU161" i="27"/>
  <c r="AT161" i="27"/>
  <c r="AS161" i="27"/>
  <c r="AR161" i="27"/>
  <c r="AQ161" i="27"/>
  <c r="AP161" i="27"/>
  <c r="AO161" i="27"/>
  <c r="AN161" i="27"/>
  <c r="AM161" i="27"/>
  <c r="AL161" i="27"/>
  <c r="AK161" i="27"/>
  <c r="AJ161" i="27"/>
  <c r="AI161" i="27"/>
  <c r="AH161" i="27"/>
  <c r="AG161" i="27"/>
  <c r="AF161" i="27"/>
  <c r="AE161" i="27"/>
  <c r="AD161" i="27"/>
  <c r="AC161" i="27"/>
  <c r="AB161" i="27"/>
  <c r="AA161" i="27"/>
  <c r="Z161" i="27"/>
  <c r="Y161" i="27"/>
  <c r="X161" i="27"/>
  <c r="W161" i="27"/>
  <c r="V161" i="27"/>
  <c r="U161" i="27"/>
  <c r="T161" i="27"/>
  <c r="S161" i="27"/>
  <c r="R161" i="27"/>
  <c r="Q161" i="27"/>
  <c r="P161" i="27"/>
  <c r="O161" i="27"/>
  <c r="N161" i="27"/>
  <c r="M161" i="27"/>
  <c r="L161" i="27"/>
  <c r="K161" i="27"/>
  <c r="J161" i="27"/>
  <c r="I161" i="27"/>
  <c r="H161" i="27"/>
  <c r="G161" i="27"/>
  <c r="F161" i="27"/>
  <c r="E161" i="27"/>
  <c r="D161" i="27"/>
  <c r="C161" i="27"/>
  <c r="AW160" i="27"/>
  <c r="AV160" i="27"/>
  <c r="AU160" i="27"/>
  <c r="AT160" i="27"/>
  <c r="AS160" i="27"/>
  <c r="AR160" i="27"/>
  <c r="AQ160" i="27"/>
  <c r="AP160" i="27"/>
  <c r="AO160" i="27"/>
  <c r="AN160" i="27"/>
  <c r="AM160" i="27"/>
  <c r="AL160" i="27"/>
  <c r="AK160" i="27"/>
  <c r="AJ160" i="27"/>
  <c r="AI160" i="27"/>
  <c r="AH160" i="27"/>
  <c r="AG160" i="27"/>
  <c r="AF160" i="27"/>
  <c r="AE160" i="27"/>
  <c r="AD160" i="27"/>
  <c r="AC160" i="27"/>
  <c r="AB160" i="27"/>
  <c r="AA160" i="27"/>
  <c r="Z160" i="27"/>
  <c r="Y160" i="27"/>
  <c r="X160" i="27"/>
  <c r="W160" i="27"/>
  <c r="V160" i="27"/>
  <c r="U160" i="27"/>
  <c r="T160" i="27"/>
  <c r="S160" i="27"/>
  <c r="R160" i="27"/>
  <c r="Q160" i="27"/>
  <c r="P160" i="27"/>
  <c r="O160" i="27"/>
  <c r="N160" i="27"/>
  <c r="M160" i="27"/>
  <c r="L160" i="27"/>
  <c r="K160" i="27"/>
  <c r="J160" i="27"/>
  <c r="I160" i="27"/>
  <c r="H160" i="27"/>
  <c r="G160" i="27"/>
  <c r="F160" i="27"/>
  <c r="E160" i="27"/>
  <c r="D160" i="27"/>
  <c r="C160" i="27"/>
  <c r="AW159" i="27"/>
  <c r="AV159" i="27"/>
  <c r="AU159" i="27"/>
  <c r="AT159" i="27"/>
  <c r="AS159" i="27"/>
  <c r="AR159" i="27"/>
  <c r="AQ159" i="27"/>
  <c r="AP159" i="27"/>
  <c r="AO159" i="27"/>
  <c r="AN159" i="27"/>
  <c r="AM159" i="27"/>
  <c r="AL159" i="27"/>
  <c r="AK159" i="27"/>
  <c r="AJ159" i="27"/>
  <c r="AI159" i="27"/>
  <c r="AH159" i="27"/>
  <c r="AG159" i="27"/>
  <c r="AF159" i="27"/>
  <c r="AE159" i="27"/>
  <c r="AD159" i="27"/>
  <c r="AC159" i="27"/>
  <c r="AB159" i="27"/>
  <c r="AA159" i="27"/>
  <c r="Z159" i="27"/>
  <c r="Y159" i="27"/>
  <c r="X159" i="27"/>
  <c r="W159" i="27"/>
  <c r="V159" i="27"/>
  <c r="U159" i="27"/>
  <c r="T159" i="27"/>
  <c r="S159" i="27"/>
  <c r="R159" i="27"/>
  <c r="Q159" i="27"/>
  <c r="P159" i="27"/>
  <c r="O159" i="27"/>
  <c r="N159" i="27"/>
  <c r="M159" i="27"/>
  <c r="L159" i="27"/>
  <c r="K159" i="27"/>
  <c r="J159" i="27"/>
  <c r="I159" i="27"/>
  <c r="H159" i="27"/>
  <c r="G159" i="27"/>
  <c r="F159" i="27"/>
  <c r="E159" i="27"/>
  <c r="D159" i="27"/>
  <c r="C159" i="27"/>
  <c r="AW158" i="27"/>
  <c r="AV158" i="27"/>
  <c r="AU158" i="27"/>
  <c r="AT158" i="27"/>
  <c r="AS158" i="27"/>
  <c r="AR158" i="27"/>
  <c r="AQ158" i="27"/>
  <c r="AP158" i="27"/>
  <c r="AO158" i="27"/>
  <c r="AN158" i="27"/>
  <c r="AM158" i="27"/>
  <c r="AL158" i="27"/>
  <c r="AK158" i="27"/>
  <c r="AJ158" i="27"/>
  <c r="AI158" i="27"/>
  <c r="AH158" i="27"/>
  <c r="AG158" i="27"/>
  <c r="AF158" i="27"/>
  <c r="AE158" i="27"/>
  <c r="AD158" i="27"/>
  <c r="AC158" i="27"/>
  <c r="AB158" i="27"/>
  <c r="AA158" i="27"/>
  <c r="Z158" i="27"/>
  <c r="Y158" i="27"/>
  <c r="X158" i="27"/>
  <c r="W158" i="27"/>
  <c r="V158" i="27"/>
  <c r="U158" i="27"/>
  <c r="T158" i="27"/>
  <c r="S158" i="27"/>
  <c r="R158" i="27"/>
  <c r="Q158" i="27"/>
  <c r="P158" i="27"/>
  <c r="O158" i="27"/>
  <c r="N158" i="27"/>
  <c r="M158" i="27"/>
  <c r="L158" i="27"/>
  <c r="K158" i="27"/>
  <c r="J158" i="27"/>
  <c r="I158" i="27"/>
  <c r="H158" i="27"/>
  <c r="G158" i="27"/>
  <c r="F158" i="27"/>
  <c r="E158" i="27"/>
  <c r="D158" i="27"/>
  <c r="C158" i="27"/>
  <c r="AW157" i="27"/>
  <c r="AV157" i="27"/>
  <c r="AU157" i="27"/>
  <c r="AT157" i="27"/>
  <c r="AS157" i="27"/>
  <c r="AR157" i="27"/>
  <c r="AQ157" i="27"/>
  <c r="AP157" i="27"/>
  <c r="AO157" i="27"/>
  <c r="AN157" i="27"/>
  <c r="AM157" i="27"/>
  <c r="AL157" i="27"/>
  <c r="AK157" i="27"/>
  <c r="AJ157" i="27"/>
  <c r="AI157" i="27"/>
  <c r="AH157" i="27"/>
  <c r="AG157" i="27"/>
  <c r="AF157" i="27"/>
  <c r="AE157" i="27"/>
  <c r="AD157" i="27"/>
  <c r="AC157" i="27"/>
  <c r="AB157" i="27"/>
  <c r="AA157" i="27"/>
  <c r="Z157" i="27"/>
  <c r="Y157" i="27"/>
  <c r="X157" i="27"/>
  <c r="W157" i="27"/>
  <c r="V157" i="27"/>
  <c r="U157" i="27"/>
  <c r="T157" i="27"/>
  <c r="S157" i="27"/>
  <c r="R157" i="27"/>
  <c r="Q157" i="27"/>
  <c r="P157" i="27"/>
  <c r="O157" i="27"/>
  <c r="N157" i="27"/>
  <c r="M157" i="27"/>
  <c r="L157" i="27"/>
  <c r="K157" i="27"/>
  <c r="J157" i="27"/>
  <c r="I157" i="27"/>
  <c r="H157" i="27"/>
  <c r="G157" i="27"/>
  <c r="F157" i="27"/>
  <c r="E157" i="27"/>
  <c r="D157" i="27"/>
  <c r="C157" i="27"/>
  <c r="AW156" i="27"/>
  <c r="AV156" i="27"/>
  <c r="AU156" i="27"/>
  <c r="AT156" i="27"/>
  <c r="AS156" i="27"/>
  <c r="AR156" i="27"/>
  <c r="AQ156" i="27"/>
  <c r="AP156" i="27"/>
  <c r="AO156" i="27"/>
  <c r="AN156" i="27"/>
  <c r="AM156" i="27"/>
  <c r="AL156" i="27"/>
  <c r="AK156" i="27"/>
  <c r="AJ156" i="27"/>
  <c r="AI156" i="27"/>
  <c r="AH156" i="27"/>
  <c r="AG156" i="27"/>
  <c r="AF156" i="27"/>
  <c r="AE156" i="27"/>
  <c r="AD156" i="27"/>
  <c r="AC156" i="27"/>
  <c r="AB156" i="27"/>
  <c r="AA156" i="27"/>
  <c r="Z156" i="27"/>
  <c r="Y156" i="27"/>
  <c r="X156" i="27"/>
  <c r="W156" i="27"/>
  <c r="V156" i="27"/>
  <c r="U156" i="27"/>
  <c r="T156" i="27"/>
  <c r="S156" i="27"/>
  <c r="R156" i="27"/>
  <c r="Q156" i="27"/>
  <c r="P156" i="27"/>
  <c r="O156" i="27"/>
  <c r="N156" i="27"/>
  <c r="M156" i="27"/>
  <c r="L156" i="27"/>
  <c r="K156" i="27"/>
  <c r="J156" i="27"/>
  <c r="I156" i="27"/>
  <c r="H156" i="27"/>
  <c r="G156" i="27"/>
  <c r="F156" i="27"/>
  <c r="E156" i="27"/>
  <c r="D156" i="27"/>
  <c r="C156" i="27"/>
  <c r="AW155" i="27"/>
  <c r="AV155" i="27"/>
  <c r="AU155" i="27"/>
  <c r="AT155" i="27"/>
  <c r="AS155" i="27"/>
  <c r="AR155" i="27"/>
  <c r="AQ155" i="27"/>
  <c r="AP155" i="27"/>
  <c r="AO155" i="27"/>
  <c r="AN155" i="27"/>
  <c r="AM155" i="27"/>
  <c r="AL155" i="27"/>
  <c r="AK155" i="27"/>
  <c r="AJ155" i="27"/>
  <c r="AI155" i="27"/>
  <c r="AH155" i="27"/>
  <c r="AG155" i="27"/>
  <c r="AF155" i="27"/>
  <c r="AE155" i="27"/>
  <c r="AD155" i="27"/>
  <c r="AC155" i="27"/>
  <c r="AB155" i="27"/>
  <c r="AA155" i="27"/>
  <c r="Z155" i="27"/>
  <c r="Y155" i="27"/>
  <c r="X155" i="27"/>
  <c r="W155" i="27"/>
  <c r="V155" i="27"/>
  <c r="U155" i="27"/>
  <c r="T155" i="27"/>
  <c r="S155" i="27"/>
  <c r="R155" i="27"/>
  <c r="Q155" i="27"/>
  <c r="P155" i="27"/>
  <c r="O155" i="27"/>
  <c r="N155" i="27"/>
  <c r="M155" i="27"/>
  <c r="L155" i="27"/>
  <c r="K155" i="27"/>
  <c r="J155" i="27"/>
  <c r="I155" i="27"/>
  <c r="H155" i="27"/>
  <c r="G155" i="27"/>
  <c r="F155" i="27"/>
  <c r="E155" i="27"/>
  <c r="D155" i="27"/>
  <c r="C155" i="27"/>
  <c r="AW154" i="27"/>
  <c r="AV154" i="27"/>
  <c r="AU154" i="27"/>
  <c r="AT154" i="27"/>
  <c r="AS154" i="27"/>
  <c r="AR154" i="27"/>
  <c r="AQ154" i="27"/>
  <c r="AP154" i="27"/>
  <c r="AO154" i="27"/>
  <c r="AN154" i="27"/>
  <c r="AM154" i="27"/>
  <c r="AL154" i="27"/>
  <c r="AK154" i="27"/>
  <c r="AJ154" i="27"/>
  <c r="AI154" i="27"/>
  <c r="AH154" i="27"/>
  <c r="AG154" i="27"/>
  <c r="AF154" i="27"/>
  <c r="AE154" i="27"/>
  <c r="AD154" i="27"/>
  <c r="AC154" i="27"/>
  <c r="AB154" i="27"/>
  <c r="AA154" i="27"/>
  <c r="Z154" i="27"/>
  <c r="Y154" i="27"/>
  <c r="X154" i="27"/>
  <c r="W154" i="27"/>
  <c r="V154" i="27"/>
  <c r="U154" i="27"/>
  <c r="T154" i="27"/>
  <c r="S154" i="27"/>
  <c r="R154" i="27"/>
  <c r="Q154" i="27"/>
  <c r="P154" i="27"/>
  <c r="O154" i="27"/>
  <c r="N154" i="27"/>
  <c r="M154" i="27"/>
  <c r="L154" i="27"/>
  <c r="K154" i="27"/>
  <c r="J154" i="27"/>
  <c r="I154" i="27"/>
  <c r="H154" i="27"/>
  <c r="G154" i="27"/>
  <c r="F154" i="27"/>
  <c r="E154" i="27"/>
  <c r="D154" i="27"/>
  <c r="C154" i="27"/>
  <c r="AW153" i="27"/>
  <c r="AV153" i="27"/>
  <c r="AU153" i="27"/>
  <c r="AT153" i="27"/>
  <c r="AS153" i="27"/>
  <c r="AR153" i="27"/>
  <c r="AQ153" i="27"/>
  <c r="AP153" i="27"/>
  <c r="AO153" i="27"/>
  <c r="AN153" i="27"/>
  <c r="AM153" i="27"/>
  <c r="AL153" i="27"/>
  <c r="AK153" i="27"/>
  <c r="AJ153" i="27"/>
  <c r="AI153" i="27"/>
  <c r="AH153" i="27"/>
  <c r="AG153" i="27"/>
  <c r="AF153" i="27"/>
  <c r="AE153" i="27"/>
  <c r="AD153" i="27"/>
  <c r="AC153" i="27"/>
  <c r="AB153" i="27"/>
  <c r="AA153" i="27"/>
  <c r="Z153" i="27"/>
  <c r="Y153" i="27"/>
  <c r="X153" i="27"/>
  <c r="W153" i="27"/>
  <c r="V153" i="27"/>
  <c r="U153" i="27"/>
  <c r="T153" i="27"/>
  <c r="S153" i="27"/>
  <c r="R153" i="27"/>
  <c r="Q153" i="27"/>
  <c r="P153" i="27"/>
  <c r="O153" i="27"/>
  <c r="N153" i="27"/>
  <c r="M153" i="27"/>
  <c r="L153" i="27"/>
  <c r="K153" i="27"/>
  <c r="J153" i="27"/>
  <c r="I153" i="27"/>
  <c r="H153" i="27"/>
  <c r="G153" i="27"/>
  <c r="F153" i="27"/>
  <c r="E153" i="27"/>
  <c r="D153" i="27"/>
  <c r="C153" i="27"/>
  <c r="AW152" i="27"/>
  <c r="AV152" i="27"/>
  <c r="AU152" i="27"/>
  <c r="AT152" i="27"/>
  <c r="AS152" i="27"/>
  <c r="AR152" i="27"/>
  <c r="AQ152" i="27"/>
  <c r="AP152" i="27"/>
  <c r="AO152" i="27"/>
  <c r="AN152" i="27"/>
  <c r="AM152" i="27"/>
  <c r="AL152" i="27"/>
  <c r="AK152" i="27"/>
  <c r="AJ152" i="27"/>
  <c r="AI152" i="27"/>
  <c r="AH152" i="27"/>
  <c r="AG152" i="27"/>
  <c r="AF152" i="27"/>
  <c r="AE152" i="27"/>
  <c r="AD152" i="27"/>
  <c r="AC152" i="27"/>
  <c r="AB152" i="27"/>
  <c r="AA152" i="27"/>
  <c r="Z152" i="27"/>
  <c r="Y152" i="27"/>
  <c r="X152" i="27"/>
  <c r="W152" i="27"/>
  <c r="V152" i="27"/>
  <c r="U152" i="27"/>
  <c r="T152" i="27"/>
  <c r="S152" i="27"/>
  <c r="R152" i="27"/>
  <c r="Q152" i="27"/>
  <c r="P152" i="27"/>
  <c r="O152" i="27"/>
  <c r="N152" i="27"/>
  <c r="M152" i="27"/>
  <c r="L152" i="27"/>
  <c r="K152" i="27"/>
  <c r="J152" i="27"/>
  <c r="I152" i="27"/>
  <c r="H152" i="27"/>
  <c r="G152" i="27"/>
  <c r="F152" i="27"/>
  <c r="E152" i="27"/>
  <c r="D152" i="27"/>
  <c r="C152" i="27"/>
  <c r="AW151" i="27"/>
  <c r="AV151" i="27"/>
  <c r="AU151" i="27"/>
  <c r="AT151" i="27"/>
  <c r="AS151" i="27"/>
  <c r="AR151" i="27"/>
  <c r="AQ151" i="27"/>
  <c r="AP151" i="27"/>
  <c r="AO151" i="27"/>
  <c r="AN151" i="27"/>
  <c r="AM151" i="27"/>
  <c r="AL151" i="27"/>
  <c r="AK151" i="27"/>
  <c r="AJ151" i="27"/>
  <c r="AI151" i="27"/>
  <c r="AH151" i="27"/>
  <c r="AG151" i="27"/>
  <c r="AF151" i="27"/>
  <c r="AE151" i="27"/>
  <c r="AD151" i="27"/>
  <c r="AC151" i="27"/>
  <c r="AB151" i="27"/>
  <c r="AA151" i="27"/>
  <c r="Z151" i="27"/>
  <c r="Y151" i="27"/>
  <c r="X151" i="27"/>
  <c r="W151" i="27"/>
  <c r="V151" i="27"/>
  <c r="U151" i="27"/>
  <c r="T151" i="27"/>
  <c r="S151" i="27"/>
  <c r="R151" i="27"/>
  <c r="Q151" i="27"/>
  <c r="P151" i="27"/>
  <c r="O151" i="27"/>
  <c r="N151" i="27"/>
  <c r="M151" i="27"/>
  <c r="L151" i="27"/>
  <c r="K151" i="27"/>
  <c r="J151" i="27"/>
  <c r="I151" i="27"/>
  <c r="H151" i="27"/>
  <c r="G151" i="27"/>
  <c r="F151" i="27"/>
  <c r="E151" i="27"/>
  <c r="D151" i="27"/>
  <c r="C151" i="27"/>
  <c r="AW150" i="27"/>
  <c r="AV150" i="27"/>
  <c r="AU150" i="27"/>
  <c r="AT150" i="27"/>
  <c r="AS150" i="27"/>
  <c r="AR150" i="27"/>
  <c r="AQ150" i="27"/>
  <c r="AP150" i="27"/>
  <c r="AO150" i="27"/>
  <c r="AN150" i="27"/>
  <c r="AM150" i="27"/>
  <c r="AL150" i="27"/>
  <c r="AK150" i="27"/>
  <c r="AJ150" i="27"/>
  <c r="AI150" i="27"/>
  <c r="AH150" i="27"/>
  <c r="AG150" i="27"/>
  <c r="AF150" i="27"/>
  <c r="AE150" i="27"/>
  <c r="AD150" i="27"/>
  <c r="AC150" i="27"/>
  <c r="AB150" i="27"/>
  <c r="AA150" i="27"/>
  <c r="Z150" i="27"/>
  <c r="Y150" i="27"/>
  <c r="X150" i="27"/>
  <c r="W150" i="27"/>
  <c r="V150" i="27"/>
  <c r="U150" i="27"/>
  <c r="T150" i="27"/>
  <c r="S150" i="27"/>
  <c r="R150" i="27"/>
  <c r="Q150" i="27"/>
  <c r="P150" i="27"/>
  <c r="O150" i="27"/>
  <c r="N150" i="27"/>
  <c r="M150" i="27"/>
  <c r="L150" i="27"/>
  <c r="K150" i="27"/>
  <c r="J150" i="27"/>
  <c r="I150" i="27"/>
  <c r="H150" i="27"/>
  <c r="G150" i="27"/>
  <c r="F150" i="27"/>
  <c r="E150" i="27"/>
  <c r="D150" i="27"/>
  <c r="C150" i="27"/>
  <c r="AW147" i="27"/>
  <c r="AV147" i="27"/>
  <c r="AU147" i="27"/>
  <c r="AT147" i="27"/>
  <c r="AS147" i="27"/>
  <c r="AR147" i="27"/>
  <c r="AQ147" i="27"/>
  <c r="AP147" i="27"/>
  <c r="AO147" i="27"/>
  <c r="AN147" i="27"/>
  <c r="AM147" i="27"/>
  <c r="AL147" i="27"/>
  <c r="AK147" i="27"/>
  <c r="AJ147" i="27"/>
  <c r="AI147" i="27"/>
  <c r="AH147" i="27"/>
  <c r="AG147" i="27"/>
  <c r="AF147" i="27"/>
  <c r="AE147" i="27"/>
  <c r="AD147" i="27"/>
  <c r="AC147" i="27"/>
  <c r="AB147" i="27"/>
  <c r="AA147" i="27"/>
  <c r="Z147" i="27"/>
  <c r="Y147" i="27"/>
  <c r="X147" i="27"/>
  <c r="W147" i="27"/>
  <c r="V147" i="27"/>
  <c r="U147" i="27"/>
  <c r="T147" i="27"/>
  <c r="S147" i="27"/>
  <c r="R147" i="27"/>
  <c r="Q147" i="27"/>
  <c r="P147" i="27"/>
  <c r="O147" i="27"/>
  <c r="N147" i="27"/>
  <c r="M147" i="27"/>
  <c r="L147" i="27"/>
  <c r="K147" i="27"/>
  <c r="J147" i="27"/>
  <c r="I147" i="27"/>
  <c r="H147" i="27"/>
  <c r="G147" i="27"/>
  <c r="F147" i="27"/>
  <c r="E147" i="27"/>
  <c r="D147" i="27"/>
  <c r="C147" i="27"/>
  <c r="AW146" i="27"/>
  <c r="AV146" i="27"/>
  <c r="AU146" i="27"/>
  <c r="AT146" i="27"/>
  <c r="AS146" i="27"/>
  <c r="AR146" i="27"/>
  <c r="AQ146" i="27"/>
  <c r="AP146" i="27"/>
  <c r="AO146" i="27"/>
  <c r="AN146" i="27"/>
  <c r="AM146" i="27"/>
  <c r="AL146" i="27"/>
  <c r="AK146" i="27"/>
  <c r="AJ146" i="27"/>
  <c r="AI146" i="27"/>
  <c r="AH146" i="27"/>
  <c r="AG146" i="27"/>
  <c r="AF146" i="27"/>
  <c r="AE146" i="27"/>
  <c r="AD146" i="27"/>
  <c r="AC146" i="27"/>
  <c r="AB146" i="27"/>
  <c r="AA146" i="27"/>
  <c r="Z146" i="27"/>
  <c r="Y146" i="27"/>
  <c r="X146" i="27"/>
  <c r="W146" i="27"/>
  <c r="V146" i="27"/>
  <c r="U146" i="27"/>
  <c r="T146" i="27"/>
  <c r="S146" i="27"/>
  <c r="R146" i="27"/>
  <c r="Q146" i="27"/>
  <c r="P146" i="27"/>
  <c r="O146" i="27"/>
  <c r="N146" i="27"/>
  <c r="M146" i="27"/>
  <c r="L146" i="27"/>
  <c r="K146" i="27"/>
  <c r="J146" i="27"/>
  <c r="I146" i="27"/>
  <c r="H146" i="27"/>
  <c r="G146" i="27"/>
  <c r="F146" i="27"/>
  <c r="E146" i="27"/>
  <c r="D146" i="27"/>
  <c r="C146" i="27"/>
  <c r="AW145" i="27"/>
  <c r="AV145" i="27"/>
  <c r="AU145" i="27"/>
  <c r="AT145" i="27"/>
  <c r="AS145" i="27"/>
  <c r="AR145" i="27"/>
  <c r="AQ145" i="27"/>
  <c r="AP145" i="27"/>
  <c r="AO145" i="27"/>
  <c r="AN145" i="27"/>
  <c r="AM145" i="27"/>
  <c r="AL145" i="27"/>
  <c r="AK145" i="27"/>
  <c r="AJ145" i="27"/>
  <c r="AI145" i="27"/>
  <c r="AH145" i="27"/>
  <c r="AG145" i="27"/>
  <c r="AF145" i="27"/>
  <c r="AE145" i="27"/>
  <c r="AD145" i="27"/>
  <c r="AC145" i="27"/>
  <c r="AB145" i="27"/>
  <c r="AA145" i="27"/>
  <c r="Z145" i="27"/>
  <c r="Y145" i="27"/>
  <c r="X145" i="27"/>
  <c r="W145" i="27"/>
  <c r="V145" i="27"/>
  <c r="U145" i="27"/>
  <c r="T145" i="27"/>
  <c r="S145" i="27"/>
  <c r="R145" i="27"/>
  <c r="Q145" i="27"/>
  <c r="P145" i="27"/>
  <c r="O145" i="27"/>
  <c r="N145" i="27"/>
  <c r="M145" i="27"/>
  <c r="L145" i="27"/>
  <c r="K145" i="27"/>
  <c r="J145" i="27"/>
  <c r="I145" i="27"/>
  <c r="H145" i="27"/>
  <c r="G145" i="27"/>
  <c r="F145" i="27"/>
  <c r="E145" i="27"/>
  <c r="D145" i="27"/>
  <c r="C145" i="27"/>
  <c r="AW144" i="27"/>
  <c r="AV144" i="27"/>
  <c r="AU144" i="27"/>
  <c r="AT144" i="27"/>
  <c r="AS144" i="27"/>
  <c r="AR144" i="27"/>
  <c r="AQ144" i="27"/>
  <c r="AP144" i="27"/>
  <c r="AO144" i="27"/>
  <c r="AN144" i="27"/>
  <c r="AM144" i="27"/>
  <c r="AL144" i="27"/>
  <c r="AK144" i="27"/>
  <c r="AJ144" i="27"/>
  <c r="AI144" i="27"/>
  <c r="AH144" i="27"/>
  <c r="AG144" i="27"/>
  <c r="AF144" i="27"/>
  <c r="AE144" i="27"/>
  <c r="AD144" i="27"/>
  <c r="AC144" i="27"/>
  <c r="AB144" i="27"/>
  <c r="AA144" i="27"/>
  <c r="Z144" i="27"/>
  <c r="Y144" i="27"/>
  <c r="X144" i="27"/>
  <c r="W144" i="27"/>
  <c r="V144" i="27"/>
  <c r="U144" i="27"/>
  <c r="T144" i="27"/>
  <c r="S144" i="27"/>
  <c r="R144" i="27"/>
  <c r="Q144" i="27"/>
  <c r="P144" i="27"/>
  <c r="O144" i="27"/>
  <c r="N144" i="27"/>
  <c r="M144" i="27"/>
  <c r="L144" i="27"/>
  <c r="K144" i="27"/>
  <c r="J144" i="27"/>
  <c r="I144" i="27"/>
  <c r="H144" i="27"/>
  <c r="G144" i="27"/>
  <c r="F144" i="27"/>
  <c r="E144" i="27"/>
  <c r="D144" i="27"/>
  <c r="C144" i="27"/>
  <c r="AW143" i="27"/>
  <c r="AV143" i="27"/>
  <c r="AU143" i="27"/>
  <c r="AT143" i="27"/>
  <c r="AS143" i="27"/>
  <c r="AR143" i="27"/>
  <c r="AQ143" i="27"/>
  <c r="AP143" i="27"/>
  <c r="AO143" i="27"/>
  <c r="AN143" i="27"/>
  <c r="AM143" i="27"/>
  <c r="AL143" i="27"/>
  <c r="AK143" i="27"/>
  <c r="AJ143" i="27"/>
  <c r="AI143" i="27"/>
  <c r="AH143" i="27"/>
  <c r="AG143" i="27"/>
  <c r="AF143" i="27"/>
  <c r="AE143" i="27"/>
  <c r="AD143" i="27"/>
  <c r="AC143" i="27"/>
  <c r="AB143" i="27"/>
  <c r="AA143" i="27"/>
  <c r="Z143" i="27"/>
  <c r="Y143" i="27"/>
  <c r="X143" i="27"/>
  <c r="W143" i="27"/>
  <c r="V143" i="27"/>
  <c r="U143" i="27"/>
  <c r="T143" i="27"/>
  <c r="S143" i="27"/>
  <c r="R143" i="27"/>
  <c r="Q143" i="27"/>
  <c r="P143" i="27"/>
  <c r="O143" i="27"/>
  <c r="N143" i="27"/>
  <c r="M143" i="27"/>
  <c r="L143" i="27"/>
  <c r="K143" i="27"/>
  <c r="J143" i="27"/>
  <c r="I143" i="27"/>
  <c r="H143" i="27"/>
  <c r="G143" i="27"/>
  <c r="F143" i="27"/>
  <c r="E143" i="27"/>
  <c r="D143" i="27"/>
  <c r="C143" i="27"/>
  <c r="AW142" i="27"/>
  <c r="AV142" i="27"/>
  <c r="AU142" i="27"/>
  <c r="AT142" i="27"/>
  <c r="AS142" i="27"/>
  <c r="AR142" i="27"/>
  <c r="AQ142" i="27"/>
  <c r="AP142" i="27"/>
  <c r="AO142" i="27"/>
  <c r="AN142" i="27"/>
  <c r="AM142" i="27"/>
  <c r="AL142" i="27"/>
  <c r="AK142" i="27"/>
  <c r="AJ142" i="27"/>
  <c r="AI142" i="27"/>
  <c r="AH142" i="27"/>
  <c r="AG142" i="27"/>
  <c r="AF142" i="27"/>
  <c r="AE142" i="27"/>
  <c r="AD142" i="27"/>
  <c r="AC142" i="27"/>
  <c r="AB142" i="27"/>
  <c r="AA142" i="27"/>
  <c r="Z142" i="27"/>
  <c r="Y142" i="27"/>
  <c r="X142" i="27"/>
  <c r="W142" i="27"/>
  <c r="V142" i="27"/>
  <c r="U142" i="27"/>
  <c r="T142" i="27"/>
  <c r="S142" i="27"/>
  <c r="R142" i="27"/>
  <c r="Q142" i="27"/>
  <c r="P142" i="27"/>
  <c r="O142" i="27"/>
  <c r="N142" i="27"/>
  <c r="M142" i="27"/>
  <c r="L142" i="27"/>
  <c r="K142" i="27"/>
  <c r="J142" i="27"/>
  <c r="I142" i="27"/>
  <c r="H142" i="27"/>
  <c r="G142" i="27"/>
  <c r="F142" i="27"/>
  <c r="E142" i="27"/>
  <c r="D142" i="27"/>
  <c r="C142" i="27"/>
  <c r="AW141" i="27"/>
  <c r="AV141" i="27"/>
  <c r="AU141" i="27"/>
  <c r="AT141" i="27"/>
  <c r="AS141" i="27"/>
  <c r="AR141" i="27"/>
  <c r="AQ141" i="27"/>
  <c r="AP141" i="27"/>
  <c r="AO141" i="27"/>
  <c r="AN141" i="27"/>
  <c r="AM141" i="27"/>
  <c r="AL141" i="27"/>
  <c r="AK141" i="27"/>
  <c r="AJ141" i="27"/>
  <c r="AI141" i="27"/>
  <c r="AH141" i="27"/>
  <c r="AG141" i="27"/>
  <c r="AF141" i="27"/>
  <c r="AE141" i="27"/>
  <c r="AD141" i="27"/>
  <c r="AC141" i="27"/>
  <c r="AB141" i="27"/>
  <c r="AA141" i="27"/>
  <c r="Z141" i="27"/>
  <c r="Y141" i="27"/>
  <c r="X141" i="27"/>
  <c r="W141" i="27"/>
  <c r="V141" i="27"/>
  <c r="U141" i="27"/>
  <c r="T141" i="27"/>
  <c r="S141" i="27"/>
  <c r="R141" i="27"/>
  <c r="Q141" i="27"/>
  <c r="P141" i="27"/>
  <c r="O141" i="27"/>
  <c r="N141" i="27"/>
  <c r="M141" i="27"/>
  <c r="L141" i="27"/>
  <c r="K141" i="27"/>
  <c r="J141" i="27"/>
  <c r="I141" i="27"/>
  <c r="H141" i="27"/>
  <c r="G141" i="27"/>
  <c r="F141" i="27"/>
  <c r="E141" i="27"/>
  <c r="D141" i="27"/>
  <c r="C141" i="27"/>
  <c r="AW140" i="27"/>
  <c r="AV140" i="27"/>
  <c r="AU140" i="27"/>
  <c r="AT140" i="27"/>
  <c r="AS140" i="27"/>
  <c r="AR140" i="27"/>
  <c r="AQ140" i="27"/>
  <c r="AP140" i="27"/>
  <c r="AO140" i="27"/>
  <c r="AN140" i="27"/>
  <c r="AM140" i="27"/>
  <c r="AL140" i="27"/>
  <c r="AK140" i="27"/>
  <c r="AJ140" i="27"/>
  <c r="AI140" i="27"/>
  <c r="AH140" i="27"/>
  <c r="AG140" i="27"/>
  <c r="AF140" i="27"/>
  <c r="AE140" i="27"/>
  <c r="AD140" i="27"/>
  <c r="AC140" i="27"/>
  <c r="AB140" i="27"/>
  <c r="AA140" i="27"/>
  <c r="Z140" i="27"/>
  <c r="Y140" i="27"/>
  <c r="X140" i="27"/>
  <c r="W140" i="27"/>
  <c r="V140" i="27"/>
  <c r="U140" i="27"/>
  <c r="T140" i="27"/>
  <c r="S140" i="27"/>
  <c r="R140" i="27"/>
  <c r="Q140" i="27"/>
  <c r="P140" i="27"/>
  <c r="O140" i="27"/>
  <c r="N140" i="27"/>
  <c r="M140" i="27"/>
  <c r="L140" i="27"/>
  <c r="K140" i="27"/>
  <c r="J140" i="27"/>
  <c r="I140" i="27"/>
  <c r="H140" i="27"/>
  <c r="G140" i="27"/>
  <c r="F140" i="27"/>
  <c r="E140" i="27"/>
  <c r="D140" i="27"/>
  <c r="C140" i="27"/>
  <c r="AW139" i="27"/>
  <c r="AV139" i="27"/>
  <c r="AU139" i="27"/>
  <c r="AT139" i="27"/>
  <c r="AS139" i="27"/>
  <c r="AR139" i="27"/>
  <c r="AQ139" i="27"/>
  <c r="AP139" i="27"/>
  <c r="AO139" i="27"/>
  <c r="AN139" i="27"/>
  <c r="AM139" i="27"/>
  <c r="AL139" i="27"/>
  <c r="AK139" i="27"/>
  <c r="AJ139" i="27"/>
  <c r="AI139" i="27"/>
  <c r="AH139" i="27"/>
  <c r="AG139" i="27"/>
  <c r="AF139" i="27"/>
  <c r="AE139" i="27"/>
  <c r="AD139" i="27"/>
  <c r="AC139" i="27"/>
  <c r="AB139" i="27"/>
  <c r="AA139" i="27"/>
  <c r="Z139" i="27"/>
  <c r="Y139" i="27"/>
  <c r="X139" i="27"/>
  <c r="W139" i="27"/>
  <c r="V139" i="27"/>
  <c r="U139" i="27"/>
  <c r="T139" i="27"/>
  <c r="S139" i="27"/>
  <c r="R139" i="27"/>
  <c r="Q139" i="27"/>
  <c r="P139" i="27"/>
  <c r="O139" i="27"/>
  <c r="N139" i="27"/>
  <c r="M139" i="27"/>
  <c r="L139" i="27"/>
  <c r="K139" i="27"/>
  <c r="J139" i="27"/>
  <c r="I139" i="27"/>
  <c r="H139" i="27"/>
  <c r="G139" i="27"/>
  <c r="F139" i="27"/>
  <c r="E139" i="27"/>
  <c r="D139" i="27"/>
  <c r="C139" i="27"/>
  <c r="AW138" i="27"/>
  <c r="AV138" i="27"/>
  <c r="AU138" i="27"/>
  <c r="AT138" i="27"/>
  <c r="AS138" i="27"/>
  <c r="AR138" i="27"/>
  <c r="AQ138" i="27"/>
  <c r="AP138" i="27"/>
  <c r="AO138" i="27"/>
  <c r="AN138" i="27"/>
  <c r="AM138" i="27"/>
  <c r="AL138" i="27"/>
  <c r="AK138" i="27"/>
  <c r="AJ138" i="27"/>
  <c r="AI138" i="27"/>
  <c r="AH138" i="27"/>
  <c r="AG138" i="27"/>
  <c r="AF138" i="27"/>
  <c r="AE138" i="27"/>
  <c r="AD138" i="27"/>
  <c r="AC138" i="27"/>
  <c r="AB138" i="27"/>
  <c r="AA138" i="27"/>
  <c r="Z138" i="27"/>
  <c r="Y138" i="27"/>
  <c r="X138" i="27"/>
  <c r="W138" i="27"/>
  <c r="V138" i="27"/>
  <c r="U138" i="27"/>
  <c r="T138" i="27"/>
  <c r="S138" i="27"/>
  <c r="R138" i="27"/>
  <c r="Q138" i="27"/>
  <c r="P138" i="27"/>
  <c r="O138" i="27"/>
  <c r="N138" i="27"/>
  <c r="M138" i="27"/>
  <c r="L138" i="27"/>
  <c r="K138" i="27"/>
  <c r="J138" i="27"/>
  <c r="I138" i="27"/>
  <c r="H138" i="27"/>
  <c r="G138" i="27"/>
  <c r="F138" i="27"/>
  <c r="E138" i="27"/>
  <c r="D138" i="27"/>
  <c r="C138" i="27"/>
  <c r="AW137" i="27"/>
  <c r="AV137" i="27"/>
  <c r="AU137" i="27"/>
  <c r="AT137" i="27"/>
  <c r="AS137" i="27"/>
  <c r="AR137" i="27"/>
  <c r="AQ137" i="27"/>
  <c r="AP137" i="27"/>
  <c r="AO137" i="27"/>
  <c r="AN137" i="27"/>
  <c r="AM137" i="27"/>
  <c r="AL137" i="27"/>
  <c r="AK137" i="27"/>
  <c r="AJ137" i="27"/>
  <c r="AI137" i="27"/>
  <c r="AH137" i="27"/>
  <c r="AG137" i="27"/>
  <c r="AF137" i="27"/>
  <c r="AE137" i="27"/>
  <c r="AD137" i="27"/>
  <c r="AC137" i="27"/>
  <c r="AB137" i="27"/>
  <c r="AA137" i="27"/>
  <c r="Z137" i="27"/>
  <c r="Y137" i="27"/>
  <c r="X137" i="27"/>
  <c r="W137" i="27"/>
  <c r="V137" i="27"/>
  <c r="U137" i="27"/>
  <c r="T137" i="27"/>
  <c r="S137" i="27"/>
  <c r="R137" i="27"/>
  <c r="Q137" i="27"/>
  <c r="P137" i="27"/>
  <c r="O137" i="27"/>
  <c r="N137" i="27"/>
  <c r="M137" i="27"/>
  <c r="L137" i="27"/>
  <c r="K137" i="27"/>
  <c r="J137" i="27"/>
  <c r="I137" i="27"/>
  <c r="H137" i="27"/>
  <c r="G137" i="27"/>
  <c r="F137" i="27"/>
  <c r="E137" i="27"/>
  <c r="D137" i="27"/>
  <c r="C137" i="27"/>
  <c r="AW136" i="27"/>
  <c r="AV136" i="27"/>
  <c r="AU136" i="27"/>
  <c r="AT136" i="27"/>
  <c r="AS136" i="27"/>
  <c r="AR136" i="27"/>
  <c r="AQ136" i="27"/>
  <c r="AP136" i="27"/>
  <c r="AO136" i="27"/>
  <c r="AN136" i="27"/>
  <c r="AM136" i="27"/>
  <c r="AL136" i="27"/>
  <c r="AK136" i="27"/>
  <c r="AJ136" i="27"/>
  <c r="AI136" i="27"/>
  <c r="AH136" i="27"/>
  <c r="AG136" i="27"/>
  <c r="AF136" i="27"/>
  <c r="AE136" i="27"/>
  <c r="AD136" i="27"/>
  <c r="AC136" i="27"/>
  <c r="AB136" i="27"/>
  <c r="AA136" i="27"/>
  <c r="Z136" i="27"/>
  <c r="Y136" i="27"/>
  <c r="X136" i="27"/>
  <c r="W136" i="27"/>
  <c r="V136" i="27"/>
  <c r="U136" i="27"/>
  <c r="T136" i="27"/>
  <c r="S136" i="27"/>
  <c r="R136" i="27"/>
  <c r="Q136" i="27"/>
  <c r="P136" i="27"/>
  <c r="O136" i="27"/>
  <c r="N136" i="27"/>
  <c r="M136" i="27"/>
  <c r="L136" i="27"/>
  <c r="K136" i="27"/>
  <c r="J136" i="27"/>
  <c r="I136" i="27"/>
  <c r="H136" i="27"/>
  <c r="G136" i="27"/>
  <c r="F136" i="27"/>
  <c r="E136" i="27"/>
  <c r="D136" i="27"/>
  <c r="C136" i="27"/>
  <c r="AW135" i="27"/>
  <c r="AV135" i="27"/>
  <c r="AU135" i="27"/>
  <c r="AT135" i="27"/>
  <c r="AS135" i="27"/>
  <c r="AR135" i="27"/>
  <c r="AQ135" i="27"/>
  <c r="AP135" i="27"/>
  <c r="AO135" i="27"/>
  <c r="AN135" i="27"/>
  <c r="AM135" i="27"/>
  <c r="AL135" i="27"/>
  <c r="AK135" i="27"/>
  <c r="AJ135" i="27"/>
  <c r="AI135" i="27"/>
  <c r="AH135" i="27"/>
  <c r="AG135" i="27"/>
  <c r="AF135" i="27"/>
  <c r="AE135" i="27"/>
  <c r="AD135" i="27"/>
  <c r="AC135" i="27"/>
  <c r="AB135" i="27"/>
  <c r="AA135" i="27"/>
  <c r="Z135" i="27"/>
  <c r="Y135" i="27"/>
  <c r="X135" i="27"/>
  <c r="W135" i="27"/>
  <c r="V135" i="27"/>
  <c r="U135" i="27"/>
  <c r="T135" i="27"/>
  <c r="S135" i="27"/>
  <c r="R135" i="27"/>
  <c r="Q135" i="27"/>
  <c r="P135" i="27"/>
  <c r="O135" i="27"/>
  <c r="N135" i="27"/>
  <c r="M135" i="27"/>
  <c r="L135" i="27"/>
  <c r="K135" i="27"/>
  <c r="J135" i="27"/>
  <c r="I135" i="27"/>
  <c r="H135" i="27"/>
  <c r="G135" i="27"/>
  <c r="F135" i="27"/>
  <c r="E135" i="27"/>
  <c r="D135" i="27"/>
  <c r="C135" i="27"/>
  <c r="AW132" i="27"/>
  <c r="AV132" i="27"/>
  <c r="AU132" i="27"/>
  <c r="AT132" i="27"/>
  <c r="AS132" i="27"/>
  <c r="AR132" i="27"/>
  <c r="AQ132" i="27"/>
  <c r="AP132" i="27"/>
  <c r="AO132" i="27"/>
  <c r="AN132" i="27"/>
  <c r="AM132" i="27"/>
  <c r="AL132" i="27"/>
  <c r="AK132" i="27"/>
  <c r="AJ132" i="27"/>
  <c r="AI132" i="27"/>
  <c r="AH132" i="27"/>
  <c r="AG132" i="27"/>
  <c r="AF132" i="27"/>
  <c r="AE132" i="27"/>
  <c r="AD132" i="27"/>
  <c r="AC132" i="27"/>
  <c r="AB132" i="27"/>
  <c r="AA132" i="27"/>
  <c r="Z132" i="27"/>
  <c r="Y132" i="27"/>
  <c r="X132" i="27"/>
  <c r="W132" i="27"/>
  <c r="V132" i="27"/>
  <c r="U132" i="27"/>
  <c r="T132" i="27"/>
  <c r="S132" i="27"/>
  <c r="R132" i="27"/>
  <c r="Q132" i="27"/>
  <c r="P132" i="27"/>
  <c r="O132" i="27"/>
  <c r="N132" i="27"/>
  <c r="M132" i="27"/>
  <c r="L132" i="27"/>
  <c r="K132" i="27"/>
  <c r="J132" i="27"/>
  <c r="I132" i="27"/>
  <c r="H132" i="27"/>
  <c r="G132" i="27"/>
  <c r="F132" i="27"/>
  <c r="E132" i="27"/>
  <c r="D132" i="27"/>
  <c r="C132" i="27"/>
  <c r="AW131" i="27"/>
  <c r="AV131" i="27"/>
  <c r="AU131" i="27"/>
  <c r="AT131" i="27"/>
  <c r="AS131" i="27"/>
  <c r="AR131" i="27"/>
  <c r="AQ131" i="27"/>
  <c r="AP131" i="27"/>
  <c r="AO131" i="27"/>
  <c r="AN131" i="27"/>
  <c r="AM131" i="27"/>
  <c r="AL131" i="27"/>
  <c r="AK131" i="27"/>
  <c r="AJ131" i="27"/>
  <c r="AI131" i="27"/>
  <c r="AH131" i="27"/>
  <c r="AG131" i="27"/>
  <c r="AF131" i="27"/>
  <c r="AE131" i="27"/>
  <c r="AD131" i="27"/>
  <c r="AC131" i="27"/>
  <c r="AB131" i="27"/>
  <c r="AA131" i="27"/>
  <c r="Z131" i="27"/>
  <c r="Y131" i="27"/>
  <c r="X131" i="27"/>
  <c r="W131" i="27"/>
  <c r="V131" i="27"/>
  <c r="U131" i="27"/>
  <c r="T131" i="27"/>
  <c r="S131" i="27"/>
  <c r="R131" i="27"/>
  <c r="Q131" i="27"/>
  <c r="P131" i="27"/>
  <c r="O131" i="27"/>
  <c r="N131" i="27"/>
  <c r="M131" i="27"/>
  <c r="L131" i="27"/>
  <c r="K131" i="27"/>
  <c r="J131" i="27"/>
  <c r="I131" i="27"/>
  <c r="H131" i="27"/>
  <c r="G131" i="27"/>
  <c r="F131" i="27"/>
  <c r="E131" i="27"/>
  <c r="D131" i="27"/>
  <c r="C131" i="27"/>
  <c r="AW130" i="27"/>
  <c r="AV130" i="27"/>
  <c r="AU130" i="27"/>
  <c r="AT130" i="27"/>
  <c r="AS130" i="27"/>
  <c r="AR130" i="27"/>
  <c r="AQ130" i="27"/>
  <c r="AP130" i="27"/>
  <c r="AO130" i="27"/>
  <c r="AN130" i="27"/>
  <c r="AM130" i="27"/>
  <c r="AL130" i="27"/>
  <c r="AK130" i="27"/>
  <c r="AJ130" i="27"/>
  <c r="AI130" i="27"/>
  <c r="AH130" i="27"/>
  <c r="AG130" i="27"/>
  <c r="AF130" i="27"/>
  <c r="AE130" i="27"/>
  <c r="AD130" i="27"/>
  <c r="AC130" i="27"/>
  <c r="AB130" i="27"/>
  <c r="AA130" i="27"/>
  <c r="Z130" i="27"/>
  <c r="Y130" i="27"/>
  <c r="X130" i="27"/>
  <c r="W130" i="27"/>
  <c r="V130" i="27"/>
  <c r="U130" i="27"/>
  <c r="T130" i="27"/>
  <c r="S130" i="27"/>
  <c r="R130" i="27"/>
  <c r="Q130" i="27"/>
  <c r="P130" i="27"/>
  <c r="O130" i="27"/>
  <c r="N130" i="27"/>
  <c r="M130" i="27"/>
  <c r="L130" i="27"/>
  <c r="K130" i="27"/>
  <c r="J130" i="27"/>
  <c r="I130" i="27"/>
  <c r="H130" i="27"/>
  <c r="G130" i="27"/>
  <c r="F130" i="27"/>
  <c r="E130" i="27"/>
  <c r="D130" i="27"/>
  <c r="C130" i="27"/>
  <c r="AW129" i="27"/>
  <c r="AV129" i="27"/>
  <c r="AU129" i="27"/>
  <c r="AT129" i="27"/>
  <c r="AS129" i="27"/>
  <c r="AR129" i="27"/>
  <c r="AQ129" i="27"/>
  <c r="AP129" i="27"/>
  <c r="AO129" i="27"/>
  <c r="AN129" i="27"/>
  <c r="AM129" i="27"/>
  <c r="AL129" i="27"/>
  <c r="AK129" i="27"/>
  <c r="AJ129" i="27"/>
  <c r="AI129" i="27"/>
  <c r="AH129" i="27"/>
  <c r="AG129" i="27"/>
  <c r="AF129" i="27"/>
  <c r="AE129" i="27"/>
  <c r="AD129" i="27"/>
  <c r="AC129" i="27"/>
  <c r="AB129" i="27"/>
  <c r="AA129" i="27"/>
  <c r="Z129" i="27"/>
  <c r="Y129" i="27"/>
  <c r="X129" i="27"/>
  <c r="W129" i="27"/>
  <c r="V129" i="27"/>
  <c r="U129" i="27"/>
  <c r="T129" i="27"/>
  <c r="S129" i="27"/>
  <c r="R129" i="27"/>
  <c r="Q129" i="27"/>
  <c r="P129" i="27"/>
  <c r="O129" i="27"/>
  <c r="N129" i="27"/>
  <c r="M129" i="27"/>
  <c r="L129" i="27"/>
  <c r="K129" i="27"/>
  <c r="J129" i="27"/>
  <c r="I129" i="27"/>
  <c r="H129" i="27"/>
  <c r="G129" i="27"/>
  <c r="F129" i="27"/>
  <c r="E129" i="27"/>
  <c r="D129" i="27"/>
  <c r="C129" i="27"/>
  <c r="AW128" i="27"/>
  <c r="AV128" i="27"/>
  <c r="AU128" i="27"/>
  <c r="AT128" i="27"/>
  <c r="AS128" i="27"/>
  <c r="AR128" i="27"/>
  <c r="AQ128" i="27"/>
  <c r="AP128" i="27"/>
  <c r="AO128" i="27"/>
  <c r="AN128" i="27"/>
  <c r="AM128" i="27"/>
  <c r="AL128" i="27"/>
  <c r="AK128" i="27"/>
  <c r="AJ128" i="27"/>
  <c r="AI128" i="27"/>
  <c r="AH128" i="27"/>
  <c r="AG128" i="27"/>
  <c r="AF128" i="27"/>
  <c r="AE128" i="27"/>
  <c r="AD128" i="27"/>
  <c r="AC128" i="27"/>
  <c r="AB128" i="27"/>
  <c r="AA128" i="27"/>
  <c r="Z128" i="27"/>
  <c r="Y128" i="27"/>
  <c r="X128" i="27"/>
  <c r="W128" i="27"/>
  <c r="V128" i="27"/>
  <c r="U128" i="27"/>
  <c r="T128" i="27"/>
  <c r="S128" i="27"/>
  <c r="R128" i="27"/>
  <c r="Q128" i="27"/>
  <c r="P128" i="27"/>
  <c r="O128" i="27"/>
  <c r="N128" i="27"/>
  <c r="M128" i="27"/>
  <c r="L128" i="27"/>
  <c r="K128" i="27"/>
  <c r="J128" i="27"/>
  <c r="I128" i="27"/>
  <c r="H128" i="27"/>
  <c r="G128" i="27"/>
  <c r="F128" i="27"/>
  <c r="E128" i="27"/>
  <c r="D128" i="27"/>
  <c r="C128" i="27"/>
  <c r="AW127" i="27"/>
  <c r="AV127" i="27"/>
  <c r="AU127" i="27"/>
  <c r="AT127" i="27"/>
  <c r="AS127" i="27"/>
  <c r="AR127" i="27"/>
  <c r="AQ127" i="27"/>
  <c r="AP127" i="27"/>
  <c r="AO127" i="27"/>
  <c r="AN127" i="27"/>
  <c r="AM127" i="27"/>
  <c r="AL127" i="27"/>
  <c r="AK127" i="27"/>
  <c r="AJ127" i="27"/>
  <c r="AI127" i="27"/>
  <c r="AH127" i="27"/>
  <c r="AG127" i="27"/>
  <c r="AF127" i="27"/>
  <c r="AE127" i="27"/>
  <c r="AD127" i="27"/>
  <c r="AC127" i="27"/>
  <c r="AB127" i="27"/>
  <c r="AA127" i="27"/>
  <c r="Z127" i="27"/>
  <c r="Y127" i="27"/>
  <c r="X127" i="27"/>
  <c r="W127" i="27"/>
  <c r="V127" i="27"/>
  <c r="U127" i="27"/>
  <c r="T127" i="27"/>
  <c r="S127" i="27"/>
  <c r="R127" i="27"/>
  <c r="Q127" i="27"/>
  <c r="P127" i="27"/>
  <c r="O127" i="27"/>
  <c r="N127" i="27"/>
  <c r="M127" i="27"/>
  <c r="L127" i="27"/>
  <c r="K127" i="27"/>
  <c r="J127" i="27"/>
  <c r="I127" i="27"/>
  <c r="H127" i="27"/>
  <c r="G127" i="27"/>
  <c r="F127" i="27"/>
  <c r="E127" i="27"/>
  <c r="D127" i="27"/>
  <c r="C127" i="27"/>
  <c r="AW126" i="27"/>
  <c r="AV126" i="27"/>
  <c r="AU126" i="27"/>
  <c r="AT126" i="27"/>
  <c r="AS126" i="27"/>
  <c r="AR126" i="27"/>
  <c r="AQ126" i="27"/>
  <c r="AP126" i="27"/>
  <c r="AO126" i="27"/>
  <c r="AN126" i="27"/>
  <c r="AM126" i="27"/>
  <c r="AL126" i="27"/>
  <c r="AK126" i="27"/>
  <c r="AJ126" i="27"/>
  <c r="AI126" i="27"/>
  <c r="AH126" i="27"/>
  <c r="AG126" i="27"/>
  <c r="AF126" i="27"/>
  <c r="AE126" i="27"/>
  <c r="AD126" i="27"/>
  <c r="AC126" i="27"/>
  <c r="AB126" i="27"/>
  <c r="AA126" i="27"/>
  <c r="Z126" i="27"/>
  <c r="Y126" i="27"/>
  <c r="X126" i="27"/>
  <c r="W126" i="27"/>
  <c r="V126" i="27"/>
  <c r="U126" i="27"/>
  <c r="T126" i="27"/>
  <c r="S126" i="27"/>
  <c r="R126" i="27"/>
  <c r="Q126" i="27"/>
  <c r="P126" i="27"/>
  <c r="O126" i="27"/>
  <c r="N126" i="27"/>
  <c r="M126" i="27"/>
  <c r="L126" i="27"/>
  <c r="K126" i="27"/>
  <c r="J126" i="27"/>
  <c r="I126" i="27"/>
  <c r="H126" i="27"/>
  <c r="G126" i="27"/>
  <c r="F126" i="27"/>
  <c r="E126" i="27"/>
  <c r="D126" i="27"/>
  <c r="C126" i="27"/>
  <c r="AW125" i="27"/>
  <c r="AV125" i="27"/>
  <c r="AU125" i="27"/>
  <c r="AT125" i="27"/>
  <c r="AS125" i="27"/>
  <c r="AR125" i="27"/>
  <c r="AQ125" i="27"/>
  <c r="AP125" i="27"/>
  <c r="AO125" i="27"/>
  <c r="AN125" i="27"/>
  <c r="AM125" i="27"/>
  <c r="AL125" i="27"/>
  <c r="AK125" i="27"/>
  <c r="AJ125" i="27"/>
  <c r="AI125" i="27"/>
  <c r="AH125" i="27"/>
  <c r="AG125" i="27"/>
  <c r="AF125" i="27"/>
  <c r="AE125" i="27"/>
  <c r="AD125" i="27"/>
  <c r="AC125" i="27"/>
  <c r="AB125" i="27"/>
  <c r="AA125" i="27"/>
  <c r="Z125" i="27"/>
  <c r="Y125" i="27"/>
  <c r="X125" i="27"/>
  <c r="W125" i="27"/>
  <c r="V125" i="27"/>
  <c r="U125" i="27"/>
  <c r="T125" i="27"/>
  <c r="S125" i="27"/>
  <c r="R125" i="27"/>
  <c r="Q125" i="27"/>
  <c r="P125" i="27"/>
  <c r="O125" i="27"/>
  <c r="N125" i="27"/>
  <c r="M125" i="27"/>
  <c r="L125" i="27"/>
  <c r="K125" i="27"/>
  <c r="J125" i="27"/>
  <c r="I125" i="27"/>
  <c r="H125" i="27"/>
  <c r="G125" i="27"/>
  <c r="F125" i="27"/>
  <c r="E125" i="27"/>
  <c r="D125" i="27"/>
  <c r="C125" i="27"/>
  <c r="AW124" i="27"/>
  <c r="AV124" i="27"/>
  <c r="AU124" i="27"/>
  <c r="AT124" i="27"/>
  <c r="AS124" i="27"/>
  <c r="AR124" i="27"/>
  <c r="AQ124" i="27"/>
  <c r="AP124" i="27"/>
  <c r="AO124" i="27"/>
  <c r="AN124" i="27"/>
  <c r="AM124" i="27"/>
  <c r="AL124" i="27"/>
  <c r="AK124" i="27"/>
  <c r="AJ124" i="27"/>
  <c r="AI124" i="27"/>
  <c r="AH124" i="27"/>
  <c r="AG124" i="27"/>
  <c r="AF124" i="27"/>
  <c r="AE124" i="27"/>
  <c r="AD124" i="27"/>
  <c r="AC124" i="27"/>
  <c r="AB124" i="27"/>
  <c r="AA124" i="27"/>
  <c r="Z124" i="27"/>
  <c r="Y124" i="27"/>
  <c r="X124" i="27"/>
  <c r="W124" i="27"/>
  <c r="V124" i="27"/>
  <c r="U124" i="27"/>
  <c r="T124" i="27"/>
  <c r="S124" i="27"/>
  <c r="R124" i="27"/>
  <c r="Q124" i="27"/>
  <c r="P124" i="27"/>
  <c r="O124" i="27"/>
  <c r="N124" i="27"/>
  <c r="M124" i="27"/>
  <c r="L124" i="27"/>
  <c r="K124" i="27"/>
  <c r="J124" i="27"/>
  <c r="I124" i="27"/>
  <c r="H124" i="27"/>
  <c r="G124" i="27"/>
  <c r="F124" i="27"/>
  <c r="E124" i="27"/>
  <c r="D124" i="27"/>
  <c r="C124" i="27"/>
  <c r="AW123" i="27"/>
  <c r="AV123" i="27"/>
  <c r="AU123" i="27"/>
  <c r="AT123" i="27"/>
  <c r="AS123" i="27"/>
  <c r="AR123" i="27"/>
  <c r="AQ123" i="27"/>
  <c r="AP123" i="27"/>
  <c r="AO123" i="27"/>
  <c r="AN123" i="27"/>
  <c r="AM123" i="27"/>
  <c r="AL123" i="27"/>
  <c r="AK123" i="27"/>
  <c r="AJ123" i="27"/>
  <c r="AI123" i="27"/>
  <c r="AH123" i="27"/>
  <c r="AG123" i="27"/>
  <c r="AF123" i="27"/>
  <c r="AE123" i="27"/>
  <c r="AD123" i="27"/>
  <c r="AC123" i="27"/>
  <c r="AB123" i="27"/>
  <c r="AA123" i="27"/>
  <c r="Z123" i="27"/>
  <c r="Y123" i="27"/>
  <c r="X123" i="27"/>
  <c r="W123" i="27"/>
  <c r="V123" i="27"/>
  <c r="U123" i="27"/>
  <c r="T123" i="27"/>
  <c r="S123" i="27"/>
  <c r="R123" i="27"/>
  <c r="Q123" i="27"/>
  <c r="P123" i="27"/>
  <c r="O123" i="27"/>
  <c r="N123" i="27"/>
  <c r="M123" i="27"/>
  <c r="L123" i="27"/>
  <c r="K123" i="27"/>
  <c r="J123" i="27"/>
  <c r="I123" i="27"/>
  <c r="H123" i="27"/>
  <c r="G123" i="27"/>
  <c r="F123" i="27"/>
  <c r="E123" i="27"/>
  <c r="D123" i="27"/>
  <c r="C123" i="27"/>
  <c r="AW122" i="27"/>
  <c r="AV122" i="27"/>
  <c r="AU122" i="27"/>
  <c r="AT122" i="27"/>
  <c r="AS122" i="27"/>
  <c r="AR122" i="27"/>
  <c r="AQ122" i="27"/>
  <c r="AP122" i="27"/>
  <c r="AO122" i="27"/>
  <c r="AN122" i="27"/>
  <c r="AM122" i="27"/>
  <c r="AL122" i="27"/>
  <c r="AK122" i="27"/>
  <c r="AJ122" i="27"/>
  <c r="AI122" i="27"/>
  <c r="AH122" i="27"/>
  <c r="AG122" i="27"/>
  <c r="AF122" i="27"/>
  <c r="AE122" i="27"/>
  <c r="AD122" i="27"/>
  <c r="AC122" i="27"/>
  <c r="AB122" i="27"/>
  <c r="AA122" i="27"/>
  <c r="Z122" i="27"/>
  <c r="Y122" i="27"/>
  <c r="X122" i="27"/>
  <c r="W122" i="27"/>
  <c r="V122" i="27"/>
  <c r="U122" i="27"/>
  <c r="T122" i="27"/>
  <c r="S122" i="27"/>
  <c r="R122" i="27"/>
  <c r="Q122" i="27"/>
  <c r="P122" i="27"/>
  <c r="O122" i="27"/>
  <c r="N122" i="27"/>
  <c r="M122" i="27"/>
  <c r="L122" i="27"/>
  <c r="K122" i="27"/>
  <c r="J122" i="27"/>
  <c r="I122" i="27"/>
  <c r="H122" i="27"/>
  <c r="G122" i="27"/>
  <c r="F122" i="27"/>
  <c r="E122" i="27"/>
  <c r="D122" i="27"/>
  <c r="C122" i="27"/>
  <c r="AW121" i="27"/>
  <c r="AV121" i="27"/>
  <c r="AU121" i="27"/>
  <c r="AT121" i="27"/>
  <c r="AS121" i="27"/>
  <c r="AR121" i="27"/>
  <c r="AQ121" i="27"/>
  <c r="AP121" i="27"/>
  <c r="AO121" i="27"/>
  <c r="AN121" i="27"/>
  <c r="AM121" i="27"/>
  <c r="AL121" i="27"/>
  <c r="AK121" i="27"/>
  <c r="AJ121" i="27"/>
  <c r="AI121" i="27"/>
  <c r="AH121" i="27"/>
  <c r="AG121" i="27"/>
  <c r="AF121" i="27"/>
  <c r="AE121" i="27"/>
  <c r="AD121" i="27"/>
  <c r="AC121" i="27"/>
  <c r="AB121" i="27"/>
  <c r="AA121" i="27"/>
  <c r="Z121" i="27"/>
  <c r="Y121" i="27"/>
  <c r="X121" i="27"/>
  <c r="W121" i="27"/>
  <c r="V121" i="27"/>
  <c r="U121" i="27"/>
  <c r="T121" i="27"/>
  <c r="S121" i="27"/>
  <c r="R121" i="27"/>
  <c r="Q121" i="27"/>
  <c r="P121" i="27"/>
  <c r="O121" i="27"/>
  <c r="N121" i="27"/>
  <c r="M121" i="27"/>
  <c r="L121" i="27"/>
  <c r="K121" i="27"/>
  <c r="J121" i="27"/>
  <c r="I121" i="27"/>
  <c r="H121" i="27"/>
  <c r="G121" i="27"/>
  <c r="F121" i="27"/>
  <c r="E121" i="27"/>
  <c r="D121" i="27"/>
  <c r="C121" i="27"/>
  <c r="AW120" i="27"/>
  <c r="AV120" i="27"/>
  <c r="AU120" i="27"/>
  <c r="AT120" i="27"/>
  <c r="AS120" i="27"/>
  <c r="AR120" i="27"/>
  <c r="AQ120" i="27"/>
  <c r="AP120" i="27"/>
  <c r="AO120" i="27"/>
  <c r="AN120" i="27"/>
  <c r="AM120" i="27"/>
  <c r="AL120" i="27"/>
  <c r="AK120" i="27"/>
  <c r="AJ120" i="27"/>
  <c r="AI120" i="27"/>
  <c r="AH120" i="27"/>
  <c r="AG120" i="27"/>
  <c r="AF120" i="27"/>
  <c r="AE120" i="27"/>
  <c r="AD120" i="27"/>
  <c r="AC120" i="27"/>
  <c r="AB120" i="27"/>
  <c r="AA120" i="27"/>
  <c r="Z120" i="27"/>
  <c r="Y120" i="27"/>
  <c r="X120" i="27"/>
  <c r="W120" i="27"/>
  <c r="V120" i="27"/>
  <c r="U120" i="27"/>
  <c r="T120" i="27"/>
  <c r="S120" i="27"/>
  <c r="R120" i="27"/>
  <c r="Q120" i="27"/>
  <c r="P120" i="27"/>
  <c r="O120" i="27"/>
  <c r="N120" i="27"/>
  <c r="M120" i="27"/>
  <c r="L120" i="27"/>
  <c r="K120" i="27"/>
  <c r="J120" i="27"/>
  <c r="I120" i="27"/>
  <c r="H120" i="27"/>
  <c r="G120" i="27"/>
  <c r="F120" i="27"/>
  <c r="E120" i="27"/>
  <c r="D120" i="27"/>
  <c r="C120" i="27"/>
  <c r="AW117" i="27"/>
  <c r="AV117" i="27"/>
  <c r="AU117" i="27"/>
  <c r="AT117" i="27"/>
  <c r="AS117" i="27"/>
  <c r="AR117" i="27"/>
  <c r="AQ117" i="27"/>
  <c r="AP117" i="27"/>
  <c r="AO117" i="27"/>
  <c r="AN117" i="27"/>
  <c r="AM117" i="27"/>
  <c r="AL117" i="27"/>
  <c r="AK117" i="27"/>
  <c r="AJ117" i="27"/>
  <c r="AI117" i="27"/>
  <c r="AH117" i="27"/>
  <c r="AG117" i="27"/>
  <c r="AF117" i="27"/>
  <c r="AE117" i="27"/>
  <c r="AD117" i="27"/>
  <c r="AC117" i="27"/>
  <c r="AB117" i="27"/>
  <c r="AA117" i="27"/>
  <c r="Z117" i="27"/>
  <c r="Y117" i="27"/>
  <c r="X117" i="27"/>
  <c r="W117" i="27"/>
  <c r="V117" i="27"/>
  <c r="U117" i="27"/>
  <c r="T117" i="27"/>
  <c r="S117" i="27"/>
  <c r="R117" i="27"/>
  <c r="Q117" i="27"/>
  <c r="P117" i="27"/>
  <c r="O117" i="27"/>
  <c r="N117" i="27"/>
  <c r="M117" i="27"/>
  <c r="L117" i="27"/>
  <c r="K117" i="27"/>
  <c r="J117" i="27"/>
  <c r="I117" i="27"/>
  <c r="H117" i="27"/>
  <c r="G117" i="27"/>
  <c r="F117" i="27"/>
  <c r="E117" i="27"/>
  <c r="D117" i="27"/>
  <c r="C117" i="27"/>
  <c r="AW116" i="27"/>
  <c r="AV116" i="27"/>
  <c r="AU116" i="27"/>
  <c r="AT116" i="27"/>
  <c r="AS116" i="27"/>
  <c r="AR116" i="27"/>
  <c r="AQ116" i="27"/>
  <c r="AP116" i="27"/>
  <c r="AO116" i="27"/>
  <c r="AN116" i="27"/>
  <c r="AM116" i="27"/>
  <c r="AL116" i="27"/>
  <c r="AK116" i="27"/>
  <c r="AJ116" i="27"/>
  <c r="AI116" i="27"/>
  <c r="AH116" i="27"/>
  <c r="AG116" i="27"/>
  <c r="AF116" i="27"/>
  <c r="AE116" i="27"/>
  <c r="AD116" i="27"/>
  <c r="AC116" i="27"/>
  <c r="AB116" i="27"/>
  <c r="AA116" i="27"/>
  <c r="Z116" i="27"/>
  <c r="Y116" i="27"/>
  <c r="X116" i="27"/>
  <c r="W116" i="27"/>
  <c r="V116" i="27"/>
  <c r="U116" i="27"/>
  <c r="T116" i="27"/>
  <c r="S116" i="27"/>
  <c r="R116" i="27"/>
  <c r="Q116" i="27"/>
  <c r="P116" i="27"/>
  <c r="O116" i="27"/>
  <c r="N116" i="27"/>
  <c r="M116" i="27"/>
  <c r="L116" i="27"/>
  <c r="K116" i="27"/>
  <c r="J116" i="27"/>
  <c r="I116" i="27"/>
  <c r="H116" i="27"/>
  <c r="G116" i="27"/>
  <c r="F116" i="27"/>
  <c r="E116" i="27"/>
  <c r="D116" i="27"/>
  <c r="C116" i="27"/>
  <c r="AW115" i="27"/>
  <c r="AV115" i="27"/>
  <c r="AU115" i="27"/>
  <c r="AT115" i="27"/>
  <c r="AS115" i="27"/>
  <c r="AR115" i="27"/>
  <c r="AQ115" i="27"/>
  <c r="AP115" i="27"/>
  <c r="AO115" i="27"/>
  <c r="AN115" i="27"/>
  <c r="AM115" i="27"/>
  <c r="AL115" i="27"/>
  <c r="AK115" i="27"/>
  <c r="AJ115" i="27"/>
  <c r="AI115" i="27"/>
  <c r="AH115" i="27"/>
  <c r="AG115" i="27"/>
  <c r="AF115" i="27"/>
  <c r="AE115" i="27"/>
  <c r="AD115" i="27"/>
  <c r="AC115" i="27"/>
  <c r="AB115" i="27"/>
  <c r="AA115" i="27"/>
  <c r="Z115" i="27"/>
  <c r="Y115" i="27"/>
  <c r="X115" i="27"/>
  <c r="W115" i="27"/>
  <c r="V115" i="27"/>
  <c r="U115" i="27"/>
  <c r="T115" i="27"/>
  <c r="S115" i="27"/>
  <c r="R115" i="27"/>
  <c r="Q115" i="27"/>
  <c r="P115" i="27"/>
  <c r="O115" i="27"/>
  <c r="N115" i="27"/>
  <c r="M115" i="27"/>
  <c r="L115" i="27"/>
  <c r="K115" i="27"/>
  <c r="J115" i="27"/>
  <c r="I115" i="27"/>
  <c r="H115" i="27"/>
  <c r="G115" i="27"/>
  <c r="F115" i="27"/>
  <c r="E115" i="27"/>
  <c r="D115" i="27"/>
  <c r="C115" i="27"/>
  <c r="AW114" i="27"/>
  <c r="AV114" i="27"/>
  <c r="AU114" i="27"/>
  <c r="AT114" i="27"/>
  <c r="AS114" i="27"/>
  <c r="AR114" i="27"/>
  <c r="AQ114" i="27"/>
  <c r="AP114" i="27"/>
  <c r="AO114" i="27"/>
  <c r="AN114" i="27"/>
  <c r="AM114" i="27"/>
  <c r="AL114" i="27"/>
  <c r="AK114" i="27"/>
  <c r="AJ114" i="27"/>
  <c r="AI114" i="27"/>
  <c r="AH114" i="27"/>
  <c r="AG114" i="27"/>
  <c r="AF114" i="27"/>
  <c r="AE114" i="27"/>
  <c r="AD114" i="27"/>
  <c r="AC114" i="27"/>
  <c r="AB114" i="27"/>
  <c r="AA114" i="27"/>
  <c r="Z114" i="27"/>
  <c r="Y114" i="27"/>
  <c r="X114" i="27"/>
  <c r="W114" i="27"/>
  <c r="V114" i="27"/>
  <c r="U114" i="27"/>
  <c r="T114" i="27"/>
  <c r="S114" i="27"/>
  <c r="R114" i="27"/>
  <c r="Q114" i="27"/>
  <c r="P114" i="27"/>
  <c r="O114" i="27"/>
  <c r="N114" i="27"/>
  <c r="M114" i="27"/>
  <c r="L114" i="27"/>
  <c r="K114" i="27"/>
  <c r="J114" i="27"/>
  <c r="I114" i="27"/>
  <c r="H114" i="27"/>
  <c r="G114" i="27"/>
  <c r="F114" i="27"/>
  <c r="E114" i="27"/>
  <c r="D114" i="27"/>
  <c r="C114" i="27"/>
  <c r="AW113" i="27"/>
  <c r="AV113" i="27"/>
  <c r="AU113" i="27"/>
  <c r="AT113" i="27"/>
  <c r="AS113" i="27"/>
  <c r="AR113" i="27"/>
  <c r="AQ113" i="27"/>
  <c r="AP113" i="27"/>
  <c r="AO113" i="27"/>
  <c r="AN113" i="27"/>
  <c r="AM113" i="27"/>
  <c r="AL113" i="27"/>
  <c r="AK113" i="27"/>
  <c r="AJ113" i="27"/>
  <c r="AI113" i="27"/>
  <c r="AH113" i="27"/>
  <c r="AG113" i="27"/>
  <c r="AF113" i="27"/>
  <c r="AE113" i="27"/>
  <c r="AD113" i="27"/>
  <c r="AC113" i="27"/>
  <c r="AB113" i="27"/>
  <c r="AA113" i="27"/>
  <c r="Z113" i="27"/>
  <c r="Y113" i="27"/>
  <c r="X113" i="27"/>
  <c r="W113" i="27"/>
  <c r="V113" i="27"/>
  <c r="U113" i="27"/>
  <c r="T113" i="27"/>
  <c r="S113" i="27"/>
  <c r="R113" i="27"/>
  <c r="Q113" i="27"/>
  <c r="P113" i="27"/>
  <c r="O113" i="27"/>
  <c r="N113" i="27"/>
  <c r="M113" i="27"/>
  <c r="L113" i="27"/>
  <c r="K113" i="27"/>
  <c r="J113" i="27"/>
  <c r="I113" i="27"/>
  <c r="H113" i="27"/>
  <c r="G113" i="27"/>
  <c r="F113" i="27"/>
  <c r="E113" i="27"/>
  <c r="D113" i="27"/>
  <c r="C113" i="27"/>
  <c r="AW112" i="27"/>
  <c r="AV112" i="27"/>
  <c r="AU112" i="27"/>
  <c r="AT112" i="27"/>
  <c r="AS112" i="27"/>
  <c r="AR112" i="27"/>
  <c r="AQ112" i="27"/>
  <c r="AP112" i="27"/>
  <c r="AO112" i="27"/>
  <c r="AN112" i="27"/>
  <c r="AM112" i="27"/>
  <c r="AL112" i="27"/>
  <c r="AK112" i="27"/>
  <c r="AJ112" i="27"/>
  <c r="AI112" i="27"/>
  <c r="AH112" i="27"/>
  <c r="AG112" i="27"/>
  <c r="AF112" i="27"/>
  <c r="AE112" i="27"/>
  <c r="AD112" i="27"/>
  <c r="AC112" i="27"/>
  <c r="AB112" i="27"/>
  <c r="AA112" i="27"/>
  <c r="Z112" i="27"/>
  <c r="Y112" i="27"/>
  <c r="X112" i="27"/>
  <c r="W112" i="27"/>
  <c r="V112" i="27"/>
  <c r="U112" i="27"/>
  <c r="T112" i="27"/>
  <c r="S112" i="27"/>
  <c r="R112" i="27"/>
  <c r="Q112" i="27"/>
  <c r="P112" i="27"/>
  <c r="O112" i="27"/>
  <c r="N112" i="27"/>
  <c r="M112" i="27"/>
  <c r="L112" i="27"/>
  <c r="K112" i="27"/>
  <c r="J112" i="27"/>
  <c r="I112" i="27"/>
  <c r="H112" i="27"/>
  <c r="G112" i="27"/>
  <c r="F112" i="27"/>
  <c r="E112" i="27"/>
  <c r="D112" i="27"/>
  <c r="C112" i="27"/>
  <c r="AW111" i="27"/>
  <c r="AV111" i="27"/>
  <c r="AU111" i="27"/>
  <c r="AT111" i="27"/>
  <c r="AS111" i="27"/>
  <c r="AR111" i="27"/>
  <c r="AQ111" i="27"/>
  <c r="AP111" i="27"/>
  <c r="AO111" i="27"/>
  <c r="AN111" i="27"/>
  <c r="AM111" i="27"/>
  <c r="AL111" i="27"/>
  <c r="AK111" i="27"/>
  <c r="AJ111" i="27"/>
  <c r="AI111" i="27"/>
  <c r="AH111" i="27"/>
  <c r="AG111" i="27"/>
  <c r="AF111" i="27"/>
  <c r="AE111" i="27"/>
  <c r="AD111" i="27"/>
  <c r="AC111" i="27"/>
  <c r="AB111" i="27"/>
  <c r="AA111" i="27"/>
  <c r="Z111" i="27"/>
  <c r="Y111" i="27"/>
  <c r="X111" i="27"/>
  <c r="W111" i="27"/>
  <c r="V111" i="27"/>
  <c r="U111" i="27"/>
  <c r="T111" i="27"/>
  <c r="S111" i="27"/>
  <c r="R111" i="27"/>
  <c r="Q111" i="27"/>
  <c r="P111" i="27"/>
  <c r="O111" i="27"/>
  <c r="N111" i="27"/>
  <c r="M111" i="27"/>
  <c r="L111" i="27"/>
  <c r="K111" i="27"/>
  <c r="J111" i="27"/>
  <c r="I111" i="27"/>
  <c r="H111" i="27"/>
  <c r="G111" i="27"/>
  <c r="F111" i="27"/>
  <c r="E111" i="27"/>
  <c r="D111" i="27"/>
  <c r="C111" i="27"/>
  <c r="AW110" i="27"/>
  <c r="AV110" i="27"/>
  <c r="AU110" i="27"/>
  <c r="AT110" i="27"/>
  <c r="AS110" i="27"/>
  <c r="AR110" i="27"/>
  <c r="AQ110" i="27"/>
  <c r="AP110" i="27"/>
  <c r="AO110" i="27"/>
  <c r="AN110" i="27"/>
  <c r="AM110" i="27"/>
  <c r="AL110" i="27"/>
  <c r="AK110" i="27"/>
  <c r="AJ110" i="27"/>
  <c r="AI110" i="27"/>
  <c r="AH110" i="27"/>
  <c r="AG110" i="27"/>
  <c r="AF110" i="27"/>
  <c r="AE110" i="27"/>
  <c r="AD110" i="27"/>
  <c r="AC110" i="27"/>
  <c r="AB110" i="27"/>
  <c r="AA110" i="27"/>
  <c r="Z110" i="27"/>
  <c r="Y110" i="27"/>
  <c r="X110" i="27"/>
  <c r="W110" i="27"/>
  <c r="V110" i="27"/>
  <c r="U110" i="27"/>
  <c r="T110" i="27"/>
  <c r="S110" i="27"/>
  <c r="R110" i="27"/>
  <c r="Q110" i="27"/>
  <c r="P110" i="27"/>
  <c r="O110" i="27"/>
  <c r="N110" i="27"/>
  <c r="M110" i="27"/>
  <c r="L110" i="27"/>
  <c r="K110" i="27"/>
  <c r="J110" i="27"/>
  <c r="I110" i="27"/>
  <c r="H110" i="27"/>
  <c r="G110" i="27"/>
  <c r="F110" i="27"/>
  <c r="E110" i="27"/>
  <c r="D110" i="27"/>
  <c r="C110" i="27"/>
  <c r="AW109" i="27"/>
  <c r="AV109" i="27"/>
  <c r="AU109" i="27"/>
  <c r="AT109" i="27"/>
  <c r="AS109" i="27"/>
  <c r="AR109" i="27"/>
  <c r="AQ109" i="27"/>
  <c r="AP109" i="27"/>
  <c r="AO109" i="27"/>
  <c r="AN109" i="27"/>
  <c r="AM109" i="27"/>
  <c r="AL109" i="27"/>
  <c r="AK109" i="27"/>
  <c r="AJ109" i="27"/>
  <c r="AI109" i="27"/>
  <c r="AH109" i="27"/>
  <c r="AG109" i="27"/>
  <c r="AF109" i="27"/>
  <c r="AE109" i="27"/>
  <c r="AD109" i="27"/>
  <c r="AC109" i="27"/>
  <c r="AB109" i="27"/>
  <c r="AA109" i="27"/>
  <c r="Z109" i="27"/>
  <c r="Y109" i="27"/>
  <c r="X109" i="27"/>
  <c r="W109" i="27"/>
  <c r="V109" i="27"/>
  <c r="U109" i="27"/>
  <c r="T109" i="27"/>
  <c r="S109" i="27"/>
  <c r="R109" i="27"/>
  <c r="Q109" i="27"/>
  <c r="P109" i="27"/>
  <c r="O109" i="27"/>
  <c r="N109" i="27"/>
  <c r="M109" i="27"/>
  <c r="L109" i="27"/>
  <c r="K109" i="27"/>
  <c r="J109" i="27"/>
  <c r="I109" i="27"/>
  <c r="H109" i="27"/>
  <c r="G109" i="27"/>
  <c r="F109" i="27"/>
  <c r="E109" i="27"/>
  <c r="D109" i="27"/>
  <c r="C109" i="27"/>
  <c r="AW108" i="27"/>
  <c r="AV108" i="27"/>
  <c r="AU108" i="27"/>
  <c r="AT108" i="27"/>
  <c r="AS108" i="27"/>
  <c r="AR108" i="27"/>
  <c r="AQ108" i="27"/>
  <c r="AP108" i="27"/>
  <c r="AO108" i="27"/>
  <c r="AN108" i="27"/>
  <c r="AM108" i="27"/>
  <c r="AL108" i="27"/>
  <c r="AK108" i="27"/>
  <c r="AJ108" i="27"/>
  <c r="AI108" i="27"/>
  <c r="AH108" i="27"/>
  <c r="AG108" i="27"/>
  <c r="AF108" i="27"/>
  <c r="AE108" i="27"/>
  <c r="AD108" i="27"/>
  <c r="AC108" i="27"/>
  <c r="AB108" i="27"/>
  <c r="AA108" i="27"/>
  <c r="Z108" i="27"/>
  <c r="Y108" i="27"/>
  <c r="X108" i="27"/>
  <c r="W108" i="27"/>
  <c r="V108" i="27"/>
  <c r="U108" i="27"/>
  <c r="T108" i="27"/>
  <c r="S108" i="27"/>
  <c r="R108" i="27"/>
  <c r="Q108" i="27"/>
  <c r="P108" i="27"/>
  <c r="O108" i="27"/>
  <c r="N108" i="27"/>
  <c r="M108" i="27"/>
  <c r="L108" i="27"/>
  <c r="K108" i="27"/>
  <c r="J108" i="27"/>
  <c r="I108" i="27"/>
  <c r="H108" i="27"/>
  <c r="G108" i="27"/>
  <c r="F108" i="27"/>
  <c r="E108" i="27"/>
  <c r="D108" i="27"/>
  <c r="C108" i="27"/>
  <c r="AW107" i="27"/>
  <c r="AV107" i="27"/>
  <c r="AU107" i="27"/>
  <c r="AT107" i="27"/>
  <c r="AS107" i="27"/>
  <c r="AR107" i="27"/>
  <c r="AQ107" i="27"/>
  <c r="AP107" i="27"/>
  <c r="AO107" i="27"/>
  <c r="AN107" i="27"/>
  <c r="AM107" i="27"/>
  <c r="AL107" i="27"/>
  <c r="AK107" i="27"/>
  <c r="AJ107" i="27"/>
  <c r="AI107" i="27"/>
  <c r="AH107" i="27"/>
  <c r="AG107" i="27"/>
  <c r="AF107" i="27"/>
  <c r="AE107" i="27"/>
  <c r="AD107" i="27"/>
  <c r="AC107" i="27"/>
  <c r="AB107" i="27"/>
  <c r="AA107" i="27"/>
  <c r="Z107" i="27"/>
  <c r="Y107" i="27"/>
  <c r="X107" i="27"/>
  <c r="W107" i="27"/>
  <c r="V107" i="27"/>
  <c r="U107" i="27"/>
  <c r="T107" i="27"/>
  <c r="S107" i="27"/>
  <c r="R107" i="27"/>
  <c r="Q107" i="27"/>
  <c r="P107" i="27"/>
  <c r="O107" i="27"/>
  <c r="N107" i="27"/>
  <c r="M107" i="27"/>
  <c r="L107" i="27"/>
  <c r="K107" i="27"/>
  <c r="J107" i="27"/>
  <c r="I107" i="27"/>
  <c r="H107" i="27"/>
  <c r="G107" i="27"/>
  <c r="F107" i="27"/>
  <c r="E107" i="27"/>
  <c r="D107" i="27"/>
  <c r="C107" i="27"/>
  <c r="AW106" i="27"/>
  <c r="AV106" i="27"/>
  <c r="AU106" i="27"/>
  <c r="AT106" i="27"/>
  <c r="AS106" i="27"/>
  <c r="AR106" i="27"/>
  <c r="AQ106" i="27"/>
  <c r="AP106" i="27"/>
  <c r="AO106" i="27"/>
  <c r="AN106" i="27"/>
  <c r="AM106" i="27"/>
  <c r="AL106" i="27"/>
  <c r="AK106" i="27"/>
  <c r="AJ106" i="27"/>
  <c r="AI106" i="27"/>
  <c r="AH106" i="27"/>
  <c r="AG106" i="27"/>
  <c r="AF106" i="27"/>
  <c r="AE106" i="27"/>
  <c r="AD106" i="27"/>
  <c r="AC106" i="27"/>
  <c r="AB106" i="27"/>
  <c r="AA106" i="27"/>
  <c r="Z106" i="27"/>
  <c r="Y106" i="27"/>
  <c r="X106" i="27"/>
  <c r="W106" i="27"/>
  <c r="V106" i="27"/>
  <c r="U106" i="27"/>
  <c r="T106" i="27"/>
  <c r="S106" i="27"/>
  <c r="R106" i="27"/>
  <c r="Q106" i="27"/>
  <c r="P106" i="27"/>
  <c r="O106" i="27"/>
  <c r="N106" i="27"/>
  <c r="M106" i="27"/>
  <c r="L106" i="27"/>
  <c r="K106" i="27"/>
  <c r="J106" i="27"/>
  <c r="I106" i="27"/>
  <c r="H106" i="27"/>
  <c r="G106" i="27"/>
  <c r="F106" i="27"/>
  <c r="E106" i="27"/>
  <c r="D106" i="27"/>
  <c r="C106" i="27"/>
  <c r="AW105" i="27"/>
  <c r="AV105" i="27"/>
  <c r="AU105" i="27"/>
  <c r="AT105" i="27"/>
  <c r="AS105" i="27"/>
  <c r="AR105" i="27"/>
  <c r="AQ105" i="27"/>
  <c r="AP105" i="27"/>
  <c r="AO105" i="27"/>
  <c r="AN105" i="27"/>
  <c r="AM105" i="27"/>
  <c r="AL105" i="27"/>
  <c r="AK105" i="27"/>
  <c r="AJ105" i="27"/>
  <c r="AI105" i="27"/>
  <c r="AH105" i="27"/>
  <c r="AG105" i="27"/>
  <c r="AF105" i="27"/>
  <c r="AE105" i="27"/>
  <c r="AD105" i="27"/>
  <c r="AC105" i="27"/>
  <c r="AB105" i="27"/>
  <c r="AA105" i="27"/>
  <c r="Z105" i="27"/>
  <c r="Y105" i="27"/>
  <c r="X105" i="27"/>
  <c r="W105" i="27"/>
  <c r="V105" i="27"/>
  <c r="U105" i="27"/>
  <c r="T105" i="27"/>
  <c r="S105" i="27"/>
  <c r="R105" i="27"/>
  <c r="Q105" i="27"/>
  <c r="P105" i="27"/>
  <c r="O105" i="27"/>
  <c r="N105" i="27"/>
  <c r="M105" i="27"/>
  <c r="L105" i="27"/>
  <c r="K105" i="27"/>
  <c r="J105" i="27"/>
  <c r="I105" i="27"/>
  <c r="H105" i="27"/>
  <c r="G105" i="27"/>
  <c r="F105" i="27"/>
  <c r="E105" i="27"/>
  <c r="D105" i="27"/>
  <c r="C105" i="27"/>
  <c r="AW102" i="27"/>
  <c r="AV102" i="27"/>
  <c r="AU102" i="27"/>
  <c r="AT102" i="27"/>
  <c r="AS102" i="27"/>
  <c r="AR102" i="27"/>
  <c r="AQ102" i="27"/>
  <c r="AP102" i="27"/>
  <c r="AO102" i="27"/>
  <c r="AN102" i="27"/>
  <c r="AM102" i="27"/>
  <c r="AL102" i="27"/>
  <c r="AK102" i="27"/>
  <c r="AJ102" i="27"/>
  <c r="AI102" i="27"/>
  <c r="AH102" i="27"/>
  <c r="AG102" i="27"/>
  <c r="AF102" i="27"/>
  <c r="AE102" i="27"/>
  <c r="AD102" i="27"/>
  <c r="AC102" i="27"/>
  <c r="AB102" i="27"/>
  <c r="AA102" i="27"/>
  <c r="Z102" i="27"/>
  <c r="Y102" i="27"/>
  <c r="X102" i="27"/>
  <c r="W102" i="27"/>
  <c r="V102" i="27"/>
  <c r="U102" i="27"/>
  <c r="T102" i="27"/>
  <c r="S102" i="27"/>
  <c r="R102" i="27"/>
  <c r="Q102" i="27"/>
  <c r="P102" i="27"/>
  <c r="O102" i="27"/>
  <c r="N102" i="27"/>
  <c r="M102" i="27"/>
  <c r="L102" i="27"/>
  <c r="K102" i="27"/>
  <c r="J102" i="27"/>
  <c r="I102" i="27"/>
  <c r="H102" i="27"/>
  <c r="G102" i="27"/>
  <c r="F102" i="27"/>
  <c r="E102" i="27"/>
  <c r="D102" i="27"/>
  <c r="C102" i="27"/>
  <c r="AW101" i="27"/>
  <c r="AV101" i="27"/>
  <c r="AU101" i="27"/>
  <c r="AT101" i="27"/>
  <c r="AS101" i="27"/>
  <c r="AR101" i="27"/>
  <c r="AQ101" i="27"/>
  <c r="AP101" i="27"/>
  <c r="AO101" i="27"/>
  <c r="AN101" i="27"/>
  <c r="AM101" i="27"/>
  <c r="AL101" i="27"/>
  <c r="AK101" i="27"/>
  <c r="AJ101" i="27"/>
  <c r="AI101" i="27"/>
  <c r="AH101" i="27"/>
  <c r="AG101" i="27"/>
  <c r="AF101" i="27"/>
  <c r="AE101" i="27"/>
  <c r="AD101" i="27"/>
  <c r="AC101" i="27"/>
  <c r="AB101" i="27"/>
  <c r="AA101" i="27"/>
  <c r="Z101" i="27"/>
  <c r="Y101" i="27"/>
  <c r="X101" i="27"/>
  <c r="W101" i="27"/>
  <c r="V101" i="27"/>
  <c r="U101" i="27"/>
  <c r="T101" i="27"/>
  <c r="S101" i="27"/>
  <c r="R101" i="27"/>
  <c r="Q101" i="27"/>
  <c r="P101" i="27"/>
  <c r="O101" i="27"/>
  <c r="N101" i="27"/>
  <c r="M101" i="27"/>
  <c r="L101" i="27"/>
  <c r="K101" i="27"/>
  <c r="J101" i="27"/>
  <c r="I101" i="27"/>
  <c r="H101" i="27"/>
  <c r="G101" i="27"/>
  <c r="F101" i="27"/>
  <c r="E101" i="27"/>
  <c r="D101" i="27"/>
  <c r="C101" i="27"/>
  <c r="AW100" i="27"/>
  <c r="AV100" i="27"/>
  <c r="AU100" i="27"/>
  <c r="AT100" i="27"/>
  <c r="AS100" i="27"/>
  <c r="AR100" i="27"/>
  <c r="AQ100" i="27"/>
  <c r="AP100" i="27"/>
  <c r="AO100" i="27"/>
  <c r="AN100" i="27"/>
  <c r="AM100" i="27"/>
  <c r="AL100" i="27"/>
  <c r="AK100" i="27"/>
  <c r="AJ100" i="27"/>
  <c r="AI100" i="27"/>
  <c r="AH100" i="27"/>
  <c r="AG100" i="27"/>
  <c r="AF100" i="27"/>
  <c r="AE100" i="27"/>
  <c r="AD100" i="27"/>
  <c r="AC100" i="27"/>
  <c r="AB100" i="27"/>
  <c r="AA100" i="27"/>
  <c r="Z100" i="27"/>
  <c r="Y100" i="27"/>
  <c r="X100" i="27"/>
  <c r="W100" i="27"/>
  <c r="V100" i="27"/>
  <c r="U100" i="27"/>
  <c r="T100" i="27"/>
  <c r="S100" i="27"/>
  <c r="R100" i="27"/>
  <c r="Q100" i="27"/>
  <c r="P100" i="27"/>
  <c r="O100" i="27"/>
  <c r="N100" i="27"/>
  <c r="M100" i="27"/>
  <c r="L100" i="27"/>
  <c r="K100" i="27"/>
  <c r="J100" i="27"/>
  <c r="I100" i="27"/>
  <c r="H100" i="27"/>
  <c r="G100" i="27"/>
  <c r="F100" i="27"/>
  <c r="E100" i="27"/>
  <c r="D100" i="27"/>
  <c r="C100" i="27"/>
  <c r="AW99" i="27"/>
  <c r="AV99" i="27"/>
  <c r="AU99" i="27"/>
  <c r="AT99" i="27"/>
  <c r="AS99" i="27"/>
  <c r="AR99" i="27"/>
  <c r="AQ99" i="27"/>
  <c r="AP99" i="27"/>
  <c r="AO99" i="27"/>
  <c r="AN99" i="27"/>
  <c r="AM99" i="27"/>
  <c r="AL99" i="27"/>
  <c r="AK99" i="27"/>
  <c r="AJ99" i="27"/>
  <c r="AI99" i="27"/>
  <c r="AH99" i="27"/>
  <c r="AG99" i="27"/>
  <c r="AF99" i="27"/>
  <c r="AE99" i="27"/>
  <c r="AD99" i="27"/>
  <c r="AC99" i="27"/>
  <c r="AB99" i="27"/>
  <c r="AA99" i="27"/>
  <c r="Z99" i="27"/>
  <c r="Y99" i="27"/>
  <c r="X99" i="27"/>
  <c r="W99" i="27"/>
  <c r="V99" i="27"/>
  <c r="U99" i="27"/>
  <c r="T99" i="27"/>
  <c r="S99" i="27"/>
  <c r="R99" i="27"/>
  <c r="Q99" i="27"/>
  <c r="P99" i="27"/>
  <c r="O99" i="27"/>
  <c r="N99" i="27"/>
  <c r="M99" i="27"/>
  <c r="L99" i="27"/>
  <c r="K99" i="27"/>
  <c r="J99" i="27"/>
  <c r="I99" i="27"/>
  <c r="H99" i="27"/>
  <c r="G99" i="27"/>
  <c r="F99" i="27"/>
  <c r="E99" i="27"/>
  <c r="D99" i="27"/>
  <c r="C99" i="27"/>
  <c r="AW98" i="27"/>
  <c r="AV98" i="27"/>
  <c r="AU98" i="27"/>
  <c r="AT98" i="27"/>
  <c r="AS98" i="27"/>
  <c r="AR98" i="27"/>
  <c r="AQ98" i="27"/>
  <c r="AP98" i="27"/>
  <c r="AO98" i="27"/>
  <c r="AN98" i="27"/>
  <c r="AM98" i="27"/>
  <c r="AL98" i="27"/>
  <c r="AK98" i="27"/>
  <c r="AJ98" i="27"/>
  <c r="AI98" i="27"/>
  <c r="AH98" i="27"/>
  <c r="AG98" i="27"/>
  <c r="AF98" i="27"/>
  <c r="AE98" i="27"/>
  <c r="AD98" i="27"/>
  <c r="AC98" i="27"/>
  <c r="AB98" i="27"/>
  <c r="AA98" i="27"/>
  <c r="Z98" i="27"/>
  <c r="Y98" i="27"/>
  <c r="X98" i="27"/>
  <c r="W98" i="27"/>
  <c r="V98" i="27"/>
  <c r="U98" i="27"/>
  <c r="T98" i="27"/>
  <c r="S98" i="27"/>
  <c r="R98" i="27"/>
  <c r="Q98" i="27"/>
  <c r="P98" i="27"/>
  <c r="O98" i="27"/>
  <c r="N98" i="27"/>
  <c r="M98" i="27"/>
  <c r="L98" i="27"/>
  <c r="K98" i="27"/>
  <c r="J98" i="27"/>
  <c r="I98" i="27"/>
  <c r="H98" i="27"/>
  <c r="G98" i="27"/>
  <c r="F98" i="27"/>
  <c r="E98" i="27"/>
  <c r="D98" i="27"/>
  <c r="C98" i="27"/>
  <c r="AW97" i="27"/>
  <c r="AV97" i="27"/>
  <c r="AU97" i="27"/>
  <c r="AT97" i="27"/>
  <c r="AS97" i="27"/>
  <c r="AR97" i="27"/>
  <c r="AQ97" i="27"/>
  <c r="AP97" i="27"/>
  <c r="AO97" i="27"/>
  <c r="AN97" i="27"/>
  <c r="AM97" i="27"/>
  <c r="AL97" i="27"/>
  <c r="AK97" i="27"/>
  <c r="AJ97" i="27"/>
  <c r="AI97" i="27"/>
  <c r="AH97" i="27"/>
  <c r="AG97" i="27"/>
  <c r="AF97" i="27"/>
  <c r="AE97" i="27"/>
  <c r="AD97" i="27"/>
  <c r="AC97" i="27"/>
  <c r="AB97" i="27"/>
  <c r="AA97" i="27"/>
  <c r="Z97" i="27"/>
  <c r="Y97" i="27"/>
  <c r="X97" i="27"/>
  <c r="W97" i="27"/>
  <c r="V97" i="27"/>
  <c r="U97" i="27"/>
  <c r="T97" i="27"/>
  <c r="S97" i="27"/>
  <c r="R97" i="27"/>
  <c r="Q97" i="27"/>
  <c r="P97" i="27"/>
  <c r="O97" i="27"/>
  <c r="N97" i="27"/>
  <c r="M97" i="27"/>
  <c r="L97" i="27"/>
  <c r="K97" i="27"/>
  <c r="J97" i="27"/>
  <c r="I97" i="27"/>
  <c r="H97" i="27"/>
  <c r="G97" i="27"/>
  <c r="F97" i="27"/>
  <c r="E97" i="27"/>
  <c r="D97" i="27"/>
  <c r="C97" i="27"/>
  <c r="AW96" i="27"/>
  <c r="AV96" i="27"/>
  <c r="AU96" i="27"/>
  <c r="AT96" i="27"/>
  <c r="AS96" i="27"/>
  <c r="AR96" i="27"/>
  <c r="AQ96" i="27"/>
  <c r="AP96" i="27"/>
  <c r="AO96" i="27"/>
  <c r="AN96" i="27"/>
  <c r="AM96" i="27"/>
  <c r="AL96" i="27"/>
  <c r="AK96" i="27"/>
  <c r="AJ96" i="27"/>
  <c r="AI96" i="27"/>
  <c r="AH96" i="27"/>
  <c r="AG96" i="27"/>
  <c r="AF96" i="27"/>
  <c r="AE96" i="27"/>
  <c r="AD96" i="27"/>
  <c r="AC96" i="27"/>
  <c r="AB96" i="27"/>
  <c r="AA96" i="27"/>
  <c r="Z96" i="27"/>
  <c r="Y96" i="27"/>
  <c r="X96" i="27"/>
  <c r="W96" i="27"/>
  <c r="V96" i="27"/>
  <c r="U96" i="27"/>
  <c r="T96" i="27"/>
  <c r="S96" i="27"/>
  <c r="R96" i="27"/>
  <c r="Q96" i="27"/>
  <c r="P96" i="27"/>
  <c r="O96" i="27"/>
  <c r="N96" i="27"/>
  <c r="M96" i="27"/>
  <c r="L96" i="27"/>
  <c r="K96" i="27"/>
  <c r="J96" i="27"/>
  <c r="I96" i="27"/>
  <c r="H96" i="27"/>
  <c r="G96" i="27"/>
  <c r="F96" i="27"/>
  <c r="E96" i="27"/>
  <c r="D96" i="27"/>
  <c r="C96" i="27"/>
  <c r="AW95" i="27"/>
  <c r="AV95" i="27"/>
  <c r="AU95" i="27"/>
  <c r="AT95" i="27"/>
  <c r="AS95" i="27"/>
  <c r="AR95" i="27"/>
  <c r="AQ95" i="27"/>
  <c r="AP95" i="27"/>
  <c r="AO95" i="27"/>
  <c r="AN95" i="27"/>
  <c r="AM95" i="27"/>
  <c r="AL95" i="27"/>
  <c r="AK95" i="27"/>
  <c r="AJ95" i="27"/>
  <c r="AI95" i="27"/>
  <c r="AH95" i="27"/>
  <c r="AG95" i="27"/>
  <c r="AF95" i="27"/>
  <c r="AE95" i="27"/>
  <c r="AD95" i="27"/>
  <c r="AC95" i="27"/>
  <c r="AB95" i="27"/>
  <c r="AA95" i="27"/>
  <c r="Z95" i="27"/>
  <c r="Y95" i="27"/>
  <c r="X95" i="27"/>
  <c r="W95" i="27"/>
  <c r="V95" i="27"/>
  <c r="U95" i="27"/>
  <c r="T95" i="27"/>
  <c r="S95" i="27"/>
  <c r="R95" i="27"/>
  <c r="Q95" i="27"/>
  <c r="P95" i="27"/>
  <c r="O95" i="27"/>
  <c r="N95" i="27"/>
  <c r="M95" i="27"/>
  <c r="L95" i="27"/>
  <c r="K95" i="27"/>
  <c r="J95" i="27"/>
  <c r="I95" i="27"/>
  <c r="H95" i="27"/>
  <c r="G95" i="27"/>
  <c r="F95" i="27"/>
  <c r="E95" i="27"/>
  <c r="D95" i="27"/>
  <c r="C95" i="27"/>
  <c r="AW94" i="27"/>
  <c r="AV94" i="27"/>
  <c r="AU94" i="27"/>
  <c r="AT94" i="27"/>
  <c r="AS94" i="27"/>
  <c r="AR94" i="27"/>
  <c r="AQ94" i="27"/>
  <c r="AP94" i="27"/>
  <c r="AO94" i="27"/>
  <c r="AN94" i="27"/>
  <c r="AM94" i="27"/>
  <c r="AL94" i="27"/>
  <c r="AK94" i="27"/>
  <c r="AJ94" i="27"/>
  <c r="AI94" i="27"/>
  <c r="AH94" i="27"/>
  <c r="AG94" i="27"/>
  <c r="AF94" i="27"/>
  <c r="AE94" i="27"/>
  <c r="AD94" i="27"/>
  <c r="AC94" i="27"/>
  <c r="AB94" i="27"/>
  <c r="AA94" i="27"/>
  <c r="Z94" i="27"/>
  <c r="Y94" i="27"/>
  <c r="X94" i="27"/>
  <c r="W94" i="27"/>
  <c r="V94" i="27"/>
  <c r="U94" i="27"/>
  <c r="T94" i="27"/>
  <c r="S94" i="27"/>
  <c r="R94" i="27"/>
  <c r="Q94" i="27"/>
  <c r="P94" i="27"/>
  <c r="O94" i="27"/>
  <c r="N94" i="27"/>
  <c r="M94" i="27"/>
  <c r="L94" i="27"/>
  <c r="K94" i="27"/>
  <c r="J94" i="27"/>
  <c r="I94" i="27"/>
  <c r="H94" i="27"/>
  <c r="G94" i="27"/>
  <c r="F94" i="27"/>
  <c r="E94" i="27"/>
  <c r="D94" i="27"/>
  <c r="C94" i="27"/>
  <c r="AW93" i="27"/>
  <c r="AV93" i="27"/>
  <c r="AU93" i="27"/>
  <c r="AT93" i="27"/>
  <c r="AS93" i="27"/>
  <c r="AR93" i="27"/>
  <c r="AQ93" i="27"/>
  <c r="AP93" i="27"/>
  <c r="AO93" i="27"/>
  <c r="AN93" i="27"/>
  <c r="AM93" i="27"/>
  <c r="AL93" i="27"/>
  <c r="AK93" i="27"/>
  <c r="AJ93" i="27"/>
  <c r="AI93" i="27"/>
  <c r="AH93" i="27"/>
  <c r="AG93" i="27"/>
  <c r="AF93" i="27"/>
  <c r="AE93" i="27"/>
  <c r="AD93" i="27"/>
  <c r="AC93" i="27"/>
  <c r="AB93" i="27"/>
  <c r="AA93" i="27"/>
  <c r="Z93" i="27"/>
  <c r="Y93" i="27"/>
  <c r="X93" i="27"/>
  <c r="W93" i="27"/>
  <c r="V93" i="27"/>
  <c r="U93" i="27"/>
  <c r="T93" i="27"/>
  <c r="S93" i="27"/>
  <c r="R93" i="27"/>
  <c r="Q93" i="27"/>
  <c r="P93" i="27"/>
  <c r="O93" i="27"/>
  <c r="N93" i="27"/>
  <c r="M93" i="27"/>
  <c r="L93" i="27"/>
  <c r="K93" i="27"/>
  <c r="J93" i="27"/>
  <c r="I93" i="27"/>
  <c r="H93" i="27"/>
  <c r="G93" i="27"/>
  <c r="F93" i="27"/>
  <c r="E93" i="27"/>
  <c r="D93" i="27"/>
  <c r="C93" i="27"/>
  <c r="AW92" i="27"/>
  <c r="AV92" i="27"/>
  <c r="AU92" i="27"/>
  <c r="AT92" i="27"/>
  <c r="AS92" i="27"/>
  <c r="AR92" i="27"/>
  <c r="AQ92" i="27"/>
  <c r="AP92" i="27"/>
  <c r="AO92" i="27"/>
  <c r="AN92" i="27"/>
  <c r="AM92" i="27"/>
  <c r="AL92" i="27"/>
  <c r="AK92" i="27"/>
  <c r="AJ92" i="27"/>
  <c r="AI92" i="27"/>
  <c r="AH92" i="27"/>
  <c r="AG92" i="27"/>
  <c r="AF92" i="27"/>
  <c r="AE92" i="27"/>
  <c r="AD92" i="27"/>
  <c r="AC92" i="27"/>
  <c r="AB92" i="27"/>
  <c r="AA92" i="27"/>
  <c r="Z92" i="27"/>
  <c r="Y92" i="27"/>
  <c r="X92" i="27"/>
  <c r="W92" i="27"/>
  <c r="V92" i="27"/>
  <c r="U92" i="27"/>
  <c r="T92" i="27"/>
  <c r="S92" i="27"/>
  <c r="R92" i="27"/>
  <c r="Q92" i="27"/>
  <c r="P92" i="27"/>
  <c r="O92" i="27"/>
  <c r="N92" i="27"/>
  <c r="M92" i="27"/>
  <c r="L92" i="27"/>
  <c r="K92" i="27"/>
  <c r="J92" i="27"/>
  <c r="I92" i="27"/>
  <c r="H92" i="27"/>
  <c r="G92" i="27"/>
  <c r="F92" i="27"/>
  <c r="E92" i="27"/>
  <c r="D92" i="27"/>
  <c r="C92" i="27"/>
  <c r="AW91" i="27"/>
  <c r="AV91" i="27"/>
  <c r="AU91" i="27"/>
  <c r="AT91" i="27"/>
  <c r="AS91" i="27"/>
  <c r="AR91" i="27"/>
  <c r="AQ91" i="27"/>
  <c r="AP91" i="27"/>
  <c r="AO91" i="27"/>
  <c r="AN91" i="27"/>
  <c r="AM91" i="27"/>
  <c r="AL91" i="27"/>
  <c r="AK91" i="27"/>
  <c r="AJ91" i="27"/>
  <c r="AI91" i="27"/>
  <c r="AH91" i="27"/>
  <c r="AG91" i="27"/>
  <c r="AF91" i="27"/>
  <c r="AE91" i="27"/>
  <c r="AD91" i="27"/>
  <c r="AC91" i="27"/>
  <c r="AB91" i="27"/>
  <c r="AA91" i="27"/>
  <c r="Z91" i="27"/>
  <c r="Y91" i="27"/>
  <c r="X91" i="27"/>
  <c r="W91" i="27"/>
  <c r="V91" i="27"/>
  <c r="U91" i="27"/>
  <c r="T91" i="27"/>
  <c r="S91" i="27"/>
  <c r="R91" i="27"/>
  <c r="Q91" i="27"/>
  <c r="P91" i="27"/>
  <c r="O91" i="27"/>
  <c r="N91" i="27"/>
  <c r="M91" i="27"/>
  <c r="L91" i="27"/>
  <c r="K91" i="27"/>
  <c r="J91" i="27"/>
  <c r="I91" i="27"/>
  <c r="H91" i="27"/>
  <c r="G91" i="27"/>
  <c r="F91" i="27"/>
  <c r="E91" i="27"/>
  <c r="D91" i="27"/>
  <c r="C91" i="27"/>
  <c r="AW90" i="27"/>
  <c r="AV90" i="27"/>
  <c r="AU90" i="27"/>
  <c r="AT90" i="27"/>
  <c r="AS90" i="27"/>
  <c r="AR90" i="27"/>
  <c r="AQ90" i="27"/>
  <c r="AP90" i="27"/>
  <c r="AO90" i="27"/>
  <c r="AN90" i="27"/>
  <c r="AM90" i="27"/>
  <c r="AL90" i="27"/>
  <c r="AK90" i="27"/>
  <c r="AJ90" i="27"/>
  <c r="AI90" i="27"/>
  <c r="AH90" i="27"/>
  <c r="AG90" i="27"/>
  <c r="AF90" i="27"/>
  <c r="AE90" i="27"/>
  <c r="AD90" i="27"/>
  <c r="AC90" i="27"/>
  <c r="AB90" i="27"/>
  <c r="AA90" i="27"/>
  <c r="Z90" i="27"/>
  <c r="Y90" i="27"/>
  <c r="X90" i="27"/>
  <c r="W90" i="27"/>
  <c r="V90" i="27"/>
  <c r="U90" i="27"/>
  <c r="T90" i="27"/>
  <c r="S90" i="27"/>
  <c r="R90" i="27"/>
  <c r="Q90" i="27"/>
  <c r="P90" i="27"/>
  <c r="O90" i="27"/>
  <c r="N90" i="27"/>
  <c r="M90" i="27"/>
  <c r="L90" i="27"/>
  <c r="K90" i="27"/>
  <c r="J90" i="27"/>
  <c r="I90" i="27"/>
  <c r="H90" i="27"/>
  <c r="G90" i="27"/>
  <c r="F90" i="27"/>
  <c r="E90" i="27"/>
  <c r="D90" i="27"/>
  <c r="C90" i="27"/>
  <c r="AW87" i="27"/>
  <c r="AV87" i="27"/>
  <c r="AU87" i="27"/>
  <c r="AT87" i="27"/>
  <c r="AS87" i="27"/>
  <c r="AR87" i="27"/>
  <c r="AQ87" i="27"/>
  <c r="AP87" i="27"/>
  <c r="AO87" i="27"/>
  <c r="AN87" i="27"/>
  <c r="AM87" i="27"/>
  <c r="AL87" i="27"/>
  <c r="AK87" i="27"/>
  <c r="AJ87" i="27"/>
  <c r="AI87" i="27"/>
  <c r="AH87" i="27"/>
  <c r="AG87" i="27"/>
  <c r="AF87" i="27"/>
  <c r="AE87" i="27"/>
  <c r="AD87" i="27"/>
  <c r="AC87" i="27"/>
  <c r="AB87" i="27"/>
  <c r="AA87" i="27"/>
  <c r="Z87" i="27"/>
  <c r="Y87" i="27"/>
  <c r="X87" i="27"/>
  <c r="W87" i="27"/>
  <c r="V87" i="27"/>
  <c r="U87" i="27"/>
  <c r="T87" i="27"/>
  <c r="S87" i="27"/>
  <c r="R87" i="27"/>
  <c r="Q87" i="27"/>
  <c r="P87" i="27"/>
  <c r="O87" i="27"/>
  <c r="N87" i="27"/>
  <c r="M87" i="27"/>
  <c r="L87" i="27"/>
  <c r="K87" i="27"/>
  <c r="J87" i="27"/>
  <c r="I87" i="27"/>
  <c r="H87" i="27"/>
  <c r="G87" i="27"/>
  <c r="F87" i="27"/>
  <c r="E87" i="27"/>
  <c r="D87" i="27"/>
  <c r="C87" i="27"/>
  <c r="AW86" i="27"/>
  <c r="AV86" i="27"/>
  <c r="AU86" i="27"/>
  <c r="AT86" i="27"/>
  <c r="AS86" i="27"/>
  <c r="AR86" i="27"/>
  <c r="AQ86" i="27"/>
  <c r="AP86" i="27"/>
  <c r="AO86" i="27"/>
  <c r="AN86" i="27"/>
  <c r="AM86" i="27"/>
  <c r="AL86" i="27"/>
  <c r="AK86" i="27"/>
  <c r="AJ86" i="27"/>
  <c r="AI86" i="27"/>
  <c r="AH86" i="27"/>
  <c r="AG86" i="27"/>
  <c r="AF86" i="27"/>
  <c r="AE86" i="27"/>
  <c r="AD86" i="27"/>
  <c r="AC86" i="27"/>
  <c r="AB86" i="27"/>
  <c r="AA86" i="27"/>
  <c r="Z86" i="27"/>
  <c r="Y86" i="27"/>
  <c r="X86" i="27"/>
  <c r="W86" i="27"/>
  <c r="V86" i="27"/>
  <c r="U86" i="27"/>
  <c r="T86" i="27"/>
  <c r="S86" i="27"/>
  <c r="R86" i="27"/>
  <c r="Q86" i="27"/>
  <c r="P86" i="27"/>
  <c r="O86" i="27"/>
  <c r="N86" i="27"/>
  <c r="M86" i="27"/>
  <c r="L86" i="27"/>
  <c r="K86" i="27"/>
  <c r="J86" i="27"/>
  <c r="I86" i="27"/>
  <c r="H86" i="27"/>
  <c r="G86" i="27"/>
  <c r="F86" i="27"/>
  <c r="E86" i="27"/>
  <c r="D86" i="27"/>
  <c r="C86" i="27"/>
  <c r="AW85" i="27"/>
  <c r="AV85" i="27"/>
  <c r="AU85" i="27"/>
  <c r="AT85" i="27"/>
  <c r="AS85" i="27"/>
  <c r="AR85" i="27"/>
  <c r="AQ85" i="27"/>
  <c r="AP85" i="27"/>
  <c r="AO85" i="27"/>
  <c r="AN85" i="27"/>
  <c r="AM85" i="27"/>
  <c r="AL85" i="27"/>
  <c r="AK85" i="27"/>
  <c r="AJ85" i="27"/>
  <c r="AI85" i="27"/>
  <c r="AH85" i="27"/>
  <c r="AG85" i="27"/>
  <c r="AF85" i="27"/>
  <c r="AE85" i="27"/>
  <c r="AD85" i="27"/>
  <c r="AC85" i="27"/>
  <c r="AB85" i="27"/>
  <c r="AA85" i="27"/>
  <c r="Z85" i="27"/>
  <c r="Y85" i="27"/>
  <c r="X85" i="27"/>
  <c r="W85" i="27"/>
  <c r="V85" i="27"/>
  <c r="U85" i="27"/>
  <c r="T85" i="27"/>
  <c r="S85" i="27"/>
  <c r="R85" i="27"/>
  <c r="Q85" i="27"/>
  <c r="P85" i="27"/>
  <c r="O85" i="27"/>
  <c r="N85" i="27"/>
  <c r="M85" i="27"/>
  <c r="L85" i="27"/>
  <c r="K85" i="27"/>
  <c r="J85" i="27"/>
  <c r="I85" i="27"/>
  <c r="H85" i="27"/>
  <c r="G85" i="27"/>
  <c r="F85" i="27"/>
  <c r="E85" i="27"/>
  <c r="D85" i="27"/>
  <c r="C85" i="27"/>
  <c r="AW84" i="27"/>
  <c r="AV84" i="27"/>
  <c r="AU84" i="27"/>
  <c r="AT84" i="27"/>
  <c r="AS84" i="27"/>
  <c r="AR84" i="27"/>
  <c r="AQ84" i="27"/>
  <c r="AP84" i="27"/>
  <c r="AO84" i="27"/>
  <c r="AN84" i="27"/>
  <c r="AM84" i="27"/>
  <c r="AL84" i="27"/>
  <c r="AK84" i="27"/>
  <c r="AJ84" i="27"/>
  <c r="AI84" i="27"/>
  <c r="AH84" i="27"/>
  <c r="AG84" i="27"/>
  <c r="AF84" i="27"/>
  <c r="AE84" i="27"/>
  <c r="AD84" i="27"/>
  <c r="AC84" i="27"/>
  <c r="AB84" i="27"/>
  <c r="AA84" i="27"/>
  <c r="Z84" i="27"/>
  <c r="Y84" i="27"/>
  <c r="X84" i="27"/>
  <c r="W84" i="27"/>
  <c r="V84" i="27"/>
  <c r="U84" i="27"/>
  <c r="T84" i="27"/>
  <c r="S84" i="27"/>
  <c r="R84" i="27"/>
  <c r="Q84" i="27"/>
  <c r="P84" i="27"/>
  <c r="O84" i="27"/>
  <c r="N84" i="27"/>
  <c r="M84" i="27"/>
  <c r="L84" i="27"/>
  <c r="K84" i="27"/>
  <c r="J84" i="27"/>
  <c r="I84" i="27"/>
  <c r="H84" i="27"/>
  <c r="G84" i="27"/>
  <c r="F84" i="27"/>
  <c r="E84" i="27"/>
  <c r="D84" i="27"/>
  <c r="C84" i="27"/>
  <c r="AW83" i="27"/>
  <c r="AV83" i="27"/>
  <c r="AU83" i="27"/>
  <c r="AT83" i="27"/>
  <c r="AS83" i="27"/>
  <c r="AR83" i="27"/>
  <c r="AQ83" i="27"/>
  <c r="AP83" i="27"/>
  <c r="AO83" i="27"/>
  <c r="AN83" i="27"/>
  <c r="AM83" i="27"/>
  <c r="AL83" i="27"/>
  <c r="AK83" i="27"/>
  <c r="AJ83" i="27"/>
  <c r="AI83" i="27"/>
  <c r="AH83" i="27"/>
  <c r="AG83" i="27"/>
  <c r="AF83" i="27"/>
  <c r="AE83" i="27"/>
  <c r="AD83" i="27"/>
  <c r="AC83" i="27"/>
  <c r="AB83" i="27"/>
  <c r="AA83" i="27"/>
  <c r="Z83" i="27"/>
  <c r="Y83" i="27"/>
  <c r="X83" i="27"/>
  <c r="W83" i="27"/>
  <c r="V83" i="27"/>
  <c r="U83" i="27"/>
  <c r="T83" i="27"/>
  <c r="S83" i="27"/>
  <c r="R83" i="27"/>
  <c r="Q83" i="27"/>
  <c r="P83" i="27"/>
  <c r="O83" i="27"/>
  <c r="N83" i="27"/>
  <c r="M83" i="27"/>
  <c r="L83" i="27"/>
  <c r="K83" i="27"/>
  <c r="J83" i="27"/>
  <c r="I83" i="27"/>
  <c r="H83" i="27"/>
  <c r="G83" i="27"/>
  <c r="F83" i="27"/>
  <c r="E83" i="27"/>
  <c r="D83" i="27"/>
  <c r="C83" i="27"/>
  <c r="AW82" i="27"/>
  <c r="AV82" i="27"/>
  <c r="AU82" i="27"/>
  <c r="AT82" i="27"/>
  <c r="AS82" i="27"/>
  <c r="AR82" i="27"/>
  <c r="AQ82" i="27"/>
  <c r="AP82" i="27"/>
  <c r="AO82" i="27"/>
  <c r="AN82" i="27"/>
  <c r="AM82" i="27"/>
  <c r="AL82" i="27"/>
  <c r="AK82" i="27"/>
  <c r="AJ82" i="27"/>
  <c r="AI82" i="27"/>
  <c r="AH82" i="27"/>
  <c r="AG82" i="27"/>
  <c r="AF82" i="27"/>
  <c r="AE82" i="27"/>
  <c r="AD82" i="27"/>
  <c r="AC82" i="27"/>
  <c r="AB82" i="27"/>
  <c r="AA82" i="27"/>
  <c r="Z82" i="27"/>
  <c r="Y82" i="27"/>
  <c r="X82" i="27"/>
  <c r="W82" i="27"/>
  <c r="V82" i="27"/>
  <c r="U82" i="27"/>
  <c r="T82" i="27"/>
  <c r="S82" i="27"/>
  <c r="R82" i="27"/>
  <c r="Q82" i="27"/>
  <c r="P82" i="27"/>
  <c r="O82" i="27"/>
  <c r="N82" i="27"/>
  <c r="M82" i="27"/>
  <c r="L82" i="27"/>
  <c r="K82" i="27"/>
  <c r="J82" i="27"/>
  <c r="I82" i="27"/>
  <c r="H82" i="27"/>
  <c r="G82" i="27"/>
  <c r="F82" i="27"/>
  <c r="E82" i="27"/>
  <c r="D82" i="27"/>
  <c r="C82" i="27"/>
  <c r="AW81" i="27"/>
  <c r="AV81" i="27"/>
  <c r="AU81" i="27"/>
  <c r="AT81" i="27"/>
  <c r="AS81" i="27"/>
  <c r="AR81" i="27"/>
  <c r="AQ81" i="27"/>
  <c r="AP81" i="27"/>
  <c r="AO81" i="27"/>
  <c r="AN81" i="27"/>
  <c r="AM81" i="27"/>
  <c r="AL81" i="27"/>
  <c r="AK81" i="27"/>
  <c r="AJ81" i="27"/>
  <c r="AI81" i="27"/>
  <c r="AH81" i="27"/>
  <c r="AG81" i="27"/>
  <c r="AF81" i="27"/>
  <c r="AE81" i="27"/>
  <c r="AD81" i="27"/>
  <c r="AC81" i="27"/>
  <c r="AB81" i="27"/>
  <c r="AA81" i="27"/>
  <c r="Z81" i="27"/>
  <c r="Y81" i="27"/>
  <c r="X81" i="27"/>
  <c r="W81" i="27"/>
  <c r="V81" i="27"/>
  <c r="U81" i="27"/>
  <c r="T81" i="27"/>
  <c r="S81" i="27"/>
  <c r="R81" i="27"/>
  <c r="Q81" i="27"/>
  <c r="P81" i="27"/>
  <c r="O81" i="27"/>
  <c r="N81" i="27"/>
  <c r="M81" i="27"/>
  <c r="L81" i="27"/>
  <c r="K81" i="27"/>
  <c r="J81" i="27"/>
  <c r="I81" i="27"/>
  <c r="H81" i="27"/>
  <c r="G81" i="27"/>
  <c r="F81" i="27"/>
  <c r="E81" i="27"/>
  <c r="D81" i="27"/>
  <c r="C81" i="27"/>
  <c r="AW80" i="27"/>
  <c r="AV80" i="27"/>
  <c r="AU80" i="27"/>
  <c r="AT80" i="27"/>
  <c r="AS80" i="27"/>
  <c r="AR80" i="27"/>
  <c r="AQ80" i="27"/>
  <c r="AP80" i="27"/>
  <c r="AO80" i="27"/>
  <c r="AN80" i="27"/>
  <c r="AM80" i="27"/>
  <c r="AL80" i="27"/>
  <c r="AK80" i="27"/>
  <c r="AJ80" i="27"/>
  <c r="AI80" i="27"/>
  <c r="AH80" i="27"/>
  <c r="AG80" i="27"/>
  <c r="AF80" i="27"/>
  <c r="AE80" i="27"/>
  <c r="AD80" i="27"/>
  <c r="AC80" i="27"/>
  <c r="AB80" i="27"/>
  <c r="AA80" i="27"/>
  <c r="Z80" i="27"/>
  <c r="Y80" i="27"/>
  <c r="X80" i="27"/>
  <c r="W80" i="27"/>
  <c r="V80" i="27"/>
  <c r="U80" i="27"/>
  <c r="T80" i="27"/>
  <c r="S80" i="27"/>
  <c r="R80" i="27"/>
  <c r="Q80" i="27"/>
  <c r="P80" i="27"/>
  <c r="O80" i="27"/>
  <c r="N80" i="27"/>
  <c r="M80" i="27"/>
  <c r="L80" i="27"/>
  <c r="K80" i="27"/>
  <c r="J80" i="27"/>
  <c r="I80" i="27"/>
  <c r="H80" i="27"/>
  <c r="G80" i="27"/>
  <c r="F80" i="27"/>
  <c r="E80" i="27"/>
  <c r="D80" i="27"/>
  <c r="C80" i="27"/>
  <c r="AW79" i="27"/>
  <c r="AV79" i="27"/>
  <c r="AU79" i="27"/>
  <c r="AT79" i="27"/>
  <c r="AS79" i="27"/>
  <c r="AR79" i="27"/>
  <c r="AQ79" i="27"/>
  <c r="AP79" i="27"/>
  <c r="AO79" i="27"/>
  <c r="AN79" i="27"/>
  <c r="AM79" i="27"/>
  <c r="AL79" i="27"/>
  <c r="AK79" i="27"/>
  <c r="AJ79" i="27"/>
  <c r="AI79" i="27"/>
  <c r="AH79" i="27"/>
  <c r="AG79" i="27"/>
  <c r="AF79" i="27"/>
  <c r="AE79" i="27"/>
  <c r="AD79" i="27"/>
  <c r="AC79" i="27"/>
  <c r="AB79" i="27"/>
  <c r="AA79" i="27"/>
  <c r="Z79" i="27"/>
  <c r="Y79" i="27"/>
  <c r="X79" i="27"/>
  <c r="W79" i="27"/>
  <c r="V79" i="27"/>
  <c r="U79" i="27"/>
  <c r="T79" i="27"/>
  <c r="S79" i="27"/>
  <c r="R79" i="27"/>
  <c r="Q79" i="27"/>
  <c r="P79" i="27"/>
  <c r="O79" i="27"/>
  <c r="N79" i="27"/>
  <c r="M79" i="27"/>
  <c r="L79" i="27"/>
  <c r="K79" i="27"/>
  <c r="J79" i="27"/>
  <c r="I79" i="27"/>
  <c r="H79" i="27"/>
  <c r="G79" i="27"/>
  <c r="F79" i="27"/>
  <c r="E79" i="27"/>
  <c r="D79" i="27"/>
  <c r="C79" i="27"/>
  <c r="AW78" i="27"/>
  <c r="AV78" i="27"/>
  <c r="AU78" i="27"/>
  <c r="AT78" i="27"/>
  <c r="AS78" i="27"/>
  <c r="AR78" i="27"/>
  <c r="AQ78" i="27"/>
  <c r="AP78" i="27"/>
  <c r="AO78" i="27"/>
  <c r="AN78" i="27"/>
  <c r="AM78" i="27"/>
  <c r="AL78" i="27"/>
  <c r="AK78" i="27"/>
  <c r="AJ78" i="27"/>
  <c r="AI78" i="27"/>
  <c r="AH78" i="27"/>
  <c r="AG78" i="27"/>
  <c r="AF78" i="27"/>
  <c r="AE78" i="27"/>
  <c r="AD78" i="27"/>
  <c r="AC78" i="27"/>
  <c r="AB78" i="27"/>
  <c r="AA78" i="27"/>
  <c r="Z78" i="27"/>
  <c r="Y78" i="27"/>
  <c r="X78" i="27"/>
  <c r="W78" i="27"/>
  <c r="V78" i="27"/>
  <c r="U78" i="27"/>
  <c r="T78" i="27"/>
  <c r="S78" i="27"/>
  <c r="R78" i="27"/>
  <c r="Q78" i="27"/>
  <c r="P78" i="27"/>
  <c r="O78" i="27"/>
  <c r="N78" i="27"/>
  <c r="M78" i="27"/>
  <c r="L78" i="27"/>
  <c r="K78" i="27"/>
  <c r="J78" i="27"/>
  <c r="I78" i="27"/>
  <c r="H78" i="27"/>
  <c r="G78" i="27"/>
  <c r="F78" i="27"/>
  <c r="E78" i="27"/>
  <c r="D78" i="27"/>
  <c r="C78" i="27"/>
  <c r="AW77" i="27"/>
  <c r="AV77" i="27"/>
  <c r="AU77" i="27"/>
  <c r="AT77" i="27"/>
  <c r="AS77" i="27"/>
  <c r="AR77" i="27"/>
  <c r="AQ77" i="27"/>
  <c r="AP77" i="27"/>
  <c r="AO77" i="27"/>
  <c r="AN77" i="27"/>
  <c r="AM77" i="27"/>
  <c r="AL77" i="27"/>
  <c r="AK77" i="27"/>
  <c r="AJ77" i="27"/>
  <c r="AI77" i="27"/>
  <c r="AH77" i="27"/>
  <c r="AG77" i="27"/>
  <c r="AF77" i="27"/>
  <c r="AE77" i="27"/>
  <c r="AD77" i="27"/>
  <c r="AC77" i="27"/>
  <c r="AB77" i="27"/>
  <c r="AA77" i="27"/>
  <c r="Z77" i="27"/>
  <c r="Y77" i="27"/>
  <c r="X77" i="27"/>
  <c r="W77" i="27"/>
  <c r="V77" i="27"/>
  <c r="U77" i="27"/>
  <c r="T77" i="27"/>
  <c r="S77" i="27"/>
  <c r="R77" i="27"/>
  <c r="Q77" i="27"/>
  <c r="P77" i="27"/>
  <c r="O77" i="27"/>
  <c r="N77" i="27"/>
  <c r="M77" i="27"/>
  <c r="L77" i="27"/>
  <c r="K77" i="27"/>
  <c r="J77" i="27"/>
  <c r="I77" i="27"/>
  <c r="H77" i="27"/>
  <c r="G77" i="27"/>
  <c r="F77" i="27"/>
  <c r="E77" i="27"/>
  <c r="D77" i="27"/>
  <c r="C77" i="27"/>
  <c r="AW76" i="27"/>
  <c r="AV76" i="27"/>
  <c r="AU76" i="27"/>
  <c r="AT76" i="27"/>
  <c r="AS76" i="27"/>
  <c r="AR76" i="27"/>
  <c r="AQ76" i="27"/>
  <c r="AP76" i="27"/>
  <c r="AO76" i="27"/>
  <c r="AN76" i="27"/>
  <c r="AM76" i="27"/>
  <c r="AL76" i="27"/>
  <c r="AK76" i="27"/>
  <c r="AJ76" i="27"/>
  <c r="AI76" i="27"/>
  <c r="AH76" i="27"/>
  <c r="AG76" i="27"/>
  <c r="AF76" i="27"/>
  <c r="AE76" i="27"/>
  <c r="AD76" i="27"/>
  <c r="AC76" i="27"/>
  <c r="AB76" i="27"/>
  <c r="AA76" i="27"/>
  <c r="Z76" i="27"/>
  <c r="Y76" i="27"/>
  <c r="X76" i="27"/>
  <c r="W76" i="27"/>
  <c r="V76" i="27"/>
  <c r="U76" i="27"/>
  <c r="T76" i="27"/>
  <c r="S76" i="27"/>
  <c r="R76" i="27"/>
  <c r="Q76" i="27"/>
  <c r="P76" i="27"/>
  <c r="O76" i="27"/>
  <c r="N76" i="27"/>
  <c r="M76" i="27"/>
  <c r="L76" i="27"/>
  <c r="K76" i="27"/>
  <c r="J76" i="27"/>
  <c r="I76" i="27"/>
  <c r="H76" i="27"/>
  <c r="G76" i="27"/>
  <c r="F76" i="27"/>
  <c r="E76" i="27"/>
  <c r="D76" i="27"/>
  <c r="C76" i="27"/>
  <c r="AW75" i="27"/>
  <c r="AV75" i="27"/>
  <c r="AU75" i="27"/>
  <c r="AT75" i="27"/>
  <c r="AS75" i="27"/>
  <c r="AR75" i="27"/>
  <c r="AQ75" i="27"/>
  <c r="AP75" i="27"/>
  <c r="AO75" i="27"/>
  <c r="AN75" i="27"/>
  <c r="AM75" i="27"/>
  <c r="AL75" i="27"/>
  <c r="AK75" i="27"/>
  <c r="AJ75" i="27"/>
  <c r="AI75" i="27"/>
  <c r="AH75" i="27"/>
  <c r="AG75" i="27"/>
  <c r="AF75" i="27"/>
  <c r="AE75" i="27"/>
  <c r="AD75" i="27"/>
  <c r="AC75" i="27"/>
  <c r="AB75" i="27"/>
  <c r="AA75" i="27"/>
  <c r="Z75" i="27"/>
  <c r="Y75" i="27"/>
  <c r="X75" i="27"/>
  <c r="W75" i="27"/>
  <c r="V75" i="27"/>
  <c r="U75" i="27"/>
  <c r="T75" i="27"/>
  <c r="S75" i="27"/>
  <c r="R75" i="27"/>
  <c r="Q75" i="27"/>
  <c r="P75" i="27"/>
  <c r="O75" i="27"/>
  <c r="N75" i="27"/>
  <c r="M75" i="27"/>
  <c r="L75" i="27"/>
  <c r="K75" i="27"/>
  <c r="J75" i="27"/>
  <c r="I75" i="27"/>
  <c r="H75" i="27"/>
  <c r="G75" i="27"/>
  <c r="F75" i="27"/>
  <c r="E75" i="27"/>
  <c r="D75" i="27"/>
  <c r="C75" i="27"/>
  <c r="AW72" i="27"/>
  <c r="AV72" i="27"/>
  <c r="AU72" i="27"/>
  <c r="AT72" i="27"/>
  <c r="AS72" i="27"/>
  <c r="AR72" i="27"/>
  <c r="AQ72" i="27"/>
  <c r="AP72" i="27"/>
  <c r="AO72" i="27"/>
  <c r="AN72" i="27"/>
  <c r="AM72" i="27"/>
  <c r="AL72" i="27"/>
  <c r="AK72" i="27"/>
  <c r="AJ72" i="27"/>
  <c r="AI72" i="27"/>
  <c r="AH72" i="27"/>
  <c r="AG72" i="27"/>
  <c r="AF72" i="27"/>
  <c r="AE72" i="27"/>
  <c r="AD72" i="27"/>
  <c r="AC72" i="27"/>
  <c r="AB72" i="27"/>
  <c r="AA72" i="27"/>
  <c r="Z72" i="27"/>
  <c r="Y72" i="27"/>
  <c r="X72" i="27"/>
  <c r="W72" i="27"/>
  <c r="V72" i="27"/>
  <c r="U72" i="27"/>
  <c r="T72" i="27"/>
  <c r="S72" i="27"/>
  <c r="R72" i="27"/>
  <c r="Q72" i="27"/>
  <c r="P72" i="27"/>
  <c r="O72" i="27"/>
  <c r="N72" i="27"/>
  <c r="M72" i="27"/>
  <c r="L72" i="27"/>
  <c r="K72" i="27"/>
  <c r="J72" i="27"/>
  <c r="I72" i="27"/>
  <c r="H72" i="27"/>
  <c r="G72" i="27"/>
  <c r="F72" i="27"/>
  <c r="E72" i="27"/>
  <c r="D72" i="27"/>
  <c r="C72" i="27"/>
  <c r="AW71" i="27"/>
  <c r="AV71" i="27"/>
  <c r="AU71" i="27"/>
  <c r="AT71" i="27"/>
  <c r="AS71" i="27"/>
  <c r="AR71" i="27"/>
  <c r="AQ71" i="27"/>
  <c r="AP71" i="27"/>
  <c r="AO71" i="27"/>
  <c r="AN71" i="27"/>
  <c r="AM71" i="27"/>
  <c r="AL71" i="27"/>
  <c r="AK71" i="27"/>
  <c r="AJ71" i="27"/>
  <c r="AI71" i="27"/>
  <c r="AH71" i="27"/>
  <c r="AG71" i="27"/>
  <c r="AF71" i="27"/>
  <c r="AE71" i="27"/>
  <c r="AD71" i="27"/>
  <c r="AC71" i="27"/>
  <c r="AB71" i="27"/>
  <c r="AA71" i="27"/>
  <c r="Z71" i="27"/>
  <c r="Y71" i="27"/>
  <c r="X71" i="27"/>
  <c r="W71" i="27"/>
  <c r="V71" i="27"/>
  <c r="U71" i="27"/>
  <c r="T71" i="27"/>
  <c r="S71" i="27"/>
  <c r="R71" i="27"/>
  <c r="Q71" i="27"/>
  <c r="P71" i="27"/>
  <c r="O71" i="27"/>
  <c r="N71" i="27"/>
  <c r="M71" i="27"/>
  <c r="L71" i="27"/>
  <c r="K71" i="27"/>
  <c r="J71" i="27"/>
  <c r="I71" i="27"/>
  <c r="H71" i="27"/>
  <c r="G71" i="27"/>
  <c r="F71" i="27"/>
  <c r="E71" i="27"/>
  <c r="D71" i="27"/>
  <c r="C71" i="27"/>
  <c r="AW70" i="27"/>
  <c r="AV70" i="27"/>
  <c r="AU70" i="27"/>
  <c r="AT70" i="27"/>
  <c r="AS70" i="27"/>
  <c r="AR70" i="27"/>
  <c r="AQ70" i="27"/>
  <c r="AP70" i="27"/>
  <c r="AO70" i="27"/>
  <c r="AN70" i="27"/>
  <c r="AM70" i="27"/>
  <c r="AL70" i="27"/>
  <c r="AK70" i="27"/>
  <c r="AJ70" i="27"/>
  <c r="AI70" i="27"/>
  <c r="AH70" i="27"/>
  <c r="AG70" i="27"/>
  <c r="AF70" i="27"/>
  <c r="AE70" i="27"/>
  <c r="AD70" i="27"/>
  <c r="AC70" i="27"/>
  <c r="AB70" i="27"/>
  <c r="AA70" i="27"/>
  <c r="Z70" i="27"/>
  <c r="Y70" i="27"/>
  <c r="X70" i="27"/>
  <c r="W70" i="27"/>
  <c r="V70" i="27"/>
  <c r="U70" i="27"/>
  <c r="T70" i="27"/>
  <c r="S70" i="27"/>
  <c r="R70" i="27"/>
  <c r="Q70" i="27"/>
  <c r="P70" i="27"/>
  <c r="O70" i="27"/>
  <c r="N70" i="27"/>
  <c r="M70" i="27"/>
  <c r="L70" i="27"/>
  <c r="K70" i="27"/>
  <c r="J70" i="27"/>
  <c r="I70" i="27"/>
  <c r="H70" i="27"/>
  <c r="G70" i="27"/>
  <c r="F70" i="27"/>
  <c r="E70" i="27"/>
  <c r="D70" i="27"/>
  <c r="C70" i="27"/>
  <c r="AW69" i="27"/>
  <c r="AV69" i="27"/>
  <c r="AU69" i="27"/>
  <c r="AT69" i="27"/>
  <c r="AS69" i="27"/>
  <c r="AR69" i="27"/>
  <c r="AQ69" i="27"/>
  <c r="AP69" i="27"/>
  <c r="AO69" i="27"/>
  <c r="AN69" i="27"/>
  <c r="AM69" i="27"/>
  <c r="AL69" i="27"/>
  <c r="AK69" i="27"/>
  <c r="AJ69" i="27"/>
  <c r="AI69" i="27"/>
  <c r="AH69" i="27"/>
  <c r="AG69" i="27"/>
  <c r="AF69" i="27"/>
  <c r="AE69" i="27"/>
  <c r="AD69" i="27"/>
  <c r="AC69" i="27"/>
  <c r="AB69" i="27"/>
  <c r="AA69" i="27"/>
  <c r="Z69" i="27"/>
  <c r="Y69" i="27"/>
  <c r="X69" i="27"/>
  <c r="W69" i="27"/>
  <c r="V69" i="27"/>
  <c r="U69" i="27"/>
  <c r="T69" i="27"/>
  <c r="S69" i="27"/>
  <c r="R69" i="27"/>
  <c r="Q69" i="27"/>
  <c r="P69" i="27"/>
  <c r="O69" i="27"/>
  <c r="N69" i="27"/>
  <c r="M69" i="27"/>
  <c r="L69" i="27"/>
  <c r="K69" i="27"/>
  <c r="J69" i="27"/>
  <c r="I69" i="27"/>
  <c r="H69" i="27"/>
  <c r="G69" i="27"/>
  <c r="F69" i="27"/>
  <c r="E69" i="27"/>
  <c r="D69" i="27"/>
  <c r="C69" i="27"/>
  <c r="AW68" i="27"/>
  <c r="AV68" i="27"/>
  <c r="AU68" i="27"/>
  <c r="AT68" i="27"/>
  <c r="AS68" i="27"/>
  <c r="AR68" i="27"/>
  <c r="AQ68" i="27"/>
  <c r="AP68" i="27"/>
  <c r="AO68" i="27"/>
  <c r="AN68" i="27"/>
  <c r="AM68" i="27"/>
  <c r="AL68" i="27"/>
  <c r="AK68" i="27"/>
  <c r="AJ68" i="27"/>
  <c r="AI68" i="27"/>
  <c r="AH68" i="27"/>
  <c r="AG68" i="27"/>
  <c r="AF68" i="27"/>
  <c r="AE68" i="27"/>
  <c r="AD68" i="27"/>
  <c r="AC68" i="27"/>
  <c r="AB68" i="27"/>
  <c r="AA68" i="27"/>
  <c r="Z68" i="27"/>
  <c r="Y68" i="27"/>
  <c r="X68" i="27"/>
  <c r="W68" i="27"/>
  <c r="V68" i="27"/>
  <c r="U68" i="27"/>
  <c r="T68" i="27"/>
  <c r="S68" i="27"/>
  <c r="R68" i="27"/>
  <c r="Q68" i="27"/>
  <c r="P68" i="27"/>
  <c r="O68" i="27"/>
  <c r="N68" i="27"/>
  <c r="M68" i="27"/>
  <c r="L68" i="27"/>
  <c r="K68" i="27"/>
  <c r="J68" i="27"/>
  <c r="I68" i="27"/>
  <c r="H68" i="27"/>
  <c r="G68" i="27"/>
  <c r="F68" i="27"/>
  <c r="E68" i="27"/>
  <c r="D68" i="27"/>
  <c r="C68" i="27"/>
  <c r="AW67" i="27"/>
  <c r="AV67" i="27"/>
  <c r="AU67" i="27"/>
  <c r="AT67" i="27"/>
  <c r="AS67" i="27"/>
  <c r="AR67" i="27"/>
  <c r="AQ67" i="27"/>
  <c r="AP67" i="27"/>
  <c r="AO67" i="27"/>
  <c r="AN67" i="27"/>
  <c r="AM67" i="27"/>
  <c r="AL67" i="27"/>
  <c r="AK67" i="27"/>
  <c r="AJ67" i="27"/>
  <c r="AI67" i="27"/>
  <c r="AH67" i="27"/>
  <c r="AG67" i="27"/>
  <c r="AF67" i="27"/>
  <c r="AE67" i="27"/>
  <c r="AD67" i="27"/>
  <c r="AC67" i="27"/>
  <c r="AB67" i="27"/>
  <c r="AA67" i="27"/>
  <c r="Z67" i="27"/>
  <c r="Y67" i="27"/>
  <c r="X67" i="27"/>
  <c r="W67" i="27"/>
  <c r="V67" i="27"/>
  <c r="U67" i="27"/>
  <c r="T67" i="27"/>
  <c r="S67" i="27"/>
  <c r="R67" i="27"/>
  <c r="Q67" i="27"/>
  <c r="P67" i="27"/>
  <c r="O67" i="27"/>
  <c r="N67" i="27"/>
  <c r="M67" i="27"/>
  <c r="L67" i="27"/>
  <c r="K67" i="27"/>
  <c r="J67" i="27"/>
  <c r="I67" i="27"/>
  <c r="H67" i="27"/>
  <c r="G67" i="27"/>
  <c r="F67" i="27"/>
  <c r="E67" i="27"/>
  <c r="D67" i="27"/>
  <c r="C67" i="27"/>
  <c r="AW66" i="27"/>
  <c r="AV66" i="27"/>
  <c r="AU66" i="27"/>
  <c r="AT66" i="27"/>
  <c r="AS66" i="27"/>
  <c r="AR66" i="27"/>
  <c r="AQ66" i="27"/>
  <c r="AP66" i="27"/>
  <c r="AO66" i="27"/>
  <c r="AN66" i="27"/>
  <c r="AM66" i="27"/>
  <c r="AL66" i="27"/>
  <c r="AK66" i="27"/>
  <c r="AJ66" i="27"/>
  <c r="AI66" i="27"/>
  <c r="AH66" i="27"/>
  <c r="AG66" i="27"/>
  <c r="AF66" i="27"/>
  <c r="AE66" i="27"/>
  <c r="AD66" i="27"/>
  <c r="AC66" i="27"/>
  <c r="AB66" i="27"/>
  <c r="AA66" i="27"/>
  <c r="Z66" i="27"/>
  <c r="Y66" i="27"/>
  <c r="X66" i="27"/>
  <c r="W66" i="27"/>
  <c r="V66" i="27"/>
  <c r="U66" i="27"/>
  <c r="T66" i="27"/>
  <c r="S66" i="27"/>
  <c r="R66" i="27"/>
  <c r="Q66" i="27"/>
  <c r="P66" i="27"/>
  <c r="O66" i="27"/>
  <c r="N66" i="27"/>
  <c r="M66" i="27"/>
  <c r="L66" i="27"/>
  <c r="K66" i="27"/>
  <c r="J66" i="27"/>
  <c r="I66" i="27"/>
  <c r="H66" i="27"/>
  <c r="G66" i="27"/>
  <c r="F66" i="27"/>
  <c r="E66" i="27"/>
  <c r="D66" i="27"/>
  <c r="C66" i="27"/>
  <c r="AW65" i="27"/>
  <c r="AV65" i="27"/>
  <c r="AU65" i="27"/>
  <c r="AT65" i="27"/>
  <c r="AS65" i="27"/>
  <c r="AR65" i="27"/>
  <c r="AQ65" i="27"/>
  <c r="AP65" i="27"/>
  <c r="AO65" i="27"/>
  <c r="AN65" i="27"/>
  <c r="AM65" i="27"/>
  <c r="AL65" i="27"/>
  <c r="AK65" i="27"/>
  <c r="AJ65" i="27"/>
  <c r="AI65" i="27"/>
  <c r="AH65" i="27"/>
  <c r="AG65" i="27"/>
  <c r="AF65" i="27"/>
  <c r="AE65" i="27"/>
  <c r="AD65" i="27"/>
  <c r="AC65" i="27"/>
  <c r="AB65" i="27"/>
  <c r="AA65" i="27"/>
  <c r="Z65" i="27"/>
  <c r="Y65" i="27"/>
  <c r="X65" i="27"/>
  <c r="W65" i="27"/>
  <c r="V65" i="27"/>
  <c r="U65" i="27"/>
  <c r="T65" i="27"/>
  <c r="S65" i="27"/>
  <c r="R65" i="27"/>
  <c r="Q65" i="27"/>
  <c r="P65" i="27"/>
  <c r="O65" i="27"/>
  <c r="N65" i="27"/>
  <c r="M65" i="27"/>
  <c r="L65" i="27"/>
  <c r="K65" i="27"/>
  <c r="J65" i="27"/>
  <c r="I65" i="27"/>
  <c r="H65" i="27"/>
  <c r="G65" i="27"/>
  <c r="F65" i="27"/>
  <c r="E65" i="27"/>
  <c r="D65" i="27"/>
  <c r="C65" i="27"/>
  <c r="AW64" i="27"/>
  <c r="AV64" i="27"/>
  <c r="AU64" i="27"/>
  <c r="AT64" i="27"/>
  <c r="AS64" i="27"/>
  <c r="AR64" i="27"/>
  <c r="AQ64" i="27"/>
  <c r="AP64" i="27"/>
  <c r="AO64" i="27"/>
  <c r="AN64" i="27"/>
  <c r="AM64" i="27"/>
  <c r="AL64" i="27"/>
  <c r="AK64" i="27"/>
  <c r="AJ64" i="27"/>
  <c r="AI64" i="27"/>
  <c r="AH64" i="27"/>
  <c r="AG64" i="27"/>
  <c r="AF64" i="27"/>
  <c r="AE64" i="27"/>
  <c r="AD64" i="27"/>
  <c r="AC64" i="27"/>
  <c r="AB64" i="27"/>
  <c r="AA64" i="27"/>
  <c r="Z64" i="27"/>
  <c r="Y64" i="27"/>
  <c r="X64" i="27"/>
  <c r="W64" i="27"/>
  <c r="V64" i="27"/>
  <c r="U64" i="27"/>
  <c r="T64" i="27"/>
  <c r="S64" i="27"/>
  <c r="R64" i="27"/>
  <c r="Q64" i="27"/>
  <c r="P64" i="27"/>
  <c r="O64" i="27"/>
  <c r="N64" i="27"/>
  <c r="M64" i="27"/>
  <c r="L64" i="27"/>
  <c r="K64" i="27"/>
  <c r="J64" i="27"/>
  <c r="I64" i="27"/>
  <c r="H64" i="27"/>
  <c r="G64" i="27"/>
  <c r="F64" i="27"/>
  <c r="E64" i="27"/>
  <c r="D64" i="27"/>
  <c r="C64" i="27"/>
  <c r="AW63" i="27"/>
  <c r="AV63" i="27"/>
  <c r="AU63" i="27"/>
  <c r="AT63" i="27"/>
  <c r="AS63" i="27"/>
  <c r="AR63" i="27"/>
  <c r="AQ63" i="27"/>
  <c r="AP63" i="27"/>
  <c r="AO63" i="27"/>
  <c r="AN63" i="27"/>
  <c r="AM63" i="27"/>
  <c r="AL63" i="27"/>
  <c r="AK63" i="27"/>
  <c r="AJ63" i="27"/>
  <c r="AI63" i="27"/>
  <c r="AH63" i="27"/>
  <c r="AG63" i="27"/>
  <c r="AF63" i="27"/>
  <c r="AE63" i="27"/>
  <c r="AD63" i="27"/>
  <c r="AC63" i="27"/>
  <c r="AB63" i="27"/>
  <c r="AA63" i="27"/>
  <c r="Z63" i="27"/>
  <c r="Y63" i="27"/>
  <c r="X63" i="27"/>
  <c r="W63" i="27"/>
  <c r="V63" i="27"/>
  <c r="U63" i="27"/>
  <c r="T63" i="27"/>
  <c r="S63" i="27"/>
  <c r="R63" i="27"/>
  <c r="Q63" i="27"/>
  <c r="P63" i="27"/>
  <c r="O63" i="27"/>
  <c r="N63" i="27"/>
  <c r="M63" i="27"/>
  <c r="L63" i="27"/>
  <c r="K63" i="27"/>
  <c r="J63" i="27"/>
  <c r="I63" i="27"/>
  <c r="H63" i="27"/>
  <c r="G63" i="27"/>
  <c r="F63" i="27"/>
  <c r="E63" i="27"/>
  <c r="D63" i="27"/>
  <c r="C63" i="27"/>
  <c r="AW62" i="27"/>
  <c r="AV62" i="27"/>
  <c r="AU62" i="27"/>
  <c r="AT62" i="27"/>
  <c r="AS62" i="27"/>
  <c r="AR62" i="27"/>
  <c r="AQ62" i="27"/>
  <c r="AP62" i="27"/>
  <c r="AO62" i="27"/>
  <c r="AN62" i="27"/>
  <c r="AM62" i="27"/>
  <c r="AL62" i="27"/>
  <c r="AK62" i="27"/>
  <c r="AJ62" i="27"/>
  <c r="AI62" i="27"/>
  <c r="AH62" i="27"/>
  <c r="AG62" i="27"/>
  <c r="AF62" i="27"/>
  <c r="AE62" i="27"/>
  <c r="AD62" i="27"/>
  <c r="AC62" i="27"/>
  <c r="AB62" i="27"/>
  <c r="AA62" i="27"/>
  <c r="Z62" i="27"/>
  <c r="Y62" i="27"/>
  <c r="X62" i="27"/>
  <c r="W62" i="27"/>
  <c r="V62" i="27"/>
  <c r="U62" i="27"/>
  <c r="T62" i="27"/>
  <c r="S62" i="27"/>
  <c r="R62" i="27"/>
  <c r="Q62" i="27"/>
  <c r="P62" i="27"/>
  <c r="O62" i="27"/>
  <c r="N62" i="27"/>
  <c r="M62" i="27"/>
  <c r="L62" i="27"/>
  <c r="K62" i="27"/>
  <c r="J62" i="27"/>
  <c r="I62" i="27"/>
  <c r="H62" i="27"/>
  <c r="G62" i="27"/>
  <c r="F62" i="27"/>
  <c r="E62" i="27"/>
  <c r="D62" i="27"/>
  <c r="C62" i="27"/>
  <c r="AW61" i="27"/>
  <c r="AV61" i="27"/>
  <c r="AU61" i="27"/>
  <c r="AT61" i="27"/>
  <c r="AS61" i="27"/>
  <c r="AR61" i="27"/>
  <c r="AQ61" i="27"/>
  <c r="AP61" i="27"/>
  <c r="AO61" i="27"/>
  <c r="AN61" i="27"/>
  <c r="AM61" i="27"/>
  <c r="AL61" i="27"/>
  <c r="AK61" i="27"/>
  <c r="AJ61" i="27"/>
  <c r="AI61" i="27"/>
  <c r="AH61" i="27"/>
  <c r="AG61" i="27"/>
  <c r="AF61" i="27"/>
  <c r="AE61" i="27"/>
  <c r="AD61" i="27"/>
  <c r="AC61" i="27"/>
  <c r="AB61" i="27"/>
  <c r="AA61" i="27"/>
  <c r="Z61" i="27"/>
  <c r="Y61" i="27"/>
  <c r="X61" i="27"/>
  <c r="W61" i="27"/>
  <c r="V61" i="27"/>
  <c r="U61" i="27"/>
  <c r="T61" i="27"/>
  <c r="S61" i="27"/>
  <c r="R61" i="27"/>
  <c r="Q61" i="27"/>
  <c r="P61" i="27"/>
  <c r="O61" i="27"/>
  <c r="N61" i="27"/>
  <c r="M61" i="27"/>
  <c r="L61" i="27"/>
  <c r="K61" i="27"/>
  <c r="J61" i="27"/>
  <c r="I61" i="27"/>
  <c r="H61" i="27"/>
  <c r="G61" i="27"/>
  <c r="F61" i="27"/>
  <c r="E61" i="27"/>
  <c r="D61" i="27"/>
  <c r="C61" i="27"/>
  <c r="AW60" i="27"/>
  <c r="AV60" i="27"/>
  <c r="AU60" i="27"/>
  <c r="AT60" i="27"/>
  <c r="AS60" i="27"/>
  <c r="AR60" i="27"/>
  <c r="AQ60" i="27"/>
  <c r="AP60" i="27"/>
  <c r="AO60" i="27"/>
  <c r="AN60" i="27"/>
  <c r="AM60" i="27"/>
  <c r="AL60" i="27"/>
  <c r="AK60" i="27"/>
  <c r="AJ60" i="27"/>
  <c r="AI60" i="27"/>
  <c r="AH60" i="27"/>
  <c r="AG60" i="27"/>
  <c r="AF60" i="27"/>
  <c r="AE60" i="27"/>
  <c r="AD60" i="27"/>
  <c r="AC60" i="27"/>
  <c r="AB60" i="27"/>
  <c r="AA60" i="27"/>
  <c r="Z60" i="27"/>
  <c r="Y60" i="27"/>
  <c r="X60" i="27"/>
  <c r="W60" i="27"/>
  <c r="V60" i="27"/>
  <c r="U60" i="27"/>
  <c r="T60" i="27"/>
  <c r="S60" i="27"/>
  <c r="R60" i="27"/>
  <c r="Q60" i="27"/>
  <c r="P60" i="27"/>
  <c r="O60" i="27"/>
  <c r="N60" i="27"/>
  <c r="M60" i="27"/>
  <c r="L60" i="27"/>
  <c r="K60" i="27"/>
  <c r="J60" i="27"/>
  <c r="I60" i="27"/>
  <c r="H60" i="27"/>
  <c r="G60" i="27"/>
  <c r="F60" i="27"/>
  <c r="E60" i="27"/>
  <c r="D60" i="27"/>
  <c r="C60" i="27"/>
  <c r="AW57" i="27"/>
  <c r="AV57" i="27"/>
  <c r="AU57" i="27"/>
  <c r="AT57" i="27"/>
  <c r="AS57" i="27"/>
  <c r="AR57" i="27"/>
  <c r="AQ57" i="27"/>
  <c r="AP57" i="27"/>
  <c r="AO57" i="27"/>
  <c r="AN57" i="27"/>
  <c r="AM57" i="27"/>
  <c r="AL57" i="27"/>
  <c r="AK57" i="27"/>
  <c r="AJ57" i="27"/>
  <c r="AI57" i="27"/>
  <c r="AH57" i="27"/>
  <c r="AG57" i="27"/>
  <c r="AF57" i="27"/>
  <c r="AE57" i="27"/>
  <c r="AD57" i="27"/>
  <c r="AC57" i="27"/>
  <c r="AB57" i="27"/>
  <c r="AA57" i="27"/>
  <c r="Z57" i="27"/>
  <c r="Y57" i="27"/>
  <c r="X57" i="27"/>
  <c r="W57" i="27"/>
  <c r="V57" i="27"/>
  <c r="U57" i="27"/>
  <c r="T57" i="27"/>
  <c r="S57" i="27"/>
  <c r="R57" i="27"/>
  <c r="Q57" i="27"/>
  <c r="P57" i="27"/>
  <c r="O57" i="27"/>
  <c r="N57" i="27"/>
  <c r="M57" i="27"/>
  <c r="L57" i="27"/>
  <c r="K57" i="27"/>
  <c r="J57" i="27"/>
  <c r="I57" i="27"/>
  <c r="H57" i="27"/>
  <c r="G57" i="27"/>
  <c r="F57" i="27"/>
  <c r="E57" i="27"/>
  <c r="D57" i="27"/>
  <c r="C57" i="27"/>
  <c r="AW56" i="27"/>
  <c r="AV56" i="27"/>
  <c r="AU56" i="27"/>
  <c r="AT56" i="27"/>
  <c r="AS56" i="27"/>
  <c r="AR56" i="27"/>
  <c r="AQ56" i="27"/>
  <c r="AP56" i="27"/>
  <c r="AO56" i="27"/>
  <c r="AN56" i="27"/>
  <c r="AM56" i="27"/>
  <c r="AL56" i="27"/>
  <c r="AK56" i="27"/>
  <c r="AJ56" i="27"/>
  <c r="AI56" i="27"/>
  <c r="AH56" i="27"/>
  <c r="AG56" i="27"/>
  <c r="AF56" i="27"/>
  <c r="AE56" i="27"/>
  <c r="AD56" i="27"/>
  <c r="AC56" i="27"/>
  <c r="AB56" i="27"/>
  <c r="AA56" i="27"/>
  <c r="Z56" i="27"/>
  <c r="Y56" i="27"/>
  <c r="X56" i="27"/>
  <c r="W56" i="27"/>
  <c r="V56" i="27"/>
  <c r="U56" i="27"/>
  <c r="T56" i="27"/>
  <c r="S56" i="27"/>
  <c r="R56" i="27"/>
  <c r="Q56" i="27"/>
  <c r="P56" i="27"/>
  <c r="O56" i="27"/>
  <c r="N56" i="27"/>
  <c r="M56" i="27"/>
  <c r="L56" i="27"/>
  <c r="K56" i="27"/>
  <c r="J56" i="27"/>
  <c r="I56" i="27"/>
  <c r="H56" i="27"/>
  <c r="G56" i="27"/>
  <c r="F56" i="27"/>
  <c r="E56" i="27"/>
  <c r="D56" i="27"/>
  <c r="C56" i="27"/>
  <c r="AW55" i="27"/>
  <c r="AV55" i="27"/>
  <c r="AU55" i="27"/>
  <c r="AT55" i="27"/>
  <c r="AS55" i="27"/>
  <c r="AR55" i="27"/>
  <c r="AQ55" i="27"/>
  <c r="AP55" i="27"/>
  <c r="AO55" i="27"/>
  <c r="AN55" i="27"/>
  <c r="AM55" i="27"/>
  <c r="AL55" i="27"/>
  <c r="AK55" i="27"/>
  <c r="AJ55" i="27"/>
  <c r="AI55" i="27"/>
  <c r="AH55" i="27"/>
  <c r="AG55" i="27"/>
  <c r="AF55" i="27"/>
  <c r="AE55" i="27"/>
  <c r="AD55" i="27"/>
  <c r="AC55" i="27"/>
  <c r="AB55" i="27"/>
  <c r="AA55" i="27"/>
  <c r="Z55" i="27"/>
  <c r="Y55" i="27"/>
  <c r="X55" i="27"/>
  <c r="W55" i="27"/>
  <c r="V55" i="27"/>
  <c r="U55" i="27"/>
  <c r="T55" i="27"/>
  <c r="S55" i="27"/>
  <c r="R55" i="27"/>
  <c r="Q55" i="27"/>
  <c r="P55" i="27"/>
  <c r="O55" i="27"/>
  <c r="N55" i="27"/>
  <c r="M55" i="27"/>
  <c r="L55" i="27"/>
  <c r="K55" i="27"/>
  <c r="J55" i="27"/>
  <c r="I55" i="27"/>
  <c r="H55" i="27"/>
  <c r="G55" i="27"/>
  <c r="F55" i="27"/>
  <c r="E55" i="27"/>
  <c r="D55" i="27"/>
  <c r="C55" i="27"/>
  <c r="AW54" i="27"/>
  <c r="AV54" i="27"/>
  <c r="AU54" i="27"/>
  <c r="AT54" i="27"/>
  <c r="AS54" i="27"/>
  <c r="AR54" i="27"/>
  <c r="AQ54" i="27"/>
  <c r="AP54" i="27"/>
  <c r="AO54" i="27"/>
  <c r="AN54" i="27"/>
  <c r="AM54" i="27"/>
  <c r="AL54" i="27"/>
  <c r="AK54" i="27"/>
  <c r="AJ54" i="27"/>
  <c r="AI54" i="27"/>
  <c r="AH54" i="27"/>
  <c r="AG54" i="27"/>
  <c r="AF54" i="27"/>
  <c r="AE54" i="27"/>
  <c r="AD54" i="27"/>
  <c r="AC54" i="27"/>
  <c r="AB54" i="27"/>
  <c r="AA54" i="27"/>
  <c r="Z54" i="27"/>
  <c r="Y54" i="27"/>
  <c r="X54" i="27"/>
  <c r="W54" i="27"/>
  <c r="V54" i="27"/>
  <c r="U54" i="27"/>
  <c r="T54" i="27"/>
  <c r="S54" i="27"/>
  <c r="R54" i="27"/>
  <c r="Q54" i="27"/>
  <c r="P54" i="27"/>
  <c r="O54" i="27"/>
  <c r="N54" i="27"/>
  <c r="M54" i="27"/>
  <c r="L54" i="27"/>
  <c r="K54" i="27"/>
  <c r="J54" i="27"/>
  <c r="I54" i="27"/>
  <c r="H54" i="27"/>
  <c r="G54" i="27"/>
  <c r="F54" i="27"/>
  <c r="E54" i="27"/>
  <c r="D54" i="27"/>
  <c r="C54" i="27"/>
  <c r="AW53" i="27"/>
  <c r="AV53" i="27"/>
  <c r="AU53" i="27"/>
  <c r="AT53" i="27"/>
  <c r="AS53" i="27"/>
  <c r="AR53" i="27"/>
  <c r="AQ53" i="27"/>
  <c r="AP53" i="27"/>
  <c r="AO53" i="27"/>
  <c r="AN53" i="27"/>
  <c r="AM53" i="27"/>
  <c r="AL53" i="27"/>
  <c r="AK53" i="27"/>
  <c r="AJ53" i="27"/>
  <c r="AI53" i="27"/>
  <c r="AH53" i="27"/>
  <c r="AG53" i="27"/>
  <c r="AF53" i="27"/>
  <c r="AE53" i="27"/>
  <c r="AD53" i="27"/>
  <c r="AC53" i="27"/>
  <c r="AB53" i="27"/>
  <c r="AA53" i="27"/>
  <c r="Z53" i="27"/>
  <c r="Y53" i="27"/>
  <c r="X53" i="27"/>
  <c r="W53" i="27"/>
  <c r="V53" i="27"/>
  <c r="U53" i="27"/>
  <c r="T53" i="27"/>
  <c r="S53" i="27"/>
  <c r="R53" i="27"/>
  <c r="Q53" i="27"/>
  <c r="P53" i="27"/>
  <c r="O53" i="27"/>
  <c r="N53" i="27"/>
  <c r="M53" i="27"/>
  <c r="L53" i="27"/>
  <c r="K53" i="27"/>
  <c r="J53" i="27"/>
  <c r="I53" i="27"/>
  <c r="H53" i="27"/>
  <c r="G53" i="27"/>
  <c r="F53" i="27"/>
  <c r="E53" i="27"/>
  <c r="D53" i="27"/>
  <c r="C53" i="27"/>
  <c r="AW52" i="27"/>
  <c r="AV52" i="27"/>
  <c r="AU52" i="27"/>
  <c r="AT52" i="27"/>
  <c r="AS52" i="27"/>
  <c r="AR52" i="27"/>
  <c r="AQ52" i="27"/>
  <c r="AP52" i="27"/>
  <c r="AO52" i="27"/>
  <c r="AN52" i="27"/>
  <c r="AM52" i="27"/>
  <c r="AL52" i="27"/>
  <c r="AK52" i="27"/>
  <c r="AJ52" i="27"/>
  <c r="AI52" i="27"/>
  <c r="AH52" i="27"/>
  <c r="AG52" i="27"/>
  <c r="AF52" i="27"/>
  <c r="AE52" i="27"/>
  <c r="AD52" i="27"/>
  <c r="AC52" i="27"/>
  <c r="AB52" i="27"/>
  <c r="AA52" i="27"/>
  <c r="Z52" i="27"/>
  <c r="Y52" i="27"/>
  <c r="X52" i="27"/>
  <c r="W52" i="27"/>
  <c r="V52" i="27"/>
  <c r="U52" i="27"/>
  <c r="T52" i="27"/>
  <c r="S52" i="27"/>
  <c r="R52" i="27"/>
  <c r="Q52" i="27"/>
  <c r="P52" i="27"/>
  <c r="O52" i="27"/>
  <c r="N52" i="27"/>
  <c r="M52" i="27"/>
  <c r="L52" i="27"/>
  <c r="K52" i="27"/>
  <c r="J52" i="27"/>
  <c r="I52" i="27"/>
  <c r="H52" i="27"/>
  <c r="G52" i="27"/>
  <c r="F52" i="27"/>
  <c r="E52" i="27"/>
  <c r="D52" i="27"/>
  <c r="C52" i="27"/>
  <c r="AW51" i="27"/>
  <c r="AV51" i="27"/>
  <c r="AU51" i="27"/>
  <c r="AT51" i="27"/>
  <c r="AS51" i="27"/>
  <c r="AR51" i="27"/>
  <c r="AQ51" i="27"/>
  <c r="AP51" i="27"/>
  <c r="AO51" i="27"/>
  <c r="AN51" i="27"/>
  <c r="AM51" i="27"/>
  <c r="AL51" i="27"/>
  <c r="AK51" i="27"/>
  <c r="AJ51" i="27"/>
  <c r="AI51" i="27"/>
  <c r="AH51" i="27"/>
  <c r="AG51" i="27"/>
  <c r="AF51" i="27"/>
  <c r="AE51" i="27"/>
  <c r="AD51" i="27"/>
  <c r="AC51" i="27"/>
  <c r="AB51" i="27"/>
  <c r="AA51" i="27"/>
  <c r="Z51" i="27"/>
  <c r="Y51" i="27"/>
  <c r="X51" i="27"/>
  <c r="W51" i="27"/>
  <c r="V51" i="27"/>
  <c r="U51" i="27"/>
  <c r="T51" i="27"/>
  <c r="S51" i="27"/>
  <c r="R51" i="27"/>
  <c r="Q51" i="27"/>
  <c r="P51" i="27"/>
  <c r="O51" i="27"/>
  <c r="N51" i="27"/>
  <c r="M51" i="27"/>
  <c r="L51" i="27"/>
  <c r="K51" i="27"/>
  <c r="J51" i="27"/>
  <c r="I51" i="27"/>
  <c r="H51" i="27"/>
  <c r="G51" i="27"/>
  <c r="F51" i="27"/>
  <c r="E51" i="27"/>
  <c r="D51" i="27"/>
  <c r="C51" i="27"/>
  <c r="AW50" i="27"/>
  <c r="AV50" i="27"/>
  <c r="AU50" i="27"/>
  <c r="AT50" i="27"/>
  <c r="AS50" i="27"/>
  <c r="AR50" i="27"/>
  <c r="AQ50" i="27"/>
  <c r="AP50" i="27"/>
  <c r="AO50" i="27"/>
  <c r="AN50" i="27"/>
  <c r="AM50" i="27"/>
  <c r="AL50" i="27"/>
  <c r="AK50" i="27"/>
  <c r="AJ50" i="27"/>
  <c r="AI50" i="27"/>
  <c r="AH50" i="27"/>
  <c r="AG50" i="27"/>
  <c r="AF50" i="27"/>
  <c r="AE50" i="27"/>
  <c r="AD50" i="27"/>
  <c r="AC50" i="27"/>
  <c r="AB50" i="27"/>
  <c r="AA50" i="27"/>
  <c r="Z50" i="27"/>
  <c r="Y50" i="27"/>
  <c r="X50" i="27"/>
  <c r="W50" i="27"/>
  <c r="V50" i="27"/>
  <c r="U50" i="27"/>
  <c r="T50" i="27"/>
  <c r="S50" i="27"/>
  <c r="R50" i="27"/>
  <c r="Q50" i="27"/>
  <c r="P50" i="27"/>
  <c r="O50" i="27"/>
  <c r="N50" i="27"/>
  <c r="M50" i="27"/>
  <c r="L50" i="27"/>
  <c r="K50" i="27"/>
  <c r="J50" i="27"/>
  <c r="I50" i="27"/>
  <c r="H50" i="27"/>
  <c r="G50" i="27"/>
  <c r="F50" i="27"/>
  <c r="E50" i="27"/>
  <c r="D50" i="27"/>
  <c r="C50" i="27"/>
  <c r="AW49" i="27"/>
  <c r="AV49" i="27"/>
  <c r="AU49" i="27"/>
  <c r="AT49" i="27"/>
  <c r="AS49" i="27"/>
  <c r="AR49" i="27"/>
  <c r="AQ49" i="27"/>
  <c r="AP49" i="27"/>
  <c r="AO49" i="27"/>
  <c r="AN49" i="27"/>
  <c r="AM49" i="27"/>
  <c r="AL49" i="27"/>
  <c r="AK49" i="27"/>
  <c r="AJ49" i="27"/>
  <c r="AI49" i="27"/>
  <c r="AH49" i="27"/>
  <c r="AG49" i="27"/>
  <c r="AF49" i="27"/>
  <c r="AE49" i="27"/>
  <c r="AD49" i="27"/>
  <c r="AC49" i="27"/>
  <c r="AB49" i="27"/>
  <c r="AA49" i="27"/>
  <c r="Z49" i="27"/>
  <c r="Y49" i="27"/>
  <c r="X49" i="27"/>
  <c r="W49" i="27"/>
  <c r="V49" i="27"/>
  <c r="U49" i="27"/>
  <c r="T49" i="27"/>
  <c r="S49" i="27"/>
  <c r="R49" i="27"/>
  <c r="Q49" i="27"/>
  <c r="P49" i="27"/>
  <c r="O49" i="27"/>
  <c r="N49" i="27"/>
  <c r="M49" i="27"/>
  <c r="L49" i="27"/>
  <c r="K49" i="27"/>
  <c r="J49" i="27"/>
  <c r="I49" i="27"/>
  <c r="H49" i="27"/>
  <c r="G49" i="27"/>
  <c r="F49" i="27"/>
  <c r="E49" i="27"/>
  <c r="D49" i="27"/>
  <c r="C49" i="27"/>
  <c r="AW48" i="27"/>
  <c r="AV48" i="27"/>
  <c r="AU48" i="27"/>
  <c r="AT48" i="27"/>
  <c r="AS48" i="27"/>
  <c r="AR48" i="27"/>
  <c r="AQ48" i="27"/>
  <c r="AP48" i="27"/>
  <c r="AO48" i="27"/>
  <c r="AN48" i="27"/>
  <c r="AM48" i="27"/>
  <c r="AL48" i="27"/>
  <c r="AK48" i="27"/>
  <c r="AJ48" i="27"/>
  <c r="AI48" i="27"/>
  <c r="AH48" i="27"/>
  <c r="AG48" i="27"/>
  <c r="AF48" i="27"/>
  <c r="AE48" i="27"/>
  <c r="AD48" i="27"/>
  <c r="AC48" i="27"/>
  <c r="AB48" i="27"/>
  <c r="AA48" i="27"/>
  <c r="Z48" i="27"/>
  <c r="Y48" i="27"/>
  <c r="X48" i="27"/>
  <c r="W48" i="27"/>
  <c r="V48" i="27"/>
  <c r="U48" i="27"/>
  <c r="T48" i="27"/>
  <c r="S48" i="27"/>
  <c r="R48" i="27"/>
  <c r="Q48" i="27"/>
  <c r="P48" i="27"/>
  <c r="O48" i="27"/>
  <c r="N48" i="27"/>
  <c r="M48" i="27"/>
  <c r="L48" i="27"/>
  <c r="K48" i="27"/>
  <c r="J48" i="27"/>
  <c r="I48" i="27"/>
  <c r="H48" i="27"/>
  <c r="G48" i="27"/>
  <c r="F48" i="27"/>
  <c r="E48" i="27"/>
  <c r="D48" i="27"/>
  <c r="C48" i="27"/>
  <c r="AW47" i="27"/>
  <c r="AV47" i="27"/>
  <c r="AU47" i="27"/>
  <c r="AT47" i="27"/>
  <c r="AS47" i="27"/>
  <c r="AR47" i="27"/>
  <c r="AQ47" i="27"/>
  <c r="AP47" i="27"/>
  <c r="AO47" i="27"/>
  <c r="AN47" i="27"/>
  <c r="AM47" i="27"/>
  <c r="AL47" i="27"/>
  <c r="AK47" i="27"/>
  <c r="AJ47" i="27"/>
  <c r="AI47" i="27"/>
  <c r="AH47" i="27"/>
  <c r="AG47" i="27"/>
  <c r="AF47" i="27"/>
  <c r="AE47" i="27"/>
  <c r="AD47" i="27"/>
  <c r="AC47" i="27"/>
  <c r="AB47" i="27"/>
  <c r="AA47" i="27"/>
  <c r="Z47" i="27"/>
  <c r="Y47" i="27"/>
  <c r="X47" i="27"/>
  <c r="W47" i="27"/>
  <c r="V47" i="27"/>
  <c r="U47" i="27"/>
  <c r="T47" i="27"/>
  <c r="S47" i="27"/>
  <c r="R47" i="27"/>
  <c r="Q47" i="27"/>
  <c r="P47" i="27"/>
  <c r="O47" i="27"/>
  <c r="N47" i="27"/>
  <c r="M47" i="27"/>
  <c r="L47" i="27"/>
  <c r="K47" i="27"/>
  <c r="J47" i="27"/>
  <c r="I47" i="27"/>
  <c r="H47" i="27"/>
  <c r="G47" i="27"/>
  <c r="F47" i="27"/>
  <c r="E47" i="27"/>
  <c r="D47" i="27"/>
  <c r="C47" i="27"/>
  <c r="AW46" i="27"/>
  <c r="AV46" i="27"/>
  <c r="AU46" i="27"/>
  <c r="AT46" i="27"/>
  <c r="AS46" i="27"/>
  <c r="AR46" i="27"/>
  <c r="AQ46" i="27"/>
  <c r="AP46" i="27"/>
  <c r="AO46" i="27"/>
  <c r="AN46" i="27"/>
  <c r="AM46" i="27"/>
  <c r="AL46" i="27"/>
  <c r="AK46" i="27"/>
  <c r="AJ46" i="27"/>
  <c r="AI46" i="27"/>
  <c r="AH46" i="27"/>
  <c r="AG46" i="27"/>
  <c r="AF46" i="27"/>
  <c r="AE46" i="27"/>
  <c r="AD46" i="27"/>
  <c r="AC46" i="27"/>
  <c r="AB46" i="27"/>
  <c r="AA46" i="27"/>
  <c r="Z46" i="27"/>
  <c r="Y46" i="27"/>
  <c r="X46" i="27"/>
  <c r="W46" i="27"/>
  <c r="V46" i="27"/>
  <c r="U46" i="27"/>
  <c r="T46" i="27"/>
  <c r="S46" i="27"/>
  <c r="R46" i="27"/>
  <c r="Q46" i="27"/>
  <c r="P46" i="27"/>
  <c r="O46" i="27"/>
  <c r="N46" i="27"/>
  <c r="M46" i="27"/>
  <c r="L46" i="27"/>
  <c r="K46" i="27"/>
  <c r="J46" i="27"/>
  <c r="I46" i="27"/>
  <c r="H46" i="27"/>
  <c r="G46" i="27"/>
  <c r="F46" i="27"/>
  <c r="E46" i="27"/>
  <c r="D46" i="27"/>
  <c r="C46" i="27"/>
  <c r="AW45" i="27"/>
  <c r="AV45" i="27"/>
  <c r="AU45" i="27"/>
  <c r="AT45" i="27"/>
  <c r="AS45" i="27"/>
  <c r="AR45" i="27"/>
  <c r="AQ45" i="27"/>
  <c r="AP45" i="27"/>
  <c r="AO45" i="27"/>
  <c r="AN45" i="27"/>
  <c r="AM45" i="27"/>
  <c r="AL45" i="27"/>
  <c r="AK45" i="27"/>
  <c r="AJ45" i="27"/>
  <c r="AI45" i="27"/>
  <c r="AH45" i="27"/>
  <c r="AG45" i="27"/>
  <c r="AF45" i="27"/>
  <c r="AE45" i="27"/>
  <c r="AD45" i="27"/>
  <c r="AC45" i="27"/>
  <c r="AB45" i="27"/>
  <c r="AA45" i="27"/>
  <c r="Z45" i="27"/>
  <c r="Y45" i="27"/>
  <c r="X45" i="27"/>
  <c r="W45" i="27"/>
  <c r="V45" i="27"/>
  <c r="U45" i="27"/>
  <c r="T45" i="27"/>
  <c r="S45" i="27"/>
  <c r="R45" i="27"/>
  <c r="Q45" i="27"/>
  <c r="P45" i="27"/>
  <c r="O45" i="27"/>
  <c r="N45" i="27"/>
  <c r="M45" i="27"/>
  <c r="L45" i="27"/>
  <c r="K45" i="27"/>
  <c r="J45" i="27"/>
  <c r="I45" i="27"/>
  <c r="H45" i="27"/>
  <c r="G45" i="27"/>
  <c r="F45" i="27"/>
  <c r="E45" i="27"/>
  <c r="D45" i="27"/>
  <c r="C45" i="27"/>
  <c r="D5" i="26"/>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AP5" i="26"/>
  <c r="AQ5" i="26"/>
  <c r="AR5" i="26"/>
  <c r="AS5" i="26"/>
  <c r="AT5" i="26"/>
  <c r="AU5" i="26"/>
  <c r="AV5" i="26"/>
  <c r="AW5" i="26"/>
  <c r="AX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AP6" i="26"/>
  <c r="AQ6" i="26"/>
  <c r="AR6" i="26"/>
  <c r="AS6" i="26"/>
  <c r="AT6" i="26"/>
  <c r="AU6" i="26"/>
  <c r="AV6" i="26"/>
  <c r="AW6" i="26"/>
  <c r="AX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AP7" i="26"/>
  <c r="AQ7" i="26"/>
  <c r="AR7" i="26"/>
  <c r="AS7" i="26"/>
  <c r="AT7" i="26"/>
  <c r="AU7" i="26"/>
  <c r="AV7" i="26"/>
  <c r="AW7" i="26"/>
  <c r="AX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AP8" i="26"/>
  <c r="AQ8" i="26"/>
  <c r="AR8" i="26"/>
  <c r="AS8" i="26"/>
  <c r="AT8" i="26"/>
  <c r="AU8" i="26"/>
  <c r="AV8" i="26"/>
  <c r="AW8" i="26"/>
  <c r="AX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AP9" i="26"/>
  <c r="AQ9" i="26"/>
  <c r="AR9" i="26"/>
  <c r="AS9" i="26"/>
  <c r="AT9" i="26"/>
  <c r="AU9" i="26"/>
  <c r="AV9" i="26"/>
  <c r="AW9" i="26"/>
  <c r="AX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AP10" i="26"/>
  <c r="AQ10" i="26"/>
  <c r="AR10" i="26"/>
  <c r="AS10" i="26"/>
  <c r="AT10" i="26"/>
  <c r="AU10" i="26"/>
  <c r="AV10" i="26"/>
  <c r="AW10" i="26"/>
  <c r="AX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AP11" i="26"/>
  <c r="AQ11" i="26"/>
  <c r="AR11" i="26"/>
  <c r="AS11" i="26"/>
  <c r="AT11" i="26"/>
  <c r="AU11" i="26"/>
  <c r="AV11" i="26"/>
  <c r="AW11" i="26"/>
  <c r="AX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AP12" i="26"/>
  <c r="AQ12" i="26"/>
  <c r="AR12" i="26"/>
  <c r="AS12" i="26"/>
  <c r="AT12" i="26"/>
  <c r="AU12" i="26"/>
  <c r="AV12" i="26"/>
  <c r="AW12" i="26"/>
  <c r="AX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AP13" i="26"/>
  <c r="AQ13" i="26"/>
  <c r="AR13" i="26"/>
  <c r="AS13" i="26"/>
  <c r="AT13" i="26"/>
  <c r="AU13" i="26"/>
  <c r="AV13" i="26"/>
  <c r="AW13" i="26"/>
  <c r="AX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AP14" i="26"/>
  <c r="AQ14" i="26"/>
  <c r="AR14" i="26"/>
  <c r="AS14" i="26"/>
  <c r="AT14" i="26"/>
  <c r="AU14" i="26"/>
  <c r="AV14" i="26"/>
  <c r="AW14" i="26"/>
  <c r="AX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AP15" i="26"/>
  <c r="AQ15" i="26"/>
  <c r="AR15" i="26"/>
  <c r="AS15" i="26"/>
  <c r="AT15" i="26"/>
  <c r="AU15" i="26"/>
  <c r="AV15" i="26"/>
  <c r="AW15" i="26"/>
  <c r="AX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AP16" i="26"/>
  <c r="AQ16" i="26"/>
  <c r="AR16" i="26"/>
  <c r="AS16" i="26"/>
  <c r="AT16" i="26"/>
  <c r="AU16" i="26"/>
  <c r="AV16" i="26"/>
  <c r="AW16" i="26"/>
  <c r="AX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AP17" i="26"/>
  <c r="AQ17" i="26"/>
  <c r="AR17" i="26"/>
  <c r="AS17" i="26"/>
  <c r="AT17" i="26"/>
  <c r="AU17" i="26"/>
  <c r="AV17" i="26"/>
  <c r="AW17" i="26"/>
  <c r="AX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AP18" i="26"/>
  <c r="AQ18" i="26"/>
  <c r="AR18" i="26"/>
  <c r="AS18" i="26"/>
  <c r="AT18" i="26"/>
  <c r="AU18" i="26"/>
  <c r="AV18" i="26"/>
  <c r="AW18" i="26"/>
  <c r="AX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AP19" i="26"/>
  <c r="AQ19" i="26"/>
  <c r="AR19" i="26"/>
  <c r="AS19" i="26"/>
  <c r="AT19" i="26"/>
  <c r="AU19" i="26"/>
  <c r="AV19" i="26"/>
  <c r="AW19" i="26"/>
  <c r="AX19" i="26"/>
  <c r="E4" i="26"/>
  <c r="F4" i="26"/>
  <c r="G4" i="26"/>
  <c r="H4" i="26"/>
  <c r="I4" i="26"/>
  <c r="J4" i="26"/>
  <c r="K4" i="26"/>
  <c r="L4" i="26"/>
  <c r="M4" i="26"/>
  <c r="N4" i="26"/>
  <c r="O4" i="26"/>
  <c r="P4" i="26"/>
  <c r="Q4" i="26"/>
  <c r="R4" i="26"/>
  <c r="S4" i="26"/>
  <c r="T4" i="26"/>
  <c r="U4" i="26"/>
  <c r="V4" i="26"/>
  <c r="W4" i="26"/>
  <c r="X4" i="26"/>
  <c r="Y4" i="26"/>
  <c r="Z4" i="26"/>
  <c r="AA4" i="26"/>
  <c r="AB4" i="26"/>
  <c r="AC4" i="26"/>
  <c r="AD4" i="26"/>
  <c r="AE4" i="26"/>
  <c r="AF4" i="26"/>
  <c r="AG4" i="26"/>
  <c r="AH4" i="26"/>
  <c r="AI4" i="26"/>
  <c r="AJ4" i="26"/>
  <c r="AK4" i="26"/>
  <c r="AL4" i="26"/>
  <c r="AM4" i="26"/>
  <c r="AN4" i="26"/>
  <c r="AO4" i="26"/>
  <c r="AP4" i="26"/>
  <c r="AQ4" i="26"/>
  <c r="AR4" i="26"/>
  <c r="AS4" i="26"/>
  <c r="AT4" i="26"/>
  <c r="AU4" i="26"/>
  <c r="AV4" i="26"/>
  <c r="AW4" i="26"/>
  <c r="AX4" i="26"/>
  <c r="D4" i="26"/>
  <c r="AX152" i="25"/>
  <c r="AW152" i="25"/>
  <c r="AV152" i="25"/>
  <c r="AU152" i="25"/>
  <c r="AT152" i="25"/>
  <c r="AS152" i="25"/>
  <c r="AR152" i="25"/>
  <c r="AQ152" i="25"/>
  <c r="AP152" i="25"/>
  <c r="AO152" i="25"/>
  <c r="AN152" i="25"/>
  <c r="AM152" i="25"/>
  <c r="AL152" i="25"/>
  <c r="AK152" i="25"/>
  <c r="AJ152" i="25"/>
  <c r="AI152" i="25"/>
  <c r="AH152" i="25"/>
  <c r="AG152" i="25"/>
  <c r="AF152" i="25"/>
  <c r="AE152" i="25"/>
  <c r="AD152" i="25"/>
  <c r="AC152" i="25"/>
  <c r="AB152" i="25"/>
  <c r="AA152" i="25"/>
  <c r="Z152" i="25"/>
  <c r="Y152" i="25"/>
  <c r="X152" i="25"/>
  <c r="W152" i="25"/>
  <c r="V152" i="25"/>
  <c r="U152" i="25"/>
  <c r="T152" i="25"/>
  <c r="S152" i="25"/>
  <c r="R152" i="25"/>
  <c r="Q152" i="25"/>
  <c r="P152" i="25"/>
  <c r="O152" i="25"/>
  <c r="N152" i="25"/>
  <c r="M152" i="25"/>
  <c r="L152" i="25"/>
  <c r="K152" i="25"/>
  <c r="J152" i="25"/>
  <c r="I152" i="25"/>
  <c r="H152" i="25"/>
  <c r="G152" i="25"/>
  <c r="F152" i="25"/>
  <c r="E152" i="25"/>
  <c r="D152" i="25"/>
  <c r="AX151" i="25"/>
  <c r="AW151" i="25"/>
  <c r="AV151" i="25"/>
  <c r="AU151" i="25"/>
  <c r="AT151" i="25"/>
  <c r="AS151" i="25"/>
  <c r="AR151" i="25"/>
  <c r="AQ151" i="25"/>
  <c r="AP151" i="25"/>
  <c r="AO151" i="25"/>
  <c r="AN151" i="25"/>
  <c r="AM151" i="25"/>
  <c r="AL151" i="25"/>
  <c r="AK151" i="25"/>
  <c r="AJ151" i="25"/>
  <c r="AI151" i="25"/>
  <c r="AH151" i="25"/>
  <c r="AG151" i="25"/>
  <c r="AF151" i="25"/>
  <c r="AE151" i="25"/>
  <c r="AD151" i="25"/>
  <c r="AC151" i="25"/>
  <c r="AB151" i="25"/>
  <c r="AA151" i="25"/>
  <c r="Z151" i="25"/>
  <c r="Y151" i="25"/>
  <c r="X151" i="25"/>
  <c r="W151" i="25"/>
  <c r="V151" i="25"/>
  <c r="U151" i="25"/>
  <c r="T151" i="25"/>
  <c r="S151" i="25"/>
  <c r="R151" i="25"/>
  <c r="Q151" i="25"/>
  <c r="P151" i="25"/>
  <c r="O151" i="25"/>
  <c r="N151" i="25"/>
  <c r="M151" i="25"/>
  <c r="L151" i="25"/>
  <c r="K151" i="25"/>
  <c r="J151" i="25"/>
  <c r="I151" i="25"/>
  <c r="H151" i="25"/>
  <c r="G151" i="25"/>
  <c r="F151" i="25"/>
  <c r="E151" i="25"/>
  <c r="D151" i="25"/>
  <c r="AX150" i="25"/>
  <c r="AW150" i="25"/>
  <c r="AV150" i="25"/>
  <c r="AU150" i="25"/>
  <c r="AT150" i="25"/>
  <c r="AS150" i="25"/>
  <c r="AR150" i="25"/>
  <c r="AQ150" i="25"/>
  <c r="AP150" i="25"/>
  <c r="AO150" i="25"/>
  <c r="AN150" i="25"/>
  <c r="AM150" i="25"/>
  <c r="AL150" i="25"/>
  <c r="AK150" i="25"/>
  <c r="AJ150" i="25"/>
  <c r="AI150" i="25"/>
  <c r="AH150" i="25"/>
  <c r="AG150" i="25"/>
  <c r="AF150" i="25"/>
  <c r="AE150" i="25"/>
  <c r="AD150" i="25"/>
  <c r="AC150" i="25"/>
  <c r="AB150" i="25"/>
  <c r="AA150" i="25"/>
  <c r="Z150" i="25"/>
  <c r="Y150" i="25"/>
  <c r="X150" i="25"/>
  <c r="W150" i="25"/>
  <c r="V150" i="25"/>
  <c r="U150" i="25"/>
  <c r="T150" i="25"/>
  <c r="S150" i="25"/>
  <c r="R150" i="25"/>
  <c r="Q150" i="25"/>
  <c r="P150" i="25"/>
  <c r="O150" i="25"/>
  <c r="N150" i="25"/>
  <c r="M150" i="25"/>
  <c r="L150" i="25"/>
  <c r="K150" i="25"/>
  <c r="J150" i="25"/>
  <c r="I150" i="25"/>
  <c r="H150" i="25"/>
  <c r="G150" i="25"/>
  <c r="F150" i="25"/>
  <c r="E150" i="25"/>
  <c r="D150" i="25"/>
  <c r="AX149" i="25"/>
  <c r="AW149" i="25"/>
  <c r="AV149" i="25"/>
  <c r="AU149" i="25"/>
  <c r="AT149" i="25"/>
  <c r="AS149" i="25"/>
  <c r="AR149" i="25"/>
  <c r="AQ149" i="25"/>
  <c r="AP149" i="25"/>
  <c r="AO149" i="25"/>
  <c r="AN149" i="25"/>
  <c r="AM149" i="25"/>
  <c r="AL149" i="25"/>
  <c r="AK149" i="25"/>
  <c r="AJ149" i="25"/>
  <c r="AI149" i="25"/>
  <c r="AH149" i="25"/>
  <c r="AG149" i="25"/>
  <c r="AF149" i="25"/>
  <c r="AE149" i="25"/>
  <c r="AD149" i="25"/>
  <c r="AC149" i="25"/>
  <c r="AB149" i="25"/>
  <c r="AA149" i="25"/>
  <c r="Z149" i="25"/>
  <c r="Y149" i="25"/>
  <c r="X149" i="25"/>
  <c r="W149" i="25"/>
  <c r="V149" i="25"/>
  <c r="U149" i="25"/>
  <c r="T149" i="25"/>
  <c r="S149" i="25"/>
  <c r="R149" i="25"/>
  <c r="Q149" i="25"/>
  <c r="P149" i="25"/>
  <c r="O149" i="25"/>
  <c r="N149" i="25"/>
  <c r="M149" i="25"/>
  <c r="L149" i="25"/>
  <c r="K149" i="25"/>
  <c r="J149" i="25"/>
  <c r="I149" i="25"/>
  <c r="H149" i="25"/>
  <c r="G149" i="25"/>
  <c r="F149" i="25"/>
  <c r="E149" i="25"/>
  <c r="D149" i="25"/>
  <c r="AX148" i="25"/>
  <c r="AW148" i="25"/>
  <c r="AV148" i="25"/>
  <c r="AU148" i="25"/>
  <c r="AT148" i="25"/>
  <c r="AS148" i="25"/>
  <c r="AR148" i="25"/>
  <c r="AQ148" i="25"/>
  <c r="AP148" i="25"/>
  <c r="AO148" i="25"/>
  <c r="AN148" i="25"/>
  <c r="AM148" i="25"/>
  <c r="AL148" i="25"/>
  <c r="AK148" i="25"/>
  <c r="AJ148" i="25"/>
  <c r="AI148" i="25"/>
  <c r="AH148" i="25"/>
  <c r="AG148" i="25"/>
  <c r="AF148" i="25"/>
  <c r="AE148" i="25"/>
  <c r="AD148" i="25"/>
  <c r="AC148" i="25"/>
  <c r="AB148" i="25"/>
  <c r="AA148" i="25"/>
  <c r="Z148" i="25"/>
  <c r="Y148" i="25"/>
  <c r="X148" i="25"/>
  <c r="W148" i="25"/>
  <c r="V148" i="25"/>
  <c r="U148" i="25"/>
  <c r="T148" i="25"/>
  <c r="S148" i="25"/>
  <c r="R148" i="25"/>
  <c r="Q148" i="25"/>
  <c r="P148" i="25"/>
  <c r="O148" i="25"/>
  <c r="N148" i="25"/>
  <c r="M148" i="25"/>
  <c r="L148" i="25"/>
  <c r="K148" i="25"/>
  <c r="J148" i="25"/>
  <c r="I148" i="25"/>
  <c r="H148" i="25"/>
  <c r="G148" i="25"/>
  <c r="F148" i="25"/>
  <c r="E148" i="25"/>
  <c r="D148" i="25"/>
  <c r="AX147" i="25"/>
  <c r="AW147" i="25"/>
  <c r="AV147" i="25"/>
  <c r="AU147" i="25"/>
  <c r="AT147" i="25"/>
  <c r="AS147" i="25"/>
  <c r="AR147" i="25"/>
  <c r="AQ147" i="25"/>
  <c r="AP147" i="25"/>
  <c r="AO147" i="25"/>
  <c r="AN147" i="25"/>
  <c r="AM147" i="25"/>
  <c r="AL147" i="25"/>
  <c r="AK147" i="25"/>
  <c r="AJ147" i="25"/>
  <c r="AI147" i="25"/>
  <c r="AH147" i="25"/>
  <c r="AG147" i="25"/>
  <c r="AF147" i="25"/>
  <c r="AE147" i="25"/>
  <c r="AD147" i="25"/>
  <c r="AC147" i="25"/>
  <c r="AB147" i="25"/>
  <c r="AA147" i="25"/>
  <c r="Z147" i="25"/>
  <c r="Y147" i="25"/>
  <c r="X147" i="25"/>
  <c r="W147" i="25"/>
  <c r="V147" i="25"/>
  <c r="U147" i="25"/>
  <c r="T147" i="25"/>
  <c r="S147" i="25"/>
  <c r="R147" i="25"/>
  <c r="Q147" i="25"/>
  <c r="P147" i="25"/>
  <c r="O147" i="25"/>
  <c r="N147" i="25"/>
  <c r="M147" i="25"/>
  <c r="L147" i="25"/>
  <c r="K147" i="25"/>
  <c r="J147" i="25"/>
  <c r="I147" i="25"/>
  <c r="H147" i="25"/>
  <c r="G147" i="25"/>
  <c r="F147" i="25"/>
  <c r="E147" i="25"/>
  <c r="D147" i="25"/>
  <c r="AX146" i="25"/>
  <c r="AW146" i="25"/>
  <c r="AV146" i="25"/>
  <c r="AU146" i="25"/>
  <c r="AT146" i="25"/>
  <c r="AS146" i="25"/>
  <c r="AR146" i="25"/>
  <c r="AQ146" i="25"/>
  <c r="AP146" i="25"/>
  <c r="AO146" i="25"/>
  <c r="AN146" i="25"/>
  <c r="AM146" i="25"/>
  <c r="AL146" i="25"/>
  <c r="AK146" i="25"/>
  <c r="AJ146" i="25"/>
  <c r="AI146" i="25"/>
  <c r="AH146" i="25"/>
  <c r="AG146" i="25"/>
  <c r="AF146" i="25"/>
  <c r="AE146" i="25"/>
  <c r="AD146" i="25"/>
  <c r="AC146" i="25"/>
  <c r="AB146" i="25"/>
  <c r="AA146" i="25"/>
  <c r="Z146" i="25"/>
  <c r="Y146" i="25"/>
  <c r="X146" i="25"/>
  <c r="W146" i="25"/>
  <c r="V146" i="25"/>
  <c r="U146" i="25"/>
  <c r="T146" i="25"/>
  <c r="S146" i="25"/>
  <c r="R146" i="25"/>
  <c r="Q146" i="25"/>
  <c r="P146" i="25"/>
  <c r="O146" i="25"/>
  <c r="N146" i="25"/>
  <c r="M146" i="25"/>
  <c r="L146" i="25"/>
  <c r="K146" i="25"/>
  <c r="J146" i="25"/>
  <c r="I146" i="25"/>
  <c r="H146" i="25"/>
  <c r="G146" i="25"/>
  <c r="F146" i="25"/>
  <c r="E146" i="25"/>
  <c r="D146" i="25"/>
  <c r="AX145" i="25"/>
  <c r="AW145" i="25"/>
  <c r="AV145" i="25"/>
  <c r="AU145" i="25"/>
  <c r="AT145" i="25"/>
  <c r="AS145" i="25"/>
  <c r="AR145" i="25"/>
  <c r="AQ145" i="25"/>
  <c r="AP145" i="25"/>
  <c r="AO145" i="25"/>
  <c r="AN145" i="25"/>
  <c r="AM145" i="25"/>
  <c r="AL145" i="25"/>
  <c r="AK145" i="25"/>
  <c r="AJ145" i="25"/>
  <c r="AI145" i="25"/>
  <c r="AH145" i="25"/>
  <c r="AG145" i="25"/>
  <c r="AF145" i="25"/>
  <c r="AE145" i="25"/>
  <c r="AD145" i="25"/>
  <c r="AC145" i="25"/>
  <c r="AB145" i="25"/>
  <c r="AA145" i="25"/>
  <c r="Z145" i="25"/>
  <c r="Y145" i="25"/>
  <c r="X145" i="25"/>
  <c r="W145" i="25"/>
  <c r="V145" i="25"/>
  <c r="U145" i="25"/>
  <c r="T145" i="25"/>
  <c r="S145" i="25"/>
  <c r="R145" i="25"/>
  <c r="Q145" i="25"/>
  <c r="P145" i="25"/>
  <c r="O145" i="25"/>
  <c r="N145" i="25"/>
  <c r="M145" i="25"/>
  <c r="L145" i="25"/>
  <c r="K145" i="25"/>
  <c r="J145" i="25"/>
  <c r="I145" i="25"/>
  <c r="H145" i="25"/>
  <c r="G145" i="25"/>
  <c r="F145" i="25"/>
  <c r="E145" i="25"/>
  <c r="D145" i="25"/>
  <c r="AX144" i="25"/>
  <c r="AW144" i="25"/>
  <c r="AV144" i="25"/>
  <c r="AU144" i="25"/>
  <c r="AT144" i="25"/>
  <c r="AS144" i="25"/>
  <c r="AR144" i="25"/>
  <c r="AQ144" i="25"/>
  <c r="AP144" i="25"/>
  <c r="AO144" i="25"/>
  <c r="AN144" i="25"/>
  <c r="AM144" i="25"/>
  <c r="AL144" i="25"/>
  <c r="AK144" i="25"/>
  <c r="AJ144" i="25"/>
  <c r="AI144" i="25"/>
  <c r="AH144" i="25"/>
  <c r="AG144" i="25"/>
  <c r="AF144" i="25"/>
  <c r="AE144" i="25"/>
  <c r="AD144" i="25"/>
  <c r="AC144" i="25"/>
  <c r="AB144" i="25"/>
  <c r="AA144" i="25"/>
  <c r="Z144" i="25"/>
  <c r="Y144" i="25"/>
  <c r="X144" i="25"/>
  <c r="W144" i="25"/>
  <c r="V144" i="25"/>
  <c r="U144" i="25"/>
  <c r="T144" i="25"/>
  <c r="S144" i="25"/>
  <c r="R144" i="25"/>
  <c r="Q144" i="25"/>
  <c r="P144" i="25"/>
  <c r="O144" i="25"/>
  <c r="N144" i="25"/>
  <c r="M144" i="25"/>
  <c r="L144" i="25"/>
  <c r="K144" i="25"/>
  <c r="J144" i="25"/>
  <c r="I144" i="25"/>
  <c r="H144" i="25"/>
  <c r="G144" i="25"/>
  <c r="F144" i="25"/>
  <c r="E144" i="25"/>
  <c r="D144" i="25"/>
  <c r="AX143" i="25"/>
  <c r="AW143" i="25"/>
  <c r="AV143" i="25"/>
  <c r="AU143" i="25"/>
  <c r="AT143" i="25"/>
  <c r="AS143" i="25"/>
  <c r="AR143" i="25"/>
  <c r="AQ143" i="25"/>
  <c r="AP143" i="25"/>
  <c r="AO143" i="25"/>
  <c r="AN143" i="25"/>
  <c r="AM143" i="25"/>
  <c r="AL143" i="25"/>
  <c r="AK143" i="25"/>
  <c r="AJ143" i="25"/>
  <c r="AI143" i="25"/>
  <c r="AH143" i="25"/>
  <c r="AG143" i="25"/>
  <c r="AF143" i="25"/>
  <c r="AE143" i="25"/>
  <c r="AD143" i="25"/>
  <c r="AC143" i="25"/>
  <c r="AB143" i="25"/>
  <c r="AA143" i="25"/>
  <c r="Z143" i="25"/>
  <c r="Y143" i="25"/>
  <c r="X143" i="25"/>
  <c r="W143" i="25"/>
  <c r="V143" i="25"/>
  <c r="U143" i="25"/>
  <c r="T143" i="25"/>
  <c r="S143" i="25"/>
  <c r="R143" i="25"/>
  <c r="Q143" i="25"/>
  <c r="P143" i="25"/>
  <c r="O143" i="25"/>
  <c r="N143" i="25"/>
  <c r="M143" i="25"/>
  <c r="L143" i="25"/>
  <c r="K143" i="25"/>
  <c r="J143" i="25"/>
  <c r="I143" i="25"/>
  <c r="H143" i="25"/>
  <c r="G143" i="25"/>
  <c r="F143" i="25"/>
  <c r="E143" i="25"/>
  <c r="D143" i="25"/>
  <c r="AX142" i="25"/>
  <c r="AW142" i="25"/>
  <c r="AV142" i="25"/>
  <c r="AU142" i="25"/>
  <c r="AT142" i="25"/>
  <c r="AS142" i="25"/>
  <c r="AR142" i="25"/>
  <c r="AQ142" i="25"/>
  <c r="AP142" i="25"/>
  <c r="AO142" i="25"/>
  <c r="AN142" i="25"/>
  <c r="AM142" i="25"/>
  <c r="AL142" i="25"/>
  <c r="AK142" i="25"/>
  <c r="AJ142" i="25"/>
  <c r="AI142" i="25"/>
  <c r="AH142" i="25"/>
  <c r="AG142" i="25"/>
  <c r="AF142" i="25"/>
  <c r="AE142" i="25"/>
  <c r="AD142" i="25"/>
  <c r="AC142" i="25"/>
  <c r="AB142" i="25"/>
  <c r="AA142" i="25"/>
  <c r="Z142" i="25"/>
  <c r="Y142" i="25"/>
  <c r="X142" i="25"/>
  <c r="W142" i="25"/>
  <c r="V142" i="25"/>
  <c r="U142" i="25"/>
  <c r="T142" i="25"/>
  <c r="S142" i="25"/>
  <c r="R142" i="25"/>
  <c r="Q142" i="25"/>
  <c r="P142" i="25"/>
  <c r="O142" i="25"/>
  <c r="N142" i="25"/>
  <c r="M142" i="25"/>
  <c r="L142" i="25"/>
  <c r="K142" i="25"/>
  <c r="J142" i="25"/>
  <c r="I142" i="25"/>
  <c r="H142" i="25"/>
  <c r="G142" i="25"/>
  <c r="F142" i="25"/>
  <c r="E142" i="25"/>
  <c r="D142" i="25"/>
  <c r="AX141" i="25"/>
  <c r="AW141" i="25"/>
  <c r="AV141" i="25"/>
  <c r="AU141" i="25"/>
  <c r="AT141" i="25"/>
  <c r="AS141" i="25"/>
  <c r="AR141" i="25"/>
  <c r="AQ141" i="25"/>
  <c r="AP141" i="25"/>
  <c r="AO141" i="25"/>
  <c r="AN141" i="25"/>
  <c r="AM141" i="25"/>
  <c r="AL141" i="25"/>
  <c r="AK141" i="25"/>
  <c r="AJ141" i="25"/>
  <c r="AI141" i="25"/>
  <c r="AH141" i="25"/>
  <c r="AG141" i="25"/>
  <c r="AF141" i="25"/>
  <c r="AE141" i="25"/>
  <c r="AD141" i="25"/>
  <c r="AC141" i="25"/>
  <c r="AB141" i="25"/>
  <c r="AA141" i="25"/>
  <c r="Z141" i="25"/>
  <c r="Y141" i="25"/>
  <c r="X141" i="25"/>
  <c r="W141" i="25"/>
  <c r="V141" i="25"/>
  <c r="U141" i="25"/>
  <c r="T141" i="25"/>
  <c r="S141" i="25"/>
  <c r="R141" i="25"/>
  <c r="Q141" i="25"/>
  <c r="P141" i="25"/>
  <c r="O141" i="25"/>
  <c r="N141" i="25"/>
  <c r="M141" i="25"/>
  <c r="L141" i="25"/>
  <c r="K141" i="25"/>
  <c r="J141" i="25"/>
  <c r="I141" i="25"/>
  <c r="H141" i="25"/>
  <c r="G141" i="25"/>
  <c r="F141" i="25"/>
  <c r="E141" i="25"/>
  <c r="D141" i="25"/>
  <c r="AX140" i="25"/>
  <c r="AW140" i="25"/>
  <c r="AV140" i="25"/>
  <c r="AU140" i="25"/>
  <c r="AT140" i="25"/>
  <c r="AS140" i="25"/>
  <c r="AR140" i="25"/>
  <c r="AQ140" i="25"/>
  <c r="AP140" i="25"/>
  <c r="AO140" i="25"/>
  <c r="AN140" i="25"/>
  <c r="AM140" i="25"/>
  <c r="AL140" i="25"/>
  <c r="AK140" i="25"/>
  <c r="AJ140" i="25"/>
  <c r="AI140" i="25"/>
  <c r="AH140" i="25"/>
  <c r="AG140" i="25"/>
  <c r="AF140" i="25"/>
  <c r="AE140" i="25"/>
  <c r="AD140" i="25"/>
  <c r="AC140" i="25"/>
  <c r="AB140" i="25"/>
  <c r="AA140" i="25"/>
  <c r="Z140" i="25"/>
  <c r="Y140" i="25"/>
  <c r="X140" i="25"/>
  <c r="W140" i="25"/>
  <c r="V140" i="25"/>
  <c r="U140" i="25"/>
  <c r="T140" i="25"/>
  <c r="S140" i="25"/>
  <c r="R140" i="25"/>
  <c r="Q140" i="25"/>
  <c r="P140" i="25"/>
  <c r="O140" i="25"/>
  <c r="N140" i="25"/>
  <c r="M140" i="25"/>
  <c r="L140" i="25"/>
  <c r="K140" i="25"/>
  <c r="J140" i="25"/>
  <c r="I140" i="25"/>
  <c r="H140" i="25"/>
  <c r="G140" i="25"/>
  <c r="F140" i="25"/>
  <c r="E140" i="25"/>
  <c r="D140" i="25"/>
  <c r="AX139" i="25"/>
  <c r="AW139" i="25"/>
  <c r="AV139" i="25"/>
  <c r="AU139" i="25"/>
  <c r="AT139" i="25"/>
  <c r="AS139" i="25"/>
  <c r="AR139" i="25"/>
  <c r="AQ139" i="25"/>
  <c r="AP139" i="25"/>
  <c r="AO139" i="25"/>
  <c r="AN139" i="25"/>
  <c r="AM139" i="25"/>
  <c r="AL139" i="25"/>
  <c r="AK139" i="25"/>
  <c r="AJ139" i="25"/>
  <c r="AI139" i="25"/>
  <c r="AH139" i="25"/>
  <c r="AG139" i="25"/>
  <c r="AF139" i="25"/>
  <c r="AE139" i="25"/>
  <c r="AD139" i="25"/>
  <c r="AC139" i="25"/>
  <c r="AB139" i="25"/>
  <c r="AA139" i="25"/>
  <c r="Z139" i="25"/>
  <c r="Y139" i="25"/>
  <c r="X139" i="25"/>
  <c r="W139" i="25"/>
  <c r="V139" i="25"/>
  <c r="U139" i="25"/>
  <c r="T139" i="25"/>
  <c r="S139" i="25"/>
  <c r="R139" i="25"/>
  <c r="Q139" i="25"/>
  <c r="P139" i="25"/>
  <c r="O139" i="25"/>
  <c r="N139" i="25"/>
  <c r="M139" i="25"/>
  <c r="L139" i="25"/>
  <c r="K139" i="25"/>
  <c r="J139" i="25"/>
  <c r="I139" i="25"/>
  <c r="H139" i="25"/>
  <c r="G139" i="25"/>
  <c r="F139" i="25"/>
  <c r="E139" i="25"/>
  <c r="D139" i="25"/>
  <c r="AX138" i="25"/>
  <c r="AW138" i="25"/>
  <c r="AV138" i="25"/>
  <c r="AU138" i="25"/>
  <c r="AT138" i="25"/>
  <c r="AS138" i="25"/>
  <c r="AR138" i="25"/>
  <c r="AQ138" i="25"/>
  <c r="AP138" i="25"/>
  <c r="AO138" i="25"/>
  <c r="AN138" i="25"/>
  <c r="AM138" i="25"/>
  <c r="AL138" i="25"/>
  <c r="AK138" i="25"/>
  <c r="AJ138" i="25"/>
  <c r="AI138" i="25"/>
  <c r="AH138" i="25"/>
  <c r="AG138" i="25"/>
  <c r="AF138" i="25"/>
  <c r="AE138" i="25"/>
  <c r="AD138" i="25"/>
  <c r="AC138" i="25"/>
  <c r="AB138" i="25"/>
  <c r="AA138" i="25"/>
  <c r="Z138" i="25"/>
  <c r="Y138" i="25"/>
  <c r="X138" i="25"/>
  <c r="W138" i="25"/>
  <c r="V138" i="25"/>
  <c r="U138" i="25"/>
  <c r="T138" i="25"/>
  <c r="S138" i="25"/>
  <c r="R138" i="25"/>
  <c r="Q138" i="25"/>
  <c r="P138" i="25"/>
  <c r="O138" i="25"/>
  <c r="N138" i="25"/>
  <c r="M138" i="25"/>
  <c r="L138" i="25"/>
  <c r="K138" i="25"/>
  <c r="J138" i="25"/>
  <c r="I138" i="25"/>
  <c r="H138" i="25"/>
  <c r="G138" i="25"/>
  <c r="F138" i="25"/>
  <c r="E138" i="25"/>
  <c r="D138" i="25"/>
  <c r="AX137" i="25"/>
  <c r="AW137" i="25"/>
  <c r="AV137" i="25"/>
  <c r="AU137" i="25"/>
  <c r="AT137" i="25"/>
  <c r="AS137" i="25"/>
  <c r="AR137" i="25"/>
  <c r="AQ137" i="25"/>
  <c r="AP137" i="25"/>
  <c r="AO137" i="25"/>
  <c r="AN137" i="25"/>
  <c r="AM137" i="25"/>
  <c r="AL137" i="25"/>
  <c r="AK137" i="25"/>
  <c r="AJ137" i="25"/>
  <c r="AI137" i="25"/>
  <c r="AH137" i="25"/>
  <c r="AG137" i="25"/>
  <c r="AF137" i="25"/>
  <c r="AE137" i="25"/>
  <c r="AD137" i="25"/>
  <c r="AC137" i="25"/>
  <c r="AB137" i="25"/>
  <c r="AA137" i="25"/>
  <c r="Z137" i="25"/>
  <c r="Y137" i="25"/>
  <c r="X137" i="25"/>
  <c r="W137" i="25"/>
  <c r="V137" i="25"/>
  <c r="U137" i="25"/>
  <c r="T137" i="25"/>
  <c r="S137" i="25"/>
  <c r="R137" i="25"/>
  <c r="Q137" i="25"/>
  <c r="P137" i="25"/>
  <c r="O137" i="25"/>
  <c r="N137" i="25"/>
  <c r="M137" i="25"/>
  <c r="L137" i="25"/>
  <c r="K137" i="25"/>
  <c r="J137" i="25"/>
  <c r="I137" i="25"/>
  <c r="H137" i="25"/>
  <c r="G137" i="25"/>
  <c r="F137" i="25"/>
  <c r="E137" i="25"/>
  <c r="D137" i="25"/>
  <c r="AX136" i="25"/>
  <c r="AW136" i="25"/>
  <c r="AV136" i="25"/>
  <c r="AU136" i="25"/>
  <c r="AT136" i="25"/>
  <c r="AS136" i="25"/>
  <c r="AR136" i="25"/>
  <c r="AQ136" i="25"/>
  <c r="AP136" i="25"/>
  <c r="AO136" i="25"/>
  <c r="AN136" i="25"/>
  <c r="AM136" i="25"/>
  <c r="AL136" i="25"/>
  <c r="AK136" i="25"/>
  <c r="AJ136" i="25"/>
  <c r="AI136" i="25"/>
  <c r="AH136" i="25"/>
  <c r="AG136" i="25"/>
  <c r="AF136" i="25"/>
  <c r="AE136" i="25"/>
  <c r="AD136" i="25"/>
  <c r="AC136" i="25"/>
  <c r="AB136" i="25"/>
  <c r="AA136" i="25"/>
  <c r="Z136" i="25"/>
  <c r="Y136" i="25"/>
  <c r="X136" i="25"/>
  <c r="W136" i="25"/>
  <c r="V136" i="25"/>
  <c r="U136" i="25"/>
  <c r="T136" i="25"/>
  <c r="S136" i="25"/>
  <c r="R136" i="25"/>
  <c r="Q136" i="25"/>
  <c r="P136" i="25"/>
  <c r="O136" i="25"/>
  <c r="N136" i="25"/>
  <c r="M136" i="25"/>
  <c r="L136" i="25"/>
  <c r="K136" i="25"/>
  <c r="J136" i="25"/>
  <c r="I136" i="25"/>
  <c r="H136" i="25"/>
  <c r="G136" i="25"/>
  <c r="F136" i="25"/>
  <c r="E136" i="25"/>
  <c r="D136" i="25"/>
  <c r="AX133" i="25"/>
  <c r="AW133" i="25"/>
  <c r="AV133" i="25"/>
  <c r="AU133" i="25"/>
  <c r="AT133" i="25"/>
  <c r="AS133" i="25"/>
  <c r="AR133" i="25"/>
  <c r="AQ133" i="25"/>
  <c r="AP133" i="25"/>
  <c r="AO133" i="25"/>
  <c r="AN133" i="25"/>
  <c r="AM133" i="25"/>
  <c r="AL133" i="25"/>
  <c r="AK133" i="25"/>
  <c r="AJ133" i="25"/>
  <c r="AI133" i="25"/>
  <c r="AH133" i="25"/>
  <c r="AG133" i="25"/>
  <c r="AF133" i="25"/>
  <c r="AE133" i="25"/>
  <c r="AD133" i="25"/>
  <c r="AC133" i="25"/>
  <c r="AB133" i="25"/>
  <c r="AA133" i="25"/>
  <c r="Z133" i="25"/>
  <c r="Y133" i="25"/>
  <c r="X133" i="25"/>
  <c r="W133" i="25"/>
  <c r="V133" i="25"/>
  <c r="U133" i="25"/>
  <c r="T133" i="25"/>
  <c r="S133" i="25"/>
  <c r="R133" i="25"/>
  <c r="Q133" i="25"/>
  <c r="P133" i="25"/>
  <c r="O133" i="25"/>
  <c r="N133" i="25"/>
  <c r="M133" i="25"/>
  <c r="L133" i="25"/>
  <c r="K133" i="25"/>
  <c r="J133" i="25"/>
  <c r="I133" i="25"/>
  <c r="H133" i="25"/>
  <c r="G133" i="25"/>
  <c r="F133" i="25"/>
  <c r="E133" i="25"/>
  <c r="D133" i="25"/>
  <c r="AX132" i="25"/>
  <c r="AW132" i="25"/>
  <c r="AV132" i="25"/>
  <c r="AU132" i="25"/>
  <c r="AT132" i="25"/>
  <c r="AS132" i="25"/>
  <c r="AR132" i="25"/>
  <c r="AQ132" i="25"/>
  <c r="AP132" i="25"/>
  <c r="AO132" i="25"/>
  <c r="AN132" i="25"/>
  <c r="AM132" i="25"/>
  <c r="AL132" i="25"/>
  <c r="AK132" i="25"/>
  <c r="AJ132" i="25"/>
  <c r="AI132" i="25"/>
  <c r="AH132" i="25"/>
  <c r="AG132" i="25"/>
  <c r="AF132" i="25"/>
  <c r="AE132" i="25"/>
  <c r="AD132" i="25"/>
  <c r="AC132" i="25"/>
  <c r="AB132" i="25"/>
  <c r="AA132" i="25"/>
  <c r="Z132" i="25"/>
  <c r="Y132" i="25"/>
  <c r="X132" i="25"/>
  <c r="W132" i="25"/>
  <c r="V132" i="25"/>
  <c r="U132" i="25"/>
  <c r="T132" i="25"/>
  <c r="S132" i="25"/>
  <c r="R132" i="25"/>
  <c r="Q132" i="25"/>
  <c r="P132" i="25"/>
  <c r="O132" i="25"/>
  <c r="N132" i="25"/>
  <c r="M132" i="25"/>
  <c r="L132" i="25"/>
  <c r="K132" i="25"/>
  <c r="J132" i="25"/>
  <c r="I132" i="25"/>
  <c r="H132" i="25"/>
  <c r="G132" i="25"/>
  <c r="F132" i="25"/>
  <c r="E132" i="25"/>
  <c r="D132" i="25"/>
  <c r="AX131" i="25"/>
  <c r="AW131" i="25"/>
  <c r="AV131" i="25"/>
  <c r="AU131" i="25"/>
  <c r="AT131" i="25"/>
  <c r="AS131" i="25"/>
  <c r="AR131" i="25"/>
  <c r="AQ131" i="25"/>
  <c r="AP131" i="25"/>
  <c r="AO131" i="25"/>
  <c r="AN131" i="25"/>
  <c r="AM131" i="25"/>
  <c r="AL131" i="25"/>
  <c r="AK131" i="25"/>
  <c r="AJ131" i="25"/>
  <c r="AI131" i="25"/>
  <c r="AH131" i="25"/>
  <c r="AG131" i="25"/>
  <c r="AF131" i="25"/>
  <c r="AE131" i="25"/>
  <c r="AD131" i="25"/>
  <c r="AC131" i="25"/>
  <c r="AB131" i="25"/>
  <c r="AA131" i="25"/>
  <c r="Z131" i="25"/>
  <c r="Y131" i="25"/>
  <c r="X131" i="25"/>
  <c r="W131" i="25"/>
  <c r="V131" i="25"/>
  <c r="U131" i="25"/>
  <c r="T131" i="25"/>
  <c r="S131" i="25"/>
  <c r="R131" i="25"/>
  <c r="Q131" i="25"/>
  <c r="P131" i="25"/>
  <c r="O131" i="25"/>
  <c r="N131" i="25"/>
  <c r="M131" i="25"/>
  <c r="L131" i="25"/>
  <c r="K131" i="25"/>
  <c r="J131" i="25"/>
  <c r="I131" i="25"/>
  <c r="H131" i="25"/>
  <c r="G131" i="25"/>
  <c r="F131" i="25"/>
  <c r="E131" i="25"/>
  <c r="D131" i="25"/>
  <c r="AX130" i="25"/>
  <c r="AW130" i="25"/>
  <c r="AV130" i="25"/>
  <c r="AU130" i="25"/>
  <c r="AT130" i="25"/>
  <c r="AS130" i="25"/>
  <c r="AR130" i="25"/>
  <c r="AQ130" i="25"/>
  <c r="AP130" i="25"/>
  <c r="AO130" i="25"/>
  <c r="AN130" i="25"/>
  <c r="AM130" i="25"/>
  <c r="AL130" i="25"/>
  <c r="AK130" i="25"/>
  <c r="AJ130" i="25"/>
  <c r="AI130" i="25"/>
  <c r="AH130" i="25"/>
  <c r="AG130" i="25"/>
  <c r="AF130" i="25"/>
  <c r="AE130" i="25"/>
  <c r="AD130" i="25"/>
  <c r="AC130" i="25"/>
  <c r="AB130" i="25"/>
  <c r="AA130" i="25"/>
  <c r="Z130" i="25"/>
  <c r="Y130" i="25"/>
  <c r="X130" i="25"/>
  <c r="W130" i="25"/>
  <c r="V130" i="25"/>
  <c r="U130" i="25"/>
  <c r="T130" i="25"/>
  <c r="S130" i="25"/>
  <c r="R130" i="25"/>
  <c r="Q130" i="25"/>
  <c r="P130" i="25"/>
  <c r="O130" i="25"/>
  <c r="N130" i="25"/>
  <c r="M130" i="25"/>
  <c r="L130" i="25"/>
  <c r="K130" i="25"/>
  <c r="J130" i="25"/>
  <c r="I130" i="25"/>
  <c r="H130" i="25"/>
  <c r="G130" i="25"/>
  <c r="F130" i="25"/>
  <c r="E130" i="25"/>
  <c r="D130" i="25"/>
  <c r="AX129" i="25"/>
  <c r="AW129" i="25"/>
  <c r="AV129" i="25"/>
  <c r="AU129" i="25"/>
  <c r="AT129" i="25"/>
  <c r="AS129" i="25"/>
  <c r="AR129" i="25"/>
  <c r="AQ129" i="25"/>
  <c r="AP129" i="25"/>
  <c r="AO129" i="25"/>
  <c r="AN129" i="25"/>
  <c r="AM129" i="25"/>
  <c r="AL129" i="25"/>
  <c r="AK129" i="25"/>
  <c r="AJ129" i="25"/>
  <c r="AI129" i="25"/>
  <c r="AH129" i="25"/>
  <c r="AG129" i="25"/>
  <c r="AF129" i="25"/>
  <c r="AE129" i="25"/>
  <c r="AD129" i="25"/>
  <c r="AC129" i="25"/>
  <c r="AB129" i="25"/>
  <c r="AA129" i="25"/>
  <c r="Z129" i="25"/>
  <c r="Y129" i="25"/>
  <c r="X129" i="25"/>
  <c r="W129" i="25"/>
  <c r="V129" i="25"/>
  <c r="U129" i="25"/>
  <c r="T129" i="25"/>
  <c r="S129" i="25"/>
  <c r="R129" i="25"/>
  <c r="Q129" i="25"/>
  <c r="P129" i="25"/>
  <c r="O129" i="25"/>
  <c r="N129" i="25"/>
  <c r="M129" i="25"/>
  <c r="L129" i="25"/>
  <c r="K129" i="25"/>
  <c r="J129" i="25"/>
  <c r="I129" i="25"/>
  <c r="H129" i="25"/>
  <c r="G129" i="25"/>
  <c r="F129" i="25"/>
  <c r="E129" i="25"/>
  <c r="D129" i="25"/>
  <c r="AX128" i="25"/>
  <c r="AW128" i="25"/>
  <c r="AV128" i="25"/>
  <c r="AU128" i="25"/>
  <c r="AT128" i="25"/>
  <c r="AS128" i="25"/>
  <c r="AR128" i="25"/>
  <c r="AQ128" i="25"/>
  <c r="AP128" i="25"/>
  <c r="AO128" i="25"/>
  <c r="AN128" i="25"/>
  <c r="AM128" i="25"/>
  <c r="AL128" i="25"/>
  <c r="AK128" i="25"/>
  <c r="AJ128" i="25"/>
  <c r="AI128" i="25"/>
  <c r="AH128" i="25"/>
  <c r="AG128" i="25"/>
  <c r="AF128" i="25"/>
  <c r="AE128" i="25"/>
  <c r="AD128" i="25"/>
  <c r="AC128" i="25"/>
  <c r="AB128" i="25"/>
  <c r="AA128" i="25"/>
  <c r="Z128" i="25"/>
  <c r="Y128" i="25"/>
  <c r="X128" i="25"/>
  <c r="W128" i="25"/>
  <c r="V128" i="25"/>
  <c r="U128" i="25"/>
  <c r="T128" i="25"/>
  <c r="S128" i="25"/>
  <c r="R128" i="25"/>
  <c r="Q128" i="25"/>
  <c r="P128" i="25"/>
  <c r="O128" i="25"/>
  <c r="N128" i="25"/>
  <c r="M128" i="25"/>
  <c r="L128" i="25"/>
  <c r="K128" i="25"/>
  <c r="J128" i="25"/>
  <c r="I128" i="25"/>
  <c r="H128" i="25"/>
  <c r="G128" i="25"/>
  <c r="F128" i="25"/>
  <c r="E128" i="25"/>
  <c r="D128" i="25"/>
  <c r="AX127" i="25"/>
  <c r="AW127" i="25"/>
  <c r="AV127" i="25"/>
  <c r="AU127" i="25"/>
  <c r="AT127" i="25"/>
  <c r="AS127" i="25"/>
  <c r="AR127" i="25"/>
  <c r="AQ127" i="25"/>
  <c r="AP127" i="25"/>
  <c r="AO127" i="25"/>
  <c r="AN127" i="25"/>
  <c r="AM127" i="25"/>
  <c r="AL127" i="25"/>
  <c r="AK127" i="25"/>
  <c r="AJ127" i="25"/>
  <c r="AI127" i="25"/>
  <c r="AH127" i="25"/>
  <c r="AG127" i="25"/>
  <c r="AF127" i="25"/>
  <c r="AE127" i="25"/>
  <c r="AD127" i="25"/>
  <c r="AC127" i="25"/>
  <c r="AB127" i="25"/>
  <c r="AA127" i="25"/>
  <c r="Z127" i="25"/>
  <c r="Y127" i="25"/>
  <c r="X127" i="25"/>
  <c r="W127" i="25"/>
  <c r="V127" i="25"/>
  <c r="U127" i="25"/>
  <c r="T127" i="25"/>
  <c r="S127" i="25"/>
  <c r="R127" i="25"/>
  <c r="Q127" i="25"/>
  <c r="P127" i="25"/>
  <c r="O127" i="25"/>
  <c r="N127" i="25"/>
  <c r="M127" i="25"/>
  <c r="L127" i="25"/>
  <c r="K127" i="25"/>
  <c r="J127" i="25"/>
  <c r="I127" i="25"/>
  <c r="H127" i="25"/>
  <c r="G127" i="25"/>
  <c r="F127" i="25"/>
  <c r="E127" i="25"/>
  <c r="D127" i="25"/>
  <c r="AX126" i="25"/>
  <c r="AW126" i="25"/>
  <c r="AV126" i="25"/>
  <c r="AU126" i="25"/>
  <c r="AT126" i="25"/>
  <c r="AS126" i="25"/>
  <c r="AR126" i="25"/>
  <c r="AQ126" i="25"/>
  <c r="AP126" i="25"/>
  <c r="AO126" i="25"/>
  <c r="AN126" i="25"/>
  <c r="AM126" i="25"/>
  <c r="AL126" i="25"/>
  <c r="AK126" i="25"/>
  <c r="AJ126" i="25"/>
  <c r="AI126" i="25"/>
  <c r="AH126" i="25"/>
  <c r="AG126" i="25"/>
  <c r="AF126" i="25"/>
  <c r="AE126" i="25"/>
  <c r="AD126" i="25"/>
  <c r="AC126" i="25"/>
  <c r="AB126" i="25"/>
  <c r="AA126" i="25"/>
  <c r="Z126" i="25"/>
  <c r="Y126" i="25"/>
  <c r="X126" i="25"/>
  <c r="W126" i="25"/>
  <c r="V126" i="25"/>
  <c r="U126" i="25"/>
  <c r="T126" i="25"/>
  <c r="S126" i="25"/>
  <c r="R126" i="25"/>
  <c r="Q126" i="25"/>
  <c r="P126" i="25"/>
  <c r="O126" i="25"/>
  <c r="N126" i="25"/>
  <c r="M126" i="25"/>
  <c r="L126" i="25"/>
  <c r="K126" i="25"/>
  <c r="J126" i="25"/>
  <c r="I126" i="25"/>
  <c r="H126" i="25"/>
  <c r="G126" i="25"/>
  <c r="F126" i="25"/>
  <c r="E126" i="25"/>
  <c r="D126" i="25"/>
  <c r="AX125" i="25"/>
  <c r="AW125" i="25"/>
  <c r="AV125" i="25"/>
  <c r="AU125" i="25"/>
  <c r="AT125" i="25"/>
  <c r="AS125" i="25"/>
  <c r="AR125" i="25"/>
  <c r="AQ125" i="25"/>
  <c r="AP125" i="25"/>
  <c r="AO125" i="25"/>
  <c r="AN125" i="25"/>
  <c r="AM125" i="25"/>
  <c r="AL125" i="25"/>
  <c r="AK125" i="25"/>
  <c r="AJ125" i="25"/>
  <c r="AI125" i="25"/>
  <c r="AH125" i="25"/>
  <c r="AG125" i="25"/>
  <c r="AF125" i="25"/>
  <c r="AE125" i="25"/>
  <c r="AD125" i="25"/>
  <c r="AC125" i="25"/>
  <c r="AB125" i="25"/>
  <c r="AA125" i="25"/>
  <c r="Z125" i="25"/>
  <c r="Y125" i="25"/>
  <c r="X125" i="25"/>
  <c r="W125" i="25"/>
  <c r="V125" i="25"/>
  <c r="U125" i="25"/>
  <c r="T125" i="25"/>
  <c r="S125" i="25"/>
  <c r="R125" i="25"/>
  <c r="Q125" i="25"/>
  <c r="P125" i="25"/>
  <c r="O125" i="25"/>
  <c r="N125" i="25"/>
  <c r="M125" i="25"/>
  <c r="L125" i="25"/>
  <c r="K125" i="25"/>
  <c r="J125" i="25"/>
  <c r="I125" i="25"/>
  <c r="H125" i="25"/>
  <c r="G125" i="25"/>
  <c r="F125" i="25"/>
  <c r="E125" i="25"/>
  <c r="D125" i="25"/>
  <c r="AX124" i="25"/>
  <c r="AW124" i="25"/>
  <c r="AV124" i="25"/>
  <c r="AU124" i="25"/>
  <c r="AT124" i="25"/>
  <c r="AS124" i="25"/>
  <c r="AR124" i="25"/>
  <c r="AQ124" i="25"/>
  <c r="AP124" i="25"/>
  <c r="AO124" i="25"/>
  <c r="AN124" i="25"/>
  <c r="AM124" i="25"/>
  <c r="AL124" i="25"/>
  <c r="AK124" i="25"/>
  <c r="AJ124" i="25"/>
  <c r="AI124" i="25"/>
  <c r="AH124" i="25"/>
  <c r="AG124" i="25"/>
  <c r="AF124" i="25"/>
  <c r="AE124" i="25"/>
  <c r="AD124" i="25"/>
  <c r="AC124" i="25"/>
  <c r="AB124" i="25"/>
  <c r="AA124" i="25"/>
  <c r="Z124" i="25"/>
  <c r="Y124" i="25"/>
  <c r="X124" i="25"/>
  <c r="W124" i="25"/>
  <c r="V124" i="25"/>
  <c r="U124" i="25"/>
  <c r="T124" i="25"/>
  <c r="S124" i="25"/>
  <c r="R124" i="25"/>
  <c r="Q124" i="25"/>
  <c r="P124" i="25"/>
  <c r="O124" i="25"/>
  <c r="N124" i="25"/>
  <c r="M124" i="25"/>
  <c r="L124" i="25"/>
  <c r="K124" i="25"/>
  <c r="J124" i="25"/>
  <c r="I124" i="25"/>
  <c r="H124" i="25"/>
  <c r="G124" i="25"/>
  <c r="F124" i="25"/>
  <c r="E124" i="25"/>
  <c r="D124" i="25"/>
  <c r="AX123" i="25"/>
  <c r="AW123" i="25"/>
  <c r="AV123" i="25"/>
  <c r="AU123" i="25"/>
  <c r="AT123" i="25"/>
  <c r="AS123" i="25"/>
  <c r="AR123" i="25"/>
  <c r="AQ123" i="25"/>
  <c r="AP123" i="25"/>
  <c r="AO123" i="25"/>
  <c r="AN123" i="25"/>
  <c r="AM123" i="25"/>
  <c r="AL123" i="25"/>
  <c r="AK123" i="25"/>
  <c r="AJ123" i="25"/>
  <c r="AI123" i="25"/>
  <c r="AH123" i="25"/>
  <c r="AG123" i="25"/>
  <c r="AF123" i="25"/>
  <c r="AE123" i="25"/>
  <c r="AD123" i="25"/>
  <c r="AC123" i="25"/>
  <c r="AB123" i="25"/>
  <c r="AA123" i="25"/>
  <c r="Z123" i="25"/>
  <c r="Y123" i="25"/>
  <c r="X123" i="25"/>
  <c r="W123" i="25"/>
  <c r="V123" i="25"/>
  <c r="U123" i="25"/>
  <c r="T123" i="25"/>
  <c r="S123" i="25"/>
  <c r="R123" i="25"/>
  <c r="Q123" i="25"/>
  <c r="P123" i="25"/>
  <c r="O123" i="25"/>
  <c r="N123" i="25"/>
  <c r="M123" i="25"/>
  <c r="L123" i="25"/>
  <c r="K123" i="25"/>
  <c r="J123" i="25"/>
  <c r="I123" i="25"/>
  <c r="H123" i="25"/>
  <c r="G123" i="25"/>
  <c r="F123" i="25"/>
  <c r="E123" i="25"/>
  <c r="D123" i="25"/>
  <c r="AX122" i="25"/>
  <c r="AW122" i="25"/>
  <c r="AV122" i="25"/>
  <c r="AU122" i="25"/>
  <c r="AT122" i="25"/>
  <c r="AS122" i="25"/>
  <c r="AR122" i="25"/>
  <c r="AQ122" i="25"/>
  <c r="AP122" i="25"/>
  <c r="AO122" i="25"/>
  <c r="AN122" i="25"/>
  <c r="AM122" i="25"/>
  <c r="AL122" i="25"/>
  <c r="AK122" i="25"/>
  <c r="AJ122" i="25"/>
  <c r="AI122" i="25"/>
  <c r="AH122" i="25"/>
  <c r="AG122" i="25"/>
  <c r="AF122" i="25"/>
  <c r="AE122" i="25"/>
  <c r="AD122" i="25"/>
  <c r="AC122" i="25"/>
  <c r="AB122" i="25"/>
  <c r="AA122" i="25"/>
  <c r="Z122" i="25"/>
  <c r="Y122" i="25"/>
  <c r="X122" i="25"/>
  <c r="W122" i="25"/>
  <c r="V122" i="25"/>
  <c r="U122" i="25"/>
  <c r="T122" i="25"/>
  <c r="S122" i="25"/>
  <c r="R122" i="25"/>
  <c r="Q122" i="25"/>
  <c r="P122" i="25"/>
  <c r="O122" i="25"/>
  <c r="N122" i="25"/>
  <c r="M122" i="25"/>
  <c r="L122" i="25"/>
  <c r="K122" i="25"/>
  <c r="J122" i="25"/>
  <c r="I122" i="25"/>
  <c r="H122" i="25"/>
  <c r="G122" i="25"/>
  <c r="F122" i="25"/>
  <c r="E122" i="25"/>
  <c r="D122" i="25"/>
  <c r="AX121" i="25"/>
  <c r="AW121" i="25"/>
  <c r="AV121" i="25"/>
  <c r="AU121" i="25"/>
  <c r="AT121" i="25"/>
  <c r="AS121" i="25"/>
  <c r="AR121" i="25"/>
  <c r="AQ121" i="25"/>
  <c r="AP121" i="25"/>
  <c r="AO121" i="25"/>
  <c r="AN121" i="25"/>
  <c r="AM121" i="25"/>
  <c r="AL121" i="25"/>
  <c r="AK121" i="25"/>
  <c r="AJ121" i="25"/>
  <c r="AI121" i="25"/>
  <c r="AH121" i="25"/>
  <c r="AG121" i="25"/>
  <c r="AF121" i="25"/>
  <c r="AE121" i="25"/>
  <c r="AD121" i="25"/>
  <c r="AC121" i="25"/>
  <c r="AB121" i="25"/>
  <c r="AA121" i="25"/>
  <c r="Z121" i="25"/>
  <c r="Y121" i="25"/>
  <c r="X121" i="25"/>
  <c r="W121" i="25"/>
  <c r="V121" i="25"/>
  <c r="U121" i="25"/>
  <c r="T121" i="25"/>
  <c r="S121" i="25"/>
  <c r="R121" i="25"/>
  <c r="Q121" i="25"/>
  <c r="P121" i="25"/>
  <c r="O121" i="25"/>
  <c r="N121" i="25"/>
  <c r="M121" i="25"/>
  <c r="L121" i="25"/>
  <c r="K121" i="25"/>
  <c r="J121" i="25"/>
  <c r="I121" i="25"/>
  <c r="H121" i="25"/>
  <c r="G121" i="25"/>
  <c r="F121" i="25"/>
  <c r="E121" i="25"/>
  <c r="D121" i="25"/>
  <c r="AX120" i="25"/>
  <c r="AW120" i="25"/>
  <c r="AV120" i="25"/>
  <c r="AU120" i="25"/>
  <c r="AT120" i="25"/>
  <c r="AS120" i="25"/>
  <c r="AR120" i="25"/>
  <c r="AQ120" i="25"/>
  <c r="AP120" i="25"/>
  <c r="AO120" i="25"/>
  <c r="AN120" i="25"/>
  <c r="AM120" i="25"/>
  <c r="AL120" i="25"/>
  <c r="AK120" i="25"/>
  <c r="AJ120" i="25"/>
  <c r="AI120" i="25"/>
  <c r="AH120" i="25"/>
  <c r="AG120" i="25"/>
  <c r="AF120" i="25"/>
  <c r="AE120" i="25"/>
  <c r="AD120" i="25"/>
  <c r="AC120" i="25"/>
  <c r="AB120" i="25"/>
  <c r="AA120" i="25"/>
  <c r="Z120" i="25"/>
  <c r="Y120" i="25"/>
  <c r="X120" i="25"/>
  <c r="W120" i="25"/>
  <c r="V120" i="25"/>
  <c r="U120" i="25"/>
  <c r="T120" i="25"/>
  <c r="S120" i="25"/>
  <c r="R120" i="25"/>
  <c r="Q120" i="25"/>
  <c r="P120" i="25"/>
  <c r="O120" i="25"/>
  <c r="N120" i="25"/>
  <c r="M120" i="25"/>
  <c r="L120" i="25"/>
  <c r="K120" i="25"/>
  <c r="J120" i="25"/>
  <c r="I120" i="25"/>
  <c r="H120" i="25"/>
  <c r="G120" i="25"/>
  <c r="F120" i="25"/>
  <c r="E120" i="25"/>
  <c r="D120" i="25"/>
  <c r="AX119" i="25"/>
  <c r="AW119" i="25"/>
  <c r="AV119" i="25"/>
  <c r="AU119" i="25"/>
  <c r="AT119" i="25"/>
  <c r="AS119" i="25"/>
  <c r="AR119" i="25"/>
  <c r="AQ119" i="25"/>
  <c r="AP119" i="25"/>
  <c r="AO119" i="25"/>
  <c r="AN119" i="25"/>
  <c r="AM119" i="25"/>
  <c r="AL119" i="25"/>
  <c r="AK119" i="25"/>
  <c r="AJ119" i="25"/>
  <c r="AI119" i="25"/>
  <c r="AH119" i="25"/>
  <c r="AG119" i="25"/>
  <c r="AF119" i="25"/>
  <c r="AE119" i="25"/>
  <c r="AD119" i="25"/>
  <c r="AC119" i="25"/>
  <c r="AB119" i="25"/>
  <c r="AA119" i="25"/>
  <c r="Z119" i="25"/>
  <c r="Y119" i="25"/>
  <c r="X119" i="25"/>
  <c r="W119" i="25"/>
  <c r="V119" i="25"/>
  <c r="U119" i="25"/>
  <c r="T119" i="25"/>
  <c r="S119" i="25"/>
  <c r="R119" i="25"/>
  <c r="Q119" i="25"/>
  <c r="P119" i="25"/>
  <c r="O119" i="25"/>
  <c r="N119" i="25"/>
  <c r="M119" i="25"/>
  <c r="L119" i="25"/>
  <c r="K119" i="25"/>
  <c r="J119" i="25"/>
  <c r="I119" i="25"/>
  <c r="H119" i="25"/>
  <c r="G119" i="25"/>
  <c r="F119" i="25"/>
  <c r="E119" i="25"/>
  <c r="D119" i="25"/>
  <c r="AX118" i="25"/>
  <c r="AW118" i="25"/>
  <c r="AV118" i="25"/>
  <c r="AU118" i="25"/>
  <c r="AT118" i="25"/>
  <c r="AS118" i="25"/>
  <c r="AR118" i="25"/>
  <c r="AQ118" i="25"/>
  <c r="AP118" i="25"/>
  <c r="AO118" i="25"/>
  <c r="AN118" i="25"/>
  <c r="AM118" i="25"/>
  <c r="AL118" i="25"/>
  <c r="AK118" i="25"/>
  <c r="AJ118" i="25"/>
  <c r="AI118" i="25"/>
  <c r="AH118" i="25"/>
  <c r="AG118" i="25"/>
  <c r="AF118" i="25"/>
  <c r="AE118" i="25"/>
  <c r="AD118" i="25"/>
  <c r="AC118" i="25"/>
  <c r="AB118" i="25"/>
  <c r="AA118" i="25"/>
  <c r="Z118" i="25"/>
  <c r="Y118" i="25"/>
  <c r="X118" i="25"/>
  <c r="W118" i="25"/>
  <c r="V118" i="25"/>
  <c r="U118" i="25"/>
  <c r="T118" i="25"/>
  <c r="S118" i="25"/>
  <c r="R118" i="25"/>
  <c r="Q118" i="25"/>
  <c r="P118" i="25"/>
  <c r="O118" i="25"/>
  <c r="N118" i="25"/>
  <c r="M118" i="25"/>
  <c r="L118" i="25"/>
  <c r="K118" i="25"/>
  <c r="J118" i="25"/>
  <c r="I118" i="25"/>
  <c r="H118" i="25"/>
  <c r="G118" i="25"/>
  <c r="F118" i="25"/>
  <c r="E118" i="25"/>
  <c r="D118" i="25"/>
  <c r="AX117" i="25"/>
  <c r="AW117" i="25"/>
  <c r="AV117" i="25"/>
  <c r="AU117" i="25"/>
  <c r="AT117" i="25"/>
  <c r="AS117" i="25"/>
  <c r="AR117" i="25"/>
  <c r="AQ117" i="25"/>
  <c r="AP117" i="25"/>
  <c r="AO117" i="25"/>
  <c r="AN117" i="25"/>
  <c r="AM117" i="25"/>
  <c r="AL117" i="25"/>
  <c r="AK117" i="25"/>
  <c r="AJ117" i="25"/>
  <c r="AI117" i="25"/>
  <c r="AH117" i="25"/>
  <c r="AG117" i="25"/>
  <c r="AF117" i="25"/>
  <c r="AE117" i="25"/>
  <c r="AD117" i="25"/>
  <c r="AC117" i="25"/>
  <c r="AB117" i="25"/>
  <c r="AA117" i="25"/>
  <c r="Z117" i="25"/>
  <c r="Y117" i="25"/>
  <c r="X117" i="25"/>
  <c r="W117" i="25"/>
  <c r="V117" i="25"/>
  <c r="U117" i="25"/>
  <c r="T117" i="25"/>
  <c r="S117" i="25"/>
  <c r="R117" i="25"/>
  <c r="Q117" i="25"/>
  <c r="P117" i="25"/>
  <c r="O117" i="25"/>
  <c r="N117" i="25"/>
  <c r="M117" i="25"/>
  <c r="L117" i="25"/>
  <c r="K117" i="25"/>
  <c r="J117" i="25"/>
  <c r="I117" i="25"/>
  <c r="H117" i="25"/>
  <c r="G117" i="25"/>
  <c r="F117" i="25"/>
  <c r="E117" i="25"/>
  <c r="D117" i="25"/>
  <c r="AX114" i="25"/>
  <c r="AW114" i="25"/>
  <c r="AV114" i="25"/>
  <c r="AU114" i="25"/>
  <c r="AT114" i="25"/>
  <c r="AS114" i="25"/>
  <c r="AR114" i="25"/>
  <c r="AQ114" i="25"/>
  <c r="AP114" i="25"/>
  <c r="AO114" i="25"/>
  <c r="AN114" i="25"/>
  <c r="AM114" i="25"/>
  <c r="AL114" i="25"/>
  <c r="AK114" i="25"/>
  <c r="AJ114" i="25"/>
  <c r="AI114" i="25"/>
  <c r="AH114" i="25"/>
  <c r="AG114" i="25"/>
  <c r="AF114" i="25"/>
  <c r="AE114" i="25"/>
  <c r="AD114" i="25"/>
  <c r="AC114" i="25"/>
  <c r="AB114" i="25"/>
  <c r="AA114" i="25"/>
  <c r="Z114" i="25"/>
  <c r="Y114" i="25"/>
  <c r="X114" i="25"/>
  <c r="W114" i="25"/>
  <c r="V114" i="25"/>
  <c r="U114" i="25"/>
  <c r="T114" i="25"/>
  <c r="S114" i="25"/>
  <c r="R114" i="25"/>
  <c r="Q114" i="25"/>
  <c r="P114" i="25"/>
  <c r="O114" i="25"/>
  <c r="N114" i="25"/>
  <c r="M114" i="25"/>
  <c r="L114" i="25"/>
  <c r="K114" i="25"/>
  <c r="J114" i="25"/>
  <c r="I114" i="25"/>
  <c r="H114" i="25"/>
  <c r="G114" i="25"/>
  <c r="F114" i="25"/>
  <c r="E114" i="25"/>
  <c r="D114" i="25"/>
  <c r="AX113" i="25"/>
  <c r="AW113" i="25"/>
  <c r="AV113" i="25"/>
  <c r="AU113" i="25"/>
  <c r="AT113" i="25"/>
  <c r="AS113" i="25"/>
  <c r="AR113" i="25"/>
  <c r="AQ113" i="25"/>
  <c r="AP113" i="25"/>
  <c r="AO113" i="25"/>
  <c r="AN113" i="25"/>
  <c r="AM113" i="25"/>
  <c r="AL113" i="25"/>
  <c r="AK113" i="25"/>
  <c r="AJ113" i="25"/>
  <c r="AI113" i="25"/>
  <c r="AH113" i="25"/>
  <c r="AG113" i="25"/>
  <c r="AF113" i="25"/>
  <c r="AE113" i="25"/>
  <c r="AD113" i="25"/>
  <c r="AC113" i="25"/>
  <c r="AB113" i="25"/>
  <c r="AA113" i="25"/>
  <c r="Z113" i="25"/>
  <c r="Y113" i="25"/>
  <c r="X113" i="25"/>
  <c r="W113" i="25"/>
  <c r="V113" i="25"/>
  <c r="U113" i="25"/>
  <c r="T113" i="25"/>
  <c r="S113" i="25"/>
  <c r="R113" i="25"/>
  <c r="Q113" i="25"/>
  <c r="P113" i="25"/>
  <c r="O113" i="25"/>
  <c r="N113" i="25"/>
  <c r="M113" i="25"/>
  <c r="L113" i="25"/>
  <c r="K113" i="25"/>
  <c r="J113" i="25"/>
  <c r="I113" i="25"/>
  <c r="H113" i="25"/>
  <c r="G113" i="25"/>
  <c r="F113" i="25"/>
  <c r="E113" i="25"/>
  <c r="D113" i="25"/>
  <c r="AX112" i="25"/>
  <c r="AW112" i="25"/>
  <c r="AV112" i="25"/>
  <c r="AU112" i="25"/>
  <c r="AT112" i="25"/>
  <c r="AS112" i="25"/>
  <c r="AR112" i="25"/>
  <c r="AQ112" i="25"/>
  <c r="AP112" i="25"/>
  <c r="AO112" i="25"/>
  <c r="AN112" i="25"/>
  <c r="AM112" i="25"/>
  <c r="AL112" i="25"/>
  <c r="AK112" i="25"/>
  <c r="AJ112" i="25"/>
  <c r="AI112" i="25"/>
  <c r="AH112" i="25"/>
  <c r="AG112" i="25"/>
  <c r="AF112" i="25"/>
  <c r="AE112" i="25"/>
  <c r="AD112" i="25"/>
  <c r="AC112" i="25"/>
  <c r="AB112" i="25"/>
  <c r="AA112" i="25"/>
  <c r="Z112" i="25"/>
  <c r="Y112" i="25"/>
  <c r="X112" i="25"/>
  <c r="W112" i="25"/>
  <c r="V112" i="25"/>
  <c r="U112" i="25"/>
  <c r="T112" i="25"/>
  <c r="S112" i="25"/>
  <c r="R112" i="25"/>
  <c r="Q112" i="25"/>
  <c r="P112" i="25"/>
  <c r="O112" i="25"/>
  <c r="N112" i="25"/>
  <c r="M112" i="25"/>
  <c r="L112" i="25"/>
  <c r="K112" i="25"/>
  <c r="J112" i="25"/>
  <c r="I112" i="25"/>
  <c r="H112" i="25"/>
  <c r="G112" i="25"/>
  <c r="F112" i="25"/>
  <c r="E112" i="25"/>
  <c r="D112" i="25"/>
  <c r="AX111" i="25"/>
  <c r="AW111" i="25"/>
  <c r="AV111" i="25"/>
  <c r="AU111" i="25"/>
  <c r="AT111" i="25"/>
  <c r="AS111" i="25"/>
  <c r="AR111" i="25"/>
  <c r="AQ111" i="25"/>
  <c r="AP111" i="25"/>
  <c r="AO111" i="25"/>
  <c r="AN111" i="25"/>
  <c r="AM111" i="25"/>
  <c r="AL111" i="25"/>
  <c r="AK111" i="25"/>
  <c r="AJ111" i="25"/>
  <c r="AI111" i="25"/>
  <c r="AH111" i="25"/>
  <c r="AG111" i="25"/>
  <c r="AF111" i="25"/>
  <c r="AE111" i="25"/>
  <c r="AD111" i="25"/>
  <c r="AC111" i="25"/>
  <c r="AB111" i="25"/>
  <c r="AA111" i="25"/>
  <c r="Z111" i="25"/>
  <c r="Y111" i="25"/>
  <c r="X111" i="25"/>
  <c r="W111" i="25"/>
  <c r="V111" i="25"/>
  <c r="U111" i="25"/>
  <c r="T111" i="25"/>
  <c r="S111" i="25"/>
  <c r="R111" i="25"/>
  <c r="Q111" i="25"/>
  <c r="P111" i="25"/>
  <c r="O111" i="25"/>
  <c r="N111" i="25"/>
  <c r="M111" i="25"/>
  <c r="L111" i="25"/>
  <c r="K111" i="25"/>
  <c r="J111" i="25"/>
  <c r="I111" i="25"/>
  <c r="H111" i="25"/>
  <c r="G111" i="25"/>
  <c r="F111" i="25"/>
  <c r="E111" i="25"/>
  <c r="D111" i="25"/>
  <c r="AX110" i="25"/>
  <c r="AW110" i="25"/>
  <c r="AV110" i="25"/>
  <c r="AU110" i="25"/>
  <c r="AT110" i="25"/>
  <c r="AS110" i="25"/>
  <c r="AR110" i="25"/>
  <c r="AQ110" i="25"/>
  <c r="AP110" i="25"/>
  <c r="AO110" i="25"/>
  <c r="AN110" i="25"/>
  <c r="AM110" i="25"/>
  <c r="AL110" i="25"/>
  <c r="AK110" i="25"/>
  <c r="AJ110" i="25"/>
  <c r="AI110" i="25"/>
  <c r="AH110" i="25"/>
  <c r="AG110" i="25"/>
  <c r="AF110" i="25"/>
  <c r="AE110" i="25"/>
  <c r="AD110" i="25"/>
  <c r="AC110" i="25"/>
  <c r="AB110" i="25"/>
  <c r="AA110" i="25"/>
  <c r="Z110" i="25"/>
  <c r="Y110" i="25"/>
  <c r="X110" i="25"/>
  <c r="W110" i="25"/>
  <c r="V110" i="25"/>
  <c r="U110" i="25"/>
  <c r="T110" i="25"/>
  <c r="S110" i="25"/>
  <c r="R110" i="25"/>
  <c r="Q110" i="25"/>
  <c r="P110" i="25"/>
  <c r="O110" i="25"/>
  <c r="N110" i="25"/>
  <c r="M110" i="25"/>
  <c r="L110" i="25"/>
  <c r="K110" i="25"/>
  <c r="J110" i="25"/>
  <c r="I110" i="25"/>
  <c r="H110" i="25"/>
  <c r="G110" i="25"/>
  <c r="F110" i="25"/>
  <c r="E110" i="25"/>
  <c r="D110" i="25"/>
  <c r="AX109" i="25"/>
  <c r="AW109" i="25"/>
  <c r="AV109" i="25"/>
  <c r="AU109" i="25"/>
  <c r="AT109" i="25"/>
  <c r="AS109" i="25"/>
  <c r="AR109" i="25"/>
  <c r="AQ109" i="25"/>
  <c r="AP109" i="25"/>
  <c r="AO109" i="25"/>
  <c r="AN109" i="25"/>
  <c r="AM109" i="25"/>
  <c r="AL109" i="25"/>
  <c r="AK109" i="25"/>
  <c r="AJ109" i="25"/>
  <c r="AI109" i="25"/>
  <c r="AH109" i="25"/>
  <c r="AG109" i="25"/>
  <c r="AF109" i="25"/>
  <c r="AE109" i="25"/>
  <c r="AD109" i="25"/>
  <c r="AC109" i="25"/>
  <c r="AB109" i="25"/>
  <c r="AA109" i="25"/>
  <c r="Z109" i="25"/>
  <c r="Y109" i="25"/>
  <c r="X109" i="25"/>
  <c r="W109" i="25"/>
  <c r="V109" i="25"/>
  <c r="U109" i="25"/>
  <c r="T109" i="25"/>
  <c r="S109" i="25"/>
  <c r="R109" i="25"/>
  <c r="Q109" i="25"/>
  <c r="P109" i="25"/>
  <c r="O109" i="25"/>
  <c r="N109" i="25"/>
  <c r="M109" i="25"/>
  <c r="L109" i="25"/>
  <c r="K109" i="25"/>
  <c r="J109" i="25"/>
  <c r="I109" i="25"/>
  <c r="H109" i="25"/>
  <c r="G109" i="25"/>
  <c r="F109" i="25"/>
  <c r="E109" i="25"/>
  <c r="D109" i="25"/>
  <c r="AX108" i="25"/>
  <c r="AW108" i="25"/>
  <c r="AV108" i="25"/>
  <c r="AU108" i="25"/>
  <c r="AT108" i="25"/>
  <c r="AS108" i="25"/>
  <c r="AR108" i="25"/>
  <c r="AQ108" i="25"/>
  <c r="AP108" i="25"/>
  <c r="AO108" i="25"/>
  <c r="AN108" i="25"/>
  <c r="AM108" i="25"/>
  <c r="AL108" i="25"/>
  <c r="AK108" i="25"/>
  <c r="AJ108" i="25"/>
  <c r="AI108" i="25"/>
  <c r="AH108" i="25"/>
  <c r="AG108" i="25"/>
  <c r="AF108" i="25"/>
  <c r="AE108" i="25"/>
  <c r="AD108" i="25"/>
  <c r="AC108" i="25"/>
  <c r="AB108" i="25"/>
  <c r="AA108" i="25"/>
  <c r="Z108" i="25"/>
  <c r="Y108" i="25"/>
  <c r="X108" i="25"/>
  <c r="W108" i="25"/>
  <c r="V108" i="25"/>
  <c r="U108" i="25"/>
  <c r="T108" i="25"/>
  <c r="S108" i="25"/>
  <c r="R108" i="25"/>
  <c r="Q108" i="25"/>
  <c r="P108" i="25"/>
  <c r="O108" i="25"/>
  <c r="N108" i="25"/>
  <c r="M108" i="25"/>
  <c r="L108" i="25"/>
  <c r="K108" i="25"/>
  <c r="J108" i="25"/>
  <c r="I108" i="25"/>
  <c r="H108" i="25"/>
  <c r="G108" i="25"/>
  <c r="F108" i="25"/>
  <c r="E108" i="25"/>
  <c r="D108" i="25"/>
  <c r="AX107" i="25"/>
  <c r="AW107" i="25"/>
  <c r="AV107" i="25"/>
  <c r="AU107" i="25"/>
  <c r="AT107" i="25"/>
  <c r="AS107" i="25"/>
  <c r="AR107" i="25"/>
  <c r="AQ107" i="25"/>
  <c r="AP107" i="25"/>
  <c r="AO107" i="25"/>
  <c r="AN107" i="25"/>
  <c r="AM107" i="25"/>
  <c r="AL107" i="25"/>
  <c r="AK107" i="25"/>
  <c r="AJ107" i="25"/>
  <c r="AI107" i="25"/>
  <c r="AH107" i="25"/>
  <c r="AG107" i="25"/>
  <c r="AF107" i="25"/>
  <c r="AE107" i="25"/>
  <c r="AD107" i="25"/>
  <c r="AC107" i="25"/>
  <c r="AB107" i="25"/>
  <c r="AA107" i="25"/>
  <c r="Z107" i="25"/>
  <c r="Y107" i="25"/>
  <c r="X107" i="25"/>
  <c r="W107" i="25"/>
  <c r="V107" i="25"/>
  <c r="U107" i="25"/>
  <c r="T107" i="25"/>
  <c r="S107" i="25"/>
  <c r="R107" i="25"/>
  <c r="Q107" i="25"/>
  <c r="P107" i="25"/>
  <c r="O107" i="25"/>
  <c r="N107" i="25"/>
  <c r="M107" i="25"/>
  <c r="L107" i="25"/>
  <c r="K107" i="25"/>
  <c r="J107" i="25"/>
  <c r="I107" i="25"/>
  <c r="H107" i="25"/>
  <c r="G107" i="25"/>
  <c r="F107" i="25"/>
  <c r="E107" i="25"/>
  <c r="D107" i="25"/>
  <c r="AX106" i="25"/>
  <c r="AW106" i="25"/>
  <c r="AV106" i="25"/>
  <c r="AU106" i="25"/>
  <c r="AT106" i="25"/>
  <c r="AS106" i="25"/>
  <c r="AR106" i="25"/>
  <c r="AQ106" i="25"/>
  <c r="AP106" i="25"/>
  <c r="AO106" i="25"/>
  <c r="AN106" i="25"/>
  <c r="AM106" i="25"/>
  <c r="AL106" i="25"/>
  <c r="AK106" i="25"/>
  <c r="AJ106" i="25"/>
  <c r="AI106" i="25"/>
  <c r="AH106" i="25"/>
  <c r="AG106" i="25"/>
  <c r="AF106" i="25"/>
  <c r="AE106" i="25"/>
  <c r="AD106" i="25"/>
  <c r="AC106" i="25"/>
  <c r="AB106" i="25"/>
  <c r="AA106" i="25"/>
  <c r="Z106" i="25"/>
  <c r="Y106" i="25"/>
  <c r="X106" i="25"/>
  <c r="W106" i="25"/>
  <c r="V106" i="25"/>
  <c r="U106" i="25"/>
  <c r="T106" i="25"/>
  <c r="S106" i="25"/>
  <c r="R106" i="25"/>
  <c r="Q106" i="25"/>
  <c r="P106" i="25"/>
  <c r="O106" i="25"/>
  <c r="N106" i="25"/>
  <c r="M106" i="25"/>
  <c r="L106" i="25"/>
  <c r="K106" i="25"/>
  <c r="J106" i="25"/>
  <c r="I106" i="25"/>
  <c r="H106" i="25"/>
  <c r="G106" i="25"/>
  <c r="F106" i="25"/>
  <c r="E106" i="25"/>
  <c r="D106" i="25"/>
  <c r="AX105" i="25"/>
  <c r="AW105" i="25"/>
  <c r="AV105" i="25"/>
  <c r="AU105" i="25"/>
  <c r="AT105" i="25"/>
  <c r="AS105" i="25"/>
  <c r="AR105" i="25"/>
  <c r="AQ105" i="25"/>
  <c r="AP105" i="25"/>
  <c r="AO105" i="25"/>
  <c r="AN105" i="25"/>
  <c r="AM105" i="25"/>
  <c r="AL105" i="25"/>
  <c r="AK105" i="25"/>
  <c r="AJ105" i="25"/>
  <c r="AI105" i="25"/>
  <c r="AH105" i="25"/>
  <c r="AG105" i="25"/>
  <c r="AF105" i="25"/>
  <c r="AE105" i="25"/>
  <c r="AD105" i="25"/>
  <c r="AC105" i="25"/>
  <c r="AB105" i="25"/>
  <c r="AA105" i="25"/>
  <c r="Z105" i="25"/>
  <c r="Y105" i="25"/>
  <c r="X105" i="25"/>
  <c r="W105" i="25"/>
  <c r="V105" i="25"/>
  <c r="U105" i="25"/>
  <c r="T105" i="25"/>
  <c r="S105" i="25"/>
  <c r="R105" i="25"/>
  <c r="Q105" i="25"/>
  <c r="P105" i="25"/>
  <c r="O105" i="25"/>
  <c r="N105" i="25"/>
  <c r="M105" i="25"/>
  <c r="L105" i="25"/>
  <c r="K105" i="25"/>
  <c r="J105" i="25"/>
  <c r="I105" i="25"/>
  <c r="H105" i="25"/>
  <c r="G105" i="25"/>
  <c r="F105" i="25"/>
  <c r="E105" i="25"/>
  <c r="D105" i="25"/>
  <c r="AX104" i="25"/>
  <c r="AW104" i="25"/>
  <c r="AV104" i="25"/>
  <c r="AU104" i="25"/>
  <c r="AT104" i="25"/>
  <c r="AS104" i="25"/>
  <c r="AR104" i="25"/>
  <c r="AQ104" i="25"/>
  <c r="AP104" i="25"/>
  <c r="AO104" i="25"/>
  <c r="AN104" i="25"/>
  <c r="AM104" i="25"/>
  <c r="AL104" i="25"/>
  <c r="AK104" i="25"/>
  <c r="AJ104" i="25"/>
  <c r="AI104" i="25"/>
  <c r="AH104" i="25"/>
  <c r="AG104" i="25"/>
  <c r="AF104" i="25"/>
  <c r="AE104" i="25"/>
  <c r="AD104" i="25"/>
  <c r="AC104" i="25"/>
  <c r="AB104" i="25"/>
  <c r="AA104" i="25"/>
  <c r="Z104" i="25"/>
  <c r="Y104" i="25"/>
  <c r="X104" i="25"/>
  <c r="W104" i="25"/>
  <c r="V104" i="25"/>
  <c r="U104" i="25"/>
  <c r="T104" i="25"/>
  <c r="S104" i="25"/>
  <c r="R104" i="25"/>
  <c r="Q104" i="25"/>
  <c r="P104" i="25"/>
  <c r="O104" i="25"/>
  <c r="N104" i="25"/>
  <c r="M104" i="25"/>
  <c r="L104" i="25"/>
  <c r="K104" i="25"/>
  <c r="J104" i="25"/>
  <c r="I104" i="25"/>
  <c r="H104" i="25"/>
  <c r="G104" i="25"/>
  <c r="F104" i="25"/>
  <c r="E104" i="25"/>
  <c r="D104" i="25"/>
  <c r="AX103" i="25"/>
  <c r="AW103" i="25"/>
  <c r="AV103" i="25"/>
  <c r="AU103" i="25"/>
  <c r="AT103" i="25"/>
  <c r="AS103" i="25"/>
  <c r="AR103" i="25"/>
  <c r="AQ103" i="25"/>
  <c r="AP103" i="25"/>
  <c r="AO103" i="25"/>
  <c r="AN103" i="25"/>
  <c r="AM103" i="25"/>
  <c r="AL103" i="25"/>
  <c r="AK103" i="25"/>
  <c r="AJ103" i="25"/>
  <c r="AI103" i="25"/>
  <c r="AH103" i="25"/>
  <c r="AG103" i="25"/>
  <c r="AF103" i="25"/>
  <c r="AE103" i="25"/>
  <c r="AD103" i="25"/>
  <c r="AC103" i="25"/>
  <c r="AB103" i="25"/>
  <c r="AA103" i="25"/>
  <c r="Z103" i="25"/>
  <c r="Y103" i="25"/>
  <c r="X103" i="25"/>
  <c r="W103" i="25"/>
  <c r="V103" i="25"/>
  <c r="U103" i="25"/>
  <c r="T103" i="25"/>
  <c r="S103" i="25"/>
  <c r="R103" i="25"/>
  <c r="Q103" i="25"/>
  <c r="P103" i="25"/>
  <c r="O103" i="25"/>
  <c r="N103" i="25"/>
  <c r="M103" i="25"/>
  <c r="L103" i="25"/>
  <c r="K103" i="25"/>
  <c r="J103" i="25"/>
  <c r="I103" i="25"/>
  <c r="H103" i="25"/>
  <c r="G103" i="25"/>
  <c r="F103" i="25"/>
  <c r="E103" i="25"/>
  <c r="D103" i="25"/>
  <c r="AX102" i="25"/>
  <c r="AW102" i="25"/>
  <c r="AV102" i="25"/>
  <c r="AU102" i="25"/>
  <c r="AT102" i="25"/>
  <c r="AS102" i="25"/>
  <c r="AR102" i="25"/>
  <c r="AQ102" i="25"/>
  <c r="AP102" i="25"/>
  <c r="AO102" i="25"/>
  <c r="AN102" i="25"/>
  <c r="AM102" i="25"/>
  <c r="AL102" i="25"/>
  <c r="AK102" i="25"/>
  <c r="AJ102" i="25"/>
  <c r="AI102" i="25"/>
  <c r="AH102" i="25"/>
  <c r="AG102" i="25"/>
  <c r="AF102" i="25"/>
  <c r="AE102" i="25"/>
  <c r="AD102" i="25"/>
  <c r="AC102" i="25"/>
  <c r="AB102" i="25"/>
  <c r="AA102" i="25"/>
  <c r="Z102" i="25"/>
  <c r="Y102" i="25"/>
  <c r="X102" i="25"/>
  <c r="W102" i="25"/>
  <c r="V102" i="25"/>
  <c r="U102" i="25"/>
  <c r="T102" i="25"/>
  <c r="S102" i="25"/>
  <c r="R102" i="25"/>
  <c r="Q102" i="25"/>
  <c r="P102" i="25"/>
  <c r="O102" i="25"/>
  <c r="N102" i="25"/>
  <c r="M102" i="25"/>
  <c r="L102" i="25"/>
  <c r="K102" i="25"/>
  <c r="J102" i="25"/>
  <c r="I102" i="25"/>
  <c r="H102" i="25"/>
  <c r="G102" i="25"/>
  <c r="F102" i="25"/>
  <c r="E102" i="25"/>
  <c r="D102" i="25"/>
  <c r="AX101" i="25"/>
  <c r="AW101" i="25"/>
  <c r="AV101" i="25"/>
  <c r="AU101" i="25"/>
  <c r="AT101" i="25"/>
  <c r="AS101" i="25"/>
  <c r="AR101" i="25"/>
  <c r="AQ101" i="25"/>
  <c r="AP101" i="25"/>
  <c r="AO101" i="25"/>
  <c r="AN101" i="25"/>
  <c r="AM101" i="25"/>
  <c r="AL101" i="25"/>
  <c r="AK101" i="25"/>
  <c r="AJ101" i="25"/>
  <c r="AI101" i="25"/>
  <c r="AH101" i="25"/>
  <c r="AG101" i="25"/>
  <c r="AF101" i="25"/>
  <c r="AE101" i="25"/>
  <c r="AD101" i="25"/>
  <c r="AC101" i="25"/>
  <c r="AB101" i="25"/>
  <c r="AA101" i="25"/>
  <c r="Z101" i="25"/>
  <c r="Y101" i="25"/>
  <c r="X101" i="25"/>
  <c r="W101" i="25"/>
  <c r="V101" i="25"/>
  <c r="U101" i="25"/>
  <c r="T101" i="25"/>
  <c r="S101" i="25"/>
  <c r="R101" i="25"/>
  <c r="Q101" i="25"/>
  <c r="P101" i="25"/>
  <c r="O101" i="25"/>
  <c r="N101" i="25"/>
  <c r="M101" i="25"/>
  <c r="L101" i="25"/>
  <c r="K101" i="25"/>
  <c r="J101" i="25"/>
  <c r="I101" i="25"/>
  <c r="H101" i="25"/>
  <c r="G101" i="25"/>
  <c r="F101" i="25"/>
  <c r="E101" i="25"/>
  <c r="D101" i="25"/>
  <c r="AX100" i="25"/>
  <c r="AW100" i="25"/>
  <c r="AV100" i="25"/>
  <c r="AU100" i="25"/>
  <c r="AT100" i="25"/>
  <c r="AS100" i="25"/>
  <c r="AR100" i="25"/>
  <c r="AQ100" i="25"/>
  <c r="AP100" i="25"/>
  <c r="AO100" i="25"/>
  <c r="AN100" i="25"/>
  <c r="AM100" i="25"/>
  <c r="AL100" i="25"/>
  <c r="AK100" i="25"/>
  <c r="AJ100" i="25"/>
  <c r="AI100" i="25"/>
  <c r="AH100" i="25"/>
  <c r="AG100" i="25"/>
  <c r="AF100" i="25"/>
  <c r="AE100" i="25"/>
  <c r="AD100" i="25"/>
  <c r="AC100" i="25"/>
  <c r="AB100" i="25"/>
  <c r="AA100" i="25"/>
  <c r="Z100" i="25"/>
  <c r="Y100" i="25"/>
  <c r="X100" i="25"/>
  <c r="W100" i="25"/>
  <c r="V100" i="25"/>
  <c r="U100" i="25"/>
  <c r="T100" i="25"/>
  <c r="S100" i="25"/>
  <c r="R100" i="25"/>
  <c r="Q100" i="25"/>
  <c r="P100" i="25"/>
  <c r="O100" i="25"/>
  <c r="N100" i="25"/>
  <c r="M100" i="25"/>
  <c r="L100" i="25"/>
  <c r="K100" i="25"/>
  <c r="J100" i="25"/>
  <c r="I100" i="25"/>
  <c r="H100" i="25"/>
  <c r="G100" i="25"/>
  <c r="F100" i="25"/>
  <c r="E100" i="25"/>
  <c r="D100" i="25"/>
  <c r="AX99" i="25"/>
  <c r="AW99" i="25"/>
  <c r="AV99" i="25"/>
  <c r="AU99" i="25"/>
  <c r="AT99" i="25"/>
  <c r="AS99" i="25"/>
  <c r="AR99" i="25"/>
  <c r="AQ99" i="25"/>
  <c r="AP99" i="25"/>
  <c r="AO99" i="25"/>
  <c r="AN99" i="25"/>
  <c r="AM99" i="25"/>
  <c r="AL99" i="25"/>
  <c r="AK99" i="25"/>
  <c r="AJ99" i="25"/>
  <c r="AI99" i="25"/>
  <c r="AH99" i="25"/>
  <c r="AG99" i="25"/>
  <c r="AF99" i="25"/>
  <c r="AE99" i="25"/>
  <c r="AD99" i="25"/>
  <c r="AC99" i="25"/>
  <c r="AB99" i="25"/>
  <c r="AA99" i="25"/>
  <c r="Z99" i="25"/>
  <c r="Y99" i="25"/>
  <c r="X99" i="25"/>
  <c r="W99" i="25"/>
  <c r="V99" i="25"/>
  <c r="U99" i="25"/>
  <c r="T99" i="25"/>
  <c r="S99" i="25"/>
  <c r="R99" i="25"/>
  <c r="Q99" i="25"/>
  <c r="P99" i="25"/>
  <c r="O99" i="25"/>
  <c r="N99" i="25"/>
  <c r="M99" i="25"/>
  <c r="L99" i="25"/>
  <c r="K99" i="25"/>
  <c r="J99" i="25"/>
  <c r="I99" i="25"/>
  <c r="H99" i="25"/>
  <c r="G99" i="25"/>
  <c r="F99" i="25"/>
  <c r="E99" i="25"/>
  <c r="D99" i="25"/>
  <c r="AX98" i="25"/>
  <c r="AW98" i="25"/>
  <c r="AV98" i="25"/>
  <c r="AU98" i="25"/>
  <c r="AT98" i="25"/>
  <c r="AS98" i="25"/>
  <c r="AR98" i="25"/>
  <c r="AQ98" i="25"/>
  <c r="AP98" i="25"/>
  <c r="AO98" i="25"/>
  <c r="AN98" i="25"/>
  <c r="AM98" i="25"/>
  <c r="AL98" i="25"/>
  <c r="AK98" i="25"/>
  <c r="AJ98" i="25"/>
  <c r="AI98" i="25"/>
  <c r="AH98" i="25"/>
  <c r="AG98" i="25"/>
  <c r="AF98" i="25"/>
  <c r="AE98" i="25"/>
  <c r="AD98" i="25"/>
  <c r="AC98" i="25"/>
  <c r="AB98" i="25"/>
  <c r="AA98" i="25"/>
  <c r="Z98" i="25"/>
  <c r="Y98" i="25"/>
  <c r="X98" i="25"/>
  <c r="W98" i="25"/>
  <c r="V98" i="25"/>
  <c r="U98" i="25"/>
  <c r="T98" i="25"/>
  <c r="S98" i="25"/>
  <c r="R98" i="25"/>
  <c r="Q98" i="25"/>
  <c r="P98" i="25"/>
  <c r="O98" i="25"/>
  <c r="N98" i="25"/>
  <c r="M98" i="25"/>
  <c r="L98" i="25"/>
  <c r="K98" i="25"/>
  <c r="J98" i="25"/>
  <c r="I98" i="25"/>
  <c r="H98" i="25"/>
  <c r="G98" i="25"/>
  <c r="F98" i="25"/>
  <c r="E98" i="25"/>
  <c r="D98" i="25"/>
  <c r="AX95" i="25"/>
  <c r="AW95" i="25"/>
  <c r="AV95" i="25"/>
  <c r="AU95" i="25"/>
  <c r="AT95" i="25"/>
  <c r="AS95" i="25"/>
  <c r="AR95" i="25"/>
  <c r="AQ95" i="25"/>
  <c r="AP95" i="25"/>
  <c r="AO95" i="25"/>
  <c r="AN95" i="25"/>
  <c r="AM95" i="25"/>
  <c r="AL95" i="25"/>
  <c r="AK95" i="25"/>
  <c r="AJ95" i="25"/>
  <c r="AI95" i="25"/>
  <c r="AH95" i="25"/>
  <c r="AG95" i="25"/>
  <c r="AF95" i="25"/>
  <c r="AE95" i="25"/>
  <c r="AD95" i="25"/>
  <c r="AC95" i="25"/>
  <c r="AB95" i="25"/>
  <c r="AA95" i="25"/>
  <c r="Z95" i="25"/>
  <c r="Y95" i="25"/>
  <c r="X95" i="25"/>
  <c r="W95" i="25"/>
  <c r="V95" i="25"/>
  <c r="U95" i="25"/>
  <c r="T95" i="25"/>
  <c r="S95" i="25"/>
  <c r="R95" i="25"/>
  <c r="Q95" i="25"/>
  <c r="P95" i="25"/>
  <c r="O95" i="25"/>
  <c r="N95" i="25"/>
  <c r="M95" i="25"/>
  <c r="L95" i="25"/>
  <c r="K95" i="25"/>
  <c r="J95" i="25"/>
  <c r="I95" i="25"/>
  <c r="H95" i="25"/>
  <c r="G95" i="25"/>
  <c r="F95" i="25"/>
  <c r="E95" i="25"/>
  <c r="D95" i="25"/>
  <c r="AX94" i="25"/>
  <c r="AW94" i="25"/>
  <c r="AV94" i="25"/>
  <c r="AU94" i="25"/>
  <c r="AT94" i="25"/>
  <c r="AS94" i="25"/>
  <c r="AR94" i="25"/>
  <c r="AQ94" i="25"/>
  <c r="AP94" i="25"/>
  <c r="AO94" i="25"/>
  <c r="AN94" i="25"/>
  <c r="AM94" i="25"/>
  <c r="AL94" i="25"/>
  <c r="AK94" i="25"/>
  <c r="AJ94" i="25"/>
  <c r="AI94" i="25"/>
  <c r="AH94" i="25"/>
  <c r="AG94" i="25"/>
  <c r="AF94" i="25"/>
  <c r="AE94" i="25"/>
  <c r="AD94" i="25"/>
  <c r="AC94" i="25"/>
  <c r="AB94" i="25"/>
  <c r="AA94" i="25"/>
  <c r="Z94" i="25"/>
  <c r="Y94" i="25"/>
  <c r="X94" i="25"/>
  <c r="W94" i="25"/>
  <c r="V94" i="25"/>
  <c r="U94" i="25"/>
  <c r="T94" i="25"/>
  <c r="S94" i="25"/>
  <c r="R94" i="25"/>
  <c r="Q94" i="25"/>
  <c r="P94" i="25"/>
  <c r="O94" i="25"/>
  <c r="N94" i="25"/>
  <c r="M94" i="25"/>
  <c r="L94" i="25"/>
  <c r="K94" i="25"/>
  <c r="J94" i="25"/>
  <c r="I94" i="25"/>
  <c r="H94" i="25"/>
  <c r="G94" i="25"/>
  <c r="F94" i="25"/>
  <c r="E94" i="25"/>
  <c r="D94" i="25"/>
  <c r="AX93" i="25"/>
  <c r="AW93" i="25"/>
  <c r="AV93" i="25"/>
  <c r="AU93" i="25"/>
  <c r="AT93" i="25"/>
  <c r="AS93" i="25"/>
  <c r="AR93" i="25"/>
  <c r="AQ93" i="25"/>
  <c r="AP93" i="25"/>
  <c r="AO93" i="25"/>
  <c r="AN93" i="25"/>
  <c r="AM93" i="25"/>
  <c r="AL93" i="25"/>
  <c r="AK93" i="25"/>
  <c r="AJ93" i="25"/>
  <c r="AI93" i="25"/>
  <c r="AH93" i="25"/>
  <c r="AG93" i="25"/>
  <c r="AF93" i="25"/>
  <c r="AE93" i="25"/>
  <c r="AD93" i="25"/>
  <c r="AC93" i="25"/>
  <c r="AB93" i="25"/>
  <c r="AA93" i="25"/>
  <c r="Z93" i="25"/>
  <c r="Y93" i="25"/>
  <c r="X93" i="25"/>
  <c r="W93" i="25"/>
  <c r="V93" i="25"/>
  <c r="U93" i="25"/>
  <c r="T93" i="25"/>
  <c r="S93" i="25"/>
  <c r="R93" i="25"/>
  <c r="Q93" i="25"/>
  <c r="P93" i="25"/>
  <c r="O93" i="25"/>
  <c r="N93" i="25"/>
  <c r="M93" i="25"/>
  <c r="L93" i="25"/>
  <c r="K93" i="25"/>
  <c r="J93" i="25"/>
  <c r="I93" i="25"/>
  <c r="H93" i="25"/>
  <c r="G93" i="25"/>
  <c r="F93" i="25"/>
  <c r="E93" i="25"/>
  <c r="D93" i="25"/>
  <c r="AX92" i="25"/>
  <c r="AW92" i="25"/>
  <c r="AV92" i="25"/>
  <c r="AU92" i="25"/>
  <c r="AT92" i="25"/>
  <c r="AS92" i="25"/>
  <c r="AR92" i="25"/>
  <c r="AQ92" i="25"/>
  <c r="AP92" i="25"/>
  <c r="AO92" i="25"/>
  <c r="AN92" i="25"/>
  <c r="AM92" i="25"/>
  <c r="AL92" i="25"/>
  <c r="AK92" i="25"/>
  <c r="AJ92" i="25"/>
  <c r="AI92" i="25"/>
  <c r="AH92" i="25"/>
  <c r="AG92" i="25"/>
  <c r="AF92" i="25"/>
  <c r="AE92" i="25"/>
  <c r="AD92" i="25"/>
  <c r="AC92" i="25"/>
  <c r="AB92" i="25"/>
  <c r="AA92" i="25"/>
  <c r="Z92" i="25"/>
  <c r="Y92" i="25"/>
  <c r="X92" i="25"/>
  <c r="W92" i="25"/>
  <c r="V92" i="25"/>
  <c r="U92" i="25"/>
  <c r="T92" i="25"/>
  <c r="S92" i="25"/>
  <c r="R92" i="25"/>
  <c r="Q92" i="25"/>
  <c r="P92" i="25"/>
  <c r="O92" i="25"/>
  <c r="N92" i="25"/>
  <c r="M92" i="25"/>
  <c r="L92" i="25"/>
  <c r="K92" i="25"/>
  <c r="J92" i="25"/>
  <c r="I92" i="25"/>
  <c r="H92" i="25"/>
  <c r="G92" i="25"/>
  <c r="F92" i="25"/>
  <c r="E92" i="25"/>
  <c r="D92" i="25"/>
  <c r="AX91" i="25"/>
  <c r="AW91" i="25"/>
  <c r="AV91" i="25"/>
  <c r="AU91" i="25"/>
  <c r="AT91" i="25"/>
  <c r="AS91" i="25"/>
  <c r="AR91" i="25"/>
  <c r="AQ91" i="25"/>
  <c r="AP91" i="25"/>
  <c r="AO91" i="25"/>
  <c r="AN91" i="25"/>
  <c r="AM91" i="25"/>
  <c r="AL91" i="25"/>
  <c r="AK91" i="25"/>
  <c r="AJ91" i="25"/>
  <c r="AI91" i="25"/>
  <c r="AH91" i="25"/>
  <c r="AG91" i="25"/>
  <c r="AF91" i="25"/>
  <c r="AE91" i="25"/>
  <c r="AD91" i="25"/>
  <c r="AC91" i="25"/>
  <c r="AB91" i="25"/>
  <c r="AA91" i="25"/>
  <c r="Z91" i="25"/>
  <c r="Y91" i="25"/>
  <c r="X91" i="25"/>
  <c r="W91" i="25"/>
  <c r="V91" i="25"/>
  <c r="U91" i="25"/>
  <c r="T91" i="25"/>
  <c r="S91" i="25"/>
  <c r="R91" i="25"/>
  <c r="Q91" i="25"/>
  <c r="P91" i="25"/>
  <c r="O91" i="25"/>
  <c r="N91" i="25"/>
  <c r="M91" i="25"/>
  <c r="L91" i="25"/>
  <c r="K91" i="25"/>
  <c r="J91" i="25"/>
  <c r="I91" i="25"/>
  <c r="H91" i="25"/>
  <c r="G91" i="25"/>
  <c r="F91" i="25"/>
  <c r="E91" i="25"/>
  <c r="D91" i="25"/>
  <c r="AX90" i="25"/>
  <c r="AW90" i="25"/>
  <c r="AV90" i="25"/>
  <c r="AU90" i="25"/>
  <c r="AT90" i="25"/>
  <c r="AS90" i="25"/>
  <c r="AR90" i="25"/>
  <c r="AQ90" i="25"/>
  <c r="AP90" i="25"/>
  <c r="AO90" i="25"/>
  <c r="AN90" i="25"/>
  <c r="AM90" i="25"/>
  <c r="AL90" i="25"/>
  <c r="AK90" i="25"/>
  <c r="AJ90" i="25"/>
  <c r="AI90" i="25"/>
  <c r="AH90" i="25"/>
  <c r="AG90" i="25"/>
  <c r="AF90" i="25"/>
  <c r="AE90" i="25"/>
  <c r="AD90" i="25"/>
  <c r="AC90" i="25"/>
  <c r="AB90" i="25"/>
  <c r="AA90" i="25"/>
  <c r="Z90" i="25"/>
  <c r="Y90" i="25"/>
  <c r="X90" i="25"/>
  <c r="W90" i="25"/>
  <c r="V90" i="25"/>
  <c r="U90" i="25"/>
  <c r="T90" i="25"/>
  <c r="S90" i="25"/>
  <c r="R90" i="25"/>
  <c r="Q90" i="25"/>
  <c r="P90" i="25"/>
  <c r="O90" i="25"/>
  <c r="N90" i="25"/>
  <c r="M90" i="25"/>
  <c r="L90" i="25"/>
  <c r="K90" i="25"/>
  <c r="J90" i="25"/>
  <c r="I90" i="25"/>
  <c r="H90" i="25"/>
  <c r="G90" i="25"/>
  <c r="F90" i="25"/>
  <c r="E90" i="25"/>
  <c r="D90" i="25"/>
  <c r="AX89" i="25"/>
  <c r="AW89" i="25"/>
  <c r="AV89" i="25"/>
  <c r="AU89" i="25"/>
  <c r="AT89" i="25"/>
  <c r="AS89" i="25"/>
  <c r="AR89" i="25"/>
  <c r="AQ89" i="25"/>
  <c r="AP89" i="25"/>
  <c r="AO89" i="25"/>
  <c r="AN89" i="25"/>
  <c r="AM89" i="25"/>
  <c r="AL89" i="25"/>
  <c r="AK89" i="25"/>
  <c r="AJ89" i="25"/>
  <c r="AI89" i="25"/>
  <c r="AH89" i="25"/>
  <c r="AG89" i="25"/>
  <c r="AF89" i="25"/>
  <c r="AE89" i="25"/>
  <c r="AD89" i="25"/>
  <c r="AC89" i="25"/>
  <c r="AB89" i="25"/>
  <c r="AA89" i="25"/>
  <c r="Z89" i="25"/>
  <c r="Y89" i="25"/>
  <c r="X89" i="25"/>
  <c r="W89" i="25"/>
  <c r="V89" i="25"/>
  <c r="U89" i="25"/>
  <c r="T89" i="25"/>
  <c r="S89" i="25"/>
  <c r="R89" i="25"/>
  <c r="Q89" i="25"/>
  <c r="P89" i="25"/>
  <c r="O89" i="25"/>
  <c r="N89" i="25"/>
  <c r="M89" i="25"/>
  <c r="L89" i="25"/>
  <c r="K89" i="25"/>
  <c r="J89" i="25"/>
  <c r="I89" i="25"/>
  <c r="H89" i="25"/>
  <c r="G89" i="25"/>
  <c r="F89" i="25"/>
  <c r="E89" i="25"/>
  <c r="D89" i="25"/>
  <c r="AX88" i="25"/>
  <c r="AW88" i="25"/>
  <c r="AV88" i="25"/>
  <c r="AU88" i="25"/>
  <c r="AT88" i="25"/>
  <c r="AS88" i="25"/>
  <c r="AR88" i="25"/>
  <c r="AQ88" i="25"/>
  <c r="AP88" i="25"/>
  <c r="AO88" i="25"/>
  <c r="AN88" i="25"/>
  <c r="AM88" i="25"/>
  <c r="AL88" i="25"/>
  <c r="AK88" i="25"/>
  <c r="AJ88" i="25"/>
  <c r="AI88" i="25"/>
  <c r="AH88" i="25"/>
  <c r="AG88" i="25"/>
  <c r="AF88" i="25"/>
  <c r="AE88" i="25"/>
  <c r="AD88" i="25"/>
  <c r="AC88" i="25"/>
  <c r="AB88" i="25"/>
  <c r="AA88" i="25"/>
  <c r="Z88" i="25"/>
  <c r="Y88" i="25"/>
  <c r="X88" i="25"/>
  <c r="W88" i="25"/>
  <c r="V88" i="25"/>
  <c r="U88" i="25"/>
  <c r="T88" i="25"/>
  <c r="S88" i="25"/>
  <c r="R88" i="25"/>
  <c r="Q88" i="25"/>
  <c r="P88" i="25"/>
  <c r="O88" i="25"/>
  <c r="N88" i="25"/>
  <c r="M88" i="25"/>
  <c r="L88" i="25"/>
  <c r="K88" i="25"/>
  <c r="J88" i="25"/>
  <c r="I88" i="25"/>
  <c r="H88" i="25"/>
  <c r="G88" i="25"/>
  <c r="F88" i="25"/>
  <c r="E88" i="25"/>
  <c r="D88" i="25"/>
  <c r="AX87" i="25"/>
  <c r="AW87" i="25"/>
  <c r="AV87" i="25"/>
  <c r="AU87" i="25"/>
  <c r="AT87" i="25"/>
  <c r="AS87" i="25"/>
  <c r="AR87" i="25"/>
  <c r="AQ87" i="25"/>
  <c r="AP87" i="25"/>
  <c r="AO87" i="25"/>
  <c r="AN87" i="25"/>
  <c r="AM87" i="25"/>
  <c r="AL87" i="25"/>
  <c r="AK87" i="25"/>
  <c r="AJ87" i="25"/>
  <c r="AI87" i="25"/>
  <c r="AH87" i="25"/>
  <c r="AG87" i="25"/>
  <c r="AF87" i="25"/>
  <c r="AE87" i="25"/>
  <c r="AD87" i="25"/>
  <c r="AC87" i="25"/>
  <c r="AB87" i="25"/>
  <c r="AA87" i="25"/>
  <c r="Z87" i="25"/>
  <c r="Y87" i="25"/>
  <c r="X87" i="25"/>
  <c r="W87" i="25"/>
  <c r="V87" i="25"/>
  <c r="U87" i="25"/>
  <c r="T87" i="25"/>
  <c r="S87" i="25"/>
  <c r="R87" i="25"/>
  <c r="Q87" i="25"/>
  <c r="P87" i="25"/>
  <c r="O87" i="25"/>
  <c r="N87" i="25"/>
  <c r="M87" i="25"/>
  <c r="L87" i="25"/>
  <c r="K87" i="25"/>
  <c r="J87" i="25"/>
  <c r="I87" i="25"/>
  <c r="H87" i="25"/>
  <c r="G87" i="25"/>
  <c r="F87" i="25"/>
  <c r="E87" i="25"/>
  <c r="D87" i="25"/>
  <c r="AX86" i="25"/>
  <c r="AW86" i="25"/>
  <c r="AV86" i="25"/>
  <c r="AU86" i="25"/>
  <c r="AT86" i="25"/>
  <c r="AS86" i="25"/>
  <c r="AR86" i="25"/>
  <c r="AQ86" i="25"/>
  <c r="AP86" i="25"/>
  <c r="AO86" i="25"/>
  <c r="AN86" i="25"/>
  <c r="AM86" i="25"/>
  <c r="AL86" i="25"/>
  <c r="AK86" i="25"/>
  <c r="AJ86" i="25"/>
  <c r="AI86" i="25"/>
  <c r="AH86" i="25"/>
  <c r="AG86" i="25"/>
  <c r="AF86" i="25"/>
  <c r="AE86" i="25"/>
  <c r="AD86" i="25"/>
  <c r="AC86" i="25"/>
  <c r="AB86" i="25"/>
  <c r="AA86" i="25"/>
  <c r="Z86" i="25"/>
  <c r="Y86" i="25"/>
  <c r="X86" i="25"/>
  <c r="W86" i="25"/>
  <c r="V86" i="25"/>
  <c r="U86" i="25"/>
  <c r="T86" i="25"/>
  <c r="S86" i="25"/>
  <c r="R86" i="25"/>
  <c r="Q86" i="25"/>
  <c r="P86" i="25"/>
  <c r="O86" i="25"/>
  <c r="N86" i="25"/>
  <c r="M86" i="25"/>
  <c r="L86" i="25"/>
  <c r="K86" i="25"/>
  <c r="J86" i="25"/>
  <c r="I86" i="25"/>
  <c r="H86" i="25"/>
  <c r="G86" i="25"/>
  <c r="F86" i="25"/>
  <c r="E86" i="25"/>
  <c r="D86" i="25"/>
  <c r="AX85" i="25"/>
  <c r="AW85" i="25"/>
  <c r="AV85" i="25"/>
  <c r="AU85" i="25"/>
  <c r="AT85" i="25"/>
  <c r="AS85" i="25"/>
  <c r="AR85" i="25"/>
  <c r="AQ85" i="25"/>
  <c r="AP85" i="25"/>
  <c r="AO85" i="25"/>
  <c r="AN85" i="25"/>
  <c r="AM85" i="25"/>
  <c r="AL85" i="25"/>
  <c r="AK85" i="25"/>
  <c r="AJ85" i="25"/>
  <c r="AI85" i="25"/>
  <c r="AH85" i="25"/>
  <c r="AG85" i="25"/>
  <c r="AF85" i="25"/>
  <c r="AE85" i="25"/>
  <c r="AD85" i="25"/>
  <c r="AC85" i="25"/>
  <c r="AB85" i="25"/>
  <c r="AA85" i="25"/>
  <c r="Z85" i="25"/>
  <c r="Y85" i="25"/>
  <c r="X85" i="25"/>
  <c r="W85" i="25"/>
  <c r="V85" i="25"/>
  <c r="U85" i="25"/>
  <c r="T85" i="25"/>
  <c r="S85" i="25"/>
  <c r="R85" i="25"/>
  <c r="Q85" i="25"/>
  <c r="P85" i="25"/>
  <c r="O85" i="25"/>
  <c r="N85" i="25"/>
  <c r="M85" i="25"/>
  <c r="L85" i="25"/>
  <c r="K85" i="25"/>
  <c r="J85" i="25"/>
  <c r="I85" i="25"/>
  <c r="H85" i="25"/>
  <c r="G85" i="25"/>
  <c r="F85" i="25"/>
  <c r="E85" i="25"/>
  <c r="D85" i="25"/>
  <c r="AX84" i="25"/>
  <c r="AW84" i="25"/>
  <c r="AV84" i="25"/>
  <c r="AU84" i="25"/>
  <c r="AT84" i="25"/>
  <c r="AS84" i="25"/>
  <c r="AR84" i="25"/>
  <c r="AQ84" i="25"/>
  <c r="AP84" i="25"/>
  <c r="AO84" i="25"/>
  <c r="AN84" i="25"/>
  <c r="AM84" i="25"/>
  <c r="AL84" i="25"/>
  <c r="AK84" i="25"/>
  <c r="AJ84" i="25"/>
  <c r="AI84" i="25"/>
  <c r="AH84" i="25"/>
  <c r="AG84" i="25"/>
  <c r="AF84" i="25"/>
  <c r="AE84" i="25"/>
  <c r="AD84" i="25"/>
  <c r="AC84" i="25"/>
  <c r="AB84" i="25"/>
  <c r="AA84" i="25"/>
  <c r="Z84" i="25"/>
  <c r="Y84" i="25"/>
  <c r="X84" i="25"/>
  <c r="W84" i="25"/>
  <c r="V84" i="25"/>
  <c r="U84" i="25"/>
  <c r="T84" i="25"/>
  <c r="S84" i="25"/>
  <c r="R84" i="25"/>
  <c r="Q84" i="25"/>
  <c r="P84" i="25"/>
  <c r="O84" i="25"/>
  <c r="N84" i="25"/>
  <c r="M84" i="25"/>
  <c r="L84" i="25"/>
  <c r="K84" i="25"/>
  <c r="J84" i="25"/>
  <c r="I84" i="25"/>
  <c r="H84" i="25"/>
  <c r="G84" i="25"/>
  <c r="F84" i="25"/>
  <c r="E84" i="25"/>
  <c r="D84" i="25"/>
  <c r="AX83" i="25"/>
  <c r="AW83" i="25"/>
  <c r="AV83" i="25"/>
  <c r="AU83" i="25"/>
  <c r="AT83" i="25"/>
  <c r="AS83" i="25"/>
  <c r="AR83" i="25"/>
  <c r="AQ83" i="25"/>
  <c r="AP83" i="25"/>
  <c r="AO83" i="25"/>
  <c r="AN83" i="25"/>
  <c r="AM83" i="25"/>
  <c r="AL83" i="25"/>
  <c r="AK83" i="25"/>
  <c r="AJ83" i="25"/>
  <c r="AI83" i="25"/>
  <c r="AH83" i="25"/>
  <c r="AG83" i="25"/>
  <c r="AF83" i="25"/>
  <c r="AE83" i="25"/>
  <c r="AD83" i="25"/>
  <c r="AC83" i="25"/>
  <c r="AB83" i="25"/>
  <c r="AA83" i="25"/>
  <c r="Z83" i="25"/>
  <c r="Y83" i="25"/>
  <c r="X83" i="25"/>
  <c r="W83" i="25"/>
  <c r="V83" i="25"/>
  <c r="U83" i="25"/>
  <c r="T83" i="25"/>
  <c r="S83" i="25"/>
  <c r="R83" i="25"/>
  <c r="Q83" i="25"/>
  <c r="P83" i="25"/>
  <c r="O83" i="25"/>
  <c r="N83" i="25"/>
  <c r="M83" i="25"/>
  <c r="L83" i="25"/>
  <c r="K83" i="25"/>
  <c r="J83" i="25"/>
  <c r="I83" i="25"/>
  <c r="H83" i="25"/>
  <c r="G83" i="25"/>
  <c r="F83" i="25"/>
  <c r="E83" i="25"/>
  <c r="D83" i="25"/>
  <c r="AX82" i="25"/>
  <c r="AW82" i="25"/>
  <c r="AV82" i="25"/>
  <c r="AU82" i="25"/>
  <c r="AT82" i="25"/>
  <c r="AS82" i="25"/>
  <c r="AR82" i="25"/>
  <c r="AQ82" i="25"/>
  <c r="AP82" i="25"/>
  <c r="AO82" i="25"/>
  <c r="AN82" i="25"/>
  <c r="AM82" i="25"/>
  <c r="AL82" i="25"/>
  <c r="AK82" i="25"/>
  <c r="AJ82" i="25"/>
  <c r="AI82" i="25"/>
  <c r="AH82" i="25"/>
  <c r="AG82" i="25"/>
  <c r="AF82" i="25"/>
  <c r="AE82" i="25"/>
  <c r="AD82" i="25"/>
  <c r="AC82" i="25"/>
  <c r="AB82" i="25"/>
  <c r="AA82" i="25"/>
  <c r="Z82" i="25"/>
  <c r="Y82" i="25"/>
  <c r="X82" i="25"/>
  <c r="W82" i="25"/>
  <c r="V82" i="25"/>
  <c r="U82" i="25"/>
  <c r="T82" i="25"/>
  <c r="S82" i="25"/>
  <c r="R82" i="25"/>
  <c r="Q82" i="25"/>
  <c r="P82" i="25"/>
  <c r="O82" i="25"/>
  <c r="N82" i="25"/>
  <c r="M82" i="25"/>
  <c r="L82" i="25"/>
  <c r="K82" i="25"/>
  <c r="J82" i="25"/>
  <c r="I82" i="25"/>
  <c r="H82" i="25"/>
  <c r="G82" i="25"/>
  <c r="F82" i="25"/>
  <c r="E82" i="25"/>
  <c r="D82" i="25"/>
  <c r="AX81" i="25"/>
  <c r="AW81" i="25"/>
  <c r="AV81" i="25"/>
  <c r="AU81" i="25"/>
  <c r="AT81" i="25"/>
  <c r="AS81" i="25"/>
  <c r="AR81" i="25"/>
  <c r="AQ81" i="25"/>
  <c r="AP81" i="25"/>
  <c r="AO81" i="25"/>
  <c r="AN81" i="25"/>
  <c r="AM81" i="25"/>
  <c r="AL81" i="25"/>
  <c r="AK81" i="25"/>
  <c r="AJ81" i="25"/>
  <c r="AI81" i="25"/>
  <c r="AH81" i="25"/>
  <c r="AG81" i="25"/>
  <c r="AF81" i="25"/>
  <c r="AE81" i="25"/>
  <c r="AD81" i="25"/>
  <c r="AC81" i="25"/>
  <c r="AB81" i="25"/>
  <c r="AA81" i="25"/>
  <c r="Z81" i="25"/>
  <c r="Y81" i="25"/>
  <c r="X81" i="25"/>
  <c r="W81" i="25"/>
  <c r="V81" i="25"/>
  <c r="U81" i="25"/>
  <c r="T81" i="25"/>
  <c r="S81" i="25"/>
  <c r="R81" i="25"/>
  <c r="Q81" i="25"/>
  <c r="P81" i="25"/>
  <c r="O81" i="25"/>
  <c r="N81" i="25"/>
  <c r="M81" i="25"/>
  <c r="L81" i="25"/>
  <c r="K81" i="25"/>
  <c r="J81" i="25"/>
  <c r="I81" i="25"/>
  <c r="H81" i="25"/>
  <c r="G81" i="25"/>
  <c r="F81" i="25"/>
  <c r="E81" i="25"/>
  <c r="D81" i="25"/>
  <c r="AX80" i="25"/>
  <c r="AW80" i="25"/>
  <c r="AV80" i="25"/>
  <c r="AU80" i="25"/>
  <c r="AT80" i="25"/>
  <c r="AS80" i="25"/>
  <c r="AR80" i="25"/>
  <c r="AQ80" i="25"/>
  <c r="AP80" i="25"/>
  <c r="AO80" i="25"/>
  <c r="AN80" i="25"/>
  <c r="AM80" i="25"/>
  <c r="AL80" i="25"/>
  <c r="AK80" i="25"/>
  <c r="AJ80" i="25"/>
  <c r="AI80" i="25"/>
  <c r="AH80" i="25"/>
  <c r="AG80" i="25"/>
  <c r="AF80" i="25"/>
  <c r="AE80" i="25"/>
  <c r="AD80" i="25"/>
  <c r="AC80" i="25"/>
  <c r="AB80" i="25"/>
  <c r="AA80" i="25"/>
  <c r="Z80" i="25"/>
  <c r="Y80" i="25"/>
  <c r="X80" i="25"/>
  <c r="W80" i="25"/>
  <c r="V80" i="25"/>
  <c r="U80" i="25"/>
  <c r="T80" i="25"/>
  <c r="S80" i="25"/>
  <c r="R80" i="25"/>
  <c r="Q80" i="25"/>
  <c r="P80" i="25"/>
  <c r="O80" i="25"/>
  <c r="N80" i="25"/>
  <c r="M80" i="25"/>
  <c r="L80" i="25"/>
  <c r="K80" i="25"/>
  <c r="J80" i="25"/>
  <c r="I80" i="25"/>
  <c r="H80" i="25"/>
  <c r="G80" i="25"/>
  <c r="F80" i="25"/>
  <c r="E80" i="25"/>
  <c r="D80" i="25"/>
  <c r="AX79" i="25"/>
  <c r="AW79" i="25"/>
  <c r="AV79" i="25"/>
  <c r="AU79" i="25"/>
  <c r="AT79" i="25"/>
  <c r="AS79" i="25"/>
  <c r="AR79" i="25"/>
  <c r="AQ79" i="25"/>
  <c r="AP79" i="25"/>
  <c r="AO79" i="25"/>
  <c r="AN79" i="25"/>
  <c r="AM79" i="25"/>
  <c r="AL79" i="25"/>
  <c r="AK79" i="25"/>
  <c r="AJ79" i="25"/>
  <c r="AI79" i="25"/>
  <c r="AH79" i="25"/>
  <c r="AG79" i="25"/>
  <c r="AF79" i="25"/>
  <c r="AE79" i="25"/>
  <c r="AD79" i="25"/>
  <c r="AC79" i="25"/>
  <c r="AB79" i="25"/>
  <c r="AA79" i="25"/>
  <c r="Z79" i="25"/>
  <c r="Y79" i="25"/>
  <c r="X79" i="25"/>
  <c r="W79" i="25"/>
  <c r="V79" i="25"/>
  <c r="U79" i="25"/>
  <c r="T79" i="25"/>
  <c r="S79" i="25"/>
  <c r="R79" i="25"/>
  <c r="Q79" i="25"/>
  <c r="P79" i="25"/>
  <c r="O79" i="25"/>
  <c r="N79" i="25"/>
  <c r="M79" i="25"/>
  <c r="L79" i="25"/>
  <c r="K79" i="25"/>
  <c r="J79" i="25"/>
  <c r="I79" i="25"/>
  <c r="H79" i="25"/>
  <c r="G79" i="25"/>
  <c r="F79" i="25"/>
  <c r="E79" i="25"/>
  <c r="D79" i="25"/>
  <c r="AX76" i="25"/>
  <c r="AW76" i="25"/>
  <c r="AV76" i="25"/>
  <c r="AU76" i="25"/>
  <c r="AT76" i="25"/>
  <c r="AS76" i="25"/>
  <c r="AR76" i="25"/>
  <c r="AQ76" i="25"/>
  <c r="AP76" i="25"/>
  <c r="AO76" i="25"/>
  <c r="AN76" i="25"/>
  <c r="AM76" i="25"/>
  <c r="AL76" i="25"/>
  <c r="AK76" i="25"/>
  <c r="AJ76" i="25"/>
  <c r="AI76" i="25"/>
  <c r="AH76" i="25"/>
  <c r="AG76" i="25"/>
  <c r="AF76" i="25"/>
  <c r="AE76" i="25"/>
  <c r="AD76" i="25"/>
  <c r="AC76" i="25"/>
  <c r="AB76" i="25"/>
  <c r="AA76" i="25"/>
  <c r="Z76" i="25"/>
  <c r="Y76" i="25"/>
  <c r="X76" i="25"/>
  <c r="W76" i="25"/>
  <c r="V76" i="25"/>
  <c r="U76" i="25"/>
  <c r="T76" i="25"/>
  <c r="S76" i="25"/>
  <c r="R76" i="25"/>
  <c r="Q76" i="25"/>
  <c r="P76" i="25"/>
  <c r="O76" i="25"/>
  <c r="N76" i="25"/>
  <c r="M76" i="25"/>
  <c r="L76" i="25"/>
  <c r="K76" i="25"/>
  <c r="J76" i="25"/>
  <c r="I76" i="25"/>
  <c r="H76" i="25"/>
  <c r="G76" i="25"/>
  <c r="F76" i="25"/>
  <c r="E76" i="25"/>
  <c r="D76" i="25"/>
  <c r="AX75" i="25"/>
  <c r="AW75" i="25"/>
  <c r="AV75" i="25"/>
  <c r="AU75" i="25"/>
  <c r="AT75" i="25"/>
  <c r="AS75" i="25"/>
  <c r="AR75" i="25"/>
  <c r="AQ75" i="25"/>
  <c r="AP75" i="25"/>
  <c r="AO75" i="25"/>
  <c r="AN75" i="25"/>
  <c r="AM75" i="25"/>
  <c r="AL75" i="25"/>
  <c r="AK75" i="25"/>
  <c r="AJ75" i="25"/>
  <c r="AI75" i="25"/>
  <c r="AH75" i="25"/>
  <c r="AG75" i="25"/>
  <c r="AF75" i="25"/>
  <c r="AE75" i="25"/>
  <c r="AD75" i="25"/>
  <c r="AC75" i="25"/>
  <c r="AB75" i="25"/>
  <c r="AA75" i="25"/>
  <c r="Z75" i="25"/>
  <c r="Y75" i="25"/>
  <c r="X75" i="25"/>
  <c r="W75" i="25"/>
  <c r="V75" i="25"/>
  <c r="U75" i="25"/>
  <c r="T75" i="25"/>
  <c r="S75" i="25"/>
  <c r="R75" i="25"/>
  <c r="Q75" i="25"/>
  <c r="P75" i="25"/>
  <c r="O75" i="25"/>
  <c r="N75" i="25"/>
  <c r="M75" i="25"/>
  <c r="L75" i="25"/>
  <c r="K75" i="25"/>
  <c r="J75" i="25"/>
  <c r="I75" i="25"/>
  <c r="H75" i="25"/>
  <c r="G75" i="25"/>
  <c r="F75" i="25"/>
  <c r="E75" i="25"/>
  <c r="D75" i="25"/>
  <c r="AX74" i="25"/>
  <c r="AW74" i="25"/>
  <c r="AV74" i="25"/>
  <c r="AU74" i="25"/>
  <c r="AT74" i="25"/>
  <c r="AS74" i="25"/>
  <c r="AR74" i="25"/>
  <c r="AQ74" i="25"/>
  <c r="AP74" i="25"/>
  <c r="AO74" i="25"/>
  <c r="AN74" i="25"/>
  <c r="AM74" i="25"/>
  <c r="AL74" i="25"/>
  <c r="AK74" i="25"/>
  <c r="AJ74" i="25"/>
  <c r="AI74" i="25"/>
  <c r="AH74" i="25"/>
  <c r="AG74" i="25"/>
  <c r="AF74" i="25"/>
  <c r="AE74" i="25"/>
  <c r="AD74" i="25"/>
  <c r="AC74" i="25"/>
  <c r="AB74" i="25"/>
  <c r="AA74" i="25"/>
  <c r="Z74" i="25"/>
  <c r="Y74" i="25"/>
  <c r="X74" i="25"/>
  <c r="W74" i="25"/>
  <c r="V74" i="25"/>
  <c r="U74" i="25"/>
  <c r="T74" i="25"/>
  <c r="S74" i="25"/>
  <c r="R74" i="25"/>
  <c r="Q74" i="25"/>
  <c r="P74" i="25"/>
  <c r="O74" i="25"/>
  <c r="N74" i="25"/>
  <c r="M74" i="25"/>
  <c r="L74" i="25"/>
  <c r="K74" i="25"/>
  <c r="J74" i="25"/>
  <c r="I74" i="25"/>
  <c r="H74" i="25"/>
  <c r="G74" i="25"/>
  <c r="F74" i="25"/>
  <c r="E74" i="25"/>
  <c r="D74" i="25"/>
  <c r="AX73" i="25"/>
  <c r="AW73" i="25"/>
  <c r="AV73" i="25"/>
  <c r="AU73" i="25"/>
  <c r="AT73" i="25"/>
  <c r="AS73" i="25"/>
  <c r="AR73" i="25"/>
  <c r="AQ73" i="25"/>
  <c r="AP73" i="25"/>
  <c r="AO73" i="25"/>
  <c r="AN73" i="25"/>
  <c r="AM73" i="25"/>
  <c r="AL73" i="25"/>
  <c r="AK73" i="25"/>
  <c r="AJ73" i="25"/>
  <c r="AI73" i="25"/>
  <c r="AH73" i="25"/>
  <c r="AG73" i="25"/>
  <c r="AF73" i="25"/>
  <c r="AE73" i="25"/>
  <c r="AD73" i="25"/>
  <c r="AC73" i="25"/>
  <c r="AB73" i="25"/>
  <c r="AA73" i="25"/>
  <c r="Z73" i="25"/>
  <c r="Y73" i="25"/>
  <c r="X73" i="25"/>
  <c r="W73" i="25"/>
  <c r="V73" i="25"/>
  <c r="U73" i="25"/>
  <c r="T73" i="25"/>
  <c r="S73" i="25"/>
  <c r="R73" i="25"/>
  <c r="Q73" i="25"/>
  <c r="P73" i="25"/>
  <c r="O73" i="25"/>
  <c r="N73" i="25"/>
  <c r="M73" i="25"/>
  <c r="L73" i="25"/>
  <c r="K73" i="25"/>
  <c r="J73" i="25"/>
  <c r="I73" i="25"/>
  <c r="H73" i="25"/>
  <c r="G73" i="25"/>
  <c r="F73" i="25"/>
  <c r="E73" i="25"/>
  <c r="D73" i="25"/>
  <c r="AX72" i="25"/>
  <c r="AW72" i="25"/>
  <c r="AV72" i="25"/>
  <c r="AU72" i="25"/>
  <c r="AT72" i="25"/>
  <c r="AS72" i="25"/>
  <c r="AR72" i="25"/>
  <c r="AQ72" i="25"/>
  <c r="AP72" i="25"/>
  <c r="AO72" i="25"/>
  <c r="AN72" i="25"/>
  <c r="AM72" i="25"/>
  <c r="AL72" i="25"/>
  <c r="AK72" i="25"/>
  <c r="AJ72" i="25"/>
  <c r="AI72" i="25"/>
  <c r="AH72" i="25"/>
  <c r="AG72" i="25"/>
  <c r="AF72" i="25"/>
  <c r="AE72" i="25"/>
  <c r="AD72" i="25"/>
  <c r="AC72" i="25"/>
  <c r="AB72" i="25"/>
  <c r="AA72" i="25"/>
  <c r="Z72" i="25"/>
  <c r="Y72" i="25"/>
  <c r="X72" i="25"/>
  <c r="W72" i="25"/>
  <c r="V72" i="25"/>
  <c r="U72" i="25"/>
  <c r="T72" i="25"/>
  <c r="S72" i="25"/>
  <c r="R72" i="25"/>
  <c r="Q72" i="25"/>
  <c r="P72" i="25"/>
  <c r="O72" i="25"/>
  <c r="N72" i="25"/>
  <c r="M72" i="25"/>
  <c r="L72" i="25"/>
  <c r="K72" i="25"/>
  <c r="J72" i="25"/>
  <c r="I72" i="25"/>
  <c r="H72" i="25"/>
  <c r="G72" i="25"/>
  <c r="F72" i="25"/>
  <c r="E72" i="25"/>
  <c r="D72" i="25"/>
  <c r="AX71" i="25"/>
  <c r="AW71" i="25"/>
  <c r="AV71" i="25"/>
  <c r="AU71" i="25"/>
  <c r="AT71" i="25"/>
  <c r="AS71" i="25"/>
  <c r="AR71" i="25"/>
  <c r="AQ71" i="25"/>
  <c r="AP71" i="25"/>
  <c r="AO71" i="25"/>
  <c r="AN71" i="25"/>
  <c r="AM71" i="25"/>
  <c r="AL71" i="25"/>
  <c r="AK71" i="25"/>
  <c r="AJ71" i="25"/>
  <c r="AI71" i="25"/>
  <c r="AH71" i="25"/>
  <c r="AG71" i="25"/>
  <c r="AF71" i="25"/>
  <c r="AE71" i="25"/>
  <c r="AD71" i="25"/>
  <c r="AC71" i="25"/>
  <c r="AB71" i="25"/>
  <c r="AA71" i="25"/>
  <c r="Z71" i="25"/>
  <c r="Y71" i="25"/>
  <c r="X71" i="25"/>
  <c r="W71" i="25"/>
  <c r="V71" i="25"/>
  <c r="U71" i="25"/>
  <c r="T71" i="25"/>
  <c r="S71" i="25"/>
  <c r="R71" i="25"/>
  <c r="Q71" i="25"/>
  <c r="P71" i="25"/>
  <c r="O71" i="25"/>
  <c r="N71" i="25"/>
  <c r="M71" i="25"/>
  <c r="L71" i="25"/>
  <c r="K71" i="25"/>
  <c r="J71" i="25"/>
  <c r="I71" i="25"/>
  <c r="H71" i="25"/>
  <c r="G71" i="25"/>
  <c r="F71" i="25"/>
  <c r="E71" i="25"/>
  <c r="D71" i="25"/>
  <c r="AX70" i="25"/>
  <c r="AW70" i="25"/>
  <c r="AV70" i="25"/>
  <c r="AU70" i="25"/>
  <c r="AT70" i="25"/>
  <c r="AS70" i="25"/>
  <c r="AR70" i="25"/>
  <c r="AQ70" i="25"/>
  <c r="AP70" i="25"/>
  <c r="AO70" i="25"/>
  <c r="AN70" i="25"/>
  <c r="AM70" i="25"/>
  <c r="AL70" i="25"/>
  <c r="AK70" i="25"/>
  <c r="AJ70" i="25"/>
  <c r="AI70" i="25"/>
  <c r="AH70" i="25"/>
  <c r="AG70" i="25"/>
  <c r="AF70" i="25"/>
  <c r="AE70" i="25"/>
  <c r="AD70" i="25"/>
  <c r="AC70" i="25"/>
  <c r="AB70" i="25"/>
  <c r="AA70" i="25"/>
  <c r="Z70" i="25"/>
  <c r="Y70" i="25"/>
  <c r="X70" i="25"/>
  <c r="W70" i="25"/>
  <c r="V70" i="25"/>
  <c r="U70" i="25"/>
  <c r="T70" i="25"/>
  <c r="S70" i="25"/>
  <c r="R70" i="25"/>
  <c r="Q70" i="25"/>
  <c r="P70" i="25"/>
  <c r="O70" i="25"/>
  <c r="N70" i="25"/>
  <c r="M70" i="25"/>
  <c r="L70" i="25"/>
  <c r="K70" i="25"/>
  <c r="J70" i="25"/>
  <c r="I70" i="25"/>
  <c r="H70" i="25"/>
  <c r="G70" i="25"/>
  <c r="F70" i="25"/>
  <c r="E70" i="25"/>
  <c r="D70" i="25"/>
  <c r="AX69" i="25"/>
  <c r="AW69" i="25"/>
  <c r="AV69" i="25"/>
  <c r="AU69" i="25"/>
  <c r="AT69" i="25"/>
  <c r="AS69" i="25"/>
  <c r="AR69" i="25"/>
  <c r="AQ69" i="25"/>
  <c r="AP69" i="25"/>
  <c r="AO69" i="25"/>
  <c r="AN69" i="25"/>
  <c r="AM69" i="25"/>
  <c r="AL69" i="25"/>
  <c r="AK69" i="25"/>
  <c r="AJ69" i="25"/>
  <c r="AI69" i="25"/>
  <c r="AH69" i="25"/>
  <c r="AG69" i="25"/>
  <c r="AF69" i="25"/>
  <c r="AE69" i="25"/>
  <c r="AD69" i="25"/>
  <c r="AC69" i="25"/>
  <c r="AB69" i="25"/>
  <c r="AA69" i="25"/>
  <c r="Z69" i="25"/>
  <c r="Y69" i="25"/>
  <c r="X69" i="25"/>
  <c r="W69" i="25"/>
  <c r="V69" i="25"/>
  <c r="U69" i="25"/>
  <c r="T69" i="25"/>
  <c r="S69" i="25"/>
  <c r="R69" i="25"/>
  <c r="Q69" i="25"/>
  <c r="P69" i="25"/>
  <c r="O69" i="25"/>
  <c r="N69" i="25"/>
  <c r="M69" i="25"/>
  <c r="L69" i="25"/>
  <c r="K69" i="25"/>
  <c r="J69" i="25"/>
  <c r="I69" i="25"/>
  <c r="H69" i="25"/>
  <c r="G69" i="25"/>
  <c r="F69" i="25"/>
  <c r="E69" i="25"/>
  <c r="D69" i="25"/>
  <c r="AX68" i="25"/>
  <c r="AW68" i="25"/>
  <c r="AV68" i="25"/>
  <c r="AU68" i="25"/>
  <c r="AT68" i="25"/>
  <c r="AS68" i="25"/>
  <c r="AR68" i="25"/>
  <c r="AQ68" i="25"/>
  <c r="AP68" i="25"/>
  <c r="AO68" i="25"/>
  <c r="AN68" i="25"/>
  <c r="AM68" i="25"/>
  <c r="AL68" i="25"/>
  <c r="AK68" i="25"/>
  <c r="AJ68" i="25"/>
  <c r="AI68" i="25"/>
  <c r="AH68" i="25"/>
  <c r="AG68" i="25"/>
  <c r="AF68" i="25"/>
  <c r="AE68" i="25"/>
  <c r="AD68" i="25"/>
  <c r="AC68" i="25"/>
  <c r="AB68" i="25"/>
  <c r="AA68" i="25"/>
  <c r="Z68" i="25"/>
  <c r="Y68" i="25"/>
  <c r="X68" i="25"/>
  <c r="W68" i="25"/>
  <c r="V68" i="25"/>
  <c r="U68" i="25"/>
  <c r="T68" i="25"/>
  <c r="S68" i="25"/>
  <c r="R68" i="25"/>
  <c r="Q68" i="25"/>
  <c r="P68" i="25"/>
  <c r="O68" i="25"/>
  <c r="N68" i="25"/>
  <c r="M68" i="25"/>
  <c r="L68" i="25"/>
  <c r="K68" i="25"/>
  <c r="J68" i="25"/>
  <c r="I68" i="25"/>
  <c r="H68" i="25"/>
  <c r="G68" i="25"/>
  <c r="F68" i="25"/>
  <c r="E68" i="25"/>
  <c r="D68" i="25"/>
  <c r="AX67" i="25"/>
  <c r="AW67" i="25"/>
  <c r="AV67" i="25"/>
  <c r="AU67" i="25"/>
  <c r="AT67" i="25"/>
  <c r="AS67" i="25"/>
  <c r="AR67" i="25"/>
  <c r="AQ67" i="25"/>
  <c r="AP67" i="25"/>
  <c r="AO67" i="25"/>
  <c r="AN67" i="25"/>
  <c r="AM67" i="25"/>
  <c r="AL67" i="25"/>
  <c r="AK67" i="25"/>
  <c r="AJ67" i="25"/>
  <c r="AI67" i="25"/>
  <c r="AH67" i="25"/>
  <c r="AG67" i="25"/>
  <c r="AF67" i="25"/>
  <c r="AE67" i="25"/>
  <c r="AD67" i="25"/>
  <c r="AC67" i="25"/>
  <c r="AB67" i="25"/>
  <c r="AA67" i="25"/>
  <c r="Z67" i="25"/>
  <c r="Y67" i="25"/>
  <c r="X67" i="25"/>
  <c r="W67" i="25"/>
  <c r="V67" i="25"/>
  <c r="U67" i="25"/>
  <c r="T67" i="25"/>
  <c r="S67" i="25"/>
  <c r="R67" i="25"/>
  <c r="Q67" i="25"/>
  <c r="P67" i="25"/>
  <c r="O67" i="25"/>
  <c r="N67" i="25"/>
  <c r="M67" i="25"/>
  <c r="L67" i="25"/>
  <c r="K67" i="25"/>
  <c r="J67" i="25"/>
  <c r="I67" i="25"/>
  <c r="H67" i="25"/>
  <c r="G67" i="25"/>
  <c r="F67" i="25"/>
  <c r="E67" i="25"/>
  <c r="D67" i="25"/>
  <c r="AX66" i="25"/>
  <c r="AW66" i="25"/>
  <c r="AV66" i="25"/>
  <c r="AU66" i="25"/>
  <c r="AT66" i="25"/>
  <c r="AS66" i="25"/>
  <c r="AR66" i="25"/>
  <c r="AQ66" i="25"/>
  <c r="AP66" i="25"/>
  <c r="AO66" i="25"/>
  <c r="AN66" i="25"/>
  <c r="AM66" i="25"/>
  <c r="AL66" i="25"/>
  <c r="AK66" i="25"/>
  <c r="AJ66" i="25"/>
  <c r="AI66" i="25"/>
  <c r="AH66" i="25"/>
  <c r="AG66" i="25"/>
  <c r="AF66" i="25"/>
  <c r="AE66" i="25"/>
  <c r="AD66" i="25"/>
  <c r="AC66" i="25"/>
  <c r="AB66" i="25"/>
  <c r="AA66" i="25"/>
  <c r="Z66" i="25"/>
  <c r="Y66" i="25"/>
  <c r="X66" i="25"/>
  <c r="W66" i="25"/>
  <c r="V66" i="25"/>
  <c r="U66" i="25"/>
  <c r="T66" i="25"/>
  <c r="S66" i="25"/>
  <c r="R66" i="25"/>
  <c r="Q66" i="25"/>
  <c r="P66" i="25"/>
  <c r="O66" i="25"/>
  <c r="N66" i="25"/>
  <c r="M66" i="25"/>
  <c r="L66" i="25"/>
  <c r="K66" i="25"/>
  <c r="J66" i="25"/>
  <c r="I66" i="25"/>
  <c r="H66" i="25"/>
  <c r="G66" i="25"/>
  <c r="F66" i="25"/>
  <c r="E66" i="25"/>
  <c r="D66" i="25"/>
  <c r="AX65" i="25"/>
  <c r="AW65" i="25"/>
  <c r="AV65" i="25"/>
  <c r="AU65" i="25"/>
  <c r="AT65" i="25"/>
  <c r="AS65" i="25"/>
  <c r="AR65" i="25"/>
  <c r="AQ65" i="25"/>
  <c r="AP65" i="25"/>
  <c r="AO65" i="25"/>
  <c r="AN65" i="25"/>
  <c r="AM65" i="25"/>
  <c r="AL65" i="25"/>
  <c r="AK65" i="25"/>
  <c r="AJ65" i="25"/>
  <c r="AI65" i="25"/>
  <c r="AH65" i="25"/>
  <c r="AG65" i="25"/>
  <c r="AF65" i="25"/>
  <c r="AE65" i="25"/>
  <c r="AD65" i="25"/>
  <c r="AC65" i="25"/>
  <c r="AB65" i="25"/>
  <c r="AA65" i="25"/>
  <c r="Z65" i="25"/>
  <c r="Y65" i="25"/>
  <c r="X65" i="25"/>
  <c r="W65" i="25"/>
  <c r="V65" i="25"/>
  <c r="U65" i="25"/>
  <c r="T65" i="25"/>
  <c r="S65" i="25"/>
  <c r="R65" i="25"/>
  <c r="Q65" i="25"/>
  <c r="P65" i="25"/>
  <c r="O65" i="25"/>
  <c r="N65" i="25"/>
  <c r="M65" i="25"/>
  <c r="L65" i="25"/>
  <c r="K65" i="25"/>
  <c r="J65" i="25"/>
  <c r="I65" i="25"/>
  <c r="H65" i="25"/>
  <c r="G65" i="25"/>
  <c r="F65" i="25"/>
  <c r="E65" i="25"/>
  <c r="D65" i="25"/>
  <c r="AX64" i="25"/>
  <c r="AW64" i="25"/>
  <c r="AV64" i="25"/>
  <c r="AU64" i="25"/>
  <c r="AT64" i="25"/>
  <c r="AS64" i="25"/>
  <c r="AR64" i="25"/>
  <c r="AQ64" i="25"/>
  <c r="AP64" i="25"/>
  <c r="AO64" i="25"/>
  <c r="AN64" i="25"/>
  <c r="AM64" i="25"/>
  <c r="AL64" i="25"/>
  <c r="AK64" i="25"/>
  <c r="AJ64" i="25"/>
  <c r="AI64" i="25"/>
  <c r="AH64" i="25"/>
  <c r="AG64" i="25"/>
  <c r="AF64" i="25"/>
  <c r="AE64" i="25"/>
  <c r="AD64" i="25"/>
  <c r="AC64" i="25"/>
  <c r="AB64" i="25"/>
  <c r="AA64" i="25"/>
  <c r="Z64" i="25"/>
  <c r="Y64" i="25"/>
  <c r="X64" i="25"/>
  <c r="W64" i="25"/>
  <c r="V64" i="25"/>
  <c r="U64" i="25"/>
  <c r="T64" i="25"/>
  <c r="S64" i="25"/>
  <c r="R64" i="25"/>
  <c r="Q64" i="25"/>
  <c r="P64" i="25"/>
  <c r="O64" i="25"/>
  <c r="N64" i="25"/>
  <c r="M64" i="25"/>
  <c r="L64" i="25"/>
  <c r="K64" i="25"/>
  <c r="J64" i="25"/>
  <c r="I64" i="25"/>
  <c r="H64" i="25"/>
  <c r="G64" i="25"/>
  <c r="F64" i="25"/>
  <c r="E64" i="25"/>
  <c r="D64" i="25"/>
  <c r="AX63" i="25"/>
  <c r="AW63" i="25"/>
  <c r="AV63" i="25"/>
  <c r="AU63" i="25"/>
  <c r="AT63" i="25"/>
  <c r="AS63" i="25"/>
  <c r="AR63" i="25"/>
  <c r="AQ63" i="25"/>
  <c r="AP63" i="25"/>
  <c r="AO63" i="25"/>
  <c r="AN63" i="25"/>
  <c r="AM63" i="25"/>
  <c r="AL63" i="25"/>
  <c r="AK63" i="25"/>
  <c r="AJ63" i="25"/>
  <c r="AI63" i="25"/>
  <c r="AH63" i="25"/>
  <c r="AG63" i="25"/>
  <c r="AF63" i="25"/>
  <c r="AE63" i="25"/>
  <c r="AD63" i="25"/>
  <c r="AC63" i="25"/>
  <c r="AB63" i="25"/>
  <c r="AA63" i="25"/>
  <c r="Z63" i="25"/>
  <c r="Y63" i="25"/>
  <c r="X63" i="25"/>
  <c r="W63" i="25"/>
  <c r="V63" i="25"/>
  <c r="U63" i="25"/>
  <c r="T63" i="25"/>
  <c r="S63" i="25"/>
  <c r="R63" i="25"/>
  <c r="Q63" i="25"/>
  <c r="P63" i="25"/>
  <c r="O63" i="25"/>
  <c r="N63" i="25"/>
  <c r="M63" i="25"/>
  <c r="L63" i="25"/>
  <c r="K63" i="25"/>
  <c r="J63" i="25"/>
  <c r="I63" i="25"/>
  <c r="H63" i="25"/>
  <c r="G63" i="25"/>
  <c r="F63" i="25"/>
  <c r="E63" i="25"/>
  <c r="D63" i="25"/>
  <c r="AX62" i="25"/>
  <c r="AW62" i="25"/>
  <c r="AV62" i="25"/>
  <c r="AU62" i="25"/>
  <c r="AT62" i="25"/>
  <c r="AS62" i="25"/>
  <c r="AR62" i="25"/>
  <c r="AQ62" i="25"/>
  <c r="AP62" i="25"/>
  <c r="AO62" i="25"/>
  <c r="AN62" i="25"/>
  <c r="AM62" i="25"/>
  <c r="AL62" i="25"/>
  <c r="AK62" i="25"/>
  <c r="AJ62" i="25"/>
  <c r="AI62" i="25"/>
  <c r="AH62" i="25"/>
  <c r="AG62" i="25"/>
  <c r="AF62" i="25"/>
  <c r="AE62" i="25"/>
  <c r="AD62" i="25"/>
  <c r="AC62" i="25"/>
  <c r="AB62" i="25"/>
  <c r="AA62" i="25"/>
  <c r="Z62" i="25"/>
  <c r="Y62" i="25"/>
  <c r="X62" i="25"/>
  <c r="W62" i="25"/>
  <c r="V62" i="25"/>
  <c r="U62" i="25"/>
  <c r="T62" i="25"/>
  <c r="S62" i="25"/>
  <c r="R62" i="25"/>
  <c r="Q62" i="25"/>
  <c r="P62" i="25"/>
  <c r="O62" i="25"/>
  <c r="N62" i="25"/>
  <c r="M62" i="25"/>
  <c r="L62" i="25"/>
  <c r="K62" i="25"/>
  <c r="J62" i="25"/>
  <c r="I62" i="25"/>
  <c r="H62" i="25"/>
  <c r="G62" i="25"/>
  <c r="F62" i="25"/>
  <c r="E62" i="25"/>
  <c r="D62" i="25"/>
  <c r="AX61" i="25"/>
  <c r="AW61" i="25"/>
  <c r="AV61" i="25"/>
  <c r="AU61" i="25"/>
  <c r="AT61" i="25"/>
  <c r="AS61" i="25"/>
  <c r="AR61" i="25"/>
  <c r="AQ61" i="25"/>
  <c r="AP61" i="25"/>
  <c r="AO61" i="25"/>
  <c r="AN61" i="25"/>
  <c r="AM61" i="25"/>
  <c r="AL61" i="25"/>
  <c r="AK61" i="25"/>
  <c r="AJ61" i="25"/>
  <c r="AI61" i="25"/>
  <c r="AH61" i="25"/>
  <c r="AG61" i="25"/>
  <c r="AF61" i="25"/>
  <c r="AE61" i="25"/>
  <c r="AD61" i="25"/>
  <c r="AC61" i="25"/>
  <c r="AB61" i="25"/>
  <c r="AA61" i="25"/>
  <c r="Z61" i="25"/>
  <c r="Y61" i="25"/>
  <c r="X61" i="25"/>
  <c r="W61" i="25"/>
  <c r="V61" i="25"/>
  <c r="U61" i="25"/>
  <c r="T61" i="25"/>
  <c r="S61" i="25"/>
  <c r="R61" i="25"/>
  <c r="Q61" i="25"/>
  <c r="P61" i="25"/>
  <c r="O61" i="25"/>
  <c r="N61" i="25"/>
  <c r="M61" i="25"/>
  <c r="L61" i="25"/>
  <c r="K61" i="25"/>
  <c r="J61" i="25"/>
  <c r="I61" i="25"/>
  <c r="H61" i="25"/>
  <c r="G61" i="25"/>
  <c r="F61" i="25"/>
  <c r="E61" i="25"/>
  <c r="D61" i="25"/>
  <c r="AX60" i="25"/>
  <c r="AW60" i="25"/>
  <c r="AV60" i="25"/>
  <c r="AU60" i="25"/>
  <c r="AT60" i="25"/>
  <c r="AS60" i="25"/>
  <c r="AR60" i="25"/>
  <c r="AQ60" i="25"/>
  <c r="AP60" i="25"/>
  <c r="AO60" i="25"/>
  <c r="AN60" i="25"/>
  <c r="AM60" i="25"/>
  <c r="AL60" i="25"/>
  <c r="AK60" i="25"/>
  <c r="AJ60" i="25"/>
  <c r="AI60" i="25"/>
  <c r="AH60" i="25"/>
  <c r="AG60" i="25"/>
  <c r="AF60" i="25"/>
  <c r="AE60" i="25"/>
  <c r="AD60" i="25"/>
  <c r="AC60" i="25"/>
  <c r="AB60" i="25"/>
  <c r="AA60" i="25"/>
  <c r="Z60" i="25"/>
  <c r="Y60" i="25"/>
  <c r="X60" i="25"/>
  <c r="W60" i="25"/>
  <c r="V60" i="25"/>
  <c r="U60" i="25"/>
  <c r="T60" i="25"/>
  <c r="S60" i="25"/>
  <c r="R60" i="25"/>
  <c r="Q60" i="25"/>
  <c r="P60" i="25"/>
  <c r="O60" i="25"/>
  <c r="N60" i="25"/>
  <c r="M60" i="25"/>
  <c r="L60" i="25"/>
  <c r="K60" i="25"/>
  <c r="J60" i="25"/>
  <c r="I60" i="25"/>
  <c r="H60" i="25"/>
  <c r="G60" i="25"/>
  <c r="F60" i="25"/>
  <c r="E60" i="25"/>
  <c r="D60" i="25"/>
  <c r="AX57" i="25"/>
  <c r="AW57" i="25"/>
  <c r="AV57" i="25"/>
  <c r="AU57" i="25"/>
  <c r="AT57" i="25"/>
  <c r="AS57" i="25"/>
  <c r="AR57" i="25"/>
  <c r="AQ57" i="25"/>
  <c r="AP57" i="25"/>
  <c r="AO57" i="25"/>
  <c r="AN57" i="25"/>
  <c r="AM57" i="25"/>
  <c r="AL57" i="25"/>
  <c r="AK57" i="25"/>
  <c r="AJ57" i="25"/>
  <c r="AI57" i="25"/>
  <c r="AH57" i="25"/>
  <c r="AG57" i="25"/>
  <c r="AF57" i="25"/>
  <c r="AE57" i="25"/>
  <c r="AD57" i="25"/>
  <c r="AC57" i="25"/>
  <c r="AB57" i="25"/>
  <c r="AA57" i="25"/>
  <c r="Z57" i="25"/>
  <c r="Y57" i="25"/>
  <c r="X57" i="25"/>
  <c r="W57" i="25"/>
  <c r="V57" i="25"/>
  <c r="U57" i="25"/>
  <c r="T57" i="25"/>
  <c r="S57" i="25"/>
  <c r="R57" i="25"/>
  <c r="Q57" i="25"/>
  <c r="P57" i="25"/>
  <c r="O57" i="25"/>
  <c r="N57" i="25"/>
  <c r="M57" i="25"/>
  <c r="L57" i="25"/>
  <c r="K57" i="25"/>
  <c r="J57" i="25"/>
  <c r="I57" i="25"/>
  <c r="H57" i="25"/>
  <c r="G57" i="25"/>
  <c r="F57" i="25"/>
  <c r="E57" i="25"/>
  <c r="D57" i="25"/>
  <c r="AX56" i="25"/>
  <c r="AW56" i="25"/>
  <c r="AV56" i="25"/>
  <c r="AU56" i="25"/>
  <c r="AT56" i="25"/>
  <c r="AS56" i="25"/>
  <c r="AR56" i="25"/>
  <c r="AQ56" i="25"/>
  <c r="AP56" i="25"/>
  <c r="AO56" i="25"/>
  <c r="AN56" i="25"/>
  <c r="AM56" i="25"/>
  <c r="AL56" i="25"/>
  <c r="AK56" i="25"/>
  <c r="AJ56" i="25"/>
  <c r="AI56" i="25"/>
  <c r="AH56" i="25"/>
  <c r="AG56" i="25"/>
  <c r="AF56" i="25"/>
  <c r="AE56" i="25"/>
  <c r="AD56" i="25"/>
  <c r="AC56" i="25"/>
  <c r="AB56" i="25"/>
  <c r="AA56" i="25"/>
  <c r="Z56" i="25"/>
  <c r="Y56" i="25"/>
  <c r="X56" i="25"/>
  <c r="W56" i="25"/>
  <c r="V56" i="25"/>
  <c r="U56" i="25"/>
  <c r="T56" i="25"/>
  <c r="S56" i="25"/>
  <c r="R56" i="25"/>
  <c r="Q56" i="25"/>
  <c r="P56" i="25"/>
  <c r="O56" i="25"/>
  <c r="N56" i="25"/>
  <c r="M56" i="25"/>
  <c r="L56" i="25"/>
  <c r="K56" i="25"/>
  <c r="J56" i="25"/>
  <c r="I56" i="25"/>
  <c r="H56" i="25"/>
  <c r="G56" i="25"/>
  <c r="F56" i="25"/>
  <c r="E56" i="25"/>
  <c r="D56" i="25"/>
  <c r="AX55" i="25"/>
  <c r="AW55" i="25"/>
  <c r="AV55" i="25"/>
  <c r="AU55" i="25"/>
  <c r="AT55" i="25"/>
  <c r="AS55" i="25"/>
  <c r="AR55" i="25"/>
  <c r="AQ55" i="25"/>
  <c r="AP55" i="25"/>
  <c r="AO55" i="25"/>
  <c r="AN55" i="25"/>
  <c r="AM55" i="25"/>
  <c r="AL55" i="25"/>
  <c r="AK55" i="25"/>
  <c r="AJ55" i="25"/>
  <c r="AI55" i="25"/>
  <c r="AH55" i="25"/>
  <c r="AG55" i="25"/>
  <c r="AF55" i="25"/>
  <c r="AE55" i="25"/>
  <c r="AD55" i="25"/>
  <c r="AC55" i="25"/>
  <c r="AB55" i="25"/>
  <c r="AA55" i="25"/>
  <c r="Z55" i="25"/>
  <c r="Y55" i="25"/>
  <c r="X55" i="25"/>
  <c r="W55" i="25"/>
  <c r="V55" i="25"/>
  <c r="U55" i="25"/>
  <c r="T55" i="25"/>
  <c r="S55" i="25"/>
  <c r="R55" i="25"/>
  <c r="Q55" i="25"/>
  <c r="P55" i="25"/>
  <c r="O55" i="25"/>
  <c r="N55" i="25"/>
  <c r="M55" i="25"/>
  <c r="L55" i="25"/>
  <c r="K55" i="25"/>
  <c r="J55" i="25"/>
  <c r="I55" i="25"/>
  <c r="H55" i="25"/>
  <c r="G55" i="25"/>
  <c r="F55" i="25"/>
  <c r="E55" i="25"/>
  <c r="D55" i="25"/>
  <c r="AX54" i="25"/>
  <c r="AW54" i="25"/>
  <c r="AV54" i="25"/>
  <c r="AU54" i="25"/>
  <c r="AT54" i="25"/>
  <c r="AS54" i="25"/>
  <c r="AR54" i="25"/>
  <c r="AQ54" i="25"/>
  <c r="AP54" i="25"/>
  <c r="AO54" i="25"/>
  <c r="AN54" i="25"/>
  <c r="AM54" i="25"/>
  <c r="AL54" i="25"/>
  <c r="AK54" i="25"/>
  <c r="AJ54" i="25"/>
  <c r="AI54" i="25"/>
  <c r="AH54" i="25"/>
  <c r="AG54" i="25"/>
  <c r="AF54" i="25"/>
  <c r="AE54" i="25"/>
  <c r="AD54" i="25"/>
  <c r="AC54" i="25"/>
  <c r="AB54" i="25"/>
  <c r="AA54" i="25"/>
  <c r="Z54" i="25"/>
  <c r="Y54" i="25"/>
  <c r="X54" i="25"/>
  <c r="W54" i="25"/>
  <c r="V54" i="25"/>
  <c r="U54" i="25"/>
  <c r="T54" i="25"/>
  <c r="S54" i="25"/>
  <c r="R54" i="25"/>
  <c r="Q54" i="25"/>
  <c r="P54" i="25"/>
  <c r="O54" i="25"/>
  <c r="N54" i="25"/>
  <c r="M54" i="25"/>
  <c r="L54" i="25"/>
  <c r="K54" i="25"/>
  <c r="J54" i="25"/>
  <c r="I54" i="25"/>
  <c r="H54" i="25"/>
  <c r="G54" i="25"/>
  <c r="F54" i="25"/>
  <c r="E54" i="25"/>
  <c r="D54" i="25"/>
  <c r="AX53" i="25"/>
  <c r="AW53" i="25"/>
  <c r="AV53" i="25"/>
  <c r="AU53" i="25"/>
  <c r="AT53" i="25"/>
  <c r="AS53" i="25"/>
  <c r="AR53" i="25"/>
  <c r="AQ53" i="25"/>
  <c r="AP53" i="25"/>
  <c r="AO53" i="25"/>
  <c r="AN53" i="25"/>
  <c r="AM53" i="25"/>
  <c r="AL53" i="25"/>
  <c r="AK53" i="25"/>
  <c r="AJ53" i="25"/>
  <c r="AI53" i="25"/>
  <c r="AH53" i="25"/>
  <c r="AG53" i="25"/>
  <c r="AF53" i="25"/>
  <c r="AE53" i="25"/>
  <c r="AD53" i="25"/>
  <c r="AC53" i="25"/>
  <c r="AB53" i="25"/>
  <c r="AA53" i="25"/>
  <c r="Z53" i="25"/>
  <c r="Y53" i="25"/>
  <c r="X53" i="25"/>
  <c r="W53" i="25"/>
  <c r="V53" i="25"/>
  <c r="U53" i="25"/>
  <c r="T53" i="25"/>
  <c r="S53" i="25"/>
  <c r="R53" i="25"/>
  <c r="Q53" i="25"/>
  <c r="P53" i="25"/>
  <c r="O53" i="25"/>
  <c r="N53" i="25"/>
  <c r="M53" i="25"/>
  <c r="L53" i="25"/>
  <c r="K53" i="25"/>
  <c r="J53" i="25"/>
  <c r="I53" i="25"/>
  <c r="H53" i="25"/>
  <c r="G53" i="25"/>
  <c r="F53" i="25"/>
  <c r="E53" i="25"/>
  <c r="D53" i="25"/>
  <c r="AX52" i="25"/>
  <c r="AW52" i="25"/>
  <c r="AV52" i="25"/>
  <c r="AU52" i="25"/>
  <c r="AT52" i="25"/>
  <c r="AS52" i="25"/>
  <c r="AR52" i="25"/>
  <c r="AQ52" i="25"/>
  <c r="AP52" i="25"/>
  <c r="AO52" i="25"/>
  <c r="AN52" i="25"/>
  <c r="AM52" i="25"/>
  <c r="AL52" i="25"/>
  <c r="AK52" i="25"/>
  <c r="AJ52" i="25"/>
  <c r="AI52" i="25"/>
  <c r="AH52" i="25"/>
  <c r="AG52" i="25"/>
  <c r="AF52" i="25"/>
  <c r="AE52" i="25"/>
  <c r="AD52" i="25"/>
  <c r="AC52" i="25"/>
  <c r="AB52" i="25"/>
  <c r="AA52" i="25"/>
  <c r="Z52" i="25"/>
  <c r="Y52" i="25"/>
  <c r="X52" i="25"/>
  <c r="W52" i="25"/>
  <c r="V52" i="25"/>
  <c r="U52" i="25"/>
  <c r="T52" i="25"/>
  <c r="S52" i="25"/>
  <c r="R52" i="25"/>
  <c r="Q52" i="25"/>
  <c r="P52" i="25"/>
  <c r="O52" i="25"/>
  <c r="N52" i="25"/>
  <c r="M52" i="25"/>
  <c r="L52" i="25"/>
  <c r="K52" i="25"/>
  <c r="J52" i="25"/>
  <c r="I52" i="25"/>
  <c r="H52" i="25"/>
  <c r="G52" i="25"/>
  <c r="F52" i="25"/>
  <c r="E52" i="25"/>
  <c r="D52" i="25"/>
  <c r="AX51" i="25"/>
  <c r="AW51" i="25"/>
  <c r="AV51" i="25"/>
  <c r="AU51" i="25"/>
  <c r="AT51" i="25"/>
  <c r="AS51" i="25"/>
  <c r="AR51" i="25"/>
  <c r="AQ51" i="25"/>
  <c r="AP51" i="25"/>
  <c r="AO51" i="25"/>
  <c r="AN51" i="25"/>
  <c r="AM51" i="25"/>
  <c r="AL51" i="25"/>
  <c r="AK51" i="25"/>
  <c r="AJ51" i="25"/>
  <c r="AI51" i="25"/>
  <c r="AH51" i="25"/>
  <c r="AG51" i="25"/>
  <c r="AF51" i="25"/>
  <c r="AE51" i="25"/>
  <c r="AD51" i="25"/>
  <c r="AC51" i="25"/>
  <c r="AB51" i="25"/>
  <c r="AA51" i="25"/>
  <c r="Z51" i="25"/>
  <c r="Y51" i="25"/>
  <c r="X51" i="25"/>
  <c r="W51" i="25"/>
  <c r="V51" i="25"/>
  <c r="U51" i="25"/>
  <c r="T51" i="25"/>
  <c r="S51" i="25"/>
  <c r="R51" i="25"/>
  <c r="Q51" i="25"/>
  <c r="P51" i="25"/>
  <c r="O51" i="25"/>
  <c r="N51" i="25"/>
  <c r="M51" i="25"/>
  <c r="L51" i="25"/>
  <c r="K51" i="25"/>
  <c r="J51" i="25"/>
  <c r="I51" i="25"/>
  <c r="H51" i="25"/>
  <c r="G51" i="25"/>
  <c r="F51" i="25"/>
  <c r="E51" i="25"/>
  <c r="D51" i="25"/>
  <c r="AX50" i="25"/>
  <c r="AW50" i="25"/>
  <c r="AV50" i="25"/>
  <c r="AU50" i="25"/>
  <c r="AT50" i="25"/>
  <c r="AS50" i="25"/>
  <c r="AR50" i="25"/>
  <c r="AQ50" i="25"/>
  <c r="AP50" i="25"/>
  <c r="AO50" i="25"/>
  <c r="AN50" i="25"/>
  <c r="AM50" i="25"/>
  <c r="AL50" i="25"/>
  <c r="AK50" i="25"/>
  <c r="AJ50" i="25"/>
  <c r="AI50" i="25"/>
  <c r="AH50" i="25"/>
  <c r="AG50" i="25"/>
  <c r="AF50" i="25"/>
  <c r="AE50" i="25"/>
  <c r="AD50" i="25"/>
  <c r="AC50" i="25"/>
  <c r="AB50" i="25"/>
  <c r="AA50" i="25"/>
  <c r="Z50" i="25"/>
  <c r="Y50" i="25"/>
  <c r="X50" i="25"/>
  <c r="W50" i="25"/>
  <c r="V50" i="25"/>
  <c r="U50" i="25"/>
  <c r="T50" i="25"/>
  <c r="S50" i="25"/>
  <c r="R50" i="25"/>
  <c r="Q50" i="25"/>
  <c r="P50" i="25"/>
  <c r="O50" i="25"/>
  <c r="N50" i="25"/>
  <c r="M50" i="25"/>
  <c r="L50" i="25"/>
  <c r="K50" i="25"/>
  <c r="J50" i="25"/>
  <c r="I50" i="25"/>
  <c r="H50" i="25"/>
  <c r="G50" i="25"/>
  <c r="F50" i="25"/>
  <c r="E50" i="25"/>
  <c r="D50" i="25"/>
  <c r="AX49" i="25"/>
  <c r="AW49" i="25"/>
  <c r="AV49" i="25"/>
  <c r="AU49" i="25"/>
  <c r="AT49" i="25"/>
  <c r="AS49" i="25"/>
  <c r="AR49" i="25"/>
  <c r="AQ49" i="25"/>
  <c r="AP49" i="25"/>
  <c r="AO49" i="25"/>
  <c r="AN49" i="25"/>
  <c r="AM49" i="25"/>
  <c r="AL49" i="25"/>
  <c r="AK49" i="25"/>
  <c r="AJ49" i="25"/>
  <c r="AI49" i="25"/>
  <c r="AH49" i="25"/>
  <c r="AG49" i="25"/>
  <c r="AF49" i="25"/>
  <c r="AE49" i="25"/>
  <c r="AD49" i="25"/>
  <c r="AC49" i="25"/>
  <c r="AB49" i="25"/>
  <c r="AA49" i="25"/>
  <c r="Z49" i="25"/>
  <c r="Y49" i="25"/>
  <c r="X49" i="25"/>
  <c r="W49" i="25"/>
  <c r="V49" i="25"/>
  <c r="U49" i="25"/>
  <c r="T49" i="25"/>
  <c r="S49" i="25"/>
  <c r="R49" i="25"/>
  <c r="Q49" i="25"/>
  <c r="P49" i="25"/>
  <c r="O49" i="25"/>
  <c r="N49" i="25"/>
  <c r="M49" i="25"/>
  <c r="L49" i="25"/>
  <c r="K49" i="25"/>
  <c r="J49" i="25"/>
  <c r="I49" i="25"/>
  <c r="H49" i="25"/>
  <c r="G49" i="25"/>
  <c r="F49" i="25"/>
  <c r="E49" i="25"/>
  <c r="D49" i="25"/>
  <c r="AX48" i="25"/>
  <c r="AW48" i="25"/>
  <c r="AV48" i="25"/>
  <c r="AU48" i="25"/>
  <c r="AT48" i="25"/>
  <c r="AS48" i="25"/>
  <c r="AR48" i="25"/>
  <c r="AQ48" i="25"/>
  <c r="AP48" i="25"/>
  <c r="AO48" i="25"/>
  <c r="AN48" i="25"/>
  <c r="AM48" i="25"/>
  <c r="AL48" i="25"/>
  <c r="AK48" i="25"/>
  <c r="AJ48" i="25"/>
  <c r="AI48" i="25"/>
  <c r="AH48" i="25"/>
  <c r="AG48" i="25"/>
  <c r="AF48" i="25"/>
  <c r="AE48" i="25"/>
  <c r="AD48" i="25"/>
  <c r="AC48" i="25"/>
  <c r="AB48" i="25"/>
  <c r="AA48" i="25"/>
  <c r="Z48" i="25"/>
  <c r="Y48" i="25"/>
  <c r="X48" i="25"/>
  <c r="W48" i="25"/>
  <c r="V48" i="25"/>
  <c r="U48" i="25"/>
  <c r="T48" i="25"/>
  <c r="S48" i="25"/>
  <c r="R48" i="25"/>
  <c r="Q48" i="25"/>
  <c r="P48" i="25"/>
  <c r="O48" i="25"/>
  <c r="N48" i="25"/>
  <c r="M48" i="25"/>
  <c r="L48" i="25"/>
  <c r="K48" i="25"/>
  <c r="J48" i="25"/>
  <c r="I48" i="25"/>
  <c r="H48" i="25"/>
  <c r="G48" i="25"/>
  <c r="F48" i="25"/>
  <c r="E48" i="25"/>
  <c r="D48" i="25"/>
  <c r="AX47" i="25"/>
  <c r="AW47" i="25"/>
  <c r="AV47" i="25"/>
  <c r="AU47" i="25"/>
  <c r="AT47" i="25"/>
  <c r="AS47" i="25"/>
  <c r="AR47" i="25"/>
  <c r="AQ47" i="25"/>
  <c r="AP47" i="25"/>
  <c r="AO47" i="25"/>
  <c r="AN47" i="25"/>
  <c r="AM47" i="25"/>
  <c r="AL47" i="25"/>
  <c r="AK47" i="25"/>
  <c r="AJ47" i="25"/>
  <c r="AI47" i="25"/>
  <c r="AH47" i="25"/>
  <c r="AG47" i="25"/>
  <c r="AF47" i="25"/>
  <c r="AE47" i="25"/>
  <c r="AD47" i="25"/>
  <c r="AC47" i="25"/>
  <c r="AB47" i="25"/>
  <c r="AA47" i="25"/>
  <c r="Z47" i="25"/>
  <c r="Y47" i="25"/>
  <c r="X47" i="25"/>
  <c r="W47" i="25"/>
  <c r="V47" i="25"/>
  <c r="U47" i="25"/>
  <c r="T47" i="25"/>
  <c r="S47" i="25"/>
  <c r="R47" i="25"/>
  <c r="Q47" i="25"/>
  <c r="P47" i="25"/>
  <c r="O47" i="25"/>
  <c r="N47" i="25"/>
  <c r="M47" i="25"/>
  <c r="L47" i="25"/>
  <c r="K47" i="25"/>
  <c r="J47" i="25"/>
  <c r="I47" i="25"/>
  <c r="H47" i="25"/>
  <c r="G47" i="25"/>
  <c r="F47" i="25"/>
  <c r="E47" i="25"/>
  <c r="D47" i="25"/>
  <c r="AX46" i="25"/>
  <c r="AW46" i="25"/>
  <c r="AV46" i="25"/>
  <c r="AU46" i="25"/>
  <c r="AT46" i="25"/>
  <c r="AS46" i="25"/>
  <c r="AR46" i="25"/>
  <c r="AQ46" i="25"/>
  <c r="AP46" i="25"/>
  <c r="AO46" i="25"/>
  <c r="AN46" i="25"/>
  <c r="AM46" i="25"/>
  <c r="AL46" i="25"/>
  <c r="AK46" i="25"/>
  <c r="AJ46" i="25"/>
  <c r="AI46" i="25"/>
  <c r="AH46" i="25"/>
  <c r="AG46" i="25"/>
  <c r="AF46" i="25"/>
  <c r="AE46" i="25"/>
  <c r="AD46" i="25"/>
  <c r="AC46" i="25"/>
  <c r="AB46" i="25"/>
  <c r="AA46" i="25"/>
  <c r="Z46" i="25"/>
  <c r="Y46" i="25"/>
  <c r="X46" i="25"/>
  <c r="W46" i="25"/>
  <c r="V46" i="25"/>
  <c r="U46" i="25"/>
  <c r="T46" i="25"/>
  <c r="S46" i="25"/>
  <c r="R46" i="25"/>
  <c r="Q46" i="25"/>
  <c r="P46" i="25"/>
  <c r="O46" i="25"/>
  <c r="N46" i="25"/>
  <c r="M46" i="25"/>
  <c r="L46" i="25"/>
  <c r="K46" i="25"/>
  <c r="J46" i="25"/>
  <c r="I46" i="25"/>
  <c r="H46" i="25"/>
  <c r="G46" i="25"/>
  <c r="F46" i="25"/>
  <c r="E46" i="25"/>
  <c r="D46" i="25"/>
  <c r="AX45" i="25"/>
  <c r="AW45" i="25"/>
  <c r="AV45" i="25"/>
  <c r="AU45" i="25"/>
  <c r="AT45" i="25"/>
  <c r="AS45" i="25"/>
  <c r="AR45" i="25"/>
  <c r="AQ45" i="25"/>
  <c r="AP45" i="25"/>
  <c r="AO45" i="25"/>
  <c r="AN45" i="25"/>
  <c r="AM45" i="25"/>
  <c r="AL45" i="25"/>
  <c r="AK45" i="25"/>
  <c r="AJ45" i="25"/>
  <c r="AI45" i="25"/>
  <c r="AH45" i="25"/>
  <c r="AG45" i="25"/>
  <c r="AF45" i="25"/>
  <c r="AE45" i="25"/>
  <c r="AD45" i="25"/>
  <c r="AC45" i="25"/>
  <c r="AB45" i="25"/>
  <c r="AA45" i="25"/>
  <c r="Z45" i="25"/>
  <c r="Y45" i="25"/>
  <c r="X45" i="25"/>
  <c r="W45" i="25"/>
  <c r="V45" i="25"/>
  <c r="U45" i="25"/>
  <c r="T45" i="25"/>
  <c r="S45" i="25"/>
  <c r="R45" i="25"/>
  <c r="Q45" i="25"/>
  <c r="P45" i="25"/>
  <c r="O45" i="25"/>
  <c r="N45" i="25"/>
  <c r="M45" i="25"/>
  <c r="L45" i="25"/>
  <c r="K45" i="25"/>
  <c r="J45" i="25"/>
  <c r="I45" i="25"/>
  <c r="H45" i="25"/>
  <c r="G45" i="25"/>
  <c r="F45" i="25"/>
  <c r="E45" i="25"/>
  <c r="D45" i="25"/>
  <c r="AX44" i="25"/>
  <c r="AW44" i="25"/>
  <c r="AV44" i="25"/>
  <c r="AU44" i="25"/>
  <c r="AT44" i="25"/>
  <c r="AS44" i="25"/>
  <c r="AR44" i="25"/>
  <c r="AQ44" i="25"/>
  <c r="AP44" i="25"/>
  <c r="AO44" i="25"/>
  <c r="AN44" i="25"/>
  <c r="AM44" i="25"/>
  <c r="AL44" i="25"/>
  <c r="AK44" i="25"/>
  <c r="AJ44" i="25"/>
  <c r="AI44" i="25"/>
  <c r="AH44" i="25"/>
  <c r="AG44" i="25"/>
  <c r="AF44" i="25"/>
  <c r="AE44" i="25"/>
  <c r="AD44" i="25"/>
  <c r="AC44" i="25"/>
  <c r="AB44" i="25"/>
  <c r="AA44" i="25"/>
  <c r="Z44" i="25"/>
  <c r="Y44" i="25"/>
  <c r="X44" i="25"/>
  <c r="W44" i="25"/>
  <c r="V44" i="25"/>
  <c r="U44" i="25"/>
  <c r="T44" i="25"/>
  <c r="S44" i="25"/>
  <c r="R44" i="25"/>
  <c r="Q44" i="25"/>
  <c r="P44" i="25"/>
  <c r="O44" i="25"/>
  <c r="N44" i="25"/>
  <c r="M44" i="25"/>
  <c r="L44" i="25"/>
  <c r="K44" i="25"/>
  <c r="J44" i="25"/>
  <c r="I44" i="25"/>
  <c r="H44" i="25"/>
  <c r="G44" i="25"/>
  <c r="F44" i="25"/>
  <c r="E44" i="25"/>
  <c r="D44" i="25"/>
  <c r="AX43" i="25"/>
  <c r="AW43" i="25"/>
  <c r="AV43" i="25"/>
  <c r="AU43" i="25"/>
  <c r="AT43" i="25"/>
  <c r="AS43" i="25"/>
  <c r="AR43" i="25"/>
  <c r="AQ43" i="25"/>
  <c r="AP43" i="25"/>
  <c r="AO43" i="25"/>
  <c r="AN43" i="25"/>
  <c r="AM43" i="25"/>
  <c r="AL43" i="25"/>
  <c r="AK43" i="25"/>
  <c r="AJ43" i="25"/>
  <c r="AI43" i="25"/>
  <c r="AH43" i="25"/>
  <c r="AG43" i="25"/>
  <c r="AF43" i="25"/>
  <c r="AE43" i="25"/>
  <c r="AD43" i="25"/>
  <c r="AC43" i="25"/>
  <c r="AB43" i="25"/>
  <c r="AA43" i="25"/>
  <c r="Z43" i="25"/>
  <c r="Y43" i="25"/>
  <c r="X43" i="25"/>
  <c r="W43" i="25"/>
  <c r="V43" i="25"/>
  <c r="U43" i="25"/>
  <c r="T43" i="25"/>
  <c r="S43" i="25"/>
  <c r="R43" i="25"/>
  <c r="Q43" i="25"/>
  <c r="P43" i="25"/>
  <c r="O43" i="25"/>
  <c r="N43" i="25"/>
  <c r="M43" i="25"/>
  <c r="L43" i="25"/>
  <c r="K43" i="25"/>
  <c r="J43" i="25"/>
  <c r="I43" i="25"/>
  <c r="H43" i="25"/>
  <c r="G43" i="25"/>
  <c r="F43" i="25"/>
  <c r="E43" i="25"/>
  <c r="D43" i="25"/>
  <c r="AX42" i="25"/>
  <c r="AW42" i="25"/>
  <c r="AV42" i="25"/>
  <c r="AU42" i="25"/>
  <c r="AT42" i="25"/>
  <c r="AS42" i="25"/>
  <c r="AR42" i="25"/>
  <c r="AQ42" i="25"/>
  <c r="AP42" i="25"/>
  <c r="AO42" i="25"/>
  <c r="AN42" i="25"/>
  <c r="AM42" i="25"/>
  <c r="AL42" i="25"/>
  <c r="AK42" i="25"/>
  <c r="AJ42" i="25"/>
  <c r="AI42" i="25"/>
  <c r="AH42" i="25"/>
  <c r="AG42" i="25"/>
  <c r="AF42" i="25"/>
  <c r="AE42" i="25"/>
  <c r="AD42" i="25"/>
  <c r="AC42" i="25"/>
  <c r="AB42" i="25"/>
  <c r="AA42" i="25"/>
  <c r="Z42" i="25"/>
  <c r="Y42" i="25"/>
  <c r="X42" i="25"/>
  <c r="W42" i="25"/>
  <c r="V42" i="25"/>
  <c r="U42" i="25"/>
  <c r="T42" i="25"/>
  <c r="S42" i="25"/>
  <c r="R42" i="25"/>
  <c r="Q42" i="25"/>
  <c r="P42" i="25"/>
  <c r="O42" i="25"/>
  <c r="N42" i="25"/>
  <c r="M42" i="25"/>
  <c r="L42" i="25"/>
  <c r="K42" i="25"/>
  <c r="J42" i="25"/>
  <c r="I42" i="25"/>
  <c r="H42" i="25"/>
  <c r="G42" i="25"/>
  <c r="F42" i="25"/>
  <c r="E42" i="25"/>
  <c r="D42" i="25"/>
  <c r="AX41" i="25"/>
  <c r="AW41" i="25"/>
  <c r="AV41" i="25"/>
  <c r="AU41" i="25"/>
  <c r="AT41" i="25"/>
  <c r="AS41" i="25"/>
  <c r="AR41" i="25"/>
  <c r="AQ41" i="25"/>
  <c r="AP41" i="25"/>
  <c r="AO41" i="25"/>
  <c r="AN41" i="25"/>
  <c r="AM41" i="25"/>
  <c r="AL41" i="25"/>
  <c r="AK41" i="25"/>
  <c r="AJ41" i="25"/>
  <c r="AI41" i="25"/>
  <c r="AH41" i="25"/>
  <c r="AG41" i="25"/>
  <c r="AF41" i="25"/>
  <c r="AE41" i="25"/>
  <c r="AD41" i="25"/>
  <c r="AC41" i="25"/>
  <c r="AB41" i="25"/>
  <c r="AA41" i="25"/>
  <c r="Z41" i="25"/>
  <c r="Y41" i="25"/>
  <c r="X41" i="25"/>
  <c r="W41" i="25"/>
  <c r="V41" i="25"/>
  <c r="U41" i="25"/>
  <c r="T41" i="25"/>
  <c r="S41" i="25"/>
  <c r="R41" i="25"/>
  <c r="Q41" i="25"/>
  <c r="P41" i="25"/>
  <c r="O41" i="25"/>
  <c r="N41" i="25"/>
  <c r="M41" i="25"/>
  <c r="L41" i="25"/>
  <c r="K41" i="25"/>
  <c r="J41" i="25"/>
  <c r="I41" i="25"/>
  <c r="H41" i="25"/>
  <c r="G41" i="25"/>
  <c r="F41" i="25"/>
  <c r="E41" i="25"/>
  <c r="D41" i="25"/>
  <c r="D137" i="21"/>
  <c r="E137" i="21"/>
  <c r="E137" i="26" s="1"/>
  <c r="F137" i="21"/>
  <c r="G137" i="21"/>
  <c r="H137" i="21"/>
  <c r="I137" i="21"/>
  <c r="J137" i="21"/>
  <c r="K137" i="21"/>
  <c r="L137" i="21"/>
  <c r="L137" i="26" s="1"/>
  <c r="M137" i="21"/>
  <c r="N137" i="21"/>
  <c r="O137" i="21"/>
  <c r="P137" i="21"/>
  <c r="Q137" i="21"/>
  <c r="Q137" i="26" s="1"/>
  <c r="R137" i="21"/>
  <c r="S137" i="21"/>
  <c r="T137" i="21"/>
  <c r="U137" i="21"/>
  <c r="V137" i="21"/>
  <c r="W137" i="21"/>
  <c r="X137" i="21"/>
  <c r="X137" i="26" s="1"/>
  <c r="Y137" i="21"/>
  <c r="Z137" i="21"/>
  <c r="AA137" i="21"/>
  <c r="AB137" i="21"/>
  <c r="AC137" i="21"/>
  <c r="AC137" i="26" s="1"/>
  <c r="AD137" i="21"/>
  <c r="AE137" i="21"/>
  <c r="AF137" i="21"/>
  <c r="AG137" i="21"/>
  <c r="AH137" i="21"/>
  <c r="AI137" i="21"/>
  <c r="AJ137" i="21"/>
  <c r="AJ137" i="26" s="1"/>
  <c r="AK137" i="21"/>
  <c r="AL137" i="21"/>
  <c r="AM137" i="21"/>
  <c r="AN137" i="21"/>
  <c r="AO137" i="21"/>
  <c r="AO137" i="26" s="1"/>
  <c r="AP137" i="21"/>
  <c r="AQ137" i="21"/>
  <c r="AR137" i="21"/>
  <c r="AS137" i="21"/>
  <c r="AT137" i="21"/>
  <c r="AU137" i="21"/>
  <c r="AV137" i="21"/>
  <c r="AV137" i="26" s="1"/>
  <c r="AW137" i="21"/>
  <c r="AX137" i="21"/>
  <c r="D138" i="21"/>
  <c r="E138" i="21"/>
  <c r="F138" i="21"/>
  <c r="F138" i="26" s="1"/>
  <c r="G138" i="21"/>
  <c r="H138" i="21"/>
  <c r="I138" i="21"/>
  <c r="J138" i="21"/>
  <c r="K138" i="21"/>
  <c r="L138" i="21"/>
  <c r="M138" i="21"/>
  <c r="M138" i="26" s="1"/>
  <c r="N138" i="21"/>
  <c r="O138" i="21"/>
  <c r="P138" i="21"/>
  <c r="Q138" i="21"/>
  <c r="R138" i="21"/>
  <c r="R138" i="26" s="1"/>
  <c r="S138" i="21"/>
  <c r="T138" i="21"/>
  <c r="U138" i="21"/>
  <c r="V138" i="21"/>
  <c r="W138" i="21"/>
  <c r="X138" i="21"/>
  <c r="Y138" i="21"/>
  <c r="Y138" i="26" s="1"/>
  <c r="Z138" i="21"/>
  <c r="AA138" i="21"/>
  <c r="AB138" i="21"/>
  <c r="AC138" i="21"/>
  <c r="AD138" i="21"/>
  <c r="AD138" i="26" s="1"/>
  <c r="AE138" i="21"/>
  <c r="AF138" i="21"/>
  <c r="AG138" i="21"/>
  <c r="AH138" i="21"/>
  <c r="AI138" i="21"/>
  <c r="AJ138" i="21"/>
  <c r="AK138" i="21"/>
  <c r="AK138" i="26" s="1"/>
  <c r="AL138" i="21"/>
  <c r="AM138" i="21"/>
  <c r="AN138" i="21"/>
  <c r="AO138" i="21"/>
  <c r="AP138" i="21"/>
  <c r="AP138" i="26" s="1"/>
  <c r="AQ138" i="21"/>
  <c r="AR138" i="21"/>
  <c r="AS138" i="21"/>
  <c r="AT138" i="21"/>
  <c r="AU138" i="21"/>
  <c r="AV138" i="21"/>
  <c r="AW138" i="21"/>
  <c r="AW138" i="26" s="1"/>
  <c r="AX138" i="21"/>
  <c r="D139" i="21"/>
  <c r="E139" i="21"/>
  <c r="F139" i="21"/>
  <c r="G139" i="21"/>
  <c r="G139" i="26" s="1"/>
  <c r="H139" i="21"/>
  <c r="I139" i="21"/>
  <c r="J139" i="21"/>
  <c r="K139" i="21"/>
  <c r="L139" i="21"/>
  <c r="M139" i="21"/>
  <c r="N139" i="21"/>
  <c r="N139" i="26" s="1"/>
  <c r="O139" i="21"/>
  <c r="P139" i="21"/>
  <c r="Q139" i="21"/>
  <c r="R139" i="21"/>
  <c r="S139" i="21"/>
  <c r="S139" i="26" s="1"/>
  <c r="T139" i="21"/>
  <c r="U139" i="21"/>
  <c r="V139" i="21"/>
  <c r="W139" i="21"/>
  <c r="X139" i="21"/>
  <c r="Y139" i="21"/>
  <c r="Z139" i="21"/>
  <c r="Z139" i="26" s="1"/>
  <c r="AA139" i="21"/>
  <c r="AB139" i="21"/>
  <c r="AC139" i="21"/>
  <c r="AD139" i="21"/>
  <c r="AE139" i="21"/>
  <c r="AE139" i="26" s="1"/>
  <c r="AF139" i="21"/>
  <c r="AG139" i="21"/>
  <c r="AH139" i="21"/>
  <c r="AI139" i="21"/>
  <c r="AJ139" i="21"/>
  <c r="AK139" i="21"/>
  <c r="AL139" i="21"/>
  <c r="AL139" i="26" s="1"/>
  <c r="AM139" i="21"/>
  <c r="AN139" i="21"/>
  <c r="AO139" i="21"/>
  <c r="AP139" i="21"/>
  <c r="AQ139" i="21"/>
  <c r="AQ139" i="26" s="1"/>
  <c r="AR139" i="21"/>
  <c r="AS139" i="21"/>
  <c r="AT139" i="21"/>
  <c r="AU139" i="21"/>
  <c r="AV139" i="21"/>
  <c r="AW139" i="21"/>
  <c r="AX139" i="21"/>
  <c r="AX139" i="26" s="1"/>
  <c r="D140" i="21"/>
  <c r="E140" i="21"/>
  <c r="F140" i="21"/>
  <c r="G140" i="21"/>
  <c r="H140" i="21"/>
  <c r="H140" i="26" s="1"/>
  <c r="I140" i="21"/>
  <c r="J140" i="21"/>
  <c r="K140" i="21"/>
  <c r="L140" i="21"/>
  <c r="M140" i="21"/>
  <c r="N140" i="21"/>
  <c r="O140" i="21"/>
  <c r="O140" i="26" s="1"/>
  <c r="P140" i="21"/>
  <c r="Q140" i="21"/>
  <c r="R140" i="21"/>
  <c r="S140" i="21"/>
  <c r="T140" i="21"/>
  <c r="T140" i="26" s="1"/>
  <c r="U140" i="21"/>
  <c r="V140" i="21"/>
  <c r="W140" i="21"/>
  <c r="X140" i="21"/>
  <c r="Y140" i="21"/>
  <c r="Z140" i="21"/>
  <c r="AA140" i="21"/>
  <c r="AA140" i="26" s="1"/>
  <c r="AB140" i="21"/>
  <c r="AC140" i="21"/>
  <c r="AD140" i="21"/>
  <c r="AE140" i="21"/>
  <c r="AF140" i="21"/>
  <c r="AF140" i="26" s="1"/>
  <c r="AG140" i="21"/>
  <c r="AH140" i="21"/>
  <c r="AI140" i="21"/>
  <c r="AJ140" i="21"/>
  <c r="AK140" i="21"/>
  <c r="AL140" i="21"/>
  <c r="AM140" i="21"/>
  <c r="AM140" i="26" s="1"/>
  <c r="AN140" i="21"/>
  <c r="AO140" i="21"/>
  <c r="AP140" i="21"/>
  <c r="AQ140" i="21"/>
  <c r="AR140" i="21"/>
  <c r="AR140" i="26" s="1"/>
  <c r="AS140" i="21"/>
  <c r="AT140" i="21"/>
  <c r="AU140" i="21"/>
  <c r="AV140" i="21"/>
  <c r="AW140" i="21"/>
  <c r="AX140" i="21"/>
  <c r="D141" i="21"/>
  <c r="D141" i="26" s="1"/>
  <c r="E141" i="21"/>
  <c r="F141" i="21"/>
  <c r="G141" i="21"/>
  <c r="H141" i="21"/>
  <c r="I141" i="21"/>
  <c r="I141" i="26" s="1"/>
  <c r="J141" i="21"/>
  <c r="K141" i="21"/>
  <c r="L141" i="21"/>
  <c r="M141" i="21"/>
  <c r="N141" i="21"/>
  <c r="O141" i="21"/>
  <c r="P141" i="21"/>
  <c r="P141" i="26" s="1"/>
  <c r="Q141" i="21"/>
  <c r="R141" i="21"/>
  <c r="S141" i="21"/>
  <c r="T141" i="21"/>
  <c r="U141" i="21"/>
  <c r="U141" i="26" s="1"/>
  <c r="V141" i="21"/>
  <c r="W141" i="21"/>
  <c r="X141" i="21"/>
  <c r="Y141" i="21"/>
  <c r="Z141" i="21"/>
  <c r="AA141" i="21"/>
  <c r="AB141" i="21"/>
  <c r="AB141" i="26" s="1"/>
  <c r="AC141" i="21"/>
  <c r="AD141" i="21"/>
  <c r="AE141" i="21"/>
  <c r="AF141" i="21"/>
  <c r="AG141" i="21"/>
  <c r="AG141" i="26" s="1"/>
  <c r="AH141" i="21"/>
  <c r="AI141" i="21"/>
  <c r="AJ141" i="21"/>
  <c r="AK141" i="21"/>
  <c r="AL141" i="21"/>
  <c r="AM141" i="21"/>
  <c r="AN141" i="21"/>
  <c r="AN141" i="26" s="1"/>
  <c r="AO141" i="21"/>
  <c r="AP141" i="21"/>
  <c r="AQ141" i="21"/>
  <c r="AR141" i="21"/>
  <c r="AS141" i="21"/>
  <c r="AS141" i="26" s="1"/>
  <c r="AT141" i="21"/>
  <c r="AU141" i="21"/>
  <c r="AV141" i="21"/>
  <c r="AW141" i="21"/>
  <c r="AX141" i="21"/>
  <c r="D142" i="21"/>
  <c r="E142" i="21"/>
  <c r="E142" i="26" s="1"/>
  <c r="F142" i="21"/>
  <c r="G142" i="21"/>
  <c r="H142" i="21"/>
  <c r="I142" i="21"/>
  <c r="J142" i="21"/>
  <c r="J142" i="26" s="1"/>
  <c r="K142" i="21"/>
  <c r="L142" i="21"/>
  <c r="M142" i="21"/>
  <c r="N142" i="21"/>
  <c r="O142" i="21"/>
  <c r="P142" i="21"/>
  <c r="Q142" i="21"/>
  <c r="Q142" i="26" s="1"/>
  <c r="R142" i="21"/>
  <c r="S142" i="21"/>
  <c r="T142" i="21"/>
  <c r="U142" i="21"/>
  <c r="V142" i="21"/>
  <c r="V142" i="26" s="1"/>
  <c r="W142" i="21"/>
  <c r="X142" i="21"/>
  <c r="Y142" i="21"/>
  <c r="Z142" i="21"/>
  <c r="AA142" i="21"/>
  <c r="AB142" i="21"/>
  <c r="AC142" i="21"/>
  <c r="AC142" i="26" s="1"/>
  <c r="AD142" i="21"/>
  <c r="AE142" i="21"/>
  <c r="AF142" i="21"/>
  <c r="AG142" i="21"/>
  <c r="AH142" i="21"/>
  <c r="AH142" i="26" s="1"/>
  <c r="AI142" i="21"/>
  <c r="AJ142" i="21"/>
  <c r="AK142" i="21"/>
  <c r="AL142" i="21"/>
  <c r="AM142" i="21"/>
  <c r="AN142" i="21"/>
  <c r="AO142" i="21"/>
  <c r="AO142" i="26" s="1"/>
  <c r="AP142" i="21"/>
  <c r="AQ142" i="21"/>
  <c r="AR142" i="21"/>
  <c r="AS142" i="21"/>
  <c r="AT142" i="21"/>
  <c r="AT142" i="26" s="1"/>
  <c r="AU142" i="21"/>
  <c r="AV142" i="21"/>
  <c r="AW142" i="21"/>
  <c r="AX142" i="21"/>
  <c r="D143" i="21"/>
  <c r="E143" i="21"/>
  <c r="F143" i="21"/>
  <c r="F143" i="26" s="1"/>
  <c r="G143" i="21"/>
  <c r="H143" i="21"/>
  <c r="I143" i="21"/>
  <c r="J143" i="21"/>
  <c r="K143" i="21"/>
  <c r="K143" i="26" s="1"/>
  <c r="L143" i="21"/>
  <c r="M143" i="21"/>
  <c r="N143" i="21"/>
  <c r="O143" i="21"/>
  <c r="P143" i="21"/>
  <c r="Q143" i="21"/>
  <c r="R143" i="21"/>
  <c r="R143" i="26" s="1"/>
  <c r="S143" i="21"/>
  <c r="T143" i="21"/>
  <c r="U143" i="21"/>
  <c r="V143" i="21"/>
  <c r="W143" i="21"/>
  <c r="W143" i="26" s="1"/>
  <c r="X143" i="21"/>
  <c r="Y143" i="21"/>
  <c r="Z143" i="21"/>
  <c r="AA143" i="21"/>
  <c r="AB143" i="21"/>
  <c r="AC143" i="21"/>
  <c r="AD143" i="21"/>
  <c r="AD143" i="26" s="1"/>
  <c r="AE143" i="21"/>
  <c r="AF143" i="21"/>
  <c r="AG143" i="21"/>
  <c r="AH143" i="21"/>
  <c r="AI143" i="21"/>
  <c r="AI143" i="26" s="1"/>
  <c r="AJ143" i="21"/>
  <c r="AK143" i="21"/>
  <c r="AL143" i="21"/>
  <c r="AM143" i="21"/>
  <c r="AN143" i="21"/>
  <c r="AO143" i="21"/>
  <c r="AP143" i="21"/>
  <c r="AP143" i="26" s="1"/>
  <c r="AQ143" i="21"/>
  <c r="AR143" i="21"/>
  <c r="AS143" i="21"/>
  <c r="AT143" i="21"/>
  <c r="AU143" i="21"/>
  <c r="AU143" i="26" s="1"/>
  <c r="AV143" i="21"/>
  <c r="AW143" i="21"/>
  <c r="AX143" i="21"/>
  <c r="D144" i="21"/>
  <c r="E144" i="21"/>
  <c r="F144" i="21"/>
  <c r="G144" i="21"/>
  <c r="G144" i="26" s="1"/>
  <c r="H144" i="21"/>
  <c r="I144" i="21"/>
  <c r="J144" i="21"/>
  <c r="K144" i="21"/>
  <c r="L144" i="21"/>
  <c r="L144" i="26" s="1"/>
  <c r="M144" i="21"/>
  <c r="N144" i="21"/>
  <c r="O144" i="21"/>
  <c r="P144" i="21"/>
  <c r="Q144" i="21"/>
  <c r="R144" i="21"/>
  <c r="S144" i="21"/>
  <c r="S144" i="26" s="1"/>
  <c r="T144" i="21"/>
  <c r="U144" i="21"/>
  <c r="V144" i="21"/>
  <c r="W144" i="21"/>
  <c r="X144" i="21"/>
  <c r="X144" i="26" s="1"/>
  <c r="Y144" i="21"/>
  <c r="Z144" i="21"/>
  <c r="AA144" i="21"/>
  <c r="AB144" i="21"/>
  <c r="AC144" i="21"/>
  <c r="AD144" i="21"/>
  <c r="AE144" i="21"/>
  <c r="AE144" i="26" s="1"/>
  <c r="AF144" i="21"/>
  <c r="AG144" i="21"/>
  <c r="AH144" i="21"/>
  <c r="AI144" i="21"/>
  <c r="AJ144" i="21"/>
  <c r="AJ144" i="26" s="1"/>
  <c r="AK144" i="21"/>
  <c r="AL144" i="21"/>
  <c r="AM144" i="21"/>
  <c r="AN144" i="21"/>
  <c r="AO144" i="21"/>
  <c r="AP144" i="21"/>
  <c r="AQ144" i="21"/>
  <c r="AQ144" i="26" s="1"/>
  <c r="AR144" i="21"/>
  <c r="AS144" i="21"/>
  <c r="AT144" i="21"/>
  <c r="AU144" i="21"/>
  <c r="AV144" i="21"/>
  <c r="AV144" i="26" s="1"/>
  <c r="AW144" i="21"/>
  <c r="AX144" i="21"/>
  <c r="D145" i="21"/>
  <c r="E145" i="21"/>
  <c r="F145" i="21"/>
  <c r="G145" i="21"/>
  <c r="H145" i="21"/>
  <c r="H145" i="26" s="1"/>
  <c r="I145" i="21"/>
  <c r="J145" i="21"/>
  <c r="K145" i="21"/>
  <c r="L145" i="21"/>
  <c r="M145" i="21"/>
  <c r="M145" i="26" s="1"/>
  <c r="N145" i="21"/>
  <c r="O145" i="21"/>
  <c r="P145" i="21"/>
  <c r="Q145" i="21"/>
  <c r="R145" i="21"/>
  <c r="S145" i="21"/>
  <c r="T145" i="21"/>
  <c r="T145" i="26" s="1"/>
  <c r="U145" i="21"/>
  <c r="V145" i="21"/>
  <c r="W145" i="21"/>
  <c r="X145" i="21"/>
  <c r="Y145" i="21"/>
  <c r="Y145" i="26" s="1"/>
  <c r="Z145" i="21"/>
  <c r="AA145" i="21"/>
  <c r="AB145" i="21"/>
  <c r="AC145" i="21"/>
  <c r="AD145" i="21"/>
  <c r="AE145" i="21"/>
  <c r="AF145" i="21"/>
  <c r="AF145" i="26" s="1"/>
  <c r="AG145" i="21"/>
  <c r="AH145" i="21"/>
  <c r="AI145" i="21"/>
  <c r="AJ145" i="21"/>
  <c r="AK145" i="21"/>
  <c r="AK145" i="26" s="1"/>
  <c r="AL145" i="21"/>
  <c r="AM145" i="21"/>
  <c r="AN145" i="21"/>
  <c r="AO145" i="21"/>
  <c r="AP145" i="21"/>
  <c r="AQ145" i="21"/>
  <c r="AR145" i="21"/>
  <c r="AR145" i="26" s="1"/>
  <c r="AS145" i="21"/>
  <c r="AT145" i="21"/>
  <c r="AU145" i="21"/>
  <c r="AV145" i="21"/>
  <c r="AW145" i="21"/>
  <c r="AW145" i="26" s="1"/>
  <c r="AX145" i="21"/>
  <c r="D146" i="21"/>
  <c r="E146" i="21"/>
  <c r="F146" i="21"/>
  <c r="G146" i="21"/>
  <c r="H146" i="21"/>
  <c r="I146" i="21"/>
  <c r="I146" i="26" s="1"/>
  <c r="J146" i="21"/>
  <c r="K146" i="21"/>
  <c r="L146" i="21"/>
  <c r="M146" i="21"/>
  <c r="N146" i="21"/>
  <c r="N146" i="26" s="1"/>
  <c r="O146" i="21"/>
  <c r="P146" i="21"/>
  <c r="Q146" i="21"/>
  <c r="R146" i="21"/>
  <c r="S146" i="21"/>
  <c r="T146" i="21"/>
  <c r="U146" i="21"/>
  <c r="U146" i="26" s="1"/>
  <c r="V146" i="21"/>
  <c r="W146" i="21"/>
  <c r="X146" i="21"/>
  <c r="Y146" i="21"/>
  <c r="Z146" i="21"/>
  <c r="Z146" i="26" s="1"/>
  <c r="AA146" i="21"/>
  <c r="AB146" i="21"/>
  <c r="AC146" i="21"/>
  <c r="AD146" i="21"/>
  <c r="AE146" i="21"/>
  <c r="AF146" i="21"/>
  <c r="AG146" i="21"/>
  <c r="AG146" i="26" s="1"/>
  <c r="AH146" i="21"/>
  <c r="AI146" i="21"/>
  <c r="AJ146" i="21"/>
  <c r="AK146" i="21"/>
  <c r="AL146" i="21"/>
  <c r="AL146" i="26" s="1"/>
  <c r="AM146" i="21"/>
  <c r="AN146" i="21"/>
  <c r="AO146" i="21"/>
  <c r="AP146" i="21"/>
  <c r="AQ146" i="21"/>
  <c r="AR146" i="21"/>
  <c r="AS146" i="21"/>
  <c r="AS146" i="26" s="1"/>
  <c r="AT146" i="21"/>
  <c r="AU146" i="21"/>
  <c r="AV146" i="21"/>
  <c r="AW146" i="21"/>
  <c r="AX146" i="21"/>
  <c r="AX146" i="26" s="1"/>
  <c r="D147" i="21"/>
  <c r="E147" i="21"/>
  <c r="F147" i="21"/>
  <c r="G147" i="21"/>
  <c r="H147" i="21"/>
  <c r="I147" i="21"/>
  <c r="J147" i="21"/>
  <c r="J147" i="26" s="1"/>
  <c r="K147" i="21"/>
  <c r="L147" i="21"/>
  <c r="M147" i="21"/>
  <c r="N147" i="21"/>
  <c r="O147" i="21"/>
  <c r="O147" i="26" s="1"/>
  <c r="P147" i="21"/>
  <c r="Q147" i="21"/>
  <c r="R147" i="21"/>
  <c r="S147" i="21"/>
  <c r="T147" i="21"/>
  <c r="U147" i="21"/>
  <c r="V147" i="21"/>
  <c r="V147" i="26" s="1"/>
  <c r="W147" i="21"/>
  <c r="X147" i="21"/>
  <c r="Y147" i="21"/>
  <c r="Z147" i="21"/>
  <c r="AA147" i="21"/>
  <c r="AA147" i="26" s="1"/>
  <c r="AB147" i="21"/>
  <c r="AC147" i="21"/>
  <c r="AD147" i="21"/>
  <c r="AE147" i="21"/>
  <c r="AF147" i="21"/>
  <c r="AG147" i="21"/>
  <c r="AH147" i="21"/>
  <c r="AH147" i="26" s="1"/>
  <c r="AI147" i="21"/>
  <c r="AJ147" i="21"/>
  <c r="AK147" i="21"/>
  <c r="AL147" i="21"/>
  <c r="AM147" i="21"/>
  <c r="AM147" i="26" s="1"/>
  <c r="AN147" i="21"/>
  <c r="AO147" i="21"/>
  <c r="AP147" i="21"/>
  <c r="AQ147" i="21"/>
  <c r="AR147" i="21"/>
  <c r="AS147" i="21"/>
  <c r="AT147" i="21"/>
  <c r="AT147" i="26" s="1"/>
  <c r="AU147" i="21"/>
  <c r="AV147" i="21"/>
  <c r="AW147" i="21"/>
  <c r="AX147" i="21"/>
  <c r="D148" i="21"/>
  <c r="D148" i="26" s="1"/>
  <c r="E148" i="21"/>
  <c r="F148" i="21"/>
  <c r="G148" i="21"/>
  <c r="H148" i="21"/>
  <c r="I148" i="21"/>
  <c r="J148" i="21"/>
  <c r="K148" i="21"/>
  <c r="K148" i="26" s="1"/>
  <c r="L148" i="21"/>
  <c r="M148" i="21"/>
  <c r="N148" i="21"/>
  <c r="O148" i="21"/>
  <c r="P148" i="21"/>
  <c r="P148" i="26" s="1"/>
  <c r="Q148" i="21"/>
  <c r="R148" i="21"/>
  <c r="S148" i="21"/>
  <c r="T148" i="21"/>
  <c r="U148" i="21"/>
  <c r="V148" i="21"/>
  <c r="W148" i="21"/>
  <c r="W148" i="26" s="1"/>
  <c r="X148" i="21"/>
  <c r="Y148" i="21"/>
  <c r="Z148" i="21"/>
  <c r="AA148" i="21"/>
  <c r="AB148" i="21"/>
  <c r="AB148" i="26" s="1"/>
  <c r="AC148" i="21"/>
  <c r="AD148" i="21"/>
  <c r="AE148" i="21"/>
  <c r="AF148" i="21"/>
  <c r="AG148" i="21"/>
  <c r="AH148" i="21"/>
  <c r="AI148" i="21"/>
  <c r="AI148" i="26" s="1"/>
  <c r="AJ148" i="21"/>
  <c r="AK148" i="21"/>
  <c r="AL148" i="21"/>
  <c r="AM148" i="21"/>
  <c r="AN148" i="21"/>
  <c r="AN148" i="26" s="1"/>
  <c r="AO148" i="21"/>
  <c r="AP148" i="21"/>
  <c r="AQ148" i="21"/>
  <c r="AR148" i="21"/>
  <c r="AS148" i="21"/>
  <c r="AT148" i="21"/>
  <c r="AU148" i="21"/>
  <c r="AU148" i="26" s="1"/>
  <c r="AV148" i="21"/>
  <c r="AW148" i="21"/>
  <c r="AX148" i="21"/>
  <c r="D149" i="21"/>
  <c r="E149" i="21"/>
  <c r="E149" i="26" s="1"/>
  <c r="F149" i="21"/>
  <c r="G149" i="21"/>
  <c r="H149" i="21"/>
  <c r="I149" i="21"/>
  <c r="J149" i="21"/>
  <c r="K149" i="21"/>
  <c r="L149" i="21"/>
  <c r="L149" i="26" s="1"/>
  <c r="M149" i="21"/>
  <c r="N149" i="21"/>
  <c r="O149" i="21"/>
  <c r="P149" i="21"/>
  <c r="Q149" i="21"/>
  <c r="Q149" i="26" s="1"/>
  <c r="R149" i="21"/>
  <c r="S149" i="21"/>
  <c r="T149" i="21"/>
  <c r="U149" i="21"/>
  <c r="V149" i="21"/>
  <c r="W149" i="21"/>
  <c r="X149" i="21"/>
  <c r="X149" i="26" s="1"/>
  <c r="Y149" i="21"/>
  <c r="Z149" i="21"/>
  <c r="AA149" i="21"/>
  <c r="AB149" i="21"/>
  <c r="AC149" i="21"/>
  <c r="AC149" i="26" s="1"/>
  <c r="AD149" i="21"/>
  <c r="AE149" i="21"/>
  <c r="AF149" i="21"/>
  <c r="AG149" i="21"/>
  <c r="AH149" i="21"/>
  <c r="AI149" i="21"/>
  <c r="AJ149" i="21"/>
  <c r="AJ149" i="26" s="1"/>
  <c r="AK149" i="21"/>
  <c r="AL149" i="21"/>
  <c r="AM149" i="21"/>
  <c r="AN149" i="21"/>
  <c r="AO149" i="21"/>
  <c r="AO149" i="26" s="1"/>
  <c r="AP149" i="21"/>
  <c r="AQ149" i="21"/>
  <c r="AR149" i="21"/>
  <c r="AS149" i="21"/>
  <c r="AT149" i="21"/>
  <c r="AU149" i="21"/>
  <c r="AV149" i="21"/>
  <c r="AV149" i="26" s="1"/>
  <c r="AW149" i="21"/>
  <c r="AX149" i="21"/>
  <c r="D150" i="21"/>
  <c r="E150" i="21"/>
  <c r="F150" i="21"/>
  <c r="F150" i="26" s="1"/>
  <c r="G150" i="21"/>
  <c r="H150" i="21"/>
  <c r="I150" i="21"/>
  <c r="J150" i="21"/>
  <c r="K150" i="21"/>
  <c r="L150" i="21"/>
  <c r="M150" i="21"/>
  <c r="M150" i="26" s="1"/>
  <c r="N150" i="21"/>
  <c r="O150" i="21"/>
  <c r="P150" i="21"/>
  <c r="Q150" i="21"/>
  <c r="R150" i="21"/>
  <c r="R150" i="26" s="1"/>
  <c r="S150" i="21"/>
  <c r="T150" i="21"/>
  <c r="U150" i="21"/>
  <c r="V150" i="21"/>
  <c r="W150" i="21"/>
  <c r="X150" i="21"/>
  <c r="Y150" i="21"/>
  <c r="Y150" i="26" s="1"/>
  <c r="Z150" i="21"/>
  <c r="AA150" i="21"/>
  <c r="AB150" i="21"/>
  <c r="AC150" i="21"/>
  <c r="AD150" i="21"/>
  <c r="AD150" i="26" s="1"/>
  <c r="AE150" i="21"/>
  <c r="AF150" i="21"/>
  <c r="AG150" i="21"/>
  <c r="AH150" i="21"/>
  <c r="AI150" i="21"/>
  <c r="AJ150" i="21"/>
  <c r="AK150" i="21"/>
  <c r="AK150" i="26" s="1"/>
  <c r="AL150" i="21"/>
  <c r="AM150" i="21"/>
  <c r="AN150" i="21"/>
  <c r="AO150" i="21"/>
  <c r="AP150" i="21"/>
  <c r="AP150" i="26" s="1"/>
  <c r="AQ150" i="21"/>
  <c r="AR150" i="21"/>
  <c r="AS150" i="21"/>
  <c r="AT150" i="21"/>
  <c r="AU150" i="21"/>
  <c r="AV150" i="21"/>
  <c r="AW150" i="21"/>
  <c r="AW150" i="26" s="1"/>
  <c r="AX150" i="21"/>
  <c r="D151" i="21"/>
  <c r="E151" i="21"/>
  <c r="F151" i="21"/>
  <c r="G151" i="21"/>
  <c r="G151" i="26" s="1"/>
  <c r="H151" i="21"/>
  <c r="I151" i="21"/>
  <c r="J151" i="21"/>
  <c r="K151" i="21"/>
  <c r="L151" i="21"/>
  <c r="M151" i="21"/>
  <c r="N151" i="21"/>
  <c r="N151" i="26" s="1"/>
  <c r="O151" i="21"/>
  <c r="P151" i="21"/>
  <c r="Q151" i="21"/>
  <c r="R151" i="21"/>
  <c r="S151" i="21"/>
  <c r="S151" i="26" s="1"/>
  <c r="T151" i="21"/>
  <c r="U151" i="21"/>
  <c r="V151" i="21"/>
  <c r="W151" i="21"/>
  <c r="X151" i="21"/>
  <c r="Y151" i="21"/>
  <c r="Z151" i="21"/>
  <c r="Z151" i="26" s="1"/>
  <c r="AA151" i="21"/>
  <c r="AB151" i="21"/>
  <c r="AC151" i="21"/>
  <c r="AD151" i="21"/>
  <c r="AE151" i="21"/>
  <c r="AE151" i="26" s="1"/>
  <c r="AF151" i="21"/>
  <c r="AG151" i="21"/>
  <c r="AH151" i="21"/>
  <c r="AI151" i="21"/>
  <c r="AJ151" i="21"/>
  <c r="AK151" i="21"/>
  <c r="AL151" i="21"/>
  <c r="AL151" i="26" s="1"/>
  <c r="AM151" i="21"/>
  <c r="AN151" i="21"/>
  <c r="AO151" i="21"/>
  <c r="AP151" i="21"/>
  <c r="AQ151" i="21"/>
  <c r="AQ151" i="26" s="1"/>
  <c r="AR151" i="21"/>
  <c r="AS151" i="21"/>
  <c r="AT151" i="21"/>
  <c r="AU151" i="21"/>
  <c r="AV151" i="21"/>
  <c r="AW151" i="21"/>
  <c r="AX151" i="21"/>
  <c r="AX151" i="26" s="1"/>
  <c r="D152" i="21"/>
  <c r="E152" i="21"/>
  <c r="F152" i="21"/>
  <c r="G152" i="21"/>
  <c r="H152" i="21"/>
  <c r="H152" i="26" s="1"/>
  <c r="I152" i="21"/>
  <c r="J152" i="21"/>
  <c r="K152" i="21"/>
  <c r="L152" i="21"/>
  <c r="M152" i="21"/>
  <c r="N152" i="21"/>
  <c r="O152" i="21"/>
  <c r="O152" i="26" s="1"/>
  <c r="P152" i="21"/>
  <c r="Q152" i="21"/>
  <c r="R152" i="21"/>
  <c r="S152" i="21"/>
  <c r="T152" i="21"/>
  <c r="T152" i="26" s="1"/>
  <c r="U152" i="21"/>
  <c r="V152" i="21"/>
  <c r="W152" i="21"/>
  <c r="X152" i="21"/>
  <c r="Y152" i="21"/>
  <c r="Z152" i="21"/>
  <c r="AA152" i="21"/>
  <c r="AA152" i="26" s="1"/>
  <c r="AB152" i="21"/>
  <c r="AC152" i="21"/>
  <c r="AD152" i="21"/>
  <c r="AE152" i="21"/>
  <c r="AF152" i="21"/>
  <c r="AF152" i="26" s="1"/>
  <c r="AG152" i="21"/>
  <c r="AH152" i="21"/>
  <c r="AI152" i="21"/>
  <c r="AJ152" i="21"/>
  <c r="AK152" i="21"/>
  <c r="AL152" i="21"/>
  <c r="AM152" i="21"/>
  <c r="AM152" i="26" s="1"/>
  <c r="AN152" i="21"/>
  <c r="AO152" i="21"/>
  <c r="AP152" i="21"/>
  <c r="AQ152" i="21"/>
  <c r="AR152" i="21"/>
  <c r="AR152" i="26" s="1"/>
  <c r="AS152" i="21"/>
  <c r="AT152" i="21"/>
  <c r="AU152" i="21"/>
  <c r="AV152" i="21"/>
  <c r="AW152" i="21"/>
  <c r="AX152" i="21"/>
  <c r="E136" i="21"/>
  <c r="F136" i="21"/>
  <c r="G136" i="21"/>
  <c r="H136" i="21"/>
  <c r="I136" i="21"/>
  <c r="J136" i="21"/>
  <c r="K136" i="21"/>
  <c r="K136" i="26" s="1"/>
  <c r="L136" i="21"/>
  <c r="M136" i="21"/>
  <c r="M136" i="26" s="1"/>
  <c r="N136" i="21"/>
  <c r="O136" i="21"/>
  <c r="P136" i="21"/>
  <c r="Q136" i="21"/>
  <c r="R136" i="21"/>
  <c r="S136" i="21"/>
  <c r="T136" i="21"/>
  <c r="U136" i="21"/>
  <c r="V136" i="21"/>
  <c r="W136" i="21"/>
  <c r="W136" i="26" s="1"/>
  <c r="X136" i="21"/>
  <c r="Y136" i="21"/>
  <c r="Y136" i="26" s="1"/>
  <c r="Z136" i="21"/>
  <c r="AA136" i="21"/>
  <c r="AB136" i="21"/>
  <c r="AC136" i="21"/>
  <c r="AD136" i="21"/>
  <c r="AE136" i="21"/>
  <c r="AF136" i="21"/>
  <c r="AG136" i="21"/>
  <c r="AH136" i="21"/>
  <c r="AI136" i="21"/>
  <c r="AI136" i="26" s="1"/>
  <c r="AJ136" i="21"/>
  <c r="AK136" i="21"/>
  <c r="AK136" i="26" s="1"/>
  <c r="AL136" i="21"/>
  <c r="AM136" i="21"/>
  <c r="AN136" i="21"/>
  <c r="AO136" i="21"/>
  <c r="AP136" i="21"/>
  <c r="AQ136" i="21"/>
  <c r="AR136" i="21"/>
  <c r="AS136" i="21"/>
  <c r="AT136" i="21"/>
  <c r="AU136" i="21"/>
  <c r="AU136" i="26" s="1"/>
  <c r="AV136" i="21"/>
  <c r="AW136" i="21"/>
  <c r="AW136" i="26" s="1"/>
  <c r="AX136" i="21"/>
  <c r="D136" i="21"/>
  <c r="D118" i="21"/>
  <c r="E118" i="21"/>
  <c r="F118" i="21"/>
  <c r="G118" i="21"/>
  <c r="G118" i="26" s="1"/>
  <c r="H118" i="21"/>
  <c r="I118" i="21"/>
  <c r="J118" i="21"/>
  <c r="K118" i="21"/>
  <c r="L118" i="21"/>
  <c r="M118" i="21"/>
  <c r="N118" i="21"/>
  <c r="O118" i="21"/>
  <c r="P118" i="21"/>
  <c r="Q118" i="21"/>
  <c r="R118" i="21"/>
  <c r="S118" i="21"/>
  <c r="S118" i="26" s="1"/>
  <c r="T118" i="21"/>
  <c r="U118" i="21"/>
  <c r="V118" i="21"/>
  <c r="W118" i="21"/>
  <c r="X118" i="21"/>
  <c r="Y118" i="21"/>
  <c r="Z118" i="21"/>
  <c r="AA118" i="21"/>
  <c r="AB118" i="21"/>
  <c r="AC118" i="21"/>
  <c r="AD118" i="21"/>
  <c r="AE118" i="21"/>
  <c r="AE118" i="26" s="1"/>
  <c r="AF118" i="21"/>
  <c r="AG118" i="21"/>
  <c r="AH118" i="21"/>
  <c r="AI118" i="21"/>
  <c r="AJ118" i="21"/>
  <c r="AK118" i="21"/>
  <c r="AL118" i="21"/>
  <c r="AM118" i="21"/>
  <c r="AN118" i="21"/>
  <c r="AO118" i="21"/>
  <c r="AP118" i="21"/>
  <c r="AQ118" i="21"/>
  <c r="AQ118" i="26" s="1"/>
  <c r="AR118" i="21"/>
  <c r="AS118" i="21"/>
  <c r="AT118" i="21"/>
  <c r="AU118" i="21"/>
  <c r="AV118" i="21"/>
  <c r="AW118" i="21"/>
  <c r="AX118" i="21"/>
  <c r="D119" i="21"/>
  <c r="E119" i="21"/>
  <c r="F119" i="21"/>
  <c r="G119" i="21"/>
  <c r="H119" i="21"/>
  <c r="H119" i="26" s="1"/>
  <c r="I119" i="21"/>
  <c r="J119" i="21"/>
  <c r="K119" i="21"/>
  <c r="L119" i="21"/>
  <c r="M119" i="21"/>
  <c r="N119" i="21"/>
  <c r="O119" i="21"/>
  <c r="P119" i="21"/>
  <c r="Q119" i="21"/>
  <c r="R119" i="21"/>
  <c r="S119" i="21"/>
  <c r="T119" i="21"/>
  <c r="T119" i="26" s="1"/>
  <c r="U119" i="21"/>
  <c r="V119" i="21"/>
  <c r="W119" i="21"/>
  <c r="X119" i="21"/>
  <c r="Y119" i="21"/>
  <c r="Z119" i="21"/>
  <c r="AA119" i="21"/>
  <c r="AB119" i="21"/>
  <c r="AC119" i="21"/>
  <c r="AD119" i="21"/>
  <c r="AE119" i="21"/>
  <c r="AF119" i="21"/>
  <c r="AF119" i="26" s="1"/>
  <c r="AG119" i="21"/>
  <c r="AH119" i="21"/>
  <c r="AI119" i="21"/>
  <c r="AJ119" i="21"/>
  <c r="AK119" i="21"/>
  <c r="AL119" i="21"/>
  <c r="AM119" i="21"/>
  <c r="AN119" i="21"/>
  <c r="AO119" i="21"/>
  <c r="AP119" i="21"/>
  <c r="AQ119" i="21"/>
  <c r="AR119" i="21"/>
  <c r="AR119" i="26" s="1"/>
  <c r="AS119" i="21"/>
  <c r="AT119" i="21"/>
  <c r="AU119" i="21"/>
  <c r="AV119" i="21"/>
  <c r="AW119" i="21"/>
  <c r="AX119" i="21"/>
  <c r="D120" i="21"/>
  <c r="E120" i="21"/>
  <c r="F120" i="21"/>
  <c r="G120" i="21"/>
  <c r="H120" i="21"/>
  <c r="I120" i="21"/>
  <c r="I120" i="26" s="1"/>
  <c r="J120" i="21"/>
  <c r="K120" i="21"/>
  <c r="L120" i="21"/>
  <c r="M120" i="21"/>
  <c r="N120" i="21"/>
  <c r="O120" i="21"/>
  <c r="P120" i="21"/>
  <c r="Q120" i="21"/>
  <c r="R120" i="21"/>
  <c r="S120" i="21"/>
  <c r="T120" i="21"/>
  <c r="U120" i="21"/>
  <c r="U120" i="26" s="1"/>
  <c r="V120" i="21"/>
  <c r="W120" i="21"/>
  <c r="X120" i="21"/>
  <c r="Y120" i="21"/>
  <c r="Z120" i="21"/>
  <c r="AA120" i="21"/>
  <c r="AB120" i="21"/>
  <c r="AC120" i="21"/>
  <c r="AD120" i="21"/>
  <c r="AE120" i="21"/>
  <c r="AF120" i="21"/>
  <c r="AG120" i="21"/>
  <c r="AG120" i="26" s="1"/>
  <c r="AH120" i="21"/>
  <c r="AI120" i="21"/>
  <c r="AJ120" i="21"/>
  <c r="AK120" i="21"/>
  <c r="AL120" i="21"/>
  <c r="AM120" i="21"/>
  <c r="AN120" i="21"/>
  <c r="AO120" i="21"/>
  <c r="AP120" i="21"/>
  <c r="AQ120" i="21"/>
  <c r="AR120" i="21"/>
  <c r="AS120" i="21"/>
  <c r="AS120" i="26" s="1"/>
  <c r="AT120" i="21"/>
  <c r="AU120" i="21"/>
  <c r="AV120" i="21"/>
  <c r="AW120" i="21"/>
  <c r="AX120" i="21"/>
  <c r="D121" i="21"/>
  <c r="E121" i="21"/>
  <c r="F121" i="21"/>
  <c r="G121" i="21"/>
  <c r="H121" i="21"/>
  <c r="I121" i="21"/>
  <c r="J121" i="21"/>
  <c r="J121" i="26" s="1"/>
  <c r="K121" i="21"/>
  <c r="L121" i="21"/>
  <c r="M121" i="21"/>
  <c r="N121" i="21"/>
  <c r="O121" i="21"/>
  <c r="P121" i="21"/>
  <c r="Q121" i="21"/>
  <c r="R121" i="21"/>
  <c r="S121" i="21"/>
  <c r="T121" i="21"/>
  <c r="U121" i="21"/>
  <c r="V121" i="21"/>
  <c r="V121" i="26" s="1"/>
  <c r="W121" i="21"/>
  <c r="X121" i="21"/>
  <c r="Y121" i="21"/>
  <c r="Z121" i="21"/>
  <c r="AA121" i="21"/>
  <c r="AB121" i="21"/>
  <c r="AC121" i="21"/>
  <c r="AD121" i="21"/>
  <c r="AE121" i="21"/>
  <c r="AF121" i="21"/>
  <c r="AG121" i="21"/>
  <c r="AH121" i="21"/>
  <c r="AH121" i="26" s="1"/>
  <c r="AI121" i="21"/>
  <c r="AJ121" i="21"/>
  <c r="AK121" i="21"/>
  <c r="AL121" i="21"/>
  <c r="AM121" i="21"/>
  <c r="AN121" i="21"/>
  <c r="AO121" i="21"/>
  <c r="AP121" i="21"/>
  <c r="AQ121" i="21"/>
  <c r="AR121" i="21"/>
  <c r="AS121" i="21"/>
  <c r="AT121" i="21"/>
  <c r="AT121" i="26" s="1"/>
  <c r="AU121" i="21"/>
  <c r="AV121" i="21"/>
  <c r="AW121" i="21"/>
  <c r="AX121" i="21"/>
  <c r="D122" i="21"/>
  <c r="E122" i="21"/>
  <c r="F122" i="21"/>
  <c r="G122" i="21"/>
  <c r="H122" i="21"/>
  <c r="I122" i="21"/>
  <c r="J122" i="21"/>
  <c r="K122" i="21"/>
  <c r="K122" i="26" s="1"/>
  <c r="L122" i="21"/>
  <c r="M122" i="21"/>
  <c r="N122" i="21"/>
  <c r="O122" i="21"/>
  <c r="P122" i="21"/>
  <c r="Q122" i="21"/>
  <c r="R122" i="21"/>
  <c r="S122" i="21"/>
  <c r="T122" i="21"/>
  <c r="U122" i="21"/>
  <c r="V122" i="21"/>
  <c r="W122" i="21"/>
  <c r="W122" i="26" s="1"/>
  <c r="X122" i="21"/>
  <c r="Y122" i="21"/>
  <c r="Z122" i="21"/>
  <c r="AA122" i="21"/>
  <c r="AB122" i="21"/>
  <c r="AC122" i="21"/>
  <c r="AD122" i="21"/>
  <c r="AE122" i="21"/>
  <c r="AF122" i="21"/>
  <c r="AG122" i="21"/>
  <c r="AH122" i="21"/>
  <c r="AI122" i="21"/>
  <c r="AI122" i="26" s="1"/>
  <c r="AJ122" i="21"/>
  <c r="AK122" i="21"/>
  <c r="AL122" i="21"/>
  <c r="AM122" i="21"/>
  <c r="AN122" i="21"/>
  <c r="AO122" i="21"/>
  <c r="AP122" i="21"/>
  <c r="AQ122" i="21"/>
  <c r="AR122" i="21"/>
  <c r="AS122" i="21"/>
  <c r="AT122" i="21"/>
  <c r="AU122" i="21"/>
  <c r="AU122" i="26" s="1"/>
  <c r="AV122" i="21"/>
  <c r="AW122" i="21"/>
  <c r="AX122" i="21"/>
  <c r="D123" i="21"/>
  <c r="E123" i="21"/>
  <c r="F123" i="21"/>
  <c r="G123" i="21"/>
  <c r="H123" i="21"/>
  <c r="I123" i="21"/>
  <c r="J123" i="21"/>
  <c r="K123" i="21"/>
  <c r="L123" i="21"/>
  <c r="L123" i="26" s="1"/>
  <c r="M123" i="21"/>
  <c r="N123" i="21"/>
  <c r="O123" i="21"/>
  <c r="P123" i="21"/>
  <c r="Q123" i="21"/>
  <c r="R123" i="21"/>
  <c r="S123" i="21"/>
  <c r="T123" i="21"/>
  <c r="U123" i="21"/>
  <c r="V123" i="21"/>
  <c r="W123" i="21"/>
  <c r="X123" i="21"/>
  <c r="X123" i="26" s="1"/>
  <c r="Y123" i="21"/>
  <c r="Z123" i="21"/>
  <c r="AA123" i="21"/>
  <c r="AB123" i="21"/>
  <c r="AC123" i="21"/>
  <c r="AD123" i="21"/>
  <c r="AE123" i="21"/>
  <c r="AF123" i="21"/>
  <c r="AG123" i="21"/>
  <c r="AH123" i="21"/>
  <c r="AI123" i="21"/>
  <c r="AJ123" i="21"/>
  <c r="AJ123" i="26" s="1"/>
  <c r="AK123" i="21"/>
  <c r="AL123" i="21"/>
  <c r="AM123" i="21"/>
  <c r="AN123" i="21"/>
  <c r="AO123" i="21"/>
  <c r="AP123" i="21"/>
  <c r="AQ123" i="21"/>
  <c r="AR123" i="21"/>
  <c r="AS123" i="21"/>
  <c r="AT123" i="21"/>
  <c r="AU123" i="21"/>
  <c r="AV123" i="21"/>
  <c r="AV123" i="26" s="1"/>
  <c r="AW123" i="21"/>
  <c r="AX123" i="21"/>
  <c r="D124" i="21"/>
  <c r="E124" i="21"/>
  <c r="F124" i="21"/>
  <c r="G124" i="21"/>
  <c r="H124" i="21"/>
  <c r="I124" i="21"/>
  <c r="J124" i="21"/>
  <c r="K124" i="21"/>
  <c r="L124" i="21"/>
  <c r="M124" i="21"/>
  <c r="M124" i="26" s="1"/>
  <c r="N124" i="21"/>
  <c r="O124" i="21"/>
  <c r="P124" i="21"/>
  <c r="Q124" i="21"/>
  <c r="R124" i="21"/>
  <c r="S124" i="21"/>
  <c r="T124" i="21"/>
  <c r="U124" i="21"/>
  <c r="V124" i="21"/>
  <c r="W124" i="21"/>
  <c r="X124" i="21"/>
  <c r="Y124" i="21"/>
  <c r="Y124" i="26" s="1"/>
  <c r="Z124" i="21"/>
  <c r="AA124" i="21"/>
  <c r="AB124" i="21"/>
  <c r="AC124" i="21"/>
  <c r="AD124" i="21"/>
  <c r="AE124" i="21"/>
  <c r="AF124" i="21"/>
  <c r="AG124" i="21"/>
  <c r="AH124" i="21"/>
  <c r="AI124" i="21"/>
  <c r="AJ124" i="21"/>
  <c r="AK124" i="21"/>
  <c r="AK124" i="26" s="1"/>
  <c r="AL124" i="21"/>
  <c r="AM124" i="21"/>
  <c r="AN124" i="21"/>
  <c r="AO124" i="21"/>
  <c r="AP124" i="21"/>
  <c r="AQ124" i="21"/>
  <c r="AR124" i="21"/>
  <c r="AS124" i="21"/>
  <c r="AT124" i="21"/>
  <c r="AU124" i="21"/>
  <c r="AV124" i="21"/>
  <c r="AW124" i="21"/>
  <c r="AW124" i="26" s="1"/>
  <c r="AX124" i="21"/>
  <c r="D125" i="21"/>
  <c r="E125" i="21"/>
  <c r="F125" i="21"/>
  <c r="G125" i="21"/>
  <c r="H125" i="21"/>
  <c r="I125" i="21"/>
  <c r="J125" i="21"/>
  <c r="K125" i="21"/>
  <c r="L125" i="21"/>
  <c r="M125" i="21"/>
  <c r="N125" i="21"/>
  <c r="N125" i="26" s="1"/>
  <c r="O125" i="21"/>
  <c r="P125" i="21"/>
  <c r="Q125" i="21"/>
  <c r="R125" i="21"/>
  <c r="S125" i="21"/>
  <c r="T125" i="21"/>
  <c r="U125" i="21"/>
  <c r="V125" i="21"/>
  <c r="W125" i="21"/>
  <c r="X125" i="21"/>
  <c r="Y125" i="21"/>
  <c r="Z125" i="21"/>
  <c r="Z125" i="26" s="1"/>
  <c r="AA125" i="21"/>
  <c r="AB125" i="21"/>
  <c r="AC125" i="21"/>
  <c r="AD125" i="21"/>
  <c r="AE125" i="21"/>
  <c r="AF125" i="21"/>
  <c r="AG125" i="21"/>
  <c r="AH125" i="21"/>
  <c r="AI125" i="21"/>
  <c r="AJ125" i="21"/>
  <c r="AK125" i="21"/>
  <c r="AL125" i="21"/>
  <c r="AL125" i="26" s="1"/>
  <c r="AM125" i="21"/>
  <c r="AN125" i="21"/>
  <c r="AO125" i="21"/>
  <c r="AP125" i="21"/>
  <c r="AQ125" i="21"/>
  <c r="AR125" i="21"/>
  <c r="AS125" i="21"/>
  <c r="AT125" i="21"/>
  <c r="AU125" i="21"/>
  <c r="AV125" i="21"/>
  <c r="AW125" i="21"/>
  <c r="AX125" i="21"/>
  <c r="AX125" i="26" s="1"/>
  <c r="D126" i="21"/>
  <c r="E126" i="21"/>
  <c r="F126" i="21"/>
  <c r="G126" i="21"/>
  <c r="H126" i="21"/>
  <c r="I126" i="21"/>
  <c r="J126" i="21"/>
  <c r="K126" i="21"/>
  <c r="L126" i="21"/>
  <c r="M126" i="21"/>
  <c r="N126" i="21"/>
  <c r="O126" i="21"/>
  <c r="O126" i="26" s="1"/>
  <c r="P126" i="21"/>
  <c r="Q126" i="21"/>
  <c r="R126" i="21"/>
  <c r="S126" i="21"/>
  <c r="T126" i="21"/>
  <c r="U126" i="21"/>
  <c r="V126" i="21"/>
  <c r="W126" i="21"/>
  <c r="X126" i="21"/>
  <c r="Y126" i="21"/>
  <c r="Z126" i="21"/>
  <c r="AA126" i="21"/>
  <c r="AA126" i="26" s="1"/>
  <c r="AB126" i="21"/>
  <c r="AC126" i="21"/>
  <c r="AD126" i="21"/>
  <c r="AE126" i="21"/>
  <c r="AF126" i="21"/>
  <c r="AG126" i="21"/>
  <c r="AH126" i="21"/>
  <c r="AI126" i="21"/>
  <c r="AJ126" i="21"/>
  <c r="AK126" i="21"/>
  <c r="AL126" i="21"/>
  <c r="AM126" i="21"/>
  <c r="AM126" i="26" s="1"/>
  <c r="AN126" i="21"/>
  <c r="AO126" i="21"/>
  <c r="AP126" i="21"/>
  <c r="AQ126" i="21"/>
  <c r="AR126" i="21"/>
  <c r="AS126" i="21"/>
  <c r="AT126" i="21"/>
  <c r="AU126" i="21"/>
  <c r="AV126" i="21"/>
  <c r="AW126" i="21"/>
  <c r="AX126" i="21"/>
  <c r="D127" i="21"/>
  <c r="D127" i="26" s="1"/>
  <c r="E127" i="21"/>
  <c r="F127" i="21"/>
  <c r="G127" i="21"/>
  <c r="H127" i="21"/>
  <c r="I127" i="21"/>
  <c r="J127" i="21"/>
  <c r="K127" i="21"/>
  <c r="L127" i="21"/>
  <c r="M127" i="21"/>
  <c r="N127" i="21"/>
  <c r="O127" i="21"/>
  <c r="P127" i="21"/>
  <c r="P127" i="26" s="1"/>
  <c r="Q127" i="21"/>
  <c r="R127" i="21"/>
  <c r="S127" i="21"/>
  <c r="T127" i="21"/>
  <c r="U127" i="21"/>
  <c r="V127" i="21"/>
  <c r="W127" i="21"/>
  <c r="X127" i="21"/>
  <c r="Y127" i="21"/>
  <c r="Z127" i="21"/>
  <c r="AA127" i="21"/>
  <c r="AB127" i="21"/>
  <c r="AB127" i="26" s="1"/>
  <c r="AC127" i="21"/>
  <c r="AD127" i="21"/>
  <c r="AE127" i="21"/>
  <c r="AF127" i="21"/>
  <c r="AG127" i="21"/>
  <c r="AH127" i="21"/>
  <c r="AI127" i="21"/>
  <c r="AJ127" i="21"/>
  <c r="AK127" i="21"/>
  <c r="AL127" i="21"/>
  <c r="AM127" i="21"/>
  <c r="AN127" i="21"/>
  <c r="AN127" i="26" s="1"/>
  <c r="AO127" i="21"/>
  <c r="AP127" i="21"/>
  <c r="AQ127" i="21"/>
  <c r="AR127" i="21"/>
  <c r="AS127" i="21"/>
  <c r="AT127" i="21"/>
  <c r="AU127" i="21"/>
  <c r="AV127" i="21"/>
  <c r="AW127" i="21"/>
  <c r="AX127" i="21"/>
  <c r="D128" i="21"/>
  <c r="E128" i="21"/>
  <c r="E128" i="26" s="1"/>
  <c r="F128" i="21"/>
  <c r="G128" i="21"/>
  <c r="H128" i="21"/>
  <c r="I128" i="21"/>
  <c r="J128" i="21"/>
  <c r="K128" i="21"/>
  <c r="L128" i="21"/>
  <c r="M128" i="21"/>
  <c r="N128" i="21"/>
  <c r="O128" i="21"/>
  <c r="P128" i="21"/>
  <c r="Q128" i="21"/>
  <c r="Q128" i="26" s="1"/>
  <c r="R128" i="21"/>
  <c r="S128" i="21"/>
  <c r="T128" i="21"/>
  <c r="U128" i="21"/>
  <c r="V128" i="21"/>
  <c r="W128" i="21"/>
  <c r="X128" i="21"/>
  <c r="Y128" i="21"/>
  <c r="Z128" i="21"/>
  <c r="AA128" i="21"/>
  <c r="AB128" i="21"/>
  <c r="AC128" i="21"/>
  <c r="AC128" i="26" s="1"/>
  <c r="AD128" i="21"/>
  <c r="AE128" i="21"/>
  <c r="AF128" i="21"/>
  <c r="AG128" i="21"/>
  <c r="AH128" i="21"/>
  <c r="AI128" i="21"/>
  <c r="AJ128" i="21"/>
  <c r="AK128" i="21"/>
  <c r="AL128" i="21"/>
  <c r="AM128" i="21"/>
  <c r="AN128" i="21"/>
  <c r="AO128" i="21"/>
  <c r="AO128" i="26" s="1"/>
  <c r="AP128" i="21"/>
  <c r="AQ128" i="21"/>
  <c r="AR128" i="21"/>
  <c r="AS128" i="21"/>
  <c r="AT128" i="21"/>
  <c r="AU128" i="21"/>
  <c r="AV128" i="21"/>
  <c r="AW128" i="21"/>
  <c r="AX128" i="21"/>
  <c r="D129" i="21"/>
  <c r="E129" i="21"/>
  <c r="F129" i="21"/>
  <c r="F129" i="26" s="1"/>
  <c r="G129" i="21"/>
  <c r="H129" i="21"/>
  <c r="I129" i="21"/>
  <c r="J129" i="21"/>
  <c r="K129" i="21"/>
  <c r="L129" i="21"/>
  <c r="M129" i="21"/>
  <c r="N129" i="21"/>
  <c r="O129" i="21"/>
  <c r="P129" i="21"/>
  <c r="Q129" i="21"/>
  <c r="R129" i="21"/>
  <c r="R129" i="26" s="1"/>
  <c r="S129" i="21"/>
  <c r="T129" i="21"/>
  <c r="U129" i="21"/>
  <c r="V129" i="21"/>
  <c r="W129" i="21"/>
  <c r="X129" i="21"/>
  <c r="Y129" i="21"/>
  <c r="Z129" i="21"/>
  <c r="AA129" i="21"/>
  <c r="AB129" i="21"/>
  <c r="AC129" i="21"/>
  <c r="AD129" i="21"/>
  <c r="AD129" i="26" s="1"/>
  <c r="AE129" i="21"/>
  <c r="AF129" i="21"/>
  <c r="AG129" i="21"/>
  <c r="AH129" i="21"/>
  <c r="AI129" i="21"/>
  <c r="AJ129" i="21"/>
  <c r="AK129" i="21"/>
  <c r="AL129" i="21"/>
  <c r="AM129" i="21"/>
  <c r="AN129" i="21"/>
  <c r="AO129" i="21"/>
  <c r="AP129" i="21"/>
  <c r="AP129" i="26" s="1"/>
  <c r="AQ129" i="21"/>
  <c r="AR129" i="21"/>
  <c r="AS129" i="21"/>
  <c r="AT129" i="21"/>
  <c r="AU129" i="21"/>
  <c r="AV129" i="21"/>
  <c r="AW129" i="21"/>
  <c r="AX129" i="21"/>
  <c r="D130" i="21"/>
  <c r="E130" i="21"/>
  <c r="F130" i="21"/>
  <c r="G130" i="21"/>
  <c r="G130" i="26" s="1"/>
  <c r="H130" i="21"/>
  <c r="I130" i="21"/>
  <c r="J130" i="21"/>
  <c r="K130" i="21"/>
  <c r="L130" i="21"/>
  <c r="M130" i="21"/>
  <c r="N130" i="21"/>
  <c r="O130" i="21"/>
  <c r="P130" i="21"/>
  <c r="Q130" i="21"/>
  <c r="R130" i="21"/>
  <c r="S130" i="21"/>
  <c r="S130" i="26" s="1"/>
  <c r="T130" i="21"/>
  <c r="U130" i="21"/>
  <c r="V130" i="21"/>
  <c r="W130" i="21"/>
  <c r="X130" i="21"/>
  <c r="Y130" i="21"/>
  <c r="Z130" i="21"/>
  <c r="AA130" i="21"/>
  <c r="AB130" i="21"/>
  <c r="AC130" i="21"/>
  <c r="AD130" i="21"/>
  <c r="AE130" i="21"/>
  <c r="AE130" i="26" s="1"/>
  <c r="AF130" i="21"/>
  <c r="AG130" i="21"/>
  <c r="AH130" i="21"/>
  <c r="AI130" i="21"/>
  <c r="AJ130" i="21"/>
  <c r="AK130" i="21"/>
  <c r="AL130" i="21"/>
  <c r="AM130" i="21"/>
  <c r="AN130" i="21"/>
  <c r="AO130" i="21"/>
  <c r="AP130" i="21"/>
  <c r="AQ130" i="21"/>
  <c r="AQ130" i="26" s="1"/>
  <c r="AR130" i="21"/>
  <c r="AS130" i="21"/>
  <c r="AT130" i="21"/>
  <c r="AU130" i="21"/>
  <c r="AV130" i="21"/>
  <c r="AW130" i="21"/>
  <c r="AX130" i="21"/>
  <c r="D131" i="21"/>
  <c r="E131" i="21"/>
  <c r="F131" i="21"/>
  <c r="G131" i="21"/>
  <c r="H131" i="21"/>
  <c r="H131" i="26" s="1"/>
  <c r="I131" i="21"/>
  <c r="J131" i="21"/>
  <c r="K131" i="21"/>
  <c r="L131" i="21"/>
  <c r="M131" i="21"/>
  <c r="N131" i="21"/>
  <c r="O131" i="21"/>
  <c r="P131" i="21"/>
  <c r="Q131" i="21"/>
  <c r="R131" i="21"/>
  <c r="S131" i="21"/>
  <c r="T131" i="21"/>
  <c r="T131" i="26" s="1"/>
  <c r="U131" i="21"/>
  <c r="V131" i="21"/>
  <c r="W131" i="21"/>
  <c r="X131" i="21"/>
  <c r="Y131" i="21"/>
  <c r="Z131" i="21"/>
  <c r="AA131" i="21"/>
  <c r="AB131" i="21"/>
  <c r="AC131" i="21"/>
  <c r="AD131" i="21"/>
  <c r="AE131" i="21"/>
  <c r="AF131" i="21"/>
  <c r="AF131" i="26" s="1"/>
  <c r="AG131" i="21"/>
  <c r="AH131" i="21"/>
  <c r="AI131" i="21"/>
  <c r="AJ131" i="21"/>
  <c r="AK131" i="21"/>
  <c r="AL131" i="21"/>
  <c r="AM131" i="21"/>
  <c r="AN131" i="21"/>
  <c r="AO131" i="21"/>
  <c r="AP131" i="21"/>
  <c r="AQ131" i="21"/>
  <c r="AR131" i="21"/>
  <c r="AR131" i="26" s="1"/>
  <c r="AS131" i="21"/>
  <c r="AT131" i="21"/>
  <c r="AU131" i="21"/>
  <c r="AV131" i="21"/>
  <c r="AW131" i="21"/>
  <c r="AX131" i="21"/>
  <c r="D132" i="21"/>
  <c r="E132" i="21"/>
  <c r="F132" i="21"/>
  <c r="G132" i="21"/>
  <c r="H132" i="21"/>
  <c r="I132" i="21"/>
  <c r="I132" i="26" s="1"/>
  <c r="J132" i="21"/>
  <c r="K132" i="21"/>
  <c r="L132" i="21"/>
  <c r="M132" i="21"/>
  <c r="N132" i="21"/>
  <c r="O132" i="21"/>
  <c r="P132" i="21"/>
  <c r="Q132" i="21"/>
  <c r="R132" i="21"/>
  <c r="S132" i="21"/>
  <c r="T132" i="21"/>
  <c r="U132" i="21"/>
  <c r="U132" i="26" s="1"/>
  <c r="V132" i="21"/>
  <c r="W132" i="21"/>
  <c r="X132" i="21"/>
  <c r="Y132" i="21"/>
  <c r="Z132" i="21"/>
  <c r="AA132" i="21"/>
  <c r="AB132" i="21"/>
  <c r="AC132" i="21"/>
  <c r="AD132" i="21"/>
  <c r="AE132" i="21"/>
  <c r="AF132" i="21"/>
  <c r="AG132" i="21"/>
  <c r="AG132" i="26" s="1"/>
  <c r="AH132" i="21"/>
  <c r="AI132" i="21"/>
  <c r="AJ132" i="21"/>
  <c r="AK132" i="21"/>
  <c r="AL132" i="21"/>
  <c r="AM132" i="21"/>
  <c r="AN132" i="21"/>
  <c r="AO132" i="21"/>
  <c r="AP132" i="21"/>
  <c r="AQ132" i="21"/>
  <c r="AR132" i="21"/>
  <c r="AS132" i="21"/>
  <c r="AS132" i="26" s="1"/>
  <c r="AT132" i="21"/>
  <c r="AU132" i="21"/>
  <c r="AV132" i="21"/>
  <c r="AW132" i="21"/>
  <c r="AX132" i="21"/>
  <c r="D133" i="21"/>
  <c r="E133" i="21"/>
  <c r="F133" i="21"/>
  <c r="G133" i="21"/>
  <c r="H133" i="21"/>
  <c r="I133" i="21"/>
  <c r="J133" i="21"/>
  <c r="J133" i="26" s="1"/>
  <c r="K133" i="21"/>
  <c r="L133" i="21"/>
  <c r="M133" i="21"/>
  <c r="N133" i="21"/>
  <c r="O133" i="21"/>
  <c r="P133" i="21"/>
  <c r="Q133" i="21"/>
  <c r="R133" i="21"/>
  <c r="S133" i="21"/>
  <c r="T133" i="21"/>
  <c r="U133" i="21"/>
  <c r="V133" i="21"/>
  <c r="V133" i="26" s="1"/>
  <c r="W133" i="21"/>
  <c r="X133" i="21"/>
  <c r="Y133" i="21"/>
  <c r="Z133" i="21"/>
  <c r="AA133" i="21"/>
  <c r="AB133" i="21"/>
  <c r="AC133" i="21"/>
  <c r="AD133" i="21"/>
  <c r="AE133" i="21"/>
  <c r="AF133" i="21"/>
  <c r="AG133" i="21"/>
  <c r="AH133" i="21"/>
  <c r="AH133" i="26" s="1"/>
  <c r="AI133" i="21"/>
  <c r="AJ133" i="21"/>
  <c r="AK133" i="21"/>
  <c r="AL133" i="21"/>
  <c r="AM133" i="21"/>
  <c r="AN133" i="21"/>
  <c r="AO133" i="21"/>
  <c r="AP133" i="21"/>
  <c r="AQ133" i="21"/>
  <c r="AR133" i="21"/>
  <c r="AS133" i="21"/>
  <c r="AT133" i="21"/>
  <c r="AT133" i="26" s="1"/>
  <c r="AU133" i="21"/>
  <c r="AV133" i="21"/>
  <c r="AW133" i="21"/>
  <c r="AX133" i="21"/>
  <c r="E117" i="21"/>
  <c r="F117" i="21"/>
  <c r="F117" i="26" s="1"/>
  <c r="G117" i="21"/>
  <c r="H117" i="21"/>
  <c r="I117" i="21"/>
  <c r="J117" i="21"/>
  <c r="K117" i="21"/>
  <c r="L117" i="21"/>
  <c r="M117" i="21"/>
  <c r="N117" i="21"/>
  <c r="O117" i="21"/>
  <c r="P117" i="21"/>
  <c r="Q117" i="21"/>
  <c r="R117" i="21"/>
  <c r="R117" i="26" s="1"/>
  <c r="S117" i="21"/>
  <c r="T117" i="21"/>
  <c r="U117" i="21"/>
  <c r="V117" i="21"/>
  <c r="W117" i="21"/>
  <c r="X117" i="21"/>
  <c r="Y117" i="21"/>
  <c r="Z117" i="21"/>
  <c r="AA117" i="21"/>
  <c r="AB117" i="21"/>
  <c r="AC117" i="21"/>
  <c r="AD117" i="21"/>
  <c r="AD117" i="26" s="1"/>
  <c r="AE117" i="21"/>
  <c r="AF117" i="21"/>
  <c r="AG117" i="21"/>
  <c r="AH117" i="21"/>
  <c r="AI117" i="21"/>
  <c r="AJ117" i="21"/>
  <c r="AK117" i="21"/>
  <c r="AL117" i="21"/>
  <c r="AM117" i="21"/>
  <c r="AN117" i="21"/>
  <c r="AO117" i="21"/>
  <c r="AP117" i="21"/>
  <c r="AP117" i="26" s="1"/>
  <c r="AQ117" i="21"/>
  <c r="AR117" i="21"/>
  <c r="AS117" i="21"/>
  <c r="AT117" i="21"/>
  <c r="AU117" i="21"/>
  <c r="AV117" i="21"/>
  <c r="AW117" i="21"/>
  <c r="AX117" i="21"/>
  <c r="D117" i="21"/>
  <c r="D99" i="21"/>
  <c r="E99" i="21"/>
  <c r="F99" i="21"/>
  <c r="G99" i="21"/>
  <c r="H99" i="21"/>
  <c r="I99" i="21"/>
  <c r="J99" i="21"/>
  <c r="K99" i="21"/>
  <c r="L99" i="21"/>
  <c r="M99" i="21"/>
  <c r="N99" i="21"/>
  <c r="N99" i="26" s="1"/>
  <c r="O99" i="21"/>
  <c r="P99" i="21"/>
  <c r="Q99" i="21"/>
  <c r="R99" i="21"/>
  <c r="S99" i="21"/>
  <c r="T99" i="21"/>
  <c r="U99" i="21"/>
  <c r="V99" i="21"/>
  <c r="W99" i="21"/>
  <c r="X99" i="21"/>
  <c r="Y99" i="21"/>
  <c r="Z99" i="21"/>
  <c r="Z99" i="26" s="1"/>
  <c r="AA99" i="21"/>
  <c r="AB99" i="21"/>
  <c r="AC99" i="21"/>
  <c r="AD99" i="21"/>
  <c r="AE99" i="21"/>
  <c r="AF99" i="21"/>
  <c r="AG99" i="21"/>
  <c r="AH99" i="21"/>
  <c r="AI99" i="21"/>
  <c r="AJ99" i="21"/>
  <c r="AK99" i="21"/>
  <c r="AL99" i="21"/>
  <c r="AL99" i="26" s="1"/>
  <c r="AM99" i="21"/>
  <c r="AN99" i="21"/>
  <c r="AO99" i="21"/>
  <c r="AP99" i="21"/>
  <c r="AQ99" i="21"/>
  <c r="AR99" i="21"/>
  <c r="AS99" i="21"/>
  <c r="AT99" i="21"/>
  <c r="AU99" i="21"/>
  <c r="AV99" i="21"/>
  <c r="AW99" i="21"/>
  <c r="AX99" i="21"/>
  <c r="AX99" i="26" s="1"/>
  <c r="D100" i="21"/>
  <c r="E100" i="21"/>
  <c r="F100" i="21"/>
  <c r="G100" i="21"/>
  <c r="H100" i="21"/>
  <c r="I100" i="21"/>
  <c r="J100" i="21"/>
  <c r="K100" i="21"/>
  <c r="L100" i="21"/>
  <c r="M100" i="21"/>
  <c r="N100" i="21"/>
  <c r="O100" i="21"/>
  <c r="O100" i="26" s="1"/>
  <c r="P100" i="21"/>
  <c r="Q100" i="21"/>
  <c r="R100" i="21"/>
  <c r="S100" i="21"/>
  <c r="T100" i="21"/>
  <c r="U100" i="21"/>
  <c r="V100" i="21"/>
  <c r="W100" i="21"/>
  <c r="X100" i="21"/>
  <c r="Y100" i="21"/>
  <c r="Z100" i="21"/>
  <c r="AA100" i="21"/>
  <c r="AA100" i="26" s="1"/>
  <c r="AB100" i="21"/>
  <c r="AC100" i="21"/>
  <c r="AD100" i="21"/>
  <c r="AE100" i="21"/>
  <c r="AF100" i="21"/>
  <c r="AG100" i="21"/>
  <c r="AH100" i="21"/>
  <c r="AI100" i="21"/>
  <c r="AJ100" i="21"/>
  <c r="AK100" i="21"/>
  <c r="AL100" i="21"/>
  <c r="AM100" i="21"/>
  <c r="AM100" i="26" s="1"/>
  <c r="AN100" i="21"/>
  <c r="AO100" i="21"/>
  <c r="AP100" i="21"/>
  <c r="AQ100" i="21"/>
  <c r="AR100" i="21"/>
  <c r="AS100" i="21"/>
  <c r="AT100" i="21"/>
  <c r="AU100" i="21"/>
  <c r="AV100" i="21"/>
  <c r="AW100" i="21"/>
  <c r="AX100" i="21"/>
  <c r="D101" i="21"/>
  <c r="D101" i="26" s="1"/>
  <c r="E101" i="21"/>
  <c r="F101" i="21"/>
  <c r="G101" i="21"/>
  <c r="H101" i="21"/>
  <c r="I101" i="21"/>
  <c r="J101" i="21"/>
  <c r="K101" i="21"/>
  <c r="L101" i="21"/>
  <c r="M101" i="21"/>
  <c r="N101" i="21"/>
  <c r="O101" i="21"/>
  <c r="P101" i="21"/>
  <c r="P101" i="26" s="1"/>
  <c r="Q101" i="21"/>
  <c r="R101" i="21"/>
  <c r="S101" i="21"/>
  <c r="T101" i="21"/>
  <c r="U101" i="21"/>
  <c r="V101" i="21"/>
  <c r="W101" i="21"/>
  <c r="X101" i="21"/>
  <c r="Y101" i="21"/>
  <c r="Z101" i="21"/>
  <c r="AA101" i="21"/>
  <c r="AB101" i="21"/>
  <c r="AB101" i="26" s="1"/>
  <c r="AC101" i="21"/>
  <c r="AD101" i="21"/>
  <c r="AE101" i="21"/>
  <c r="AF101" i="21"/>
  <c r="AG101" i="21"/>
  <c r="AH101" i="21"/>
  <c r="AI101" i="21"/>
  <c r="AJ101" i="21"/>
  <c r="AK101" i="21"/>
  <c r="AL101" i="21"/>
  <c r="AM101" i="21"/>
  <c r="AN101" i="21"/>
  <c r="AN101" i="26" s="1"/>
  <c r="AO101" i="21"/>
  <c r="AP101" i="21"/>
  <c r="AQ101" i="21"/>
  <c r="AR101" i="21"/>
  <c r="AS101" i="21"/>
  <c r="AT101" i="21"/>
  <c r="AU101" i="21"/>
  <c r="AV101" i="21"/>
  <c r="AW101" i="21"/>
  <c r="AX101" i="21"/>
  <c r="D102" i="21"/>
  <c r="E102" i="21"/>
  <c r="E102" i="26" s="1"/>
  <c r="F102" i="21"/>
  <c r="G102" i="21"/>
  <c r="H102" i="21"/>
  <c r="I102" i="21"/>
  <c r="J102" i="21"/>
  <c r="K102" i="21"/>
  <c r="L102" i="21"/>
  <c r="M102" i="21"/>
  <c r="N102" i="21"/>
  <c r="O102" i="21"/>
  <c r="P102" i="21"/>
  <c r="Q102" i="21"/>
  <c r="Q102" i="26" s="1"/>
  <c r="R102" i="21"/>
  <c r="S102" i="21"/>
  <c r="T102" i="21"/>
  <c r="U102" i="21"/>
  <c r="V102" i="21"/>
  <c r="W102" i="21"/>
  <c r="X102" i="21"/>
  <c r="Y102" i="21"/>
  <c r="Z102" i="21"/>
  <c r="AA102" i="21"/>
  <c r="AB102" i="21"/>
  <c r="AC102" i="21"/>
  <c r="AC102" i="26" s="1"/>
  <c r="AD102" i="21"/>
  <c r="AE102" i="21"/>
  <c r="AF102" i="21"/>
  <c r="AG102" i="21"/>
  <c r="AH102" i="21"/>
  <c r="AI102" i="21"/>
  <c r="AJ102" i="21"/>
  <c r="AK102" i="21"/>
  <c r="AL102" i="21"/>
  <c r="AM102" i="21"/>
  <c r="AN102" i="21"/>
  <c r="AO102" i="21"/>
  <c r="AO102" i="26" s="1"/>
  <c r="AP102" i="21"/>
  <c r="AQ102" i="21"/>
  <c r="AR102" i="21"/>
  <c r="AS102" i="21"/>
  <c r="AT102" i="21"/>
  <c r="AU102" i="21"/>
  <c r="AV102" i="21"/>
  <c r="AW102" i="21"/>
  <c r="AX102" i="21"/>
  <c r="D103" i="21"/>
  <c r="E103" i="21"/>
  <c r="F103" i="21"/>
  <c r="F103" i="26" s="1"/>
  <c r="G103" i="21"/>
  <c r="H103" i="21"/>
  <c r="I103" i="21"/>
  <c r="J103" i="21"/>
  <c r="K103" i="21"/>
  <c r="L103" i="21"/>
  <c r="M103" i="21"/>
  <c r="N103" i="21"/>
  <c r="O103" i="21"/>
  <c r="P103" i="21"/>
  <c r="Q103" i="21"/>
  <c r="R103" i="21"/>
  <c r="R103" i="26" s="1"/>
  <c r="S103" i="21"/>
  <c r="T103" i="21"/>
  <c r="U103" i="21"/>
  <c r="V103" i="21"/>
  <c r="W103" i="21"/>
  <c r="X103" i="21"/>
  <c r="Y103" i="21"/>
  <c r="Z103" i="21"/>
  <c r="AA103" i="21"/>
  <c r="AB103" i="21"/>
  <c r="AC103" i="21"/>
  <c r="AD103" i="21"/>
  <c r="AD103" i="26" s="1"/>
  <c r="AE103" i="21"/>
  <c r="AF103" i="21"/>
  <c r="AG103" i="21"/>
  <c r="AH103" i="21"/>
  <c r="AI103" i="21"/>
  <c r="AJ103" i="21"/>
  <c r="AK103" i="21"/>
  <c r="AL103" i="21"/>
  <c r="AM103" i="21"/>
  <c r="AN103" i="21"/>
  <c r="AO103" i="21"/>
  <c r="AP103" i="21"/>
  <c r="AP103" i="26" s="1"/>
  <c r="AQ103" i="21"/>
  <c r="AR103" i="21"/>
  <c r="AS103" i="21"/>
  <c r="AT103" i="21"/>
  <c r="AU103" i="21"/>
  <c r="AV103" i="21"/>
  <c r="AW103" i="21"/>
  <c r="AX103" i="21"/>
  <c r="D104" i="21"/>
  <c r="E104" i="21"/>
  <c r="F104" i="21"/>
  <c r="G104" i="21"/>
  <c r="G104" i="26" s="1"/>
  <c r="H104" i="21"/>
  <c r="I104" i="21"/>
  <c r="J104" i="21"/>
  <c r="K104" i="21"/>
  <c r="L104" i="21"/>
  <c r="M104" i="21"/>
  <c r="N104" i="21"/>
  <c r="O104" i="21"/>
  <c r="P104" i="21"/>
  <c r="Q104" i="21"/>
  <c r="R104" i="21"/>
  <c r="S104" i="21"/>
  <c r="S104" i="26" s="1"/>
  <c r="T104" i="21"/>
  <c r="U104" i="21"/>
  <c r="V104" i="21"/>
  <c r="W104" i="21"/>
  <c r="X104" i="21"/>
  <c r="Y104" i="21"/>
  <c r="Z104" i="21"/>
  <c r="AA104" i="21"/>
  <c r="AB104" i="21"/>
  <c r="AC104" i="21"/>
  <c r="AD104" i="21"/>
  <c r="AE104" i="21"/>
  <c r="AE104" i="26" s="1"/>
  <c r="AF104" i="21"/>
  <c r="AG104" i="21"/>
  <c r="AH104" i="21"/>
  <c r="AI104" i="21"/>
  <c r="AJ104" i="21"/>
  <c r="AK104" i="21"/>
  <c r="AL104" i="21"/>
  <c r="AM104" i="21"/>
  <c r="AN104" i="21"/>
  <c r="AN104" i="26" s="1"/>
  <c r="AO104" i="21"/>
  <c r="AP104" i="21"/>
  <c r="AQ104" i="21"/>
  <c r="AQ104" i="26" s="1"/>
  <c r="AR104" i="21"/>
  <c r="AS104" i="21"/>
  <c r="AT104" i="21"/>
  <c r="AT104" i="26" s="1"/>
  <c r="AU104" i="21"/>
  <c r="AV104" i="21"/>
  <c r="AW104" i="21"/>
  <c r="AX104" i="21"/>
  <c r="D105" i="21"/>
  <c r="E105" i="21"/>
  <c r="E105" i="26" s="1"/>
  <c r="F105" i="21"/>
  <c r="G105" i="21"/>
  <c r="H105" i="21"/>
  <c r="H105" i="26" s="1"/>
  <c r="I105" i="21"/>
  <c r="J105" i="21"/>
  <c r="K105" i="21"/>
  <c r="K105" i="26" s="1"/>
  <c r="L105" i="21"/>
  <c r="M105" i="21"/>
  <c r="N105" i="21"/>
  <c r="O105" i="21"/>
  <c r="P105" i="21"/>
  <c r="Q105" i="21"/>
  <c r="Q105" i="26" s="1"/>
  <c r="R105" i="21"/>
  <c r="S105" i="21"/>
  <c r="T105" i="21"/>
  <c r="T105" i="26" s="1"/>
  <c r="U105" i="21"/>
  <c r="V105" i="21"/>
  <c r="W105" i="21"/>
  <c r="W105" i="26" s="1"/>
  <c r="X105" i="21"/>
  <c r="Y105" i="21"/>
  <c r="Z105" i="21"/>
  <c r="AA105" i="21"/>
  <c r="AB105" i="21"/>
  <c r="AC105" i="21"/>
  <c r="AC105" i="26" s="1"/>
  <c r="AD105" i="21"/>
  <c r="AE105" i="21"/>
  <c r="AF105" i="21"/>
  <c r="AF105" i="26" s="1"/>
  <c r="AG105" i="21"/>
  <c r="AH105" i="21"/>
  <c r="AI105" i="21"/>
  <c r="AI105" i="26" s="1"/>
  <c r="AJ105" i="21"/>
  <c r="AK105" i="21"/>
  <c r="AL105" i="21"/>
  <c r="AM105" i="21"/>
  <c r="AN105" i="21"/>
  <c r="AO105" i="21"/>
  <c r="AO105" i="26" s="1"/>
  <c r="AP105" i="21"/>
  <c r="AQ105" i="21"/>
  <c r="AR105" i="21"/>
  <c r="AR105" i="26" s="1"/>
  <c r="AS105" i="21"/>
  <c r="AT105" i="21"/>
  <c r="AU105" i="21"/>
  <c r="AU105" i="26" s="1"/>
  <c r="AV105" i="21"/>
  <c r="AW105" i="21"/>
  <c r="AX105" i="21"/>
  <c r="D106" i="21"/>
  <c r="E106" i="21"/>
  <c r="F106" i="21"/>
  <c r="F106" i="26" s="1"/>
  <c r="G106" i="21"/>
  <c r="H106" i="21"/>
  <c r="I106" i="21"/>
  <c r="I106" i="26" s="1"/>
  <c r="J106" i="21"/>
  <c r="K106" i="21"/>
  <c r="L106" i="21"/>
  <c r="L106" i="26" s="1"/>
  <c r="M106" i="21"/>
  <c r="N106" i="21"/>
  <c r="O106" i="21"/>
  <c r="P106" i="21"/>
  <c r="Q106" i="21"/>
  <c r="R106" i="21"/>
  <c r="R106" i="26" s="1"/>
  <c r="S106" i="21"/>
  <c r="T106" i="21"/>
  <c r="U106" i="21"/>
  <c r="U106" i="26" s="1"/>
  <c r="V106" i="21"/>
  <c r="W106" i="21"/>
  <c r="X106" i="21"/>
  <c r="X106" i="26" s="1"/>
  <c r="Y106" i="21"/>
  <c r="Z106" i="21"/>
  <c r="AA106" i="21"/>
  <c r="AB106" i="21"/>
  <c r="AC106" i="21"/>
  <c r="AD106" i="21"/>
  <c r="AD106" i="26" s="1"/>
  <c r="AE106" i="21"/>
  <c r="AF106" i="21"/>
  <c r="AG106" i="21"/>
  <c r="AG106" i="26" s="1"/>
  <c r="AH106" i="21"/>
  <c r="AI106" i="21"/>
  <c r="AJ106" i="21"/>
  <c r="AJ106" i="26" s="1"/>
  <c r="AK106" i="21"/>
  <c r="AL106" i="21"/>
  <c r="AM106" i="21"/>
  <c r="AN106" i="21"/>
  <c r="AO106" i="21"/>
  <c r="AP106" i="21"/>
  <c r="AP106" i="26" s="1"/>
  <c r="AQ106" i="21"/>
  <c r="AR106" i="21"/>
  <c r="AS106" i="21"/>
  <c r="AS106" i="26" s="1"/>
  <c r="AT106" i="21"/>
  <c r="AU106" i="21"/>
  <c r="AV106" i="21"/>
  <c r="AV106" i="26" s="1"/>
  <c r="AW106" i="21"/>
  <c r="AX106" i="21"/>
  <c r="D107" i="21"/>
  <c r="E107" i="21"/>
  <c r="F107" i="21"/>
  <c r="G107" i="21"/>
  <c r="G107" i="26" s="1"/>
  <c r="H107" i="21"/>
  <c r="I107" i="21"/>
  <c r="J107" i="21"/>
  <c r="J107" i="26" s="1"/>
  <c r="K107" i="21"/>
  <c r="L107" i="21"/>
  <c r="M107" i="21"/>
  <c r="M107" i="26" s="1"/>
  <c r="N107" i="21"/>
  <c r="O107" i="21"/>
  <c r="P107" i="21"/>
  <c r="Q107" i="21"/>
  <c r="R107" i="21"/>
  <c r="S107" i="21"/>
  <c r="S107" i="26" s="1"/>
  <c r="T107" i="21"/>
  <c r="U107" i="21"/>
  <c r="V107" i="21"/>
  <c r="V107" i="26" s="1"/>
  <c r="W107" i="21"/>
  <c r="X107" i="21"/>
  <c r="Y107" i="21"/>
  <c r="Y107" i="26" s="1"/>
  <c r="Z107" i="21"/>
  <c r="AA107" i="21"/>
  <c r="AB107" i="21"/>
  <c r="AC107" i="21"/>
  <c r="AD107" i="21"/>
  <c r="AE107" i="21"/>
  <c r="AE107" i="26" s="1"/>
  <c r="AF107" i="21"/>
  <c r="AG107" i="21"/>
  <c r="AH107" i="21"/>
  <c r="AH107" i="26" s="1"/>
  <c r="AI107" i="21"/>
  <c r="AJ107" i="21"/>
  <c r="AK107" i="21"/>
  <c r="AK107" i="26" s="1"/>
  <c r="AL107" i="21"/>
  <c r="AM107" i="21"/>
  <c r="AN107" i="21"/>
  <c r="AO107" i="21"/>
  <c r="AP107" i="21"/>
  <c r="AQ107" i="21"/>
  <c r="AQ107" i="26" s="1"/>
  <c r="AR107" i="21"/>
  <c r="AS107" i="21"/>
  <c r="AT107" i="21"/>
  <c r="AT107" i="26" s="1"/>
  <c r="AU107" i="21"/>
  <c r="AV107" i="21"/>
  <c r="AW107" i="21"/>
  <c r="AW107" i="26" s="1"/>
  <c r="AX107" i="21"/>
  <c r="D108" i="21"/>
  <c r="E108" i="21"/>
  <c r="F108" i="21"/>
  <c r="G108" i="21"/>
  <c r="H108" i="21"/>
  <c r="H108" i="26" s="1"/>
  <c r="I108" i="21"/>
  <c r="J108" i="21"/>
  <c r="K108" i="21"/>
  <c r="K108" i="26" s="1"/>
  <c r="L108" i="21"/>
  <c r="M108" i="21"/>
  <c r="N108" i="21"/>
  <c r="N108" i="26" s="1"/>
  <c r="O108" i="21"/>
  <c r="P108" i="21"/>
  <c r="Q108" i="21"/>
  <c r="R108" i="21"/>
  <c r="S108" i="21"/>
  <c r="T108" i="21"/>
  <c r="T108" i="26" s="1"/>
  <c r="U108" i="21"/>
  <c r="V108" i="21"/>
  <c r="W108" i="21"/>
  <c r="W108" i="26" s="1"/>
  <c r="X108" i="21"/>
  <c r="Y108" i="21"/>
  <c r="Z108" i="21"/>
  <c r="Z108" i="26" s="1"/>
  <c r="AA108" i="21"/>
  <c r="AB108" i="21"/>
  <c r="AC108" i="21"/>
  <c r="AD108" i="21"/>
  <c r="AE108" i="21"/>
  <c r="AF108" i="21"/>
  <c r="AF108" i="26" s="1"/>
  <c r="AG108" i="21"/>
  <c r="AH108" i="21"/>
  <c r="AI108" i="21"/>
  <c r="AI108" i="26" s="1"/>
  <c r="AJ108" i="21"/>
  <c r="AK108" i="21"/>
  <c r="AL108" i="21"/>
  <c r="AL108" i="26" s="1"/>
  <c r="AM108" i="21"/>
  <c r="AN108" i="21"/>
  <c r="AO108" i="21"/>
  <c r="AP108" i="21"/>
  <c r="AQ108" i="21"/>
  <c r="AR108" i="21"/>
  <c r="AR108" i="26" s="1"/>
  <c r="AS108" i="21"/>
  <c r="AT108" i="21"/>
  <c r="AU108" i="21"/>
  <c r="AU108" i="26" s="1"/>
  <c r="AV108" i="21"/>
  <c r="AW108" i="21"/>
  <c r="AX108" i="21"/>
  <c r="AX108" i="26" s="1"/>
  <c r="D109" i="21"/>
  <c r="E109" i="21"/>
  <c r="F109" i="21"/>
  <c r="G109" i="21"/>
  <c r="H109" i="21"/>
  <c r="I109" i="21"/>
  <c r="I109" i="26" s="1"/>
  <c r="J109" i="21"/>
  <c r="K109" i="21"/>
  <c r="L109" i="21"/>
  <c r="L109" i="26" s="1"/>
  <c r="M109" i="21"/>
  <c r="N109" i="21"/>
  <c r="O109" i="21"/>
  <c r="O109" i="26" s="1"/>
  <c r="P109" i="21"/>
  <c r="Q109" i="21"/>
  <c r="R109" i="21"/>
  <c r="S109" i="21"/>
  <c r="T109" i="21"/>
  <c r="U109" i="21"/>
  <c r="U109" i="26" s="1"/>
  <c r="V109" i="21"/>
  <c r="W109" i="21"/>
  <c r="X109" i="21"/>
  <c r="X109" i="26" s="1"/>
  <c r="Y109" i="21"/>
  <c r="Z109" i="21"/>
  <c r="AA109" i="21"/>
  <c r="AA109" i="26" s="1"/>
  <c r="AB109" i="21"/>
  <c r="AC109" i="21"/>
  <c r="AD109" i="21"/>
  <c r="AE109" i="21"/>
  <c r="AF109" i="21"/>
  <c r="AG109" i="21"/>
  <c r="AG109" i="26" s="1"/>
  <c r="AH109" i="21"/>
  <c r="AI109" i="21"/>
  <c r="AJ109" i="21"/>
  <c r="AJ109" i="26" s="1"/>
  <c r="AK109" i="21"/>
  <c r="AL109" i="21"/>
  <c r="AM109" i="21"/>
  <c r="AM109" i="26" s="1"/>
  <c r="AN109" i="21"/>
  <c r="AO109" i="21"/>
  <c r="AP109" i="21"/>
  <c r="AQ109" i="21"/>
  <c r="AR109" i="21"/>
  <c r="AS109" i="21"/>
  <c r="AS109" i="26" s="1"/>
  <c r="AT109" i="21"/>
  <c r="AU109" i="21"/>
  <c r="AV109" i="21"/>
  <c r="AV109" i="26" s="1"/>
  <c r="AW109" i="21"/>
  <c r="AX109" i="21"/>
  <c r="D110" i="21"/>
  <c r="D110" i="26" s="1"/>
  <c r="E110" i="21"/>
  <c r="F110" i="21"/>
  <c r="G110" i="21"/>
  <c r="H110" i="21"/>
  <c r="I110" i="21"/>
  <c r="J110" i="21"/>
  <c r="J110" i="26" s="1"/>
  <c r="K110" i="21"/>
  <c r="L110" i="21"/>
  <c r="M110" i="21"/>
  <c r="M110" i="26" s="1"/>
  <c r="N110" i="21"/>
  <c r="O110" i="21"/>
  <c r="P110" i="21"/>
  <c r="P110" i="26" s="1"/>
  <c r="Q110" i="21"/>
  <c r="R110" i="21"/>
  <c r="S110" i="21"/>
  <c r="T110" i="21"/>
  <c r="U110" i="21"/>
  <c r="V110" i="21"/>
  <c r="V110" i="26" s="1"/>
  <c r="W110" i="21"/>
  <c r="X110" i="21"/>
  <c r="Y110" i="21"/>
  <c r="Y110" i="26" s="1"/>
  <c r="Z110" i="21"/>
  <c r="AA110" i="21"/>
  <c r="AB110" i="21"/>
  <c r="AB110" i="26" s="1"/>
  <c r="AC110" i="21"/>
  <c r="AD110" i="21"/>
  <c r="AE110" i="21"/>
  <c r="AF110" i="21"/>
  <c r="AG110" i="21"/>
  <c r="AH110" i="21"/>
  <c r="AH110" i="26" s="1"/>
  <c r="AI110" i="21"/>
  <c r="AJ110" i="21"/>
  <c r="AK110" i="21"/>
  <c r="AK110" i="26" s="1"/>
  <c r="AL110" i="21"/>
  <c r="AM110" i="21"/>
  <c r="AN110" i="21"/>
  <c r="AN110" i="26" s="1"/>
  <c r="AO110" i="21"/>
  <c r="AP110" i="21"/>
  <c r="AQ110" i="21"/>
  <c r="AR110" i="21"/>
  <c r="AS110" i="21"/>
  <c r="AT110" i="21"/>
  <c r="AT110" i="26" s="1"/>
  <c r="AU110" i="21"/>
  <c r="AV110" i="21"/>
  <c r="AW110" i="21"/>
  <c r="AW110" i="26" s="1"/>
  <c r="AX110" i="21"/>
  <c r="D111" i="21"/>
  <c r="E111" i="21"/>
  <c r="E111" i="26" s="1"/>
  <c r="F111" i="21"/>
  <c r="G111" i="21"/>
  <c r="H111" i="21"/>
  <c r="I111" i="21"/>
  <c r="J111" i="21"/>
  <c r="K111" i="21"/>
  <c r="K111" i="26" s="1"/>
  <c r="L111" i="21"/>
  <c r="M111" i="21"/>
  <c r="N111" i="21"/>
  <c r="N111" i="26" s="1"/>
  <c r="O111" i="21"/>
  <c r="P111" i="21"/>
  <c r="Q111" i="21"/>
  <c r="Q111" i="26" s="1"/>
  <c r="R111" i="21"/>
  <c r="S111" i="21"/>
  <c r="T111" i="21"/>
  <c r="U111" i="21"/>
  <c r="V111" i="21"/>
  <c r="W111" i="21"/>
  <c r="W111" i="26" s="1"/>
  <c r="X111" i="21"/>
  <c r="Y111" i="21"/>
  <c r="Z111" i="21"/>
  <c r="Z111" i="26" s="1"/>
  <c r="AA111" i="21"/>
  <c r="AB111" i="21"/>
  <c r="AC111" i="21"/>
  <c r="AC111" i="26" s="1"/>
  <c r="AD111" i="21"/>
  <c r="AE111" i="21"/>
  <c r="AF111" i="21"/>
  <c r="AG111" i="21"/>
  <c r="AH111" i="21"/>
  <c r="AI111" i="21"/>
  <c r="AI111" i="26" s="1"/>
  <c r="AJ111" i="21"/>
  <c r="AK111" i="21"/>
  <c r="AL111" i="21"/>
  <c r="AL111" i="26" s="1"/>
  <c r="AM111" i="21"/>
  <c r="AN111" i="21"/>
  <c r="AO111" i="21"/>
  <c r="AO111" i="26" s="1"/>
  <c r="AP111" i="21"/>
  <c r="AQ111" i="21"/>
  <c r="AR111" i="21"/>
  <c r="AS111" i="21"/>
  <c r="AT111" i="21"/>
  <c r="AU111" i="21"/>
  <c r="AU111" i="26" s="1"/>
  <c r="AV111" i="21"/>
  <c r="AW111" i="21"/>
  <c r="AX111" i="21"/>
  <c r="AX111" i="26" s="1"/>
  <c r="D112" i="21"/>
  <c r="E112" i="21"/>
  <c r="F112" i="21"/>
  <c r="F112" i="26" s="1"/>
  <c r="G112" i="21"/>
  <c r="H112" i="21"/>
  <c r="I112" i="21"/>
  <c r="J112" i="21"/>
  <c r="K112" i="21"/>
  <c r="L112" i="21"/>
  <c r="L112" i="26" s="1"/>
  <c r="M112" i="21"/>
  <c r="N112" i="21"/>
  <c r="O112" i="21"/>
  <c r="O112" i="26" s="1"/>
  <c r="P112" i="21"/>
  <c r="Q112" i="21"/>
  <c r="R112" i="21"/>
  <c r="R112" i="26" s="1"/>
  <c r="S112" i="21"/>
  <c r="T112" i="21"/>
  <c r="U112" i="21"/>
  <c r="V112" i="21"/>
  <c r="W112" i="21"/>
  <c r="X112" i="21"/>
  <c r="X112" i="26" s="1"/>
  <c r="Y112" i="21"/>
  <c r="Z112" i="21"/>
  <c r="AA112" i="21"/>
  <c r="AA112" i="26" s="1"/>
  <c r="AB112" i="21"/>
  <c r="AC112" i="21"/>
  <c r="AD112" i="21"/>
  <c r="AD112" i="26" s="1"/>
  <c r="AE112" i="21"/>
  <c r="AF112" i="21"/>
  <c r="AG112" i="21"/>
  <c r="AH112" i="21"/>
  <c r="AI112" i="21"/>
  <c r="AJ112" i="21"/>
  <c r="AJ112" i="26" s="1"/>
  <c r="AK112" i="21"/>
  <c r="AL112" i="21"/>
  <c r="AM112" i="21"/>
  <c r="AM112" i="26" s="1"/>
  <c r="AN112" i="21"/>
  <c r="AO112" i="21"/>
  <c r="AP112" i="21"/>
  <c r="AP112" i="26" s="1"/>
  <c r="AQ112" i="21"/>
  <c r="AR112" i="21"/>
  <c r="AS112" i="21"/>
  <c r="AT112" i="21"/>
  <c r="AU112" i="21"/>
  <c r="AV112" i="21"/>
  <c r="AV112" i="26" s="1"/>
  <c r="AW112" i="21"/>
  <c r="AX112" i="21"/>
  <c r="D113" i="21"/>
  <c r="D113" i="26" s="1"/>
  <c r="E113" i="21"/>
  <c r="F113" i="21"/>
  <c r="G113" i="21"/>
  <c r="G113" i="26" s="1"/>
  <c r="H113" i="21"/>
  <c r="I113" i="21"/>
  <c r="J113" i="21"/>
  <c r="K113" i="21"/>
  <c r="L113" i="21"/>
  <c r="M113" i="21"/>
  <c r="M113" i="26" s="1"/>
  <c r="N113" i="21"/>
  <c r="O113" i="21"/>
  <c r="P113" i="21"/>
  <c r="P113" i="26" s="1"/>
  <c r="Q113" i="21"/>
  <c r="R113" i="21"/>
  <c r="S113" i="21"/>
  <c r="S113" i="26" s="1"/>
  <c r="T113" i="21"/>
  <c r="U113" i="21"/>
  <c r="V113" i="21"/>
  <c r="W113" i="21"/>
  <c r="X113" i="21"/>
  <c r="Y113" i="21"/>
  <c r="Y113" i="26" s="1"/>
  <c r="Z113" i="21"/>
  <c r="AA113" i="21"/>
  <c r="AB113" i="21"/>
  <c r="AB113" i="26" s="1"/>
  <c r="AC113" i="21"/>
  <c r="AD113" i="21"/>
  <c r="AE113" i="21"/>
  <c r="AE113" i="26" s="1"/>
  <c r="AF113" i="21"/>
  <c r="AG113" i="21"/>
  <c r="AH113" i="21"/>
  <c r="AI113" i="21"/>
  <c r="AJ113" i="21"/>
  <c r="AK113" i="21"/>
  <c r="AK113" i="26" s="1"/>
  <c r="AL113" i="21"/>
  <c r="AM113" i="21"/>
  <c r="AN113" i="21"/>
  <c r="AN113" i="26" s="1"/>
  <c r="AO113" i="21"/>
  <c r="AP113" i="21"/>
  <c r="AQ113" i="21"/>
  <c r="AQ113" i="26" s="1"/>
  <c r="AR113" i="21"/>
  <c r="AS113" i="21"/>
  <c r="AT113" i="21"/>
  <c r="AU113" i="21"/>
  <c r="AV113" i="21"/>
  <c r="AW113" i="21"/>
  <c r="AW113" i="26" s="1"/>
  <c r="AX113" i="21"/>
  <c r="D114" i="21"/>
  <c r="E114" i="21"/>
  <c r="E114" i="26" s="1"/>
  <c r="F114" i="21"/>
  <c r="G114" i="21"/>
  <c r="H114" i="21"/>
  <c r="H114" i="26" s="1"/>
  <c r="I114" i="21"/>
  <c r="J114" i="21"/>
  <c r="K114" i="21"/>
  <c r="L114" i="21"/>
  <c r="M114" i="21"/>
  <c r="N114" i="21"/>
  <c r="N114" i="26" s="1"/>
  <c r="O114" i="21"/>
  <c r="P114" i="21"/>
  <c r="Q114" i="21"/>
  <c r="Q114" i="26" s="1"/>
  <c r="R114" i="21"/>
  <c r="S114" i="21"/>
  <c r="T114" i="21"/>
  <c r="T114" i="26" s="1"/>
  <c r="U114" i="21"/>
  <c r="V114" i="21"/>
  <c r="W114" i="21"/>
  <c r="X114" i="21"/>
  <c r="Y114" i="21"/>
  <c r="Z114" i="21"/>
  <c r="Z114" i="26" s="1"/>
  <c r="AA114" i="21"/>
  <c r="AB114" i="21"/>
  <c r="AC114" i="21"/>
  <c r="AC114" i="26" s="1"/>
  <c r="AD114" i="21"/>
  <c r="AE114" i="21"/>
  <c r="AF114" i="21"/>
  <c r="AF114" i="26" s="1"/>
  <c r="AG114" i="21"/>
  <c r="AH114" i="21"/>
  <c r="AI114" i="21"/>
  <c r="AJ114" i="21"/>
  <c r="AK114" i="21"/>
  <c r="AL114" i="21"/>
  <c r="AL114" i="26" s="1"/>
  <c r="AM114" i="21"/>
  <c r="AN114" i="21"/>
  <c r="AO114" i="21"/>
  <c r="AO114" i="26" s="1"/>
  <c r="AP114" i="21"/>
  <c r="AQ114" i="21"/>
  <c r="AR114" i="21"/>
  <c r="AR114" i="26" s="1"/>
  <c r="AS114" i="21"/>
  <c r="AT114" i="21"/>
  <c r="AU114" i="21"/>
  <c r="AV114" i="21"/>
  <c r="AW114" i="21"/>
  <c r="AX114" i="21"/>
  <c r="AX114" i="26" s="1"/>
  <c r="E98" i="21"/>
  <c r="F98" i="21"/>
  <c r="F98" i="26" s="1"/>
  <c r="G98" i="21"/>
  <c r="H98" i="21"/>
  <c r="I98" i="21"/>
  <c r="J98" i="21"/>
  <c r="K98" i="21"/>
  <c r="L98" i="21"/>
  <c r="M98" i="21"/>
  <c r="M98" i="26" s="1"/>
  <c r="N98" i="21"/>
  <c r="O98" i="21"/>
  <c r="P98" i="21"/>
  <c r="Q98" i="21"/>
  <c r="R98" i="21"/>
  <c r="R98" i="26" s="1"/>
  <c r="S98" i="21"/>
  <c r="T98" i="21"/>
  <c r="U98" i="21"/>
  <c r="V98" i="21"/>
  <c r="W98" i="21"/>
  <c r="X98" i="21"/>
  <c r="Y98" i="21"/>
  <c r="Y98" i="26" s="1"/>
  <c r="Z98" i="21"/>
  <c r="AA98" i="21"/>
  <c r="AB98" i="21"/>
  <c r="AC98" i="21"/>
  <c r="AD98" i="21"/>
  <c r="AD98" i="26" s="1"/>
  <c r="AE98" i="21"/>
  <c r="AF98" i="21"/>
  <c r="AG98" i="21"/>
  <c r="AH98" i="21"/>
  <c r="AI98" i="21"/>
  <c r="AJ98" i="21"/>
  <c r="AK98" i="21"/>
  <c r="AK98" i="26" s="1"/>
  <c r="AL98" i="21"/>
  <c r="AM98" i="21"/>
  <c r="AN98" i="21"/>
  <c r="AO98" i="21"/>
  <c r="AP98" i="21"/>
  <c r="AP98" i="26" s="1"/>
  <c r="AQ98" i="21"/>
  <c r="AR98" i="21"/>
  <c r="AS98" i="21"/>
  <c r="AT98" i="21"/>
  <c r="AU98" i="21"/>
  <c r="AV98" i="21"/>
  <c r="AW98" i="21"/>
  <c r="AW98" i="26" s="1"/>
  <c r="AX98" i="21"/>
  <c r="D98" i="21"/>
  <c r="D80" i="21"/>
  <c r="E80" i="21"/>
  <c r="F80" i="21"/>
  <c r="G80" i="21"/>
  <c r="H80" i="21"/>
  <c r="I80" i="21"/>
  <c r="I80" i="26" s="1"/>
  <c r="J80" i="21"/>
  <c r="K80" i="21"/>
  <c r="K80" i="26" s="1"/>
  <c r="L80" i="21"/>
  <c r="M80" i="21"/>
  <c r="N80" i="21"/>
  <c r="O80" i="21"/>
  <c r="P80" i="21"/>
  <c r="Q80" i="21"/>
  <c r="R80" i="21"/>
  <c r="S80" i="21"/>
  <c r="T80" i="21"/>
  <c r="U80" i="21"/>
  <c r="U80" i="26" s="1"/>
  <c r="V80" i="21"/>
  <c r="W80" i="21"/>
  <c r="W80" i="26" s="1"/>
  <c r="X80" i="21"/>
  <c r="Y80" i="21"/>
  <c r="Z80" i="21"/>
  <c r="AA80" i="21"/>
  <c r="AB80" i="21"/>
  <c r="AC80" i="21"/>
  <c r="AD80" i="21"/>
  <c r="AE80" i="21"/>
  <c r="AF80" i="21"/>
  <c r="AG80" i="21"/>
  <c r="AG80" i="26" s="1"/>
  <c r="AH80" i="21"/>
  <c r="AI80" i="21"/>
  <c r="AI80" i="26" s="1"/>
  <c r="AJ80" i="21"/>
  <c r="AK80" i="21"/>
  <c r="AL80" i="21"/>
  <c r="AM80" i="21"/>
  <c r="AN80" i="21"/>
  <c r="AO80" i="21"/>
  <c r="AP80" i="21"/>
  <c r="AQ80" i="21"/>
  <c r="AR80" i="21"/>
  <c r="AS80" i="21"/>
  <c r="AS80" i="26" s="1"/>
  <c r="AT80" i="21"/>
  <c r="AU80" i="21"/>
  <c r="AU80" i="26" s="1"/>
  <c r="AV80" i="21"/>
  <c r="AW80" i="21"/>
  <c r="AX80" i="21"/>
  <c r="D81" i="21"/>
  <c r="E81" i="21"/>
  <c r="F81" i="21"/>
  <c r="G81" i="21"/>
  <c r="H81" i="21"/>
  <c r="I81" i="21"/>
  <c r="J81" i="21"/>
  <c r="J81" i="26" s="1"/>
  <c r="K81" i="21"/>
  <c r="L81" i="21"/>
  <c r="L81" i="26" s="1"/>
  <c r="M81" i="21"/>
  <c r="N81" i="21"/>
  <c r="O81" i="21"/>
  <c r="P81" i="21"/>
  <c r="Q81" i="21"/>
  <c r="R81" i="21"/>
  <c r="S81" i="21"/>
  <c r="T81" i="21"/>
  <c r="U81" i="21"/>
  <c r="V81" i="21"/>
  <c r="V81" i="26" s="1"/>
  <c r="W81" i="21"/>
  <c r="X81" i="21"/>
  <c r="X81" i="26" s="1"/>
  <c r="Y81" i="21"/>
  <c r="Z81" i="21"/>
  <c r="AA81" i="21"/>
  <c r="AB81" i="21"/>
  <c r="AC81" i="21"/>
  <c r="AD81" i="21"/>
  <c r="AE81" i="21"/>
  <c r="AF81" i="21"/>
  <c r="AG81" i="21"/>
  <c r="AH81" i="21"/>
  <c r="AH81" i="26" s="1"/>
  <c r="AI81" i="21"/>
  <c r="AJ81" i="21"/>
  <c r="AJ81" i="26" s="1"/>
  <c r="AK81" i="21"/>
  <c r="AL81" i="21"/>
  <c r="AM81" i="21"/>
  <c r="AN81" i="21"/>
  <c r="AO81" i="21"/>
  <c r="AP81" i="21"/>
  <c r="AQ81" i="21"/>
  <c r="AR81" i="21"/>
  <c r="AS81" i="21"/>
  <c r="AT81" i="21"/>
  <c r="AT81" i="26" s="1"/>
  <c r="AU81" i="21"/>
  <c r="AV81" i="21"/>
  <c r="AV81" i="26" s="1"/>
  <c r="AW81" i="21"/>
  <c r="AX81" i="21"/>
  <c r="D82" i="21"/>
  <c r="E82" i="21"/>
  <c r="F82" i="21"/>
  <c r="G82" i="21"/>
  <c r="H82" i="21"/>
  <c r="I82" i="21"/>
  <c r="J82" i="21"/>
  <c r="K82" i="21"/>
  <c r="K82" i="26" s="1"/>
  <c r="L82" i="21"/>
  <c r="M82" i="21"/>
  <c r="M82" i="26" s="1"/>
  <c r="N82" i="21"/>
  <c r="O82" i="21"/>
  <c r="P82" i="21"/>
  <c r="Q82" i="21"/>
  <c r="R82" i="21"/>
  <c r="S82" i="21"/>
  <c r="T82" i="21"/>
  <c r="U82" i="21"/>
  <c r="V82" i="21"/>
  <c r="W82" i="21"/>
  <c r="W82" i="26" s="1"/>
  <c r="X82" i="21"/>
  <c r="Y82" i="21"/>
  <c r="Y82" i="26" s="1"/>
  <c r="Z82" i="21"/>
  <c r="AA82" i="21"/>
  <c r="AB82" i="21"/>
  <c r="AC82" i="21"/>
  <c r="AD82" i="21"/>
  <c r="AE82" i="21"/>
  <c r="AF82" i="21"/>
  <c r="AG82" i="21"/>
  <c r="AH82" i="21"/>
  <c r="AI82" i="21"/>
  <c r="AI82" i="26" s="1"/>
  <c r="AJ82" i="21"/>
  <c r="AK82" i="21"/>
  <c r="AK82" i="26" s="1"/>
  <c r="AL82" i="21"/>
  <c r="AM82" i="21"/>
  <c r="AN82" i="21"/>
  <c r="AO82" i="21"/>
  <c r="AP82" i="21"/>
  <c r="AQ82" i="21"/>
  <c r="AR82" i="21"/>
  <c r="AS82" i="21"/>
  <c r="AT82" i="21"/>
  <c r="AU82" i="21"/>
  <c r="AU82" i="26" s="1"/>
  <c r="AV82" i="21"/>
  <c r="AW82" i="21"/>
  <c r="AW82" i="26" s="1"/>
  <c r="AX82" i="21"/>
  <c r="D83" i="21"/>
  <c r="E83" i="21"/>
  <c r="F83" i="21"/>
  <c r="G83" i="21"/>
  <c r="H83" i="21"/>
  <c r="I83" i="21"/>
  <c r="J83" i="21"/>
  <c r="K83" i="21"/>
  <c r="L83" i="21"/>
  <c r="L83" i="26" s="1"/>
  <c r="M83" i="21"/>
  <c r="N83" i="21"/>
  <c r="N83" i="26" s="1"/>
  <c r="O83" i="21"/>
  <c r="P83" i="21"/>
  <c r="Q83" i="21"/>
  <c r="R83" i="21"/>
  <c r="S83" i="21"/>
  <c r="T83" i="21"/>
  <c r="U83" i="21"/>
  <c r="V83" i="21"/>
  <c r="W83" i="21"/>
  <c r="X83" i="21"/>
  <c r="X83" i="26" s="1"/>
  <c r="Y83" i="21"/>
  <c r="Z83" i="21"/>
  <c r="Z83" i="26" s="1"/>
  <c r="AA83" i="21"/>
  <c r="AB83" i="21"/>
  <c r="AC83" i="21"/>
  <c r="AD83" i="21"/>
  <c r="AE83" i="21"/>
  <c r="AF83" i="21"/>
  <c r="AG83" i="21"/>
  <c r="AH83" i="21"/>
  <c r="AI83" i="21"/>
  <c r="AJ83" i="21"/>
  <c r="AJ83" i="26" s="1"/>
  <c r="AK83" i="21"/>
  <c r="AL83" i="21"/>
  <c r="AL83" i="26" s="1"/>
  <c r="AM83" i="21"/>
  <c r="AN83" i="21"/>
  <c r="AO83" i="21"/>
  <c r="AP83" i="21"/>
  <c r="AQ83" i="21"/>
  <c r="AR83" i="21"/>
  <c r="AS83" i="21"/>
  <c r="AT83" i="21"/>
  <c r="AU83" i="21"/>
  <c r="AV83" i="21"/>
  <c r="AV83" i="26" s="1"/>
  <c r="AW83" i="21"/>
  <c r="AX83" i="21"/>
  <c r="AX83" i="26" s="1"/>
  <c r="D84" i="21"/>
  <c r="E84" i="21"/>
  <c r="F84" i="21"/>
  <c r="G84" i="21"/>
  <c r="H84" i="21"/>
  <c r="I84" i="21"/>
  <c r="J84" i="21"/>
  <c r="K84" i="21"/>
  <c r="L84" i="21"/>
  <c r="M84" i="21"/>
  <c r="M84" i="26" s="1"/>
  <c r="N84" i="21"/>
  <c r="O84" i="21"/>
  <c r="O84" i="26" s="1"/>
  <c r="P84" i="21"/>
  <c r="Q84" i="21"/>
  <c r="R84" i="21"/>
  <c r="S84" i="21"/>
  <c r="T84" i="21"/>
  <c r="U84" i="21"/>
  <c r="V84" i="21"/>
  <c r="W84" i="21"/>
  <c r="X84" i="21"/>
  <c r="Y84" i="21"/>
  <c r="Y84" i="26" s="1"/>
  <c r="Z84" i="21"/>
  <c r="AA84" i="21"/>
  <c r="AA84" i="26" s="1"/>
  <c r="AB84" i="21"/>
  <c r="AC84" i="21"/>
  <c r="AD84" i="21"/>
  <c r="AE84" i="21"/>
  <c r="AF84" i="21"/>
  <c r="AG84" i="21"/>
  <c r="AH84" i="21"/>
  <c r="AI84" i="21"/>
  <c r="AJ84" i="21"/>
  <c r="AK84" i="21"/>
  <c r="AK84" i="26" s="1"/>
  <c r="AL84" i="21"/>
  <c r="AM84" i="21"/>
  <c r="AM84" i="26" s="1"/>
  <c r="AN84" i="21"/>
  <c r="AO84" i="21"/>
  <c r="AP84" i="21"/>
  <c r="AQ84" i="21"/>
  <c r="AR84" i="21"/>
  <c r="AS84" i="21"/>
  <c r="AT84" i="21"/>
  <c r="AU84" i="21"/>
  <c r="AV84" i="21"/>
  <c r="AW84" i="21"/>
  <c r="AW84" i="26" s="1"/>
  <c r="AX84" i="21"/>
  <c r="D85" i="21"/>
  <c r="D85" i="26" s="1"/>
  <c r="E85" i="21"/>
  <c r="F85" i="21"/>
  <c r="G85" i="21"/>
  <c r="H85" i="21"/>
  <c r="I85" i="21"/>
  <c r="J85" i="21"/>
  <c r="K85" i="21"/>
  <c r="L85" i="21"/>
  <c r="M85" i="21"/>
  <c r="N85" i="21"/>
  <c r="N85" i="26" s="1"/>
  <c r="O85" i="21"/>
  <c r="P85" i="21"/>
  <c r="P85" i="26" s="1"/>
  <c r="Q85" i="21"/>
  <c r="R85" i="21"/>
  <c r="S85" i="21"/>
  <c r="T85" i="21"/>
  <c r="U85" i="21"/>
  <c r="V85" i="21"/>
  <c r="W85" i="21"/>
  <c r="X85" i="21"/>
  <c r="Y85" i="21"/>
  <c r="Z85" i="21"/>
  <c r="Z85" i="26" s="1"/>
  <c r="AA85" i="21"/>
  <c r="AB85" i="21"/>
  <c r="AB85" i="26" s="1"/>
  <c r="AC85" i="21"/>
  <c r="AD85" i="21"/>
  <c r="AE85" i="21"/>
  <c r="AF85" i="21"/>
  <c r="AG85" i="21"/>
  <c r="AH85" i="21"/>
  <c r="AI85" i="21"/>
  <c r="AJ85" i="21"/>
  <c r="AK85" i="21"/>
  <c r="AL85" i="21"/>
  <c r="AL85" i="26" s="1"/>
  <c r="AM85" i="21"/>
  <c r="AN85" i="21"/>
  <c r="AN85" i="26" s="1"/>
  <c r="AO85" i="21"/>
  <c r="AP85" i="21"/>
  <c r="AQ85" i="21"/>
  <c r="AR85" i="21"/>
  <c r="AS85" i="21"/>
  <c r="AT85" i="21"/>
  <c r="AU85" i="21"/>
  <c r="AV85" i="21"/>
  <c r="AW85" i="21"/>
  <c r="AX85" i="21"/>
  <c r="AX85" i="26" s="1"/>
  <c r="D86" i="21"/>
  <c r="E86" i="21"/>
  <c r="E86" i="26" s="1"/>
  <c r="F86" i="21"/>
  <c r="G86" i="21"/>
  <c r="H86" i="21"/>
  <c r="I86" i="21"/>
  <c r="J86" i="21"/>
  <c r="K86" i="21"/>
  <c r="L86" i="21"/>
  <c r="M86" i="21"/>
  <c r="N86" i="21"/>
  <c r="O86" i="21"/>
  <c r="O86" i="26" s="1"/>
  <c r="P86" i="21"/>
  <c r="Q86" i="21"/>
  <c r="Q86" i="26" s="1"/>
  <c r="R86" i="21"/>
  <c r="S86" i="21"/>
  <c r="T86" i="21"/>
  <c r="U86" i="21"/>
  <c r="V86" i="21"/>
  <c r="W86" i="21"/>
  <c r="X86" i="21"/>
  <c r="Y86" i="21"/>
  <c r="Z86" i="21"/>
  <c r="AA86" i="21"/>
  <c r="AA86" i="26" s="1"/>
  <c r="AB86" i="21"/>
  <c r="AC86" i="21"/>
  <c r="AC86" i="26" s="1"/>
  <c r="AD86" i="21"/>
  <c r="AE86" i="21"/>
  <c r="AF86" i="21"/>
  <c r="AG86" i="21"/>
  <c r="AH86" i="21"/>
  <c r="AI86" i="21"/>
  <c r="AJ86" i="21"/>
  <c r="AK86" i="21"/>
  <c r="AL86" i="21"/>
  <c r="AM86" i="21"/>
  <c r="AM86" i="26" s="1"/>
  <c r="AN86" i="21"/>
  <c r="AO86" i="21"/>
  <c r="AO86" i="26" s="1"/>
  <c r="AP86" i="21"/>
  <c r="AQ86" i="21"/>
  <c r="AR86" i="21"/>
  <c r="AS86" i="21"/>
  <c r="AT86" i="21"/>
  <c r="AU86" i="21"/>
  <c r="AV86" i="21"/>
  <c r="AW86" i="21"/>
  <c r="AX86" i="21"/>
  <c r="D87" i="21"/>
  <c r="D87" i="26" s="1"/>
  <c r="E87" i="21"/>
  <c r="F87" i="21"/>
  <c r="F87" i="26" s="1"/>
  <c r="G87" i="21"/>
  <c r="H87" i="21"/>
  <c r="I87" i="21"/>
  <c r="J87" i="21"/>
  <c r="K87" i="21"/>
  <c r="L87" i="21"/>
  <c r="M87" i="21"/>
  <c r="N87" i="21"/>
  <c r="O87" i="21"/>
  <c r="P87" i="21"/>
  <c r="P87" i="26" s="1"/>
  <c r="Q87" i="21"/>
  <c r="R87" i="21"/>
  <c r="R87" i="26" s="1"/>
  <c r="S87" i="21"/>
  <c r="T87" i="21"/>
  <c r="U87" i="21"/>
  <c r="V87" i="21"/>
  <c r="W87" i="21"/>
  <c r="X87" i="21"/>
  <c r="Y87" i="21"/>
  <c r="Z87" i="21"/>
  <c r="AA87" i="21"/>
  <c r="AB87" i="21"/>
  <c r="AB87" i="26" s="1"/>
  <c r="AC87" i="21"/>
  <c r="AD87" i="21"/>
  <c r="AD87" i="26" s="1"/>
  <c r="AE87" i="21"/>
  <c r="AF87" i="21"/>
  <c r="AG87" i="21"/>
  <c r="AH87" i="21"/>
  <c r="AI87" i="21"/>
  <c r="AJ87" i="21"/>
  <c r="AK87" i="21"/>
  <c r="AL87" i="21"/>
  <c r="AM87" i="21"/>
  <c r="AN87" i="21"/>
  <c r="AN87" i="26" s="1"/>
  <c r="AO87" i="21"/>
  <c r="AP87" i="21"/>
  <c r="AP87" i="26" s="1"/>
  <c r="AQ87" i="21"/>
  <c r="AR87" i="21"/>
  <c r="AS87" i="21"/>
  <c r="AT87" i="21"/>
  <c r="AU87" i="21"/>
  <c r="AV87" i="21"/>
  <c r="AW87" i="21"/>
  <c r="AX87" i="21"/>
  <c r="D88" i="21"/>
  <c r="E88" i="21"/>
  <c r="E88" i="26" s="1"/>
  <c r="F88" i="21"/>
  <c r="G88" i="21"/>
  <c r="G88" i="26" s="1"/>
  <c r="H88" i="21"/>
  <c r="I88" i="21"/>
  <c r="J88" i="21"/>
  <c r="K88" i="21"/>
  <c r="L88" i="21"/>
  <c r="M88" i="21"/>
  <c r="N88" i="21"/>
  <c r="O88" i="21"/>
  <c r="P88" i="21"/>
  <c r="Q88" i="21"/>
  <c r="Q88" i="26" s="1"/>
  <c r="R88" i="21"/>
  <c r="S88" i="21"/>
  <c r="S88" i="26" s="1"/>
  <c r="T88" i="21"/>
  <c r="U88" i="21"/>
  <c r="V88" i="21"/>
  <c r="W88" i="21"/>
  <c r="X88" i="21"/>
  <c r="Y88" i="21"/>
  <c r="Z88" i="21"/>
  <c r="AA88" i="21"/>
  <c r="AB88" i="21"/>
  <c r="AC88" i="21"/>
  <c r="AC88" i="26" s="1"/>
  <c r="AD88" i="21"/>
  <c r="AE88" i="21"/>
  <c r="AE88" i="26" s="1"/>
  <c r="AF88" i="21"/>
  <c r="AG88" i="21"/>
  <c r="AH88" i="21"/>
  <c r="AI88" i="21"/>
  <c r="AJ88" i="21"/>
  <c r="AK88" i="21"/>
  <c r="AL88" i="21"/>
  <c r="AM88" i="21"/>
  <c r="AN88" i="21"/>
  <c r="AO88" i="21"/>
  <c r="AO88" i="26" s="1"/>
  <c r="AP88" i="21"/>
  <c r="AQ88" i="21"/>
  <c r="AQ88" i="26" s="1"/>
  <c r="AR88" i="21"/>
  <c r="AS88" i="21"/>
  <c r="AT88" i="21"/>
  <c r="AU88" i="21"/>
  <c r="AV88" i="21"/>
  <c r="AW88" i="21"/>
  <c r="AX88" i="21"/>
  <c r="D89" i="21"/>
  <c r="E89" i="21"/>
  <c r="F89" i="21"/>
  <c r="F89" i="26" s="1"/>
  <c r="G89" i="21"/>
  <c r="H89" i="21"/>
  <c r="H89" i="26" s="1"/>
  <c r="I89" i="21"/>
  <c r="J89" i="21"/>
  <c r="K89" i="21"/>
  <c r="L89" i="21"/>
  <c r="M89" i="21"/>
  <c r="N89" i="21"/>
  <c r="O89" i="21"/>
  <c r="P89" i="21"/>
  <c r="Q89" i="21"/>
  <c r="R89" i="21"/>
  <c r="R89" i="26" s="1"/>
  <c r="S89" i="21"/>
  <c r="T89" i="21"/>
  <c r="T89" i="26" s="1"/>
  <c r="U89" i="21"/>
  <c r="V89" i="21"/>
  <c r="W89" i="21"/>
  <c r="X89" i="21"/>
  <c r="Y89" i="21"/>
  <c r="Z89" i="21"/>
  <c r="AA89" i="21"/>
  <c r="AB89" i="21"/>
  <c r="AC89" i="21"/>
  <c r="AD89" i="21"/>
  <c r="AD89" i="26" s="1"/>
  <c r="AE89" i="21"/>
  <c r="AF89" i="21"/>
  <c r="AF89" i="26" s="1"/>
  <c r="AG89" i="21"/>
  <c r="AH89" i="21"/>
  <c r="AI89" i="21"/>
  <c r="AJ89" i="21"/>
  <c r="AK89" i="21"/>
  <c r="AL89" i="21"/>
  <c r="AM89" i="21"/>
  <c r="AN89" i="21"/>
  <c r="AO89" i="21"/>
  <c r="AP89" i="21"/>
  <c r="AP89" i="26" s="1"/>
  <c r="AQ89" i="21"/>
  <c r="AR89" i="21"/>
  <c r="AR89" i="26" s="1"/>
  <c r="AS89" i="21"/>
  <c r="AT89" i="21"/>
  <c r="AU89" i="21"/>
  <c r="AV89" i="21"/>
  <c r="AW89" i="21"/>
  <c r="AX89" i="21"/>
  <c r="D90" i="21"/>
  <c r="E90" i="21"/>
  <c r="F90" i="21"/>
  <c r="G90" i="21"/>
  <c r="G90" i="26" s="1"/>
  <c r="H90" i="21"/>
  <c r="I90" i="21"/>
  <c r="I90" i="26" s="1"/>
  <c r="J90" i="21"/>
  <c r="K90" i="21"/>
  <c r="L90" i="21"/>
  <c r="M90" i="21"/>
  <c r="N90" i="21"/>
  <c r="O90" i="21"/>
  <c r="P90" i="21"/>
  <c r="Q90" i="21"/>
  <c r="R90" i="21"/>
  <c r="S90" i="21"/>
  <c r="S90" i="26" s="1"/>
  <c r="T90" i="21"/>
  <c r="U90" i="21"/>
  <c r="U90" i="26" s="1"/>
  <c r="V90" i="21"/>
  <c r="W90" i="21"/>
  <c r="X90" i="21"/>
  <c r="Y90" i="21"/>
  <c r="Z90" i="21"/>
  <c r="AA90" i="21"/>
  <c r="AB90" i="21"/>
  <c r="AC90" i="21"/>
  <c r="AD90" i="21"/>
  <c r="AE90" i="21"/>
  <c r="AE90" i="26" s="1"/>
  <c r="AF90" i="21"/>
  <c r="AG90" i="21"/>
  <c r="AG90" i="26" s="1"/>
  <c r="AH90" i="21"/>
  <c r="AI90" i="21"/>
  <c r="AJ90" i="21"/>
  <c r="AK90" i="21"/>
  <c r="AL90" i="21"/>
  <c r="AM90" i="21"/>
  <c r="AN90" i="21"/>
  <c r="AO90" i="21"/>
  <c r="AP90" i="21"/>
  <c r="AQ90" i="21"/>
  <c r="AQ90" i="26" s="1"/>
  <c r="AR90" i="21"/>
  <c r="AS90" i="21"/>
  <c r="AS90" i="26" s="1"/>
  <c r="AT90" i="21"/>
  <c r="AU90" i="21"/>
  <c r="AV90" i="21"/>
  <c r="AW90" i="21"/>
  <c r="AX90" i="21"/>
  <c r="D91" i="21"/>
  <c r="E91" i="21"/>
  <c r="F91" i="21"/>
  <c r="G91" i="21"/>
  <c r="H91" i="21"/>
  <c r="H91" i="26" s="1"/>
  <c r="I91" i="21"/>
  <c r="J91" i="21"/>
  <c r="J91" i="26" s="1"/>
  <c r="K91" i="21"/>
  <c r="L91" i="21"/>
  <c r="M91" i="21"/>
  <c r="N91" i="21"/>
  <c r="O91" i="21"/>
  <c r="P91" i="21"/>
  <c r="Q91" i="21"/>
  <c r="R91" i="21"/>
  <c r="S91" i="21"/>
  <c r="T91" i="21"/>
  <c r="T91" i="26" s="1"/>
  <c r="U91" i="21"/>
  <c r="V91" i="21"/>
  <c r="V91" i="26" s="1"/>
  <c r="W91" i="21"/>
  <c r="X91" i="21"/>
  <c r="Y91" i="21"/>
  <c r="Z91" i="21"/>
  <c r="AA91" i="21"/>
  <c r="AB91" i="21"/>
  <c r="AC91" i="21"/>
  <c r="AD91" i="21"/>
  <c r="AE91" i="21"/>
  <c r="AF91" i="21"/>
  <c r="AF91" i="26" s="1"/>
  <c r="AG91" i="21"/>
  <c r="AH91" i="21"/>
  <c r="AH91" i="26" s="1"/>
  <c r="AI91" i="21"/>
  <c r="AJ91" i="21"/>
  <c r="AK91" i="21"/>
  <c r="AL91" i="21"/>
  <c r="AM91" i="21"/>
  <c r="AN91" i="21"/>
  <c r="AO91" i="21"/>
  <c r="AP91" i="21"/>
  <c r="AQ91" i="21"/>
  <c r="AR91" i="21"/>
  <c r="AR91" i="26" s="1"/>
  <c r="AS91" i="21"/>
  <c r="AT91" i="21"/>
  <c r="AT91" i="26" s="1"/>
  <c r="AU91" i="21"/>
  <c r="AV91" i="21"/>
  <c r="AW91" i="21"/>
  <c r="AX91" i="21"/>
  <c r="D92" i="21"/>
  <c r="E92" i="21"/>
  <c r="F92" i="21"/>
  <c r="G92" i="21"/>
  <c r="H92" i="21"/>
  <c r="I92" i="21"/>
  <c r="I92" i="26" s="1"/>
  <c r="J92" i="21"/>
  <c r="K92" i="21"/>
  <c r="K92" i="26" s="1"/>
  <c r="L92" i="21"/>
  <c r="M92" i="21"/>
  <c r="N92" i="21"/>
  <c r="O92" i="21"/>
  <c r="P92" i="21"/>
  <c r="Q92" i="21"/>
  <c r="R92" i="21"/>
  <c r="S92" i="21"/>
  <c r="T92" i="21"/>
  <c r="U92" i="21"/>
  <c r="U92" i="26" s="1"/>
  <c r="V92" i="21"/>
  <c r="W92" i="21"/>
  <c r="W92" i="26" s="1"/>
  <c r="X92" i="21"/>
  <c r="Y92" i="21"/>
  <c r="Z92" i="21"/>
  <c r="AA92" i="21"/>
  <c r="AB92" i="21"/>
  <c r="AC92" i="21"/>
  <c r="AD92" i="21"/>
  <c r="AE92" i="21"/>
  <c r="AF92" i="21"/>
  <c r="AG92" i="21"/>
  <c r="AG92" i="26" s="1"/>
  <c r="AH92" i="21"/>
  <c r="AI92" i="21"/>
  <c r="AI92" i="26" s="1"/>
  <c r="AJ92" i="21"/>
  <c r="AK92" i="21"/>
  <c r="AL92" i="21"/>
  <c r="AM92" i="21"/>
  <c r="AN92" i="21"/>
  <c r="AO92" i="21"/>
  <c r="AP92" i="21"/>
  <c r="AQ92" i="21"/>
  <c r="AR92" i="21"/>
  <c r="AS92" i="21"/>
  <c r="AS92" i="26" s="1"/>
  <c r="AT92" i="21"/>
  <c r="AU92" i="21"/>
  <c r="AU92" i="26" s="1"/>
  <c r="AV92" i="21"/>
  <c r="AW92" i="21"/>
  <c r="AX92" i="21"/>
  <c r="D93" i="21"/>
  <c r="E93" i="21"/>
  <c r="F93" i="21"/>
  <c r="G93" i="21"/>
  <c r="H93" i="21"/>
  <c r="I93" i="21"/>
  <c r="J93" i="21"/>
  <c r="J93" i="26" s="1"/>
  <c r="K93" i="21"/>
  <c r="L93" i="21"/>
  <c r="L93" i="26" s="1"/>
  <c r="M93" i="21"/>
  <c r="N93" i="21"/>
  <c r="O93" i="21"/>
  <c r="P93" i="21"/>
  <c r="Q93" i="21"/>
  <c r="R93" i="21"/>
  <c r="S93" i="21"/>
  <c r="T93" i="21"/>
  <c r="U93" i="21"/>
  <c r="V93" i="21"/>
  <c r="V93" i="26" s="1"/>
  <c r="W93" i="21"/>
  <c r="X93" i="21"/>
  <c r="X93" i="26" s="1"/>
  <c r="Y93" i="21"/>
  <c r="Z93" i="21"/>
  <c r="AA93" i="21"/>
  <c r="AB93" i="21"/>
  <c r="AC93" i="21"/>
  <c r="AD93" i="21"/>
  <c r="AE93" i="21"/>
  <c r="AF93" i="21"/>
  <c r="AG93" i="21"/>
  <c r="AH93" i="21"/>
  <c r="AH93" i="26" s="1"/>
  <c r="AI93" i="21"/>
  <c r="AJ93" i="21"/>
  <c r="AJ93" i="26" s="1"/>
  <c r="AK93" i="21"/>
  <c r="AL93" i="21"/>
  <c r="AM93" i="21"/>
  <c r="AN93" i="21"/>
  <c r="AO93" i="21"/>
  <c r="AP93" i="21"/>
  <c r="AQ93" i="21"/>
  <c r="AR93" i="21"/>
  <c r="AS93" i="21"/>
  <c r="AT93" i="21"/>
  <c r="AT93" i="26" s="1"/>
  <c r="AU93" i="21"/>
  <c r="AV93" i="21"/>
  <c r="AV93" i="26" s="1"/>
  <c r="AW93" i="21"/>
  <c r="AX93" i="21"/>
  <c r="D94" i="21"/>
  <c r="E94" i="21"/>
  <c r="F94" i="21"/>
  <c r="G94" i="21"/>
  <c r="H94" i="21"/>
  <c r="I94" i="21"/>
  <c r="J94" i="21"/>
  <c r="K94" i="21"/>
  <c r="K94" i="26" s="1"/>
  <c r="L94" i="21"/>
  <c r="M94" i="21"/>
  <c r="M94" i="26" s="1"/>
  <c r="N94" i="21"/>
  <c r="O94" i="21"/>
  <c r="P94" i="21"/>
  <c r="Q94" i="21"/>
  <c r="R94" i="21"/>
  <c r="S94" i="21"/>
  <c r="T94" i="21"/>
  <c r="U94" i="21"/>
  <c r="V94" i="21"/>
  <c r="W94" i="21"/>
  <c r="W94" i="26" s="1"/>
  <c r="X94" i="21"/>
  <c r="Y94" i="21"/>
  <c r="Y94" i="26" s="1"/>
  <c r="Z94" i="21"/>
  <c r="AA94" i="21"/>
  <c r="AB94" i="21"/>
  <c r="AC94" i="21"/>
  <c r="AD94" i="21"/>
  <c r="AE94" i="21"/>
  <c r="AF94" i="21"/>
  <c r="AG94" i="21"/>
  <c r="AH94" i="21"/>
  <c r="AI94" i="21"/>
  <c r="AI94" i="26" s="1"/>
  <c r="AJ94" i="21"/>
  <c r="AK94" i="21"/>
  <c r="AK94" i="26" s="1"/>
  <c r="AL94" i="21"/>
  <c r="AM94" i="21"/>
  <c r="AN94" i="21"/>
  <c r="AO94" i="21"/>
  <c r="AP94" i="21"/>
  <c r="AQ94" i="21"/>
  <c r="AR94" i="21"/>
  <c r="AS94" i="21"/>
  <c r="AT94" i="21"/>
  <c r="AU94" i="21"/>
  <c r="AU94" i="26" s="1"/>
  <c r="AV94" i="21"/>
  <c r="AW94" i="21"/>
  <c r="AW94" i="26" s="1"/>
  <c r="AX94" i="21"/>
  <c r="D95" i="21"/>
  <c r="E95" i="21"/>
  <c r="F95" i="21"/>
  <c r="G95" i="21"/>
  <c r="H95" i="21"/>
  <c r="I95" i="21"/>
  <c r="J95" i="21"/>
  <c r="K95" i="21"/>
  <c r="L95" i="21"/>
  <c r="L95" i="26" s="1"/>
  <c r="M95" i="21"/>
  <c r="N95" i="21"/>
  <c r="N95" i="26" s="1"/>
  <c r="O95" i="21"/>
  <c r="P95" i="21"/>
  <c r="Q95" i="21"/>
  <c r="R95" i="21"/>
  <c r="S95" i="21"/>
  <c r="T95" i="21"/>
  <c r="U95" i="21"/>
  <c r="V95" i="21"/>
  <c r="W95" i="21"/>
  <c r="X95" i="21"/>
  <c r="X95" i="26" s="1"/>
  <c r="Y95" i="21"/>
  <c r="Z95" i="21"/>
  <c r="Z95" i="26" s="1"/>
  <c r="AA95" i="21"/>
  <c r="AB95" i="21"/>
  <c r="AC95" i="21"/>
  <c r="AD95" i="21"/>
  <c r="AE95" i="21"/>
  <c r="AF95" i="21"/>
  <c r="AG95" i="21"/>
  <c r="AH95" i="21"/>
  <c r="AI95" i="21"/>
  <c r="AJ95" i="21"/>
  <c r="AJ95" i="26" s="1"/>
  <c r="AK95" i="21"/>
  <c r="AL95" i="21"/>
  <c r="AL95" i="26" s="1"/>
  <c r="AM95" i="21"/>
  <c r="AN95" i="21"/>
  <c r="AO95" i="21"/>
  <c r="AP95" i="21"/>
  <c r="AQ95" i="21"/>
  <c r="AR95" i="21"/>
  <c r="AS95" i="21"/>
  <c r="AT95" i="21"/>
  <c r="AU95" i="21"/>
  <c r="AV95" i="21"/>
  <c r="AV95" i="26" s="1"/>
  <c r="AW95" i="21"/>
  <c r="AX95" i="21"/>
  <c r="AX95" i="26" s="1"/>
  <c r="E79" i="21"/>
  <c r="F79" i="21"/>
  <c r="G79" i="21"/>
  <c r="H79" i="21"/>
  <c r="H79" i="26" s="1"/>
  <c r="I79" i="21"/>
  <c r="J79" i="21"/>
  <c r="K79" i="21"/>
  <c r="L79" i="21"/>
  <c r="M79" i="21"/>
  <c r="M79" i="26" s="1"/>
  <c r="N79" i="21"/>
  <c r="O79" i="21"/>
  <c r="P79" i="21"/>
  <c r="Q79" i="21"/>
  <c r="R79" i="21"/>
  <c r="S79" i="21"/>
  <c r="T79" i="21"/>
  <c r="T79" i="26" s="1"/>
  <c r="U79" i="21"/>
  <c r="V79" i="21"/>
  <c r="W79" i="21"/>
  <c r="X79" i="21"/>
  <c r="Y79" i="21"/>
  <c r="Y79" i="26" s="1"/>
  <c r="Z79" i="21"/>
  <c r="AA79" i="21"/>
  <c r="AB79" i="21"/>
  <c r="AC79" i="21"/>
  <c r="AD79" i="21"/>
  <c r="AE79" i="21"/>
  <c r="AF79" i="21"/>
  <c r="AF79" i="26" s="1"/>
  <c r="AG79" i="21"/>
  <c r="AH79" i="21"/>
  <c r="AI79" i="21"/>
  <c r="AJ79" i="21"/>
  <c r="AK79" i="21"/>
  <c r="AK79" i="26" s="1"/>
  <c r="AL79" i="21"/>
  <c r="AM79" i="21"/>
  <c r="AN79" i="21"/>
  <c r="AO79" i="21"/>
  <c r="AP79" i="21"/>
  <c r="AQ79" i="21"/>
  <c r="AR79" i="21"/>
  <c r="AR79" i="26" s="1"/>
  <c r="AS79" i="21"/>
  <c r="AT79" i="21"/>
  <c r="AU79" i="21"/>
  <c r="AV79" i="21"/>
  <c r="AW79" i="21"/>
  <c r="AW79" i="26" s="1"/>
  <c r="AX79" i="21"/>
  <c r="D79" i="21"/>
  <c r="C151" i="24"/>
  <c r="D151" i="24"/>
  <c r="E151" i="24"/>
  <c r="F151" i="24"/>
  <c r="G151" i="24"/>
  <c r="H151" i="24"/>
  <c r="I151" i="24"/>
  <c r="J151" i="24"/>
  <c r="K151" i="24"/>
  <c r="L151" i="24"/>
  <c r="M151" i="24"/>
  <c r="N151" i="24"/>
  <c r="O151" i="24"/>
  <c r="P151" i="24"/>
  <c r="Q151" i="24"/>
  <c r="R151" i="24"/>
  <c r="S151" i="24"/>
  <c r="T151" i="24"/>
  <c r="U151" i="24"/>
  <c r="V151" i="24"/>
  <c r="W151" i="24"/>
  <c r="X151" i="24"/>
  <c r="Y151" i="24"/>
  <c r="Z151" i="24"/>
  <c r="AA151" i="24"/>
  <c r="AB151" i="24"/>
  <c r="AC151" i="24"/>
  <c r="AD151" i="24"/>
  <c r="AE151" i="24"/>
  <c r="AF151" i="24"/>
  <c r="AG151" i="24"/>
  <c r="AH151" i="24"/>
  <c r="AI151" i="24"/>
  <c r="AJ151" i="24"/>
  <c r="AK151" i="24"/>
  <c r="AL151" i="24"/>
  <c r="AM151" i="24"/>
  <c r="AN151" i="24"/>
  <c r="AO151" i="24"/>
  <c r="AP151" i="24"/>
  <c r="AQ151" i="24"/>
  <c r="AR151" i="24"/>
  <c r="AS151" i="24"/>
  <c r="AT151" i="24"/>
  <c r="AU151" i="24"/>
  <c r="AV151" i="24"/>
  <c r="AW151" i="24"/>
  <c r="C152" i="24"/>
  <c r="D152" i="24"/>
  <c r="E152" i="24"/>
  <c r="F152" i="24"/>
  <c r="G152" i="24"/>
  <c r="H152" i="24"/>
  <c r="I152" i="24"/>
  <c r="I152" i="28" s="1"/>
  <c r="J152" i="24"/>
  <c r="K152" i="24"/>
  <c r="L152" i="24"/>
  <c r="M152" i="24"/>
  <c r="N152" i="24"/>
  <c r="O152" i="24"/>
  <c r="P152" i="24"/>
  <c r="Q152" i="24"/>
  <c r="R152" i="24"/>
  <c r="S152" i="24"/>
  <c r="T152" i="24"/>
  <c r="U152" i="24"/>
  <c r="U152" i="28" s="1"/>
  <c r="V152" i="24"/>
  <c r="W152" i="24"/>
  <c r="X152" i="24"/>
  <c r="Y152" i="24"/>
  <c r="Z152" i="24"/>
  <c r="AA152" i="24"/>
  <c r="AB152" i="24"/>
  <c r="AC152" i="24"/>
  <c r="AD152" i="24"/>
  <c r="AE152" i="24"/>
  <c r="AF152" i="24"/>
  <c r="AG152" i="24"/>
  <c r="AG152" i="28" s="1"/>
  <c r="AH152" i="24"/>
  <c r="AI152" i="24"/>
  <c r="AJ152" i="24"/>
  <c r="AK152" i="24"/>
  <c r="AL152" i="24"/>
  <c r="AM152" i="24"/>
  <c r="AN152" i="24"/>
  <c r="AO152" i="24"/>
  <c r="AP152" i="24"/>
  <c r="AQ152" i="24"/>
  <c r="AR152" i="24"/>
  <c r="AS152" i="24"/>
  <c r="AS152" i="28" s="1"/>
  <c r="AT152" i="24"/>
  <c r="AU152" i="24"/>
  <c r="AV152" i="24"/>
  <c r="AW152" i="24"/>
  <c r="C153" i="24"/>
  <c r="D153" i="24"/>
  <c r="E153" i="24"/>
  <c r="F153" i="24"/>
  <c r="G153" i="24"/>
  <c r="H153" i="24"/>
  <c r="I153" i="24"/>
  <c r="J153" i="24"/>
  <c r="J153" i="28" s="1"/>
  <c r="K153" i="24"/>
  <c r="L153" i="24"/>
  <c r="M153" i="24"/>
  <c r="N153" i="24"/>
  <c r="O153" i="24"/>
  <c r="P153" i="24"/>
  <c r="Q153" i="24"/>
  <c r="R153" i="24"/>
  <c r="S153" i="24"/>
  <c r="T153" i="24"/>
  <c r="U153" i="24"/>
  <c r="V153" i="24"/>
  <c r="V153" i="28" s="1"/>
  <c r="W153" i="24"/>
  <c r="X153" i="24"/>
  <c r="Y153" i="24"/>
  <c r="Z153" i="24"/>
  <c r="AA153" i="24"/>
  <c r="AB153" i="24"/>
  <c r="AC153" i="24"/>
  <c r="AD153" i="24"/>
  <c r="AE153" i="24"/>
  <c r="AF153" i="24"/>
  <c r="AG153" i="24"/>
  <c r="AH153" i="24"/>
  <c r="AH153" i="28" s="1"/>
  <c r="AI153" i="24"/>
  <c r="AJ153" i="24"/>
  <c r="AK153" i="24"/>
  <c r="AL153" i="24"/>
  <c r="AM153" i="24"/>
  <c r="AN153" i="24"/>
  <c r="AO153" i="24"/>
  <c r="AP153" i="24"/>
  <c r="AQ153" i="24"/>
  <c r="AR153" i="24"/>
  <c r="AS153" i="24"/>
  <c r="AT153" i="24"/>
  <c r="AT153" i="28" s="1"/>
  <c r="AU153" i="24"/>
  <c r="AV153" i="24"/>
  <c r="AW153" i="24"/>
  <c r="C154" i="24"/>
  <c r="D154" i="24"/>
  <c r="E154" i="24"/>
  <c r="F154" i="24"/>
  <c r="G154" i="24"/>
  <c r="H154" i="24"/>
  <c r="I154" i="24"/>
  <c r="J154" i="24"/>
  <c r="K154" i="24"/>
  <c r="K154" i="28" s="1"/>
  <c r="L154" i="24"/>
  <c r="M154" i="24"/>
  <c r="N154" i="24"/>
  <c r="O154" i="24"/>
  <c r="P154" i="24"/>
  <c r="Q154" i="24"/>
  <c r="R154" i="24"/>
  <c r="S154" i="24"/>
  <c r="T154" i="24"/>
  <c r="U154" i="24"/>
  <c r="V154" i="24"/>
  <c r="W154" i="24"/>
  <c r="W154" i="28" s="1"/>
  <c r="X154" i="24"/>
  <c r="Y154" i="24"/>
  <c r="Z154" i="24"/>
  <c r="AA154" i="24"/>
  <c r="AB154" i="24"/>
  <c r="AC154" i="24"/>
  <c r="AD154" i="24"/>
  <c r="AE154" i="24"/>
  <c r="AF154" i="24"/>
  <c r="AG154" i="24"/>
  <c r="AH154" i="24"/>
  <c r="AI154" i="24"/>
  <c r="AI154" i="28" s="1"/>
  <c r="AJ154" i="24"/>
  <c r="AK154" i="24"/>
  <c r="AL154" i="24"/>
  <c r="AM154" i="24"/>
  <c r="AN154" i="24"/>
  <c r="AO154" i="24"/>
  <c r="AP154" i="24"/>
  <c r="AQ154" i="24"/>
  <c r="AR154" i="24"/>
  <c r="AS154" i="24"/>
  <c r="AT154" i="24"/>
  <c r="AU154" i="24"/>
  <c r="AU154" i="28" s="1"/>
  <c r="AV154" i="24"/>
  <c r="AW154" i="24"/>
  <c r="C155" i="24"/>
  <c r="D155" i="24"/>
  <c r="E155" i="24"/>
  <c r="F155" i="24"/>
  <c r="G155" i="24"/>
  <c r="H155" i="24"/>
  <c r="I155" i="24"/>
  <c r="J155" i="24"/>
  <c r="K155" i="24"/>
  <c r="L155" i="24"/>
  <c r="L155" i="28" s="1"/>
  <c r="M155" i="24"/>
  <c r="N155" i="24"/>
  <c r="O155" i="24"/>
  <c r="P155" i="24"/>
  <c r="Q155" i="24"/>
  <c r="R155" i="24"/>
  <c r="S155" i="24"/>
  <c r="T155" i="24"/>
  <c r="U155" i="24"/>
  <c r="V155" i="24"/>
  <c r="W155" i="24"/>
  <c r="X155" i="24"/>
  <c r="X155" i="28" s="1"/>
  <c r="Y155" i="24"/>
  <c r="Z155" i="24"/>
  <c r="AA155" i="24"/>
  <c r="AB155" i="24"/>
  <c r="AC155" i="24"/>
  <c r="AD155" i="24"/>
  <c r="AE155" i="24"/>
  <c r="AF155" i="24"/>
  <c r="AG155" i="24"/>
  <c r="AH155" i="24"/>
  <c r="AI155" i="24"/>
  <c r="AJ155" i="24"/>
  <c r="AJ155" i="28" s="1"/>
  <c r="AK155" i="24"/>
  <c r="AL155" i="24"/>
  <c r="AM155" i="24"/>
  <c r="AN155" i="24"/>
  <c r="AO155" i="24"/>
  <c r="AP155" i="24"/>
  <c r="AQ155" i="24"/>
  <c r="AR155" i="24"/>
  <c r="AS155" i="24"/>
  <c r="AT155" i="24"/>
  <c r="AU155" i="24"/>
  <c r="AV155" i="24"/>
  <c r="AV155" i="28" s="1"/>
  <c r="AW155" i="24"/>
  <c r="C156" i="24"/>
  <c r="D156" i="24"/>
  <c r="E156" i="24"/>
  <c r="F156" i="24"/>
  <c r="G156" i="24"/>
  <c r="H156" i="24"/>
  <c r="I156" i="24"/>
  <c r="J156" i="24"/>
  <c r="K156" i="24"/>
  <c r="L156" i="24"/>
  <c r="M156" i="24"/>
  <c r="M156" i="28" s="1"/>
  <c r="N156" i="24"/>
  <c r="O156" i="24"/>
  <c r="P156" i="24"/>
  <c r="Q156" i="24"/>
  <c r="R156" i="24"/>
  <c r="S156" i="24"/>
  <c r="T156" i="24"/>
  <c r="U156" i="24"/>
  <c r="V156" i="24"/>
  <c r="W156" i="24"/>
  <c r="X156" i="24"/>
  <c r="Y156" i="24"/>
  <c r="Y156" i="28" s="1"/>
  <c r="Z156" i="24"/>
  <c r="AA156" i="24"/>
  <c r="AB156" i="24"/>
  <c r="AC156" i="24"/>
  <c r="AD156" i="24"/>
  <c r="AE156" i="24"/>
  <c r="AF156" i="24"/>
  <c r="AG156" i="24"/>
  <c r="AH156" i="24"/>
  <c r="AI156" i="24"/>
  <c r="AJ156" i="24"/>
  <c r="AK156" i="24"/>
  <c r="AK156" i="28" s="1"/>
  <c r="AL156" i="24"/>
  <c r="AM156" i="24"/>
  <c r="AN156" i="24"/>
  <c r="AO156" i="24"/>
  <c r="AP156" i="24"/>
  <c r="AQ156" i="24"/>
  <c r="AR156" i="24"/>
  <c r="AS156" i="24"/>
  <c r="AT156" i="24"/>
  <c r="AU156" i="24"/>
  <c r="AV156" i="24"/>
  <c r="AW156" i="24"/>
  <c r="AW156" i="28" s="1"/>
  <c r="C157" i="24"/>
  <c r="D157" i="24"/>
  <c r="E157" i="24"/>
  <c r="F157" i="24"/>
  <c r="G157" i="24"/>
  <c r="H157" i="24"/>
  <c r="I157" i="24"/>
  <c r="J157" i="24"/>
  <c r="K157" i="24"/>
  <c r="L157" i="24"/>
  <c r="M157" i="24"/>
  <c r="N157" i="24"/>
  <c r="N157" i="28" s="1"/>
  <c r="O157" i="24"/>
  <c r="P157" i="24"/>
  <c r="Q157" i="24"/>
  <c r="R157" i="24"/>
  <c r="S157" i="24"/>
  <c r="T157" i="24"/>
  <c r="U157" i="24"/>
  <c r="V157" i="24"/>
  <c r="W157" i="24"/>
  <c r="X157" i="24"/>
  <c r="Y157" i="24"/>
  <c r="Z157" i="24"/>
  <c r="Z157" i="28" s="1"/>
  <c r="AA157" i="24"/>
  <c r="AB157" i="24"/>
  <c r="AC157" i="24"/>
  <c r="AD157" i="24"/>
  <c r="AE157" i="24"/>
  <c r="AF157" i="24"/>
  <c r="AG157" i="24"/>
  <c r="AH157" i="24"/>
  <c r="AI157" i="24"/>
  <c r="AJ157" i="24"/>
  <c r="AK157" i="24"/>
  <c r="AL157" i="24"/>
  <c r="AL157" i="28" s="1"/>
  <c r="AM157" i="24"/>
  <c r="AN157" i="24"/>
  <c r="AO157" i="24"/>
  <c r="AP157" i="24"/>
  <c r="AQ157" i="24"/>
  <c r="AR157" i="24"/>
  <c r="AS157" i="24"/>
  <c r="AT157" i="24"/>
  <c r="AU157" i="24"/>
  <c r="AV157" i="24"/>
  <c r="AW157" i="24"/>
  <c r="C158" i="24"/>
  <c r="C158" i="28" s="1"/>
  <c r="D158" i="24"/>
  <c r="E158" i="24"/>
  <c r="F158" i="24"/>
  <c r="G158" i="24"/>
  <c r="H158" i="24"/>
  <c r="I158" i="24"/>
  <c r="J158" i="24"/>
  <c r="K158" i="24"/>
  <c r="L158" i="24"/>
  <c r="M158" i="24"/>
  <c r="N158" i="24"/>
  <c r="O158" i="24"/>
  <c r="O158" i="28" s="1"/>
  <c r="P158" i="24"/>
  <c r="Q158" i="24"/>
  <c r="R158" i="24"/>
  <c r="S158" i="24"/>
  <c r="T158" i="24"/>
  <c r="U158" i="24"/>
  <c r="V158" i="24"/>
  <c r="W158" i="24"/>
  <c r="X158" i="24"/>
  <c r="Y158" i="24"/>
  <c r="Z158" i="24"/>
  <c r="AA158" i="24"/>
  <c r="AA158" i="28" s="1"/>
  <c r="AB158" i="24"/>
  <c r="AC158" i="24"/>
  <c r="AD158" i="24"/>
  <c r="AE158" i="24"/>
  <c r="AF158" i="24"/>
  <c r="AG158" i="24"/>
  <c r="AH158" i="24"/>
  <c r="AI158" i="24"/>
  <c r="AJ158" i="24"/>
  <c r="AK158" i="24"/>
  <c r="AL158" i="24"/>
  <c r="AM158" i="24"/>
  <c r="AM158" i="28" s="1"/>
  <c r="AN158" i="24"/>
  <c r="AO158" i="24"/>
  <c r="AP158" i="24"/>
  <c r="AQ158" i="24"/>
  <c r="AR158" i="24"/>
  <c r="AS158" i="24"/>
  <c r="AT158" i="24"/>
  <c r="AU158" i="24"/>
  <c r="AV158" i="24"/>
  <c r="AW158" i="24"/>
  <c r="C159" i="24"/>
  <c r="D159" i="24"/>
  <c r="D159" i="28" s="1"/>
  <c r="E159" i="24"/>
  <c r="F159" i="24"/>
  <c r="G159" i="24"/>
  <c r="H159" i="24"/>
  <c r="I159" i="24"/>
  <c r="J159" i="24"/>
  <c r="K159" i="24"/>
  <c r="L159" i="24"/>
  <c r="M159" i="24"/>
  <c r="N159" i="24"/>
  <c r="O159" i="24"/>
  <c r="P159" i="24"/>
  <c r="P159" i="28" s="1"/>
  <c r="Q159" i="24"/>
  <c r="R159" i="24"/>
  <c r="S159" i="24"/>
  <c r="T159" i="24"/>
  <c r="U159" i="24"/>
  <c r="V159" i="24"/>
  <c r="W159" i="24"/>
  <c r="X159" i="24"/>
  <c r="Y159" i="24"/>
  <c r="Z159" i="24"/>
  <c r="AA159" i="24"/>
  <c r="AB159" i="24"/>
  <c r="AB159" i="28" s="1"/>
  <c r="AC159" i="24"/>
  <c r="AD159" i="24"/>
  <c r="AE159" i="24"/>
  <c r="AF159" i="24"/>
  <c r="AG159" i="24"/>
  <c r="AH159" i="24"/>
  <c r="AI159" i="24"/>
  <c r="AJ159" i="24"/>
  <c r="AK159" i="24"/>
  <c r="AL159" i="24"/>
  <c r="AM159" i="24"/>
  <c r="AN159" i="24"/>
  <c r="AN159" i="28" s="1"/>
  <c r="AO159" i="24"/>
  <c r="AP159" i="24"/>
  <c r="AQ159" i="24"/>
  <c r="AR159" i="24"/>
  <c r="AS159" i="24"/>
  <c r="AT159" i="24"/>
  <c r="AU159" i="24"/>
  <c r="AV159" i="24"/>
  <c r="AW159" i="24"/>
  <c r="C160" i="24"/>
  <c r="D160" i="24"/>
  <c r="E160" i="24"/>
  <c r="E160" i="28" s="1"/>
  <c r="F160" i="24"/>
  <c r="G160" i="24"/>
  <c r="H160" i="24"/>
  <c r="I160" i="24"/>
  <c r="J160" i="24"/>
  <c r="K160" i="24"/>
  <c r="L160" i="24"/>
  <c r="M160" i="24"/>
  <c r="N160" i="24"/>
  <c r="O160" i="24"/>
  <c r="P160" i="24"/>
  <c r="Q160" i="24"/>
  <c r="Q160" i="28" s="1"/>
  <c r="R160" i="24"/>
  <c r="S160" i="24"/>
  <c r="T160" i="24"/>
  <c r="U160" i="24"/>
  <c r="V160" i="24"/>
  <c r="W160" i="24"/>
  <c r="X160" i="24"/>
  <c r="Y160" i="24"/>
  <c r="Z160" i="24"/>
  <c r="AA160" i="24"/>
  <c r="AB160" i="24"/>
  <c r="AC160" i="24"/>
  <c r="AC160" i="28" s="1"/>
  <c r="AD160" i="24"/>
  <c r="AE160" i="24"/>
  <c r="AF160" i="24"/>
  <c r="AG160" i="24"/>
  <c r="AH160" i="24"/>
  <c r="AI160" i="24"/>
  <c r="AJ160" i="24"/>
  <c r="AK160" i="24"/>
  <c r="AL160" i="24"/>
  <c r="AM160" i="24"/>
  <c r="AN160" i="24"/>
  <c r="AO160" i="24"/>
  <c r="AO160" i="28" s="1"/>
  <c r="AP160" i="24"/>
  <c r="AQ160" i="24"/>
  <c r="AR160" i="24"/>
  <c r="AS160" i="24"/>
  <c r="AT160" i="24"/>
  <c r="AU160" i="24"/>
  <c r="AV160" i="24"/>
  <c r="AW160" i="24"/>
  <c r="C161" i="24"/>
  <c r="D161" i="24"/>
  <c r="E161" i="24"/>
  <c r="F161" i="24"/>
  <c r="F161" i="28" s="1"/>
  <c r="G161" i="24"/>
  <c r="H161" i="24"/>
  <c r="I161" i="24"/>
  <c r="J161" i="24"/>
  <c r="K161" i="24"/>
  <c r="L161" i="24"/>
  <c r="M161" i="24"/>
  <c r="N161" i="24"/>
  <c r="O161" i="24"/>
  <c r="P161" i="24"/>
  <c r="Q161" i="24"/>
  <c r="R161" i="24"/>
  <c r="R161" i="28" s="1"/>
  <c r="S161" i="24"/>
  <c r="T161" i="24"/>
  <c r="U161" i="24"/>
  <c r="V161" i="24"/>
  <c r="W161" i="24"/>
  <c r="X161" i="24"/>
  <c r="Y161" i="24"/>
  <c r="Z161" i="24"/>
  <c r="AA161" i="24"/>
  <c r="AB161" i="24"/>
  <c r="AC161" i="24"/>
  <c r="AD161" i="24"/>
  <c r="AD161" i="28" s="1"/>
  <c r="AE161" i="24"/>
  <c r="AF161" i="24"/>
  <c r="AG161" i="24"/>
  <c r="AH161" i="24"/>
  <c r="AI161" i="24"/>
  <c r="AJ161" i="24"/>
  <c r="AK161" i="24"/>
  <c r="AL161" i="24"/>
  <c r="AM161" i="24"/>
  <c r="AN161" i="24"/>
  <c r="AO161" i="24"/>
  <c r="AP161" i="24"/>
  <c r="AP161" i="28" s="1"/>
  <c r="AQ161" i="24"/>
  <c r="AR161" i="24"/>
  <c r="AS161" i="24"/>
  <c r="AT161" i="24"/>
  <c r="AU161" i="24"/>
  <c r="AV161" i="24"/>
  <c r="AW161" i="24"/>
  <c r="C162" i="24"/>
  <c r="D162" i="24"/>
  <c r="E162" i="24"/>
  <c r="F162" i="24"/>
  <c r="G162" i="24"/>
  <c r="G162" i="28" s="1"/>
  <c r="H162" i="24"/>
  <c r="I162" i="24"/>
  <c r="J162" i="24"/>
  <c r="K162" i="24"/>
  <c r="L162" i="24"/>
  <c r="M162" i="24"/>
  <c r="N162" i="24"/>
  <c r="O162" i="24"/>
  <c r="P162" i="24"/>
  <c r="Q162" i="24"/>
  <c r="R162" i="24"/>
  <c r="S162" i="24"/>
  <c r="S162" i="28" s="1"/>
  <c r="T162" i="24"/>
  <c r="U162" i="24"/>
  <c r="V162" i="24"/>
  <c r="W162" i="24"/>
  <c r="X162" i="24"/>
  <c r="Y162" i="24"/>
  <c r="Z162" i="24"/>
  <c r="AA162" i="24"/>
  <c r="AB162" i="24"/>
  <c r="AC162" i="24"/>
  <c r="AD162" i="24"/>
  <c r="AE162" i="24"/>
  <c r="AE162" i="28" s="1"/>
  <c r="AF162" i="24"/>
  <c r="AG162" i="24"/>
  <c r="AH162" i="24"/>
  <c r="AI162" i="24"/>
  <c r="AJ162" i="24"/>
  <c r="AK162" i="24"/>
  <c r="AL162" i="24"/>
  <c r="AM162" i="24"/>
  <c r="AN162" i="24"/>
  <c r="AO162" i="24"/>
  <c r="AP162" i="24"/>
  <c r="AQ162" i="24"/>
  <c r="AQ162" i="28" s="1"/>
  <c r="AR162" i="24"/>
  <c r="AS162" i="24"/>
  <c r="AT162" i="24"/>
  <c r="AU162" i="24"/>
  <c r="AV162" i="24"/>
  <c r="AW162" i="24"/>
  <c r="D150" i="24"/>
  <c r="E150" i="24"/>
  <c r="E150" i="28" s="1"/>
  <c r="F150" i="24"/>
  <c r="G150" i="24"/>
  <c r="G150" i="28" s="1"/>
  <c r="H150" i="24"/>
  <c r="I150" i="24"/>
  <c r="J150" i="24"/>
  <c r="K150" i="24"/>
  <c r="K150" i="28" s="1"/>
  <c r="L150" i="24"/>
  <c r="M150" i="24"/>
  <c r="M150" i="28" s="1"/>
  <c r="N150" i="24"/>
  <c r="O150" i="24"/>
  <c r="P150" i="24"/>
  <c r="Q150" i="24"/>
  <c r="Q150" i="28" s="1"/>
  <c r="R150" i="24"/>
  <c r="S150" i="24"/>
  <c r="S150" i="28" s="1"/>
  <c r="T150" i="24"/>
  <c r="U150" i="24"/>
  <c r="V150" i="24"/>
  <c r="W150" i="24"/>
  <c r="W150" i="28" s="1"/>
  <c r="X150" i="24"/>
  <c r="Y150" i="24"/>
  <c r="Y150" i="28" s="1"/>
  <c r="Z150" i="24"/>
  <c r="AA150" i="24"/>
  <c r="AB150" i="24"/>
  <c r="AC150" i="24"/>
  <c r="AC150" i="28" s="1"/>
  <c r="AD150" i="24"/>
  <c r="AE150" i="24"/>
  <c r="AE150" i="28" s="1"/>
  <c r="AF150" i="24"/>
  <c r="AG150" i="24"/>
  <c r="AH150" i="24"/>
  <c r="AI150" i="24"/>
  <c r="AI150" i="28" s="1"/>
  <c r="AJ150" i="24"/>
  <c r="AK150" i="24"/>
  <c r="AK150" i="28" s="1"/>
  <c r="AL150" i="24"/>
  <c r="AM150" i="24"/>
  <c r="AN150" i="24"/>
  <c r="AO150" i="24"/>
  <c r="AO150" i="28" s="1"/>
  <c r="AP150" i="24"/>
  <c r="AQ150" i="24"/>
  <c r="AQ150" i="28" s="1"/>
  <c r="AR150" i="24"/>
  <c r="AS150" i="24"/>
  <c r="AT150" i="24"/>
  <c r="AU150" i="24"/>
  <c r="AU150" i="28" s="1"/>
  <c r="AV150" i="24"/>
  <c r="AW150" i="24"/>
  <c r="AW150" i="28" s="1"/>
  <c r="C136" i="24"/>
  <c r="D136" i="24"/>
  <c r="E136" i="24"/>
  <c r="F136" i="24"/>
  <c r="G136" i="24"/>
  <c r="H136" i="24"/>
  <c r="I136" i="24"/>
  <c r="J136" i="24"/>
  <c r="K136" i="24"/>
  <c r="L136" i="24"/>
  <c r="M136" i="24"/>
  <c r="N136" i="24"/>
  <c r="O136" i="24"/>
  <c r="P136" i="24"/>
  <c r="Q136" i="24"/>
  <c r="R136" i="24"/>
  <c r="S136" i="24"/>
  <c r="T136" i="24"/>
  <c r="U136" i="24"/>
  <c r="V136" i="24"/>
  <c r="W136" i="24"/>
  <c r="X136" i="24"/>
  <c r="Y136" i="24"/>
  <c r="Z136" i="24"/>
  <c r="AA136" i="24"/>
  <c r="AB136" i="24"/>
  <c r="AC136" i="24"/>
  <c r="AD136" i="24"/>
  <c r="AE136" i="24"/>
  <c r="AF136" i="24"/>
  <c r="AG136" i="24"/>
  <c r="AH136" i="24"/>
  <c r="AI136" i="24"/>
  <c r="AJ136" i="24"/>
  <c r="AK136" i="24"/>
  <c r="AL136" i="24"/>
  <c r="AM136" i="24"/>
  <c r="AN136" i="24"/>
  <c r="AO136" i="24"/>
  <c r="AP136" i="24"/>
  <c r="AQ136" i="24"/>
  <c r="AR136" i="24"/>
  <c r="AS136" i="24"/>
  <c r="AT136" i="24"/>
  <c r="AU136" i="24"/>
  <c r="AV136" i="24"/>
  <c r="AW136" i="24"/>
  <c r="C137" i="24"/>
  <c r="D137" i="24"/>
  <c r="E137" i="24"/>
  <c r="F137" i="24"/>
  <c r="G137" i="24"/>
  <c r="H137" i="24"/>
  <c r="H137" i="28" s="1"/>
  <c r="I137" i="24"/>
  <c r="J137" i="24"/>
  <c r="K137" i="24"/>
  <c r="K137" i="28" s="1"/>
  <c r="L137" i="24"/>
  <c r="M137" i="24"/>
  <c r="N137" i="24"/>
  <c r="N137" i="28" s="1"/>
  <c r="O137" i="24"/>
  <c r="P137" i="24"/>
  <c r="Q137" i="24"/>
  <c r="R137" i="24"/>
  <c r="S137" i="24"/>
  <c r="T137" i="24"/>
  <c r="T137" i="28" s="1"/>
  <c r="U137" i="24"/>
  <c r="V137" i="24"/>
  <c r="W137" i="24"/>
  <c r="W137" i="28" s="1"/>
  <c r="X137" i="24"/>
  <c r="Y137" i="24"/>
  <c r="Z137" i="24"/>
  <c r="Z137" i="28" s="1"/>
  <c r="AA137" i="24"/>
  <c r="AB137" i="24"/>
  <c r="AC137" i="24"/>
  <c r="AD137" i="24"/>
  <c r="AE137" i="24"/>
  <c r="AF137" i="24"/>
  <c r="AF137" i="28" s="1"/>
  <c r="AG137" i="24"/>
  <c r="AH137" i="24"/>
  <c r="AI137" i="24"/>
  <c r="AI137" i="28" s="1"/>
  <c r="AJ137" i="24"/>
  <c r="AK137" i="24"/>
  <c r="AL137" i="24"/>
  <c r="AL137" i="28" s="1"/>
  <c r="AM137" i="24"/>
  <c r="AN137" i="24"/>
  <c r="AO137" i="24"/>
  <c r="AP137" i="24"/>
  <c r="AQ137" i="24"/>
  <c r="AR137" i="24"/>
  <c r="AR137" i="28" s="1"/>
  <c r="AS137" i="24"/>
  <c r="AT137" i="24"/>
  <c r="AU137" i="24"/>
  <c r="AU137" i="28" s="1"/>
  <c r="AV137" i="24"/>
  <c r="AW137" i="24"/>
  <c r="C138" i="24"/>
  <c r="C138" i="28" s="1"/>
  <c r="D138" i="24"/>
  <c r="E138" i="24"/>
  <c r="F138" i="24"/>
  <c r="G138" i="24"/>
  <c r="H138" i="24"/>
  <c r="I138" i="24"/>
  <c r="I138" i="28" s="1"/>
  <c r="J138" i="24"/>
  <c r="K138" i="24"/>
  <c r="L138" i="24"/>
  <c r="L138" i="28" s="1"/>
  <c r="M138" i="24"/>
  <c r="N138" i="24"/>
  <c r="O138" i="24"/>
  <c r="O138" i="28" s="1"/>
  <c r="P138" i="24"/>
  <c r="Q138" i="24"/>
  <c r="R138" i="24"/>
  <c r="S138" i="24"/>
  <c r="T138" i="24"/>
  <c r="U138" i="24"/>
  <c r="U138" i="28" s="1"/>
  <c r="V138" i="24"/>
  <c r="W138" i="24"/>
  <c r="X138" i="24"/>
  <c r="X138" i="28" s="1"/>
  <c r="Y138" i="24"/>
  <c r="Z138" i="24"/>
  <c r="AA138" i="24"/>
  <c r="AA138" i="28" s="1"/>
  <c r="AB138" i="24"/>
  <c r="AC138" i="24"/>
  <c r="AD138" i="24"/>
  <c r="AE138" i="24"/>
  <c r="AF138" i="24"/>
  <c r="AG138" i="24"/>
  <c r="AG138" i="28" s="1"/>
  <c r="AH138" i="24"/>
  <c r="AI138" i="24"/>
  <c r="AJ138" i="24"/>
  <c r="AJ138" i="28" s="1"/>
  <c r="AK138" i="24"/>
  <c r="AL138" i="24"/>
  <c r="AM138" i="24"/>
  <c r="AM138" i="28" s="1"/>
  <c r="AN138" i="24"/>
  <c r="AO138" i="24"/>
  <c r="AP138" i="24"/>
  <c r="AQ138" i="24"/>
  <c r="AR138" i="24"/>
  <c r="AS138" i="24"/>
  <c r="AS138" i="28" s="1"/>
  <c r="AT138" i="24"/>
  <c r="AU138" i="24"/>
  <c r="AV138" i="24"/>
  <c r="AV138" i="28" s="1"/>
  <c r="AW138" i="24"/>
  <c r="C139" i="24"/>
  <c r="D139" i="24"/>
  <c r="D139" i="28" s="1"/>
  <c r="E139" i="24"/>
  <c r="F139" i="24"/>
  <c r="G139" i="24"/>
  <c r="H139" i="24"/>
  <c r="I139" i="24"/>
  <c r="J139" i="24"/>
  <c r="J139" i="28" s="1"/>
  <c r="K139" i="24"/>
  <c r="L139" i="24"/>
  <c r="M139" i="24"/>
  <c r="M139" i="28" s="1"/>
  <c r="N139" i="24"/>
  <c r="O139" i="24"/>
  <c r="P139" i="24"/>
  <c r="P139" i="28" s="1"/>
  <c r="Q139" i="24"/>
  <c r="R139" i="24"/>
  <c r="S139" i="24"/>
  <c r="T139" i="24"/>
  <c r="U139" i="24"/>
  <c r="V139" i="24"/>
  <c r="V139" i="28" s="1"/>
  <c r="W139" i="24"/>
  <c r="X139" i="24"/>
  <c r="Y139" i="24"/>
  <c r="Y139" i="28" s="1"/>
  <c r="Z139" i="24"/>
  <c r="AA139" i="24"/>
  <c r="AB139" i="24"/>
  <c r="AB139" i="28" s="1"/>
  <c r="AC139" i="24"/>
  <c r="AD139" i="24"/>
  <c r="AE139" i="24"/>
  <c r="AF139" i="24"/>
  <c r="AG139" i="24"/>
  <c r="AH139" i="24"/>
  <c r="AH139" i="28" s="1"/>
  <c r="AI139" i="24"/>
  <c r="AJ139" i="24"/>
  <c r="AK139" i="24"/>
  <c r="AK139" i="28" s="1"/>
  <c r="AL139" i="24"/>
  <c r="AM139" i="24"/>
  <c r="AN139" i="24"/>
  <c r="AN139" i="28" s="1"/>
  <c r="AO139" i="24"/>
  <c r="AP139" i="24"/>
  <c r="AQ139" i="24"/>
  <c r="AR139" i="24"/>
  <c r="AS139" i="24"/>
  <c r="AT139" i="24"/>
  <c r="AT139" i="28" s="1"/>
  <c r="AU139" i="24"/>
  <c r="AV139" i="24"/>
  <c r="AW139" i="24"/>
  <c r="AW139" i="28" s="1"/>
  <c r="C140" i="24"/>
  <c r="D140" i="24"/>
  <c r="E140" i="24"/>
  <c r="E140" i="28" s="1"/>
  <c r="F140" i="24"/>
  <c r="G140" i="24"/>
  <c r="H140" i="24"/>
  <c r="I140" i="24"/>
  <c r="J140" i="24"/>
  <c r="K140" i="24"/>
  <c r="K140" i="28" s="1"/>
  <c r="L140" i="24"/>
  <c r="M140" i="24"/>
  <c r="N140" i="24"/>
  <c r="N140" i="28" s="1"/>
  <c r="O140" i="24"/>
  <c r="P140" i="24"/>
  <c r="Q140" i="24"/>
  <c r="Q140" i="28" s="1"/>
  <c r="R140" i="24"/>
  <c r="S140" i="24"/>
  <c r="T140" i="24"/>
  <c r="U140" i="24"/>
  <c r="V140" i="24"/>
  <c r="W140" i="24"/>
  <c r="W140" i="28" s="1"/>
  <c r="X140" i="24"/>
  <c r="Y140" i="24"/>
  <c r="Z140" i="24"/>
  <c r="Z140" i="28" s="1"/>
  <c r="AA140" i="24"/>
  <c r="AB140" i="24"/>
  <c r="AC140" i="24"/>
  <c r="AC140" i="28" s="1"/>
  <c r="AD140" i="24"/>
  <c r="AE140" i="24"/>
  <c r="AF140" i="24"/>
  <c r="AG140" i="24"/>
  <c r="AH140" i="24"/>
  <c r="AI140" i="24"/>
  <c r="AI140" i="28" s="1"/>
  <c r="AJ140" i="24"/>
  <c r="AK140" i="24"/>
  <c r="AL140" i="24"/>
  <c r="AL140" i="28" s="1"/>
  <c r="AM140" i="24"/>
  <c r="AN140" i="24"/>
  <c r="AO140" i="24"/>
  <c r="AO140" i="28" s="1"/>
  <c r="AP140" i="24"/>
  <c r="AQ140" i="24"/>
  <c r="AR140" i="24"/>
  <c r="AS140" i="24"/>
  <c r="AT140" i="24"/>
  <c r="AU140" i="24"/>
  <c r="AU140" i="28" s="1"/>
  <c r="AV140" i="24"/>
  <c r="AW140" i="24"/>
  <c r="C141" i="24"/>
  <c r="C141" i="28" s="1"/>
  <c r="D141" i="24"/>
  <c r="E141" i="24"/>
  <c r="F141" i="24"/>
  <c r="F141" i="28" s="1"/>
  <c r="G141" i="24"/>
  <c r="H141" i="24"/>
  <c r="I141" i="24"/>
  <c r="J141" i="24"/>
  <c r="K141" i="24"/>
  <c r="L141" i="24"/>
  <c r="L141" i="28" s="1"/>
  <c r="M141" i="24"/>
  <c r="N141" i="24"/>
  <c r="O141" i="24"/>
  <c r="O141" i="28" s="1"/>
  <c r="P141" i="24"/>
  <c r="Q141" i="24"/>
  <c r="R141" i="24"/>
  <c r="R141" i="28" s="1"/>
  <c r="S141" i="24"/>
  <c r="T141" i="24"/>
  <c r="U141" i="24"/>
  <c r="V141" i="24"/>
  <c r="W141" i="24"/>
  <c r="X141" i="24"/>
  <c r="X141" i="28" s="1"/>
  <c r="Y141" i="24"/>
  <c r="Z141" i="24"/>
  <c r="AA141" i="24"/>
  <c r="AA141" i="28" s="1"/>
  <c r="AB141" i="24"/>
  <c r="AC141" i="24"/>
  <c r="AD141" i="24"/>
  <c r="AD141" i="28" s="1"/>
  <c r="AE141" i="24"/>
  <c r="AF141" i="24"/>
  <c r="AG141" i="24"/>
  <c r="AH141" i="24"/>
  <c r="AI141" i="24"/>
  <c r="AJ141" i="24"/>
  <c r="AJ141" i="28" s="1"/>
  <c r="AK141" i="24"/>
  <c r="AL141" i="24"/>
  <c r="AM141" i="24"/>
  <c r="AM141" i="28" s="1"/>
  <c r="AN141" i="24"/>
  <c r="AO141" i="24"/>
  <c r="AP141" i="24"/>
  <c r="AP141" i="28" s="1"/>
  <c r="AQ141" i="24"/>
  <c r="AR141" i="24"/>
  <c r="AS141" i="24"/>
  <c r="AT141" i="24"/>
  <c r="AU141" i="24"/>
  <c r="AV141" i="24"/>
  <c r="AV141" i="28" s="1"/>
  <c r="AW141" i="24"/>
  <c r="C142" i="24"/>
  <c r="D142" i="24"/>
  <c r="D142" i="28" s="1"/>
  <c r="E142" i="24"/>
  <c r="F142" i="24"/>
  <c r="G142" i="24"/>
  <c r="G142" i="28" s="1"/>
  <c r="H142" i="24"/>
  <c r="I142" i="24"/>
  <c r="J142" i="24"/>
  <c r="K142" i="24"/>
  <c r="L142" i="24"/>
  <c r="M142" i="24"/>
  <c r="M142" i="28" s="1"/>
  <c r="N142" i="24"/>
  <c r="O142" i="24"/>
  <c r="P142" i="24"/>
  <c r="P142" i="28" s="1"/>
  <c r="Q142" i="24"/>
  <c r="R142" i="24"/>
  <c r="S142" i="24"/>
  <c r="S142" i="28" s="1"/>
  <c r="T142" i="24"/>
  <c r="U142" i="24"/>
  <c r="V142" i="24"/>
  <c r="W142" i="24"/>
  <c r="X142" i="24"/>
  <c r="Y142" i="24"/>
  <c r="Y142" i="28" s="1"/>
  <c r="Z142" i="24"/>
  <c r="AA142" i="24"/>
  <c r="AB142" i="24"/>
  <c r="AB142" i="28" s="1"/>
  <c r="AC142" i="24"/>
  <c r="AD142" i="24"/>
  <c r="AE142" i="24"/>
  <c r="AE142" i="28" s="1"/>
  <c r="AF142" i="24"/>
  <c r="AG142" i="24"/>
  <c r="AH142" i="24"/>
  <c r="AI142" i="24"/>
  <c r="AJ142" i="24"/>
  <c r="AK142" i="24"/>
  <c r="AK142" i="28" s="1"/>
  <c r="AL142" i="24"/>
  <c r="AM142" i="24"/>
  <c r="AN142" i="24"/>
  <c r="AN142" i="28" s="1"/>
  <c r="AO142" i="24"/>
  <c r="AP142" i="24"/>
  <c r="AQ142" i="24"/>
  <c r="AQ142" i="28" s="1"/>
  <c r="AR142" i="24"/>
  <c r="AS142" i="24"/>
  <c r="AT142" i="24"/>
  <c r="AU142" i="24"/>
  <c r="AV142" i="24"/>
  <c r="AW142" i="24"/>
  <c r="AW142" i="28" s="1"/>
  <c r="C143" i="24"/>
  <c r="D143" i="24"/>
  <c r="E143" i="24"/>
  <c r="E143" i="28" s="1"/>
  <c r="F143" i="24"/>
  <c r="G143" i="24"/>
  <c r="H143" i="24"/>
  <c r="H143" i="28" s="1"/>
  <c r="I143" i="24"/>
  <c r="J143" i="24"/>
  <c r="K143" i="24"/>
  <c r="L143" i="24"/>
  <c r="M143" i="24"/>
  <c r="N143" i="24"/>
  <c r="N143" i="28" s="1"/>
  <c r="O143" i="24"/>
  <c r="P143" i="24"/>
  <c r="Q143" i="24"/>
  <c r="Q143" i="28" s="1"/>
  <c r="R143" i="24"/>
  <c r="S143" i="24"/>
  <c r="T143" i="24"/>
  <c r="T143" i="28" s="1"/>
  <c r="U143" i="24"/>
  <c r="V143" i="24"/>
  <c r="W143" i="24"/>
  <c r="X143" i="24"/>
  <c r="Y143" i="24"/>
  <c r="Z143" i="24"/>
  <c r="Z143" i="28" s="1"/>
  <c r="AA143" i="24"/>
  <c r="AB143" i="24"/>
  <c r="AC143" i="24"/>
  <c r="AC143" i="28" s="1"/>
  <c r="AD143" i="24"/>
  <c r="AE143" i="24"/>
  <c r="AF143" i="24"/>
  <c r="AF143" i="28" s="1"/>
  <c r="AG143" i="24"/>
  <c r="AH143" i="24"/>
  <c r="AI143" i="24"/>
  <c r="AJ143" i="24"/>
  <c r="AK143" i="24"/>
  <c r="AL143" i="24"/>
  <c r="AL143" i="28" s="1"/>
  <c r="AM143" i="24"/>
  <c r="AN143" i="24"/>
  <c r="AO143" i="24"/>
  <c r="AO143" i="28" s="1"/>
  <c r="AP143" i="24"/>
  <c r="AQ143" i="24"/>
  <c r="AR143" i="24"/>
  <c r="AR143" i="28" s="1"/>
  <c r="AS143" i="24"/>
  <c r="AT143" i="24"/>
  <c r="AU143" i="24"/>
  <c r="AV143" i="24"/>
  <c r="AW143" i="24"/>
  <c r="C144" i="24"/>
  <c r="C144" i="28" s="1"/>
  <c r="D144" i="24"/>
  <c r="E144" i="24"/>
  <c r="F144" i="24"/>
  <c r="F144" i="28" s="1"/>
  <c r="G144" i="24"/>
  <c r="H144" i="24"/>
  <c r="I144" i="24"/>
  <c r="I144" i="28" s="1"/>
  <c r="J144" i="24"/>
  <c r="K144" i="24"/>
  <c r="L144" i="24"/>
  <c r="M144" i="24"/>
  <c r="N144" i="24"/>
  <c r="O144" i="24"/>
  <c r="O144" i="28" s="1"/>
  <c r="P144" i="24"/>
  <c r="Q144" i="24"/>
  <c r="R144" i="24"/>
  <c r="R144" i="28" s="1"/>
  <c r="S144" i="24"/>
  <c r="T144" i="24"/>
  <c r="U144" i="24"/>
  <c r="U144" i="28" s="1"/>
  <c r="V144" i="24"/>
  <c r="W144" i="24"/>
  <c r="X144" i="24"/>
  <c r="Y144" i="24"/>
  <c r="Z144" i="24"/>
  <c r="AA144" i="24"/>
  <c r="AA144" i="28" s="1"/>
  <c r="AB144" i="24"/>
  <c r="AC144" i="24"/>
  <c r="AD144" i="24"/>
  <c r="AD144" i="28" s="1"/>
  <c r="AE144" i="24"/>
  <c r="AF144" i="24"/>
  <c r="AG144" i="24"/>
  <c r="AG144" i="28" s="1"/>
  <c r="AH144" i="24"/>
  <c r="AI144" i="24"/>
  <c r="AJ144" i="24"/>
  <c r="AK144" i="24"/>
  <c r="AL144" i="24"/>
  <c r="AM144" i="24"/>
  <c r="AM144" i="28" s="1"/>
  <c r="AN144" i="24"/>
  <c r="AO144" i="24"/>
  <c r="AP144" i="24"/>
  <c r="AP144" i="28" s="1"/>
  <c r="AQ144" i="24"/>
  <c r="AR144" i="24"/>
  <c r="AS144" i="24"/>
  <c r="AS144" i="28" s="1"/>
  <c r="AT144" i="24"/>
  <c r="AU144" i="24"/>
  <c r="AV144" i="24"/>
  <c r="AW144" i="24"/>
  <c r="C145" i="24"/>
  <c r="D145" i="24"/>
  <c r="D145" i="28" s="1"/>
  <c r="E145" i="24"/>
  <c r="F145" i="24"/>
  <c r="G145" i="24"/>
  <c r="G145" i="28" s="1"/>
  <c r="H145" i="24"/>
  <c r="I145" i="24"/>
  <c r="J145" i="24"/>
  <c r="J145" i="28" s="1"/>
  <c r="K145" i="24"/>
  <c r="L145" i="24"/>
  <c r="M145" i="24"/>
  <c r="N145" i="24"/>
  <c r="O145" i="24"/>
  <c r="P145" i="24"/>
  <c r="P145" i="28" s="1"/>
  <c r="Q145" i="24"/>
  <c r="R145" i="24"/>
  <c r="S145" i="24"/>
  <c r="S145" i="28" s="1"/>
  <c r="T145" i="24"/>
  <c r="U145" i="24"/>
  <c r="V145" i="24"/>
  <c r="V145" i="28" s="1"/>
  <c r="W145" i="24"/>
  <c r="X145" i="24"/>
  <c r="Y145" i="24"/>
  <c r="Z145" i="24"/>
  <c r="AA145" i="24"/>
  <c r="AB145" i="24"/>
  <c r="AB145" i="28" s="1"/>
  <c r="AC145" i="24"/>
  <c r="AD145" i="24"/>
  <c r="AE145" i="24"/>
  <c r="AE145" i="28" s="1"/>
  <c r="AF145" i="24"/>
  <c r="AG145" i="24"/>
  <c r="AH145" i="24"/>
  <c r="AH145" i="28" s="1"/>
  <c r="AI145" i="24"/>
  <c r="AJ145" i="24"/>
  <c r="AK145" i="24"/>
  <c r="AL145" i="24"/>
  <c r="AM145" i="24"/>
  <c r="AN145" i="24"/>
  <c r="AN145" i="28" s="1"/>
  <c r="AO145" i="24"/>
  <c r="AP145" i="24"/>
  <c r="AQ145" i="24"/>
  <c r="AQ145" i="28" s="1"/>
  <c r="AR145" i="24"/>
  <c r="AS145" i="24"/>
  <c r="AT145" i="24"/>
  <c r="AT145" i="28" s="1"/>
  <c r="AU145" i="24"/>
  <c r="AV145" i="24"/>
  <c r="AW145" i="24"/>
  <c r="C146" i="24"/>
  <c r="D146" i="24"/>
  <c r="E146" i="24"/>
  <c r="E146" i="28" s="1"/>
  <c r="F146" i="24"/>
  <c r="G146" i="24"/>
  <c r="H146" i="24"/>
  <c r="H146" i="28" s="1"/>
  <c r="I146" i="24"/>
  <c r="J146" i="24"/>
  <c r="K146" i="24"/>
  <c r="K146" i="28" s="1"/>
  <c r="L146" i="24"/>
  <c r="M146" i="24"/>
  <c r="N146" i="24"/>
  <c r="O146" i="24"/>
  <c r="P146" i="24"/>
  <c r="Q146" i="24"/>
  <c r="Q146" i="28" s="1"/>
  <c r="R146" i="24"/>
  <c r="S146" i="24"/>
  <c r="T146" i="24"/>
  <c r="T146" i="28" s="1"/>
  <c r="U146" i="24"/>
  <c r="V146" i="24"/>
  <c r="W146" i="24"/>
  <c r="W146" i="28" s="1"/>
  <c r="X146" i="24"/>
  <c r="Y146" i="24"/>
  <c r="Z146" i="24"/>
  <c r="AA146" i="24"/>
  <c r="AB146" i="24"/>
  <c r="AC146" i="24"/>
  <c r="AC146" i="28" s="1"/>
  <c r="AD146" i="24"/>
  <c r="AE146" i="24"/>
  <c r="AF146" i="24"/>
  <c r="AF146" i="28" s="1"/>
  <c r="AG146" i="24"/>
  <c r="AH146" i="24"/>
  <c r="AI146" i="24"/>
  <c r="AI146" i="28" s="1"/>
  <c r="AJ146" i="24"/>
  <c r="AK146" i="24"/>
  <c r="AL146" i="24"/>
  <c r="AM146" i="24"/>
  <c r="AN146" i="24"/>
  <c r="AO146" i="24"/>
  <c r="AO146" i="28" s="1"/>
  <c r="AP146" i="24"/>
  <c r="AQ146" i="24"/>
  <c r="AR146" i="24"/>
  <c r="AR146" i="28" s="1"/>
  <c r="AS146" i="24"/>
  <c r="AT146" i="24"/>
  <c r="AU146" i="24"/>
  <c r="AU146" i="28" s="1"/>
  <c r="AV146" i="24"/>
  <c r="AW146" i="24"/>
  <c r="C147" i="24"/>
  <c r="D147" i="24"/>
  <c r="E147" i="24"/>
  <c r="F147" i="24"/>
  <c r="F147" i="28" s="1"/>
  <c r="G147" i="24"/>
  <c r="H147" i="24"/>
  <c r="I147" i="24"/>
  <c r="I147" i="28" s="1"/>
  <c r="J147" i="24"/>
  <c r="K147" i="24"/>
  <c r="L147" i="24"/>
  <c r="L147" i="28" s="1"/>
  <c r="M147" i="24"/>
  <c r="N147" i="24"/>
  <c r="O147" i="24"/>
  <c r="P147" i="24"/>
  <c r="Q147" i="24"/>
  <c r="R147" i="24"/>
  <c r="R147" i="28" s="1"/>
  <c r="S147" i="24"/>
  <c r="T147" i="24"/>
  <c r="U147" i="24"/>
  <c r="U147" i="28" s="1"/>
  <c r="V147" i="24"/>
  <c r="W147" i="24"/>
  <c r="X147" i="24"/>
  <c r="X147" i="28" s="1"/>
  <c r="Y147" i="24"/>
  <c r="Z147" i="24"/>
  <c r="AA147" i="24"/>
  <c r="AB147" i="24"/>
  <c r="AC147" i="24"/>
  <c r="AD147" i="24"/>
  <c r="AD147" i="28" s="1"/>
  <c r="AE147" i="24"/>
  <c r="AF147" i="24"/>
  <c r="AG147" i="24"/>
  <c r="AG147" i="28" s="1"/>
  <c r="AH147" i="24"/>
  <c r="AI147" i="24"/>
  <c r="AJ147" i="24"/>
  <c r="AJ147" i="28" s="1"/>
  <c r="AK147" i="24"/>
  <c r="AL147" i="24"/>
  <c r="AM147" i="24"/>
  <c r="AN147" i="24"/>
  <c r="AO147" i="24"/>
  <c r="AP147" i="24"/>
  <c r="AP147" i="28" s="1"/>
  <c r="AQ147" i="24"/>
  <c r="AR147" i="24"/>
  <c r="AS147" i="24"/>
  <c r="AS147" i="28" s="1"/>
  <c r="AT147" i="24"/>
  <c r="AU147" i="24"/>
  <c r="AV147" i="24"/>
  <c r="AV147" i="28" s="1"/>
  <c r="AW147" i="24"/>
  <c r="D135" i="24"/>
  <c r="D135" i="28" s="1"/>
  <c r="E135" i="24"/>
  <c r="F135" i="24"/>
  <c r="F135" i="28" s="1"/>
  <c r="G135" i="24"/>
  <c r="H135" i="24"/>
  <c r="I135" i="24"/>
  <c r="J135" i="24"/>
  <c r="J135" i="28" s="1"/>
  <c r="K135" i="24"/>
  <c r="L135" i="24"/>
  <c r="L135" i="28" s="1"/>
  <c r="M135" i="24"/>
  <c r="N135" i="24"/>
  <c r="O135" i="24"/>
  <c r="P135" i="24"/>
  <c r="P135" i="28" s="1"/>
  <c r="Q135" i="24"/>
  <c r="R135" i="24"/>
  <c r="R135" i="28" s="1"/>
  <c r="S135" i="24"/>
  <c r="T135" i="24"/>
  <c r="U135" i="24"/>
  <c r="V135" i="24"/>
  <c r="V135" i="28" s="1"/>
  <c r="W135" i="24"/>
  <c r="X135" i="24"/>
  <c r="X135" i="28" s="1"/>
  <c r="Y135" i="24"/>
  <c r="Z135" i="24"/>
  <c r="AA135" i="24"/>
  <c r="AB135" i="24"/>
  <c r="AB135" i="28" s="1"/>
  <c r="AC135" i="24"/>
  <c r="AD135" i="24"/>
  <c r="AD135" i="28" s="1"/>
  <c r="AE135" i="24"/>
  <c r="AF135" i="24"/>
  <c r="AG135" i="24"/>
  <c r="AH135" i="24"/>
  <c r="AH135" i="28" s="1"/>
  <c r="AI135" i="24"/>
  <c r="AJ135" i="24"/>
  <c r="AJ135" i="28" s="1"/>
  <c r="AK135" i="24"/>
  <c r="AL135" i="24"/>
  <c r="AM135" i="24"/>
  <c r="AN135" i="24"/>
  <c r="AN135" i="28" s="1"/>
  <c r="AO135" i="24"/>
  <c r="AP135" i="24"/>
  <c r="AP135" i="28" s="1"/>
  <c r="AQ135" i="24"/>
  <c r="AR135" i="24"/>
  <c r="AS135" i="24"/>
  <c r="AT135" i="24"/>
  <c r="AT135" i="28" s="1"/>
  <c r="AU135" i="24"/>
  <c r="AV135" i="24"/>
  <c r="AV135" i="28" s="1"/>
  <c r="AW135" i="24"/>
  <c r="C121" i="24"/>
  <c r="D121" i="24"/>
  <c r="E121" i="24"/>
  <c r="F121" i="24"/>
  <c r="G121" i="24"/>
  <c r="H121" i="24"/>
  <c r="I121" i="24"/>
  <c r="J121" i="24"/>
  <c r="K121" i="24"/>
  <c r="L121" i="24"/>
  <c r="M121" i="24"/>
  <c r="N121" i="24"/>
  <c r="O121" i="24"/>
  <c r="P121" i="24"/>
  <c r="Q121" i="24"/>
  <c r="R121" i="24"/>
  <c r="S121" i="24"/>
  <c r="T121" i="24"/>
  <c r="U121" i="24"/>
  <c r="V121" i="24"/>
  <c r="W121" i="24"/>
  <c r="X121" i="24"/>
  <c r="Y121" i="24"/>
  <c r="Z121" i="24"/>
  <c r="AA121" i="24"/>
  <c r="AB121" i="24"/>
  <c r="AC121" i="24"/>
  <c r="AD121" i="24"/>
  <c r="AE121" i="24"/>
  <c r="AF121" i="24"/>
  <c r="AG121" i="24"/>
  <c r="AH121" i="24"/>
  <c r="AI121" i="24"/>
  <c r="AJ121" i="24"/>
  <c r="AK121" i="24"/>
  <c r="AL121" i="24"/>
  <c r="AM121" i="24"/>
  <c r="AN121" i="24"/>
  <c r="AO121" i="24"/>
  <c r="AP121" i="24"/>
  <c r="AQ121" i="24"/>
  <c r="AR121" i="24"/>
  <c r="AS121" i="24"/>
  <c r="AT121" i="24"/>
  <c r="AU121" i="24"/>
  <c r="AV121" i="24"/>
  <c r="AW121" i="24"/>
  <c r="C122" i="24"/>
  <c r="D122" i="24"/>
  <c r="E122" i="24"/>
  <c r="F122" i="24"/>
  <c r="G122" i="24"/>
  <c r="G122" i="28" s="1"/>
  <c r="H122" i="24"/>
  <c r="I122" i="24"/>
  <c r="J122" i="24"/>
  <c r="K122" i="24"/>
  <c r="L122" i="24"/>
  <c r="M122" i="24"/>
  <c r="M122" i="28" s="1"/>
  <c r="N122" i="24"/>
  <c r="O122" i="24"/>
  <c r="P122" i="24"/>
  <c r="Q122" i="24"/>
  <c r="R122" i="24"/>
  <c r="S122" i="24"/>
  <c r="S122" i="28" s="1"/>
  <c r="T122" i="24"/>
  <c r="U122" i="24"/>
  <c r="V122" i="24"/>
  <c r="W122" i="24"/>
  <c r="X122" i="24"/>
  <c r="Y122" i="24"/>
  <c r="Y122" i="28" s="1"/>
  <c r="Z122" i="24"/>
  <c r="AA122" i="24"/>
  <c r="AB122" i="24"/>
  <c r="AC122" i="24"/>
  <c r="AD122" i="24"/>
  <c r="AE122" i="24"/>
  <c r="AE122" i="28" s="1"/>
  <c r="AF122" i="24"/>
  <c r="AG122" i="24"/>
  <c r="AH122" i="24"/>
  <c r="AI122" i="24"/>
  <c r="AJ122" i="24"/>
  <c r="AK122" i="24"/>
  <c r="AK122" i="28" s="1"/>
  <c r="AL122" i="24"/>
  <c r="AM122" i="24"/>
  <c r="AN122" i="24"/>
  <c r="AO122" i="24"/>
  <c r="AP122" i="24"/>
  <c r="AQ122" i="24"/>
  <c r="AQ122" i="28" s="1"/>
  <c r="AR122" i="24"/>
  <c r="AS122" i="24"/>
  <c r="AT122" i="24"/>
  <c r="AU122" i="24"/>
  <c r="AV122" i="24"/>
  <c r="AW122" i="24"/>
  <c r="AW122" i="28" s="1"/>
  <c r="C123" i="24"/>
  <c r="D123" i="24"/>
  <c r="E123" i="24"/>
  <c r="F123" i="24"/>
  <c r="G123" i="24"/>
  <c r="H123" i="24"/>
  <c r="H123" i="28" s="1"/>
  <c r="I123" i="24"/>
  <c r="J123" i="24"/>
  <c r="K123" i="24"/>
  <c r="L123" i="24"/>
  <c r="M123" i="24"/>
  <c r="N123" i="24"/>
  <c r="N123" i="28" s="1"/>
  <c r="O123" i="24"/>
  <c r="P123" i="24"/>
  <c r="Q123" i="24"/>
  <c r="R123" i="24"/>
  <c r="S123" i="24"/>
  <c r="T123" i="24"/>
  <c r="T123" i="28" s="1"/>
  <c r="U123" i="24"/>
  <c r="V123" i="24"/>
  <c r="W123" i="24"/>
  <c r="X123" i="24"/>
  <c r="Y123" i="24"/>
  <c r="Z123" i="24"/>
  <c r="Z123" i="28" s="1"/>
  <c r="AA123" i="24"/>
  <c r="AB123" i="24"/>
  <c r="AC123" i="24"/>
  <c r="AD123" i="24"/>
  <c r="AE123" i="24"/>
  <c r="AF123" i="24"/>
  <c r="AF123" i="28" s="1"/>
  <c r="AG123" i="24"/>
  <c r="AH123" i="24"/>
  <c r="AI123" i="24"/>
  <c r="AJ123" i="24"/>
  <c r="AK123" i="24"/>
  <c r="AL123" i="24"/>
  <c r="AL123" i="28" s="1"/>
  <c r="AM123" i="24"/>
  <c r="AN123" i="24"/>
  <c r="AO123" i="24"/>
  <c r="AP123" i="24"/>
  <c r="AQ123" i="24"/>
  <c r="AR123" i="24"/>
  <c r="AR123" i="28" s="1"/>
  <c r="AS123" i="24"/>
  <c r="AT123" i="24"/>
  <c r="AU123" i="24"/>
  <c r="AV123" i="24"/>
  <c r="AW123" i="24"/>
  <c r="C124" i="24"/>
  <c r="C124" i="28" s="1"/>
  <c r="D124" i="24"/>
  <c r="E124" i="24"/>
  <c r="F124" i="24"/>
  <c r="G124" i="24"/>
  <c r="H124" i="24"/>
  <c r="I124" i="24"/>
  <c r="I124" i="28" s="1"/>
  <c r="J124" i="24"/>
  <c r="K124" i="24"/>
  <c r="L124" i="24"/>
  <c r="M124" i="24"/>
  <c r="N124" i="24"/>
  <c r="O124" i="24"/>
  <c r="O124" i="28" s="1"/>
  <c r="P124" i="24"/>
  <c r="Q124" i="24"/>
  <c r="R124" i="24"/>
  <c r="S124" i="24"/>
  <c r="T124" i="24"/>
  <c r="U124" i="24"/>
  <c r="U124" i="28" s="1"/>
  <c r="V124" i="24"/>
  <c r="W124" i="24"/>
  <c r="X124" i="24"/>
  <c r="Y124" i="24"/>
  <c r="Z124" i="24"/>
  <c r="AA124" i="24"/>
  <c r="AA124" i="28" s="1"/>
  <c r="AB124" i="24"/>
  <c r="AC124" i="24"/>
  <c r="AD124" i="24"/>
  <c r="AE124" i="24"/>
  <c r="AF124" i="24"/>
  <c r="AG124" i="24"/>
  <c r="AG124" i="28" s="1"/>
  <c r="AH124" i="24"/>
  <c r="AI124" i="24"/>
  <c r="AJ124" i="24"/>
  <c r="AK124" i="24"/>
  <c r="AL124" i="24"/>
  <c r="AM124" i="24"/>
  <c r="AM124" i="28" s="1"/>
  <c r="AN124" i="24"/>
  <c r="AO124" i="24"/>
  <c r="AP124" i="24"/>
  <c r="AQ124" i="24"/>
  <c r="AR124" i="24"/>
  <c r="AS124" i="24"/>
  <c r="AS124" i="28" s="1"/>
  <c r="AT124" i="24"/>
  <c r="AU124" i="24"/>
  <c r="AV124" i="24"/>
  <c r="AW124" i="24"/>
  <c r="C125" i="24"/>
  <c r="D125" i="24"/>
  <c r="D125" i="28" s="1"/>
  <c r="E125" i="24"/>
  <c r="F125" i="24"/>
  <c r="G125" i="24"/>
  <c r="H125" i="24"/>
  <c r="I125" i="24"/>
  <c r="J125" i="24"/>
  <c r="J125" i="28" s="1"/>
  <c r="K125" i="24"/>
  <c r="L125" i="24"/>
  <c r="M125" i="24"/>
  <c r="N125" i="24"/>
  <c r="O125" i="24"/>
  <c r="P125" i="24"/>
  <c r="P125" i="28" s="1"/>
  <c r="Q125" i="24"/>
  <c r="R125" i="24"/>
  <c r="S125" i="24"/>
  <c r="T125" i="24"/>
  <c r="U125" i="24"/>
  <c r="V125" i="24"/>
  <c r="V125" i="28" s="1"/>
  <c r="W125" i="24"/>
  <c r="X125" i="24"/>
  <c r="Y125" i="24"/>
  <c r="Z125" i="24"/>
  <c r="AA125" i="24"/>
  <c r="AB125" i="24"/>
  <c r="AB125" i="28" s="1"/>
  <c r="AC125" i="24"/>
  <c r="AD125" i="24"/>
  <c r="AE125" i="24"/>
  <c r="AF125" i="24"/>
  <c r="AG125" i="24"/>
  <c r="AH125" i="24"/>
  <c r="AH125" i="28" s="1"/>
  <c r="AI125" i="24"/>
  <c r="AJ125" i="24"/>
  <c r="AK125" i="24"/>
  <c r="AL125" i="24"/>
  <c r="AM125" i="24"/>
  <c r="AN125" i="24"/>
  <c r="AN125" i="28" s="1"/>
  <c r="AO125" i="24"/>
  <c r="AP125" i="24"/>
  <c r="AQ125" i="24"/>
  <c r="AR125" i="24"/>
  <c r="AS125" i="24"/>
  <c r="AT125" i="24"/>
  <c r="AT125" i="28" s="1"/>
  <c r="AU125" i="24"/>
  <c r="AV125" i="24"/>
  <c r="AW125" i="24"/>
  <c r="C126" i="24"/>
  <c r="D126" i="24"/>
  <c r="E126" i="24"/>
  <c r="E126" i="28" s="1"/>
  <c r="F126" i="24"/>
  <c r="G126" i="24"/>
  <c r="H126" i="24"/>
  <c r="I126" i="24"/>
  <c r="J126" i="24"/>
  <c r="K126" i="24"/>
  <c r="K126" i="28" s="1"/>
  <c r="L126" i="24"/>
  <c r="M126" i="24"/>
  <c r="N126" i="24"/>
  <c r="O126" i="24"/>
  <c r="P126" i="24"/>
  <c r="Q126" i="24"/>
  <c r="Q126" i="28" s="1"/>
  <c r="R126" i="24"/>
  <c r="S126" i="24"/>
  <c r="T126" i="24"/>
  <c r="U126" i="24"/>
  <c r="V126" i="24"/>
  <c r="W126" i="24"/>
  <c r="W126" i="28" s="1"/>
  <c r="X126" i="24"/>
  <c r="Y126" i="24"/>
  <c r="Z126" i="24"/>
  <c r="AA126" i="24"/>
  <c r="AB126" i="24"/>
  <c r="AC126" i="24"/>
  <c r="AC126" i="28" s="1"/>
  <c r="AD126" i="24"/>
  <c r="AE126" i="24"/>
  <c r="AF126" i="24"/>
  <c r="AG126" i="24"/>
  <c r="AH126" i="24"/>
  <c r="AI126" i="24"/>
  <c r="AI126" i="28" s="1"/>
  <c r="AJ126" i="24"/>
  <c r="AK126" i="24"/>
  <c r="AL126" i="24"/>
  <c r="AM126" i="24"/>
  <c r="AN126" i="24"/>
  <c r="AO126" i="24"/>
  <c r="AO126" i="28" s="1"/>
  <c r="AP126" i="24"/>
  <c r="AQ126" i="24"/>
  <c r="AR126" i="24"/>
  <c r="AS126" i="24"/>
  <c r="AT126" i="24"/>
  <c r="AU126" i="24"/>
  <c r="AU126" i="28" s="1"/>
  <c r="AV126" i="24"/>
  <c r="AW126" i="24"/>
  <c r="C127" i="24"/>
  <c r="D127" i="24"/>
  <c r="E127" i="24"/>
  <c r="F127" i="24"/>
  <c r="F127" i="28" s="1"/>
  <c r="G127" i="24"/>
  <c r="H127" i="24"/>
  <c r="I127" i="24"/>
  <c r="J127" i="24"/>
  <c r="K127" i="24"/>
  <c r="L127" i="24"/>
  <c r="L127" i="28" s="1"/>
  <c r="M127" i="24"/>
  <c r="N127" i="24"/>
  <c r="O127" i="24"/>
  <c r="P127" i="24"/>
  <c r="Q127" i="24"/>
  <c r="R127" i="24"/>
  <c r="R127" i="28" s="1"/>
  <c r="S127" i="24"/>
  <c r="T127" i="24"/>
  <c r="U127" i="24"/>
  <c r="V127" i="24"/>
  <c r="W127" i="24"/>
  <c r="X127" i="24"/>
  <c r="X127" i="28" s="1"/>
  <c r="Y127" i="24"/>
  <c r="Z127" i="24"/>
  <c r="AA127" i="24"/>
  <c r="AB127" i="24"/>
  <c r="AC127" i="24"/>
  <c r="AD127" i="24"/>
  <c r="AD127" i="28" s="1"/>
  <c r="AE127" i="24"/>
  <c r="AF127" i="24"/>
  <c r="AG127" i="24"/>
  <c r="AH127" i="24"/>
  <c r="AI127" i="24"/>
  <c r="AJ127" i="24"/>
  <c r="AJ127" i="28" s="1"/>
  <c r="AK127" i="24"/>
  <c r="AL127" i="24"/>
  <c r="AM127" i="24"/>
  <c r="AN127" i="24"/>
  <c r="AO127" i="24"/>
  <c r="AP127" i="24"/>
  <c r="AP127" i="28" s="1"/>
  <c r="AQ127" i="24"/>
  <c r="AR127" i="24"/>
  <c r="AS127" i="24"/>
  <c r="AT127" i="24"/>
  <c r="AU127" i="24"/>
  <c r="AV127" i="24"/>
  <c r="AV127" i="28" s="1"/>
  <c r="AW127" i="24"/>
  <c r="C128" i="24"/>
  <c r="D128" i="24"/>
  <c r="E128" i="24"/>
  <c r="F128" i="24"/>
  <c r="G128" i="24"/>
  <c r="G128" i="28" s="1"/>
  <c r="H128" i="24"/>
  <c r="I128" i="24"/>
  <c r="J128" i="24"/>
  <c r="K128" i="24"/>
  <c r="L128" i="24"/>
  <c r="M128" i="24"/>
  <c r="M128" i="28" s="1"/>
  <c r="N128" i="24"/>
  <c r="O128" i="24"/>
  <c r="P128" i="24"/>
  <c r="Q128" i="24"/>
  <c r="R128" i="24"/>
  <c r="S128" i="24"/>
  <c r="S128" i="28" s="1"/>
  <c r="T128" i="24"/>
  <c r="U128" i="24"/>
  <c r="V128" i="24"/>
  <c r="W128" i="24"/>
  <c r="X128" i="24"/>
  <c r="Y128" i="24"/>
  <c r="Y128" i="28" s="1"/>
  <c r="Z128" i="24"/>
  <c r="AA128" i="24"/>
  <c r="AB128" i="24"/>
  <c r="AC128" i="24"/>
  <c r="AD128" i="24"/>
  <c r="AE128" i="24"/>
  <c r="AE128" i="28" s="1"/>
  <c r="AF128" i="24"/>
  <c r="AG128" i="24"/>
  <c r="AH128" i="24"/>
  <c r="AI128" i="24"/>
  <c r="AJ128" i="24"/>
  <c r="AK128" i="24"/>
  <c r="AK128" i="28" s="1"/>
  <c r="AL128" i="24"/>
  <c r="AM128" i="24"/>
  <c r="AN128" i="24"/>
  <c r="AO128" i="24"/>
  <c r="AP128" i="24"/>
  <c r="AQ128" i="24"/>
  <c r="AQ128" i="28" s="1"/>
  <c r="AR128" i="24"/>
  <c r="AS128" i="24"/>
  <c r="AT128" i="24"/>
  <c r="AU128" i="24"/>
  <c r="AV128" i="24"/>
  <c r="AW128" i="24"/>
  <c r="AW128" i="28" s="1"/>
  <c r="C129" i="24"/>
  <c r="D129" i="24"/>
  <c r="E129" i="24"/>
  <c r="F129" i="24"/>
  <c r="G129" i="24"/>
  <c r="H129" i="24"/>
  <c r="H129" i="28" s="1"/>
  <c r="I129" i="24"/>
  <c r="J129" i="24"/>
  <c r="K129" i="24"/>
  <c r="L129" i="24"/>
  <c r="M129" i="24"/>
  <c r="N129" i="24"/>
  <c r="N129" i="28" s="1"/>
  <c r="O129" i="24"/>
  <c r="P129" i="24"/>
  <c r="Q129" i="24"/>
  <c r="R129" i="24"/>
  <c r="S129" i="24"/>
  <c r="T129" i="24"/>
  <c r="T129" i="28" s="1"/>
  <c r="U129" i="24"/>
  <c r="V129" i="24"/>
  <c r="W129" i="24"/>
  <c r="X129" i="24"/>
  <c r="Y129" i="24"/>
  <c r="Z129" i="24"/>
  <c r="Z129" i="28" s="1"/>
  <c r="AA129" i="24"/>
  <c r="AB129" i="24"/>
  <c r="AC129" i="24"/>
  <c r="AD129" i="24"/>
  <c r="AE129" i="24"/>
  <c r="AF129" i="24"/>
  <c r="AF129" i="28" s="1"/>
  <c r="AG129" i="24"/>
  <c r="AH129" i="24"/>
  <c r="AI129" i="24"/>
  <c r="AJ129" i="24"/>
  <c r="AK129" i="24"/>
  <c r="AL129" i="24"/>
  <c r="AL129" i="28" s="1"/>
  <c r="AM129" i="24"/>
  <c r="AN129" i="24"/>
  <c r="AO129" i="24"/>
  <c r="AP129" i="24"/>
  <c r="AQ129" i="24"/>
  <c r="AR129" i="24"/>
  <c r="AR129" i="28" s="1"/>
  <c r="AS129" i="24"/>
  <c r="AT129" i="24"/>
  <c r="AU129" i="24"/>
  <c r="AV129" i="24"/>
  <c r="AW129" i="24"/>
  <c r="C130" i="24"/>
  <c r="C130" i="28" s="1"/>
  <c r="D130" i="24"/>
  <c r="E130" i="24"/>
  <c r="F130" i="24"/>
  <c r="G130" i="24"/>
  <c r="H130" i="24"/>
  <c r="I130" i="24"/>
  <c r="I130" i="28" s="1"/>
  <c r="J130" i="24"/>
  <c r="K130" i="24"/>
  <c r="L130" i="24"/>
  <c r="M130" i="24"/>
  <c r="N130" i="24"/>
  <c r="O130" i="24"/>
  <c r="O130" i="28" s="1"/>
  <c r="P130" i="24"/>
  <c r="Q130" i="24"/>
  <c r="R130" i="24"/>
  <c r="S130" i="24"/>
  <c r="T130" i="24"/>
  <c r="U130" i="24"/>
  <c r="U130" i="28" s="1"/>
  <c r="V130" i="24"/>
  <c r="W130" i="24"/>
  <c r="X130" i="24"/>
  <c r="Y130" i="24"/>
  <c r="Z130" i="24"/>
  <c r="AA130" i="24"/>
  <c r="AA130" i="28" s="1"/>
  <c r="AB130" i="24"/>
  <c r="AC130" i="24"/>
  <c r="AD130" i="24"/>
  <c r="AE130" i="24"/>
  <c r="AF130" i="24"/>
  <c r="AG130" i="24"/>
  <c r="AG130" i="28" s="1"/>
  <c r="AH130" i="24"/>
  <c r="AI130" i="24"/>
  <c r="AJ130" i="24"/>
  <c r="AK130" i="24"/>
  <c r="AL130" i="24"/>
  <c r="AM130" i="24"/>
  <c r="AM130" i="28" s="1"/>
  <c r="AN130" i="24"/>
  <c r="AO130" i="24"/>
  <c r="AP130" i="24"/>
  <c r="AQ130" i="24"/>
  <c r="AR130" i="24"/>
  <c r="AS130" i="24"/>
  <c r="AS130" i="28" s="1"/>
  <c r="AT130" i="24"/>
  <c r="AU130" i="24"/>
  <c r="AV130" i="24"/>
  <c r="AW130" i="24"/>
  <c r="C131" i="24"/>
  <c r="D131" i="24"/>
  <c r="D131" i="28" s="1"/>
  <c r="E131" i="24"/>
  <c r="F131" i="24"/>
  <c r="G131" i="24"/>
  <c r="H131" i="24"/>
  <c r="I131" i="24"/>
  <c r="J131" i="24"/>
  <c r="J131" i="28" s="1"/>
  <c r="K131" i="24"/>
  <c r="L131" i="24"/>
  <c r="M131" i="24"/>
  <c r="N131" i="24"/>
  <c r="O131" i="24"/>
  <c r="P131" i="24"/>
  <c r="P131" i="28" s="1"/>
  <c r="Q131" i="24"/>
  <c r="R131" i="24"/>
  <c r="S131" i="24"/>
  <c r="T131" i="24"/>
  <c r="U131" i="24"/>
  <c r="V131" i="24"/>
  <c r="V131" i="28" s="1"/>
  <c r="W131" i="24"/>
  <c r="X131" i="24"/>
  <c r="Y131" i="24"/>
  <c r="Z131" i="24"/>
  <c r="AA131" i="24"/>
  <c r="AB131" i="24"/>
  <c r="AB131" i="28" s="1"/>
  <c r="AC131" i="24"/>
  <c r="AD131" i="24"/>
  <c r="AE131" i="24"/>
  <c r="AF131" i="24"/>
  <c r="AG131" i="24"/>
  <c r="AH131" i="24"/>
  <c r="AH131" i="28" s="1"/>
  <c r="AI131" i="24"/>
  <c r="AJ131" i="24"/>
  <c r="AK131" i="24"/>
  <c r="AL131" i="24"/>
  <c r="AM131" i="24"/>
  <c r="AN131" i="24"/>
  <c r="AN131" i="28" s="1"/>
  <c r="AO131" i="24"/>
  <c r="AP131" i="24"/>
  <c r="AQ131" i="24"/>
  <c r="AR131" i="24"/>
  <c r="AS131" i="24"/>
  <c r="AT131" i="24"/>
  <c r="AT131" i="28" s="1"/>
  <c r="AU131" i="24"/>
  <c r="AV131" i="24"/>
  <c r="AW131" i="24"/>
  <c r="C132" i="24"/>
  <c r="D132" i="24"/>
  <c r="E132" i="24"/>
  <c r="E132" i="28" s="1"/>
  <c r="F132" i="24"/>
  <c r="G132" i="24"/>
  <c r="H132" i="24"/>
  <c r="I132" i="24"/>
  <c r="J132" i="24"/>
  <c r="K132" i="24"/>
  <c r="K132" i="28" s="1"/>
  <c r="L132" i="24"/>
  <c r="M132" i="24"/>
  <c r="N132" i="24"/>
  <c r="O132" i="24"/>
  <c r="P132" i="24"/>
  <c r="Q132" i="24"/>
  <c r="Q132" i="28" s="1"/>
  <c r="R132" i="24"/>
  <c r="S132" i="24"/>
  <c r="T132" i="24"/>
  <c r="U132" i="24"/>
  <c r="V132" i="24"/>
  <c r="W132" i="24"/>
  <c r="W132" i="28" s="1"/>
  <c r="X132" i="24"/>
  <c r="Y132" i="24"/>
  <c r="Z132" i="24"/>
  <c r="AA132" i="24"/>
  <c r="AB132" i="24"/>
  <c r="AC132" i="24"/>
  <c r="AC132" i="28" s="1"/>
  <c r="AD132" i="24"/>
  <c r="AE132" i="24"/>
  <c r="AF132" i="24"/>
  <c r="AG132" i="24"/>
  <c r="AH132" i="24"/>
  <c r="AI132" i="24"/>
  <c r="AI132" i="28" s="1"/>
  <c r="AJ132" i="24"/>
  <c r="AK132" i="24"/>
  <c r="AL132" i="24"/>
  <c r="AM132" i="24"/>
  <c r="AN132" i="24"/>
  <c r="AO132" i="24"/>
  <c r="AO132" i="28" s="1"/>
  <c r="AP132" i="24"/>
  <c r="AQ132" i="24"/>
  <c r="AR132" i="24"/>
  <c r="AS132" i="24"/>
  <c r="AT132" i="24"/>
  <c r="AU132" i="24"/>
  <c r="AU132" i="28" s="1"/>
  <c r="AV132" i="24"/>
  <c r="AW132" i="24"/>
  <c r="D120" i="24"/>
  <c r="E120" i="24"/>
  <c r="E120" i="28" s="1"/>
  <c r="F120" i="24"/>
  <c r="G120" i="24"/>
  <c r="H120" i="24"/>
  <c r="I120" i="24"/>
  <c r="J120" i="24"/>
  <c r="K120" i="24"/>
  <c r="L120" i="24"/>
  <c r="M120" i="24"/>
  <c r="N120" i="24"/>
  <c r="O120" i="24"/>
  <c r="P120" i="24"/>
  <c r="Q120" i="24"/>
  <c r="Q120" i="28" s="1"/>
  <c r="R120" i="24"/>
  <c r="S120" i="24"/>
  <c r="T120" i="24"/>
  <c r="U120" i="24"/>
  <c r="V120" i="24"/>
  <c r="W120" i="24"/>
  <c r="X120" i="24"/>
  <c r="Y120" i="24"/>
  <c r="Z120" i="24"/>
  <c r="AA120" i="24"/>
  <c r="AB120" i="24"/>
  <c r="AC120" i="24"/>
  <c r="AC120" i="28" s="1"/>
  <c r="AD120" i="24"/>
  <c r="AE120" i="24"/>
  <c r="AF120" i="24"/>
  <c r="AG120" i="24"/>
  <c r="AH120" i="24"/>
  <c r="AI120" i="24"/>
  <c r="AJ120" i="24"/>
  <c r="AK120" i="24"/>
  <c r="AL120" i="24"/>
  <c r="AM120" i="24"/>
  <c r="AN120" i="24"/>
  <c r="AO120" i="24"/>
  <c r="AO120" i="28" s="1"/>
  <c r="AP120" i="24"/>
  <c r="AQ120" i="24"/>
  <c r="AR120" i="24"/>
  <c r="AS120" i="24"/>
  <c r="AT120" i="24"/>
  <c r="AU120" i="24"/>
  <c r="AV120" i="24"/>
  <c r="AW120" i="24"/>
  <c r="C106" i="24"/>
  <c r="D106" i="24"/>
  <c r="E106" i="24"/>
  <c r="E106" i="28" s="1"/>
  <c r="F106" i="24"/>
  <c r="G106" i="24"/>
  <c r="H106" i="24"/>
  <c r="I106" i="24"/>
  <c r="J106" i="24"/>
  <c r="K106" i="24"/>
  <c r="K106" i="28" s="1"/>
  <c r="L106" i="24"/>
  <c r="M106" i="24"/>
  <c r="N106" i="24"/>
  <c r="O106" i="24"/>
  <c r="P106" i="24"/>
  <c r="Q106" i="24"/>
  <c r="Q106" i="28" s="1"/>
  <c r="R106" i="24"/>
  <c r="S106" i="24"/>
  <c r="T106" i="24"/>
  <c r="U106" i="24"/>
  <c r="V106" i="24"/>
  <c r="W106" i="24"/>
  <c r="W106" i="28" s="1"/>
  <c r="X106" i="24"/>
  <c r="Y106" i="24"/>
  <c r="Z106" i="24"/>
  <c r="AA106" i="24"/>
  <c r="AB106" i="24"/>
  <c r="AC106" i="24"/>
  <c r="AC106" i="28" s="1"/>
  <c r="AD106" i="24"/>
  <c r="AE106" i="24"/>
  <c r="AF106" i="24"/>
  <c r="AG106" i="24"/>
  <c r="AH106" i="24"/>
  <c r="AI106" i="24"/>
  <c r="AI106" i="28" s="1"/>
  <c r="AJ106" i="24"/>
  <c r="AK106" i="24"/>
  <c r="AL106" i="24"/>
  <c r="AM106" i="24"/>
  <c r="AN106" i="24"/>
  <c r="AO106" i="24"/>
  <c r="AO106" i="28" s="1"/>
  <c r="AP106" i="24"/>
  <c r="AQ106" i="24"/>
  <c r="AR106" i="24"/>
  <c r="AS106" i="24"/>
  <c r="AT106" i="24"/>
  <c r="AU106" i="24"/>
  <c r="AU106" i="28" s="1"/>
  <c r="AV106" i="24"/>
  <c r="AW106" i="24"/>
  <c r="C107" i="24"/>
  <c r="D107" i="24"/>
  <c r="E107" i="24"/>
  <c r="F107" i="24"/>
  <c r="F107" i="28" s="1"/>
  <c r="G107" i="24"/>
  <c r="H107" i="24"/>
  <c r="I107" i="24"/>
  <c r="J107" i="24"/>
  <c r="K107" i="24"/>
  <c r="L107" i="24"/>
  <c r="L107" i="28" s="1"/>
  <c r="M107" i="24"/>
  <c r="N107" i="24"/>
  <c r="O107" i="24"/>
  <c r="P107" i="24"/>
  <c r="Q107" i="24"/>
  <c r="R107" i="24"/>
  <c r="R107" i="28" s="1"/>
  <c r="S107" i="24"/>
  <c r="T107" i="24"/>
  <c r="U107" i="24"/>
  <c r="V107" i="24"/>
  <c r="W107" i="24"/>
  <c r="X107" i="24"/>
  <c r="X107" i="28" s="1"/>
  <c r="Y107" i="24"/>
  <c r="Z107" i="24"/>
  <c r="AA107" i="24"/>
  <c r="AB107" i="24"/>
  <c r="AC107" i="24"/>
  <c r="AD107" i="24"/>
  <c r="AD107" i="28" s="1"/>
  <c r="AE107" i="24"/>
  <c r="AF107" i="24"/>
  <c r="AG107" i="24"/>
  <c r="AH107" i="24"/>
  <c r="AI107" i="24"/>
  <c r="AJ107" i="24"/>
  <c r="AJ107" i="28" s="1"/>
  <c r="AK107" i="24"/>
  <c r="AL107" i="24"/>
  <c r="AM107" i="24"/>
  <c r="AN107" i="24"/>
  <c r="AO107" i="24"/>
  <c r="AP107" i="24"/>
  <c r="AP107" i="28" s="1"/>
  <c r="AQ107" i="24"/>
  <c r="AR107" i="24"/>
  <c r="AS107" i="24"/>
  <c r="AT107" i="24"/>
  <c r="AU107" i="24"/>
  <c r="AV107" i="24"/>
  <c r="AV107" i="28" s="1"/>
  <c r="AW107" i="24"/>
  <c r="C108" i="24"/>
  <c r="D108" i="24"/>
  <c r="E108" i="24"/>
  <c r="F108" i="24"/>
  <c r="G108" i="24"/>
  <c r="G108" i="28" s="1"/>
  <c r="H108" i="24"/>
  <c r="I108" i="24"/>
  <c r="J108" i="24"/>
  <c r="K108" i="24"/>
  <c r="L108" i="24"/>
  <c r="M108" i="24"/>
  <c r="M108" i="28" s="1"/>
  <c r="N108" i="24"/>
  <c r="O108" i="24"/>
  <c r="P108" i="24"/>
  <c r="Q108" i="24"/>
  <c r="R108" i="24"/>
  <c r="S108" i="24"/>
  <c r="S108" i="28" s="1"/>
  <c r="T108" i="24"/>
  <c r="U108" i="24"/>
  <c r="V108" i="24"/>
  <c r="W108" i="24"/>
  <c r="X108" i="24"/>
  <c r="Y108" i="24"/>
  <c r="Y108" i="28" s="1"/>
  <c r="Z108" i="24"/>
  <c r="AA108" i="24"/>
  <c r="AB108" i="24"/>
  <c r="AC108" i="24"/>
  <c r="AD108" i="24"/>
  <c r="AE108" i="24"/>
  <c r="AE108" i="28" s="1"/>
  <c r="AF108" i="24"/>
  <c r="AG108" i="24"/>
  <c r="AH108" i="24"/>
  <c r="AI108" i="24"/>
  <c r="AJ108" i="24"/>
  <c r="AK108" i="24"/>
  <c r="AK108" i="28" s="1"/>
  <c r="AL108" i="24"/>
  <c r="AM108" i="24"/>
  <c r="AN108" i="24"/>
  <c r="AO108" i="24"/>
  <c r="AP108" i="24"/>
  <c r="AQ108" i="24"/>
  <c r="AQ108" i="28" s="1"/>
  <c r="AR108" i="24"/>
  <c r="AS108" i="24"/>
  <c r="AT108" i="24"/>
  <c r="AU108" i="24"/>
  <c r="AV108" i="24"/>
  <c r="AW108" i="24"/>
  <c r="AW108" i="28" s="1"/>
  <c r="C109" i="24"/>
  <c r="D109" i="24"/>
  <c r="E109" i="24"/>
  <c r="F109" i="24"/>
  <c r="G109" i="24"/>
  <c r="H109" i="24"/>
  <c r="H109" i="28" s="1"/>
  <c r="I109" i="24"/>
  <c r="J109" i="24"/>
  <c r="K109" i="24"/>
  <c r="L109" i="24"/>
  <c r="M109" i="24"/>
  <c r="N109" i="24"/>
  <c r="N109" i="28" s="1"/>
  <c r="O109" i="24"/>
  <c r="P109" i="24"/>
  <c r="Q109" i="24"/>
  <c r="R109" i="24"/>
  <c r="S109" i="24"/>
  <c r="T109" i="24"/>
  <c r="T109" i="28" s="1"/>
  <c r="U109" i="24"/>
  <c r="V109" i="24"/>
  <c r="W109" i="24"/>
  <c r="X109" i="24"/>
  <c r="Y109" i="24"/>
  <c r="Z109" i="24"/>
  <c r="Z109" i="28" s="1"/>
  <c r="AA109" i="24"/>
  <c r="AB109" i="24"/>
  <c r="AC109" i="24"/>
  <c r="AD109" i="24"/>
  <c r="AE109" i="24"/>
  <c r="AF109" i="24"/>
  <c r="AF109" i="28" s="1"/>
  <c r="AG109" i="24"/>
  <c r="AH109" i="24"/>
  <c r="AI109" i="24"/>
  <c r="AJ109" i="24"/>
  <c r="AK109" i="24"/>
  <c r="AL109" i="24"/>
  <c r="AL109" i="28" s="1"/>
  <c r="AM109" i="24"/>
  <c r="AN109" i="24"/>
  <c r="AO109" i="24"/>
  <c r="AP109" i="24"/>
  <c r="AQ109" i="24"/>
  <c r="AR109" i="24"/>
  <c r="AR109" i="28" s="1"/>
  <c r="AS109" i="24"/>
  <c r="AT109" i="24"/>
  <c r="AU109" i="24"/>
  <c r="AV109" i="24"/>
  <c r="AW109" i="24"/>
  <c r="C110" i="24"/>
  <c r="C110" i="28" s="1"/>
  <c r="D110" i="24"/>
  <c r="E110" i="24"/>
  <c r="F110" i="24"/>
  <c r="G110" i="24"/>
  <c r="H110" i="24"/>
  <c r="I110" i="24"/>
  <c r="I110" i="28" s="1"/>
  <c r="J110" i="24"/>
  <c r="K110" i="24"/>
  <c r="L110" i="24"/>
  <c r="M110" i="24"/>
  <c r="N110" i="24"/>
  <c r="O110" i="24"/>
  <c r="O110" i="28" s="1"/>
  <c r="P110" i="24"/>
  <c r="Q110" i="24"/>
  <c r="R110" i="24"/>
  <c r="S110" i="24"/>
  <c r="T110" i="24"/>
  <c r="U110" i="24"/>
  <c r="U110" i="28" s="1"/>
  <c r="V110" i="24"/>
  <c r="W110" i="24"/>
  <c r="X110" i="24"/>
  <c r="Y110" i="24"/>
  <c r="Z110" i="24"/>
  <c r="AA110" i="24"/>
  <c r="AA110" i="28" s="1"/>
  <c r="AB110" i="24"/>
  <c r="AC110" i="24"/>
  <c r="AD110" i="24"/>
  <c r="AE110" i="24"/>
  <c r="AF110" i="24"/>
  <c r="AG110" i="24"/>
  <c r="AG110" i="28" s="1"/>
  <c r="AH110" i="24"/>
  <c r="AI110" i="24"/>
  <c r="AJ110" i="24"/>
  <c r="AK110" i="24"/>
  <c r="AL110" i="24"/>
  <c r="AM110" i="24"/>
  <c r="AM110" i="28" s="1"/>
  <c r="AN110" i="24"/>
  <c r="AO110" i="24"/>
  <c r="AP110" i="24"/>
  <c r="AQ110" i="24"/>
  <c r="AR110" i="24"/>
  <c r="AS110" i="24"/>
  <c r="AS110" i="28" s="1"/>
  <c r="AT110" i="24"/>
  <c r="AU110" i="24"/>
  <c r="AV110" i="24"/>
  <c r="AW110" i="24"/>
  <c r="C111" i="24"/>
  <c r="D111" i="24"/>
  <c r="D111" i="28" s="1"/>
  <c r="E111" i="24"/>
  <c r="F111" i="24"/>
  <c r="G111" i="24"/>
  <c r="H111" i="24"/>
  <c r="I111" i="24"/>
  <c r="J111" i="24"/>
  <c r="J111" i="28" s="1"/>
  <c r="K111" i="24"/>
  <c r="L111" i="24"/>
  <c r="M111" i="24"/>
  <c r="N111" i="24"/>
  <c r="O111" i="24"/>
  <c r="P111" i="24"/>
  <c r="P111" i="28" s="1"/>
  <c r="Q111" i="24"/>
  <c r="R111" i="24"/>
  <c r="S111" i="24"/>
  <c r="T111" i="24"/>
  <c r="U111" i="24"/>
  <c r="V111" i="24"/>
  <c r="V111" i="28" s="1"/>
  <c r="W111" i="24"/>
  <c r="X111" i="24"/>
  <c r="Y111" i="24"/>
  <c r="Z111" i="24"/>
  <c r="AA111" i="24"/>
  <c r="AB111" i="24"/>
  <c r="AB111" i="28" s="1"/>
  <c r="AC111" i="24"/>
  <c r="AD111" i="24"/>
  <c r="AE111" i="24"/>
  <c r="AF111" i="24"/>
  <c r="AG111" i="24"/>
  <c r="AH111" i="24"/>
  <c r="AH111" i="28" s="1"/>
  <c r="AI111" i="24"/>
  <c r="AJ111" i="24"/>
  <c r="AK111" i="24"/>
  <c r="AL111" i="24"/>
  <c r="AM111" i="24"/>
  <c r="AN111" i="24"/>
  <c r="AN111" i="28" s="1"/>
  <c r="AO111" i="24"/>
  <c r="AP111" i="24"/>
  <c r="AQ111" i="24"/>
  <c r="AR111" i="24"/>
  <c r="AS111" i="24"/>
  <c r="AT111" i="24"/>
  <c r="AT111" i="28" s="1"/>
  <c r="AU111" i="24"/>
  <c r="AV111" i="24"/>
  <c r="AW111" i="24"/>
  <c r="C112" i="24"/>
  <c r="D112" i="24"/>
  <c r="E112" i="24"/>
  <c r="E112" i="28" s="1"/>
  <c r="F112" i="24"/>
  <c r="G112" i="24"/>
  <c r="H112" i="24"/>
  <c r="I112" i="24"/>
  <c r="J112" i="24"/>
  <c r="K112" i="24"/>
  <c r="K112" i="28" s="1"/>
  <c r="L112" i="24"/>
  <c r="M112" i="24"/>
  <c r="N112" i="24"/>
  <c r="O112" i="24"/>
  <c r="P112" i="24"/>
  <c r="Q112" i="24"/>
  <c r="Q112" i="28" s="1"/>
  <c r="R112" i="24"/>
  <c r="S112" i="24"/>
  <c r="T112" i="24"/>
  <c r="U112" i="24"/>
  <c r="V112" i="24"/>
  <c r="W112" i="24"/>
  <c r="W112" i="28" s="1"/>
  <c r="X112" i="24"/>
  <c r="Y112" i="24"/>
  <c r="Z112" i="24"/>
  <c r="AA112" i="24"/>
  <c r="AB112" i="24"/>
  <c r="AC112" i="24"/>
  <c r="AC112" i="28" s="1"/>
  <c r="AD112" i="24"/>
  <c r="AE112" i="24"/>
  <c r="AF112" i="24"/>
  <c r="AG112" i="24"/>
  <c r="AH112" i="24"/>
  <c r="AI112" i="24"/>
  <c r="AI112" i="28" s="1"/>
  <c r="AJ112" i="24"/>
  <c r="AK112" i="24"/>
  <c r="AL112" i="24"/>
  <c r="AM112" i="24"/>
  <c r="AN112" i="24"/>
  <c r="AO112" i="24"/>
  <c r="AO112" i="28" s="1"/>
  <c r="AP112" i="24"/>
  <c r="AQ112" i="24"/>
  <c r="AR112" i="24"/>
  <c r="AS112" i="24"/>
  <c r="AT112" i="24"/>
  <c r="AU112" i="24"/>
  <c r="AU112" i="28" s="1"/>
  <c r="AV112" i="24"/>
  <c r="AW112" i="24"/>
  <c r="C113" i="24"/>
  <c r="D113" i="24"/>
  <c r="E113" i="24"/>
  <c r="F113" i="24"/>
  <c r="F113" i="28" s="1"/>
  <c r="G113" i="24"/>
  <c r="H113" i="24"/>
  <c r="I113" i="24"/>
  <c r="J113" i="24"/>
  <c r="K113" i="24"/>
  <c r="L113" i="24"/>
  <c r="L113" i="28" s="1"/>
  <c r="M113" i="24"/>
  <c r="N113" i="24"/>
  <c r="O113" i="24"/>
  <c r="P113" i="24"/>
  <c r="Q113" i="24"/>
  <c r="R113" i="24"/>
  <c r="R113" i="28" s="1"/>
  <c r="S113" i="24"/>
  <c r="T113" i="24"/>
  <c r="U113" i="24"/>
  <c r="V113" i="24"/>
  <c r="W113" i="24"/>
  <c r="X113" i="24"/>
  <c r="X113" i="28" s="1"/>
  <c r="Y113" i="24"/>
  <c r="Z113" i="24"/>
  <c r="AA113" i="24"/>
  <c r="AB113" i="24"/>
  <c r="AC113" i="24"/>
  <c r="AD113" i="24"/>
  <c r="AD113" i="28" s="1"/>
  <c r="AE113" i="24"/>
  <c r="AF113" i="24"/>
  <c r="AG113" i="24"/>
  <c r="AH113" i="24"/>
  <c r="AI113" i="24"/>
  <c r="AJ113" i="24"/>
  <c r="AJ113" i="28" s="1"/>
  <c r="AK113" i="24"/>
  <c r="AL113" i="24"/>
  <c r="AM113" i="24"/>
  <c r="AN113" i="24"/>
  <c r="AO113" i="24"/>
  <c r="AP113" i="24"/>
  <c r="AP113" i="28" s="1"/>
  <c r="AQ113" i="24"/>
  <c r="AR113" i="24"/>
  <c r="AS113" i="24"/>
  <c r="AT113" i="24"/>
  <c r="AU113" i="24"/>
  <c r="AV113" i="24"/>
  <c r="AV113" i="28" s="1"/>
  <c r="AW113" i="24"/>
  <c r="C114" i="24"/>
  <c r="D114" i="24"/>
  <c r="E114" i="24"/>
  <c r="F114" i="24"/>
  <c r="G114" i="24"/>
  <c r="G114" i="28" s="1"/>
  <c r="H114" i="24"/>
  <c r="I114" i="24"/>
  <c r="J114" i="24"/>
  <c r="K114" i="24"/>
  <c r="L114" i="24"/>
  <c r="M114" i="24"/>
  <c r="M114" i="28" s="1"/>
  <c r="N114" i="24"/>
  <c r="O114" i="24"/>
  <c r="P114" i="24"/>
  <c r="Q114" i="24"/>
  <c r="R114" i="24"/>
  <c r="S114" i="24"/>
  <c r="S114" i="28" s="1"/>
  <c r="T114" i="24"/>
  <c r="U114" i="24"/>
  <c r="V114" i="24"/>
  <c r="W114" i="24"/>
  <c r="X114" i="24"/>
  <c r="Y114" i="24"/>
  <c r="Y114" i="28" s="1"/>
  <c r="Z114" i="24"/>
  <c r="AA114" i="24"/>
  <c r="AB114" i="24"/>
  <c r="AC114" i="24"/>
  <c r="AD114" i="24"/>
  <c r="AE114" i="24"/>
  <c r="AE114" i="28" s="1"/>
  <c r="AF114" i="24"/>
  <c r="AG114" i="24"/>
  <c r="AH114" i="24"/>
  <c r="AI114" i="24"/>
  <c r="AJ114" i="24"/>
  <c r="AK114" i="24"/>
  <c r="AK114" i="28" s="1"/>
  <c r="AL114" i="24"/>
  <c r="AM114" i="24"/>
  <c r="AN114" i="24"/>
  <c r="AO114" i="24"/>
  <c r="AP114" i="24"/>
  <c r="AQ114" i="24"/>
  <c r="AQ114" i="28" s="1"/>
  <c r="AR114" i="24"/>
  <c r="AS114" i="24"/>
  <c r="AT114" i="24"/>
  <c r="AU114" i="24"/>
  <c r="AV114" i="24"/>
  <c r="AW114" i="24"/>
  <c r="AW114" i="28" s="1"/>
  <c r="C115" i="24"/>
  <c r="D115" i="24"/>
  <c r="E115" i="24"/>
  <c r="F115" i="24"/>
  <c r="G115" i="24"/>
  <c r="H115" i="24"/>
  <c r="H115" i="28" s="1"/>
  <c r="I115" i="24"/>
  <c r="J115" i="24"/>
  <c r="K115" i="24"/>
  <c r="L115" i="24"/>
  <c r="M115" i="24"/>
  <c r="N115" i="24"/>
  <c r="N115" i="28" s="1"/>
  <c r="O115" i="24"/>
  <c r="P115" i="24"/>
  <c r="Q115" i="24"/>
  <c r="R115" i="24"/>
  <c r="S115" i="24"/>
  <c r="T115" i="24"/>
  <c r="T115" i="28" s="1"/>
  <c r="U115" i="24"/>
  <c r="V115" i="24"/>
  <c r="W115" i="24"/>
  <c r="X115" i="24"/>
  <c r="Y115" i="24"/>
  <c r="Z115" i="24"/>
  <c r="Z115" i="28" s="1"/>
  <c r="AA115" i="24"/>
  <c r="AB115" i="24"/>
  <c r="AC115" i="24"/>
  <c r="AD115" i="24"/>
  <c r="AE115" i="24"/>
  <c r="AF115" i="24"/>
  <c r="AF115" i="28" s="1"/>
  <c r="AG115" i="24"/>
  <c r="AH115" i="24"/>
  <c r="AI115" i="24"/>
  <c r="AJ115" i="24"/>
  <c r="AK115" i="24"/>
  <c r="AL115" i="24"/>
  <c r="AL115" i="28" s="1"/>
  <c r="AM115" i="24"/>
  <c r="AN115" i="24"/>
  <c r="AO115" i="24"/>
  <c r="AP115" i="24"/>
  <c r="AQ115" i="24"/>
  <c r="AR115" i="24"/>
  <c r="AR115" i="28" s="1"/>
  <c r="AS115" i="24"/>
  <c r="AT115" i="24"/>
  <c r="AU115" i="24"/>
  <c r="AV115" i="24"/>
  <c r="AW115" i="24"/>
  <c r="C116" i="24"/>
  <c r="C116" i="28" s="1"/>
  <c r="D116" i="24"/>
  <c r="E116" i="24"/>
  <c r="F116" i="24"/>
  <c r="G116" i="24"/>
  <c r="H116" i="24"/>
  <c r="I116" i="24"/>
  <c r="I116" i="28" s="1"/>
  <c r="J116" i="24"/>
  <c r="K116" i="24"/>
  <c r="L116" i="24"/>
  <c r="M116" i="24"/>
  <c r="N116" i="24"/>
  <c r="O116" i="24"/>
  <c r="O116" i="28" s="1"/>
  <c r="P116" i="24"/>
  <c r="Q116" i="24"/>
  <c r="R116" i="24"/>
  <c r="S116" i="24"/>
  <c r="T116" i="24"/>
  <c r="U116" i="24"/>
  <c r="U116" i="28" s="1"/>
  <c r="V116" i="24"/>
  <c r="W116" i="24"/>
  <c r="X116" i="24"/>
  <c r="Y116" i="24"/>
  <c r="Z116" i="24"/>
  <c r="AA116" i="24"/>
  <c r="AA116" i="28" s="1"/>
  <c r="AB116" i="24"/>
  <c r="AC116" i="24"/>
  <c r="AD116" i="24"/>
  <c r="AE116" i="24"/>
  <c r="AF116" i="24"/>
  <c r="AG116" i="24"/>
  <c r="AG116" i="28" s="1"/>
  <c r="AH116" i="24"/>
  <c r="AI116" i="24"/>
  <c r="AJ116" i="24"/>
  <c r="AK116" i="24"/>
  <c r="AL116" i="24"/>
  <c r="AM116" i="24"/>
  <c r="AM116" i="28" s="1"/>
  <c r="AN116" i="24"/>
  <c r="AO116" i="24"/>
  <c r="AP116" i="24"/>
  <c r="AQ116" i="24"/>
  <c r="AR116" i="24"/>
  <c r="AS116" i="24"/>
  <c r="AS116" i="28" s="1"/>
  <c r="AT116" i="24"/>
  <c r="AU116" i="24"/>
  <c r="AV116" i="24"/>
  <c r="AW116" i="24"/>
  <c r="C117" i="24"/>
  <c r="D117" i="24"/>
  <c r="D117" i="28" s="1"/>
  <c r="E117" i="24"/>
  <c r="F117" i="24"/>
  <c r="G117" i="24"/>
  <c r="H117" i="24"/>
  <c r="I117" i="24"/>
  <c r="J117" i="24"/>
  <c r="J117" i="28" s="1"/>
  <c r="K117" i="24"/>
  <c r="L117" i="24"/>
  <c r="M117" i="24"/>
  <c r="N117" i="24"/>
  <c r="O117" i="24"/>
  <c r="P117" i="24"/>
  <c r="P117" i="28" s="1"/>
  <c r="Q117" i="24"/>
  <c r="R117" i="24"/>
  <c r="S117" i="24"/>
  <c r="T117" i="24"/>
  <c r="U117" i="24"/>
  <c r="V117" i="24"/>
  <c r="V117" i="28" s="1"/>
  <c r="W117" i="24"/>
  <c r="X117" i="24"/>
  <c r="Y117" i="24"/>
  <c r="Z117" i="24"/>
  <c r="AA117" i="24"/>
  <c r="AB117" i="24"/>
  <c r="AB117" i="28" s="1"/>
  <c r="AC117" i="24"/>
  <c r="AD117" i="24"/>
  <c r="AE117" i="24"/>
  <c r="AF117" i="24"/>
  <c r="AG117" i="24"/>
  <c r="AH117" i="24"/>
  <c r="AH117" i="28" s="1"/>
  <c r="AI117" i="24"/>
  <c r="AJ117" i="24"/>
  <c r="AK117" i="24"/>
  <c r="AL117" i="24"/>
  <c r="AM117" i="24"/>
  <c r="AN117" i="24"/>
  <c r="AN117" i="28" s="1"/>
  <c r="AO117" i="24"/>
  <c r="AP117" i="24"/>
  <c r="AQ117" i="24"/>
  <c r="AR117" i="24"/>
  <c r="AS117" i="24"/>
  <c r="AT117" i="24"/>
  <c r="AT117" i="28" s="1"/>
  <c r="AU117" i="24"/>
  <c r="AV117" i="24"/>
  <c r="AW117" i="24"/>
  <c r="D105" i="24"/>
  <c r="D105" i="28" s="1"/>
  <c r="E105" i="24"/>
  <c r="E105" i="28" s="1"/>
  <c r="F105" i="24"/>
  <c r="G105" i="24"/>
  <c r="H105" i="24"/>
  <c r="I105" i="24"/>
  <c r="J105" i="24"/>
  <c r="J105" i="28" s="1"/>
  <c r="K105" i="24"/>
  <c r="L105" i="24"/>
  <c r="M105" i="24"/>
  <c r="N105" i="24"/>
  <c r="O105" i="24"/>
  <c r="P105" i="24"/>
  <c r="P105" i="28" s="1"/>
  <c r="Q105" i="24"/>
  <c r="Q105" i="28" s="1"/>
  <c r="R105" i="24"/>
  <c r="S105" i="24"/>
  <c r="T105" i="24"/>
  <c r="U105" i="24"/>
  <c r="V105" i="24"/>
  <c r="V105" i="28" s="1"/>
  <c r="W105" i="24"/>
  <c r="X105" i="24"/>
  <c r="Y105" i="24"/>
  <c r="Z105" i="24"/>
  <c r="AA105" i="24"/>
  <c r="AB105" i="24"/>
  <c r="AB105" i="28" s="1"/>
  <c r="AC105" i="24"/>
  <c r="AC105" i="28" s="1"/>
  <c r="AD105" i="24"/>
  <c r="AE105" i="24"/>
  <c r="AF105" i="24"/>
  <c r="AG105" i="24"/>
  <c r="AH105" i="24"/>
  <c r="AH105" i="28" s="1"/>
  <c r="AI105" i="24"/>
  <c r="AJ105" i="24"/>
  <c r="AK105" i="24"/>
  <c r="AL105" i="24"/>
  <c r="AM105" i="24"/>
  <c r="AN105" i="24"/>
  <c r="AN105" i="28" s="1"/>
  <c r="AO105" i="24"/>
  <c r="AO105" i="28" s="1"/>
  <c r="AP105" i="24"/>
  <c r="AQ105" i="24"/>
  <c r="AR105" i="24"/>
  <c r="AS105" i="24"/>
  <c r="AT105" i="24"/>
  <c r="AT105" i="28" s="1"/>
  <c r="AU105" i="24"/>
  <c r="AV105" i="24"/>
  <c r="AW105" i="24"/>
  <c r="C91" i="24"/>
  <c r="D91" i="24"/>
  <c r="E91" i="24"/>
  <c r="F91" i="24"/>
  <c r="G91" i="24"/>
  <c r="H91" i="24"/>
  <c r="I91" i="24"/>
  <c r="J91" i="24"/>
  <c r="K91" i="24"/>
  <c r="L91" i="24"/>
  <c r="M91" i="24"/>
  <c r="N91" i="24"/>
  <c r="O91" i="24"/>
  <c r="P91" i="24"/>
  <c r="Q91" i="24"/>
  <c r="R91" i="24"/>
  <c r="S91" i="24"/>
  <c r="T91" i="24"/>
  <c r="U91" i="24"/>
  <c r="V91" i="24"/>
  <c r="W91" i="24"/>
  <c r="X91" i="24"/>
  <c r="Y91" i="24"/>
  <c r="Z91" i="24"/>
  <c r="AA91" i="24"/>
  <c r="AB91" i="24"/>
  <c r="AC91" i="24"/>
  <c r="AD91" i="24"/>
  <c r="AE91" i="24"/>
  <c r="AF91" i="24"/>
  <c r="AG91" i="24"/>
  <c r="AH91" i="24"/>
  <c r="AI91" i="24"/>
  <c r="AJ91" i="24"/>
  <c r="AK91" i="24"/>
  <c r="AL91" i="24"/>
  <c r="AM91" i="24"/>
  <c r="AN91" i="24"/>
  <c r="AO91" i="24"/>
  <c r="AP91" i="24"/>
  <c r="AQ91" i="24"/>
  <c r="AR91" i="24"/>
  <c r="AS91" i="24"/>
  <c r="AT91" i="24"/>
  <c r="AU91" i="24"/>
  <c r="AV91" i="24"/>
  <c r="AW91" i="24"/>
  <c r="C92" i="24"/>
  <c r="D92" i="24"/>
  <c r="E92" i="24"/>
  <c r="E92" i="28" s="1"/>
  <c r="F92" i="24"/>
  <c r="G92" i="24"/>
  <c r="H92" i="24"/>
  <c r="I92" i="24"/>
  <c r="J92" i="24"/>
  <c r="K92" i="24"/>
  <c r="L92" i="24"/>
  <c r="M92" i="24"/>
  <c r="N92" i="24"/>
  <c r="O92" i="24"/>
  <c r="P92" i="24"/>
  <c r="Q92" i="24"/>
  <c r="Q92" i="28" s="1"/>
  <c r="R92" i="24"/>
  <c r="S92" i="24"/>
  <c r="T92" i="24"/>
  <c r="U92" i="24"/>
  <c r="V92" i="24"/>
  <c r="W92" i="24"/>
  <c r="X92" i="24"/>
  <c r="Y92" i="24"/>
  <c r="Z92" i="24"/>
  <c r="AA92" i="24"/>
  <c r="AB92" i="24"/>
  <c r="AC92" i="24"/>
  <c r="AC92" i="28" s="1"/>
  <c r="AD92" i="24"/>
  <c r="AE92" i="24"/>
  <c r="AF92" i="24"/>
  <c r="AG92" i="24"/>
  <c r="AH92" i="24"/>
  <c r="AI92" i="24"/>
  <c r="AJ92" i="24"/>
  <c r="AK92" i="24"/>
  <c r="AL92" i="24"/>
  <c r="AM92" i="24"/>
  <c r="AN92" i="24"/>
  <c r="AO92" i="24"/>
  <c r="AO92" i="28" s="1"/>
  <c r="AP92" i="24"/>
  <c r="AQ92" i="24"/>
  <c r="AR92" i="24"/>
  <c r="AS92" i="24"/>
  <c r="AT92" i="24"/>
  <c r="AU92" i="24"/>
  <c r="AV92" i="24"/>
  <c r="AW92" i="24"/>
  <c r="C93" i="24"/>
  <c r="D93" i="24"/>
  <c r="E93" i="24"/>
  <c r="F93" i="24"/>
  <c r="F93" i="28" s="1"/>
  <c r="G93" i="24"/>
  <c r="H93" i="24"/>
  <c r="I93" i="24"/>
  <c r="J93" i="24"/>
  <c r="K93" i="24"/>
  <c r="L93" i="24"/>
  <c r="M93" i="24"/>
  <c r="N93" i="24"/>
  <c r="O93" i="24"/>
  <c r="P93" i="24"/>
  <c r="Q93" i="24"/>
  <c r="R93" i="24"/>
  <c r="R93" i="28" s="1"/>
  <c r="S93" i="24"/>
  <c r="T93" i="24"/>
  <c r="U93" i="24"/>
  <c r="V93" i="24"/>
  <c r="W93" i="24"/>
  <c r="X93" i="24"/>
  <c r="Y93" i="24"/>
  <c r="Z93" i="24"/>
  <c r="AA93" i="24"/>
  <c r="AB93" i="24"/>
  <c r="AC93" i="24"/>
  <c r="AD93" i="24"/>
  <c r="AD93" i="28" s="1"/>
  <c r="AE93" i="24"/>
  <c r="AF93" i="24"/>
  <c r="AG93" i="24"/>
  <c r="AH93" i="24"/>
  <c r="AI93" i="24"/>
  <c r="AJ93" i="24"/>
  <c r="AK93" i="24"/>
  <c r="AL93" i="24"/>
  <c r="AM93" i="24"/>
  <c r="AN93" i="24"/>
  <c r="AO93" i="24"/>
  <c r="AP93" i="24"/>
  <c r="AP93" i="28" s="1"/>
  <c r="AQ93" i="24"/>
  <c r="AR93" i="24"/>
  <c r="AS93" i="24"/>
  <c r="AT93" i="24"/>
  <c r="AU93" i="24"/>
  <c r="AV93" i="24"/>
  <c r="AW93" i="24"/>
  <c r="C94" i="24"/>
  <c r="D94" i="24"/>
  <c r="E94" i="24"/>
  <c r="F94" i="24"/>
  <c r="G94" i="24"/>
  <c r="G94" i="28" s="1"/>
  <c r="H94" i="24"/>
  <c r="I94" i="24"/>
  <c r="J94" i="24"/>
  <c r="K94" i="24"/>
  <c r="L94" i="24"/>
  <c r="M94" i="24"/>
  <c r="N94" i="24"/>
  <c r="O94" i="24"/>
  <c r="P94" i="24"/>
  <c r="Q94" i="24"/>
  <c r="R94" i="24"/>
  <c r="S94" i="24"/>
  <c r="S94" i="28" s="1"/>
  <c r="T94" i="24"/>
  <c r="U94" i="24"/>
  <c r="V94" i="24"/>
  <c r="W94" i="24"/>
  <c r="X94" i="24"/>
  <c r="Y94" i="24"/>
  <c r="Z94" i="24"/>
  <c r="AA94" i="24"/>
  <c r="AB94" i="24"/>
  <c r="AC94" i="24"/>
  <c r="AD94" i="24"/>
  <c r="AE94" i="24"/>
  <c r="AE94" i="28" s="1"/>
  <c r="AF94" i="24"/>
  <c r="AG94" i="24"/>
  <c r="AH94" i="24"/>
  <c r="AI94" i="24"/>
  <c r="AJ94" i="24"/>
  <c r="AK94" i="24"/>
  <c r="AL94" i="24"/>
  <c r="AM94" i="24"/>
  <c r="AN94" i="24"/>
  <c r="AO94" i="24"/>
  <c r="AP94" i="24"/>
  <c r="AQ94" i="24"/>
  <c r="AQ94" i="28" s="1"/>
  <c r="AR94" i="24"/>
  <c r="AS94" i="24"/>
  <c r="AT94" i="24"/>
  <c r="AU94" i="24"/>
  <c r="AV94" i="24"/>
  <c r="AW94" i="24"/>
  <c r="C95" i="24"/>
  <c r="D95" i="24"/>
  <c r="E95" i="24"/>
  <c r="F95" i="24"/>
  <c r="G95" i="24"/>
  <c r="H95" i="24"/>
  <c r="H95" i="28" s="1"/>
  <c r="I95" i="24"/>
  <c r="J95" i="24"/>
  <c r="K95" i="24"/>
  <c r="L95" i="24"/>
  <c r="M95" i="24"/>
  <c r="N95" i="24"/>
  <c r="O95" i="24"/>
  <c r="P95" i="24"/>
  <c r="Q95" i="24"/>
  <c r="R95" i="24"/>
  <c r="S95" i="24"/>
  <c r="T95" i="24"/>
  <c r="T95" i="28" s="1"/>
  <c r="U95" i="24"/>
  <c r="V95" i="24"/>
  <c r="W95" i="24"/>
  <c r="X95" i="24"/>
  <c r="Y95" i="24"/>
  <c r="Z95" i="24"/>
  <c r="AA95" i="24"/>
  <c r="AB95" i="24"/>
  <c r="AC95" i="24"/>
  <c r="AD95" i="24"/>
  <c r="AE95" i="24"/>
  <c r="AF95" i="24"/>
  <c r="AF95" i="28" s="1"/>
  <c r="AG95" i="24"/>
  <c r="AH95" i="24"/>
  <c r="AI95" i="24"/>
  <c r="AJ95" i="24"/>
  <c r="AK95" i="24"/>
  <c r="AL95" i="24"/>
  <c r="AM95" i="24"/>
  <c r="AN95" i="24"/>
  <c r="AO95" i="24"/>
  <c r="AP95" i="24"/>
  <c r="AQ95" i="24"/>
  <c r="AR95" i="24"/>
  <c r="AR95" i="28" s="1"/>
  <c r="AS95" i="24"/>
  <c r="AT95" i="24"/>
  <c r="AU95" i="24"/>
  <c r="AV95" i="24"/>
  <c r="AW95" i="24"/>
  <c r="C96" i="24"/>
  <c r="D96" i="24"/>
  <c r="E96" i="24"/>
  <c r="F96" i="24"/>
  <c r="G96" i="24"/>
  <c r="H96" i="24"/>
  <c r="I96" i="24"/>
  <c r="I96" i="28" s="1"/>
  <c r="J96" i="24"/>
  <c r="K96" i="24"/>
  <c r="L96" i="24"/>
  <c r="M96" i="24"/>
  <c r="N96" i="24"/>
  <c r="O96" i="24"/>
  <c r="P96" i="24"/>
  <c r="Q96" i="24"/>
  <c r="R96" i="24"/>
  <c r="S96" i="24"/>
  <c r="T96" i="24"/>
  <c r="U96" i="24"/>
  <c r="U96" i="28" s="1"/>
  <c r="V96" i="24"/>
  <c r="W96" i="24"/>
  <c r="X96" i="24"/>
  <c r="Y96" i="24"/>
  <c r="Z96" i="24"/>
  <c r="AA96" i="24"/>
  <c r="AB96" i="24"/>
  <c r="AC96" i="24"/>
  <c r="AD96" i="24"/>
  <c r="AE96" i="24"/>
  <c r="AF96" i="24"/>
  <c r="AG96" i="24"/>
  <c r="AG96" i="28" s="1"/>
  <c r="AH96" i="24"/>
  <c r="AI96" i="24"/>
  <c r="AJ96" i="24"/>
  <c r="AK96" i="24"/>
  <c r="AL96" i="24"/>
  <c r="AM96" i="24"/>
  <c r="AN96" i="24"/>
  <c r="AO96" i="24"/>
  <c r="AP96" i="24"/>
  <c r="AQ96" i="24"/>
  <c r="AR96" i="24"/>
  <c r="AS96" i="24"/>
  <c r="AS96" i="28" s="1"/>
  <c r="AT96" i="24"/>
  <c r="AU96" i="24"/>
  <c r="AV96" i="24"/>
  <c r="AW96" i="24"/>
  <c r="C97" i="24"/>
  <c r="D97" i="24"/>
  <c r="E97" i="24"/>
  <c r="F97" i="24"/>
  <c r="G97" i="24"/>
  <c r="H97" i="24"/>
  <c r="I97" i="24"/>
  <c r="J97" i="24"/>
  <c r="J97" i="28" s="1"/>
  <c r="K97" i="24"/>
  <c r="L97" i="24"/>
  <c r="M97" i="24"/>
  <c r="N97" i="24"/>
  <c r="O97" i="24"/>
  <c r="P97" i="24"/>
  <c r="Q97" i="24"/>
  <c r="R97" i="24"/>
  <c r="S97" i="24"/>
  <c r="T97" i="24"/>
  <c r="U97" i="24"/>
  <c r="V97" i="24"/>
  <c r="V97" i="28" s="1"/>
  <c r="W97" i="24"/>
  <c r="X97" i="24"/>
  <c r="Y97" i="24"/>
  <c r="Z97" i="24"/>
  <c r="AA97" i="24"/>
  <c r="AB97" i="24"/>
  <c r="AC97" i="24"/>
  <c r="AD97" i="24"/>
  <c r="AE97" i="24"/>
  <c r="AF97" i="24"/>
  <c r="AG97" i="24"/>
  <c r="AH97" i="24"/>
  <c r="AH97" i="28" s="1"/>
  <c r="AI97" i="24"/>
  <c r="AJ97" i="24"/>
  <c r="AK97" i="24"/>
  <c r="AL97" i="24"/>
  <c r="AM97" i="24"/>
  <c r="AN97" i="24"/>
  <c r="AO97" i="24"/>
  <c r="AP97" i="24"/>
  <c r="AQ97" i="24"/>
  <c r="AR97" i="24"/>
  <c r="AS97" i="24"/>
  <c r="AT97" i="24"/>
  <c r="AT97" i="28" s="1"/>
  <c r="AU97" i="24"/>
  <c r="AV97" i="24"/>
  <c r="AW97" i="24"/>
  <c r="C98" i="24"/>
  <c r="D98" i="24"/>
  <c r="E98" i="24"/>
  <c r="F98" i="24"/>
  <c r="G98" i="24"/>
  <c r="H98" i="24"/>
  <c r="I98" i="24"/>
  <c r="J98" i="24"/>
  <c r="K98" i="24"/>
  <c r="K98" i="28" s="1"/>
  <c r="L98" i="24"/>
  <c r="M98" i="24"/>
  <c r="N98" i="24"/>
  <c r="O98" i="24"/>
  <c r="P98" i="24"/>
  <c r="Q98" i="24"/>
  <c r="R98" i="24"/>
  <c r="S98" i="24"/>
  <c r="T98" i="24"/>
  <c r="U98" i="24"/>
  <c r="V98" i="24"/>
  <c r="W98" i="24"/>
  <c r="W98" i="28" s="1"/>
  <c r="X98" i="24"/>
  <c r="Y98" i="24"/>
  <c r="Z98" i="24"/>
  <c r="AA98" i="24"/>
  <c r="AB98" i="24"/>
  <c r="AC98" i="24"/>
  <c r="AD98" i="24"/>
  <c r="AE98" i="24"/>
  <c r="AF98" i="24"/>
  <c r="AG98" i="24"/>
  <c r="AH98" i="24"/>
  <c r="AI98" i="24"/>
  <c r="AI98" i="28" s="1"/>
  <c r="AJ98" i="24"/>
  <c r="AK98" i="24"/>
  <c r="AL98" i="24"/>
  <c r="AM98" i="24"/>
  <c r="AN98" i="24"/>
  <c r="AO98" i="24"/>
  <c r="AP98" i="24"/>
  <c r="AQ98" i="24"/>
  <c r="AR98" i="24"/>
  <c r="AS98" i="24"/>
  <c r="AT98" i="24"/>
  <c r="AU98" i="24"/>
  <c r="AU98" i="28" s="1"/>
  <c r="AV98" i="24"/>
  <c r="AW98" i="24"/>
  <c r="C99" i="24"/>
  <c r="D99" i="24"/>
  <c r="E99" i="24"/>
  <c r="F99" i="24"/>
  <c r="G99" i="24"/>
  <c r="H99" i="24"/>
  <c r="I99" i="24"/>
  <c r="J99" i="24"/>
  <c r="K99" i="24"/>
  <c r="L99" i="24"/>
  <c r="L99" i="28" s="1"/>
  <c r="M99" i="24"/>
  <c r="N99" i="24"/>
  <c r="O99" i="24"/>
  <c r="P99" i="24"/>
  <c r="Q99" i="24"/>
  <c r="R99" i="24"/>
  <c r="S99" i="24"/>
  <c r="T99" i="24"/>
  <c r="U99" i="24"/>
  <c r="V99" i="24"/>
  <c r="W99" i="24"/>
  <c r="X99" i="24"/>
  <c r="X99" i="28" s="1"/>
  <c r="Y99" i="24"/>
  <c r="Z99" i="24"/>
  <c r="AA99" i="24"/>
  <c r="AB99" i="24"/>
  <c r="AC99" i="24"/>
  <c r="AD99" i="24"/>
  <c r="AE99" i="24"/>
  <c r="AF99" i="24"/>
  <c r="AG99" i="24"/>
  <c r="AH99" i="24"/>
  <c r="AI99" i="24"/>
  <c r="AJ99" i="24"/>
  <c r="AJ99" i="28" s="1"/>
  <c r="AK99" i="24"/>
  <c r="AL99" i="24"/>
  <c r="AM99" i="24"/>
  <c r="AN99" i="24"/>
  <c r="AO99" i="24"/>
  <c r="AP99" i="24"/>
  <c r="AQ99" i="24"/>
  <c r="AR99" i="24"/>
  <c r="AS99" i="24"/>
  <c r="AT99" i="24"/>
  <c r="AU99" i="24"/>
  <c r="AV99" i="24"/>
  <c r="AV99" i="28" s="1"/>
  <c r="AW99" i="24"/>
  <c r="C100" i="24"/>
  <c r="D100" i="24"/>
  <c r="E100" i="24"/>
  <c r="F100" i="24"/>
  <c r="G100" i="24"/>
  <c r="H100" i="24"/>
  <c r="I100" i="24"/>
  <c r="J100" i="24"/>
  <c r="K100" i="24"/>
  <c r="L100" i="24"/>
  <c r="M100" i="24"/>
  <c r="M100" i="28" s="1"/>
  <c r="N100" i="24"/>
  <c r="O100" i="24"/>
  <c r="P100" i="24"/>
  <c r="Q100" i="24"/>
  <c r="R100" i="24"/>
  <c r="S100" i="24"/>
  <c r="T100" i="24"/>
  <c r="U100" i="24"/>
  <c r="V100" i="24"/>
  <c r="W100" i="24"/>
  <c r="X100" i="24"/>
  <c r="Y100" i="24"/>
  <c r="Y100" i="28" s="1"/>
  <c r="Z100" i="24"/>
  <c r="AA100" i="24"/>
  <c r="AB100" i="24"/>
  <c r="AC100" i="24"/>
  <c r="AD100" i="24"/>
  <c r="AE100" i="24"/>
  <c r="AF100" i="24"/>
  <c r="AG100" i="24"/>
  <c r="AH100" i="24"/>
  <c r="AI100" i="24"/>
  <c r="AJ100" i="24"/>
  <c r="AK100" i="24"/>
  <c r="AK100" i="28" s="1"/>
  <c r="AL100" i="24"/>
  <c r="AM100" i="24"/>
  <c r="AN100" i="24"/>
  <c r="AO100" i="24"/>
  <c r="AP100" i="24"/>
  <c r="AQ100" i="24"/>
  <c r="AR100" i="24"/>
  <c r="AS100" i="24"/>
  <c r="AT100" i="24"/>
  <c r="AU100" i="24"/>
  <c r="AV100" i="24"/>
  <c r="AW100" i="24"/>
  <c r="AW100" i="28" s="1"/>
  <c r="C101" i="24"/>
  <c r="D101" i="24"/>
  <c r="E101" i="24"/>
  <c r="F101" i="24"/>
  <c r="G101" i="24"/>
  <c r="H101" i="24"/>
  <c r="I101" i="24"/>
  <c r="J101" i="24"/>
  <c r="K101" i="24"/>
  <c r="L101" i="24"/>
  <c r="M101" i="24"/>
  <c r="N101" i="24"/>
  <c r="N101" i="28" s="1"/>
  <c r="O101" i="24"/>
  <c r="P101" i="24"/>
  <c r="Q101" i="24"/>
  <c r="R101" i="24"/>
  <c r="S101" i="24"/>
  <c r="T101" i="24"/>
  <c r="U101" i="24"/>
  <c r="V101" i="24"/>
  <c r="W101" i="24"/>
  <c r="X101" i="24"/>
  <c r="Y101" i="24"/>
  <c r="Z101" i="24"/>
  <c r="Z101" i="28" s="1"/>
  <c r="AA101" i="24"/>
  <c r="AB101" i="24"/>
  <c r="AC101" i="24"/>
  <c r="AD101" i="24"/>
  <c r="AE101" i="24"/>
  <c r="AF101" i="24"/>
  <c r="AG101" i="24"/>
  <c r="AH101" i="24"/>
  <c r="AI101" i="24"/>
  <c r="AJ101" i="24"/>
  <c r="AK101" i="24"/>
  <c r="AL101" i="24"/>
  <c r="AL101" i="28" s="1"/>
  <c r="AM101" i="24"/>
  <c r="AN101" i="24"/>
  <c r="AO101" i="24"/>
  <c r="AP101" i="24"/>
  <c r="AQ101" i="24"/>
  <c r="AR101" i="24"/>
  <c r="AS101" i="24"/>
  <c r="AT101" i="24"/>
  <c r="AU101" i="24"/>
  <c r="AV101" i="24"/>
  <c r="AW101" i="24"/>
  <c r="C102" i="24"/>
  <c r="C102" i="28" s="1"/>
  <c r="D102" i="24"/>
  <c r="E102" i="24"/>
  <c r="F102" i="24"/>
  <c r="G102" i="24"/>
  <c r="H102" i="24"/>
  <c r="I102" i="24"/>
  <c r="J102" i="24"/>
  <c r="K102" i="24"/>
  <c r="L102" i="24"/>
  <c r="M102" i="24"/>
  <c r="N102" i="24"/>
  <c r="O102" i="24"/>
  <c r="O102" i="28" s="1"/>
  <c r="P102" i="24"/>
  <c r="Q102" i="24"/>
  <c r="R102" i="24"/>
  <c r="S102" i="24"/>
  <c r="T102" i="24"/>
  <c r="U102" i="24"/>
  <c r="V102" i="24"/>
  <c r="W102" i="24"/>
  <c r="X102" i="24"/>
  <c r="Y102" i="24"/>
  <c r="Z102" i="24"/>
  <c r="AA102" i="24"/>
  <c r="AA102" i="28" s="1"/>
  <c r="AB102" i="24"/>
  <c r="AC102" i="24"/>
  <c r="AD102" i="24"/>
  <c r="AE102" i="24"/>
  <c r="AF102" i="24"/>
  <c r="AG102" i="24"/>
  <c r="AH102" i="24"/>
  <c r="AI102" i="24"/>
  <c r="AJ102" i="24"/>
  <c r="AK102" i="24"/>
  <c r="AL102" i="24"/>
  <c r="AM102" i="24"/>
  <c r="AM102" i="28" s="1"/>
  <c r="AN102" i="24"/>
  <c r="AO102" i="24"/>
  <c r="AP102" i="24"/>
  <c r="AQ102" i="24"/>
  <c r="AR102" i="24"/>
  <c r="AS102" i="24"/>
  <c r="AT102" i="24"/>
  <c r="AU102" i="24"/>
  <c r="AV102" i="24"/>
  <c r="AW102" i="24"/>
  <c r="D90" i="24"/>
  <c r="E90" i="24"/>
  <c r="F90" i="24"/>
  <c r="G90" i="24"/>
  <c r="G90" i="28" s="1"/>
  <c r="H90" i="24"/>
  <c r="I90" i="24"/>
  <c r="I90" i="28" s="1"/>
  <c r="J90" i="24"/>
  <c r="K90" i="24"/>
  <c r="L90" i="24"/>
  <c r="M90" i="24"/>
  <c r="M90" i="28" s="1"/>
  <c r="N90" i="24"/>
  <c r="O90" i="24"/>
  <c r="O90" i="28" s="1"/>
  <c r="P90" i="24"/>
  <c r="Q90" i="24"/>
  <c r="R90" i="24"/>
  <c r="S90" i="24"/>
  <c r="S90" i="28" s="1"/>
  <c r="T90" i="24"/>
  <c r="U90" i="24"/>
  <c r="U90" i="28" s="1"/>
  <c r="V90" i="24"/>
  <c r="W90" i="24"/>
  <c r="X90" i="24"/>
  <c r="Y90" i="24"/>
  <c r="Y90" i="28" s="1"/>
  <c r="Z90" i="24"/>
  <c r="AA90" i="24"/>
  <c r="AA90" i="28" s="1"/>
  <c r="AB90" i="24"/>
  <c r="AC90" i="24"/>
  <c r="AD90" i="24"/>
  <c r="AE90" i="24"/>
  <c r="AE90" i="28" s="1"/>
  <c r="AF90" i="24"/>
  <c r="AG90" i="24"/>
  <c r="AG90" i="28" s="1"/>
  <c r="AH90" i="24"/>
  <c r="AI90" i="24"/>
  <c r="AJ90" i="24"/>
  <c r="AK90" i="24"/>
  <c r="AK90" i="28" s="1"/>
  <c r="AL90" i="24"/>
  <c r="AM90" i="24"/>
  <c r="AM90" i="28" s="1"/>
  <c r="AN90" i="24"/>
  <c r="AO90" i="24"/>
  <c r="AP90" i="24"/>
  <c r="AQ90" i="24"/>
  <c r="AQ90" i="28" s="1"/>
  <c r="AR90" i="24"/>
  <c r="AS90" i="24"/>
  <c r="AS90" i="28" s="1"/>
  <c r="AT90" i="24"/>
  <c r="AU90" i="24"/>
  <c r="AV90" i="24"/>
  <c r="AW90" i="24"/>
  <c r="AW90" i="28" s="1"/>
  <c r="C76" i="24"/>
  <c r="D76" i="24"/>
  <c r="E76" i="24"/>
  <c r="F76" i="24"/>
  <c r="G76" i="24"/>
  <c r="H76" i="24"/>
  <c r="I76" i="24"/>
  <c r="J76" i="24"/>
  <c r="K76" i="24"/>
  <c r="L76" i="24"/>
  <c r="M76" i="24"/>
  <c r="N76" i="24"/>
  <c r="O76" i="24"/>
  <c r="P76" i="24"/>
  <c r="Q76" i="24"/>
  <c r="R76" i="24"/>
  <c r="S76" i="24"/>
  <c r="T76" i="24"/>
  <c r="U76" i="24"/>
  <c r="V76" i="24"/>
  <c r="W76" i="24"/>
  <c r="X76" i="24"/>
  <c r="Y76" i="24"/>
  <c r="Z76" i="24"/>
  <c r="AA76" i="24"/>
  <c r="AB76" i="24"/>
  <c r="AC76" i="24"/>
  <c r="AD76" i="24"/>
  <c r="AE76" i="24"/>
  <c r="AF76" i="24"/>
  <c r="AG76" i="24"/>
  <c r="AH76" i="24"/>
  <c r="AI76" i="24"/>
  <c r="AJ76" i="24"/>
  <c r="AK76" i="24"/>
  <c r="AL76" i="24"/>
  <c r="AM76" i="24"/>
  <c r="AN76" i="24"/>
  <c r="AO76" i="24"/>
  <c r="AP76" i="24"/>
  <c r="AQ76" i="24"/>
  <c r="AR76" i="24"/>
  <c r="AS76" i="24"/>
  <c r="AT76" i="24"/>
  <c r="AU76" i="24"/>
  <c r="AV76" i="24"/>
  <c r="AW76" i="24"/>
  <c r="C77" i="24"/>
  <c r="D77" i="24"/>
  <c r="D77" i="28" s="1"/>
  <c r="E77" i="24"/>
  <c r="F77" i="24"/>
  <c r="G77" i="24"/>
  <c r="G77" i="28" s="1"/>
  <c r="H77" i="24"/>
  <c r="I77" i="24"/>
  <c r="J77" i="24"/>
  <c r="J77" i="28" s="1"/>
  <c r="K77" i="24"/>
  <c r="L77" i="24"/>
  <c r="M77" i="24"/>
  <c r="N77" i="24"/>
  <c r="N77" i="28" s="1"/>
  <c r="O77" i="24"/>
  <c r="P77" i="24"/>
  <c r="P77" i="28" s="1"/>
  <c r="Q77" i="24"/>
  <c r="R77" i="24"/>
  <c r="S77" i="24"/>
  <c r="S77" i="28" s="1"/>
  <c r="T77" i="24"/>
  <c r="U77" i="24"/>
  <c r="V77" i="24"/>
  <c r="V77" i="28" s="1"/>
  <c r="W77" i="24"/>
  <c r="X77" i="24"/>
  <c r="Y77" i="24"/>
  <c r="Z77" i="24"/>
  <c r="Z77" i="28" s="1"/>
  <c r="AA77" i="24"/>
  <c r="AB77" i="24"/>
  <c r="AB77" i="28" s="1"/>
  <c r="AC77" i="24"/>
  <c r="AD77" i="24"/>
  <c r="AE77" i="24"/>
  <c r="AE77" i="28" s="1"/>
  <c r="AF77" i="24"/>
  <c r="AG77" i="24"/>
  <c r="AH77" i="24"/>
  <c r="AH77" i="28" s="1"/>
  <c r="AI77" i="24"/>
  <c r="AJ77" i="24"/>
  <c r="AK77" i="24"/>
  <c r="AL77" i="24"/>
  <c r="AL77" i="28" s="1"/>
  <c r="AM77" i="24"/>
  <c r="AN77" i="24"/>
  <c r="AN77" i="28" s="1"/>
  <c r="AO77" i="24"/>
  <c r="AP77" i="24"/>
  <c r="AQ77" i="24"/>
  <c r="AQ77" i="28" s="1"/>
  <c r="AR77" i="24"/>
  <c r="AS77" i="24"/>
  <c r="AT77" i="24"/>
  <c r="AT77" i="28" s="1"/>
  <c r="AU77" i="24"/>
  <c r="AV77" i="24"/>
  <c r="AW77" i="24"/>
  <c r="C78" i="24"/>
  <c r="C78" i="28" s="1"/>
  <c r="D78" i="24"/>
  <c r="E78" i="24"/>
  <c r="E78" i="28" s="1"/>
  <c r="F78" i="24"/>
  <c r="G78" i="24"/>
  <c r="H78" i="24"/>
  <c r="H78" i="28" s="1"/>
  <c r="I78" i="24"/>
  <c r="J78" i="24"/>
  <c r="K78" i="24"/>
  <c r="K78" i="28" s="1"/>
  <c r="L78" i="24"/>
  <c r="M78" i="24"/>
  <c r="N78" i="24"/>
  <c r="O78" i="24"/>
  <c r="O78" i="28" s="1"/>
  <c r="P78" i="24"/>
  <c r="Q78" i="24"/>
  <c r="Q78" i="28" s="1"/>
  <c r="R78" i="24"/>
  <c r="S78" i="24"/>
  <c r="T78" i="24"/>
  <c r="T78" i="28" s="1"/>
  <c r="U78" i="24"/>
  <c r="V78" i="24"/>
  <c r="W78" i="24"/>
  <c r="W78" i="28" s="1"/>
  <c r="X78" i="24"/>
  <c r="Y78" i="24"/>
  <c r="Z78" i="24"/>
  <c r="AA78" i="24"/>
  <c r="AA78" i="28" s="1"/>
  <c r="AB78" i="24"/>
  <c r="AC78" i="24"/>
  <c r="AC78" i="28" s="1"/>
  <c r="AD78" i="24"/>
  <c r="AE78" i="24"/>
  <c r="AF78" i="24"/>
  <c r="AF78" i="28" s="1"/>
  <c r="AG78" i="24"/>
  <c r="AH78" i="24"/>
  <c r="AI78" i="24"/>
  <c r="AI78" i="28" s="1"/>
  <c r="AJ78" i="24"/>
  <c r="AK78" i="24"/>
  <c r="AL78" i="24"/>
  <c r="AM78" i="24"/>
  <c r="AM78" i="28" s="1"/>
  <c r="AN78" i="24"/>
  <c r="AO78" i="24"/>
  <c r="AO78" i="28" s="1"/>
  <c r="AP78" i="24"/>
  <c r="AQ78" i="24"/>
  <c r="AR78" i="24"/>
  <c r="AR78" i="28" s="1"/>
  <c r="AS78" i="24"/>
  <c r="AT78" i="24"/>
  <c r="AU78" i="24"/>
  <c r="AU78" i="28" s="1"/>
  <c r="AV78" i="24"/>
  <c r="AW78" i="24"/>
  <c r="C79" i="24"/>
  <c r="D79" i="24"/>
  <c r="D79" i="28" s="1"/>
  <c r="E79" i="24"/>
  <c r="F79" i="24"/>
  <c r="F79" i="28" s="1"/>
  <c r="G79" i="24"/>
  <c r="H79" i="24"/>
  <c r="I79" i="24"/>
  <c r="I79" i="28" s="1"/>
  <c r="J79" i="24"/>
  <c r="K79" i="24"/>
  <c r="L79" i="24"/>
  <c r="L79" i="28" s="1"/>
  <c r="M79" i="24"/>
  <c r="N79" i="24"/>
  <c r="O79" i="24"/>
  <c r="P79" i="24"/>
  <c r="P79" i="28" s="1"/>
  <c r="Q79" i="24"/>
  <c r="R79" i="24"/>
  <c r="R79" i="28" s="1"/>
  <c r="S79" i="24"/>
  <c r="T79" i="24"/>
  <c r="U79" i="24"/>
  <c r="U79" i="28" s="1"/>
  <c r="V79" i="24"/>
  <c r="W79" i="24"/>
  <c r="X79" i="24"/>
  <c r="X79" i="28" s="1"/>
  <c r="Y79" i="24"/>
  <c r="Z79" i="24"/>
  <c r="AA79" i="24"/>
  <c r="AB79" i="24"/>
  <c r="AB79" i="28" s="1"/>
  <c r="AC79" i="24"/>
  <c r="AD79" i="24"/>
  <c r="AD79" i="28" s="1"/>
  <c r="AE79" i="24"/>
  <c r="AF79" i="24"/>
  <c r="AG79" i="24"/>
  <c r="AG79" i="28" s="1"/>
  <c r="AH79" i="24"/>
  <c r="AI79" i="24"/>
  <c r="AJ79" i="24"/>
  <c r="AJ79" i="28" s="1"/>
  <c r="AK79" i="24"/>
  <c r="AL79" i="24"/>
  <c r="AM79" i="24"/>
  <c r="AN79" i="24"/>
  <c r="AN79" i="28" s="1"/>
  <c r="AO79" i="24"/>
  <c r="AP79" i="24"/>
  <c r="AP79" i="28" s="1"/>
  <c r="AQ79" i="24"/>
  <c r="AR79" i="24"/>
  <c r="AS79" i="24"/>
  <c r="AS79" i="28" s="1"/>
  <c r="AT79" i="24"/>
  <c r="AU79" i="24"/>
  <c r="AV79" i="24"/>
  <c r="AV79" i="28" s="1"/>
  <c r="AW79" i="24"/>
  <c r="C80" i="24"/>
  <c r="D80" i="24"/>
  <c r="E80" i="24"/>
  <c r="E80" i="28" s="1"/>
  <c r="F80" i="24"/>
  <c r="G80" i="24"/>
  <c r="G80" i="28" s="1"/>
  <c r="H80" i="24"/>
  <c r="I80" i="24"/>
  <c r="J80" i="24"/>
  <c r="J80" i="28" s="1"/>
  <c r="K80" i="24"/>
  <c r="L80" i="24"/>
  <c r="M80" i="24"/>
  <c r="M80" i="28" s="1"/>
  <c r="N80" i="24"/>
  <c r="O80" i="24"/>
  <c r="P80" i="24"/>
  <c r="Q80" i="24"/>
  <c r="Q80" i="28" s="1"/>
  <c r="R80" i="24"/>
  <c r="S80" i="24"/>
  <c r="S80" i="28" s="1"/>
  <c r="T80" i="24"/>
  <c r="U80" i="24"/>
  <c r="V80" i="24"/>
  <c r="V80" i="28" s="1"/>
  <c r="W80" i="24"/>
  <c r="X80" i="24"/>
  <c r="Y80" i="24"/>
  <c r="Y80" i="28" s="1"/>
  <c r="Z80" i="24"/>
  <c r="AA80" i="24"/>
  <c r="AB80" i="24"/>
  <c r="AC80" i="24"/>
  <c r="AC80" i="28" s="1"/>
  <c r="AD80" i="24"/>
  <c r="AE80" i="24"/>
  <c r="AE80" i="28" s="1"/>
  <c r="AF80" i="24"/>
  <c r="AG80" i="24"/>
  <c r="AH80" i="24"/>
  <c r="AH80" i="28" s="1"/>
  <c r="AI80" i="24"/>
  <c r="AJ80" i="24"/>
  <c r="AK80" i="24"/>
  <c r="AK80" i="28" s="1"/>
  <c r="AL80" i="24"/>
  <c r="AM80" i="24"/>
  <c r="AN80" i="24"/>
  <c r="AO80" i="24"/>
  <c r="AO80" i="28" s="1"/>
  <c r="AP80" i="24"/>
  <c r="AQ80" i="24"/>
  <c r="AQ80" i="28" s="1"/>
  <c r="AR80" i="24"/>
  <c r="AS80" i="24"/>
  <c r="AT80" i="24"/>
  <c r="AT80" i="28" s="1"/>
  <c r="AU80" i="24"/>
  <c r="AV80" i="24"/>
  <c r="AW80" i="24"/>
  <c r="AW80" i="28" s="1"/>
  <c r="C81" i="24"/>
  <c r="D81" i="24"/>
  <c r="E81" i="24"/>
  <c r="F81" i="24"/>
  <c r="F81" i="28" s="1"/>
  <c r="G81" i="24"/>
  <c r="H81" i="24"/>
  <c r="H81" i="28" s="1"/>
  <c r="I81" i="24"/>
  <c r="J81" i="24"/>
  <c r="K81" i="24"/>
  <c r="K81" i="28" s="1"/>
  <c r="L81" i="24"/>
  <c r="M81" i="24"/>
  <c r="N81" i="24"/>
  <c r="N81" i="28" s="1"/>
  <c r="O81" i="24"/>
  <c r="P81" i="24"/>
  <c r="Q81" i="24"/>
  <c r="R81" i="24"/>
  <c r="R81" i="28" s="1"/>
  <c r="S81" i="24"/>
  <c r="T81" i="24"/>
  <c r="T81" i="28" s="1"/>
  <c r="U81" i="24"/>
  <c r="V81" i="24"/>
  <c r="W81" i="24"/>
  <c r="W81" i="28" s="1"/>
  <c r="X81" i="24"/>
  <c r="Y81" i="24"/>
  <c r="Z81" i="24"/>
  <c r="Z81" i="28" s="1"/>
  <c r="AA81" i="24"/>
  <c r="AB81" i="24"/>
  <c r="AC81" i="24"/>
  <c r="AD81" i="24"/>
  <c r="AD81" i="28" s="1"/>
  <c r="AE81" i="24"/>
  <c r="AF81" i="24"/>
  <c r="AF81" i="28" s="1"/>
  <c r="AG81" i="24"/>
  <c r="AH81" i="24"/>
  <c r="AI81" i="24"/>
  <c r="AI81" i="28" s="1"/>
  <c r="AJ81" i="24"/>
  <c r="AK81" i="24"/>
  <c r="AL81" i="24"/>
  <c r="AL81" i="28" s="1"/>
  <c r="AM81" i="24"/>
  <c r="AN81" i="24"/>
  <c r="AO81" i="24"/>
  <c r="AP81" i="24"/>
  <c r="AP81" i="28" s="1"/>
  <c r="AQ81" i="24"/>
  <c r="AR81" i="24"/>
  <c r="AR81" i="28" s="1"/>
  <c r="AS81" i="24"/>
  <c r="AT81" i="24"/>
  <c r="AU81" i="24"/>
  <c r="AU81" i="28" s="1"/>
  <c r="AV81" i="24"/>
  <c r="AW81" i="24"/>
  <c r="C82" i="24"/>
  <c r="C82" i="28" s="1"/>
  <c r="D82" i="24"/>
  <c r="E82" i="24"/>
  <c r="F82" i="24"/>
  <c r="G82" i="24"/>
  <c r="G82" i="28" s="1"/>
  <c r="H82" i="24"/>
  <c r="I82" i="24"/>
  <c r="I82" i="28" s="1"/>
  <c r="J82" i="24"/>
  <c r="K82" i="24"/>
  <c r="L82" i="24"/>
  <c r="L82" i="28" s="1"/>
  <c r="M82" i="24"/>
  <c r="N82" i="24"/>
  <c r="O82" i="24"/>
  <c r="O82" i="28" s="1"/>
  <c r="P82" i="24"/>
  <c r="Q82" i="24"/>
  <c r="R82" i="24"/>
  <c r="S82" i="24"/>
  <c r="S82" i="28" s="1"/>
  <c r="T82" i="24"/>
  <c r="U82" i="24"/>
  <c r="U82" i="28" s="1"/>
  <c r="V82" i="24"/>
  <c r="W82" i="24"/>
  <c r="X82" i="24"/>
  <c r="X82" i="28" s="1"/>
  <c r="Y82" i="24"/>
  <c r="Z82" i="24"/>
  <c r="AA82" i="24"/>
  <c r="AA82" i="28" s="1"/>
  <c r="AB82" i="24"/>
  <c r="AC82" i="24"/>
  <c r="AD82" i="24"/>
  <c r="AE82" i="24"/>
  <c r="AE82" i="28" s="1"/>
  <c r="AF82" i="24"/>
  <c r="AG82" i="24"/>
  <c r="AG82" i="28" s="1"/>
  <c r="AH82" i="24"/>
  <c r="AI82" i="24"/>
  <c r="AJ82" i="24"/>
  <c r="AJ82" i="28" s="1"/>
  <c r="AK82" i="24"/>
  <c r="AL82" i="24"/>
  <c r="AM82" i="24"/>
  <c r="AM82" i="28" s="1"/>
  <c r="AN82" i="24"/>
  <c r="AO82" i="24"/>
  <c r="AP82" i="24"/>
  <c r="AQ82" i="24"/>
  <c r="AQ82" i="28" s="1"/>
  <c r="AR82" i="24"/>
  <c r="AS82" i="24"/>
  <c r="AS82" i="28" s="1"/>
  <c r="AT82" i="24"/>
  <c r="AU82" i="24"/>
  <c r="AV82" i="24"/>
  <c r="AV82" i="28" s="1"/>
  <c r="AW82" i="24"/>
  <c r="C83" i="24"/>
  <c r="D83" i="24"/>
  <c r="D83" i="28" s="1"/>
  <c r="E83" i="24"/>
  <c r="F83" i="24"/>
  <c r="G83" i="24"/>
  <c r="H83" i="24"/>
  <c r="H83" i="28" s="1"/>
  <c r="I83" i="24"/>
  <c r="J83" i="24"/>
  <c r="J83" i="28" s="1"/>
  <c r="K83" i="24"/>
  <c r="L83" i="24"/>
  <c r="M83" i="24"/>
  <c r="M83" i="28" s="1"/>
  <c r="N83" i="24"/>
  <c r="O83" i="24"/>
  <c r="P83" i="24"/>
  <c r="P83" i="28" s="1"/>
  <c r="Q83" i="24"/>
  <c r="R83" i="24"/>
  <c r="S83" i="24"/>
  <c r="T83" i="24"/>
  <c r="T83" i="28" s="1"/>
  <c r="U83" i="24"/>
  <c r="V83" i="24"/>
  <c r="V83" i="28" s="1"/>
  <c r="W83" i="24"/>
  <c r="X83" i="24"/>
  <c r="Y83" i="24"/>
  <c r="Y83" i="28" s="1"/>
  <c r="Z83" i="24"/>
  <c r="AA83" i="24"/>
  <c r="AB83" i="24"/>
  <c r="AB83" i="28" s="1"/>
  <c r="AC83" i="24"/>
  <c r="AD83" i="24"/>
  <c r="AE83" i="24"/>
  <c r="AF83" i="24"/>
  <c r="AF83" i="28" s="1"/>
  <c r="AG83" i="24"/>
  <c r="AH83" i="24"/>
  <c r="AH83" i="28" s="1"/>
  <c r="AI83" i="24"/>
  <c r="AJ83" i="24"/>
  <c r="AK83" i="24"/>
  <c r="AK83" i="28" s="1"/>
  <c r="AL83" i="24"/>
  <c r="AM83" i="24"/>
  <c r="AN83" i="24"/>
  <c r="AN83" i="28" s="1"/>
  <c r="AO83" i="24"/>
  <c r="AP83" i="24"/>
  <c r="AQ83" i="24"/>
  <c r="AR83" i="24"/>
  <c r="AR83" i="28" s="1"/>
  <c r="AS83" i="24"/>
  <c r="AT83" i="24"/>
  <c r="AT83" i="28" s="1"/>
  <c r="AU83" i="24"/>
  <c r="AV83" i="24"/>
  <c r="AW83" i="24"/>
  <c r="AW83" i="28" s="1"/>
  <c r="C84" i="24"/>
  <c r="D84" i="24"/>
  <c r="E84" i="24"/>
  <c r="E84" i="28" s="1"/>
  <c r="F84" i="24"/>
  <c r="G84" i="24"/>
  <c r="H84" i="24"/>
  <c r="I84" i="24"/>
  <c r="I84" i="28" s="1"/>
  <c r="J84" i="24"/>
  <c r="K84" i="24"/>
  <c r="K84" i="28" s="1"/>
  <c r="L84" i="24"/>
  <c r="M84" i="24"/>
  <c r="N84" i="24"/>
  <c r="N84" i="28" s="1"/>
  <c r="O84" i="24"/>
  <c r="P84" i="24"/>
  <c r="Q84" i="24"/>
  <c r="Q84" i="28" s="1"/>
  <c r="R84" i="24"/>
  <c r="S84" i="24"/>
  <c r="T84" i="24"/>
  <c r="U84" i="24"/>
  <c r="U84" i="28" s="1"/>
  <c r="V84" i="24"/>
  <c r="W84" i="24"/>
  <c r="W84" i="28" s="1"/>
  <c r="X84" i="24"/>
  <c r="Y84" i="24"/>
  <c r="Z84" i="24"/>
  <c r="Z84" i="28" s="1"/>
  <c r="AA84" i="24"/>
  <c r="AB84" i="24"/>
  <c r="AC84" i="24"/>
  <c r="AC84" i="28" s="1"/>
  <c r="AD84" i="24"/>
  <c r="AE84" i="24"/>
  <c r="AF84" i="24"/>
  <c r="AG84" i="24"/>
  <c r="AG84" i="28" s="1"/>
  <c r="AH84" i="24"/>
  <c r="AI84" i="24"/>
  <c r="AI84" i="28" s="1"/>
  <c r="AJ84" i="24"/>
  <c r="AK84" i="24"/>
  <c r="AL84" i="24"/>
  <c r="AL84" i="28" s="1"/>
  <c r="AM84" i="24"/>
  <c r="AN84" i="24"/>
  <c r="AO84" i="24"/>
  <c r="AO84" i="28" s="1"/>
  <c r="AP84" i="24"/>
  <c r="AQ84" i="24"/>
  <c r="AR84" i="24"/>
  <c r="AS84" i="24"/>
  <c r="AS84" i="28" s="1"/>
  <c r="AT84" i="24"/>
  <c r="AU84" i="24"/>
  <c r="AU84" i="28" s="1"/>
  <c r="AV84" i="24"/>
  <c r="AW84" i="24"/>
  <c r="C85" i="24"/>
  <c r="C85" i="28" s="1"/>
  <c r="D85" i="24"/>
  <c r="E85" i="24"/>
  <c r="F85" i="24"/>
  <c r="F85" i="28" s="1"/>
  <c r="G85" i="24"/>
  <c r="H85" i="24"/>
  <c r="I85" i="24"/>
  <c r="J85" i="24"/>
  <c r="J85" i="28" s="1"/>
  <c r="K85" i="24"/>
  <c r="L85" i="24"/>
  <c r="L85" i="28" s="1"/>
  <c r="M85" i="24"/>
  <c r="N85" i="24"/>
  <c r="O85" i="24"/>
  <c r="O85" i="28" s="1"/>
  <c r="P85" i="24"/>
  <c r="Q85" i="24"/>
  <c r="R85" i="24"/>
  <c r="R85" i="28" s="1"/>
  <c r="S85" i="24"/>
  <c r="T85" i="24"/>
  <c r="U85" i="24"/>
  <c r="V85" i="24"/>
  <c r="V85" i="28" s="1"/>
  <c r="W85" i="24"/>
  <c r="X85" i="24"/>
  <c r="X85" i="28" s="1"/>
  <c r="Y85" i="24"/>
  <c r="Z85" i="24"/>
  <c r="AA85" i="24"/>
  <c r="AA85" i="28" s="1"/>
  <c r="AB85" i="24"/>
  <c r="AC85" i="24"/>
  <c r="AD85" i="24"/>
  <c r="AD85" i="28" s="1"/>
  <c r="AE85" i="24"/>
  <c r="AF85" i="24"/>
  <c r="AG85" i="24"/>
  <c r="AH85" i="24"/>
  <c r="AH85" i="28" s="1"/>
  <c r="AI85" i="24"/>
  <c r="AJ85" i="24"/>
  <c r="AJ85" i="28" s="1"/>
  <c r="AK85" i="24"/>
  <c r="AL85" i="24"/>
  <c r="AM85" i="24"/>
  <c r="AM85" i="28" s="1"/>
  <c r="AN85" i="24"/>
  <c r="AO85" i="24"/>
  <c r="AP85" i="24"/>
  <c r="AP85" i="28" s="1"/>
  <c r="AQ85" i="24"/>
  <c r="AR85" i="24"/>
  <c r="AS85" i="24"/>
  <c r="AT85" i="24"/>
  <c r="AT85" i="28" s="1"/>
  <c r="AU85" i="24"/>
  <c r="AV85" i="24"/>
  <c r="AV85" i="28" s="1"/>
  <c r="AW85" i="24"/>
  <c r="C86" i="24"/>
  <c r="D86" i="24"/>
  <c r="D86" i="28" s="1"/>
  <c r="E86" i="24"/>
  <c r="F86" i="24"/>
  <c r="G86" i="24"/>
  <c r="G86" i="28" s="1"/>
  <c r="H86" i="24"/>
  <c r="I86" i="24"/>
  <c r="J86" i="24"/>
  <c r="K86" i="24"/>
  <c r="K86" i="28" s="1"/>
  <c r="L86" i="24"/>
  <c r="M86" i="24"/>
  <c r="M86" i="28" s="1"/>
  <c r="N86" i="24"/>
  <c r="O86" i="24"/>
  <c r="P86" i="24"/>
  <c r="P86" i="28" s="1"/>
  <c r="Q86" i="24"/>
  <c r="R86" i="24"/>
  <c r="S86" i="24"/>
  <c r="S86" i="28" s="1"/>
  <c r="T86" i="24"/>
  <c r="U86" i="24"/>
  <c r="V86" i="24"/>
  <c r="W86" i="24"/>
  <c r="W86" i="28" s="1"/>
  <c r="X86" i="24"/>
  <c r="Y86" i="24"/>
  <c r="Y86" i="28" s="1"/>
  <c r="Z86" i="24"/>
  <c r="AA86" i="24"/>
  <c r="AB86" i="24"/>
  <c r="AB86" i="28" s="1"/>
  <c r="AC86" i="24"/>
  <c r="AD86" i="24"/>
  <c r="AE86" i="24"/>
  <c r="AE86" i="28" s="1"/>
  <c r="AF86" i="24"/>
  <c r="AG86" i="24"/>
  <c r="AH86" i="24"/>
  <c r="AI86" i="24"/>
  <c r="AI86" i="28" s="1"/>
  <c r="AJ86" i="24"/>
  <c r="AK86" i="24"/>
  <c r="AK86" i="28" s="1"/>
  <c r="AL86" i="24"/>
  <c r="AM86" i="24"/>
  <c r="AN86" i="24"/>
  <c r="AN86" i="28" s="1"/>
  <c r="AO86" i="24"/>
  <c r="AP86" i="24"/>
  <c r="AQ86" i="24"/>
  <c r="AQ86" i="28" s="1"/>
  <c r="AR86" i="24"/>
  <c r="AS86" i="24"/>
  <c r="AT86" i="24"/>
  <c r="AU86" i="24"/>
  <c r="AU86" i="28" s="1"/>
  <c r="AV86" i="24"/>
  <c r="AW86" i="24"/>
  <c r="AW86" i="28" s="1"/>
  <c r="C87" i="24"/>
  <c r="D87" i="24"/>
  <c r="E87" i="24"/>
  <c r="E87" i="28" s="1"/>
  <c r="F87" i="24"/>
  <c r="G87" i="24"/>
  <c r="H87" i="24"/>
  <c r="H87" i="28" s="1"/>
  <c r="I87" i="24"/>
  <c r="J87" i="24"/>
  <c r="K87" i="24"/>
  <c r="L87" i="24"/>
  <c r="L87" i="28" s="1"/>
  <c r="M87" i="24"/>
  <c r="N87" i="24"/>
  <c r="N87" i="28" s="1"/>
  <c r="O87" i="24"/>
  <c r="P87" i="24"/>
  <c r="Q87" i="24"/>
  <c r="Q87" i="28" s="1"/>
  <c r="R87" i="24"/>
  <c r="S87" i="24"/>
  <c r="T87" i="24"/>
  <c r="T87" i="28" s="1"/>
  <c r="U87" i="24"/>
  <c r="V87" i="24"/>
  <c r="W87" i="24"/>
  <c r="X87" i="24"/>
  <c r="X87" i="28" s="1"/>
  <c r="Y87" i="24"/>
  <c r="Z87" i="24"/>
  <c r="Z87" i="28" s="1"/>
  <c r="AA87" i="24"/>
  <c r="AB87" i="24"/>
  <c r="AC87" i="24"/>
  <c r="AC87" i="28" s="1"/>
  <c r="AD87" i="24"/>
  <c r="AE87" i="24"/>
  <c r="AF87" i="24"/>
  <c r="AF87" i="28" s="1"/>
  <c r="AG87" i="24"/>
  <c r="AH87" i="24"/>
  <c r="AI87" i="24"/>
  <c r="AJ87" i="24"/>
  <c r="AJ87" i="28" s="1"/>
  <c r="AK87" i="24"/>
  <c r="AL87" i="24"/>
  <c r="AL87" i="28" s="1"/>
  <c r="AM87" i="24"/>
  <c r="AN87" i="24"/>
  <c r="AO87" i="24"/>
  <c r="AO87" i="28" s="1"/>
  <c r="AP87" i="24"/>
  <c r="AQ87" i="24"/>
  <c r="AR87" i="24"/>
  <c r="AR87" i="28" s="1"/>
  <c r="AS87" i="24"/>
  <c r="AT87" i="24"/>
  <c r="AU87" i="24"/>
  <c r="AV87" i="24"/>
  <c r="AV87" i="28" s="1"/>
  <c r="AW87" i="24"/>
  <c r="D75" i="24"/>
  <c r="E75" i="24"/>
  <c r="F75" i="24"/>
  <c r="F75" i="28" s="1"/>
  <c r="G75" i="24"/>
  <c r="H75" i="24"/>
  <c r="H75" i="28" s="1"/>
  <c r="I75" i="24"/>
  <c r="J75" i="24"/>
  <c r="K75" i="24"/>
  <c r="L75" i="24"/>
  <c r="L75" i="28" s="1"/>
  <c r="M75" i="24"/>
  <c r="N75" i="24"/>
  <c r="N75" i="28" s="1"/>
  <c r="O75" i="24"/>
  <c r="P75" i="24"/>
  <c r="Q75" i="24"/>
  <c r="R75" i="24"/>
  <c r="R75" i="28" s="1"/>
  <c r="S75" i="24"/>
  <c r="T75" i="24"/>
  <c r="T75" i="28" s="1"/>
  <c r="U75" i="24"/>
  <c r="V75" i="24"/>
  <c r="W75" i="24"/>
  <c r="X75" i="24"/>
  <c r="X75" i="28" s="1"/>
  <c r="Y75" i="24"/>
  <c r="Z75" i="24"/>
  <c r="Z75" i="28" s="1"/>
  <c r="AA75" i="24"/>
  <c r="AB75" i="24"/>
  <c r="AC75" i="24"/>
  <c r="AD75" i="24"/>
  <c r="AD75" i="28" s="1"/>
  <c r="AE75" i="24"/>
  <c r="AF75" i="24"/>
  <c r="AF75" i="28" s="1"/>
  <c r="AG75" i="24"/>
  <c r="AH75" i="24"/>
  <c r="AI75" i="24"/>
  <c r="AJ75" i="24"/>
  <c r="AJ75" i="28" s="1"/>
  <c r="AK75" i="24"/>
  <c r="AL75" i="24"/>
  <c r="AL75" i="28" s="1"/>
  <c r="AM75" i="24"/>
  <c r="AN75" i="24"/>
  <c r="AO75" i="24"/>
  <c r="AP75" i="24"/>
  <c r="AP75" i="28" s="1"/>
  <c r="AQ75" i="24"/>
  <c r="AR75" i="24"/>
  <c r="AR75" i="28" s="1"/>
  <c r="AS75" i="24"/>
  <c r="AT75" i="24"/>
  <c r="AU75" i="24"/>
  <c r="AV75" i="24"/>
  <c r="AV75" i="28" s="1"/>
  <c r="AW75" i="24"/>
  <c r="C61" i="24"/>
  <c r="D61" i="24"/>
  <c r="E61" i="24"/>
  <c r="F61" i="24"/>
  <c r="G61" i="24"/>
  <c r="H61" i="24"/>
  <c r="I61" i="24"/>
  <c r="J61" i="24"/>
  <c r="K61" i="24"/>
  <c r="L61" i="24"/>
  <c r="M61" i="24"/>
  <c r="N61" i="24"/>
  <c r="O61" i="24"/>
  <c r="P61" i="24"/>
  <c r="Q61" i="24"/>
  <c r="R61" i="24"/>
  <c r="S61" i="24"/>
  <c r="T61" i="24"/>
  <c r="U61" i="24"/>
  <c r="V61" i="24"/>
  <c r="W61" i="24"/>
  <c r="X61" i="24"/>
  <c r="Y61" i="24"/>
  <c r="Z61" i="24"/>
  <c r="AA61" i="24"/>
  <c r="AB61" i="24"/>
  <c r="AC61" i="24"/>
  <c r="AD61" i="24"/>
  <c r="AE61" i="24"/>
  <c r="AF61" i="24"/>
  <c r="AG61" i="24"/>
  <c r="AH61" i="24"/>
  <c r="AI61" i="24"/>
  <c r="AJ61" i="24"/>
  <c r="AK61" i="24"/>
  <c r="AL61" i="24"/>
  <c r="AM61" i="24"/>
  <c r="AN61" i="24"/>
  <c r="AO61" i="24"/>
  <c r="AP61" i="24"/>
  <c r="AQ61" i="24"/>
  <c r="AR61" i="24"/>
  <c r="AS61" i="24"/>
  <c r="AT61" i="24"/>
  <c r="AU61" i="24"/>
  <c r="AV61" i="24"/>
  <c r="AW61" i="24"/>
  <c r="C62" i="24"/>
  <c r="C62" i="28" s="1"/>
  <c r="D62" i="24"/>
  <c r="E62" i="24"/>
  <c r="F62" i="24"/>
  <c r="G62" i="24"/>
  <c r="H62" i="24"/>
  <c r="I62" i="24"/>
  <c r="I62" i="28" s="1"/>
  <c r="J62" i="24"/>
  <c r="K62" i="24"/>
  <c r="L62" i="24"/>
  <c r="M62" i="24"/>
  <c r="N62" i="24"/>
  <c r="O62" i="24"/>
  <c r="O62" i="28" s="1"/>
  <c r="P62" i="24"/>
  <c r="Q62" i="24"/>
  <c r="R62" i="24"/>
  <c r="S62" i="24"/>
  <c r="T62" i="24"/>
  <c r="U62" i="24"/>
  <c r="U62" i="28" s="1"/>
  <c r="V62" i="24"/>
  <c r="W62" i="24"/>
  <c r="X62" i="24"/>
  <c r="Y62" i="24"/>
  <c r="Z62" i="24"/>
  <c r="AA62" i="24"/>
  <c r="AA62" i="28" s="1"/>
  <c r="AB62" i="24"/>
  <c r="AC62" i="24"/>
  <c r="AD62" i="24"/>
  <c r="AE62" i="24"/>
  <c r="AF62" i="24"/>
  <c r="AG62" i="24"/>
  <c r="AG62" i="28" s="1"/>
  <c r="AH62" i="24"/>
  <c r="AI62" i="24"/>
  <c r="AJ62" i="24"/>
  <c r="AK62" i="24"/>
  <c r="AL62" i="24"/>
  <c r="AM62" i="24"/>
  <c r="AM62" i="28" s="1"/>
  <c r="AN62" i="24"/>
  <c r="AO62" i="24"/>
  <c r="AP62" i="24"/>
  <c r="AQ62" i="24"/>
  <c r="AR62" i="24"/>
  <c r="AS62" i="24"/>
  <c r="AS62" i="28" s="1"/>
  <c r="AT62" i="24"/>
  <c r="AU62" i="24"/>
  <c r="AV62" i="24"/>
  <c r="AW62" i="24"/>
  <c r="C63" i="24"/>
  <c r="D63" i="24"/>
  <c r="D63" i="28" s="1"/>
  <c r="E63" i="24"/>
  <c r="F63" i="24"/>
  <c r="G63" i="24"/>
  <c r="H63" i="24"/>
  <c r="I63" i="24"/>
  <c r="J63" i="24"/>
  <c r="J63" i="28" s="1"/>
  <c r="K63" i="24"/>
  <c r="L63" i="24"/>
  <c r="M63" i="24"/>
  <c r="N63" i="24"/>
  <c r="O63" i="24"/>
  <c r="P63" i="24"/>
  <c r="P63" i="28" s="1"/>
  <c r="Q63" i="24"/>
  <c r="R63" i="24"/>
  <c r="S63" i="24"/>
  <c r="T63" i="24"/>
  <c r="U63" i="24"/>
  <c r="V63" i="24"/>
  <c r="V63" i="28" s="1"/>
  <c r="W63" i="24"/>
  <c r="X63" i="24"/>
  <c r="Y63" i="24"/>
  <c r="Z63" i="24"/>
  <c r="AA63" i="24"/>
  <c r="AB63" i="24"/>
  <c r="AB63" i="28" s="1"/>
  <c r="AC63" i="24"/>
  <c r="AD63" i="24"/>
  <c r="AE63" i="24"/>
  <c r="AF63" i="24"/>
  <c r="AG63" i="24"/>
  <c r="AH63" i="24"/>
  <c r="AH63" i="28" s="1"/>
  <c r="AI63" i="24"/>
  <c r="AJ63" i="24"/>
  <c r="AK63" i="24"/>
  <c r="AL63" i="24"/>
  <c r="AM63" i="24"/>
  <c r="AN63" i="24"/>
  <c r="AN63" i="28" s="1"/>
  <c r="AO63" i="24"/>
  <c r="AP63" i="24"/>
  <c r="AQ63" i="24"/>
  <c r="AR63" i="24"/>
  <c r="AS63" i="24"/>
  <c r="AT63" i="24"/>
  <c r="AT63" i="28" s="1"/>
  <c r="AU63" i="24"/>
  <c r="AV63" i="24"/>
  <c r="AW63" i="24"/>
  <c r="C64" i="24"/>
  <c r="D64" i="24"/>
  <c r="E64" i="24"/>
  <c r="E64" i="28" s="1"/>
  <c r="F64" i="24"/>
  <c r="G64" i="24"/>
  <c r="H64" i="24"/>
  <c r="I64" i="24"/>
  <c r="J64" i="24"/>
  <c r="K64" i="24"/>
  <c r="K64" i="28" s="1"/>
  <c r="L64" i="24"/>
  <c r="M64" i="24"/>
  <c r="N64" i="24"/>
  <c r="O64" i="24"/>
  <c r="P64" i="24"/>
  <c r="Q64" i="24"/>
  <c r="Q64" i="28" s="1"/>
  <c r="R64" i="24"/>
  <c r="S64" i="24"/>
  <c r="T64" i="24"/>
  <c r="U64" i="24"/>
  <c r="V64" i="24"/>
  <c r="W64" i="24"/>
  <c r="W64" i="28" s="1"/>
  <c r="X64" i="24"/>
  <c r="Y64" i="24"/>
  <c r="Z64" i="24"/>
  <c r="AA64" i="24"/>
  <c r="AB64" i="24"/>
  <c r="AC64" i="24"/>
  <c r="AC64" i="28" s="1"/>
  <c r="AD64" i="24"/>
  <c r="AE64" i="24"/>
  <c r="AF64" i="24"/>
  <c r="AG64" i="24"/>
  <c r="AH64" i="24"/>
  <c r="AI64" i="24"/>
  <c r="AI64" i="28" s="1"/>
  <c r="AJ64" i="24"/>
  <c r="AK64" i="24"/>
  <c r="AL64" i="24"/>
  <c r="AM64" i="24"/>
  <c r="AN64" i="24"/>
  <c r="AO64" i="24"/>
  <c r="AO64" i="28" s="1"/>
  <c r="AP64" i="24"/>
  <c r="AQ64" i="24"/>
  <c r="AR64" i="24"/>
  <c r="AS64" i="24"/>
  <c r="AT64" i="24"/>
  <c r="AU64" i="24"/>
  <c r="AU64" i="28" s="1"/>
  <c r="AV64" i="24"/>
  <c r="AW64" i="24"/>
  <c r="C65" i="24"/>
  <c r="D65" i="24"/>
  <c r="E65" i="24"/>
  <c r="F65" i="24"/>
  <c r="F65" i="28" s="1"/>
  <c r="G65" i="24"/>
  <c r="H65" i="24"/>
  <c r="I65" i="24"/>
  <c r="J65" i="24"/>
  <c r="K65" i="24"/>
  <c r="L65" i="24"/>
  <c r="L65" i="28" s="1"/>
  <c r="M65" i="24"/>
  <c r="N65" i="24"/>
  <c r="O65" i="24"/>
  <c r="P65" i="24"/>
  <c r="Q65" i="24"/>
  <c r="R65" i="24"/>
  <c r="R65" i="28" s="1"/>
  <c r="S65" i="24"/>
  <c r="T65" i="24"/>
  <c r="U65" i="24"/>
  <c r="V65" i="24"/>
  <c r="W65" i="24"/>
  <c r="X65" i="24"/>
  <c r="X65" i="28" s="1"/>
  <c r="Y65" i="24"/>
  <c r="Z65" i="24"/>
  <c r="AA65" i="24"/>
  <c r="AB65" i="24"/>
  <c r="AC65" i="24"/>
  <c r="AD65" i="24"/>
  <c r="AD65" i="28" s="1"/>
  <c r="AE65" i="24"/>
  <c r="AF65" i="24"/>
  <c r="AG65" i="24"/>
  <c r="AH65" i="24"/>
  <c r="AI65" i="24"/>
  <c r="AJ65" i="24"/>
  <c r="AJ65" i="28" s="1"/>
  <c r="AK65" i="24"/>
  <c r="AL65" i="24"/>
  <c r="AM65" i="24"/>
  <c r="AN65" i="24"/>
  <c r="AO65" i="24"/>
  <c r="AP65" i="24"/>
  <c r="AP65" i="28" s="1"/>
  <c r="AQ65" i="24"/>
  <c r="AR65" i="24"/>
  <c r="AS65" i="24"/>
  <c r="AT65" i="24"/>
  <c r="AU65" i="24"/>
  <c r="AV65" i="24"/>
  <c r="AV65" i="28" s="1"/>
  <c r="AW65" i="24"/>
  <c r="C66" i="24"/>
  <c r="D66" i="24"/>
  <c r="E66" i="24"/>
  <c r="F66" i="24"/>
  <c r="G66" i="24"/>
  <c r="G66" i="28" s="1"/>
  <c r="H66" i="24"/>
  <c r="I66" i="24"/>
  <c r="J66" i="24"/>
  <c r="K66" i="24"/>
  <c r="L66" i="24"/>
  <c r="M66" i="24"/>
  <c r="M66" i="28" s="1"/>
  <c r="N66" i="24"/>
  <c r="O66" i="24"/>
  <c r="P66" i="24"/>
  <c r="Q66" i="24"/>
  <c r="R66" i="24"/>
  <c r="S66" i="24"/>
  <c r="S66" i="28" s="1"/>
  <c r="T66" i="24"/>
  <c r="U66" i="24"/>
  <c r="V66" i="24"/>
  <c r="W66" i="24"/>
  <c r="X66" i="24"/>
  <c r="Y66" i="24"/>
  <c r="Y66" i="28" s="1"/>
  <c r="Z66" i="24"/>
  <c r="AA66" i="24"/>
  <c r="AB66" i="24"/>
  <c r="AC66" i="24"/>
  <c r="AD66" i="24"/>
  <c r="AE66" i="24"/>
  <c r="AE66" i="28" s="1"/>
  <c r="AF66" i="24"/>
  <c r="AG66" i="24"/>
  <c r="AH66" i="24"/>
  <c r="AI66" i="24"/>
  <c r="AJ66" i="24"/>
  <c r="AK66" i="24"/>
  <c r="AK66" i="28" s="1"/>
  <c r="AL66" i="24"/>
  <c r="AM66" i="24"/>
  <c r="AN66" i="24"/>
  <c r="AO66" i="24"/>
  <c r="AP66" i="24"/>
  <c r="AQ66" i="24"/>
  <c r="AQ66" i="28" s="1"/>
  <c r="AR66" i="24"/>
  <c r="AS66" i="24"/>
  <c r="AT66" i="24"/>
  <c r="AU66" i="24"/>
  <c r="AV66" i="24"/>
  <c r="AW66" i="24"/>
  <c r="AW66" i="28" s="1"/>
  <c r="C67" i="24"/>
  <c r="D67" i="24"/>
  <c r="E67" i="24"/>
  <c r="F67" i="24"/>
  <c r="G67" i="24"/>
  <c r="H67" i="24"/>
  <c r="H67" i="28" s="1"/>
  <c r="I67" i="24"/>
  <c r="J67" i="24"/>
  <c r="K67" i="24"/>
  <c r="L67" i="24"/>
  <c r="M67" i="24"/>
  <c r="N67" i="24"/>
  <c r="N67" i="28" s="1"/>
  <c r="O67" i="24"/>
  <c r="P67" i="24"/>
  <c r="Q67" i="24"/>
  <c r="R67" i="24"/>
  <c r="S67" i="24"/>
  <c r="T67" i="24"/>
  <c r="T67" i="28" s="1"/>
  <c r="U67" i="24"/>
  <c r="V67" i="24"/>
  <c r="W67" i="24"/>
  <c r="X67" i="24"/>
  <c r="Y67" i="24"/>
  <c r="Z67" i="24"/>
  <c r="Z67" i="28" s="1"/>
  <c r="AA67" i="24"/>
  <c r="AB67" i="24"/>
  <c r="AC67" i="24"/>
  <c r="AD67" i="24"/>
  <c r="AE67" i="24"/>
  <c r="AF67" i="24"/>
  <c r="AF67" i="28" s="1"/>
  <c r="AG67" i="24"/>
  <c r="AH67" i="24"/>
  <c r="AI67" i="24"/>
  <c r="AJ67" i="24"/>
  <c r="AK67" i="24"/>
  <c r="AL67" i="24"/>
  <c r="AL67" i="28" s="1"/>
  <c r="AM67" i="24"/>
  <c r="AN67" i="24"/>
  <c r="AO67" i="24"/>
  <c r="AP67" i="24"/>
  <c r="AQ67" i="24"/>
  <c r="AR67" i="24"/>
  <c r="AR67" i="28" s="1"/>
  <c r="AS67" i="24"/>
  <c r="AT67" i="24"/>
  <c r="AU67" i="24"/>
  <c r="AV67" i="24"/>
  <c r="AW67" i="24"/>
  <c r="C68" i="24"/>
  <c r="C68" i="28" s="1"/>
  <c r="D68" i="24"/>
  <c r="E68" i="24"/>
  <c r="F68" i="24"/>
  <c r="G68" i="24"/>
  <c r="H68" i="24"/>
  <c r="I68" i="24"/>
  <c r="I68" i="28" s="1"/>
  <c r="J68" i="24"/>
  <c r="K68" i="24"/>
  <c r="L68" i="24"/>
  <c r="M68" i="24"/>
  <c r="N68" i="24"/>
  <c r="O68" i="24"/>
  <c r="O68" i="28" s="1"/>
  <c r="P68" i="24"/>
  <c r="Q68" i="24"/>
  <c r="R68" i="24"/>
  <c r="S68" i="24"/>
  <c r="T68" i="24"/>
  <c r="U68" i="24"/>
  <c r="U68" i="28" s="1"/>
  <c r="V68" i="24"/>
  <c r="W68" i="24"/>
  <c r="X68" i="24"/>
  <c r="Y68" i="24"/>
  <c r="Z68" i="24"/>
  <c r="AA68" i="24"/>
  <c r="AA68" i="28" s="1"/>
  <c r="AB68" i="24"/>
  <c r="AC68" i="24"/>
  <c r="AD68" i="24"/>
  <c r="AE68" i="24"/>
  <c r="AF68" i="24"/>
  <c r="AG68" i="24"/>
  <c r="AG68" i="28" s="1"/>
  <c r="AH68" i="24"/>
  <c r="AI68" i="24"/>
  <c r="AJ68" i="24"/>
  <c r="AK68" i="24"/>
  <c r="AL68" i="24"/>
  <c r="AM68" i="24"/>
  <c r="AM68" i="28" s="1"/>
  <c r="AN68" i="24"/>
  <c r="AO68" i="24"/>
  <c r="AP68" i="24"/>
  <c r="AQ68" i="24"/>
  <c r="AR68" i="24"/>
  <c r="AS68" i="24"/>
  <c r="AS68" i="28" s="1"/>
  <c r="AT68" i="24"/>
  <c r="AU68" i="24"/>
  <c r="AV68" i="24"/>
  <c r="AW68" i="24"/>
  <c r="C69" i="24"/>
  <c r="D69" i="24"/>
  <c r="D69" i="28" s="1"/>
  <c r="E69" i="24"/>
  <c r="F69" i="24"/>
  <c r="G69" i="24"/>
  <c r="H69" i="24"/>
  <c r="I69" i="24"/>
  <c r="J69" i="24"/>
  <c r="J69" i="28" s="1"/>
  <c r="K69" i="24"/>
  <c r="L69" i="24"/>
  <c r="M69" i="24"/>
  <c r="N69" i="24"/>
  <c r="O69" i="24"/>
  <c r="P69" i="24"/>
  <c r="P69" i="28" s="1"/>
  <c r="Q69" i="24"/>
  <c r="R69" i="24"/>
  <c r="S69" i="24"/>
  <c r="T69" i="24"/>
  <c r="U69" i="24"/>
  <c r="V69" i="24"/>
  <c r="V69" i="28" s="1"/>
  <c r="W69" i="24"/>
  <c r="X69" i="24"/>
  <c r="Y69" i="24"/>
  <c r="Z69" i="24"/>
  <c r="AA69" i="24"/>
  <c r="AB69" i="24"/>
  <c r="AB69" i="28" s="1"/>
  <c r="AC69" i="24"/>
  <c r="AD69" i="24"/>
  <c r="AE69" i="24"/>
  <c r="AF69" i="24"/>
  <c r="AG69" i="24"/>
  <c r="AH69" i="24"/>
  <c r="AH69" i="28" s="1"/>
  <c r="AI69" i="24"/>
  <c r="AJ69" i="24"/>
  <c r="AK69" i="24"/>
  <c r="AL69" i="24"/>
  <c r="AM69" i="24"/>
  <c r="AN69" i="24"/>
  <c r="AN69" i="28" s="1"/>
  <c r="AO69" i="24"/>
  <c r="AP69" i="24"/>
  <c r="AQ69" i="24"/>
  <c r="AR69" i="24"/>
  <c r="AS69" i="24"/>
  <c r="AT69" i="24"/>
  <c r="AT69" i="28" s="1"/>
  <c r="AU69" i="24"/>
  <c r="AV69" i="24"/>
  <c r="AW69" i="24"/>
  <c r="C70" i="24"/>
  <c r="D70" i="24"/>
  <c r="E70" i="24"/>
  <c r="E70" i="28" s="1"/>
  <c r="F70" i="24"/>
  <c r="G70" i="24"/>
  <c r="H70" i="24"/>
  <c r="I70" i="24"/>
  <c r="J70" i="24"/>
  <c r="K70" i="24"/>
  <c r="K70" i="28" s="1"/>
  <c r="L70" i="24"/>
  <c r="M70" i="24"/>
  <c r="N70" i="24"/>
  <c r="O70" i="24"/>
  <c r="P70" i="24"/>
  <c r="Q70" i="24"/>
  <c r="Q70" i="28" s="1"/>
  <c r="R70" i="24"/>
  <c r="S70" i="24"/>
  <c r="T70" i="24"/>
  <c r="U70" i="24"/>
  <c r="V70" i="24"/>
  <c r="W70" i="24"/>
  <c r="W70" i="28" s="1"/>
  <c r="X70" i="24"/>
  <c r="Y70" i="24"/>
  <c r="Z70" i="24"/>
  <c r="AA70" i="24"/>
  <c r="AB70" i="24"/>
  <c r="AC70" i="24"/>
  <c r="AC70" i="28" s="1"/>
  <c r="AD70" i="24"/>
  <c r="AE70" i="24"/>
  <c r="AF70" i="24"/>
  <c r="AG70" i="24"/>
  <c r="AH70" i="24"/>
  <c r="AI70" i="24"/>
  <c r="AI70" i="28" s="1"/>
  <c r="AJ70" i="24"/>
  <c r="AK70" i="24"/>
  <c r="AL70" i="24"/>
  <c r="AM70" i="24"/>
  <c r="AN70" i="24"/>
  <c r="AO70" i="24"/>
  <c r="AO70" i="28" s="1"/>
  <c r="AP70" i="24"/>
  <c r="AQ70" i="24"/>
  <c r="AR70" i="24"/>
  <c r="AS70" i="24"/>
  <c r="AT70" i="24"/>
  <c r="AU70" i="24"/>
  <c r="AU70" i="28" s="1"/>
  <c r="AV70" i="24"/>
  <c r="AW70" i="24"/>
  <c r="C71" i="24"/>
  <c r="D71" i="24"/>
  <c r="E71" i="24"/>
  <c r="F71" i="24"/>
  <c r="F71" i="28" s="1"/>
  <c r="G71" i="24"/>
  <c r="H71" i="24"/>
  <c r="I71" i="24"/>
  <c r="J71" i="24"/>
  <c r="K71" i="24"/>
  <c r="L71" i="24"/>
  <c r="L71" i="28" s="1"/>
  <c r="M71" i="24"/>
  <c r="N71" i="24"/>
  <c r="O71" i="24"/>
  <c r="P71" i="24"/>
  <c r="Q71" i="24"/>
  <c r="R71" i="24"/>
  <c r="R71" i="28" s="1"/>
  <c r="S71" i="24"/>
  <c r="T71" i="24"/>
  <c r="U71" i="24"/>
  <c r="V71" i="24"/>
  <c r="W71" i="24"/>
  <c r="X71" i="24"/>
  <c r="X71" i="28" s="1"/>
  <c r="Y71" i="24"/>
  <c r="Z71" i="24"/>
  <c r="AA71" i="24"/>
  <c r="AB71" i="24"/>
  <c r="AC71" i="24"/>
  <c r="AD71" i="24"/>
  <c r="AD71" i="28" s="1"/>
  <c r="AE71" i="24"/>
  <c r="AF71" i="24"/>
  <c r="AG71" i="24"/>
  <c r="AH71" i="24"/>
  <c r="AI71" i="24"/>
  <c r="AJ71" i="24"/>
  <c r="AJ71" i="28" s="1"/>
  <c r="AK71" i="24"/>
  <c r="AL71" i="24"/>
  <c r="AM71" i="24"/>
  <c r="AN71" i="24"/>
  <c r="AO71" i="24"/>
  <c r="AP71" i="24"/>
  <c r="AP71" i="28" s="1"/>
  <c r="AQ71" i="24"/>
  <c r="AR71" i="24"/>
  <c r="AS71" i="24"/>
  <c r="AT71" i="24"/>
  <c r="AU71" i="24"/>
  <c r="AV71" i="24"/>
  <c r="AV71" i="28" s="1"/>
  <c r="AW71" i="24"/>
  <c r="C72" i="24"/>
  <c r="D72" i="24"/>
  <c r="E72" i="24"/>
  <c r="F72" i="24"/>
  <c r="G72" i="24"/>
  <c r="G72" i="28" s="1"/>
  <c r="H72" i="24"/>
  <c r="I72" i="24"/>
  <c r="J72" i="24"/>
  <c r="K72" i="24"/>
  <c r="L72" i="24"/>
  <c r="M72" i="24"/>
  <c r="M72" i="28" s="1"/>
  <c r="N72" i="24"/>
  <c r="O72" i="24"/>
  <c r="P72" i="24"/>
  <c r="Q72" i="24"/>
  <c r="R72" i="24"/>
  <c r="S72" i="24"/>
  <c r="S72" i="28" s="1"/>
  <c r="T72" i="24"/>
  <c r="U72" i="24"/>
  <c r="V72" i="24"/>
  <c r="W72" i="24"/>
  <c r="X72" i="24"/>
  <c r="Y72" i="24"/>
  <c r="Y72" i="28" s="1"/>
  <c r="Z72" i="24"/>
  <c r="AA72" i="24"/>
  <c r="AB72" i="24"/>
  <c r="AC72" i="24"/>
  <c r="AD72" i="24"/>
  <c r="AE72" i="24"/>
  <c r="AE72" i="28" s="1"/>
  <c r="AF72" i="24"/>
  <c r="AG72" i="24"/>
  <c r="AH72" i="24"/>
  <c r="AI72" i="24"/>
  <c r="AJ72" i="24"/>
  <c r="AK72" i="24"/>
  <c r="AK72" i="28" s="1"/>
  <c r="AL72" i="24"/>
  <c r="AM72" i="24"/>
  <c r="AN72" i="24"/>
  <c r="AO72" i="24"/>
  <c r="AP72" i="24"/>
  <c r="AQ72" i="24"/>
  <c r="AQ72" i="28" s="1"/>
  <c r="AR72" i="24"/>
  <c r="AS72" i="24"/>
  <c r="AT72" i="24"/>
  <c r="AU72" i="24"/>
  <c r="AV72" i="24"/>
  <c r="AW72" i="24"/>
  <c r="AW72" i="28" s="1"/>
  <c r="D60" i="24"/>
  <c r="E60" i="24"/>
  <c r="F60" i="24"/>
  <c r="G60" i="24"/>
  <c r="H60" i="24"/>
  <c r="I60" i="24"/>
  <c r="J60" i="24"/>
  <c r="K60" i="24"/>
  <c r="L60" i="24"/>
  <c r="M60" i="24"/>
  <c r="M60" i="28" s="1"/>
  <c r="N60" i="24"/>
  <c r="O60" i="24"/>
  <c r="P60" i="24"/>
  <c r="Q60" i="24"/>
  <c r="R60" i="24"/>
  <c r="S60" i="24"/>
  <c r="T60" i="24"/>
  <c r="U60" i="24"/>
  <c r="V60" i="24"/>
  <c r="W60" i="24"/>
  <c r="X60" i="24"/>
  <c r="Y60" i="24"/>
  <c r="Y60" i="28" s="1"/>
  <c r="Z60" i="24"/>
  <c r="AA60" i="24"/>
  <c r="AB60" i="24"/>
  <c r="AC60" i="24"/>
  <c r="AD60" i="24"/>
  <c r="AE60" i="24"/>
  <c r="AF60" i="24"/>
  <c r="AG60" i="24"/>
  <c r="AH60" i="24"/>
  <c r="AI60" i="24"/>
  <c r="AJ60" i="24"/>
  <c r="AK60" i="24"/>
  <c r="AK60" i="28" s="1"/>
  <c r="AL60" i="24"/>
  <c r="AM60" i="24"/>
  <c r="AN60" i="24"/>
  <c r="AO60" i="24"/>
  <c r="AP60" i="24"/>
  <c r="AQ60" i="24"/>
  <c r="AR60" i="24"/>
  <c r="AS60" i="24"/>
  <c r="AT60" i="24"/>
  <c r="AU60" i="24"/>
  <c r="AV60" i="24"/>
  <c r="AW60" i="24"/>
  <c r="AW60" i="28" s="1"/>
  <c r="C150" i="24"/>
  <c r="C135" i="24"/>
  <c r="C120" i="24"/>
  <c r="C120" i="28" s="1"/>
  <c r="C105" i="24"/>
  <c r="C90" i="24"/>
  <c r="C90" i="28" s="1"/>
  <c r="C75" i="24"/>
  <c r="C60" i="24"/>
  <c r="C46" i="24"/>
  <c r="D46" i="24"/>
  <c r="E46" i="24"/>
  <c r="F46" i="24"/>
  <c r="G46" i="24"/>
  <c r="H46" i="24"/>
  <c r="I46" i="24"/>
  <c r="J46" i="24"/>
  <c r="K46" i="24"/>
  <c r="L46" i="24"/>
  <c r="M46" i="24"/>
  <c r="N46" i="24"/>
  <c r="O46" i="24"/>
  <c r="P46" i="24"/>
  <c r="Q46" i="24"/>
  <c r="R46" i="24"/>
  <c r="S46" i="24"/>
  <c r="T46" i="24"/>
  <c r="U46" i="24"/>
  <c r="V46" i="24"/>
  <c r="W46" i="24"/>
  <c r="X46" i="24"/>
  <c r="Y46" i="24"/>
  <c r="Z46" i="24"/>
  <c r="AA46" i="24"/>
  <c r="AB46" i="24"/>
  <c r="AC46" i="24"/>
  <c r="AD46" i="24"/>
  <c r="AE46" i="24"/>
  <c r="AF46" i="24"/>
  <c r="AG46" i="24"/>
  <c r="AH46" i="24"/>
  <c r="AI46" i="24"/>
  <c r="AJ46" i="24"/>
  <c r="AK46" i="24"/>
  <c r="AL46" i="24"/>
  <c r="AM46" i="24"/>
  <c r="AN46" i="24"/>
  <c r="AO46" i="24"/>
  <c r="AP46" i="24"/>
  <c r="AQ46" i="24"/>
  <c r="AR46" i="24"/>
  <c r="AS46" i="24"/>
  <c r="AT46" i="24"/>
  <c r="AU46" i="24"/>
  <c r="AV46" i="24"/>
  <c r="AW46" i="24"/>
  <c r="C47" i="24"/>
  <c r="D47" i="24"/>
  <c r="E47" i="24"/>
  <c r="F47" i="24"/>
  <c r="F47" i="28" s="1"/>
  <c r="G47" i="24"/>
  <c r="H47" i="24"/>
  <c r="H47" i="28" s="1"/>
  <c r="I47" i="24"/>
  <c r="J47" i="24"/>
  <c r="K47" i="24"/>
  <c r="L47" i="24"/>
  <c r="L47" i="28" s="1"/>
  <c r="M47" i="24"/>
  <c r="N47" i="24"/>
  <c r="N47" i="28" s="1"/>
  <c r="O47" i="24"/>
  <c r="P47" i="24"/>
  <c r="Q47" i="24"/>
  <c r="R47" i="24"/>
  <c r="R47" i="28" s="1"/>
  <c r="S47" i="24"/>
  <c r="T47" i="24"/>
  <c r="T47" i="28" s="1"/>
  <c r="U47" i="24"/>
  <c r="V47" i="24"/>
  <c r="W47" i="24"/>
  <c r="X47" i="24"/>
  <c r="X47" i="28" s="1"/>
  <c r="Y47" i="24"/>
  <c r="Z47" i="24"/>
  <c r="Z47" i="28" s="1"/>
  <c r="AA47" i="24"/>
  <c r="AB47" i="24"/>
  <c r="AC47" i="24"/>
  <c r="AD47" i="24"/>
  <c r="AD47" i="28" s="1"/>
  <c r="AE47" i="24"/>
  <c r="AF47" i="24"/>
  <c r="AF47" i="28" s="1"/>
  <c r="AG47" i="24"/>
  <c r="AH47" i="24"/>
  <c r="AI47" i="24"/>
  <c r="AJ47" i="24"/>
  <c r="AJ47" i="28" s="1"/>
  <c r="AK47" i="24"/>
  <c r="AL47" i="24"/>
  <c r="AL47" i="28" s="1"/>
  <c r="AM47" i="24"/>
  <c r="AN47" i="24"/>
  <c r="AO47" i="24"/>
  <c r="AP47" i="24"/>
  <c r="AP47" i="28" s="1"/>
  <c r="AQ47" i="24"/>
  <c r="AR47" i="24"/>
  <c r="AR47" i="28" s="1"/>
  <c r="AS47" i="24"/>
  <c r="AT47" i="24"/>
  <c r="AU47" i="24"/>
  <c r="AV47" i="24"/>
  <c r="AV47" i="28" s="1"/>
  <c r="AW47" i="24"/>
  <c r="C48" i="24"/>
  <c r="C48" i="28" s="1"/>
  <c r="D48" i="24"/>
  <c r="E48" i="24"/>
  <c r="F48" i="24"/>
  <c r="G48" i="24"/>
  <c r="G48" i="28" s="1"/>
  <c r="H48" i="24"/>
  <c r="I48" i="24"/>
  <c r="I48" i="28" s="1"/>
  <c r="J48" i="24"/>
  <c r="K48" i="24"/>
  <c r="L48" i="24"/>
  <c r="M48" i="24"/>
  <c r="M48" i="28" s="1"/>
  <c r="N48" i="24"/>
  <c r="O48" i="24"/>
  <c r="O48" i="28" s="1"/>
  <c r="P48" i="24"/>
  <c r="Q48" i="24"/>
  <c r="R48" i="24"/>
  <c r="S48" i="24"/>
  <c r="S48" i="28" s="1"/>
  <c r="T48" i="24"/>
  <c r="U48" i="24"/>
  <c r="U48" i="28" s="1"/>
  <c r="V48" i="24"/>
  <c r="W48" i="24"/>
  <c r="X48" i="24"/>
  <c r="Y48" i="24"/>
  <c r="Y48" i="28" s="1"/>
  <c r="Z48" i="24"/>
  <c r="AA48" i="24"/>
  <c r="AA48" i="28" s="1"/>
  <c r="AB48" i="24"/>
  <c r="AC48" i="24"/>
  <c r="AD48" i="24"/>
  <c r="AE48" i="24"/>
  <c r="AE48" i="28" s="1"/>
  <c r="AF48" i="24"/>
  <c r="AG48" i="24"/>
  <c r="AG48" i="28" s="1"/>
  <c r="AH48" i="24"/>
  <c r="AI48" i="24"/>
  <c r="AJ48" i="24"/>
  <c r="AK48" i="24"/>
  <c r="AL48" i="24"/>
  <c r="AM48" i="24"/>
  <c r="AM48" i="28" s="1"/>
  <c r="AN48" i="24"/>
  <c r="AO48" i="24"/>
  <c r="AP48" i="24"/>
  <c r="AQ48" i="24"/>
  <c r="AQ48" i="28" s="1"/>
  <c r="AR48" i="24"/>
  <c r="AS48" i="24"/>
  <c r="AS48" i="28" s="1"/>
  <c r="AT48" i="24"/>
  <c r="AU48" i="24"/>
  <c r="AV48" i="24"/>
  <c r="AW48" i="24"/>
  <c r="AW48" i="28" s="1"/>
  <c r="C49" i="24"/>
  <c r="D49" i="24"/>
  <c r="D49" i="28" s="1"/>
  <c r="E49" i="24"/>
  <c r="F49" i="24"/>
  <c r="G49" i="24"/>
  <c r="H49" i="24"/>
  <c r="H49" i="28" s="1"/>
  <c r="I49" i="24"/>
  <c r="J49" i="24"/>
  <c r="J49" i="28" s="1"/>
  <c r="K49" i="24"/>
  <c r="L49" i="24"/>
  <c r="M49" i="24"/>
  <c r="N49" i="24"/>
  <c r="N49" i="28" s="1"/>
  <c r="O49" i="24"/>
  <c r="P49" i="24"/>
  <c r="P49" i="28" s="1"/>
  <c r="Q49" i="24"/>
  <c r="R49" i="24"/>
  <c r="S49" i="24"/>
  <c r="T49" i="24"/>
  <c r="T49" i="28" s="1"/>
  <c r="U49" i="24"/>
  <c r="V49" i="24"/>
  <c r="V49" i="28" s="1"/>
  <c r="W49" i="24"/>
  <c r="X49" i="24"/>
  <c r="Y49" i="24"/>
  <c r="Z49" i="24"/>
  <c r="Z49" i="28" s="1"/>
  <c r="AA49" i="24"/>
  <c r="AB49" i="24"/>
  <c r="AB49" i="28" s="1"/>
  <c r="AC49" i="24"/>
  <c r="AD49" i="24"/>
  <c r="AE49" i="24"/>
  <c r="AF49" i="24"/>
  <c r="AF49" i="28" s="1"/>
  <c r="AG49" i="24"/>
  <c r="AH49" i="24"/>
  <c r="AH49" i="28" s="1"/>
  <c r="AI49" i="24"/>
  <c r="AJ49" i="24"/>
  <c r="AK49" i="24"/>
  <c r="AL49" i="24"/>
  <c r="AL49" i="28" s="1"/>
  <c r="AM49" i="24"/>
  <c r="AN49" i="24"/>
  <c r="AN49" i="28" s="1"/>
  <c r="AO49" i="24"/>
  <c r="AP49" i="24"/>
  <c r="AQ49" i="24"/>
  <c r="AR49" i="24"/>
  <c r="AR49" i="28" s="1"/>
  <c r="AS49" i="24"/>
  <c r="AT49" i="24"/>
  <c r="AT49" i="28" s="1"/>
  <c r="AU49" i="24"/>
  <c r="AV49" i="24"/>
  <c r="AW49" i="24"/>
  <c r="C50" i="24"/>
  <c r="C50" i="28" s="1"/>
  <c r="D50" i="24"/>
  <c r="E50" i="24"/>
  <c r="E50" i="28" s="1"/>
  <c r="F50" i="24"/>
  <c r="G50" i="24"/>
  <c r="H50" i="24"/>
  <c r="I50" i="24"/>
  <c r="I50" i="28" s="1"/>
  <c r="J50" i="24"/>
  <c r="K50" i="24"/>
  <c r="K50" i="28" s="1"/>
  <c r="L50" i="24"/>
  <c r="M50" i="24"/>
  <c r="N50" i="24"/>
  <c r="O50" i="24"/>
  <c r="O50" i="28" s="1"/>
  <c r="P50" i="24"/>
  <c r="Q50" i="24"/>
  <c r="Q50" i="28" s="1"/>
  <c r="R50" i="24"/>
  <c r="S50" i="24"/>
  <c r="T50" i="24"/>
  <c r="U50" i="24"/>
  <c r="U50" i="28" s="1"/>
  <c r="V50" i="24"/>
  <c r="W50" i="24"/>
  <c r="W50" i="28" s="1"/>
  <c r="X50" i="24"/>
  <c r="Y50" i="24"/>
  <c r="Z50" i="24"/>
  <c r="AA50" i="24"/>
  <c r="AA50" i="28" s="1"/>
  <c r="AB50" i="24"/>
  <c r="AC50" i="24"/>
  <c r="AC50" i="28" s="1"/>
  <c r="AD50" i="24"/>
  <c r="AE50" i="24"/>
  <c r="AF50" i="24"/>
  <c r="AG50" i="24"/>
  <c r="AG50" i="28" s="1"/>
  <c r="AH50" i="24"/>
  <c r="AI50" i="24"/>
  <c r="AI50" i="28" s="1"/>
  <c r="AJ50" i="24"/>
  <c r="AK50" i="24"/>
  <c r="AL50" i="24"/>
  <c r="AM50" i="24"/>
  <c r="AM50" i="28" s="1"/>
  <c r="AN50" i="24"/>
  <c r="AO50" i="24"/>
  <c r="AO50" i="28" s="1"/>
  <c r="AP50" i="24"/>
  <c r="AQ50" i="24"/>
  <c r="AR50" i="24"/>
  <c r="AS50" i="24"/>
  <c r="AS50" i="28" s="1"/>
  <c r="AT50" i="24"/>
  <c r="AU50" i="24"/>
  <c r="AU50" i="28" s="1"/>
  <c r="AV50" i="24"/>
  <c r="AW50" i="24"/>
  <c r="C51" i="24"/>
  <c r="D51" i="24"/>
  <c r="D51" i="28" s="1"/>
  <c r="E51" i="24"/>
  <c r="F51" i="24"/>
  <c r="F51" i="28" s="1"/>
  <c r="G51" i="24"/>
  <c r="H51" i="24"/>
  <c r="I51" i="24"/>
  <c r="J51" i="24"/>
  <c r="J51" i="28" s="1"/>
  <c r="K51" i="24"/>
  <c r="L51" i="24"/>
  <c r="L51" i="28" s="1"/>
  <c r="M51" i="24"/>
  <c r="N51" i="24"/>
  <c r="O51" i="24"/>
  <c r="P51" i="24"/>
  <c r="P51" i="28" s="1"/>
  <c r="Q51" i="24"/>
  <c r="R51" i="24"/>
  <c r="R51" i="28" s="1"/>
  <c r="S51" i="24"/>
  <c r="T51" i="24"/>
  <c r="U51" i="24"/>
  <c r="V51" i="24"/>
  <c r="V51" i="28" s="1"/>
  <c r="W51" i="24"/>
  <c r="X51" i="24"/>
  <c r="X51" i="28" s="1"/>
  <c r="Y51" i="24"/>
  <c r="Z51" i="24"/>
  <c r="AA51" i="24"/>
  <c r="AB51" i="24"/>
  <c r="AB51" i="28" s="1"/>
  <c r="AC51" i="24"/>
  <c r="AD51" i="24"/>
  <c r="AD51" i="28" s="1"/>
  <c r="AE51" i="24"/>
  <c r="AF51" i="24"/>
  <c r="AG51" i="24"/>
  <c r="AH51" i="24"/>
  <c r="AH51" i="28" s="1"/>
  <c r="AI51" i="24"/>
  <c r="AJ51" i="24"/>
  <c r="AJ51" i="28" s="1"/>
  <c r="AK51" i="24"/>
  <c r="AL51" i="24"/>
  <c r="AM51" i="24"/>
  <c r="AN51" i="24"/>
  <c r="AN51" i="28" s="1"/>
  <c r="AO51" i="24"/>
  <c r="AP51" i="24"/>
  <c r="AP51" i="28" s="1"/>
  <c r="AQ51" i="24"/>
  <c r="AR51" i="24"/>
  <c r="AS51" i="24"/>
  <c r="AT51" i="24"/>
  <c r="AT51" i="28" s="1"/>
  <c r="AU51" i="24"/>
  <c r="AV51" i="24"/>
  <c r="AV51" i="28" s="1"/>
  <c r="AW51" i="24"/>
  <c r="C52" i="24"/>
  <c r="D52" i="24"/>
  <c r="E52" i="24"/>
  <c r="E52" i="28" s="1"/>
  <c r="F52" i="24"/>
  <c r="G52" i="24"/>
  <c r="G52" i="28" s="1"/>
  <c r="H52" i="24"/>
  <c r="I52" i="24"/>
  <c r="J52" i="24"/>
  <c r="K52" i="24"/>
  <c r="K52" i="28" s="1"/>
  <c r="L52" i="24"/>
  <c r="M52" i="24"/>
  <c r="M52" i="28" s="1"/>
  <c r="N52" i="24"/>
  <c r="O52" i="24"/>
  <c r="P52" i="24"/>
  <c r="Q52" i="24"/>
  <c r="Q52" i="28" s="1"/>
  <c r="R52" i="24"/>
  <c r="S52" i="24"/>
  <c r="S52" i="28" s="1"/>
  <c r="T52" i="24"/>
  <c r="U52" i="24"/>
  <c r="V52" i="24"/>
  <c r="W52" i="24"/>
  <c r="W52" i="28" s="1"/>
  <c r="X52" i="24"/>
  <c r="Y52" i="24"/>
  <c r="Y52" i="28" s="1"/>
  <c r="Z52" i="24"/>
  <c r="AA52" i="24"/>
  <c r="AB52" i="24"/>
  <c r="AC52" i="24"/>
  <c r="AC52" i="28" s="1"/>
  <c r="AD52" i="24"/>
  <c r="AE52" i="24"/>
  <c r="AE52" i="28" s="1"/>
  <c r="AF52" i="24"/>
  <c r="AG52" i="24"/>
  <c r="AH52" i="24"/>
  <c r="AI52" i="24"/>
  <c r="AI52" i="28" s="1"/>
  <c r="AJ52" i="24"/>
  <c r="AK52" i="24"/>
  <c r="AK52" i="28" s="1"/>
  <c r="AL52" i="24"/>
  <c r="AM52" i="24"/>
  <c r="AN52" i="24"/>
  <c r="AO52" i="24"/>
  <c r="AO52" i="28" s="1"/>
  <c r="AP52" i="24"/>
  <c r="AQ52" i="24"/>
  <c r="AQ52" i="28" s="1"/>
  <c r="AR52" i="24"/>
  <c r="AS52" i="24"/>
  <c r="AT52" i="24"/>
  <c r="AU52" i="24"/>
  <c r="AU52" i="28" s="1"/>
  <c r="AV52" i="24"/>
  <c r="AW52" i="24"/>
  <c r="AW52" i="28" s="1"/>
  <c r="C53" i="24"/>
  <c r="D53" i="24"/>
  <c r="E53" i="24"/>
  <c r="F53" i="24"/>
  <c r="F53" i="28" s="1"/>
  <c r="G53" i="24"/>
  <c r="H53" i="24"/>
  <c r="H53" i="28" s="1"/>
  <c r="I53" i="24"/>
  <c r="J53" i="24"/>
  <c r="K53" i="24"/>
  <c r="L53" i="24"/>
  <c r="L53" i="28" s="1"/>
  <c r="M53" i="24"/>
  <c r="N53" i="24"/>
  <c r="N53" i="28" s="1"/>
  <c r="O53" i="24"/>
  <c r="P53" i="24"/>
  <c r="Q53" i="24"/>
  <c r="R53" i="24"/>
  <c r="R53" i="28" s="1"/>
  <c r="S53" i="24"/>
  <c r="T53" i="24"/>
  <c r="T53" i="28" s="1"/>
  <c r="U53" i="24"/>
  <c r="V53" i="24"/>
  <c r="W53" i="24"/>
  <c r="X53" i="24"/>
  <c r="X53" i="28" s="1"/>
  <c r="Y53" i="24"/>
  <c r="Z53" i="24"/>
  <c r="Z53" i="28" s="1"/>
  <c r="AA53" i="24"/>
  <c r="AB53" i="24"/>
  <c r="AC53" i="24"/>
  <c r="AD53" i="24"/>
  <c r="AD53" i="28" s="1"/>
  <c r="AE53" i="24"/>
  <c r="AF53" i="24"/>
  <c r="AF53" i="28" s="1"/>
  <c r="AG53" i="24"/>
  <c r="AH53" i="24"/>
  <c r="AI53" i="24"/>
  <c r="AJ53" i="24"/>
  <c r="AJ53" i="28" s="1"/>
  <c r="AK53" i="24"/>
  <c r="AL53" i="24"/>
  <c r="AL53" i="28" s="1"/>
  <c r="AM53" i="24"/>
  <c r="AN53" i="24"/>
  <c r="AO53" i="24"/>
  <c r="AP53" i="24"/>
  <c r="AP53" i="28" s="1"/>
  <c r="AQ53" i="24"/>
  <c r="AR53" i="24"/>
  <c r="AR53" i="28" s="1"/>
  <c r="AS53" i="24"/>
  <c r="AT53" i="24"/>
  <c r="AU53" i="24"/>
  <c r="AV53" i="24"/>
  <c r="AV53" i="28" s="1"/>
  <c r="AW53" i="24"/>
  <c r="C54" i="24"/>
  <c r="C54" i="28" s="1"/>
  <c r="D54" i="24"/>
  <c r="E54" i="24"/>
  <c r="F54" i="24"/>
  <c r="G54" i="24"/>
  <c r="G54" i="28" s="1"/>
  <c r="H54" i="24"/>
  <c r="I54" i="24"/>
  <c r="I54" i="28" s="1"/>
  <c r="J54" i="24"/>
  <c r="K54" i="24"/>
  <c r="L54" i="24"/>
  <c r="M54" i="24"/>
  <c r="M54" i="28" s="1"/>
  <c r="N54" i="24"/>
  <c r="O54" i="24"/>
  <c r="O54" i="28" s="1"/>
  <c r="P54" i="24"/>
  <c r="Q54" i="24"/>
  <c r="R54" i="24"/>
  <c r="S54" i="24"/>
  <c r="S54" i="28" s="1"/>
  <c r="T54" i="24"/>
  <c r="U54" i="24"/>
  <c r="U54" i="28" s="1"/>
  <c r="V54" i="24"/>
  <c r="W54" i="24"/>
  <c r="X54" i="24"/>
  <c r="Y54" i="24"/>
  <c r="Y54" i="28" s="1"/>
  <c r="Z54" i="24"/>
  <c r="AA54" i="24"/>
  <c r="AA54" i="28" s="1"/>
  <c r="AB54" i="24"/>
  <c r="AC54" i="24"/>
  <c r="AD54" i="24"/>
  <c r="AE54" i="24"/>
  <c r="AE54" i="28" s="1"/>
  <c r="AF54" i="24"/>
  <c r="AG54" i="24"/>
  <c r="AG54" i="28" s="1"/>
  <c r="AH54" i="24"/>
  <c r="AI54" i="24"/>
  <c r="AJ54" i="24"/>
  <c r="AK54" i="24"/>
  <c r="AK54" i="28" s="1"/>
  <c r="AL54" i="24"/>
  <c r="AM54" i="24"/>
  <c r="AM54" i="28" s="1"/>
  <c r="AN54" i="24"/>
  <c r="AO54" i="24"/>
  <c r="AP54" i="24"/>
  <c r="AQ54" i="24"/>
  <c r="AQ54" i="28" s="1"/>
  <c r="AR54" i="24"/>
  <c r="AS54" i="24"/>
  <c r="AS54" i="28" s="1"/>
  <c r="AT54" i="24"/>
  <c r="AU54" i="24"/>
  <c r="AV54" i="24"/>
  <c r="AW54" i="24"/>
  <c r="AW54" i="28" s="1"/>
  <c r="C55" i="24"/>
  <c r="D55" i="24"/>
  <c r="D55" i="28" s="1"/>
  <c r="E55" i="24"/>
  <c r="F55" i="24"/>
  <c r="G55" i="24"/>
  <c r="H55" i="24"/>
  <c r="H55" i="28" s="1"/>
  <c r="I55" i="24"/>
  <c r="J55" i="24"/>
  <c r="J55" i="28" s="1"/>
  <c r="K55" i="24"/>
  <c r="L55" i="24"/>
  <c r="M55" i="24"/>
  <c r="N55" i="24"/>
  <c r="N55" i="28" s="1"/>
  <c r="O55" i="24"/>
  <c r="P55" i="24"/>
  <c r="P55" i="28" s="1"/>
  <c r="Q55" i="24"/>
  <c r="R55" i="24"/>
  <c r="S55" i="24"/>
  <c r="T55" i="24"/>
  <c r="T55" i="28" s="1"/>
  <c r="U55" i="24"/>
  <c r="V55" i="24"/>
  <c r="V55" i="28" s="1"/>
  <c r="W55" i="24"/>
  <c r="X55" i="24"/>
  <c r="Y55" i="24"/>
  <c r="Z55" i="24"/>
  <c r="Z55" i="28" s="1"/>
  <c r="AA55" i="24"/>
  <c r="AB55" i="24"/>
  <c r="AB55" i="28" s="1"/>
  <c r="AC55" i="24"/>
  <c r="AD55" i="24"/>
  <c r="AE55" i="24"/>
  <c r="AF55" i="24"/>
  <c r="AF55" i="28" s="1"/>
  <c r="AG55" i="24"/>
  <c r="AH55" i="24"/>
  <c r="AH55" i="28" s="1"/>
  <c r="AI55" i="24"/>
  <c r="AJ55" i="24"/>
  <c r="AK55" i="24"/>
  <c r="AL55" i="24"/>
  <c r="AL55" i="28" s="1"/>
  <c r="AM55" i="24"/>
  <c r="AN55" i="24"/>
  <c r="AN55" i="28" s="1"/>
  <c r="AO55" i="24"/>
  <c r="AP55" i="24"/>
  <c r="AQ55" i="24"/>
  <c r="AR55" i="24"/>
  <c r="AR55" i="28" s="1"/>
  <c r="AS55" i="24"/>
  <c r="AT55" i="24"/>
  <c r="AT55" i="28" s="1"/>
  <c r="AU55" i="24"/>
  <c r="AV55" i="24"/>
  <c r="AW55" i="24"/>
  <c r="C56" i="24"/>
  <c r="C56" i="28" s="1"/>
  <c r="D56" i="24"/>
  <c r="E56" i="24"/>
  <c r="E56" i="28" s="1"/>
  <c r="F56" i="24"/>
  <c r="G56" i="24"/>
  <c r="H56" i="24"/>
  <c r="I56" i="24"/>
  <c r="I56" i="28" s="1"/>
  <c r="J56" i="24"/>
  <c r="K56" i="24"/>
  <c r="K56" i="28" s="1"/>
  <c r="L56" i="24"/>
  <c r="M56" i="24"/>
  <c r="N56" i="24"/>
  <c r="O56" i="24"/>
  <c r="O56" i="28" s="1"/>
  <c r="P56" i="24"/>
  <c r="Q56" i="24"/>
  <c r="Q56" i="28" s="1"/>
  <c r="R56" i="24"/>
  <c r="S56" i="24"/>
  <c r="T56" i="24"/>
  <c r="U56" i="24"/>
  <c r="U56" i="28" s="1"/>
  <c r="V56" i="24"/>
  <c r="W56" i="24"/>
  <c r="W56" i="28" s="1"/>
  <c r="X56" i="24"/>
  <c r="Y56" i="24"/>
  <c r="Z56" i="24"/>
  <c r="AA56" i="24"/>
  <c r="AA56" i="28" s="1"/>
  <c r="AB56" i="24"/>
  <c r="AC56" i="24"/>
  <c r="AC56" i="28" s="1"/>
  <c r="AD56" i="24"/>
  <c r="AE56" i="24"/>
  <c r="AF56" i="24"/>
  <c r="AG56" i="24"/>
  <c r="AG56" i="28" s="1"/>
  <c r="AH56" i="24"/>
  <c r="AI56" i="24"/>
  <c r="AI56" i="28" s="1"/>
  <c r="AJ56" i="24"/>
  <c r="AK56" i="24"/>
  <c r="AL56" i="24"/>
  <c r="AM56" i="24"/>
  <c r="AM56" i="28" s="1"/>
  <c r="AN56" i="24"/>
  <c r="AO56" i="24"/>
  <c r="AO56" i="28" s="1"/>
  <c r="AP56" i="24"/>
  <c r="AQ56" i="24"/>
  <c r="AR56" i="24"/>
  <c r="AS56" i="24"/>
  <c r="AS56" i="28" s="1"/>
  <c r="AT56" i="24"/>
  <c r="AU56" i="24"/>
  <c r="AU56" i="28" s="1"/>
  <c r="AV56" i="24"/>
  <c r="AW56" i="24"/>
  <c r="C57" i="24"/>
  <c r="D57" i="24"/>
  <c r="D57" i="28" s="1"/>
  <c r="E57" i="24"/>
  <c r="F57" i="24"/>
  <c r="F57" i="28" s="1"/>
  <c r="G57" i="24"/>
  <c r="H57" i="24"/>
  <c r="I57" i="24"/>
  <c r="J57" i="24"/>
  <c r="J57" i="28" s="1"/>
  <c r="K57" i="24"/>
  <c r="L57" i="24"/>
  <c r="L57" i="28" s="1"/>
  <c r="M57" i="24"/>
  <c r="N57" i="24"/>
  <c r="O57" i="24"/>
  <c r="P57" i="24"/>
  <c r="P57" i="28" s="1"/>
  <c r="Q57" i="24"/>
  <c r="R57" i="24"/>
  <c r="R57" i="28" s="1"/>
  <c r="S57" i="24"/>
  <c r="T57" i="24"/>
  <c r="U57" i="24"/>
  <c r="V57" i="24"/>
  <c r="V57" i="28" s="1"/>
  <c r="W57" i="24"/>
  <c r="X57" i="24"/>
  <c r="X57" i="28" s="1"/>
  <c r="Y57" i="24"/>
  <c r="Z57" i="24"/>
  <c r="AA57" i="24"/>
  <c r="AB57" i="24"/>
  <c r="AB57" i="28" s="1"/>
  <c r="AC57" i="24"/>
  <c r="AD57" i="24"/>
  <c r="AD57" i="28" s="1"/>
  <c r="AE57" i="24"/>
  <c r="AF57" i="24"/>
  <c r="AG57" i="24"/>
  <c r="AH57" i="24"/>
  <c r="AH57" i="28" s="1"/>
  <c r="AI57" i="24"/>
  <c r="AJ57" i="24"/>
  <c r="AJ57" i="28" s="1"/>
  <c r="AK57" i="24"/>
  <c r="AL57" i="24"/>
  <c r="AM57" i="24"/>
  <c r="AN57" i="24"/>
  <c r="AN57" i="28" s="1"/>
  <c r="AO57" i="24"/>
  <c r="AP57" i="24"/>
  <c r="AP57" i="28" s="1"/>
  <c r="AQ57" i="24"/>
  <c r="AR57" i="24"/>
  <c r="AS57" i="24"/>
  <c r="AT57" i="24"/>
  <c r="AT57" i="28" s="1"/>
  <c r="AU57" i="24"/>
  <c r="AV57" i="24"/>
  <c r="AV57" i="28" s="1"/>
  <c r="AW57" i="24"/>
  <c r="D45" i="24"/>
  <c r="D45" i="28" s="1"/>
  <c r="E45" i="24"/>
  <c r="F45" i="24"/>
  <c r="G45" i="24"/>
  <c r="H45" i="24"/>
  <c r="I45" i="24"/>
  <c r="J45" i="24"/>
  <c r="J45" i="28" s="1"/>
  <c r="K45" i="24"/>
  <c r="L45" i="24"/>
  <c r="L45" i="28" s="1"/>
  <c r="M45" i="24"/>
  <c r="N45" i="24"/>
  <c r="O45" i="24"/>
  <c r="P45" i="24"/>
  <c r="P45" i="28" s="1"/>
  <c r="Q45" i="24"/>
  <c r="R45" i="24"/>
  <c r="S45" i="24"/>
  <c r="T45" i="24"/>
  <c r="U45" i="24"/>
  <c r="V45" i="24"/>
  <c r="V45" i="28" s="1"/>
  <c r="W45" i="24"/>
  <c r="X45" i="24"/>
  <c r="X45" i="28" s="1"/>
  <c r="Y45" i="24"/>
  <c r="Z45" i="24"/>
  <c r="AA45" i="24"/>
  <c r="AB45" i="24"/>
  <c r="AB45" i="28" s="1"/>
  <c r="AC45" i="24"/>
  <c r="AD45" i="24"/>
  <c r="AE45" i="24"/>
  <c r="AF45" i="24"/>
  <c r="AG45" i="24"/>
  <c r="AH45" i="24"/>
  <c r="AH45" i="28" s="1"/>
  <c r="AI45" i="24"/>
  <c r="AJ45" i="24"/>
  <c r="AJ45" i="28" s="1"/>
  <c r="AK45" i="24"/>
  <c r="AL45" i="24"/>
  <c r="AM45" i="24"/>
  <c r="AN45" i="24"/>
  <c r="AN45" i="28" s="1"/>
  <c r="AO45" i="24"/>
  <c r="AP45" i="24"/>
  <c r="AQ45" i="24"/>
  <c r="AR45" i="24"/>
  <c r="AS45" i="24"/>
  <c r="AT45" i="24"/>
  <c r="AT45" i="28" s="1"/>
  <c r="AU45" i="24"/>
  <c r="AV45" i="24"/>
  <c r="AV45" i="28" s="1"/>
  <c r="AW45" i="24"/>
  <c r="C45" i="24"/>
  <c r="C31" i="28"/>
  <c r="D31" i="28"/>
  <c r="E31" i="28"/>
  <c r="F31" i="28"/>
  <c r="H31" i="28"/>
  <c r="I31" i="28"/>
  <c r="J31" i="28"/>
  <c r="K31" i="28"/>
  <c r="L31" i="28"/>
  <c r="M31" i="28"/>
  <c r="N31" i="28"/>
  <c r="O31" i="28"/>
  <c r="P31" i="28"/>
  <c r="Q31" i="28"/>
  <c r="R31" i="28"/>
  <c r="T31" i="28"/>
  <c r="U31" i="28"/>
  <c r="V31" i="28"/>
  <c r="W31" i="28"/>
  <c r="X31" i="28"/>
  <c r="Y31" i="28"/>
  <c r="Z31" i="28"/>
  <c r="AA31" i="28"/>
  <c r="AB31" i="28"/>
  <c r="AC31" i="28"/>
  <c r="AD31" i="28"/>
  <c r="AF31" i="28"/>
  <c r="AG31" i="28"/>
  <c r="AH31" i="28"/>
  <c r="AI31" i="28"/>
  <c r="AJ31" i="28"/>
  <c r="AK31" i="28"/>
  <c r="AL31" i="28"/>
  <c r="AM31" i="28"/>
  <c r="AN31" i="28"/>
  <c r="AO31" i="28"/>
  <c r="AP31" i="28"/>
  <c r="AR31" i="28"/>
  <c r="AS31" i="28"/>
  <c r="AT31" i="28"/>
  <c r="AU31" i="28"/>
  <c r="AV31" i="28"/>
  <c r="AW31" i="28"/>
  <c r="C32" i="28"/>
  <c r="D32" i="28"/>
  <c r="E32" i="28"/>
  <c r="F32" i="28"/>
  <c r="G32" i="28"/>
  <c r="I32" i="28"/>
  <c r="J32" i="28"/>
  <c r="K32" i="28"/>
  <c r="L32" i="28"/>
  <c r="M32" i="28"/>
  <c r="N32" i="28"/>
  <c r="O32" i="28"/>
  <c r="P32" i="28"/>
  <c r="Q32" i="28"/>
  <c r="R32" i="28"/>
  <c r="S32" i="28"/>
  <c r="U32" i="28"/>
  <c r="V32" i="28"/>
  <c r="W32" i="28"/>
  <c r="X32" i="28"/>
  <c r="Y32" i="28"/>
  <c r="Z32" i="28"/>
  <c r="AA32" i="28"/>
  <c r="AB32" i="28"/>
  <c r="AC32" i="28"/>
  <c r="AD32" i="28"/>
  <c r="AE32" i="28"/>
  <c r="AG32" i="28"/>
  <c r="AH32" i="28"/>
  <c r="AI32" i="28"/>
  <c r="AJ32" i="28"/>
  <c r="AK32" i="28"/>
  <c r="AL32" i="28"/>
  <c r="AM32" i="28"/>
  <c r="AN32" i="28"/>
  <c r="AO32" i="28"/>
  <c r="AP32" i="28"/>
  <c r="AQ32" i="28"/>
  <c r="AS32" i="28"/>
  <c r="AT32" i="28"/>
  <c r="AU32" i="28"/>
  <c r="AV32" i="28"/>
  <c r="AW32" i="28"/>
  <c r="C33" i="28"/>
  <c r="D33" i="28"/>
  <c r="E33" i="28"/>
  <c r="F33" i="28"/>
  <c r="G33" i="28"/>
  <c r="H33" i="28"/>
  <c r="J33" i="28"/>
  <c r="K33" i="28"/>
  <c r="L33" i="28"/>
  <c r="M33" i="28"/>
  <c r="N33" i="28"/>
  <c r="O33" i="28"/>
  <c r="P33" i="28"/>
  <c r="Q33" i="28"/>
  <c r="R33" i="28"/>
  <c r="S33" i="28"/>
  <c r="T33" i="28"/>
  <c r="V33" i="28"/>
  <c r="W33" i="28"/>
  <c r="X33" i="28"/>
  <c r="Y33" i="28"/>
  <c r="Z33" i="28"/>
  <c r="AA33" i="28"/>
  <c r="AB33" i="28"/>
  <c r="AC33" i="28"/>
  <c r="AD33" i="28"/>
  <c r="AE33" i="28"/>
  <c r="AF33" i="28"/>
  <c r="AH33" i="28"/>
  <c r="AI33" i="28"/>
  <c r="AJ33" i="28"/>
  <c r="AK33" i="28"/>
  <c r="AL33" i="28"/>
  <c r="AM33" i="28"/>
  <c r="AN33" i="28"/>
  <c r="AO33" i="28"/>
  <c r="AP33" i="28"/>
  <c r="AQ33" i="28"/>
  <c r="AR33" i="28"/>
  <c r="AT33" i="28"/>
  <c r="AU33" i="28"/>
  <c r="AV33" i="28"/>
  <c r="AW33" i="28"/>
  <c r="C34" i="28"/>
  <c r="D34" i="28"/>
  <c r="E34" i="28"/>
  <c r="F34" i="28"/>
  <c r="G34" i="28"/>
  <c r="H34" i="28"/>
  <c r="I34" i="28"/>
  <c r="K34" i="28"/>
  <c r="L34" i="28"/>
  <c r="M34" i="28"/>
  <c r="N34" i="28"/>
  <c r="O34" i="28"/>
  <c r="P34" i="28"/>
  <c r="Q34" i="28"/>
  <c r="R34" i="28"/>
  <c r="S34" i="28"/>
  <c r="T34" i="28"/>
  <c r="U34" i="28"/>
  <c r="W34" i="28"/>
  <c r="X34" i="28"/>
  <c r="Y34" i="28"/>
  <c r="Z34" i="28"/>
  <c r="AA34" i="28"/>
  <c r="AB34" i="28"/>
  <c r="AC34" i="28"/>
  <c r="AD34" i="28"/>
  <c r="AE34" i="28"/>
  <c r="AF34" i="28"/>
  <c r="AG34" i="28"/>
  <c r="AI34" i="28"/>
  <c r="AJ34" i="28"/>
  <c r="AK34" i="28"/>
  <c r="AL34" i="28"/>
  <c r="AM34" i="28"/>
  <c r="AN34" i="28"/>
  <c r="AO34" i="28"/>
  <c r="AP34" i="28"/>
  <c r="AQ34" i="28"/>
  <c r="AR34" i="28"/>
  <c r="AS34" i="28"/>
  <c r="AU34" i="28"/>
  <c r="AV34" i="28"/>
  <c r="AW34" i="28"/>
  <c r="C35" i="28"/>
  <c r="D35" i="28"/>
  <c r="E35" i="28"/>
  <c r="F35" i="28"/>
  <c r="G35" i="28"/>
  <c r="H35" i="28"/>
  <c r="I35" i="28"/>
  <c r="J35" i="28"/>
  <c r="L35" i="28"/>
  <c r="M35" i="28"/>
  <c r="N35" i="28"/>
  <c r="O35" i="28"/>
  <c r="P35" i="28"/>
  <c r="Q35" i="28"/>
  <c r="R35" i="28"/>
  <c r="S35" i="28"/>
  <c r="T35" i="28"/>
  <c r="U35" i="28"/>
  <c r="V35" i="28"/>
  <c r="X35" i="28"/>
  <c r="Y35" i="28"/>
  <c r="Z35" i="28"/>
  <c r="AA35" i="28"/>
  <c r="AB35" i="28"/>
  <c r="AC35" i="28"/>
  <c r="AD35" i="28"/>
  <c r="AE35" i="28"/>
  <c r="AF35" i="28"/>
  <c r="AG35" i="28"/>
  <c r="AH35" i="28"/>
  <c r="AJ35" i="28"/>
  <c r="AK35" i="28"/>
  <c r="AL35" i="28"/>
  <c r="AM35" i="28"/>
  <c r="AN35" i="28"/>
  <c r="AO35" i="28"/>
  <c r="AP35" i="28"/>
  <c r="AQ35" i="28"/>
  <c r="AR35" i="28"/>
  <c r="AS35" i="28"/>
  <c r="AT35" i="28"/>
  <c r="AV35" i="28"/>
  <c r="AW35" i="28"/>
  <c r="C36" i="28"/>
  <c r="D36" i="28"/>
  <c r="E36" i="28"/>
  <c r="F36" i="28"/>
  <c r="G36" i="28"/>
  <c r="H36" i="28"/>
  <c r="I36" i="28"/>
  <c r="J36" i="28"/>
  <c r="K36" i="28"/>
  <c r="M36" i="28"/>
  <c r="N36" i="28"/>
  <c r="O36" i="28"/>
  <c r="P36" i="28"/>
  <c r="Q36" i="28"/>
  <c r="R36" i="28"/>
  <c r="S36" i="28"/>
  <c r="T36" i="28"/>
  <c r="U36" i="28"/>
  <c r="V36" i="28"/>
  <c r="W36" i="28"/>
  <c r="Y36" i="28"/>
  <c r="Z36" i="28"/>
  <c r="AA36" i="28"/>
  <c r="AB36" i="28"/>
  <c r="AC36" i="28"/>
  <c r="AD36" i="28"/>
  <c r="AE36" i="28"/>
  <c r="AF36" i="28"/>
  <c r="AG36" i="28"/>
  <c r="AH36" i="28"/>
  <c r="AI36" i="28"/>
  <c r="AK36" i="28"/>
  <c r="AL36" i="28"/>
  <c r="AM36" i="28"/>
  <c r="AN36" i="28"/>
  <c r="AO36" i="28"/>
  <c r="AP36" i="28"/>
  <c r="AQ36" i="28"/>
  <c r="AR36" i="28"/>
  <c r="AS36" i="28"/>
  <c r="AT36" i="28"/>
  <c r="AU36" i="28"/>
  <c r="AW36" i="28"/>
  <c r="C37" i="28"/>
  <c r="D37" i="28"/>
  <c r="E37" i="28"/>
  <c r="F37" i="28"/>
  <c r="G37" i="28"/>
  <c r="H37" i="28"/>
  <c r="I37" i="28"/>
  <c r="J37" i="28"/>
  <c r="K37" i="28"/>
  <c r="L37" i="28"/>
  <c r="N37" i="28"/>
  <c r="O37" i="28"/>
  <c r="P37" i="28"/>
  <c r="Q37" i="28"/>
  <c r="R37" i="28"/>
  <c r="S37" i="28"/>
  <c r="T37" i="28"/>
  <c r="U37" i="28"/>
  <c r="V37" i="28"/>
  <c r="W37" i="28"/>
  <c r="X37" i="28"/>
  <c r="Z37" i="28"/>
  <c r="AA37" i="28"/>
  <c r="AB37" i="28"/>
  <c r="AC37" i="28"/>
  <c r="AD37" i="28"/>
  <c r="AE37" i="28"/>
  <c r="AF37" i="28"/>
  <c r="AG37" i="28"/>
  <c r="AH37" i="28"/>
  <c r="AI37" i="28"/>
  <c r="AJ37" i="28"/>
  <c r="AL37" i="28"/>
  <c r="AM37" i="28"/>
  <c r="AN37" i="28"/>
  <c r="AO37" i="28"/>
  <c r="AP37" i="28"/>
  <c r="AQ37" i="28"/>
  <c r="AR37" i="28"/>
  <c r="AS37" i="28"/>
  <c r="AT37" i="28"/>
  <c r="AU37" i="28"/>
  <c r="AV37" i="28"/>
  <c r="C38" i="28"/>
  <c r="D38" i="28"/>
  <c r="E38" i="28"/>
  <c r="F38" i="28"/>
  <c r="G38" i="28"/>
  <c r="H38" i="28"/>
  <c r="I38" i="28"/>
  <c r="J38" i="28"/>
  <c r="K38" i="28"/>
  <c r="L38" i="28"/>
  <c r="M38" i="28"/>
  <c r="O38" i="28"/>
  <c r="P38" i="28"/>
  <c r="Q38" i="28"/>
  <c r="R38" i="28"/>
  <c r="S38" i="28"/>
  <c r="T38" i="28"/>
  <c r="U38" i="28"/>
  <c r="V38" i="28"/>
  <c r="W38" i="28"/>
  <c r="X38" i="28"/>
  <c r="Y38" i="28"/>
  <c r="AA38" i="28"/>
  <c r="AB38" i="28"/>
  <c r="AC38" i="28"/>
  <c r="AD38" i="28"/>
  <c r="AE38" i="28"/>
  <c r="AF38" i="28"/>
  <c r="AG38" i="28"/>
  <c r="AH38" i="28"/>
  <c r="AI38" i="28"/>
  <c r="AJ38" i="28"/>
  <c r="AK38" i="28"/>
  <c r="AM38" i="28"/>
  <c r="AN38" i="28"/>
  <c r="AO38" i="28"/>
  <c r="AP38" i="28"/>
  <c r="AQ38" i="28"/>
  <c r="AR38" i="28"/>
  <c r="AS38" i="28"/>
  <c r="AT38" i="28"/>
  <c r="AU38" i="28"/>
  <c r="AV38" i="28"/>
  <c r="AW38" i="28"/>
  <c r="D39" i="28"/>
  <c r="E39" i="28"/>
  <c r="F39" i="28"/>
  <c r="G39" i="28"/>
  <c r="H39" i="28"/>
  <c r="I39" i="28"/>
  <c r="J39" i="28"/>
  <c r="K39" i="28"/>
  <c r="L39" i="28"/>
  <c r="M39" i="28"/>
  <c r="N39" i="28"/>
  <c r="P39" i="28"/>
  <c r="Q39" i="28"/>
  <c r="R39" i="28"/>
  <c r="S39" i="28"/>
  <c r="T39" i="28"/>
  <c r="U39" i="28"/>
  <c r="V39" i="28"/>
  <c r="W39" i="28"/>
  <c r="X39" i="28"/>
  <c r="Y39" i="28"/>
  <c r="Z39" i="28"/>
  <c r="AB39" i="28"/>
  <c r="AC39" i="28"/>
  <c r="AD39" i="28"/>
  <c r="AE39" i="28"/>
  <c r="AF39" i="28"/>
  <c r="AG39" i="28"/>
  <c r="AH39" i="28"/>
  <c r="AI39" i="28"/>
  <c r="AJ39" i="28"/>
  <c r="AK39" i="28"/>
  <c r="AL39" i="28"/>
  <c r="AN39" i="28"/>
  <c r="AO39" i="28"/>
  <c r="AP39" i="28"/>
  <c r="AQ39" i="28"/>
  <c r="AR39" i="28"/>
  <c r="AS39" i="28"/>
  <c r="AT39" i="28"/>
  <c r="AU39" i="28"/>
  <c r="AV39" i="28"/>
  <c r="AW39" i="28"/>
  <c r="C40" i="28"/>
  <c r="E40" i="28"/>
  <c r="F40" i="28"/>
  <c r="G40" i="28"/>
  <c r="H40" i="28"/>
  <c r="I40" i="28"/>
  <c r="J40" i="28"/>
  <c r="K40" i="28"/>
  <c r="L40" i="28"/>
  <c r="M40" i="28"/>
  <c r="N40" i="28"/>
  <c r="O40" i="28"/>
  <c r="Q40" i="28"/>
  <c r="R40" i="28"/>
  <c r="S40" i="28"/>
  <c r="T40" i="28"/>
  <c r="U40" i="28"/>
  <c r="V40" i="28"/>
  <c r="W40" i="28"/>
  <c r="X40" i="28"/>
  <c r="Y40" i="28"/>
  <c r="Z40" i="28"/>
  <c r="AA40" i="28"/>
  <c r="AC40" i="28"/>
  <c r="AD40" i="28"/>
  <c r="AE40" i="28"/>
  <c r="AF40" i="28"/>
  <c r="AG40" i="28"/>
  <c r="AH40" i="28"/>
  <c r="AI40" i="28"/>
  <c r="AJ40" i="28"/>
  <c r="AK40" i="28"/>
  <c r="AL40" i="28"/>
  <c r="AM40" i="28"/>
  <c r="AO40" i="28"/>
  <c r="AP40" i="28"/>
  <c r="AQ40" i="28"/>
  <c r="AR40" i="28"/>
  <c r="AS40" i="28"/>
  <c r="AT40" i="28"/>
  <c r="AU40" i="28"/>
  <c r="AV40" i="28"/>
  <c r="AW40" i="28"/>
  <c r="C41" i="28"/>
  <c r="D41" i="28"/>
  <c r="F41" i="28"/>
  <c r="G41" i="28"/>
  <c r="H41" i="28"/>
  <c r="I41" i="28"/>
  <c r="J41" i="28"/>
  <c r="K41" i="28"/>
  <c r="L41" i="28"/>
  <c r="M41" i="28"/>
  <c r="N41" i="28"/>
  <c r="O41" i="28"/>
  <c r="P41" i="28"/>
  <c r="R41" i="28"/>
  <c r="S41" i="28"/>
  <c r="T41" i="28"/>
  <c r="U41" i="28"/>
  <c r="V41" i="28"/>
  <c r="W41" i="28"/>
  <c r="X41" i="28"/>
  <c r="Y41" i="28"/>
  <c r="Z41" i="28"/>
  <c r="AA41" i="28"/>
  <c r="AB41" i="28"/>
  <c r="AD41" i="28"/>
  <c r="AE41" i="28"/>
  <c r="AF41" i="28"/>
  <c r="AG41" i="28"/>
  <c r="AH41" i="28"/>
  <c r="AI41" i="28"/>
  <c r="AJ41" i="28"/>
  <c r="AK41" i="28"/>
  <c r="AL41" i="28"/>
  <c r="AM41" i="28"/>
  <c r="AN41" i="28"/>
  <c r="AP41" i="28"/>
  <c r="AQ41" i="28"/>
  <c r="AR41" i="28"/>
  <c r="AS41" i="28"/>
  <c r="AT41" i="28"/>
  <c r="AU41" i="28"/>
  <c r="AV41" i="28"/>
  <c r="AW41" i="28"/>
  <c r="C42" i="28"/>
  <c r="D42" i="28"/>
  <c r="E42" i="28"/>
  <c r="G42" i="28"/>
  <c r="H42" i="28"/>
  <c r="I42" i="28"/>
  <c r="J42" i="28"/>
  <c r="K42" i="28"/>
  <c r="L42" i="28"/>
  <c r="M42" i="28"/>
  <c r="N42" i="28"/>
  <c r="O42" i="28"/>
  <c r="P42" i="28"/>
  <c r="Q42" i="28"/>
  <c r="S42" i="28"/>
  <c r="T42" i="28"/>
  <c r="U42" i="28"/>
  <c r="V42" i="28"/>
  <c r="W42" i="28"/>
  <c r="X42" i="28"/>
  <c r="Y42" i="28"/>
  <c r="Z42" i="28"/>
  <c r="AA42" i="28"/>
  <c r="AB42" i="28"/>
  <c r="AC42" i="28"/>
  <c r="AE42" i="28"/>
  <c r="AF42" i="28"/>
  <c r="AG42" i="28"/>
  <c r="AH42" i="28"/>
  <c r="AI42" i="28"/>
  <c r="AJ42" i="28"/>
  <c r="AK42" i="28"/>
  <c r="AL42" i="28"/>
  <c r="AM42" i="28"/>
  <c r="AN42" i="28"/>
  <c r="AO42" i="28"/>
  <c r="AQ42" i="28"/>
  <c r="AR42" i="28"/>
  <c r="AS42" i="28"/>
  <c r="AT42" i="28"/>
  <c r="AU42" i="28"/>
  <c r="AV42" i="28"/>
  <c r="AW42" i="28"/>
  <c r="D30" i="28"/>
  <c r="E30" i="28"/>
  <c r="G30" i="28"/>
  <c r="I30" i="28"/>
  <c r="J30" i="28"/>
  <c r="K30" i="28"/>
  <c r="L30" i="28"/>
  <c r="M30" i="28"/>
  <c r="N30" i="28"/>
  <c r="O30" i="28"/>
  <c r="P30" i="28"/>
  <c r="Q30" i="28"/>
  <c r="S30" i="28"/>
  <c r="U30" i="28"/>
  <c r="V30" i="28"/>
  <c r="W30" i="28"/>
  <c r="X30" i="28"/>
  <c r="Y30" i="28"/>
  <c r="Z30" i="28"/>
  <c r="AA30" i="28"/>
  <c r="AB30" i="28"/>
  <c r="AC30" i="28"/>
  <c r="AE30" i="28"/>
  <c r="AG30" i="28"/>
  <c r="AH30" i="28"/>
  <c r="AI30" i="28"/>
  <c r="AJ30" i="28"/>
  <c r="AK30" i="28"/>
  <c r="AL30" i="28"/>
  <c r="AM30" i="28"/>
  <c r="AN30" i="28"/>
  <c r="AO30" i="28"/>
  <c r="AQ30" i="28"/>
  <c r="AS30" i="28"/>
  <c r="AT30" i="28"/>
  <c r="AU30" i="28"/>
  <c r="AV30" i="28"/>
  <c r="AW30" i="28"/>
  <c r="C30" i="28"/>
  <c r="AU95" i="26" l="1"/>
  <c r="AI95" i="26"/>
  <c r="W95" i="26"/>
  <c r="K95" i="26"/>
  <c r="AT94" i="26"/>
  <c r="AH94" i="26"/>
  <c r="V94" i="26"/>
  <c r="J94" i="26"/>
  <c r="AS93" i="26"/>
  <c r="AG93" i="26"/>
  <c r="U93" i="26"/>
  <c r="I93" i="26"/>
  <c r="AR92" i="26"/>
  <c r="AF92" i="26"/>
  <c r="T92" i="26"/>
  <c r="H92" i="26"/>
  <c r="AQ91" i="26"/>
  <c r="AE91" i="26"/>
  <c r="S91" i="26"/>
  <c r="G91" i="26"/>
  <c r="AP90" i="26"/>
  <c r="AD90" i="26"/>
  <c r="R90" i="26"/>
  <c r="F90" i="26"/>
  <c r="AO89" i="26"/>
  <c r="AC89" i="26"/>
  <c r="Q89" i="26"/>
  <c r="E89" i="26"/>
  <c r="AN88" i="26"/>
  <c r="AB88" i="26"/>
  <c r="P88" i="26"/>
  <c r="D88" i="26"/>
  <c r="AM87" i="26"/>
  <c r="AA87" i="26"/>
  <c r="O87" i="26"/>
  <c r="AX86" i="26"/>
  <c r="AL86" i="26"/>
  <c r="Z86" i="26"/>
  <c r="N86" i="26"/>
  <c r="AW85" i="26"/>
  <c r="AK85" i="26"/>
  <c r="Y85" i="26"/>
  <c r="M85" i="26"/>
  <c r="AP45" i="28"/>
  <c r="AD45" i="28"/>
  <c r="R45" i="28"/>
  <c r="F45" i="28"/>
  <c r="AO102" i="28"/>
  <c r="AC102" i="28"/>
  <c r="Q102" i="28"/>
  <c r="E102" i="28"/>
  <c r="AN101" i="28"/>
  <c r="AB101" i="28"/>
  <c r="P101" i="28"/>
  <c r="AS162" i="28"/>
  <c r="AG162" i="28"/>
  <c r="U162" i="28"/>
  <c r="I162" i="28"/>
  <c r="AR161" i="28"/>
  <c r="AF161" i="28"/>
  <c r="T161" i="28"/>
  <c r="H161" i="28"/>
  <c r="AQ160" i="28"/>
  <c r="AE160" i="28"/>
  <c r="S160" i="28"/>
  <c r="G160" i="28"/>
  <c r="AP159" i="28"/>
  <c r="AD159" i="28"/>
  <c r="R159" i="28"/>
  <c r="F159" i="28"/>
  <c r="AO158" i="28"/>
  <c r="AC158" i="28"/>
  <c r="Q158" i="28"/>
  <c r="E158" i="28"/>
  <c r="AN157" i="28"/>
  <c r="AB157" i="28"/>
  <c r="P157" i="28"/>
  <c r="D157" i="28"/>
  <c r="AQ60" i="28"/>
  <c r="AE60" i="28"/>
  <c r="S60" i="28"/>
  <c r="G60" i="28"/>
  <c r="AU120" i="28"/>
  <c r="AI120" i="28"/>
  <c r="W120" i="28"/>
  <c r="K120" i="28"/>
  <c r="AS102" i="28"/>
  <c r="AG102" i="28"/>
  <c r="U102" i="28"/>
  <c r="I102" i="28"/>
  <c r="AR101" i="28"/>
  <c r="AF101" i="28"/>
  <c r="T101" i="28"/>
  <c r="H101" i="28"/>
  <c r="AQ100" i="28"/>
  <c r="AE100" i="28"/>
  <c r="S100" i="28"/>
  <c r="G100" i="28"/>
  <c r="AP99" i="28"/>
  <c r="AD99" i="28"/>
  <c r="R99" i="28"/>
  <c r="F99" i="28"/>
  <c r="AO98" i="28"/>
  <c r="AC98" i="28"/>
  <c r="Q98" i="28"/>
  <c r="E98" i="28"/>
  <c r="AN97" i="28"/>
  <c r="AB97" i="28"/>
  <c r="P97" i="28"/>
  <c r="D97" i="28"/>
  <c r="AM96" i="28"/>
  <c r="AA96" i="28"/>
  <c r="O96" i="28"/>
  <c r="C96" i="28"/>
  <c r="AL95" i="28"/>
  <c r="Z95" i="28"/>
  <c r="N95" i="28"/>
  <c r="AW94" i="28"/>
  <c r="AK94" i="28"/>
  <c r="Y94" i="28"/>
  <c r="M94" i="28"/>
  <c r="AV93" i="28"/>
  <c r="AJ93" i="28"/>
  <c r="X93" i="28"/>
  <c r="L93" i="28"/>
  <c r="AU92" i="28"/>
  <c r="AI92" i="28"/>
  <c r="W92" i="28"/>
  <c r="K92" i="28"/>
  <c r="AW162" i="28"/>
  <c r="AK162" i="28"/>
  <c r="Y162" i="28"/>
  <c r="M162" i="28"/>
  <c r="AV161" i="28"/>
  <c r="AJ161" i="28"/>
  <c r="X161" i="28"/>
  <c r="L161" i="28"/>
  <c r="AU160" i="28"/>
  <c r="AI160" i="28"/>
  <c r="W160" i="28"/>
  <c r="K160" i="28"/>
  <c r="AT159" i="28"/>
  <c r="AH159" i="28"/>
  <c r="V159" i="28"/>
  <c r="J159" i="28"/>
  <c r="AS158" i="28"/>
  <c r="AG158" i="28"/>
  <c r="AV84" i="26"/>
  <c r="AJ84" i="26"/>
  <c r="X84" i="26"/>
  <c r="L84" i="26"/>
  <c r="AU83" i="26"/>
  <c r="AI83" i="26"/>
  <c r="W83" i="26"/>
  <c r="K83" i="26"/>
  <c r="AT82" i="26"/>
  <c r="AH82" i="26"/>
  <c r="V82" i="26"/>
  <c r="J82" i="26"/>
  <c r="AS81" i="26"/>
  <c r="AG81" i="26"/>
  <c r="U81" i="26"/>
  <c r="I81" i="26"/>
  <c r="AR80" i="26"/>
  <c r="AF80" i="26"/>
  <c r="T80" i="26"/>
  <c r="H80" i="26"/>
  <c r="AT136" i="26"/>
  <c r="AH136" i="26"/>
  <c r="V136" i="26"/>
  <c r="J136" i="26"/>
  <c r="AM156" i="28"/>
  <c r="AA156" i="28"/>
  <c r="O156" i="28"/>
  <c r="C156" i="28"/>
  <c r="AL155" i="28"/>
  <c r="Z155" i="28"/>
  <c r="N155" i="28"/>
  <c r="AW154" i="28"/>
  <c r="AK154" i="28"/>
  <c r="Y154" i="28"/>
  <c r="M154" i="28"/>
  <c r="AV153" i="28"/>
  <c r="AJ153" i="28"/>
  <c r="X153" i="28"/>
  <c r="L153" i="28"/>
  <c r="AU152" i="28"/>
  <c r="AI152" i="28"/>
  <c r="W152" i="28"/>
  <c r="K152" i="28"/>
  <c r="AN114" i="26"/>
  <c r="AB114" i="26"/>
  <c r="P114" i="26"/>
  <c r="D114" i="26"/>
  <c r="AM113" i="26"/>
  <c r="AA113" i="26"/>
  <c r="O113" i="26"/>
  <c r="AX112" i="26"/>
  <c r="AL112" i="26"/>
  <c r="Z112" i="26"/>
  <c r="N112" i="26"/>
  <c r="AW111" i="26"/>
  <c r="AK111" i="26"/>
  <c r="Y111" i="26"/>
  <c r="M111" i="26"/>
  <c r="AV110" i="26"/>
  <c r="AJ110" i="26"/>
  <c r="X110" i="26"/>
  <c r="L110" i="26"/>
  <c r="AU109" i="26"/>
  <c r="AI109" i="26"/>
  <c r="W109" i="26"/>
  <c r="K109" i="26"/>
  <c r="AT108" i="26"/>
  <c r="AH108" i="26"/>
  <c r="V108" i="26"/>
  <c r="J108" i="26"/>
  <c r="AS107" i="26"/>
  <c r="AG107" i="26"/>
  <c r="U107" i="26"/>
  <c r="I107" i="26"/>
  <c r="AR106" i="26"/>
  <c r="AF106" i="26"/>
  <c r="T106" i="26"/>
  <c r="H106" i="26"/>
  <c r="AQ105" i="26"/>
  <c r="AE105" i="26"/>
  <c r="S105" i="26"/>
  <c r="G105" i="26"/>
  <c r="AP104" i="26"/>
  <c r="AD104" i="26"/>
  <c r="R104" i="26"/>
  <c r="F104" i="26"/>
  <c r="AO103" i="26"/>
  <c r="AC103" i="26"/>
  <c r="Q103" i="26"/>
  <c r="E103" i="26"/>
  <c r="AN102" i="26"/>
  <c r="AB102" i="26"/>
  <c r="P102" i="26"/>
  <c r="D102" i="26"/>
  <c r="AM101" i="26"/>
  <c r="AA101" i="26"/>
  <c r="O101" i="26"/>
  <c r="AX100" i="26"/>
  <c r="AL100" i="26"/>
  <c r="Z100" i="26"/>
  <c r="N100" i="26"/>
  <c r="AW99" i="26"/>
  <c r="AK99" i="26"/>
  <c r="Y99" i="26"/>
  <c r="M99" i="26"/>
  <c r="AW117" i="26"/>
  <c r="AK117" i="26"/>
  <c r="Y117" i="26"/>
  <c r="M117" i="26"/>
  <c r="AB104" i="26"/>
  <c r="P104" i="26"/>
  <c r="D104" i="26"/>
  <c r="AM103" i="26"/>
  <c r="AA103" i="26"/>
  <c r="O103" i="26"/>
  <c r="AX102" i="26"/>
  <c r="AL102" i="26"/>
  <c r="Z102" i="26"/>
  <c r="N102" i="26"/>
  <c r="AW101" i="26"/>
  <c r="AK101" i="26"/>
  <c r="Y101" i="26"/>
  <c r="M101" i="26"/>
  <c r="AV100" i="26"/>
  <c r="AJ100" i="26"/>
  <c r="X100" i="26"/>
  <c r="L100" i="26"/>
  <c r="AU99" i="26"/>
  <c r="AI99" i="26"/>
  <c r="W99" i="26"/>
  <c r="K99" i="26"/>
  <c r="AS133" i="26"/>
  <c r="AG133" i="26"/>
  <c r="U133" i="26"/>
  <c r="I133" i="26"/>
  <c r="AR132" i="26"/>
  <c r="AF132" i="26"/>
  <c r="T132" i="26"/>
  <c r="H132" i="26"/>
  <c r="AQ131" i="26"/>
  <c r="AE131" i="26"/>
  <c r="S131" i="26"/>
  <c r="G131" i="26"/>
  <c r="AP130" i="26"/>
  <c r="AD130" i="26"/>
  <c r="R130" i="26"/>
  <c r="F130" i="26"/>
  <c r="AO129" i="26"/>
  <c r="AC129" i="26"/>
  <c r="Q129" i="26"/>
  <c r="E129" i="26"/>
  <c r="AN128" i="26"/>
  <c r="AB128" i="26"/>
  <c r="P128" i="26"/>
  <c r="D128" i="26"/>
  <c r="AM127" i="26"/>
  <c r="AA127" i="26"/>
  <c r="O127" i="26"/>
  <c r="AX126" i="26"/>
  <c r="AL126" i="26"/>
  <c r="Z126" i="26"/>
  <c r="N126" i="26"/>
  <c r="AW125" i="26"/>
  <c r="AK125" i="26"/>
  <c r="Y125" i="26"/>
  <c r="M125" i="26"/>
  <c r="AV124" i="26"/>
  <c r="AJ124" i="26"/>
  <c r="X124" i="26"/>
  <c r="L124" i="26"/>
  <c r="AU123" i="26"/>
  <c r="AI123" i="26"/>
  <c r="W123" i="26"/>
  <c r="K123" i="26"/>
  <c r="AT122" i="26"/>
  <c r="AH122" i="26"/>
  <c r="V122" i="26"/>
  <c r="J122" i="26"/>
  <c r="AS121" i="26"/>
  <c r="AG121" i="26"/>
  <c r="U121" i="26"/>
  <c r="I121" i="26"/>
  <c r="AR120" i="26"/>
  <c r="AF120" i="26"/>
  <c r="T120" i="26"/>
  <c r="H120" i="26"/>
  <c r="AQ119" i="26"/>
  <c r="AE119" i="26"/>
  <c r="S119" i="26"/>
  <c r="G119" i="26"/>
  <c r="AP118" i="26"/>
  <c r="AD118" i="26"/>
  <c r="R118" i="26"/>
  <c r="F118" i="26"/>
  <c r="AQ79" i="26"/>
  <c r="AE79" i="26"/>
  <c r="S79" i="26"/>
  <c r="G79" i="26"/>
  <c r="AX152" i="26"/>
  <c r="AL152" i="26"/>
  <c r="Z152" i="26"/>
  <c r="N152" i="26"/>
  <c r="AW151" i="26"/>
  <c r="AK151" i="26"/>
  <c r="Y151" i="26"/>
  <c r="M151" i="26"/>
  <c r="AV150" i="26"/>
  <c r="AJ150" i="26"/>
  <c r="X150" i="26"/>
  <c r="L150" i="26"/>
  <c r="AU149" i="26"/>
  <c r="AI149" i="26"/>
  <c r="W149" i="26"/>
  <c r="K149" i="26"/>
  <c r="AT148" i="26"/>
  <c r="AH148" i="26"/>
  <c r="V148" i="26"/>
  <c r="J148" i="26"/>
  <c r="AS147" i="26"/>
  <c r="AG147" i="26"/>
  <c r="U147" i="26"/>
  <c r="I147" i="26"/>
  <c r="AR146" i="26"/>
  <c r="AF146" i="26"/>
  <c r="T146" i="26"/>
  <c r="H146" i="26"/>
  <c r="AQ145" i="26"/>
  <c r="AE145" i="26"/>
  <c r="S145" i="26"/>
  <c r="G145" i="26"/>
  <c r="AP144" i="26"/>
  <c r="AD144" i="26"/>
  <c r="R144" i="26"/>
  <c r="F144" i="26"/>
  <c r="AO143" i="26"/>
  <c r="AC143" i="26"/>
  <c r="Q143" i="26"/>
  <c r="E143" i="26"/>
  <c r="AN142" i="26"/>
  <c r="AB142" i="26"/>
  <c r="P142" i="26"/>
  <c r="D142" i="26"/>
  <c r="AM141" i="26"/>
  <c r="AA141" i="26"/>
  <c r="O141" i="26"/>
  <c r="AX140" i="26"/>
  <c r="AL140" i="26"/>
  <c r="Z140" i="26"/>
  <c r="N140" i="26"/>
  <c r="AW139" i="26"/>
  <c r="AK139" i="26"/>
  <c r="Y139" i="26"/>
  <c r="M139" i="26"/>
  <c r="AV138" i="26"/>
  <c r="AJ138" i="26"/>
  <c r="X138" i="26"/>
  <c r="L138" i="26"/>
  <c r="AU137" i="26"/>
  <c r="AI137" i="26"/>
  <c r="W137" i="26"/>
  <c r="K137" i="26"/>
  <c r="AV98" i="26"/>
  <c r="AJ98" i="26"/>
  <c r="X98" i="26"/>
  <c r="L98" i="26"/>
  <c r="T5" i="28"/>
  <c r="U158" i="28"/>
  <c r="I158" i="28"/>
  <c r="AR157" i="28"/>
  <c r="AF157" i="28"/>
  <c r="T157" i="28"/>
  <c r="H157" i="28"/>
  <c r="AQ156" i="28"/>
  <c r="AE156" i="28"/>
  <c r="S156" i="28"/>
  <c r="G156" i="28"/>
  <c r="AP155" i="28"/>
  <c r="AD155" i="28"/>
  <c r="R155" i="28"/>
  <c r="F155" i="28"/>
  <c r="AO154" i="28"/>
  <c r="AC154" i="28"/>
  <c r="Q154" i="28"/>
  <c r="E154" i="28"/>
  <c r="AN153" i="28"/>
  <c r="AB153" i="28"/>
  <c r="P153" i="28"/>
  <c r="D153" i="28"/>
  <c r="AM152" i="28"/>
  <c r="AA152" i="28"/>
  <c r="O152" i="28"/>
  <c r="C152" i="28"/>
  <c r="AO117" i="26"/>
  <c r="AC117" i="26"/>
  <c r="Q117" i="26"/>
  <c r="E117" i="26"/>
  <c r="AS5" i="28"/>
  <c r="AB120" i="28"/>
  <c r="D120" i="28"/>
  <c r="AV114" i="28"/>
  <c r="AO107" i="28"/>
  <c r="AM105" i="28"/>
  <c r="AA105" i="28"/>
  <c r="O105" i="28"/>
  <c r="X60" i="28"/>
  <c r="AN120" i="28"/>
  <c r="O117" i="28"/>
  <c r="Y115" i="28"/>
  <c r="W113" i="28"/>
  <c r="AS111" i="28"/>
  <c r="T110" i="28"/>
  <c r="R108" i="28"/>
  <c r="P106" i="28"/>
  <c r="AL102" i="28"/>
  <c r="Z102" i="28"/>
  <c r="N102" i="28"/>
  <c r="AW101" i="28"/>
  <c r="AK101" i="28"/>
  <c r="Y101" i="28"/>
  <c r="M101" i="28"/>
  <c r="AV100" i="28"/>
  <c r="AJ100" i="28"/>
  <c r="X100" i="28"/>
  <c r="L100" i="28"/>
  <c r="AU99" i="28"/>
  <c r="AI99" i="28"/>
  <c r="W99" i="28"/>
  <c r="K99" i="28"/>
  <c r="AT98" i="28"/>
  <c r="AH98" i="28"/>
  <c r="V98" i="28"/>
  <c r="J98" i="28"/>
  <c r="AS97" i="28"/>
  <c r="AG97" i="28"/>
  <c r="U97" i="28"/>
  <c r="I97" i="28"/>
  <c r="AR96" i="28"/>
  <c r="AF96" i="28"/>
  <c r="T96" i="28"/>
  <c r="H96" i="28"/>
  <c r="AQ95" i="28"/>
  <c r="AE95" i="28"/>
  <c r="S95" i="28"/>
  <c r="G95" i="28"/>
  <c r="AP94" i="28"/>
  <c r="AD94" i="28"/>
  <c r="R94" i="28"/>
  <c r="F94" i="28"/>
  <c r="AO93" i="28"/>
  <c r="AC93" i="28"/>
  <c r="Q93" i="28"/>
  <c r="E93" i="28"/>
  <c r="AN92" i="28"/>
  <c r="AB92" i="28"/>
  <c r="P92" i="28"/>
  <c r="D92" i="28"/>
  <c r="AV60" i="28"/>
  <c r="AA117" i="28"/>
  <c r="AK115" i="28"/>
  <c r="AU113" i="28"/>
  <c r="J112" i="28"/>
  <c r="AQ109" i="28"/>
  <c r="AB106" i="28"/>
  <c r="L60" i="28"/>
  <c r="AL116" i="28"/>
  <c r="AJ114" i="28"/>
  <c r="AT112" i="28"/>
  <c r="I111" i="28"/>
  <c r="AE109" i="28"/>
  <c r="F108" i="28"/>
  <c r="D106" i="28"/>
  <c r="K57" i="28"/>
  <c r="AT56" i="28"/>
  <c r="AH56" i="28"/>
  <c r="V56" i="28"/>
  <c r="J56" i="28"/>
  <c r="AS55" i="28"/>
  <c r="AG55" i="28"/>
  <c r="U55" i="28"/>
  <c r="I55" i="28"/>
  <c r="AR54" i="28"/>
  <c r="AF54" i="28"/>
  <c r="H54" i="28"/>
  <c r="G53" i="28"/>
  <c r="AP52" i="28"/>
  <c r="AD52" i="28"/>
  <c r="R52" i="28"/>
  <c r="F52" i="28"/>
  <c r="AO51" i="28"/>
  <c r="AC51" i="28"/>
  <c r="Q51" i="28"/>
  <c r="E51" i="28"/>
  <c r="AN50" i="28"/>
  <c r="AB50" i="28"/>
  <c r="P50" i="28"/>
  <c r="D50" i="28"/>
  <c r="AM49" i="28"/>
  <c r="AA49" i="28"/>
  <c r="O49" i="28"/>
  <c r="C49" i="28"/>
  <c r="AL48" i="28"/>
  <c r="Z48" i="28"/>
  <c r="N48" i="28"/>
  <c r="AW47" i="28"/>
  <c r="AK47" i="28"/>
  <c r="Y47" i="28"/>
  <c r="M47" i="28"/>
  <c r="AL90" i="28"/>
  <c r="Z90" i="28"/>
  <c r="N90" i="28"/>
  <c r="N116" i="28"/>
  <c r="L114" i="28"/>
  <c r="V112" i="28"/>
  <c r="AF110" i="28"/>
  <c r="AP108" i="28"/>
  <c r="AN106" i="28"/>
  <c r="AU57" i="28"/>
  <c r="S53" i="28"/>
  <c r="C105" i="28"/>
  <c r="AW87" i="28"/>
  <c r="AK87" i="28"/>
  <c r="Y87" i="28"/>
  <c r="M87" i="28"/>
  <c r="AV86" i="28"/>
  <c r="AJ86" i="28"/>
  <c r="X86" i="28"/>
  <c r="L86" i="28"/>
  <c r="AU85" i="28"/>
  <c r="AI85" i="28"/>
  <c r="W85" i="28"/>
  <c r="K85" i="28"/>
  <c r="AT84" i="28"/>
  <c r="AH84" i="28"/>
  <c r="V84" i="28"/>
  <c r="J84" i="28"/>
  <c r="AS83" i="28"/>
  <c r="AG83" i="28"/>
  <c r="U83" i="28"/>
  <c r="I83" i="28"/>
  <c r="AR82" i="28"/>
  <c r="AF82" i="28"/>
  <c r="T82" i="28"/>
  <c r="H82" i="28"/>
  <c r="AQ81" i="28"/>
  <c r="AE81" i="28"/>
  <c r="S81" i="28"/>
  <c r="G81" i="28"/>
  <c r="AP80" i="28"/>
  <c r="AD80" i="28"/>
  <c r="R80" i="28"/>
  <c r="F80" i="28"/>
  <c r="AO79" i="28"/>
  <c r="AC79" i="28"/>
  <c r="Q79" i="28"/>
  <c r="E79" i="28"/>
  <c r="AN78" i="28"/>
  <c r="AB78" i="28"/>
  <c r="P78" i="28"/>
  <c r="D78" i="28"/>
  <c r="AM77" i="28"/>
  <c r="AA77" i="28"/>
  <c r="O77" i="28"/>
  <c r="C77" i="28"/>
  <c r="AJ60" i="28"/>
  <c r="Z116" i="28"/>
  <c r="X114" i="28"/>
  <c r="AH112" i="28"/>
  <c r="AR110" i="28"/>
  <c r="G109" i="28"/>
  <c r="E107" i="28"/>
  <c r="AQ53" i="28"/>
  <c r="AU45" i="28"/>
  <c r="AI45" i="28"/>
  <c r="W45" i="28"/>
  <c r="K45" i="28"/>
  <c r="P120" i="28"/>
  <c r="AM117" i="28"/>
  <c r="AW115" i="28"/>
  <c r="AI113" i="28"/>
  <c r="AG111" i="28"/>
  <c r="H110" i="28"/>
  <c r="AD108" i="28"/>
  <c r="Q107" i="28"/>
  <c r="W57" i="28"/>
  <c r="AE53" i="28"/>
  <c r="AW75" i="28"/>
  <c r="AK75" i="28"/>
  <c r="Y75" i="28"/>
  <c r="M75" i="28"/>
  <c r="C117" i="28"/>
  <c r="M115" i="28"/>
  <c r="K113" i="28"/>
  <c r="U111" i="28"/>
  <c r="S109" i="28"/>
  <c r="AC107" i="28"/>
  <c r="AI57" i="28"/>
  <c r="T54" i="28"/>
  <c r="AV72" i="28"/>
  <c r="AJ72" i="28"/>
  <c r="X72" i="28"/>
  <c r="L72" i="28"/>
  <c r="AU71" i="28"/>
  <c r="AI71" i="28"/>
  <c r="W71" i="28"/>
  <c r="K71" i="28"/>
  <c r="AT70" i="28"/>
  <c r="AH70" i="28"/>
  <c r="V70" i="28"/>
  <c r="J70" i="28"/>
  <c r="AS69" i="28"/>
  <c r="AG69" i="28"/>
  <c r="U69" i="28"/>
  <c r="I69" i="28"/>
  <c r="AR68" i="28"/>
  <c r="AF68" i="28"/>
  <c r="T68" i="28"/>
  <c r="H68" i="28"/>
  <c r="AQ67" i="28"/>
  <c r="AE67" i="28"/>
  <c r="S67" i="28"/>
  <c r="G67" i="28"/>
  <c r="AP66" i="28"/>
  <c r="AD66" i="28"/>
  <c r="R66" i="28"/>
  <c r="F66" i="28"/>
  <c r="AO65" i="28"/>
  <c r="AC65" i="28"/>
  <c r="Q65" i="28"/>
  <c r="E65" i="28"/>
  <c r="AN64" i="28"/>
  <c r="AB64" i="28"/>
  <c r="P64" i="28"/>
  <c r="D64" i="28"/>
  <c r="AM63" i="28"/>
  <c r="AA63" i="28"/>
  <c r="O63" i="28"/>
  <c r="C63" i="28"/>
  <c r="AL62" i="28"/>
  <c r="Z62" i="28"/>
  <c r="N62" i="28"/>
  <c r="AN132" i="28"/>
  <c r="AB132" i="28"/>
  <c r="P132" i="28"/>
  <c r="D132" i="28"/>
  <c r="AM131" i="28"/>
  <c r="AA131" i="28"/>
  <c r="O131" i="28"/>
  <c r="C131" i="28"/>
  <c r="AL130" i="28"/>
  <c r="Z130" i="28"/>
  <c r="N130" i="28"/>
  <c r="AW129" i="28"/>
  <c r="AK129" i="28"/>
  <c r="Y129" i="28"/>
  <c r="M129" i="28"/>
  <c r="AV128" i="28"/>
  <c r="AJ128" i="28"/>
  <c r="X128" i="28"/>
  <c r="L128" i="28"/>
  <c r="AU127" i="28"/>
  <c r="AI127" i="28"/>
  <c r="AP162" i="28"/>
  <c r="AD162" i="28"/>
  <c r="R162" i="28"/>
  <c r="F162" i="28"/>
  <c r="AO161" i="28"/>
  <c r="AC161" i="28"/>
  <c r="Q161" i="28"/>
  <c r="E161" i="28"/>
  <c r="AN160" i="28"/>
  <c r="AB160" i="28"/>
  <c r="P160" i="28"/>
  <c r="D160" i="28"/>
  <c r="AM159" i="28"/>
  <c r="AA159" i="28"/>
  <c r="O159" i="28"/>
  <c r="C159" i="28"/>
  <c r="AL158" i="28"/>
  <c r="Z158" i="28"/>
  <c r="N158" i="28"/>
  <c r="AW157" i="28"/>
  <c r="AK157" i="28"/>
  <c r="Y157" i="28"/>
  <c r="M157" i="28"/>
  <c r="AV156" i="28"/>
  <c r="AJ156" i="28"/>
  <c r="X156" i="28"/>
  <c r="L156" i="28"/>
  <c r="AU155" i="28"/>
  <c r="AI155" i="28"/>
  <c r="W155" i="28"/>
  <c r="K155" i="28"/>
  <c r="AT154" i="28"/>
  <c r="AH154" i="28"/>
  <c r="V154" i="28"/>
  <c r="J154" i="28"/>
  <c r="AS153" i="28"/>
  <c r="AG153" i="28"/>
  <c r="U153" i="28"/>
  <c r="I153" i="28"/>
  <c r="AR152" i="28"/>
  <c r="AF152" i="28"/>
  <c r="T152" i="28"/>
  <c r="H152" i="28"/>
  <c r="AP150" i="28"/>
  <c r="AD150" i="28"/>
  <c r="R150" i="28"/>
  <c r="F150" i="28"/>
  <c r="AO147" i="28"/>
  <c r="AC147" i="28"/>
  <c r="Q147" i="28"/>
  <c r="E147" i="28"/>
  <c r="AN146" i="28"/>
  <c r="AB146" i="28"/>
  <c r="P146" i="28"/>
  <c r="D146" i="28"/>
  <c r="AM145" i="28"/>
  <c r="AA145" i="28"/>
  <c r="O145" i="28"/>
  <c r="C145" i="28"/>
  <c r="AL144" i="28"/>
  <c r="Z144" i="28"/>
  <c r="N144" i="28"/>
  <c r="AW143" i="28"/>
  <c r="AK143" i="28"/>
  <c r="Y143" i="28"/>
  <c r="M143" i="28"/>
  <c r="AV142" i="28"/>
  <c r="AJ142" i="28"/>
  <c r="X142" i="28"/>
  <c r="L142" i="28"/>
  <c r="AU141" i="28"/>
  <c r="AI141" i="28"/>
  <c r="W141" i="28"/>
  <c r="K141" i="28"/>
  <c r="AT140" i="28"/>
  <c r="AH140" i="28"/>
  <c r="V140" i="28"/>
  <c r="J140" i="28"/>
  <c r="AS139" i="28"/>
  <c r="AG139" i="28"/>
  <c r="U139" i="28"/>
  <c r="I139" i="28"/>
  <c r="AR138" i="28"/>
  <c r="AF138" i="28"/>
  <c r="T138" i="28"/>
  <c r="H138" i="28"/>
  <c r="AQ137" i="28"/>
  <c r="AE137" i="28"/>
  <c r="S137" i="28"/>
  <c r="G137" i="28"/>
  <c r="AO135" i="28"/>
  <c r="AC135" i="28"/>
  <c r="Q135" i="28"/>
  <c r="E135" i="28"/>
  <c r="W127" i="28"/>
  <c r="K127" i="28"/>
  <c r="AT126" i="28"/>
  <c r="AH126" i="28"/>
  <c r="V126" i="28"/>
  <c r="J126" i="28"/>
  <c r="AS125" i="28"/>
  <c r="AG125" i="28"/>
  <c r="U125" i="28"/>
  <c r="I125" i="28"/>
  <c r="AR124" i="28"/>
  <c r="AF124" i="28"/>
  <c r="T124" i="28"/>
  <c r="H124" i="28"/>
  <c r="AQ123" i="28"/>
  <c r="AE123" i="28"/>
  <c r="S123" i="28"/>
  <c r="G123" i="28"/>
  <c r="AP122" i="28"/>
  <c r="AD122" i="28"/>
  <c r="R122" i="28"/>
  <c r="F122" i="28"/>
  <c r="AX133" i="26"/>
  <c r="AL133" i="26"/>
  <c r="Z133" i="26"/>
  <c r="N133" i="26"/>
  <c r="AW132" i="26"/>
  <c r="AK132" i="26"/>
  <c r="Y132" i="26"/>
  <c r="M132" i="26"/>
  <c r="AV131" i="26"/>
  <c r="AJ131" i="26"/>
  <c r="X131" i="26"/>
  <c r="L131" i="26"/>
  <c r="AU130" i="26"/>
  <c r="AI130" i="26"/>
  <c r="W130" i="26"/>
  <c r="K130" i="26"/>
  <c r="AT129" i="26"/>
  <c r="AH129" i="26"/>
  <c r="V129" i="26"/>
  <c r="J129" i="26"/>
  <c r="AS128" i="26"/>
  <c r="AG128" i="26"/>
  <c r="U128" i="26"/>
  <c r="I128" i="26"/>
  <c r="AR127" i="26"/>
  <c r="AF127" i="26"/>
  <c r="T127" i="26"/>
  <c r="H127" i="26"/>
  <c r="AQ126" i="26"/>
  <c r="AE126" i="26"/>
  <c r="S126" i="26"/>
  <c r="G126" i="26"/>
  <c r="AP125" i="26"/>
  <c r="AD125" i="26"/>
  <c r="R125" i="26"/>
  <c r="F125" i="26"/>
  <c r="AO124" i="26"/>
  <c r="AC124" i="26"/>
  <c r="Q124" i="26"/>
  <c r="E124" i="26"/>
  <c r="AN123" i="26"/>
  <c r="AB123" i="26"/>
  <c r="P123" i="26"/>
  <c r="D123" i="26"/>
  <c r="AM122" i="26"/>
  <c r="AA122" i="26"/>
  <c r="O122" i="26"/>
  <c r="AX121" i="26"/>
  <c r="AL121" i="26"/>
  <c r="Z121" i="26"/>
  <c r="N121" i="26"/>
  <c r="AW120" i="26"/>
  <c r="AK120" i="26"/>
  <c r="Y120" i="26"/>
  <c r="M120" i="26"/>
  <c r="AV119" i="26"/>
  <c r="AJ119" i="26"/>
  <c r="X119" i="26"/>
  <c r="L119" i="26"/>
  <c r="AU118" i="26"/>
  <c r="AI118" i="26"/>
  <c r="W118" i="26"/>
  <c r="K118" i="26"/>
  <c r="X5" i="28"/>
  <c r="AV5" i="28"/>
  <c r="AK95" i="26"/>
  <c r="AW83" i="26"/>
  <c r="AU93" i="26"/>
  <c r="AS91" i="26"/>
  <c r="AQ89" i="26"/>
  <c r="AC87" i="26"/>
  <c r="AM85" i="26"/>
  <c r="AK83" i="26"/>
  <c r="W81" i="26"/>
  <c r="X136" i="26"/>
  <c r="Y95" i="26"/>
  <c r="W93" i="26"/>
  <c r="I91" i="26"/>
  <c r="G89" i="26"/>
  <c r="AN86" i="26"/>
  <c r="N84" i="26"/>
  <c r="AH80" i="26"/>
  <c r="AW95" i="26"/>
  <c r="AI93" i="26"/>
  <c r="AG91" i="26"/>
  <c r="AE89" i="26"/>
  <c r="Q87" i="26"/>
  <c r="O85" i="26"/>
  <c r="M83" i="26"/>
  <c r="AI81" i="26"/>
  <c r="AJ136" i="26"/>
  <c r="AV94" i="26"/>
  <c r="AT92" i="26"/>
  <c r="AF90" i="26"/>
  <c r="R88" i="26"/>
  <c r="P86" i="26"/>
  <c r="Z84" i="26"/>
  <c r="AU81" i="26"/>
  <c r="L94" i="26"/>
  <c r="J92" i="26"/>
  <c r="H90" i="26"/>
  <c r="AO87" i="26"/>
  <c r="AA85" i="26"/>
  <c r="X82" i="26"/>
  <c r="J80" i="26"/>
  <c r="X94" i="26"/>
  <c r="V92" i="26"/>
  <c r="T90" i="26"/>
  <c r="F88" i="26"/>
  <c r="D86" i="26"/>
  <c r="Y83" i="26"/>
  <c r="V80" i="26"/>
  <c r="M95" i="26"/>
  <c r="K93" i="26"/>
  <c r="U91" i="26"/>
  <c r="S89" i="26"/>
  <c r="E87" i="26"/>
  <c r="AX84" i="26"/>
  <c r="AJ82" i="26"/>
  <c r="K81" i="26"/>
  <c r="AV136" i="26"/>
  <c r="AJ94" i="26"/>
  <c r="AH92" i="26"/>
  <c r="AR90" i="26"/>
  <c r="AD88" i="26"/>
  <c r="AB86" i="26"/>
  <c r="AL84" i="26"/>
  <c r="L82" i="26"/>
  <c r="AT80" i="26"/>
  <c r="L136" i="26"/>
  <c r="AP88" i="26"/>
  <c r="AV82" i="26"/>
  <c r="AU102" i="28"/>
  <c r="AI102" i="28"/>
  <c r="W102" i="28"/>
  <c r="K102" i="28"/>
  <c r="AT101" i="28"/>
  <c r="AH101" i="28"/>
  <c r="V101" i="28"/>
  <c r="AQ114" i="26"/>
  <c r="AE114" i="26"/>
  <c r="S114" i="26"/>
  <c r="G114" i="26"/>
  <c r="AP113" i="26"/>
  <c r="AD113" i="26"/>
  <c r="R113" i="26"/>
  <c r="F113" i="26"/>
  <c r="AO112" i="26"/>
  <c r="AC112" i="26"/>
  <c r="Q112" i="26"/>
  <c r="E112" i="26"/>
  <c r="AN111" i="26"/>
  <c r="AB111" i="26"/>
  <c r="P111" i="26"/>
  <c r="D111" i="26"/>
  <c r="AM110" i="26"/>
  <c r="AA110" i="26"/>
  <c r="O110" i="26"/>
  <c r="AX109" i="26"/>
  <c r="AL109" i="26"/>
  <c r="Z109" i="26"/>
  <c r="N109" i="26"/>
  <c r="AW108" i="26"/>
  <c r="AK108" i="26"/>
  <c r="Y108" i="26"/>
  <c r="M108" i="26"/>
  <c r="AV107" i="26"/>
  <c r="AJ107" i="26"/>
  <c r="X107" i="26"/>
  <c r="L107" i="26"/>
  <c r="AU106" i="26"/>
  <c r="AI106" i="26"/>
  <c r="W106" i="26"/>
  <c r="K106" i="26"/>
  <c r="AT105" i="26"/>
  <c r="AH105" i="26"/>
  <c r="V105" i="26"/>
  <c r="J105" i="26"/>
  <c r="AS104" i="26"/>
  <c r="AG104" i="26"/>
  <c r="U104" i="26"/>
  <c r="I104" i="26"/>
  <c r="AR103" i="26"/>
  <c r="AF103" i="26"/>
  <c r="T103" i="26"/>
  <c r="H103" i="26"/>
  <c r="AQ102" i="26"/>
  <c r="AE102" i="26"/>
  <c r="S102" i="26"/>
  <c r="G102" i="26"/>
  <c r="AP101" i="26"/>
  <c r="AD101" i="26"/>
  <c r="R101" i="26"/>
  <c r="F101" i="26"/>
  <c r="AO100" i="26"/>
  <c r="AC100" i="26"/>
  <c r="Q100" i="26"/>
  <c r="E100" i="26"/>
  <c r="AN99" i="26"/>
  <c r="AB99" i="26"/>
  <c r="P99" i="26"/>
  <c r="D99" i="26"/>
  <c r="AP114" i="26"/>
  <c r="AD114" i="26"/>
  <c r="R114" i="26"/>
  <c r="F114" i="26"/>
  <c r="AO113" i="26"/>
  <c r="AC113" i="26"/>
  <c r="Q113" i="26"/>
  <c r="E113" i="26"/>
  <c r="AN112" i="26"/>
  <c r="AB112" i="26"/>
  <c r="P112" i="26"/>
  <c r="D112" i="26"/>
  <c r="AM111" i="26"/>
  <c r="AA111" i="26"/>
  <c r="O111" i="26"/>
  <c r="AX110" i="26"/>
  <c r="AL110" i="26"/>
  <c r="Z110" i="26"/>
  <c r="N110" i="26"/>
  <c r="AW109" i="26"/>
  <c r="AK109" i="26"/>
  <c r="Y109" i="26"/>
  <c r="M109" i="26"/>
  <c r="AV108" i="26"/>
  <c r="AJ108" i="26"/>
  <c r="X108" i="26"/>
  <c r="L108" i="26"/>
  <c r="AU107" i="26"/>
  <c r="AI107" i="26"/>
  <c r="W107" i="26"/>
  <c r="K107" i="26"/>
  <c r="AT106" i="26"/>
  <c r="AH106" i="26"/>
  <c r="V106" i="26"/>
  <c r="J106" i="26"/>
  <c r="AS105" i="26"/>
  <c r="AG105" i="26"/>
  <c r="U105" i="26"/>
  <c r="I105" i="26"/>
  <c r="AR104" i="26"/>
  <c r="AF104" i="26"/>
  <c r="T104" i="26"/>
  <c r="H104" i="26"/>
  <c r="AQ103" i="26"/>
  <c r="AE103" i="26"/>
  <c r="S103" i="26"/>
  <c r="G103" i="26"/>
  <c r="AP102" i="26"/>
  <c r="AD102" i="26"/>
  <c r="R102" i="26"/>
  <c r="F102" i="26"/>
  <c r="AO101" i="26"/>
  <c r="AC101" i="26"/>
  <c r="Q101" i="26"/>
  <c r="E101" i="26"/>
  <c r="AN100" i="26"/>
  <c r="AB100" i="26"/>
  <c r="P100" i="26"/>
  <c r="D100" i="26"/>
  <c r="AM99" i="26"/>
  <c r="AA99" i="26"/>
  <c r="O99" i="26"/>
  <c r="AV133" i="26"/>
  <c r="AJ133" i="26"/>
  <c r="X133" i="26"/>
  <c r="L133" i="26"/>
  <c r="AU132" i="26"/>
  <c r="AI132" i="26"/>
  <c r="W132" i="26"/>
  <c r="K132" i="26"/>
  <c r="AT131" i="26"/>
  <c r="AH131" i="26"/>
  <c r="V131" i="26"/>
  <c r="J131" i="26"/>
  <c r="AS130" i="26"/>
  <c r="AG130" i="26"/>
  <c r="U130" i="26"/>
  <c r="I130" i="26"/>
  <c r="AR129" i="26"/>
  <c r="AF129" i="26"/>
  <c r="T129" i="26"/>
  <c r="H129" i="26"/>
  <c r="AQ128" i="26"/>
  <c r="AE128" i="26"/>
  <c r="S128" i="26"/>
  <c r="G128" i="26"/>
  <c r="AP127" i="26"/>
  <c r="AD127" i="26"/>
  <c r="R127" i="26"/>
  <c r="F127" i="26"/>
  <c r="AO126" i="26"/>
  <c r="AC126" i="26"/>
  <c r="Q126" i="26"/>
  <c r="E126" i="26"/>
  <c r="AN125" i="26"/>
  <c r="AB125" i="26"/>
  <c r="P125" i="26"/>
  <c r="D125" i="26"/>
  <c r="AM124" i="26"/>
  <c r="AA124" i="26"/>
  <c r="O124" i="26"/>
  <c r="AX123" i="26"/>
  <c r="AL123" i="26"/>
  <c r="Z123" i="26"/>
  <c r="N123" i="26"/>
  <c r="AW122" i="26"/>
  <c r="AK122" i="26"/>
  <c r="Y122" i="26"/>
  <c r="M122" i="26"/>
  <c r="AV121" i="26"/>
  <c r="AJ121" i="26"/>
  <c r="X121" i="26"/>
  <c r="L121" i="26"/>
  <c r="AU120" i="26"/>
  <c r="AI120" i="26"/>
  <c r="W120" i="26"/>
  <c r="K120" i="26"/>
  <c r="AT119" i="26"/>
  <c r="AH119" i="26"/>
  <c r="V119" i="26"/>
  <c r="J119" i="26"/>
  <c r="AS118" i="26"/>
  <c r="AG118" i="26"/>
  <c r="U118" i="26"/>
  <c r="I118" i="26"/>
  <c r="AU133" i="26"/>
  <c r="AI133" i="26"/>
  <c r="W133" i="26"/>
  <c r="K133" i="26"/>
  <c r="AT132" i="26"/>
  <c r="AH132" i="26"/>
  <c r="V132" i="26"/>
  <c r="J132" i="26"/>
  <c r="AS131" i="26"/>
  <c r="AG131" i="26"/>
  <c r="U131" i="26"/>
  <c r="I131" i="26"/>
  <c r="AR130" i="26"/>
  <c r="AF130" i="26"/>
  <c r="T130" i="26"/>
  <c r="H130" i="26"/>
  <c r="AQ129" i="26"/>
  <c r="AE129" i="26"/>
  <c r="S129" i="26"/>
  <c r="G129" i="26"/>
  <c r="AP128" i="26"/>
  <c r="AD128" i="26"/>
  <c r="R128" i="26"/>
  <c r="F128" i="26"/>
  <c r="AO127" i="26"/>
  <c r="AC127" i="26"/>
  <c r="Q127" i="26"/>
  <c r="E127" i="26"/>
  <c r="AN126" i="26"/>
  <c r="AB126" i="26"/>
  <c r="P126" i="26"/>
  <c r="D126" i="26"/>
  <c r="AM125" i="26"/>
  <c r="AA125" i="26"/>
  <c r="O125" i="26"/>
  <c r="AX124" i="26"/>
  <c r="AL124" i="26"/>
  <c r="Z124" i="26"/>
  <c r="N124" i="26"/>
  <c r="AW123" i="26"/>
  <c r="AK123" i="26"/>
  <c r="Y123" i="26"/>
  <c r="M123" i="26"/>
  <c r="AV122" i="26"/>
  <c r="AJ122" i="26"/>
  <c r="X122" i="26"/>
  <c r="L122" i="26"/>
  <c r="AU121" i="26"/>
  <c r="AI121" i="26"/>
  <c r="W121" i="26"/>
  <c r="K121" i="26"/>
  <c r="AT120" i="26"/>
  <c r="AH120" i="26"/>
  <c r="V120" i="26"/>
  <c r="J120" i="26"/>
  <c r="AS119" i="26"/>
  <c r="AG119" i="26"/>
  <c r="U119" i="26"/>
  <c r="I119" i="26"/>
  <c r="AR118" i="26"/>
  <c r="AF118" i="26"/>
  <c r="T118" i="26"/>
  <c r="H118" i="26"/>
  <c r="AT79" i="26"/>
  <c r="AH79" i="26"/>
  <c r="V79" i="26"/>
  <c r="J79" i="26"/>
  <c r="AO152" i="26"/>
  <c r="AC152" i="26"/>
  <c r="Q152" i="26"/>
  <c r="E152" i="26"/>
  <c r="AN151" i="26"/>
  <c r="AB151" i="26"/>
  <c r="P151" i="26"/>
  <c r="D151" i="26"/>
  <c r="AM150" i="26"/>
  <c r="AA150" i="26"/>
  <c r="O150" i="26"/>
  <c r="AX149" i="26"/>
  <c r="AL149" i="26"/>
  <c r="Z149" i="26"/>
  <c r="N149" i="26"/>
  <c r="AW148" i="26"/>
  <c r="AK148" i="26"/>
  <c r="Y148" i="26"/>
  <c r="M148" i="26"/>
  <c r="AV147" i="26"/>
  <c r="AJ147" i="26"/>
  <c r="X147" i="26"/>
  <c r="L147" i="26"/>
  <c r="AU146" i="26"/>
  <c r="AI146" i="26"/>
  <c r="W146" i="26"/>
  <c r="K146" i="26"/>
  <c r="AT145" i="26"/>
  <c r="AH145" i="26"/>
  <c r="V145" i="26"/>
  <c r="J145" i="26"/>
  <c r="AS144" i="26"/>
  <c r="AG144" i="26"/>
  <c r="U144" i="26"/>
  <c r="I144" i="26"/>
  <c r="AR143" i="26"/>
  <c r="AF143" i="26"/>
  <c r="T143" i="26"/>
  <c r="H143" i="26"/>
  <c r="AQ142" i="26"/>
  <c r="AE142" i="26"/>
  <c r="S142" i="26"/>
  <c r="G142" i="26"/>
  <c r="AP141" i="26"/>
  <c r="AD141" i="26"/>
  <c r="R141" i="26"/>
  <c r="F141" i="26"/>
  <c r="AO140" i="26"/>
  <c r="AC140" i="26"/>
  <c r="Q140" i="26"/>
  <c r="E140" i="26"/>
  <c r="AN139" i="26"/>
  <c r="AB139" i="26"/>
  <c r="P139" i="26"/>
  <c r="D139" i="26"/>
  <c r="AM138" i="26"/>
  <c r="AA138" i="26"/>
  <c r="O138" i="26"/>
  <c r="AX137" i="26"/>
  <c r="AL137" i="26"/>
  <c r="Z137" i="26"/>
  <c r="N137" i="26"/>
  <c r="AS79" i="26"/>
  <c r="AG79" i="26"/>
  <c r="U79" i="26"/>
  <c r="I79" i="26"/>
  <c r="AN152" i="26"/>
  <c r="AB152" i="26"/>
  <c r="P152" i="26"/>
  <c r="D152" i="26"/>
  <c r="AM151" i="26"/>
  <c r="AA151" i="26"/>
  <c r="O151" i="26"/>
  <c r="AX150" i="26"/>
  <c r="AL150" i="26"/>
  <c r="Z150" i="26"/>
  <c r="N150" i="26"/>
  <c r="AW149" i="26"/>
  <c r="AK149" i="26"/>
  <c r="Y149" i="26"/>
  <c r="M149" i="26"/>
  <c r="AV148" i="26"/>
  <c r="AJ148" i="26"/>
  <c r="X148" i="26"/>
  <c r="L148" i="26"/>
  <c r="AU147" i="26"/>
  <c r="AI147" i="26"/>
  <c r="W147" i="26"/>
  <c r="K147" i="26"/>
  <c r="AT146" i="26"/>
  <c r="AH146" i="26"/>
  <c r="V146" i="26"/>
  <c r="J146" i="26"/>
  <c r="AS145" i="26"/>
  <c r="AG145" i="26"/>
  <c r="U145" i="26"/>
  <c r="I145" i="26"/>
  <c r="AR144" i="26"/>
  <c r="AF144" i="26"/>
  <c r="T144" i="26"/>
  <c r="H144" i="26"/>
  <c r="AQ143" i="26"/>
  <c r="AE143" i="26"/>
  <c r="S143" i="26"/>
  <c r="G143" i="26"/>
  <c r="AP142" i="26"/>
  <c r="AD142" i="26"/>
  <c r="R142" i="26"/>
  <c r="F142" i="26"/>
  <c r="AO141" i="26"/>
  <c r="AC141" i="26"/>
  <c r="Q141" i="26"/>
  <c r="E141" i="26"/>
  <c r="AN140" i="26"/>
  <c r="AB140" i="26"/>
  <c r="P140" i="26"/>
  <c r="D140" i="26"/>
  <c r="AA139" i="26"/>
  <c r="O139" i="26"/>
  <c r="AX138" i="26"/>
  <c r="AL138" i="26"/>
  <c r="Z138" i="26"/>
  <c r="N138" i="26"/>
  <c r="AW137" i="26"/>
  <c r="AK137" i="26"/>
  <c r="Y137" i="26"/>
  <c r="M137" i="26"/>
  <c r="AM98" i="26"/>
  <c r="AA98" i="26"/>
  <c r="O98" i="26"/>
  <c r="AX98" i="26"/>
  <c r="AL98" i="26"/>
  <c r="Z98" i="26"/>
  <c r="N98" i="26"/>
  <c r="AR117" i="26"/>
  <c r="AF117" i="26"/>
  <c r="T117" i="26"/>
  <c r="H117" i="26"/>
  <c r="J101" i="28"/>
  <c r="AS100" i="28"/>
  <c r="AG100" i="28"/>
  <c r="U100" i="28"/>
  <c r="I100" i="28"/>
  <c r="AR99" i="28"/>
  <c r="AF99" i="28"/>
  <c r="T99" i="28"/>
  <c r="H99" i="28"/>
  <c r="AQ98" i="28"/>
  <c r="AE98" i="28"/>
  <c r="S98" i="28"/>
  <c r="G98" i="28"/>
  <c r="AP97" i="28"/>
  <c r="AD97" i="28"/>
  <c r="R97" i="28"/>
  <c r="F97" i="28"/>
  <c r="AO96" i="28"/>
  <c r="AC96" i="28"/>
  <c r="Q96" i="28"/>
  <c r="E96" i="28"/>
  <c r="AN95" i="28"/>
  <c r="AB95" i="28"/>
  <c r="P95" i="28"/>
  <c r="D95" i="28"/>
  <c r="AM94" i="28"/>
  <c r="AA94" i="28"/>
  <c r="O94" i="28"/>
  <c r="C94" i="28"/>
  <c r="AL93" i="28"/>
  <c r="Z93" i="28"/>
  <c r="N93" i="28"/>
  <c r="AW92" i="28"/>
  <c r="AK92" i="28"/>
  <c r="Y92" i="28"/>
  <c r="M92" i="28"/>
  <c r="AM162" i="28"/>
  <c r="AA162" i="28"/>
  <c r="O162" i="28"/>
  <c r="C162" i="28"/>
  <c r="AL161" i="28"/>
  <c r="Z161" i="28"/>
  <c r="N161" i="28"/>
  <c r="AW160" i="28"/>
  <c r="AK160" i="28"/>
  <c r="Y160" i="28"/>
  <c r="M160" i="28"/>
  <c r="AV159" i="28"/>
  <c r="AJ159" i="28"/>
  <c r="X159" i="28"/>
  <c r="L159" i="28"/>
  <c r="AU158" i="28"/>
  <c r="AI158" i="28"/>
  <c r="W158" i="28"/>
  <c r="K158" i="28"/>
  <c r="AT157" i="28"/>
  <c r="AH157" i="28"/>
  <c r="V157" i="28"/>
  <c r="J157" i="28"/>
  <c r="AS156" i="28"/>
  <c r="AG156" i="28"/>
  <c r="U156" i="28"/>
  <c r="I156" i="28"/>
  <c r="AR155" i="28"/>
  <c r="AF155" i="28"/>
  <c r="T155" i="28"/>
  <c r="H155" i="28"/>
  <c r="AQ154" i="28"/>
  <c r="AE154" i="28"/>
  <c r="S154" i="28"/>
  <c r="G154" i="28"/>
  <c r="AP153" i="28"/>
  <c r="AD153" i="28"/>
  <c r="R153" i="28"/>
  <c r="F153" i="28"/>
  <c r="AO152" i="28"/>
  <c r="AC152" i="28"/>
  <c r="Q152" i="28"/>
  <c r="E152" i="28"/>
  <c r="AQ117" i="26"/>
  <c r="AE117" i="26"/>
  <c r="S117" i="26"/>
  <c r="G117" i="26"/>
  <c r="L5" i="28"/>
  <c r="H5" i="28"/>
  <c r="AR133" i="26"/>
  <c r="AF133" i="26"/>
  <c r="T133" i="26"/>
  <c r="H133" i="26"/>
  <c r="AQ132" i="26"/>
  <c r="AE132" i="26"/>
  <c r="S132" i="26"/>
  <c r="G132" i="26"/>
  <c r="AP131" i="26"/>
  <c r="AD131" i="26"/>
  <c r="R131" i="26"/>
  <c r="F131" i="26"/>
  <c r="AO130" i="26"/>
  <c r="AC130" i="26"/>
  <c r="Q130" i="26"/>
  <c r="E130" i="26"/>
  <c r="AN129" i="26"/>
  <c r="AB129" i="26"/>
  <c r="P129" i="26"/>
  <c r="D129" i="26"/>
  <c r="AM128" i="26"/>
  <c r="AA128" i="26"/>
  <c r="O128" i="26"/>
  <c r="AX127" i="26"/>
  <c r="AL127" i="26"/>
  <c r="Z127" i="26"/>
  <c r="N127" i="26"/>
  <c r="AW126" i="26"/>
  <c r="AK126" i="26"/>
  <c r="Y126" i="26"/>
  <c r="M126" i="26"/>
  <c r="AV125" i="26"/>
  <c r="AJ125" i="26"/>
  <c r="X125" i="26"/>
  <c r="L125" i="26"/>
  <c r="AU124" i="26"/>
  <c r="AI124" i="26"/>
  <c r="W124" i="26"/>
  <c r="K124" i="26"/>
  <c r="AT123" i="26"/>
  <c r="AH123" i="26"/>
  <c r="V123" i="26"/>
  <c r="J123" i="26"/>
  <c r="AS122" i="26"/>
  <c r="AG122" i="26"/>
  <c r="U122" i="26"/>
  <c r="I122" i="26"/>
  <c r="AR121" i="26"/>
  <c r="AF121" i="26"/>
  <c r="T121" i="26"/>
  <c r="H121" i="26"/>
  <c r="AQ120" i="26"/>
  <c r="AE120" i="26"/>
  <c r="S120" i="26"/>
  <c r="G120" i="26"/>
  <c r="AP119" i="26"/>
  <c r="AD119" i="26"/>
  <c r="R119" i="26"/>
  <c r="F119" i="26"/>
  <c r="AO118" i="26"/>
  <c r="AC118" i="26"/>
  <c r="Q118" i="26"/>
  <c r="E118" i="26"/>
  <c r="AJ5" i="28"/>
  <c r="AR5" i="28"/>
  <c r="AM80" i="28"/>
  <c r="AE5" i="28"/>
  <c r="AR57" i="28"/>
  <c r="AF57" i="28"/>
  <c r="T57" i="28"/>
  <c r="H57" i="28"/>
  <c r="AQ56" i="28"/>
  <c r="AE56" i="28"/>
  <c r="S56" i="28"/>
  <c r="G56" i="28"/>
  <c r="AP55" i="28"/>
  <c r="AD55" i="28"/>
  <c r="R55" i="28"/>
  <c r="F55" i="28"/>
  <c r="AO54" i="28"/>
  <c r="AC54" i="28"/>
  <c r="Q54" i="28"/>
  <c r="E54" i="28"/>
  <c r="AN53" i="28"/>
  <c r="AB53" i="28"/>
  <c r="P53" i="28"/>
  <c r="D53" i="28"/>
  <c r="AM52" i="28"/>
  <c r="AA52" i="28"/>
  <c r="O52" i="28"/>
  <c r="C52" i="28"/>
  <c r="AL51" i="28"/>
  <c r="Z51" i="28"/>
  <c r="N51" i="28"/>
  <c r="AW50" i="28"/>
  <c r="AK50" i="28"/>
  <c r="Y50" i="28"/>
  <c r="M50" i="28"/>
  <c r="AV49" i="28"/>
  <c r="AJ49" i="28"/>
  <c r="X49" i="28"/>
  <c r="L49" i="28"/>
  <c r="AU48" i="28"/>
  <c r="AI48" i="28"/>
  <c r="W48" i="28"/>
  <c r="K48" i="28"/>
  <c r="AT47" i="28"/>
  <c r="AH47" i="28"/>
  <c r="V47" i="28"/>
  <c r="J47" i="28"/>
  <c r="AU90" i="28"/>
  <c r="AI90" i="28"/>
  <c r="W90" i="28"/>
  <c r="K90" i="28"/>
  <c r="AM150" i="28"/>
  <c r="AA150" i="28"/>
  <c r="O150" i="28"/>
  <c r="AT87" i="28"/>
  <c r="V87" i="28"/>
  <c r="AG86" i="28"/>
  <c r="I86" i="28"/>
  <c r="AF85" i="28"/>
  <c r="AQ84" i="28"/>
  <c r="AE84" i="28"/>
  <c r="G84" i="28"/>
  <c r="AP83" i="28"/>
  <c r="R83" i="28"/>
  <c r="AO82" i="28"/>
  <c r="AC82" i="28"/>
  <c r="E82" i="28"/>
  <c r="AN81" i="28"/>
  <c r="D81" i="28"/>
  <c r="AA80" i="28"/>
  <c r="C80" i="28"/>
  <c r="AL79" i="28"/>
  <c r="Z79" i="28"/>
  <c r="N79" i="28"/>
  <c r="AW78" i="28"/>
  <c r="AK78" i="28"/>
  <c r="Y78" i="28"/>
  <c r="AJ77" i="28"/>
  <c r="L77" i="28"/>
  <c r="AL147" i="28"/>
  <c r="Z147" i="28"/>
  <c r="N147" i="28"/>
  <c r="AW146" i="28"/>
  <c r="AK146" i="28"/>
  <c r="M146" i="28"/>
  <c r="AV145" i="28"/>
  <c r="AJ145" i="28"/>
  <c r="X145" i="28"/>
  <c r="L145" i="28"/>
  <c r="AU144" i="28"/>
  <c r="AI144" i="28"/>
  <c r="W144" i="28"/>
  <c r="K144" i="28"/>
  <c r="AT143" i="28"/>
  <c r="AH143" i="28"/>
  <c r="V143" i="28"/>
  <c r="J143" i="28"/>
  <c r="AS142" i="28"/>
  <c r="AG142" i="28"/>
  <c r="U142" i="28"/>
  <c r="I142" i="28"/>
  <c r="AR141" i="28"/>
  <c r="AF141" i="28"/>
  <c r="T141" i="28"/>
  <c r="H141" i="28"/>
  <c r="AQ140" i="28"/>
  <c r="AE140" i="28"/>
  <c r="S140" i="28"/>
  <c r="G140" i="28"/>
  <c r="AP139" i="28"/>
  <c r="AD139" i="28"/>
  <c r="R139" i="28"/>
  <c r="F139" i="28"/>
  <c r="AO138" i="28"/>
  <c r="AC138" i="28"/>
  <c r="Q138" i="28"/>
  <c r="E138" i="28"/>
  <c r="AN137" i="28"/>
  <c r="AB137" i="28"/>
  <c r="P137" i="28"/>
  <c r="D137" i="28"/>
  <c r="AS86" i="28"/>
  <c r="AV77" i="28"/>
  <c r="AR45" i="28"/>
  <c r="AF45" i="28"/>
  <c r="T45" i="28"/>
  <c r="H45" i="28"/>
  <c r="AU72" i="28"/>
  <c r="AI72" i="28"/>
  <c r="W72" i="28"/>
  <c r="K72" i="28"/>
  <c r="AT71" i="28"/>
  <c r="AH71" i="28"/>
  <c r="V71" i="28"/>
  <c r="J71" i="28"/>
  <c r="AS70" i="28"/>
  <c r="AG70" i="28"/>
  <c r="U70" i="28"/>
  <c r="I70" i="28"/>
  <c r="AR69" i="28"/>
  <c r="AF69" i="28"/>
  <c r="T69" i="28"/>
  <c r="H69" i="28"/>
  <c r="AQ68" i="28"/>
  <c r="AE68" i="28"/>
  <c r="S68" i="28"/>
  <c r="G68" i="28"/>
  <c r="AP67" i="28"/>
  <c r="AD67" i="28"/>
  <c r="R67" i="28"/>
  <c r="F67" i="28"/>
  <c r="AO66" i="28"/>
  <c r="AC66" i="28"/>
  <c r="Q66" i="28"/>
  <c r="E66" i="28"/>
  <c r="AN65" i="28"/>
  <c r="AB65" i="28"/>
  <c r="P65" i="28"/>
  <c r="D65" i="28"/>
  <c r="AM64" i="28"/>
  <c r="AA64" i="28"/>
  <c r="O64" i="28"/>
  <c r="C64" i="28"/>
  <c r="AL63" i="28"/>
  <c r="Z63" i="28"/>
  <c r="N63" i="28"/>
  <c r="AW62" i="28"/>
  <c r="AK62" i="28"/>
  <c r="Y62" i="28"/>
  <c r="M62" i="28"/>
  <c r="AH87" i="28"/>
  <c r="M78" i="28"/>
  <c r="AT75" i="28"/>
  <c r="J87" i="28"/>
  <c r="U86" i="28"/>
  <c r="AR85" i="28"/>
  <c r="H85" i="28"/>
  <c r="S84" i="28"/>
  <c r="AD83" i="28"/>
  <c r="Q82" i="28"/>
  <c r="AB81" i="28"/>
  <c r="O80" i="28"/>
  <c r="X77" i="28"/>
  <c r="Y146" i="28"/>
  <c r="AU60" i="28"/>
  <c r="AI60" i="28"/>
  <c r="W60" i="28"/>
  <c r="K60" i="28"/>
  <c r="AS72" i="28"/>
  <c r="AG72" i="28"/>
  <c r="U72" i="28"/>
  <c r="I72" i="28"/>
  <c r="AR71" i="28"/>
  <c r="AF71" i="28"/>
  <c r="T71" i="28"/>
  <c r="H71" i="28"/>
  <c r="AQ70" i="28"/>
  <c r="AE70" i="28"/>
  <c r="S70" i="28"/>
  <c r="G70" i="28"/>
  <c r="AP69" i="28"/>
  <c r="AD69" i="28"/>
  <c r="R69" i="28"/>
  <c r="F69" i="28"/>
  <c r="AO68" i="28"/>
  <c r="AC68" i="28"/>
  <c r="Q68" i="28"/>
  <c r="E68" i="28"/>
  <c r="AN67" i="28"/>
  <c r="AB67" i="28"/>
  <c r="P67" i="28"/>
  <c r="D67" i="28"/>
  <c r="AM66" i="28"/>
  <c r="AA66" i="28"/>
  <c r="O66" i="28"/>
  <c r="C66" i="28"/>
  <c r="AL65" i="28"/>
  <c r="Z65" i="28"/>
  <c r="N65" i="28"/>
  <c r="AW64" i="28"/>
  <c r="AK64" i="28"/>
  <c r="Y64" i="28"/>
  <c r="M64" i="28"/>
  <c r="AV63" i="28"/>
  <c r="AJ63" i="28"/>
  <c r="X63" i="28"/>
  <c r="L63" i="28"/>
  <c r="AU62" i="28"/>
  <c r="AI62" i="28"/>
  <c r="P81" i="28"/>
  <c r="C150" i="28"/>
  <c r="F83" i="28"/>
  <c r="AS60" i="28"/>
  <c r="AG60" i="28"/>
  <c r="U60" i="28"/>
  <c r="I60" i="28"/>
  <c r="T85" i="28"/>
  <c r="AW102" i="28"/>
  <c r="AK102" i="28"/>
  <c r="Y102" i="28"/>
  <c r="M102" i="28"/>
  <c r="AV101" i="28"/>
  <c r="AJ101" i="28"/>
  <c r="X101" i="28"/>
  <c r="L101" i="28"/>
  <c r="AU100" i="28"/>
  <c r="AI100" i="28"/>
  <c r="W100" i="28"/>
  <c r="K100" i="28"/>
  <c r="AT99" i="28"/>
  <c r="AH99" i="28"/>
  <c r="V99" i="28"/>
  <c r="J99" i="28"/>
  <c r="AS98" i="28"/>
  <c r="AG98" i="28"/>
  <c r="U98" i="28"/>
  <c r="I98" i="28"/>
  <c r="AR97" i="28"/>
  <c r="AF97" i="28"/>
  <c r="T97" i="28"/>
  <c r="H97" i="28"/>
  <c r="AQ96" i="28"/>
  <c r="AE96" i="28"/>
  <c r="S96" i="28"/>
  <c r="G96" i="28"/>
  <c r="AP95" i="28"/>
  <c r="AD95" i="28"/>
  <c r="R95" i="28"/>
  <c r="F95" i="28"/>
  <c r="AO94" i="28"/>
  <c r="AC94" i="28"/>
  <c r="Q94" i="28"/>
  <c r="E94" i="28"/>
  <c r="AN93" i="28"/>
  <c r="Z5" i="28"/>
  <c r="AO5" i="28"/>
  <c r="AU5" i="28"/>
  <c r="AV105" i="28"/>
  <c r="AJ105" i="28"/>
  <c r="X105" i="28"/>
  <c r="L105" i="28"/>
  <c r="AH75" i="28"/>
  <c r="V75" i="28"/>
  <c r="J75" i="28"/>
  <c r="AL135" i="28"/>
  <c r="Z135" i="28"/>
  <c r="N135" i="28"/>
  <c r="W62" i="28"/>
  <c r="K62" i="28"/>
  <c r="D101" i="28"/>
  <c r="AM100" i="28"/>
  <c r="AA100" i="28"/>
  <c r="O100" i="28"/>
  <c r="C100" i="28"/>
  <c r="AL99" i="28"/>
  <c r="Z99" i="28"/>
  <c r="N99" i="28"/>
  <c r="AW98" i="28"/>
  <c r="AK98" i="28"/>
  <c r="Y98" i="28"/>
  <c r="M98" i="28"/>
  <c r="AV97" i="28"/>
  <c r="AJ97" i="28"/>
  <c r="X97" i="28"/>
  <c r="L97" i="28"/>
  <c r="AU96" i="28"/>
  <c r="AI96" i="28"/>
  <c r="W96" i="28"/>
  <c r="K96" i="28"/>
  <c r="AT95" i="28"/>
  <c r="AH95" i="28"/>
  <c r="V95" i="28"/>
  <c r="J95" i="28"/>
  <c r="AS94" i="28"/>
  <c r="AG94" i="28"/>
  <c r="U94" i="28"/>
  <c r="I94" i="28"/>
  <c r="AR93" i="28"/>
  <c r="AF93" i="28"/>
  <c r="T93" i="28"/>
  <c r="H93" i="28"/>
  <c r="AQ92" i="28"/>
  <c r="AE92" i="28"/>
  <c r="S92" i="28"/>
  <c r="G92" i="28"/>
  <c r="AM120" i="28"/>
  <c r="AA120" i="28"/>
  <c r="O120" i="28"/>
  <c r="AW132" i="28"/>
  <c r="AK132" i="28"/>
  <c r="Y132" i="28"/>
  <c r="M132" i="28"/>
  <c r="AV131" i="28"/>
  <c r="AJ131" i="28"/>
  <c r="X131" i="28"/>
  <c r="L131" i="28"/>
  <c r="AU130" i="28"/>
  <c r="AI130" i="28"/>
  <c r="W130" i="28"/>
  <c r="K130" i="28"/>
  <c r="AT129" i="28"/>
  <c r="AH129" i="28"/>
  <c r="V129" i="28"/>
  <c r="J129" i="28"/>
  <c r="AS128" i="28"/>
  <c r="AG128" i="28"/>
  <c r="U128" i="28"/>
  <c r="I128" i="28"/>
  <c r="AR127" i="28"/>
  <c r="AF127" i="28"/>
  <c r="T127" i="28"/>
  <c r="H127" i="28"/>
  <c r="AQ126" i="28"/>
  <c r="AE126" i="28"/>
  <c r="S126" i="28"/>
  <c r="G126" i="28"/>
  <c r="AP125" i="28"/>
  <c r="AD125" i="28"/>
  <c r="R125" i="28"/>
  <c r="F125" i="28"/>
  <c r="AO124" i="28"/>
  <c r="AC124" i="28"/>
  <c r="Q124" i="28"/>
  <c r="E124" i="28"/>
  <c r="AN123" i="28"/>
  <c r="AB123" i="28"/>
  <c r="P123" i="28"/>
  <c r="D123" i="28"/>
  <c r="AM122" i="28"/>
  <c r="AA122" i="28"/>
  <c r="O122" i="28"/>
  <c r="C122" i="28"/>
  <c r="AW120" i="28"/>
  <c r="AK120" i="28"/>
  <c r="Y120" i="28"/>
  <c r="M120" i="28"/>
  <c r="AL105" i="28"/>
  <c r="Z105" i="28"/>
  <c r="N105" i="28"/>
  <c r="AV117" i="28"/>
  <c r="AJ117" i="28"/>
  <c r="X117" i="28"/>
  <c r="L117" i="28"/>
  <c r="AU116" i="28"/>
  <c r="AI116" i="28"/>
  <c r="W116" i="28"/>
  <c r="K116" i="28"/>
  <c r="AT115" i="28"/>
  <c r="AH115" i="28"/>
  <c r="V115" i="28"/>
  <c r="J115" i="28"/>
  <c r="AS114" i="28"/>
  <c r="AG114" i="28"/>
  <c r="U114" i="28"/>
  <c r="I114" i="28"/>
  <c r="AR113" i="28"/>
  <c r="AF113" i="28"/>
  <c r="T113" i="28"/>
  <c r="H113" i="28"/>
  <c r="AQ112" i="28"/>
  <c r="AE112" i="28"/>
  <c r="S112" i="28"/>
  <c r="G112" i="28"/>
  <c r="AP111" i="28"/>
  <c r="AD111" i="28"/>
  <c r="R111" i="28"/>
  <c r="F111" i="28"/>
  <c r="AO110" i="28"/>
  <c r="AC110" i="28"/>
  <c r="Q110" i="28"/>
  <c r="E110" i="28"/>
  <c r="AN109" i="28"/>
  <c r="AB109" i="28"/>
  <c r="P109" i="28"/>
  <c r="D109" i="28"/>
  <c r="AM108" i="28"/>
  <c r="AA108" i="28"/>
  <c r="O108" i="28"/>
  <c r="C108" i="28"/>
  <c r="AL107" i="28"/>
  <c r="Z107" i="28"/>
  <c r="N107" i="28"/>
  <c r="AW106" i="28"/>
  <c r="AK106" i="28"/>
  <c r="Y106" i="28"/>
  <c r="M106" i="28"/>
  <c r="AP60" i="28"/>
  <c r="AD60" i="28"/>
  <c r="R60" i="28"/>
  <c r="F60" i="28"/>
  <c r="AR102" i="28"/>
  <c r="AO57" i="28"/>
  <c r="AC57" i="28"/>
  <c r="Q57" i="28"/>
  <c r="E57" i="28"/>
  <c r="AN56" i="28"/>
  <c r="AB56" i="28"/>
  <c r="P56" i="28"/>
  <c r="D56" i="28"/>
  <c r="AM55" i="28"/>
  <c r="AA55" i="28"/>
  <c r="O55" i="28"/>
  <c r="C55" i="28"/>
  <c r="AL54" i="28"/>
  <c r="Z54" i="28"/>
  <c r="N54" i="28"/>
  <c r="AW53" i="28"/>
  <c r="AK53" i="28"/>
  <c r="Y53" i="28"/>
  <c r="M53" i="28"/>
  <c r="AV52" i="28"/>
  <c r="AJ52" i="28"/>
  <c r="X52" i="28"/>
  <c r="L52" i="28"/>
  <c r="AU51" i="28"/>
  <c r="AI51" i="28"/>
  <c r="W51" i="28"/>
  <c r="K51" i="28"/>
  <c r="AT50" i="28"/>
  <c r="AH50" i="28"/>
  <c r="V50" i="28"/>
  <c r="J50" i="28"/>
  <c r="AS49" i="28"/>
  <c r="AG49" i="28"/>
  <c r="U49" i="28"/>
  <c r="I49" i="28"/>
  <c r="AR48" i="28"/>
  <c r="AF48" i="28"/>
  <c r="T48" i="28"/>
  <c r="H48" i="28"/>
  <c r="AQ47" i="28"/>
  <c r="AE47" i="28"/>
  <c r="S47" i="28"/>
  <c r="G47" i="28"/>
  <c r="AQ87" i="28"/>
  <c r="AE87" i="28"/>
  <c r="S87" i="28"/>
  <c r="G87" i="28"/>
  <c r="AP86" i="28"/>
  <c r="AD86" i="28"/>
  <c r="R86" i="28"/>
  <c r="F86" i="28"/>
  <c r="AO85" i="28"/>
  <c r="AC85" i="28"/>
  <c r="Q85" i="28"/>
  <c r="E85" i="28"/>
  <c r="AN84" i="28"/>
  <c r="AB84" i="28"/>
  <c r="P84" i="28"/>
  <c r="D84" i="28"/>
  <c r="AM83" i="28"/>
  <c r="AA83" i="28"/>
  <c r="O83" i="28"/>
  <c r="C83" i="28"/>
  <c r="AL82" i="28"/>
  <c r="Z82" i="28"/>
  <c r="N82" i="28"/>
  <c r="AW81" i="28"/>
  <c r="AK81" i="28"/>
  <c r="Y81" i="28"/>
  <c r="M81" i="28"/>
  <c r="AV80" i="28"/>
  <c r="AJ80" i="28"/>
  <c r="X80" i="28"/>
  <c r="L80" i="28"/>
  <c r="AU79" i="28"/>
  <c r="AI79" i="28"/>
  <c r="W79" i="28"/>
  <c r="K79" i="28"/>
  <c r="AT78" i="28"/>
  <c r="AH78" i="28"/>
  <c r="V78" i="28"/>
  <c r="J78" i="28"/>
  <c r="AS77" i="28"/>
  <c r="AG77" i="28"/>
  <c r="U77" i="28"/>
  <c r="I77" i="28"/>
  <c r="AO45" i="28"/>
  <c r="AC45" i="28"/>
  <c r="Q45" i="28"/>
  <c r="E45" i="28"/>
  <c r="AQ75" i="28"/>
  <c r="AE75" i="28"/>
  <c r="S75" i="28"/>
  <c r="G75" i="28"/>
  <c r="AP72" i="28"/>
  <c r="AD72" i="28"/>
  <c r="R72" i="28"/>
  <c r="F72" i="28"/>
  <c r="AO71" i="28"/>
  <c r="AC71" i="28"/>
  <c r="Q71" i="28"/>
  <c r="E71" i="28"/>
  <c r="AN70" i="28"/>
  <c r="AB70" i="28"/>
  <c r="P70" i="28"/>
  <c r="D70" i="28"/>
  <c r="AM69" i="28"/>
  <c r="AA69" i="28"/>
  <c r="O69" i="28"/>
  <c r="C69" i="28"/>
  <c r="AL68" i="28"/>
  <c r="Z68" i="28"/>
  <c r="N68" i="28"/>
  <c r="AW67" i="28"/>
  <c r="AK67" i="28"/>
  <c r="Y67" i="28"/>
  <c r="M67" i="28"/>
  <c r="AV66" i="28"/>
  <c r="AJ66" i="28"/>
  <c r="X66" i="28"/>
  <c r="L66" i="28"/>
  <c r="AU65" i="28"/>
  <c r="AI65" i="28"/>
  <c r="W65" i="28"/>
  <c r="K65" i="28"/>
  <c r="AT64" i="28"/>
  <c r="AH64" i="28"/>
  <c r="V64" i="28"/>
  <c r="J64" i="28"/>
  <c r="AS63" i="28"/>
  <c r="AG63" i="28"/>
  <c r="U63" i="28"/>
  <c r="AT120" i="28"/>
  <c r="AH120" i="28"/>
  <c r="V120" i="28"/>
  <c r="J120" i="28"/>
  <c r="AS117" i="28"/>
  <c r="AG117" i="28"/>
  <c r="U117" i="28"/>
  <c r="I117" i="28"/>
  <c r="AR116" i="28"/>
  <c r="AF116" i="28"/>
  <c r="T116" i="28"/>
  <c r="H116" i="28"/>
  <c r="AQ115" i="28"/>
  <c r="AE115" i="28"/>
  <c r="S115" i="28"/>
  <c r="G115" i="28"/>
  <c r="AP114" i="28"/>
  <c r="AD114" i="28"/>
  <c r="R114" i="28"/>
  <c r="F114" i="28"/>
  <c r="AO113" i="28"/>
  <c r="AC113" i="28"/>
  <c r="Q113" i="28"/>
  <c r="E113" i="28"/>
  <c r="AN112" i="28"/>
  <c r="AB112" i="28"/>
  <c r="P112" i="28"/>
  <c r="D112" i="28"/>
  <c r="AM111" i="28"/>
  <c r="AA111" i="28"/>
  <c r="O111" i="28"/>
  <c r="C111" i="28"/>
  <c r="AL110" i="28"/>
  <c r="Z110" i="28"/>
  <c r="N110" i="28"/>
  <c r="AW109" i="28"/>
  <c r="AK109" i="28"/>
  <c r="Y109" i="28"/>
  <c r="M109" i="28"/>
  <c r="AV108" i="28"/>
  <c r="AJ108" i="28"/>
  <c r="X108" i="28"/>
  <c r="L108" i="28"/>
  <c r="AU107" i="28"/>
  <c r="AI107" i="28"/>
  <c r="W107" i="28"/>
  <c r="K107" i="28"/>
  <c r="AT106" i="28"/>
  <c r="AH106" i="28"/>
  <c r="V106" i="28"/>
  <c r="J106" i="28"/>
  <c r="AS105" i="28"/>
  <c r="AG105" i="28"/>
  <c r="U105" i="28"/>
  <c r="I105" i="28"/>
  <c r="AF102" i="28"/>
  <c r="T102" i="28"/>
  <c r="H102" i="28"/>
  <c r="AQ101" i="28"/>
  <c r="AE101" i="28"/>
  <c r="S101" i="28"/>
  <c r="G101" i="28"/>
  <c r="AP100" i="28"/>
  <c r="AD100" i="28"/>
  <c r="R100" i="28"/>
  <c r="F100" i="28"/>
  <c r="AO99" i="28"/>
  <c r="AC99" i="28"/>
  <c r="Q99" i="28"/>
  <c r="E99" i="28"/>
  <c r="AN98" i="28"/>
  <c r="AB98" i="28"/>
  <c r="P98" i="28"/>
  <c r="D98" i="28"/>
  <c r="AM97" i="28"/>
  <c r="AA97" i="28"/>
  <c r="O97" i="28"/>
  <c r="C97" i="28"/>
  <c r="AL96" i="28"/>
  <c r="Z96" i="28"/>
  <c r="N96" i="28"/>
  <c r="AW95" i="28"/>
  <c r="AK95" i="28"/>
  <c r="Y95" i="28"/>
  <c r="M95" i="28"/>
  <c r="AV94" i="28"/>
  <c r="AJ94" i="28"/>
  <c r="X94" i="28"/>
  <c r="L94" i="28"/>
  <c r="AU93" i="28"/>
  <c r="AI93" i="28"/>
  <c r="W93" i="28"/>
  <c r="K93" i="28"/>
  <c r="AT92" i="28"/>
  <c r="AH92" i="28"/>
  <c r="V92" i="28"/>
  <c r="J92" i="28"/>
  <c r="AV162" i="28"/>
  <c r="AJ162" i="28"/>
  <c r="X162" i="28"/>
  <c r="L162" i="28"/>
  <c r="AU161" i="28"/>
  <c r="AI161" i="28"/>
  <c r="W161" i="28"/>
  <c r="K161" i="28"/>
  <c r="AT160" i="28"/>
  <c r="AH160" i="28"/>
  <c r="V160" i="28"/>
  <c r="J160" i="28"/>
  <c r="AS159" i="28"/>
  <c r="AG159" i="28"/>
  <c r="U159" i="28"/>
  <c r="I159" i="28"/>
  <c r="AR158" i="28"/>
  <c r="AF158" i="28"/>
  <c r="T158" i="28"/>
  <c r="H158" i="28"/>
  <c r="AQ157" i="28"/>
  <c r="AE157" i="28"/>
  <c r="S157" i="28"/>
  <c r="G157" i="28"/>
  <c r="AP156" i="28"/>
  <c r="AD156" i="28"/>
  <c r="R156" i="28"/>
  <c r="F156" i="28"/>
  <c r="AO155" i="28"/>
  <c r="AC155" i="28"/>
  <c r="Q155" i="28"/>
  <c r="E155" i="28"/>
  <c r="AN154" i="28"/>
  <c r="AB154" i="28"/>
  <c r="P154" i="28"/>
  <c r="D154" i="28"/>
  <c r="AM153" i="28"/>
  <c r="AA153" i="28"/>
  <c r="O153" i="28"/>
  <c r="C153" i="28"/>
  <c r="AL152" i="28"/>
  <c r="Z152" i="28"/>
  <c r="N152" i="28"/>
  <c r="AR90" i="28"/>
  <c r="AF90" i="28"/>
  <c r="T90" i="28"/>
  <c r="H90" i="28"/>
  <c r="AV150" i="28"/>
  <c r="AJ150" i="28"/>
  <c r="X150" i="28"/>
  <c r="L150" i="28"/>
  <c r="AU147" i="28"/>
  <c r="AI147" i="28"/>
  <c r="W147" i="28"/>
  <c r="K147" i="28"/>
  <c r="AT146" i="28"/>
  <c r="AH146" i="28"/>
  <c r="V146" i="28"/>
  <c r="J146" i="28"/>
  <c r="AS145" i="28"/>
  <c r="AG145" i="28"/>
  <c r="U145" i="28"/>
  <c r="I145" i="28"/>
  <c r="AR144" i="28"/>
  <c r="AF144" i="28"/>
  <c r="T144" i="28"/>
  <c r="H144" i="28"/>
  <c r="AQ143" i="28"/>
  <c r="AE143" i="28"/>
  <c r="S143" i="28"/>
  <c r="G143" i="28"/>
  <c r="AP142" i="28"/>
  <c r="AD142" i="28"/>
  <c r="R142" i="28"/>
  <c r="F142" i="28"/>
  <c r="AO141" i="28"/>
  <c r="AC141" i="28"/>
  <c r="Q141" i="28"/>
  <c r="E141" i="28"/>
  <c r="AN140" i="28"/>
  <c r="AB140" i="28"/>
  <c r="P140" i="28"/>
  <c r="D140" i="28"/>
  <c r="AM139" i="28"/>
  <c r="AA139" i="28"/>
  <c r="O139" i="28"/>
  <c r="C139" i="28"/>
  <c r="AL138" i="28"/>
  <c r="Z138" i="28"/>
  <c r="N138" i="28"/>
  <c r="AW137" i="28"/>
  <c r="AK137" i="28"/>
  <c r="Y137" i="28"/>
  <c r="M137" i="28"/>
  <c r="Y5" i="28"/>
  <c r="E5" i="28"/>
  <c r="AT5" i="28"/>
  <c r="AU135" i="28"/>
  <c r="AI135" i="28"/>
  <c r="W135" i="28"/>
  <c r="K135" i="28"/>
  <c r="AW5" i="28"/>
  <c r="Q5" i="28"/>
  <c r="W5" i="28"/>
  <c r="I63" i="28"/>
  <c r="AR62" i="28"/>
  <c r="AF62" i="28"/>
  <c r="T62" i="28"/>
  <c r="H62" i="28"/>
  <c r="AT132" i="28"/>
  <c r="AH132" i="28"/>
  <c r="V132" i="28"/>
  <c r="J132" i="28"/>
  <c r="AS131" i="28"/>
  <c r="AG131" i="28"/>
  <c r="U131" i="28"/>
  <c r="I131" i="28"/>
  <c r="AR130" i="28"/>
  <c r="AF130" i="28"/>
  <c r="T130" i="28"/>
  <c r="H130" i="28"/>
  <c r="AQ129" i="28"/>
  <c r="AE129" i="28"/>
  <c r="S129" i="28"/>
  <c r="G129" i="28"/>
  <c r="AP128" i="28"/>
  <c r="AD128" i="28"/>
  <c r="R128" i="28"/>
  <c r="F128" i="28"/>
  <c r="AO127" i="28"/>
  <c r="AC127" i="28"/>
  <c r="Q127" i="28"/>
  <c r="E127" i="28"/>
  <c r="AN126" i="28"/>
  <c r="AB126" i="28"/>
  <c r="P126" i="28"/>
  <c r="D126" i="28"/>
  <c r="AM125" i="28"/>
  <c r="AA125" i="28"/>
  <c r="O125" i="28"/>
  <c r="C125" i="28"/>
  <c r="AL124" i="28"/>
  <c r="Z124" i="28"/>
  <c r="N124" i="28"/>
  <c r="AW123" i="28"/>
  <c r="AK123" i="28"/>
  <c r="Y123" i="28"/>
  <c r="M123" i="28"/>
  <c r="AV122" i="28"/>
  <c r="AJ122" i="28"/>
  <c r="X122" i="28"/>
  <c r="L122" i="28"/>
  <c r="N5" i="28"/>
  <c r="AC5" i="28"/>
  <c r="AI5" i="28"/>
  <c r="AM57" i="28"/>
  <c r="AA57" i="28"/>
  <c r="O57" i="28"/>
  <c r="C57" i="28"/>
  <c r="AL56" i="28"/>
  <c r="Z56" i="28"/>
  <c r="N56" i="28"/>
  <c r="AW55" i="28"/>
  <c r="AK55" i="28"/>
  <c r="Y55" i="28"/>
  <c r="M55" i="28"/>
  <c r="AV54" i="28"/>
  <c r="AJ54" i="28"/>
  <c r="X54" i="28"/>
  <c r="L54" i="28"/>
  <c r="AU53" i="28"/>
  <c r="AI53" i="28"/>
  <c r="W53" i="28"/>
  <c r="K53" i="28"/>
  <c r="AT52" i="28"/>
  <c r="AH52" i="28"/>
  <c r="V52" i="28"/>
  <c r="J52" i="28"/>
  <c r="AS51" i="28"/>
  <c r="AG51" i="28"/>
  <c r="U51" i="28"/>
  <c r="I51" i="28"/>
  <c r="AR50" i="28"/>
  <c r="AF50" i="28"/>
  <c r="T50" i="28"/>
  <c r="H50" i="28"/>
  <c r="AQ49" i="28"/>
  <c r="AE49" i="28"/>
  <c r="S49" i="28"/>
  <c r="G49" i="28"/>
  <c r="AP48" i="28"/>
  <c r="AD48" i="28"/>
  <c r="R48" i="28"/>
  <c r="F48" i="28"/>
  <c r="AO47" i="28"/>
  <c r="AC47" i="28"/>
  <c r="Q47" i="28"/>
  <c r="E47" i="28"/>
  <c r="AP87" i="28"/>
  <c r="AD87" i="28"/>
  <c r="R87" i="28"/>
  <c r="F87" i="28"/>
  <c r="AO86" i="28"/>
  <c r="AC86" i="28"/>
  <c r="Q86" i="28"/>
  <c r="E86" i="28"/>
  <c r="AN85" i="28"/>
  <c r="AM45" i="28"/>
  <c r="AA45" i="28"/>
  <c r="O45" i="28"/>
  <c r="AB85" i="28"/>
  <c r="P85" i="28"/>
  <c r="D85" i="28"/>
  <c r="AM84" i="28"/>
  <c r="AA84" i="28"/>
  <c r="O84" i="28"/>
  <c r="C84" i="28"/>
  <c r="AL83" i="28"/>
  <c r="Z83" i="28"/>
  <c r="N83" i="28"/>
  <c r="AW82" i="28"/>
  <c r="AK82" i="28"/>
  <c r="Y82" i="28"/>
  <c r="M82" i="28"/>
  <c r="AV81" i="28"/>
  <c r="AJ81" i="28"/>
  <c r="X81" i="28"/>
  <c r="L81" i="28"/>
  <c r="AU80" i="28"/>
  <c r="AI80" i="28"/>
  <c r="W80" i="28"/>
  <c r="K80" i="28"/>
  <c r="AT79" i="28"/>
  <c r="AH79" i="28"/>
  <c r="V79" i="28"/>
  <c r="J79" i="28"/>
  <c r="AS78" i="28"/>
  <c r="AG78" i="28"/>
  <c r="U78" i="28"/>
  <c r="I78" i="28"/>
  <c r="AR77" i="28"/>
  <c r="AF77" i="28"/>
  <c r="T77" i="28"/>
  <c r="H77" i="28"/>
  <c r="AP90" i="28"/>
  <c r="AD90" i="28"/>
  <c r="R90" i="28"/>
  <c r="F90" i="28"/>
  <c r="AT147" i="28"/>
  <c r="AH147" i="28"/>
  <c r="V147" i="28"/>
  <c r="J147" i="28"/>
  <c r="AS146" i="28"/>
  <c r="AG146" i="28"/>
  <c r="U146" i="28"/>
  <c r="I146" i="28"/>
  <c r="AR145" i="28"/>
  <c r="AF145" i="28"/>
  <c r="T145" i="28"/>
  <c r="H145" i="28"/>
  <c r="AQ144" i="28"/>
  <c r="AE144" i="28"/>
  <c r="S144" i="28"/>
  <c r="G144" i="28"/>
  <c r="AP143" i="28"/>
  <c r="AD143" i="28"/>
  <c r="R143" i="28"/>
  <c r="F143" i="28"/>
  <c r="AO142" i="28"/>
  <c r="AC142" i="28"/>
  <c r="Q142" i="28"/>
  <c r="E142" i="28"/>
  <c r="AN141" i="28"/>
  <c r="AB141" i="28"/>
  <c r="P141" i="28"/>
  <c r="D141" i="28"/>
  <c r="AM140" i="28"/>
  <c r="AA140" i="28"/>
  <c r="O140" i="28"/>
  <c r="C140" i="28"/>
  <c r="AL139" i="28"/>
  <c r="Z139" i="28"/>
  <c r="N139" i="28"/>
  <c r="AW138" i="28"/>
  <c r="AK138" i="28"/>
  <c r="Y138" i="28"/>
  <c r="M138" i="28"/>
  <c r="AV137" i="28"/>
  <c r="AJ137" i="28"/>
  <c r="X137" i="28"/>
  <c r="L137" i="28"/>
  <c r="AT150" i="28"/>
  <c r="AH150" i="28"/>
  <c r="V150" i="28"/>
  <c r="J150" i="28"/>
  <c r="C45" i="28"/>
  <c r="AO72" i="28"/>
  <c r="AC72" i="28"/>
  <c r="Q72" i="28"/>
  <c r="E72" i="28"/>
  <c r="AN71" i="28"/>
  <c r="AB71" i="28"/>
  <c r="P71" i="28"/>
  <c r="D71" i="28"/>
  <c r="AM70" i="28"/>
  <c r="AA70" i="28"/>
  <c r="O70" i="28"/>
  <c r="C70" i="28"/>
  <c r="AL69" i="28"/>
  <c r="Z69" i="28"/>
  <c r="N69" i="28"/>
  <c r="AW68" i="28"/>
  <c r="AK68" i="28"/>
  <c r="Y68" i="28"/>
  <c r="M68" i="28"/>
  <c r="AV67" i="28"/>
  <c r="AJ67" i="28"/>
  <c r="X67" i="28"/>
  <c r="L67" i="28"/>
  <c r="AU66" i="28"/>
  <c r="AI66" i="28"/>
  <c r="W66" i="28"/>
  <c r="K66" i="28"/>
  <c r="AT65" i="28"/>
  <c r="AH65" i="28"/>
  <c r="V65" i="28"/>
  <c r="J65" i="28"/>
  <c r="AS64" i="28"/>
  <c r="AG64" i="28"/>
  <c r="U64" i="28"/>
  <c r="I64" i="28"/>
  <c r="AR63" i="28"/>
  <c r="AF63" i="28"/>
  <c r="T63" i="28"/>
  <c r="H63" i="28"/>
  <c r="AQ62" i="28"/>
  <c r="AE62" i="28"/>
  <c r="S62" i="28"/>
  <c r="G62" i="28"/>
  <c r="AO75" i="28"/>
  <c r="AC75" i="28"/>
  <c r="Q75" i="28"/>
  <c r="E75" i="28"/>
  <c r="AN72" i="28"/>
  <c r="AB72" i="28"/>
  <c r="P72" i="28"/>
  <c r="D72" i="28"/>
  <c r="AM71" i="28"/>
  <c r="AA71" i="28"/>
  <c r="O71" i="28"/>
  <c r="C71" i="28"/>
  <c r="AL70" i="28"/>
  <c r="Z70" i="28"/>
  <c r="N70" i="28"/>
  <c r="AW69" i="28"/>
  <c r="AK69" i="28"/>
  <c r="Y69" i="28"/>
  <c r="M69" i="28"/>
  <c r="AV68" i="28"/>
  <c r="AJ68" i="28"/>
  <c r="X68" i="28"/>
  <c r="L68" i="28"/>
  <c r="AU67" i="28"/>
  <c r="AI67" i="28"/>
  <c r="W67" i="28"/>
  <c r="K67" i="28"/>
  <c r="AT66" i="28"/>
  <c r="AH66" i="28"/>
  <c r="V66" i="28"/>
  <c r="J66" i="28"/>
  <c r="AS65" i="28"/>
  <c r="AG65" i="28"/>
  <c r="U65" i="28"/>
  <c r="I65" i="28"/>
  <c r="AR64" i="28"/>
  <c r="AF64" i="28"/>
  <c r="T64" i="28"/>
  <c r="H64" i="28"/>
  <c r="AQ63" i="28"/>
  <c r="AE63" i="28"/>
  <c r="S63" i="28"/>
  <c r="G63" i="28"/>
  <c r="AP62" i="28"/>
  <c r="AD62" i="28"/>
  <c r="R62" i="28"/>
  <c r="F62" i="28"/>
  <c r="AO60" i="28"/>
  <c r="AC60" i="28"/>
  <c r="Q60" i="28"/>
  <c r="E60" i="28"/>
  <c r="AN60" i="28"/>
  <c r="AB60" i="28"/>
  <c r="P60" i="28"/>
  <c r="D60" i="28"/>
  <c r="AQ117" i="28"/>
  <c r="AE117" i="28"/>
  <c r="S117" i="28"/>
  <c r="G117" i="28"/>
  <c r="AP116" i="28"/>
  <c r="AD116" i="28"/>
  <c r="R116" i="28"/>
  <c r="F116" i="28"/>
  <c r="AO115" i="28"/>
  <c r="AC115" i="28"/>
  <c r="Q115" i="28"/>
  <c r="E115" i="28"/>
  <c r="AN114" i="28"/>
  <c r="AB114" i="28"/>
  <c r="P114" i="28"/>
  <c r="D114" i="28"/>
  <c r="AM113" i="28"/>
  <c r="AA113" i="28"/>
  <c r="O113" i="28"/>
  <c r="C113" i="28"/>
  <c r="AL112" i="28"/>
  <c r="Z112" i="28"/>
  <c r="N112" i="28"/>
  <c r="AW111" i="28"/>
  <c r="AK111" i="28"/>
  <c r="Y111" i="28"/>
  <c r="M111" i="28"/>
  <c r="AV110" i="28"/>
  <c r="AJ110" i="28"/>
  <c r="X110" i="28"/>
  <c r="L110" i="28"/>
  <c r="AU109" i="28"/>
  <c r="AI109" i="28"/>
  <c r="W109" i="28"/>
  <c r="K109" i="28"/>
  <c r="AT108" i="28"/>
  <c r="AH108" i="28"/>
  <c r="V108" i="28"/>
  <c r="J108" i="28"/>
  <c r="AS107" i="28"/>
  <c r="AG107" i="28"/>
  <c r="U107" i="28"/>
  <c r="I107" i="28"/>
  <c r="AR106" i="28"/>
  <c r="AF106" i="28"/>
  <c r="T106" i="28"/>
  <c r="AQ102" i="28"/>
  <c r="AE102" i="28"/>
  <c r="S102" i="28"/>
  <c r="G102" i="28"/>
  <c r="AP101" i="28"/>
  <c r="AP102" i="28"/>
  <c r="AD102" i="28"/>
  <c r="R102" i="28"/>
  <c r="F102" i="28"/>
  <c r="AO101" i="28"/>
  <c r="AC101" i="28"/>
  <c r="Q101" i="28"/>
  <c r="E101" i="28"/>
  <c r="AN100" i="28"/>
  <c r="AB100" i="28"/>
  <c r="P100" i="28"/>
  <c r="D100" i="28"/>
  <c r="AM99" i="28"/>
  <c r="AA99" i="28"/>
  <c r="O99" i="28"/>
  <c r="C99" i="28"/>
  <c r="AL98" i="28"/>
  <c r="Z98" i="28"/>
  <c r="N98" i="28"/>
  <c r="AW97" i="28"/>
  <c r="AK97" i="28"/>
  <c r="Y97" i="28"/>
  <c r="M97" i="28"/>
  <c r="AV96" i="28"/>
  <c r="AJ96" i="28"/>
  <c r="X96" i="28"/>
  <c r="L96" i="28"/>
  <c r="AU95" i="28"/>
  <c r="AI95" i="28"/>
  <c r="W95" i="28"/>
  <c r="K95" i="28"/>
  <c r="AT94" i="28"/>
  <c r="AH94" i="28"/>
  <c r="V94" i="28"/>
  <c r="J94" i="28"/>
  <c r="AS93" i="28"/>
  <c r="AG93" i="28"/>
  <c r="U93" i="28"/>
  <c r="I93" i="28"/>
  <c r="AR92" i="28"/>
  <c r="AF92" i="28"/>
  <c r="T92" i="28"/>
  <c r="H92" i="28"/>
  <c r="AT162" i="28"/>
  <c r="AH162" i="28"/>
  <c r="V162" i="28"/>
  <c r="AK5" i="28"/>
  <c r="K5" i="28"/>
  <c r="AS132" i="28"/>
  <c r="AG132" i="28"/>
  <c r="U132" i="28"/>
  <c r="I132" i="28"/>
  <c r="AR131" i="28"/>
  <c r="AF131" i="28"/>
  <c r="T131" i="28"/>
  <c r="H131" i="28"/>
  <c r="AQ130" i="28"/>
  <c r="AE130" i="28"/>
  <c r="S130" i="28"/>
  <c r="G130" i="28"/>
  <c r="AP129" i="28"/>
  <c r="AD129" i="28"/>
  <c r="R129" i="28"/>
  <c r="F129" i="28"/>
  <c r="AO128" i="28"/>
  <c r="AC128" i="28"/>
  <c r="Q128" i="28"/>
  <c r="E128" i="28"/>
  <c r="AN127" i="28"/>
  <c r="AB127" i="28"/>
  <c r="P127" i="28"/>
  <c r="D127" i="28"/>
  <c r="AM126" i="28"/>
  <c r="AA126" i="28"/>
  <c r="O126" i="28"/>
  <c r="C126" i="28"/>
  <c r="AL125" i="28"/>
  <c r="Z125" i="28"/>
  <c r="N125" i="28"/>
  <c r="AW124" i="28"/>
  <c r="AK124" i="28"/>
  <c r="Y124" i="28"/>
  <c r="M124" i="28"/>
  <c r="AV123" i="28"/>
  <c r="AJ123" i="28"/>
  <c r="X123" i="28"/>
  <c r="L123" i="28"/>
  <c r="AU122" i="28"/>
  <c r="AI122" i="28"/>
  <c r="W122" i="28"/>
  <c r="K122" i="28"/>
  <c r="AS135" i="28"/>
  <c r="AG135" i="28"/>
  <c r="U135" i="28"/>
  <c r="I135" i="28"/>
  <c r="AP5" i="28"/>
  <c r="AR132" i="28"/>
  <c r="AF132" i="28"/>
  <c r="T132" i="28"/>
  <c r="H132" i="28"/>
  <c r="AQ131" i="28"/>
  <c r="AE131" i="28"/>
  <c r="S131" i="28"/>
  <c r="G131" i="28"/>
  <c r="AP130" i="28"/>
  <c r="AD130" i="28"/>
  <c r="R130" i="28"/>
  <c r="F130" i="28"/>
  <c r="AO129" i="28"/>
  <c r="AC129" i="28"/>
  <c r="Q129" i="28"/>
  <c r="E129" i="28"/>
  <c r="AN128" i="28"/>
  <c r="AB128" i="28"/>
  <c r="P128" i="28"/>
  <c r="D128" i="28"/>
  <c r="AM127" i="28"/>
  <c r="AA127" i="28"/>
  <c r="O127" i="28"/>
  <c r="C127" i="28"/>
  <c r="AL126" i="28"/>
  <c r="Z126" i="28"/>
  <c r="N126" i="28"/>
  <c r="AW125" i="28"/>
  <c r="AK125" i="28"/>
  <c r="Y125" i="28"/>
  <c r="M125" i="28"/>
  <c r="AV124" i="28"/>
  <c r="AJ124" i="28"/>
  <c r="X124" i="28"/>
  <c r="L124" i="28"/>
  <c r="AU123" i="28"/>
  <c r="AI123" i="28"/>
  <c r="W123" i="28"/>
  <c r="K123" i="28"/>
  <c r="AT122" i="28"/>
  <c r="AH122" i="28"/>
  <c r="V122" i="28"/>
  <c r="J122" i="28"/>
  <c r="AL5" i="28"/>
  <c r="AF5" i="28"/>
  <c r="AS120" i="28"/>
  <c r="AG120" i="28"/>
  <c r="U120" i="28"/>
  <c r="I120" i="28"/>
  <c r="AR117" i="28"/>
  <c r="AF117" i="28"/>
  <c r="T117" i="28"/>
  <c r="H117" i="28"/>
  <c r="AQ116" i="28"/>
  <c r="AE116" i="28"/>
  <c r="S116" i="28"/>
  <c r="G116" i="28"/>
  <c r="AP115" i="28"/>
  <c r="AD115" i="28"/>
  <c r="R115" i="28"/>
  <c r="F115" i="28"/>
  <c r="AO114" i="28"/>
  <c r="AC114" i="28"/>
  <c r="Q114" i="28"/>
  <c r="E114" i="28"/>
  <c r="AN113" i="28"/>
  <c r="AB113" i="28"/>
  <c r="P113" i="28"/>
  <c r="D113" i="28"/>
  <c r="AM112" i="28"/>
  <c r="AA112" i="28"/>
  <c r="O112" i="28"/>
  <c r="C112" i="28"/>
  <c r="AL111" i="28"/>
  <c r="Z111" i="28"/>
  <c r="N111" i="28"/>
  <c r="AW110" i="28"/>
  <c r="AK110" i="28"/>
  <c r="Y110" i="28"/>
  <c r="M110" i="28"/>
  <c r="AV109" i="28"/>
  <c r="AJ109" i="28"/>
  <c r="X109" i="28"/>
  <c r="L109" i="28"/>
  <c r="AU108" i="28"/>
  <c r="AI108" i="28"/>
  <c r="W108" i="28"/>
  <c r="K108" i="28"/>
  <c r="AT107" i="28"/>
  <c r="AH107" i="28"/>
  <c r="V107" i="28"/>
  <c r="J107" i="28"/>
  <c r="AS106" i="28"/>
  <c r="AG106" i="28"/>
  <c r="U106" i="28"/>
  <c r="I106" i="28"/>
  <c r="AR120" i="28"/>
  <c r="AF120" i="28"/>
  <c r="T120" i="28"/>
  <c r="H120" i="28"/>
  <c r="H106" i="28"/>
  <c r="AR105" i="28"/>
  <c r="AF105" i="28"/>
  <c r="T105" i="28"/>
  <c r="H105" i="28"/>
  <c r="AD101" i="28"/>
  <c r="R101" i="28"/>
  <c r="F101" i="28"/>
  <c r="AO100" i="28"/>
  <c r="AC100" i="28"/>
  <c r="Q100" i="28"/>
  <c r="E100" i="28"/>
  <c r="AN99" i="28"/>
  <c r="AB99" i="28"/>
  <c r="P99" i="28"/>
  <c r="D99" i="28"/>
  <c r="AM98" i="28"/>
  <c r="AA98" i="28"/>
  <c r="O98" i="28"/>
  <c r="C98" i="28"/>
  <c r="AL97" i="28"/>
  <c r="Z97" i="28"/>
  <c r="N97" i="28"/>
  <c r="AW96" i="28"/>
  <c r="AK96" i="28"/>
  <c r="Y96" i="28"/>
  <c r="M96" i="28"/>
  <c r="AV95" i="28"/>
  <c r="AJ95" i="28"/>
  <c r="X95" i="28"/>
  <c r="L95" i="28"/>
  <c r="AU94" i="28"/>
  <c r="AI94" i="28"/>
  <c r="W94" i="28"/>
  <c r="K94" i="28"/>
  <c r="AT93" i="28"/>
  <c r="AH93" i="28"/>
  <c r="V93" i="28"/>
  <c r="J93" i="28"/>
  <c r="AS92" i="28"/>
  <c r="AG92" i="28"/>
  <c r="U92" i="28"/>
  <c r="I92" i="28"/>
  <c r="AQ105" i="28"/>
  <c r="AE105" i="28"/>
  <c r="S105" i="28"/>
  <c r="G105" i="28"/>
  <c r="AU162" i="28"/>
  <c r="AI162" i="28"/>
  <c r="W162" i="28"/>
  <c r="K162" i="28"/>
  <c r="AT161" i="28"/>
  <c r="AH161" i="28"/>
  <c r="V161" i="28"/>
  <c r="J161" i="28"/>
  <c r="AS160" i="28"/>
  <c r="AG160" i="28"/>
  <c r="U160" i="28"/>
  <c r="I160" i="28"/>
  <c r="AR159" i="28"/>
  <c r="AF159" i="28"/>
  <c r="T159" i="28"/>
  <c r="H159" i="28"/>
  <c r="AQ158" i="28"/>
  <c r="AE158" i="28"/>
  <c r="S158" i="28"/>
  <c r="G158" i="28"/>
  <c r="AP157" i="28"/>
  <c r="AD157" i="28"/>
  <c r="R157" i="28"/>
  <c r="F157" i="28"/>
  <c r="AO156" i="28"/>
  <c r="AC156" i="28"/>
  <c r="Q156" i="28"/>
  <c r="E156" i="28"/>
  <c r="AN155" i="28"/>
  <c r="AB155" i="28"/>
  <c r="P155" i="28"/>
  <c r="D155" i="28"/>
  <c r="AM154" i="28"/>
  <c r="AA154" i="28"/>
  <c r="O154" i="28"/>
  <c r="C154" i="28"/>
  <c r="AL153" i="28"/>
  <c r="Z153" i="28"/>
  <c r="N153" i="28"/>
  <c r="AW152" i="28"/>
  <c r="AK152" i="28"/>
  <c r="Y152" i="28"/>
  <c r="M152" i="28"/>
  <c r="J162" i="28"/>
  <c r="AS161" i="28"/>
  <c r="AG161" i="28"/>
  <c r="U161" i="28"/>
  <c r="I161" i="28"/>
  <c r="AR160" i="28"/>
  <c r="AF160" i="28"/>
  <c r="T160" i="28"/>
  <c r="H160" i="28"/>
  <c r="AQ159" i="28"/>
  <c r="AE159" i="28"/>
  <c r="S159" i="28"/>
  <c r="G159" i="28"/>
  <c r="AP158" i="28"/>
  <c r="AD158" i="28"/>
  <c r="R158" i="28"/>
  <c r="F158" i="28"/>
  <c r="AO157" i="28"/>
  <c r="AC157" i="28"/>
  <c r="Q157" i="28"/>
  <c r="E157" i="28"/>
  <c r="AN156" i="28"/>
  <c r="AB156" i="28"/>
  <c r="P156" i="28"/>
  <c r="D156" i="28"/>
  <c r="AM155" i="28"/>
  <c r="AA155" i="28"/>
  <c r="O155" i="28"/>
  <c r="C155" i="28"/>
  <c r="AL154" i="28"/>
  <c r="Z154" i="28"/>
  <c r="N154" i="28"/>
  <c r="AW153" i="28"/>
  <c r="AK153" i="28"/>
  <c r="Y153" i="28"/>
  <c r="M153" i="28"/>
  <c r="AV152" i="28"/>
  <c r="AJ152" i="28"/>
  <c r="X152" i="28"/>
  <c r="L152" i="28"/>
  <c r="AS95" i="26"/>
  <c r="AG95" i="26"/>
  <c r="U95" i="26"/>
  <c r="I95" i="26"/>
  <c r="AR94" i="26"/>
  <c r="AF94" i="26"/>
  <c r="T94" i="26"/>
  <c r="H94" i="26"/>
  <c r="AQ93" i="26"/>
  <c r="AE93" i="26"/>
  <c r="S93" i="26"/>
  <c r="G93" i="26"/>
  <c r="AP92" i="26"/>
  <c r="AD92" i="26"/>
  <c r="R92" i="26"/>
  <c r="F92" i="26"/>
  <c r="AO91" i="26"/>
  <c r="AC91" i="26"/>
  <c r="Q91" i="26"/>
  <c r="E91" i="26"/>
  <c r="AN90" i="26"/>
  <c r="AB90" i="26"/>
  <c r="P90" i="26"/>
  <c r="D90" i="26"/>
  <c r="AM89" i="26"/>
  <c r="AA89" i="26"/>
  <c r="O89" i="26"/>
  <c r="AX88" i="26"/>
  <c r="AL88" i="26"/>
  <c r="Z88" i="26"/>
  <c r="N88" i="26"/>
  <c r="AW87" i="26"/>
  <c r="AK87" i="26"/>
  <c r="Y87" i="26"/>
  <c r="M87" i="26"/>
  <c r="AV86" i="26"/>
  <c r="AJ86" i="26"/>
  <c r="X86" i="26"/>
  <c r="L86" i="26"/>
  <c r="AU85" i="26"/>
  <c r="AI85" i="26"/>
  <c r="W85" i="26"/>
  <c r="K85" i="26"/>
  <c r="AT84" i="26"/>
  <c r="AH84" i="26"/>
  <c r="V84" i="26"/>
  <c r="J84" i="26"/>
  <c r="AS83" i="26"/>
  <c r="AG83" i="26"/>
  <c r="U83" i="26"/>
  <c r="I83" i="26"/>
  <c r="AR82" i="26"/>
  <c r="AF82" i="26"/>
  <c r="T82" i="26"/>
  <c r="H82" i="26"/>
  <c r="AQ81" i="26"/>
  <c r="AE81" i="26"/>
  <c r="S81" i="26"/>
  <c r="G81" i="26"/>
  <c r="AP80" i="26"/>
  <c r="AD80" i="26"/>
  <c r="R80" i="26"/>
  <c r="F80" i="26"/>
  <c r="AR136" i="26"/>
  <c r="AF136" i="26"/>
  <c r="T136" i="26"/>
  <c r="H136" i="26"/>
  <c r="AR95" i="26"/>
  <c r="AF95" i="26"/>
  <c r="T95" i="26"/>
  <c r="H95" i="26"/>
  <c r="AQ94" i="26"/>
  <c r="AE94" i="26"/>
  <c r="S94" i="26"/>
  <c r="G94" i="26"/>
  <c r="AP93" i="26"/>
  <c r="AD93" i="26"/>
  <c r="R93" i="26"/>
  <c r="F93" i="26"/>
  <c r="AO92" i="26"/>
  <c r="AC92" i="26"/>
  <c r="Q92" i="26"/>
  <c r="E92" i="26"/>
  <c r="AN91" i="26"/>
  <c r="AB91" i="26"/>
  <c r="P91" i="26"/>
  <c r="D91" i="26"/>
  <c r="AM90" i="26"/>
  <c r="AA90" i="26"/>
  <c r="O90" i="26"/>
  <c r="AX89" i="26"/>
  <c r="AL89" i="26"/>
  <c r="Z89" i="26"/>
  <c r="N89" i="26"/>
  <c r="AW88" i="26"/>
  <c r="AK88" i="26"/>
  <c r="Y88" i="26"/>
  <c r="M88" i="26"/>
  <c r="AV87" i="26"/>
  <c r="AJ87" i="26"/>
  <c r="X87" i="26"/>
  <c r="L87" i="26"/>
  <c r="AU86" i="26"/>
  <c r="AI86" i="26"/>
  <c r="W86" i="26"/>
  <c r="K86" i="26"/>
  <c r="AT85" i="26"/>
  <c r="AV113" i="26"/>
  <c r="AH111" i="26"/>
  <c r="AR109" i="26"/>
  <c r="G108" i="26"/>
  <c r="E106" i="26"/>
  <c r="AL103" i="26"/>
  <c r="AV101" i="26"/>
  <c r="K100" i="26"/>
  <c r="R132" i="26"/>
  <c r="AB130" i="26"/>
  <c r="AL128" i="26"/>
  <c r="AV126" i="26"/>
  <c r="W125" i="26"/>
  <c r="AS123" i="26"/>
  <c r="AQ121" i="26"/>
  <c r="F120" i="26"/>
  <c r="P118" i="26"/>
  <c r="AK114" i="26"/>
  <c r="AI112" i="26"/>
  <c r="AG110" i="26"/>
  <c r="S108" i="26"/>
  <c r="Q106" i="26"/>
  <c r="O104" i="26"/>
  <c r="M102" i="26"/>
  <c r="W100" i="26"/>
  <c r="AE133" i="26"/>
  <c r="AO131" i="26"/>
  <c r="P130" i="26"/>
  <c r="Z128" i="26"/>
  <c r="AJ126" i="26"/>
  <c r="AH124" i="26"/>
  <c r="AR122" i="26"/>
  <c r="G121" i="26"/>
  <c r="Q119" i="26"/>
  <c r="AJ113" i="26"/>
  <c r="K112" i="26"/>
  <c r="U110" i="26"/>
  <c r="AE108" i="26"/>
  <c r="AO106" i="26"/>
  <c r="AM104" i="26"/>
  <c r="AK102" i="26"/>
  <c r="AI100" i="26"/>
  <c r="S133" i="26"/>
  <c r="Q131" i="26"/>
  <c r="O129" i="26"/>
  <c r="M127" i="26"/>
  <c r="K125" i="26"/>
  <c r="AF122" i="26"/>
  <c r="AD120" i="26"/>
  <c r="AN118" i="26"/>
  <c r="Y114" i="26"/>
  <c r="AU112" i="26"/>
  <c r="V111" i="26"/>
  <c r="AF109" i="26"/>
  <c r="AP107" i="26"/>
  <c r="AC106" i="26"/>
  <c r="D105" i="26"/>
  <c r="N103" i="26"/>
  <c r="X101" i="26"/>
  <c r="V99" i="26"/>
  <c r="G133" i="26"/>
  <c r="AC131" i="26"/>
  <c r="AM129" i="26"/>
  <c r="N128" i="26"/>
  <c r="L126" i="26"/>
  <c r="J124" i="26"/>
  <c r="T122" i="26"/>
  <c r="AP120" i="26"/>
  <c r="E119" i="26"/>
  <c r="L113" i="26"/>
  <c r="AS110" i="26"/>
  <c r="H109" i="26"/>
  <c r="F107" i="26"/>
  <c r="P105" i="26"/>
  <c r="Z103" i="26"/>
  <c r="AJ101" i="26"/>
  <c r="AH99" i="26"/>
  <c r="AQ133" i="26"/>
  <c r="F132" i="26"/>
  <c r="D130" i="26"/>
  <c r="AK127" i="26"/>
  <c r="AI125" i="26"/>
  <c r="U123" i="26"/>
  <c r="S121" i="26"/>
  <c r="AC119" i="26"/>
  <c r="M114" i="26"/>
  <c r="W112" i="26"/>
  <c r="J111" i="26"/>
  <c r="T109" i="26"/>
  <c r="AD107" i="26"/>
  <c r="AN105" i="26"/>
  <c r="AA104" i="26"/>
  <c r="AW102" i="26"/>
  <c r="L101" i="26"/>
  <c r="AT99" i="26"/>
  <c r="AD132" i="26"/>
  <c r="AN130" i="26"/>
  <c r="AX128" i="26"/>
  <c r="Y127" i="26"/>
  <c r="AU125" i="26"/>
  <c r="V124" i="26"/>
  <c r="I123" i="26"/>
  <c r="AE121" i="26"/>
  <c r="AO119" i="26"/>
  <c r="D118" i="26"/>
  <c r="AW114" i="26"/>
  <c r="X113" i="26"/>
  <c r="AT111" i="26"/>
  <c r="I110" i="26"/>
  <c r="AQ108" i="26"/>
  <c r="R107" i="26"/>
  <c r="AB105" i="26"/>
  <c r="AX103" i="26"/>
  <c r="Y102" i="26"/>
  <c r="AU100" i="26"/>
  <c r="J99" i="26"/>
  <c r="AP132" i="26"/>
  <c r="E131" i="26"/>
  <c r="AA129" i="26"/>
  <c r="AW127" i="26"/>
  <c r="X126" i="26"/>
  <c r="AT124" i="26"/>
  <c r="AG123" i="26"/>
  <c r="H122" i="26"/>
  <c r="R120" i="26"/>
  <c r="AB118" i="26"/>
  <c r="AH85" i="26"/>
  <c r="V85" i="26"/>
  <c r="J85" i="26"/>
  <c r="AS84" i="26"/>
  <c r="AG84" i="26"/>
  <c r="U84" i="26"/>
  <c r="I84" i="26"/>
  <c r="AR83" i="26"/>
  <c r="AF83" i="26"/>
  <c r="T83" i="26"/>
  <c r="H83" i="26"/>
  <c r="AQ82" i="26"/>
  <c r="AE82" i="26"/>
  <c r="S82" i="26"/>
  <c r="G82" i="26"/>
  <c r="AP81" i="26"/>
  <c r="AD81" i="26"/>
  <c r="R81" i="26"/>
  <c r="F81" i="26"/>
  <c r="AO80" i="26"/>
  <c r="AC80" i="26"/>
  <c r="Q80" i="26"/>
  <c r="E80" i="26"/>
  <c r="AM114" i="26"/>
  <c r="AA114" i="26"/>
  <c r="O114" i="26"/>
  <c r="AX113" i="26"/>
  <c r="AL113" i="26"/>
  <c r="Z113" i="26"/>
  <c r="N113" i="26"/>
  <c r="AW112" i="26"/>
  <c r="AK112" i="26"/>
  <c r="Y112" i="26"/>
  <c r="M112" i="26"/>
  <c r="AV111" i="26"/>
  <c r="AJ111" i="26"/>
  <c r="X111" i="26"/>
  <c r="L111" i="26"/>
  <c r="AU110" i="26"/>
  <c r="AI110" i="26"/>
  <c r="W110" i="26"/>
  <c r="K110" i="26"/>
  <c r="AT109" i="26"/>
  <c r="AH109" i="26"/>
  <c r="V109" i="26"/>
  <c r="J109" i="26"/>
  <c r="AS108" i="26"/>
  <c r="AG108" i="26"/>
  <c r="U108" i="26"/>
  <c r="I108" i="26"/>
  <c r="AR107" i="26"/>
  <c r="AF107" i="26"/>
  <c r="T107" i="26"/>
  <c r="H107" i="26"/>
  <c r="AQ106" i="26"/>
  <c r="AE106" i="26"/>
  <c r="S106" i="26"/>
  <c r="G106" i="26"/>
  <c r="AP105" i="26"/>
  <c r="AD105" i="26"/>
  <c r="R105" i="26"/>
  <c r="F105" i="26"/>
  <c r="AO104" i="26"/>
  <c r="AC104" i="26"/>
  <c r="Q104" i="26"/>
  <c r="E104" i="26"/>
  <c r="AN103" i="26"/>
  <c r="AB103" i="26"/>
  <c r="P103" i="26"/>
  <c r="D103" i="26"/>
  <c r="AM102" i="26"/>
  <c r="AA102" i="26"/>
  <c r="O102" i="26"/>
  <c r="AX101" i="26"/>
  <c r="AL101" i="26"/>
  <c r="Z101" i="26"/>
  <c r="N101" i="26"/>
  <c r="AW100" i="26"/>
  <c r="AK100" i="26"/>
  <c r="Y100" i="26"/>
  <c r="M100" i="26"/>
  <c r="AV99" i="26"/>
  <c r="AJ99" i="26"/>
  <c r="X99" i="26"/>
  <c r="L99" i="26"/>
  <c r="AP79" i="26"/>
  <c r="AD79" i="26"/>
  <c r="R79" i="26"/>
  <c r="F79" i="26"/>
  <c r="AP133" i="26"/>
  <c r="AD133" i="26"/>
  <c r="R133" i="26"/>
  <c r="F133" i="26"/>
  <c r="AO132" i="26"/>
  <c r="AC132" i="26"/>
  <c r="Q132" i="26"/>
  <c r="E132" i="26"/>
  <c r="AN131" i="26"/>
  <c r="AB131" i="26"/>
  <c r="P131" i="26"/>
  <c r="D131" i="26"/>
  <c r="AM130" i="26"/>
  <c r="AA130" i="26"/>
  <c r="O130" i="26"/>
  <c r="AX129" i="26"/>
  <c r="AL129" i="26"/>
  <c r="Z129" i="26"/>
  <c r="N129" i="26"/>
  <c r="AW128" i="26"/>
  <c r="AK128" i="26"/>
  <c r="Y128" i="26"/>
  <c r="M128" i="26"/>
  <c r="AV127" i="26"/>
  <c r="AJ127" i="26"/>
  <c r="X127" i="26"/>
  <c r="L127" i="26"/>
  <c r="AU126" i="26"/>
  <c r="AI126" i="26"/>
  <c r="W126" i="26"/>
  <c r="K126" i="26"/>
  <c r="AT125" i="26"/>
  <c r="AH125" i="26"/>
  <c r="V125" i="26"/>
  <c r="J125" i="26"/>
  <c r="AS124" i="26"/>
  <c r="AG124" i="26"/>
  <c r="U124" i="26"/>
  <c r="I124" i="26"/>
  <c r="AR123" i="26"/>
  <c r="AO79" i="26"/>
  <c r="AC79" i="26"/>
  <c r="Q79" i="26"/>
  <c r="E79" i="26"/>
  <c r="AN79" i="26"/>
  <c r="AB79" i="26"/>
  <c r="P79" i="26"/>
  <c r="AU98" i="26"/>
  <c r="AI98" i="26"/>
  <c r="W98" i="26"/>
  <c r="K98" i="26"/>
  <c r="D79" i="26"/>
  <c r="AT98" i="26"/>
  <c r="AH98" i="26"/>
  <c r="V98" i="26"/>
  <c r="J98" i="26"/>
  <c r="AS98" i="26"/>
  <c r="AG98" i="26"/>
  <c r="U98" i="26"/>
  <c r="I98" i="26"/>
  <c r="AN117" i="26"/>
  <c r="AB117" i="26"/>
  <c r="P117" i="26"/>
  <c r="D117" i="26"/>
  <c r="AM117" i="26"/>
  <c r="AA117" i="26"/>
  <c r="AT95" i="26"/>
  <c r="AH95" i="26"/>
  <c r="V95" i="26"/>
  <c r="J95" i="26"/>
  <c r="AS94" i="26"/>
  <c r="AG94" i="26"/>
  <c r="U94" i="26"/>
  <c r="I94" i="26"/>
  <c r="AR93" i="26"/>
  <c r="AF93" i="26"/>
  <c r="T93" i="26"/>
  <c r="H93" i="26"/>
  <c r="AQ92" i="26"/>
  <c r="AE92" i="26"/>
  <c r="S92" i="26"/>
  <c r="G92" i="26"/>
  <c r="AP91" i="26"/>
  <c r="AD91" i="26"/>
  <c r="R91" i="26"/>
  <c r="F91" i="26"/>
  <c r="AO90" i="26"/>
  <c r="AC90" i="26"/>
  <c r="Q90" i="26"/>
  <c r="E90" i="26"/>
  <c r="AN89" i="26"/>
  <c r="AB89" i="26"/>
  <c r="P89" i="26"/>
  <c r="D89" i="26"/>
  <c r="AM88" i="26"/>
  <c r="AA88" i="26"/>
  <c r="O88" i="26"/>
  <c r="AX87" i="26"/>
  <c r="AL87" i="26"/>
  <c r="Z87" i="26"/>
  <c r="N87" i="26"/>
  <c r="AW86" i="26"/>
  <c r="AK86" i="26"/>
  <c r="Y86" i="26"/>
  <c r="M86" i="26"/>
  <c r="AV85" i="26"/>
  <c r="AJ85" i="26"/>
  <c r="X85" i="26"/>
  <c r="L85" i="26"/>
  <c r="AU84" i="26"/>
  <c r="AI84" i="26"/>
  <c r="W84" i="26"/>
  <c r="K84" i="26"/>
  <c r="AT83" i="26"/>
  <c r="AH83" i="26"/>
  <c r="V83" i="26"/>
  <c r="J83" i="26"/>
  <c r="AS82" i="26"/>
  <c r="AG82" i="26"/>
  <c r="U82" i="26"/>
  <c r="I82" i="26"/>
  <c r="AR81" i="26"/>
  <c r="AF81" i="26"/>
  <c r="T81" i="26"/>
  <c r="H81" i="26"/>
  <c r="AQ80" i="26"/>
  <c r="AE80" i="26"/>
  <c r="S80" i="26"/>
  <c r="G80" i="26"/>
  <c r="AQ136" i="26"/>
  <c r="AE136" i="26"/>
  <c r="S136" i="26"/>
  <c r="G136" i="26"/>
  <c r="AF123" i="26"/>
  <c r="T123" i="26"/>
  <c r="H123" i="26"/>
  <c r="AQ122" i="26"/>
  <c r="AE122" i="26"/>
  <c r="S122" i="26"/>
  <c r="G122" i="26"/>
  <c r="AP121" i="26"/>
  <c r="AD121" i="26"/>
  <c r="R121" i="26"/>
  <c r="F121" i="26"/>
  <c r="AO120" i="26"/>
  <c r="AC120" i="26"/>
  <c r="Q120" i="26"/>
  <c r="E120" i="26"/>
  <c r="AN119" i="26"/>
  <c r="AB119" i="26"/>
  <c r="P119" i="26"/>
  <c r="D119" i="26"/>
  <c r="AM118" i="26"/>
  <c r="AA118" i="26"/>
  <c r="O118" i="26"/>
  <c r="AW152" i="26"/>
  <c r="AK152" i="26"/>
  <c r="Y152" i="26"/>
  <c r="M152" i="26"/>
  <c r="AV151" i="26"/>
  <c r="AJ151" i="26"/>
  <c r="X151" i="26"/>
  <c r="L151" i="26"/>
  <c r="AU150" i="26"/>
  <c r="AI150" i="26"/>
  <c r="W150" i="26"/>
  <c r="K150" i="26"/>
  <c r="AT149" i="26"/>
  <c r="AH149" i="26"/>
  <c r="V149" i="26"/>
  <c r="J149" i="26"/>
  <c r="AS148" i="26"/>
  <c r="AG148" i="26"/>
  <c r="U148" i="26"/>
  <c r="I148" i="26"/>
  <c r="AR147" i="26"/>
  <c r="AF147" i="26"/>
  <c r="T147" i="26"/>
  <c r="H147" i="26"/>
  <c r="AQ146" i="26"/>
  <c r="AE146" i="26"/>
  <c r="S146" i="26"/>
  <c r="G146" i="26"/>
  <c r="AP145" i="26"/>
  <c r="AD145" i="26"/>
  <c r="R145" i="26"/>
  <c r="F145" i="26"/>
  <c r="AO144" i="26"/>
  <c r="AC144" i="26"/>
  <c r="Q144" i="26"/>
  <c r="E144" i="26"/>
  <c r="AN143" i="26"/>
  <c r="AB143" i="26"/>
  <c r="P143" i="26"/>
  <c r="D143" i="26"/>
  <c r="AM142" i="26"/>
  <c r="AA142" i="26"/>
  <c r="O142" i="26"/>
  <c r="AX141" i="26"/>
  <c r="AL141" i="26"/>
  <c r="Z141" i="26"/>
  <c r="N141" i="26"/>
  <c r="AW140" i="26"/>
  <c r="AK140" i="26"/>
  <c r="Y140" i="26"/>
  <c r="M140" i="26"/>
  <c r="AV139" i="26"/>
  <c r="AJ139" i="26"/>
  <c r="X139" i="26"/>
  <c r="L139" i="26"/>
  <c r="AU138" i="26"/>
  <c r="AI138" i="26"/>
  <c r="W138" i="26"/>
  <c r="K138" i="26"/>
  <c r="AT137" i="26"/>
  <c r="AH137" i="26"/>
  <c r="V137" i="26"/>
  <c r="J137" i="26"/>
  <c r="AV152" i="26"/>
  <c r="AJ152" i="26"/>
  <c r="X152" i="26"/>
  <c r="L152" i="26"/>
  <c r="AU151" i="26"/>
  <c r="AI151" i="26"/>
  <c r="W151" i="26"/>
  <c r="K151" i="26"/>
  <c r="AT150" i="26"/>
  <c r="AH150" i="26"/>
  <c r="V150" i="26"/>
  <c r="J150" i="26"/>
  <c r="AS149" i="26"/>
  <c r="AG149" i="26"/>
  <c r="U149" i="26"/>
  <c r="I149" i="26"/>
  <c r="AR148" i="26"/>
  <c r="AF148" i="26"/>
  <c r="T148" i="26"/>
  <c r="H148" i="26"/>
  <c r="AQ147" i="26"/>
  <c r="AE147" i="26"/>
  <c r="S147" i="26"/>
  <c r="G147" i="26"/>
  <c r="AP146" i="26"/>
  <c r="AD146" i="26"/>
  <c r="R146" i="26"/>
  <c r="F146" i="26"/>
  <c r="AO145" i="26"/>
  <c r="AC145" i="26"/>
  <c r="Q145" i="26"/>
  <c r="E145" i="26"/>
  <c r="AN144" i="26"/>
  <c r="AB144" i="26"/>
  <c r="P144" i="26"/>
  <c r="D144" i="26"/>
  <c r="AM143" i="26"/>
  <c r="AA143" i="26"/>
  <c r="O143" i="26"/>
  <c r="AX142" i="26"/>
  <c r="AL142" i="26"/>
  <c r="Z142" i="26"/>
  <c r="N142" i="26"/>
  <c r="AW141" i="26"/>
  <c r="AK141" i="26"/>
  <c r="Y141" i="26"/>
  <c r="M141" i="26"/>
  <c r="AV140" i="26"/>
  <c r="AJ140" i="26"/>
  <c r="X140" i="26"/>
  <c r="L140" i="26"/>
  <c r="AU139" i="26"/>
  <c r="AI139" i="26"/>
  <c r="W139" i="26"/>
  <c r="K139" i="26"/>
  <c r="AT138" i="26"/>
  <c r="AH138" i="26"/>
  <c r="V138" i="26"/>
  <c r="J138" i="26"/>
  <c r="AS137" i="26"/>
  <c r="AG137" i="26"/>
  <c r="U137" i="26"/>
  <c r="I137" i="26"/>
  <c r="AU152" i="26"/>
  <c r="AI152" i="26"/>
  <c r="W152" i="26"/>
  <c r="K152" i="26"/>
  <c r="AT151" i="26"/>
  <c r="AH151" i="26"/>
  <c r="V151" i="26"/>
  <c r="J151" i="26"/>
  <c r="AS150" i="26"/>
  <c r="AG150" i="26"/>
  <c r="U150" i="26"/>
  <c r="I150" i="26"/>
  <c r="AR149" i="26"/>
  <c r="AF149" i="26"/>
  <c r="T149" i="26"/>
  <c r="H149" i="26"/>
  <c r="AQ148" i="26"/>
  <c r="AE148" i="26"/>
  <c r="S148" i="26"/>
  <c r="G148" i="26"/>
  <c r="AP147" i="26"/>
  <c r="AD147" i="26"/>
  <c r="R147" i="26"/>
  <c r="F147" i="26"/>
  <c r="AO146" i="26"/>
  <c r="AC146" i="26"/>
  <c r="Q146" i="26"/>
  <c r="E146" i="26"/>
  <c r="AN145" i="26"/>
  <c r="AB145" i="26"/>
  <c r="P145" i="26"/>
  <c r="D145" i="26"/>
  <c r="AM144" i="26"/>
  <c r="AA144" i="26"/>
  <c r="O144" i="26"/>
  <c r="AX143" i="26"/>
  <c r="AL143" i="26"/>
  <c r="Z143" i="26"/>
  <c r="N143" i="26"/>
  <c r="AW142" i="26"/>
  <c r="AK142" i="26"/>
  <c r="Y142" i="26"/>
  <c r="M142" i="26"/>
  <c r="AV141" i="26"/>
  <c r="AJ141" i="26"/>
  <c r="X141" i="26"/>
  <c r="L141" i="26"/>
  <c r="AU140" i="26"/>
  <c r="AI140" i="26"/>
  <c r="W140" i="26"/>
  <c r="K140" i="26"/>
  <c r="AT139" i="26"/>
  <c r="AH139" i="26"/>
  <c r="V139" i="26"/>
  <c r="J139" i="26"/>
  <c r="AS138" i="26"/>
  <c r="AG138" i="26"/>
  <c r="U138" i="26"/>
  <c r="I138" i="26"/>
  <c r="AR137" i="26"/>
  <c r="AF137" i="26"/>
  <c r="T137" i="26"/>
  <c r="H137" i="26"/>
  <c r="O117" i="26"/>
  <c r="AX117" i="26"/>
  <c r="AL117" i="26"/>
  <c r="Z117" i="26"/>
  <c r="N117" i="26"/>
  <c r="AS136" i="26"/>
  <c r="AG136" i="26"/>
  <c r="U136" i="26"/>
  <c r="I136" i="26"/>
  <c r="F5" i="28"/>
  <c r="S5" i="28"/>
  <c r="AR162" i="28"/>
  <c r="AQ5" i="28"/>
  <c r="AR94" i="28"/>
  <c r="AF162" i="28"/>
  <c r="AO159" i="28"/>
  <c r="AH96" i="28"/>
  <c r="AE161" i="28"/>
  <c r="AJ98" i="28"/>
  <c r="AD160" i="28"/>
  <c r="D102" i="28"/>
  <c r="N100" i="28"/>
  <c r="X98" i="28"/>
  <c r="AT96" i="28"/>
  <c r="I95" i="28"/>
  <c r="S93" i="28"/>
  <c r="S161" i="28"/>
  <c r="P102" i="28"/>
  <c r="AL100" i="28"/>
  <c r="M99" i="28"/>
  <c r="K97" i="28"/>
  <c r="U95" i="28"/>
  <c r="AE93" i="28"/>
  <c r="F92" i="28"/>
  <c r="T162" i="28"/>
  <c r="AM101" i="28"/>
  <c r="Z100" i="28"/>
  <c r="AV98" i="28"/>
  <c r="W97" i="28"/>
  <c r="AS95" i="28"/>
  <c r="H94" i="28"/>
  <c r="AD92" i="28"/>
  <c r="AQ161" i="28"/>
  <c r="AB102" i="28"/>
  <c r="C101" i="28"/>
  <c r="Y99" i="28"/>
  <c r="AU97" i="28"/>
  <c r="J96" i="28"/>
  <c r="T94" i="28"/>
  <c r="G93" i="28"/>
  <c r="AP160" i="28"/>
  <c r="AN102" i="28"/>
  <c r="O101" i="28"/>
  <c r="AW99" i="28"/>
  <c r="L98" i="28"/>
  <c r="V96" i="28"/>
  <c r="AF94" i="28"/>
  <c r="AP92" i="28"/>
  <c r="H162" i="28"/>
  <c r="AA101" i="28"/>
  <c r="AK99" i="28"/>
  <c r="AI97" i="28"/>
  <c r="AG95" i="28"/>
  <c r="AQ93" i="28"/>
  <c r="R92" i="28"/>
  <c r="G161" i="28"/>
  <c r="AV154" i="28"/>
  <c r="AL57" i="28"/>
  <c r="Z57" i="28"/>
  <c r="N57" i="28"/>
  <c r="AW56" i="28"/>
  <c r="AK56" i="28"/>
  <c r="Y56" i="28"/>
  <c r="M56" i="28"/>
  <c r="AV55" i="28"/>
  <c r="AJ55" i="28"/>
  <c r="X55" i="28"/>
  <c r="L55" i="28"/>
  <c r="AU54" i="28"/>
  <c r="AI54" i="28"/>
  <c r="W54" i="28"/>
  <c r="K54" i="28"/>
  <c r="AT53" i="28"/>
  <c r="AH53" i="28"/>
  <c r="V53" i="28"/>
  <c r="J53" i="28"/>
  <c r="AS52" i="28"/>
  <c r="AG52" i="28"/>
  <c r="U52" i="28"/>
  <c r="I52" i="28"/>
  <c r="AR51" i="28"/>
  <c r="AF51" i="28"/>
  <c r="T51" i="28"/>
  <c r="H51" i="28"/>
  <c r="AQ50" i="28"/>
  <c r="AE50" i="28"/>
  <c r="S50" i="28"/>
  <c r="G50" i="28"/>
  <c r="AP49" i="28"/>
  <c r="AD49" i="28"/>
  <c r="R49" i="28"/>
  <c r="F49" i="28"/>
  <c r="AO48" i="28"/>
  <c r="AC48" i="28"/>
  <c r="Q48" i="28"/>
  <c r="E48" i="28"/>
  <c r="AN47" i="28"/>
  <c r="AB47" i="28"/>
  <c r="P47" i="28"/>
  <c r="D47" i="28"/>
  <c r="AM157" i="28"/>
  <c r="N156" i="28"/>
  <c r="AU153" i="28"/>
  <c r="AV117" i="26"/>
  <c r="AW57" i="28"/>
  <c r="Y57" i="28"/>
  <c r="AV56" i="28"/>
  <c r="X56" i="28"/>
  <c r="AU55" i="28"/>
  <c r="W55" i="28"/>
  <c r="AT54" i="28"/>
  <c r="V54" i="28"/>
  <c r="AS53" i="28"/>
  <c r="U53" i="28"/>
  <c r="AR52" i="28"/>
  <c r="AF52" i="28"/>
  <c r="T52" i="28"/>
  <c r="H52" i="28"/>
  <c r="AE51" i="28"/>
  <c r="S51" i="28"/>
  <c r="G51" i="28"/>
  <c r="AP50" i="28"/>
  <c r="AD50" i="28"/>
  <c r="R50" i="28"/>
  <c r="F50" i="28"/>
  <c r="AO49" i="28"/>
  <c r="AC49" i="28"/>
  <c r="Q49" i="28"/>
  <c r="E49" i="28"/>
  <c r="AN48" i="28"/>
  <c r="AB48" i="28"/>
  <c r="P48" i="28"/>
  <c r="D48" i="28"/>
  <c r="AM47" i="28"/>
  <c r="AA47" i="28"/>
  <c r="O47" i="28"/>
  <c r="C47" i="28"/>
  <c r="C60" i="28"/>
  <c r="AN87" i="28"/>
  <c r="AB87" i="28"/>
  <c r="P87" i="28"/>
  <c r="D87" i="28"/>
  <c r="AM86" i="28"/>
  <c r="AA86" i="28"/>
  <c r="O86" i="28"/>
  <c r="C86" i="28"/>
  <c r="AL85" i="28"/>
  <c r="Z85" i="28"/>
  <c r="N85" i="28"/>
  <c r="AW84" i="28"/>
  <c r="AK84" i="28"/>
  <c r="Y84" i="28"/>
  <c r="M84" i="28"/>
  <c r="AV83" i="28"/>
  <c r="AJ83" i="28"/>
  <c r="X83" i="28"/>
  <c r="L83" i="28"/>
  <c r="AU82" i="28"/>
  <c r="AI82" i="28"/>
  <c r="W82" i="28"/>
  <c r="K82" i="28"/>
  <c r="AT81" i="28"/>
  <c r="AH81" i="28"/>
  <c r="V81" i="28"/>
  <c r="J81" i="28"/>
  <c r="AS80" i="28"/>
  <c r="AG80" i="28"/>
  <c r="U80" i="28"/>
  <c r="I80" i="28"/>
  <c r="AR79" i="28"/>
  <c r="AF79" i="28"/>
  <c r="T79" i="28"/>
  <c r="H79" i="28"/>
  <c r="AQ78" i="28"/>
  <c r="AE78" i="28"/>
  <c r="S78" i="28"/>
  <c r="G78" i="28"/>
  <c r="AP77" i="28"/>
  <c r="AD77" i="28"/>
  <c r="R77" i="28"/>
  <c r="F77" i="28"/>
  <c r="AN90" i="28"/>
  <c r="AB90" i="28"/>
  <c r="P90" i="28"/>
  <c r="D90" i="28"/>
  <c r="AN158" i="28"/>
  <c r="Z156" i="28"/>
  <c r="W153" i="28"/>
  <c r="AK57" i="28"/>
  <c r="M57" i="28"/>
  <c r="AJ56" i="28"/>
  <c r="L56" i="28"/>
  <c r="AI55" i="28"/>
  <c r="K55" i="28"/>
  <c r="AH54" i="28"/>
  <c r="J54" i="28"/>
  <c r="AG53" i="28"/>
  <c r="I53" i="28"/>
  <c r="AQ51" i="28"/>
  <c r="AL45" i="28"/>
  <c r="Z45" i="28"/>
  <c r="N45" i="28"/>
  <c r="C75" i="28"/>
  <c r="P158" i="28"/>
  <c r="Y155" i="28"/>
  <c r="V152" i="28"/>
  <c r="AK45" i="28"/>
  <c r="Y45" i="28"/>
  <c r="M45" i="28"/>
  <c r="AN75" i="28"/>
  <c r="AB75" i="28"/>
  <c r="P75" i="28"/>
  <c r="D75" i="28"/>
  <c r="Q159" i="28"/>
  <c r="O157" i="28"/>
  <c r="M155" i="28"/>
  <c r="K153" i="28"/>
  <c r="X117" i="26"/>
  <c r="AM72" i="28"/>
  <c r="AA72" i="28"/>
  <c r="O72" i="28"/>
  <c r="C72" i="28"/>
  <c r="AL71" i="28"/>
  <c r="Z71" i="28"/>
  <c r="N71" i="28"/>
  <c r="AW70" i="28"/>
  <c r="AK70" i="28"/>
  <c r="Y70" i="28"/>
  <c r="M70" i="28"/>
  <c r="AV69" i="28"/>
  <c r="AJ69" i="28"/>
  <c r="X69" i="28"/>
  <c r="L69" i="28"/>
  <c r="AU68" i="28"/>
  <c r="AI68" i="28"/>
  <c r="W68" i="28"/>
  <c r="K68" i="28"/>
  <c r="AT67" i="28"/>
  <c r="AH67" i="28"/>
  <c r="V67" i="28"/>
  <c r="J67" i="28"/>
  <c r="AS66" i="28"/>
  <c r="AG66" i="28"/>
  <c r="U66" i="28"/>
  <c r="I66" i="28"/>
  <c r="AR65" i="28"/>
  <c r="AF65" i="28"/>
  <c r="T65" i="28"/>
  <c r="H65" i="28"/>
  <c r="AQ64" i="28"/>
  <c r="AE64" i="28"/>
  <c r="S64" i="28"/>
  <c r="G64" i="28"/>
  <c r="AP63" i="28"/>
  <c r="AD63" i="28"/>
  <c r="R63" i="28"/>
  <c r="F63" i="28"/>
  <c r="AO62" i="28"/>
  <c r="AC62" i="28"/>
  <c r="Q62" i="28"/>
  <c r="E62" i="28"/>
  <c r="AM75" i="28"/>
  <c r="AA75" i="28"/>
  <c r="O75" i="28"/>
  <c r="F160" i="28"/>
  <c r="D158" i="28"/>
  <c r="AK155" i="28"/>
  <c r="AT152" i="28"/>
  <c r="C5" i="28"/>
  <c r="AW45" i="28"/>
  <c r="AC159" i="28"/>
  <c r="AA157" i="28"/>
  <c r="AW155" i="28"/>
  <c r="AI153" i="28"/>
  <c r="L117" i="26"/>
  <c r="AM60" i="28"/>
  <c r="AA60" i="28"/>
  <c r="O60" i="28"/>
  <c r="E159" i="28"/>
  <c r="C157" i="28"/>
  <c r="AJ154" i="28"/>
  <c r="AH152" i="28"/>
  <c r="AJ117" i="26"/>
  <c r="N60" i="28"/>
  <c r="AP117" i="28"/>
  <c r="AD117" i="28"/>
  <c r="R117" i="28"/>
  <c r="F117" i="28"/>
  <c r="AO116" i="28"/>
  <c r="AC116" i="28"/>
  <c r="Q116" i="28"/>
  <c r="E116" i="28"/>
  <c r="AB115" i="28"/>
  <c r="D115" i="28"/>
  <c r="AM114" i="28"/>
  <c r="AA114" i="28"/>
  <c r="O114" i="28"/>
  <c r="C114" i="28"/>
  <c r="AL113" i="28"/>
  <c r="Z113" i="28"/>
  <c r="N113" i="28"/>
  <c r="AW112" i="28"/>
  <c r="AK112" i="28"/>
  <c r="Y112" i="28"/>
  <c r="M112" i="28"/>
  <c r="AV111" i="28"/>
  <c r="AJ111" i="28"/>
  <c r="X111" i="28"/>
  <c r="L111" i="28"/>
  <c r="AU110" i="28"/>
  <c r="AI110" i="28"/>
  <c r="W110" i="28"/>
  <c r="K110" i="28"/>
  <c r="AT109" i="28"/>
  <c r="AH109" i="28"/>
  <c r="V109" i="28"/>
  <c r="J109" i="28"/>
  <c r="AS108" i="28"/>
  <c r="AG108" i="28"/>
  <c r="U108" i="28"/>
  <c r="I108" i="28"/>
  <c r="AR107" i="28"/>
  <c r="AF107" i="28"/>
  <c r="T107" i="28"/>
  <c r="H107" i="28"/>
  <c r="AQ106" i="28"/>
  <c r="AE106" i="28"/>
  <c r="S106" i="28"/>
  <c r="G106" i="28"/>
  <c r="AP120" i="28"/>
  <c r="AD120" i="28"/>
  <c r="R120" i="28"/>
  <c r="F120" i="28"/>
  <c r="R160" i="28"/>
  <c r="AB158" i="28"/>
  <c r="AL156" i="28"/>
  <c r="L154" i="28"/>
  <c r="J152" i="28"/>
  <c r="Z60" i="28"/>
  <c r="AN115" i="28"/>
  <c r="X154" i="28"/>
  <c r="AL60" i="28"/>
  <c r="P115" i="28"/>
  <c r="AO90" i="28"/>
  <c r="AC90" i="28"/>
  <c r="Q90" i="28"/>
  <c r="E90" i="28"/>
  <c r="AS150" i="28"/>
  <c r="AG150" i="28"/>
  <c r="U150" i="28"/>
  <c r="I150" i="28"/>
  <c r="AR147" i="28"/>
  <c r="AF147" i="28"/>
  <c r="T147" i="28"/>
  <c r="H147" i="28"/>
  <c r="AQ146" i="28"/>
  <c r="AE146" i="28"/>
  <c r="S146" i="28"/>
  <c r="G146" i="28"/>
  <c r="AP145" i="28"/>
  <c r="AD145" i="28"/>
  <c r="R145" i="28"/>
  <c r="F145" i="28"/>
  <c r="AO144" i="28"/>
  <c r="AC144" i="28"/>
  <c r="Q144" i="28"/>
  <c r="E144" i="28"/>
  <c r="AN143" i="28"/>
  <c r="AB143" i="28"/>
  <c r="P143" i="28"/>
  <c r="D143" i="28"/>
  <c r="AM142" i="28"/>
  <c r="AA142" i="28"/>
  <c r="O142" i="28"/>
  <c r="C142" i="28"/>
  <c r="AL141" i="28"/>
  <c r="Z141" i="28"/>
  <c r="N141" i="28"/>
  <c r="AW140" i="28"/>
  <c r="AK140" i="28"/>
  <c r="Y140" i="28"/>
  <c r="M140" i="28"/>
  <c r="AV139" i="28"/>
  <c r="AJ139" i="28"/>
  <c r="X139" i="28"/>
  <c r="L139" i="28"/>
  <c r="AU138" i="28"/>
  <c r="AI138" i="28"/>
  <c r="W138" i="28"/>
  <c r="K138" i="28"/>
  <c r="AT137" i="28"/>
  <c r="AH137" i="28"/>
  <c r="V137" i="28"/>
  <c r="J137" i="28"/>
  <c r="AR150" i="28"/>
  <c r="AF150" i="28"/>
  <c r="T150" i="28"/>
  <c r="H150" i="28"/>
  <c r="AM87" i="28"/>
  <c r="AA87" i="28"/>
  <c r="O87" i="28"/>
  <c r="C87" i="28"/>
  <c r="AL86" i="28"/>
  <c r="Z86" i="28"/>
  <c r="N86" i="28"/>
  <c r="AW85" i="28"/>
  <c r="AK85" i="28"/>
  <c r="Y85" i="28"/>
  <c r="M85" i="28"/>
  <c r="AV84" i="28"/>
  <c r="AJ84" i="28"/>
  <c r="X84" i="28"/>
  <c r="L84" i="28"/>
  <c r="AU83" i="28"/>
  <c r="AI83" i="28"/>
  <c r="W83" i="28"/>
  <c r="K83" i="28"/>
  <c r="AT82" i="28"/>
  <c r="AH82" i="28"/>
  <c r="V82" i="28"/>
  <c r="J82" i="28"/>
  <c r="AS81" i="28"/>
  <c r="AG81" i="28"/>
  <c r="U81" i="28"/>
  <c r="I81" i="28"/>
  <c r="AR80" i="28"/>
  <c r="AF80" i="28"/>
  <c r="T80" i="28"/>
  <c r="H80" i="28"/>
  <c r="AQ79" i="28"/>
  <c r="AE79" i="28"/>
  <c r="S79" i="28"/>
  <c r="G79" i="28"/>
  <c r="AP78" i="28"/>
  <c r="AD78" i="28"/>
  <c r="R78" i="28"/>
  <c r="F78" i="28"/>
  <c r="AO77" i="28"/>
  <c r="AC77" i="28"/>
  <c r="Q77" i="28"/>
  <c r="E77" i="28"/>
  <c r="AQ147" i="28"/>
  <c r="AE147" i="28"/>
  <c r="S147" i="28"/>
  <c r="G147" i="28"/>
  <c r="AP146" i="28"/>
  <c r="AD146" i="28"/>
  <c r="R146" i="28"/>
  <c r="F146" i="28"/>
  <c r="AO145" i="28"/>
  <c r="AC145" i="28"/>
  <c r="Q145" i="28"/>
  <c r="E145" i="28"/>
  <c r="AN144" i="28"/>
  <c r="AB144" i="28"/>
  <c r="P144" i="28"/>
  <c r="D144" i="28"/>
  <c r="AM143" i="28"/>
  <c r="AA143" i="28"/>
  <c r="O143" i="28"/>
  <c r="C143" i="28"/>
  <c r="AL142" i="28"/>
  <c r="AR135" i="28"/>
  <c r="AF135" i="28"/>
  <c r="T135" i="28"/>
  <c r="H135" i="28"/>
  <c r="AQ132" i="28"/>
  <c r="AE132" i="28"/>
  <c r="S132" i="28"/>
  <c r="G132" i="28"/>
  <c r="AP131" i="28"/>
  <c r="AD131" i="28"/>
  <c r="R131" i="28"/>
  <c r="F131" i="28"/>
  <c r="AO130" i="28"/>
  <c r="AC130" i="28"/>
  <c r="Q130" i="28"/>
  <c r="E130" i="28"/>
  <c r="AN129" i="28"/>
  <c r="AB129" i="28"/>
  <c r="P129" i="28"/>
  <c r="D129" i="28"/>
  <c r="AM128" i="28"/>
  <c r="AA128" i="28"/>
  <c r="O128" i="28"/>
  <c r="C128" i="28"/>
  <c r="AL127" i="28"/>
  <c r="Z127" i="28"/>
  <c r="N127" i="28"/>
  <c r="AW126" i="28"/>
  <c r="AK126" i="28"/>
  <c r="Y126" i="28"/>
  <c r="M126" i="28"/>
  <c r="AV125" i="28"/>
  <c r="AJ125" i="28"/>
  <c r="X125" i="28"/>
  <c r="L125" i="28"/>
  <c r="AU124" i="28"/>
  <c r="AI124" i="28"/>
  <c r="W124" i="28"/>
  <c r="K124" i="28"/>
  <c r="AT123" i="28"/>
  <c r="AH123" i="28"/>
  <c r="V123" i="28"/>
  <c r="J123" i="28"/>
  <c r="AS122" i="28"/>
  <c r="AG122" i="28"/>
  <c r="U122" i="28"/>
  <c r="I122" i="28"/>
  <c r="AQ135" i="28"/>
  <c r="AE135" i="28"/>
  <c r="S135" i="28"/>
  <c r="G135" i="28"/>
  <c r="AL72" i="28"/>
  <c r="Z72" i="28"/>
  <c r="N72" i="28"/>
  <c r="AW71" i="28"/>
  <c r="AK71" i="28"/>
  <c r="Y71" i="28"/>
  <c r="M71" i="28"/>
  <c r="AV70" i="28"/>
  <c r="AJ70" i="28"/>
  <c r="X70" i="28"/>
  <c r="L70" i="28"/>
  <c r="AU69" i="28"/>
  <c r="AI69" i="28"/>
  <c r="W69" i="28"/>
  <c r="K69" i="28"/>
  <c r="AT68" i="28"/>
  <c r="AH68" i="28"/>
  <c r="V68" i="28"/>
  <c r="J68" i="28"/>
  <c r="AS67" i="28"/>
  <c r="AG67" i="28"/>
  <c r="U67" i="28"/>
  <c r="I67" i="28"/>
  <c r="AR66" i="28"/>
  <c r="AF66" i="28"/>
  <c r="T66" i="28"/>
  <c r="H66" i="28"/>
  <c r="AQ65" i="28"/>
  <c r="AE65" i="28"/>
  <c r="S65" i="28"/>
  <c r="G65" i="28"/>
  <c r="AP64" i="28"/>
  <c r="AD64" i="28"/>
  <c r="R64" i="28"/>
  <c r="F64" i="28"/>
  <c r="AO63" i="28"/>
  <c r="AC63" i="28"/>
  <c r="Q63" i="28"/>
  <c r="E63" i="28"/>
  <c r="AN62" i="28"/>
  <c r="AB62" i="28"/>
  <c r="P62" i="28"/>
  <c r="D62" i="28"/>
  <c r="AP132" i="28"/>
  <c r="AD132" i="28"/>
  <c r="R132" i="28"/>
  <c r="F132" i="28"/>
  <c r="AO131" i="28"/>
  <c r="AC131" i="28"/>
  <c r="Q131" i="28"/>
  <c r="E131" i="28"/>
  <c r="AN130" i="28"/>
  <c r="AB130" i="28"/>
  <c r="P130" i="28"/>
  <c r="D130" i="28"/>
  <c r="AM129" i="28"/>
  <c r="AA129" i="28"/>
  <c r="O129" i="28"/>
  <c r="C129" i="28"/>
  <c r="AL128" i="28"/>
  <c r="Z128" i="28"/>
  <c r="N128" i="28"/>
  <c r="AW127" i="28"/>
  <c r="AK127" i="28"/>
  <c r="Y127" i="28"/>
  <c r="M127" i="28"/>
  <c r="AV126" i="28"/>
  <c r="AJ126" i="28"/>
  <c r="X126" i="28"/>
  <c r="L126" i="28"/>
  <c r="AU125" i="28"/>
  <c r="AI125" i="28"/>
  <c r="W125" i="28"/>
  <c r="K125" i="28"/>
  <c r="AT124" i="28"/>
  <c r="AH124" i="28"/>
  <c r="V124" i="28"/>
  <c r="J124" i="28"/>
  <c r="AS123" i="28"/>
  <c r="AG123" i="28"/>
  <c r="U123" i="28"/>
  <c r="I123" i="28"/>
  <c r="AR122" i="28"/>
  <c r="AF122" i="28"/>
  <c r="T122" i="28"/>
  <c r="AQ120" i="28"/>
  <c r="AE120" i="28"/>
  <c r="S120" i="28"/>
  <c r="G120" i="28"/>
  <c r="AX79" i="26"/>
  <c r="AL79" i="26"/>
  <c r="Z79" i="26"/>
  <c r="N79" i="26"/>
  <c r="AO117" i="28"/>
  <c r="AC117" i="28"/>
  <c r="Q117" i="28"/>
  <c r="E117" i="28"/>
  <c r="AN116" i="28"/>
  <c r="AB116" i="28"/>
  <c r="P116" i="28"/>
  <c r="D116" i="28"/>
  <c r="AM115" i="28"/>
  <c r="AA115" i="28"/>
  <c r="O115" i="28"/>
  <c r="C115" i="28"/>
  <c r="AL114" i="28"/>
  <c r="Z114" i="28"/>
  <c r="N114" i="28"/>
  <c r="AW113" i="28"/>
  <c r="AK113" i="28"/>
  <c r="Y113" i="28"/>
  <c r="M113" i="28"/>
  <c r="AV112" i="28"/>
  <c r="AJ112" i="28"/>
  <c r="X112" i="28"/>
  <c r="L112" i="28"/>
  <c r="AU111" i="28"/>
  <c r="AI111" i="28"/>
  <c r="W111" i="28"/>
  <c r="K111" i="28"/>
  <c r="AT110" i="28"/>
  <c r="AH110" i="28"/>
  <c r="V110" i="28"/>
  <c r="J110" i="28"/>
  <c r="AS109" i="28"/>
  <c r="AG109" i="28"/>
  <c r="U109" i="28"/>
  <c r="I109" i="28"/>
  <c r="AR108" i="28"/>
  <c r="AF108" i="28"/>
  <c r="T108" i="28"/>
  <c r="H108" i="28"/>
  <c r="AQ107" i="28"/>
  <c r="AE107" i="28"/>
  <c r="S107" i="28"/>
  <c r="G107" i="28"/>
  <c r="AP106" i="28"/>
  <c r="AD106" i="28"/>
  <c r="R106" i="28"/>
  <c r="F106" i="28"/>
  <c r="AP105" i="28"/>
  <c r="AD105" i="28"/>
  <c r="R105" i="28"/>
  <c r="F105" i="28"/>
  <c r="AQ95" i="26"/>
  <c r="AE95" i="26"/>
  <c r="S95" i="26"/>
  <c r="G95" i="26"/>
  <c r="AP94" i="26"/>
  <c r="AD94" i="26"/>
  <c r="R94" i="26"/>
  <c r="F94" i="26"/>
  <c r="AO93" i="26"/>
  <c r="AC93" i="26"/>
  <c r="Q93" i="26"/>
  <c r="E93" i="26"/>
  <c r="AN92" i="26"/>
  <c r="AB92" i="26"/>
  <c r="P92" i="26"/>
  <c r="D92" i="26"/>
  <c r="AM91" i="26"/>
  <c r="AA91" i="26"/>
  <c r="O91" i="26"/>
  <c r="AX90" i="26"/>
  <c r="AL90" i="26"/>
  <c r="Z90" i="26"/>
  <c r="N90" i="26"/>
  <c r="AW89" i="26"/>
  <c r="AK89" i="26"/>
  <c r="Y89" i="26"/>
  <c r="M89" i="26"/>
  <c r="AV88" i="26"/>
  <c r="AJ88" i="26"/>
  <c r="X88" i="26"/>
  <c r="L88" i="26"/>
  <c r="AU87" i="26"/>
  <c r="AI87" i="26"/>
  <c r="W87" i="26"/>
  <c r="K87" i="26"/>
  <c r="AT86" i="26"/>
  <c r="AH86" i="26"/>
  <c r="V86" i="26"/>
  <c r="J86" i="26"/>
  <c r="AS85" i="26"/>
  <c r="AG85" i="26"/>
  <c r="U85" i="26"/>
  <c r="I85" i="26"/>
  <c r="AR84" i="26"/>
  <c r="AF84" i="26"/>
  <c r="T84" i="26"/>
  <c r="H84" i="26"/>
  <c r="AQ83" i="26"/>
  <c r="AE83" i="26"/>
  <c r="S83" i="26"/>
  <c r="G83" i="26"/>
  <c r="AP82" i="26"/>
  <c r="AD82" i="26"/>
  <c r="R82" i="26"/>
  <c r="F82" i="26"/>
  <c r="AO81" i="26"/>
  <c r="AC81" i="26"/>
  <c r="Q81" i="26"/>
  <c r="E81" i="26"/>
  <c r="AN80" i="26"/>
  <c r="AB80" i="26"/>
  <c r="P80" i="26"/>
  <c r="D80" i="26"/>
  <c r="AP95" i="26"/>
  <c r="AD95" i="26"/>
  <c r="R95" i="26"/>
  <c r="F95" i="26"/>
  <c r="AO94" i="26"/>
  <c r="AC94" i="26"/>
  <c r="Q94" i="26"/>
  <c r="E94" i="26"/>
  <c r="AN93" i="26"/>
  <c r="AB93" i="26"/>
  <c r="P93" i="26"/>
  <c r="D93" i="26"/>
  <c r="AM92" i="26"/>
  <c r="AA92" i="26"/>
  <c r="O92" i="26"/>
  <c r="AX91" i="26"/>
  <c r="AL91" i="26"/>
  <c r="Z91" i="26"/>
  <c r="N91" i="26"/>
  <c r="AW90" i="26"/>
  <c r="AK90" i="26"/>
  <c r="Y90" i="26"/>
  <c r="M90" i="26"/>
  <c r="AV89" i="26"/>
  <c r="AJ89" i="26"/>
  <c r="X89" i="26"/>
  <c r="L89" i="26"/>
  <c r="AU88" i="26"/>
  <c r="AI88" i="26"/>
  <c r="W88" i="26"/>
  <c r="K88" i="26"/>
  <c r="AT87" i="26"/>
  <c r="AH87" i="26"/>
  <c r="V87" i="26"/>
  <c r="J87" i="26"/>
  <c r="AS86" i="26"/>
  <c r="AG86" i="26"/>
  <c r="U86" i="26"/>
  <c r="I86" i="26"/>
  <c r="AR85" i="26"/>
  <c r="AF85" i="26"/>
  <c r="T85" i="26"/>
  <c r="H85" i="26"/>
  <c r="AQ84" i="26"/>
  <c r="AE84" i="26"/>
  <c r="S84" i="26"/>
  <c r="G84" i="26"/>
  <c r="AP83" i="26"/>
  <c r="AD83" i="26"/>
  <c r="R83" i="26"/>
  <c r="F83" i="26"/>
  <c r="AO82" i="26"/>
  <c r="AC82" i="26"/>
  <c r="Q82" i="26"/>
  <c r="E82" i="26"/>
  <c r="AN81" i="26"/>
  <c r="AB81" i="26"/>
  <c r="P81" i="26"/>
  <c r="D81" i="26"/>
  <c r="AM80" i="26"/>
  <c r="AA80" i="26"/>
  <c r="O80" i="26"/>
  <c r="Z142" i="28"/>
  <c r="N142" i="28"/>
  <c r="AW141" i="28"/>
  <c r="AK141" i="28"/>
  <c r="Y141" i="28"/>
  <c r="M141" i="28"/>
  <c r="AV140" i="28"/>
  <c r="AJ140" i="28"/>
  <c r="X140" i="28"/>
  <c r="L140" i="28"/>
  <c r="AU139" i="28"/>
  <c r="AI139" i="28"/>
  <c r="W139" i="28"/>
  <c r="K139" i="28"/>
  <c r="AT138" i="28"/>
  <c r="AH138" i="28"/>
  <c r="V138" i="28"/>
  <c r="J138" i="28"/>
  <c r="AS137" i="28"/>
  <c r="AG137" i="28"/>
  <c r="U137" i="28"/>
  <c r="I137" i="28"/>
  <c r="AV114" i="26"/>
  <c r="AJ114" i="26"/>
  <c r="X114" i="26"/>
  <c r="L114" i="26"/>
  <c r="AU113" i="26"/>
  <c r="AI113" i="26"/>
  <c r="W113" i="26"/>
  <c r="K113" i="26"/>
  <c r="AT112" i="26"/>
  <c r="AH112" i="26"/>
  <c r="V112" i="26"/>
  <c r="J112" i="26"/>
  <c r="AS111" i="26"/>
  <c r="AG111" i="26"/>
  <c r="U111" i="26"/>
  <c r="I111" i="26"/>
  <c r="AR110" i="26"/>
  <c r="AF110" i="26"/>
  <c r="T110" i="26"/>
  <c r="H110" i="26"/>
  <c r="AQ109" i="26"/>
  <c r="AE109" i="26"/>
  <c r="S109" i="26"/>
  <c r="G109" i="26"/>
  <c r="AP108" i="26"/>
  <c r="AD108" i="26"/>
  <c r="R108" i="26"/>
  <c r="F108" i="26"/>
  <c r="AO107" i="26"/>
  <c r="AC107" i="26"/>
  <c r="Q107" i="26"/>
  <c r="E107" i="26"/>
  <c r="AN106" i="26"/>
  <c r="AB106" i="26"/>
  <c r="P106" i="26"/>
  <c r="D106" i="26"/>
  <c r="AM105" i="26"/>
  <c r="AA105" i="26"/>
  <c r="O105" i="26"/>
  <c r="AX104" i="26"/>
  <c r="AL104" i="26"/>
  <c r="Z104" i="26"/>
  <c r="N104" i="26"/>
  <c r="AW103" i="26"/>
  <c r="AK103" i="26"/>
  <c r="Y103" i="26"/>
  <c r="M103" i="26"/>
  <c r="AV102" i="26"/>
  <c r="AJ102" i="26"/>
  <c r="X102" i="26"/>
  <c r="L102" i="26"/>
  <c r="AU101" i="26"/>
  <c r="AI101" i="26"/>
  <c r="W101" i="26"/>
  <c r="K101" i="26"/>
  <c r="AT100" i="26"/>
  <c r="AH100" i="26"/>
  <c r="V100" i="26"/>
  <c r="J100" i="26"/>
  <c r="AS99" i="26"/>
  <c r="AG99" i="26"/>
  <c r="U99" i="26"/>
  <c r="I99" i="26"/>
  <c r="AU114" i="26"/>
  <c r="AI114" i="26"/>
  <c r="W114" i="26"/>
  <c r="K114" i="26"/>
  <c r="AT113" i="26"/>
  <c r="AH113" i="26"/>
  <c r="V113" i="26"/>
  <c r="J113" i="26"/>
  <c r="AS112" i="26"/>
  <c r="AG112" i="26"/>
  <c r="U112" i="26"/>
  <c r="I112" i="26"/>
  <c r="AR111" i="26"/>
  <c r="AF111" i="26"/>
  <c r="T111" i="26"/>
  <c r="H111" i="26"/>
  <c r="AQ110" i="26"/>
  <c r="AE110" i="26"/>
  <c r="S110" i="26"/>
  <c r="G110" i="26"/>
  <c r="AP109" i="26"/>
  <c r="AD109" i="26"/>
  <c r="R109" i="26"/>
  <c r="F109" i="26"/>
  <c r="AO108" i="26"/>
  <c r="AC108" i="26"/>
  <c r="Q108" i="26"/>
  <c r="E108" i="26"/>
  <c r="AN107" i="26"/>
  <c r="AB107" i="26"/>
  <c r="P107" i="26"/>
  <c r="D107" i="26"/>
  <c r="AM106" i="26"/>
  <c r="AA106" i="26"/>
  <c r="O106" i="26"/>
  <c r="AX105" i="26"/>
  <c r="AL105" i="26"/>
  <c r="Z105" i="26"/>
  <c r="N105" i="26"/>
  <c r="AW104" i="26"/>
  <c r="AK104" i="26"/>
  <c r="Y104" i="26"/>
  <c r="M104" i="26"/>
  <c r="AV103" i="26"/>
  <c r="AJ103" i="26"/>
  <c r="X103" i="26"/>
  <c r="L103" i="26"/>
  <c r="AU102" i="26"/>
  <c r="AI102" i="26"/>
  <c r="W102" i="26"/>
  <c r="K102" i="26"/>
  <c r="AT101" i="26"/>
  <c r="AH101" i="26"/>
  <c r="V101" i="26"/>
  <c r="J101" i="26"/>
  <c r="AS100" i="26"/>
  <c r="AG100" i="26"/>
  <c r="U100" i="26"/>
  <c r="I100" i="26"/>
  <c r="AR99" i="26"/>
  <c r="AF99" i="26"/>
  <c r="T99" i="26"/>
  <c r="H99" i="26"/>
  <c r="AO133" i="26"/>
  <c r="AC133" i="26"/>
  <c r="Q133" i="26"/>
  <c r="E133" i="26"/>
  <c r="AN132" i="26"/>
  <c r="H122" i="28"/>
  <c r="AM79" i="26"/>
  <c r="AA79" i="26"/>
  <c r="O79" i="26"/>
  <c r="AR98" i="26"/>
  <c r="AF98" i="26"/>
  <c r="T98" i="26"/>
  <c r="H98" i="26"/>
  <c r="AQ98" i="26"/>
  <c r="AE98" i="26"/>
  <c r="S98" i="26"/>
  <c r="G98" i="26"/>
  <c r="AP136" i="26"/>
  <c r="AD136" i="26"/>
  <c r="R136" i="26"/>
  <c r="F136" i="26"/>
  <c r="R5" i="28"/>
  <c r="AO136" i="26"/>
  <c r="AC136" i="26"/>
  <c r="Q136" i="26"/>
  <c r="E136" i="26"/>
  <c r="AD5" i="28"/>
  <c r="G5" i="28"/>
  <c r="AB132" i="26"/>
  <c r="P132" i="26"/>
  <c r="D132" i="26"/>
  <c r="AM131" i="26"/>
  <c r="AA131" i="26"/>
  <c r="O131" i="26"/>
  <c r="AX130" i="26"/>
  <c r="AL130" i="26"/>
  <c r="Z130" i="26"/>
  <c r="N130" i="26"/>
  <c r="AW129" i="26"/>
  <c r="AK129" i="26"/>
  <c r="Y129" i="26"/>
  <c r="M129" i="26"/>
  <c r="AV128" i="26"/>
  <c r="AJ128" i="26"/>
  <c r="X128" i="26"/>
  <c r="L128" i="26"/>
  <c r="AU127" i="26"/>
  <c r="AI127" i="26"/>
  <c r="W127" i="26"/>
  <c r="K127" i="26"/>
  <c r="AT126" i="26"/>
  <c r="AH126" i="26"/>
  <c r="V126" i="26"/>
  <c r="J126" i="26"/>
  <c r="AS125" i="26"/>
  <c r="AG125" i="26"/>
  <c r="U125" i="26"/>
  <c r="I125" i="26"/>
  <c r="AR124" i="26"/>
  <c r="AF124" i="26"/>
  <c r="T124" i="26"/>
  <c r="H124" i="26"/>
  <c r="AQ123" i="26"/>
  <c r="AE123" i="26"/>
  <c r="S123" i="26"/>
  <c r="G123" i="26"/>
  <c r="AP122" i="26"/>
  <c r="AD122" i="26"/>
  <c r="R122" i="26"/>
  <c r="F122" i="26"/>
  <c r="AO121" i="26"/>
  <c r="AC121" i="26"/>
  <c r="Q121" i="26"/>
  <c r="E121" i="26"/>
  <c r="AN120" i="26"/>
  <c r="AB120" i="26"/>
  <c r="P120" i="26"/>
  <c r="D120" i="26"/>
  <c r="AM119" i="26"/>
  <c r="AA119" i="26"/>
  <c r="O119" i="26"/>
  <c r="AX118" i="26"/>
  <c r="AL118" i="26"/>
  <c r="Z118" i="26"/>
  <c r="N118" i="26"/>
  <c r="H6" i="27"/>
  <c r="T6" i="27"/>
  <c r="AF6" i="27"/>
  <c r="AR6" i="27"/>
  <c r="I7" i="27"/>
  <c r="U7" i="27"/>
  <c r="AG7" i="27"/>
  <c r="AS7" i="27"/>
  <c r="J8" i="27"/>
  <c r="V8" i="27"/>
  <c r="AH8" i="27"/>
  <c r="AT8" i="27"/>
  <c r="K9" i="27"/>
  <c r="W9" i="27"/>
  <c r="AI9" i="27"/>
  <c r="AU9" i="27"/>
  <c r="M10" i="27"/>
  <c r="Y10" i="27"/>
  <c r="AK10" i="27"/>
  <c r="AW10" i="27"/>
  <c r="N11" i="27"/>
  <c r="Z11" i="27"/>
  <c r="AL11" i="27"/>
  <c r="C12" i="27"/>
  <c r="O12" i="27"/>
  <c r="AA12" i="27"/>
  <c r="AM12" i="27"/>
  <c r="O5" i="28"/>
  <c r="AN133" i="26"/>
  <c r="AB133" i="26"/>
  <c r="P133" i="26"/>
  <c r="D133" i="26"/>
  <c r="AM132" i="26"/>
  <c r="AA132" i="26"/>
  <c r="O132" i="26"/>
  <c r="AX131" i="26"/>
  <c r="AL131" i="26"/>
  <c r="Z131" i="26"/>
  <c r="N131" i="26"/>
  <c r="AW130" i="26"/>
  <c r="AK130" i="26"/>
  <c r="Y130" i="26"/>
  <c r="M130" i="26"/>
  <c r="AV129" i="26"/>
  <c r="AJ129" i="26"/>
  <c r="X129" i="26"/>
  <c r="L129" i="26"/>
  <c r="AU128" i="26"/>
  <c r="AI128" i="26"/>
  <c r="W128" i="26"/>
  <c r="K128" i="26"/>
  <c r="AT127" i="26"/>
  <c r="AH127" i="26"/>
  <c r="V127" i="26"/>
  <c r="J127" i="26"/>
  <c r="AS126" i="26"/>
  <c r="AG126" i="26"/>
  <c r="U126" i="26"/>
  <c r="I126" i="26"/>
  <c r="AR125" i="26"/>
  <c r="AF125" i="26"/>
  <c r="T125" i="26"/>
  <c r="H125" i="26"/>
  <c r="AQ124" i="26"/>
  <c r="AE124" i="26"/>
  <c r="S124" i="26"/>
  <c r="G124" i="26"/>
  <c r="AP123" i="26"/>
  <c r="AD123" i="26"/>
  <c r="R123" i="26"/>
  <c r="F123" i="26"/>
  <c r="AO122" i="26"/>
  <c r="AC122" i="26"/>
  <c r="Q122" i="26"/>
  <c r="E122" i="26"/>
  <c r="AN121" i="26"/>
  <c r="AB121" i="26"/>
  <c r="P121" i="26"/>
  <c r="D121" i="26"/>
  <c r="AM120" i="26"/>
  <c r="AA120" i="26"/>
  <c r="O120" i="26"/>
  <c r="AX119" i="26"/>
  <c r="AL119" i="26"/>
  <c r="Z119" i="26"/>
  <c r="N119" i="26"/>
  <c r="AW118" i="26"/>
  <c r="AK118" i="26"/>
  <c r="Y118" i="26"/>
  <c r="M118" i="26"/>
  <c r="AA5" i="28"/>
  <c r="AT152" i="26"/>
  <c r="AH152" i="26"/>
  <c r="V152" i="26"/>
  <c r="J152" i="26"/>
  <c r="AS151" i="26"/>
  <c r="AG151" i="26"/>
  <c r="U151" i="26"/>
  <c r="I151" i="26"/>
  <c r="AR150" i="26"/>
  <c r="AF150" i="26"/>
  <c r="T150" i="26"/>
  <c r="H150" i="26"/>
  <c r="AQ149" i="26"/>
  <c r="AE149" i="26"/>
  <c r="S149" i="26"/>
  <c r="G149" i="26"/>
  <c r="AP148" i="26"/>
  <c r="AD148" i="26"/>
  <c r="R148" i="26"/>
  <c r="F148" i="26"/>
  <c r="AO147" i="26"/>
  <c r="AC147" i="26"/>
  <c r="Q147" i="26"/>
  <c r="E147" i="26"/>
  <c r="AN146" i="26"/>
  <c r="AB146" i="26"/>
  <c r="P146" i="26"/>
  <c r="D146" i="26"/>
  <c r="AM145" i="26"/>
  <c r="AA145" i="26"/>
  <c r="O145" i="26"/>
  <c r="AX144" i="26"/>
  <c r="AL144" i="26"/>
  <c r="Z144" i="26"/>
  <c r="N144" i="26"/>
  <c r="AW143" i="26"/>
  <c r="AK143" i="26"/>
  <c r="Y143" i="26"/>
  <c r="M143" i="26"/>
  <c r="AV142" i="26"/>
  <c r="AJ142" i="26"/>
  <c r="X142" i="26"/>
  <c r="L142" i="26"/>
  <c r="AU141" i="26"/>
  <c r="AI141" i="26"/>
  <c r="W141" i="26"/>
  <c r="K141" i="26"/>
  <c r="AT140" i="26"/>
  <c r="AH140" i="26"/>
  <c r="V140" i="26"/>
  <c r="J140" i="26"/>
  <c r="AS139" i="26"/>
  <c r="AG139" i="26"/>
  <c r="U139" i="26"/>
  <c r="I139" i="26"/>
  <c r="AR138" i="26"/>
  <c r="AF138" i="26"/>
  <c r="T138" i="26"/>
  <c r="H138" i="26"/>
  <c r="AQ137" i="26"/>
  <c r="AE137" i="26"/>
  <c r="S137" i="26"/>
  <c r="G137" i="26"/>
  <c r="D5" i="28"/>
  <c r="AS152" i="26"/>
  <c r="AG152" i="26"/>
  <c r="U152" i="26"/>
  <c r="I152" i="26"/>
  <c r="AR151" i="26"/>
  <c r="AF151" i="26"/>
  <c r="T151" i="26"/>
  <c r="H151" i="26"/>
  <c r="AQ150" i="26"/>
  <c r="AE150" i="26"/>
  <c r="S150" i="26"/>
  <c r="G150" i="26"/>
  <c r="AP149" i="26"/>
  <c r="AD149" i="26"/>
  <c r="R149" i="26"/>
  <c r="F149" i="26"/>
  <c r="AO148" i="26"/>
  <c r="AC148" i="26"/>
  <c r="Q148" i="26"/>
  <c r="E148" i="26"/>
  <c r="AN147" i="26"/>
  <c r="AB147" i="26"/>
  <c r="P147" i="26"/>
  <c r="D147" i="26"/>
  <c r="AM146" i="26"/>
  <c r="AA146" i="26"/>
  <c r="O146" i="26"/>
  <c r="AX145" i="26"/>
  <c r="AL145" i="26"/>
  <c r="Z145" i="26"/>
  <c r="N145" i="26"/>
  <c r="AW144" i="26"/>
  <c r="AK144" i="26"/>
  <c r="Y144" i="26"/>
  <c r="M144" i="26"/>
  <c r="AV143" i="26"/>
  <c r="AJ143" i="26"/>
  <c r="X143" i="26"/>
  <c r="L143" i="26"/>
  <c r="AU142" i="26"/>
  <c r="AI142" i="26"/>
  <c r="W142" i="26"/>
  <c r="K142" i="26"/>
  <c r="AT141" i="26"/>
  <c r="AH141" i="26"/>
  <c r="V141" i="26"/>
  <c r="J141" i="26"/>
  <c r="AS140" i="26"/>
  <c r="AG140" i="26"/>
  <c r="U140" i="26"/>
  <c r="I140" i="26"/>
  <c r="AR139" i="26"/>
  <c r="AF139" i="26"/>
  <c r="T139" i="26"/>
  <c r="H139" i="26"/>
  <c r="AQ138" i="26"/>
  <c r="AE138" i="26"/>
  <c r="S138" i="26"/>
  <c r="G138" i="26"/>
  <c r="AP137" i="26"/>
  <c r="AD137" i="26"/>
  <c r="R137" i="26"/>
  <c r="F137" i="26"/>
  <c r="P5" i="28"/>
  <c r="J5" i="28"/>
  <c r="I5" i="28"/>
  <c r="AM5" i="28"/>
  <c r="AB5" i="28"/>
  <c r="V5" i="28"/>
  <c r="U5" i="28"/>
  <c r="M5" i="28"/>
  <c r="AN5" i="28"/>
  <c r="AH5" i="28"/>
  <c r="AG5" i="28"/>
  <c r="AS7" i="24"/>
  <c r="AG7" i="24"/>
  <c r="U7" i="24"/>
  <c r="I7" i="24"/>
  <c r="I7" i="28" s="1"/>
  <c r="AW10" i="24"/>
  <c r="AK10" i="24"/>
  <c r="AK10" i="28" s="1"/>
  <c r="Y10" i="24"/>
  <c r="M10" i="24"/>
  <c r="E91" i="28"/>
  <c r="E9" i="24"/>
  <c r="W136" i="28"/>
  <c r="W11" i="24"/>
  <c r="AM46" i="28"/>
  <c r="AM6" i="24"/>
  <c r="AA46" i="28"/>
  <c r="AA6" i="24"/>
  <c r="O46" i="28"/>
  <c r="O6" i="24"/>
  <c r="C46" i="28"/>
  <c r="C6" i="24"/>
  <c r="AR61" i="28"/>
  <c r="AR7" i="24"/>
  <c r="AF61" i="28"/>
  <c r="AF7" i="24"/>
  <c r="T61" i="28"/>
  <c r="T7" i="24"/>
  <c r="H61" i="28"/>
  <c r="H7" i="24"/>
  <c r="AP76" i="28"/>
  <c r="AP8" i="24"/>
  <c r="AD76" i="28"/>
  <c r="AD8" i="24"/>
  <c r="R76" i="28"/>
  <c r="R8" i="24"/>
  <c r="F76" i="28"/>
  <c r="F8" i="24"/>
  <c r="AN91" i="28"/>
  <c r="AN9" i="24"/>
  <c r="AB91" i="28"/>
  <c r="AB9" i="24"/>
  <c r="P91" i="28"/>
  <c r="P9" i="24"/>
  <c r="D91" i="28"/>
  <c r="D9" i="24"/>
  <c r="AV121" i="28"/>
  <c r="AV10" i="24"/>
  <c r="AJ121" i="28"/>
  <c r="AJ10" i="24"/>
  <c r="X121" i="28"/>
  <c r="X10" i="24"/>
  <c r="L121" i="28"/>
  <c r="L10" i="24"/>
  <c r="AT136" i="28"/>
  <c r="AT11" i="24"/>
  <c r="AH136" i="28"/>
  <c r="AH11" i="24"/>
  <c r="V136" i="28"/>
  <c r="V11" i="24"/>
  <c r="J136" i="28"/>
  <c r="J11" i="24"/>
  <c r="AR151" i="28"/>
  <c r="AR12" i="24"/>
  <c r="AF151" i="28"/>
  <c r="AF12" i="24"/>
  <c r="T151" i="28"/>
  <c r="T12" i="24"/>
  <c r="H151" i="28"/>
  <c r="H12" i="24"/>
  <c r="AM91" i="28"/>
  <c r="AM9" i="24"/>
  <c r="AI121" i="28"/>
  <c r="AI10" i="24"/>
  <c r="AW46" i="28"/>
  <c r="AW6" i="24"/>
  <c r="AK46" i="28"/>
  <c r="AK6" i="24"/>
  <c r="Y46" i="28"/>
  <c r="Y6" i="24"/>
  <c r="M46" i="28"/>
  <c r="M6" i="24"/>
  <c r="AP61" i="28"/>
  <c r="AP7" i="24"/>
  <c r="AD61" i="28"/>
  <c r="AD7" i="24"/>
  <c r="R61" i="28"/>
  <c r="R7" i="24"/>
  <c r="F61" i="28"/>
  <c r="F7" i="24"/>
  <c r="AN76" i="28"/>
  <c r="AN8" i="24"/>
  <c r="AB76" i="28"/>
  <c r="AB8" i="24"/>
  <c r="P76" i="28"/>
  <c r="P8" i="24"/>
  <c r="D76" i="28"/>
  <c r="D8" i="24"/>
  <c r="AL9" i="24"/>
  <c r="Z9" i="24"/>
  <c r="N9" i="24"/>
  <c r="AT121" i="28"/>
  <c r="AT10" i="24"/>
  <c r="AH121" i="28"/>
  <c r="AH10" i="24"/>
  <c r="V121" i="28"/>
  <c r="V10" i="24"/>
  <c r="J121" i="28"/>
  <c r="J10" i="24"/>
  <c r="AR136" i="28"/>
  <c r="AR11" i="24"/>
  <c r="AF136" i="28"/>
  <c r="AF11" i="24"/>
  <c r="T136" i="28"/>
  <c r="T11" i="24"/>
  <c r="H136" i="28"/>
  <c r="H11" i="24"/>
  <c r="AP12" i="24"/>
  <c r="AD12" i="24"/>
  <c r="R12" i="24"/>
  <c r="F12" i="24"/>
  <c r="D46" i="28"/>
  <c r="D6" i="24"/>
  <c r="S76" i="28"/>
  <c r="S8" i="24"/>
  <c r="AC91" i="28"/>
  <c r="AC9" i="24"/>
  <c r="AI136" i="28"/>
  <c r="AI11" i="24"/>
  <c r="U151" i="28"/>
  <c r="U12" i="24"/>
  <c r="N46" i="28"/>
  <c r="N6" i="24"/>
  <c r="AU121" i="28"/>
  <c r="AU10" i="24"/>
  <c r="I136" i="28"/>
  <c r="I11" i="24"/>
  <c r="AV46" i="28"/>
  <c r="AV6" i="24"/>
  <c r="AJ46" i="28"/>
  <c r="AJ6" i="24"/>
  <c r="X46" i="28"/>
  <c r="X6" i="24"/>
  <c r="L46" i="28"/>
  <c r="L6" i="24"/>
  <c r="AO61" i="28"/>
  <c r="AO7" i="24"/>
  <c r="AC61" i="28"/>
  <c r="AC7" i="24"/>
  <c r="Q61" i="28"/>
  <c r="Q7" i="24"/>
  <c r="E61" i="28"/>
  <c r="E7" i="24"/>
  <c r="AM76" i="28"/>
  <c r="AM8" i="24"/>
  <c r="AA76" i="28"/>
  <c r="AA8" i="24"/>
  <c r="O76" i="28"/>
  <c r="O8" i="24"/>
  <c r="C76" i="28"/>
  <c r="C8" i="24"/>
  <c r="AW9" i="24"/>
  <c r="AK9" i="24"/>
  <c r="Y9" i="24"/>
  <c r="M9" i="24"/>
  <c r="AS121" i="28"/>
  <c r="AS10" i="24"/>
  <c r="AG121" i="28"/>
  <c r="AG10" i="24"/>
  <c r="U121" i="28"/>
  <c r="U10" i="24"/>
  <c r="I121" i="28"/>
  <c r="I10" i="24"/>
  <c r="AQ136" i="28"/>
  <c r="AQ11" i="24"/>
  <c r="AE136" i="28"/>
  <c r="AE11" i="24"/>
  <c r="S136" i="28"/>
  <c r="S11" i="24"/>
  <c r="G136" i="28"/>
  <c r="G11" i="24"/>
  <c r="AO12" i="24"/>
  <c r="AC12" i="24"/>
  <c r="Q12" i="24"/>
  <c r="E12" i="24"/>
  <c r="G76" i="28"/>
  <c r="G8" i="24"/>
  <c r="AG151" i="28"/>
  <c r="AG12" i="24"/>
  <c r="AE61" i="28"/>
  <c r="AE7" i="24"/>
  <c r="AG136" i="28"/>
  <c r="AG11" i="24"/>
  <c r="AU46" i="28"/>
  <c r="AU6" i="24"/>
  <c r="AI46" i="28"/>
  <c r="AI6" i="24"/>
  <c r="W46" i="28"/>
  <c r="W6" i="24"/>
  <c r="K46" i="28"/>
  <c r="K6" i="24"/>
  <c r="AN61" i="28"/>
  <c r="AN7" i="24"/>
  <c r="AB61" i="28"/>
  <c r="AB7" i="24"/>
  <c r="P61" i="28"/>
  <c r="P7" i="24"/>
  <c r="D61" i="28"/>
  <c r="D7" i="24"/>
  <c r="AL76" i="28"/>
  <c r="AL8" i="24"/>
  <c r="Z76" i="28"/>
  <c r="Z8" i="24"/>
  <c r="N76" i="28"/>
  <c r="N8" i="24"/>
  <c r="AV91" i="28"/>
  <c r="AV9" i="24"/>
  <c r="AJ91" i="28"/>
  <c r="AJ9" i="24"/>
  <c r="X91" i="28"/>
  <c r="X9" i="24"/>
  <c r="L91" i="28"/>
  <c r="L9" i="24"/>
  <c r="AR121" i="28"/>
  <c r="AR10" i="24"/>
  <c r="AF121" i="28"/>
  <c r="AF10" i="24"/>
  <c r="T121" i="28"/>
  <c r="T10" i="24"/>
  <c r="H121" i="28"/>
  <c r="H10" i="24"/>
  <c r="AP136" i="28"/>
  <c r="AP11" i="24"/>
  <c r="AD136" i="28"/>
  <c r="AD11" i="24"/>
  <c r="R136" i="28"/>
  <c r="R11" i="24"/>
  <c r="F136" i="28"/>
  <c r="F11" i="24"/>
  <c r="AN151" i="28"/>
  <c r="AN12" i="24"/>
  <c r="AB151" i="28"/>
  <c r="AB12" i="24"/>
  <c r="P151" i="28"/>
  <c r="P12" i="24"/>
  <c r="D151" i="28"/>
  <c r="D12" i="24"/>
  <c r="AU136" i="28"/>
  <c r="AU11" i="24"/>
  <c r="AS151" i="28"/>
  <c r="AS12" i="24"/>
  <c r="AC76" i="28"/>
  <c r="AC8" i="24"/>
  <c r="AA91" i="28"/>
  <c r="AA9" i="24"/>
  <c r="W121" i="28"/>
  <c r="W10" i="24"/>
  <c r="AQ151" i="28"/>
  <c r="AQ12" i="24"/>
  <c r="AT6" i="24"/>
  <c r="AH6" i="24"/>
  <c r="V6" i="24"/>
  <c r="J6" i="24"/>
  <c r="AM61" i="28"/>
  <c r="AM7" i="24"/>
  <c r="AA61" i="28"/>
  <c r="AA7" i="24"/>
  <c r="O61" i="28"/>
  <c r="O7" i="24"/>
  <c r="C61" i="28"/>
  <c r="C7" i="24"/>
  <c r="AW76" i="28"/>
  <c r="AW8" i="24"/>
  <c r="AK76" i="28"/>
  <c r="AK8" i="24"/>
  <c r="Y76" i="28"/>
  <c r="Y8" i="24"/>
  <c r="M76" i="28"/>
  <c r="M8" i="24"/>
  <c r="AU9" i="24"/>
  <c r="AI9" i="24"/>
  <c r="AI9" i="28" s="1"/>
  <c r="W9" i="24"/>
  <c r="K9" i="24"/>
  <c r="K9" i="28" s="1"/>
  <c r="AQ121" i="28"/>
  <c r="AQ10" i="24"/>
  <c r="AE121" i="28"/>
  <c r="AE10" i="24"/>
  <c r="S121" i="28"/>
  <c r="S10" i="24"/>
  <c r="G121" i="28"/>
  <c r="G10" i="24"/>
  <c r="AO11" i="24"/>
  <c r="AC11" i="24"/>
  <c r="Q11" i="24"/>
  <c r="E11" i="24"/>
  <c r="AM12" i="24"/>
  <c r="AA12" i="24"/>
  <c r="O12" i="24"/>
  <c r="O12" i="28" s="1"/>
  <c r="C12" i="24"/>
  <c r="P46" i="28"/>
  <c r="P6" i="24"/>
  <c r="I151" i="28"/>
  <c r="I12" i="24"/>
  <c r="Q76" i="28"/>
  <c r="Q8" i="24"/>
  <c r="K121" i="28"/>
  <c r="K10" i="24"/>
  <c r="AS136" i="28"/>
  <c r="AS11" i="24"/>
  <c r="AS46" i="28"/>
  <c r="AS6" i="24"/>
  <c r="AG46" i="28"/>
  <c r="AG6" i="24"/>
  <c r="U46" i="28"/>
  <c r="U6" i="24"/>
  <c r="I46" i="28"/>
  <c r="I6" i="24"/>
  <c r="AL61" i="28"/>
  <c r="AL7" i="24"/>
  <c r="Z61" i="28"/>
  <c r="Z7" i="24"/>
  <c r="N61" i="28"/>
  <c r="N7" i="24"/>
  <c r="AV8" i="24"/>
  <c r="AJ8" i="24"/>
  <c r="X8" i="24"/>
  <c r="L8" i="24"/>
  <c r="AT91" i="28"/>
  <c r="AT9" i="24"/>
  <c r="AH91" i="28"/>
  <c r="AH9" i="24"/>
  <c r="V91" i="28"/>
  <c r="V9" i="24"/>
  <c r="J91" i="28"/>
  <c r="J9" i="24"/>
  <c r="AP121" i="28"/>
  <c r="AP10" i="24"/>
  <c r="AD121" i="28"/>
  <c r="AD10" i="24"/>
  <c r="R121" i="28"/>
  <c r="R10" i="24"/>
  <c r="F121" i="28"/>
  <c r="F10" i="24"/>
  <c r="AN11" i="24"/>
  <c r="AB11" i="24"/>
  <c r="P11" i="24"/>
  <c r="D11" i="24"/>
  <c r="AL151" i="28"/>
  <c r="AL12" i="24"/>
  <c r="Z151" i="28"/>
  <c r="Z12" i="24"/>
  <c r="N151" i="28"/>
  <c r="N12" i="24"/>
  <c r="S61" i="28"/>
  <c r="S7" i="24"/>
  <c r="E76" i="28"/>
  <c r="E8" i="24"/>
  <c r="O91" i="28"/>
  <c r="O9" i="24"/>
  <c r="AR6" i="24"/>
  <c r="AF6" i="24"/>
  <c r="T6" i="24"/>
  <c r="H6" i="24"/>
  <c r="AW61" i="28"/>
  <c r="AW7" i="24"/>
  <c r="AK61" i="28"/>
  <c r="AK7" i="24"/>
  <c r="Y61" i="28"/>
  <c r="Y7" i="24"/>
  <c r="M61" i="28"/>
  <c r="M7" i="24"/>
  <c r="AU76" i="28"/>
  <c r="AU8" i="24"/>
  <c r="AI76" i="28"/>
  <c r="AI8" i="24"/>
  <c r="W76" i="28"/>
  <c r="W8" i="24"/>
  <c r="K76" i="28"/>
  <c r="K8" i="24"/>
  <c r="AS91" i="28"/>
  <c r="AS9" i="24"/>
  <c r="AG91" i="28"/>
  <c r="AG9" i="24"/>
  <c r="U91" i="28"/>
  <c r="U9" i="24"/>
  <c r="I91" i="28"/>
  <c r="I9" i="24"/>
  <c r="AO121" i="28"/>
  <c r="AO10" i="24"/>
  <c r="AC121" i="28"/>
  <c r="AC10" i="24"/>
  <c r="Q121" i="28"/>
  <c r="Q10" i="24"/>
  <c r="E121" i="28"/>
  <c r="E10" i="24"/>
  <c r="AM136" i="28"/>
  <c r="AM11" i="24"/>
  <c r="AA136" i="28"/>
  <c r="AA11" i="24"/>
  <c r="O136" i="28"/>
  <c r="O11" i="24"/>
  <c r="C136" i="28"/>
  <c r="C11" i="24"/>
  <c r="AW151" i="28"/>
  <c r="AW12" i="24"/>
  <c r="AK151" i="28"/>
  <c r="AK12" i="24"/>
  <c r="Y151" i="28"/>
  <c r="Y12" i="24"/>
  <c r="M151" i="28"/>
  <c r="M12" i="24"/>
  <c r="AB46" i="28"/>
  <c r="AB6" i="24"/>
  <c r="AQ76" i="28"/>
  <c r="AQ8" i="24"/>
  <c r="AL46" i="28"/>
  <c r="AL6" i="24"/>
  <c r="S151" i="28"/>
  <c r="S12" i="24"/>
  <c r="AQ46" i="28"/>
  <c r="AQ6" i="24"/>
  <c r="AE46" i="28"/>
  <c r="AE6" i="24"/>
  <c r="S46" i="28"/>
  <c r="S6" i="24"/>
  <c r="G46" i="28"/>
  <c r="G6" i="24"/>
  <c r="AV61" i="28"/>
  <c r="AV7" i="24"/>
  <c r="AJ61" i="28"/>
  <c r="AJ7" i="24"/>
  <c r="X61" i="28"/>
  <c r="X7" i="24"/>
  <c r="L61" i="28"/>
  <c r="L7" i="24"/>
  <c r="AT8" i="24"/>
  <c r="AH8" i="24"/>
  <c r="V8" i="24"/>
  <c r="J8" i="24"/>
  <c r="AR91" i="28"/>
  <c r="AR9" i="24"/>
  <c r="AF91" i="28"/>
  <c r="AF9" i="24"/>
  <c r="T91" i="28"/>
  <c r="T9" i="24"/>
  <c r="H91" i="28"/>
  <c r="H9" i="24"/>
  <c r="AN10" i="24"/>
  <c r="AB10" i="24"/>
  <c r="P10" i="24"/>
  <c r="D10" i="24"/>
  <c r="AL11" i="24"/>
  <c r="Z11" i="24"/>
  <c r="N11" i="24"/>
  <c r="N11" i="28" s="1"/>
  <c r="AV151" i="28"/>
  <c r="AV12" i="24"/>
  <c r="AJ151" i="28"/>
  <c r="AJ12" i="24"/>
  <c r="X151" i="28"/>
  <c r="X12" i="24"/>
  <c r="L151" i="28"/>
  <c r="L12" i="24"/>
  <c r="AN46" i="28"/>
  <c r="AN6" i="24"/>
  <c r="AE76" i="28"/>
  <c r="AE8" i="24"/>
  <c r="AO91" i="28"/>
  <c r="AO9" i="24"/>
  <c r="G61" i="28"/>
  <c r="G7" i="24"/>
  <c r="AO76" i="28"/>
  <c r="AO8" i="24"/>
  <c r="G151" i="28"/>
  <c r="G12" i="24"/>
  <c r="AP46" i="28"/>
  <c r="AP6" i="24"/>
  <c r="AD46" i="28"/>
  <c r="AD6" i="24"/>
  <c r="R46" i="28"/>
  <c r="R6" i="24"/>
  <c r="F46" i="28"/>
  <c r="F6" i="24"/>
  <c r="AU7" i="24"/>
  <c r="AI7" i="24"/>
  <c r="W7" i="24"/>
  <c r="K7" i="24"/>
  <c r="AS76" i="28"/>
  <c r="AS8" i="24"/>
  <c r="AG76" i="28"/>
  <c r="AG8" i="24"/>
  <c r="U76" i="28"/>
  <c r="U8" i="24"/>
  <c r="I76" i="28"/>
  <c r="I8" i="24"/>
  <c r="AQ91" i="28"/>
  <c r="AQ9" i="24"/>
  <c r="AE91" i="28"/>
  <c r="AE9" i="24"/>
  <c r="S91" i="28"/>
  <c r="S9" i="24"/>
  <c r="G91" i="28"/>
  <c r="G9" i="24"/>
  <c r="AM10" i="24"/>
  <c r="AA10" i="24"/>
  <c r="O10" i="24"/>
  <c r="C10" i="24"/>
  <c r="AW136" i="28"/>
  <c r="AW11" i="24"/>
  <c r="AK136" i="28"/>
  <c r="AK11" i="24"/>
  <c r="Y136" i="28"/>
  <c r="Y11" i="24"/>
  <c r="M136" i="28"/>
  <c r="M11" i="24"/>
  <c r="AU151" i="28"/>
  <c r="AU12" i="24"/>
  <c r="AI151" i="28"/>
  <c r="AI12" i="24"/>
  <c r="W151" i="28"/>
  <c r="W12" i="24"/>
  <c r="K151" i="28"/>
  <c r="K12" i="24"/>
  <c r="Q91" i="28"/>
  <c r="Q9" i="24"/>
  <c r="K136" i="28"/>
  <c r="K11" i="24"/>
  <c r="Z46" i="28"/>
  <c r="Z6" i="24"/>
  <c r="AQ61" i="28"/>
  <c r="AQ7" i="24"/>
  <c r="C91" i="28"/>
  <c r="C9" i="24"/>
  <c r="U136" i="28"/>
  <c r="U11" i="24"/>
  <c r="AE151" i="28"/>
  <c r="AE12" i="24"/>
  <c r="AO46" i="28"/>
  <c r="AO6" i="24"/>
  <c r="AC46" i="28"/>
  <c r="AC6" i="24"/>
  <c r="Q46" i="28"/>
  <c r="Q6" i="24"/>
  <c r="E46" i="28"/>
  <c r="E6" i="24"/>
  <c r="AT61" i="28"/>
  <c r="AT7" i="24"/>
  <c r="AH61" i="28"/>
  <c r="AH7" i="24"/>
  <c r="V61" i="28"/>
  <c r="V7" i="24"/>
  <c r="J61" i="28"/>
  <c r="J7" i="24"/>
  <c r="AR76" i="28"/>
  <c r="AR8" i="24"/>
  <c r="AF76" i="28"/>
  <c r="AF8" i="24"/>
  <c r="T76" i="28"/>
  <c r="T8" i="24"/>
  <c r="H76" i="28"/>
  <c r="H8" i="24"/>
  <c r="AP91" i="28"/>
  <c r="AP9" i="24"/>
  <c r="AD91" i="28"/>
  <c r="AD9" i="24"/>
  <c r="R91" i="28"/>
  <c r="R9" i="24"/>
  <c r="F91" i="28"/>
  <c r="F9" i="24"/>
  <c r="AL121" i="28"/>
  <c r="AL10" i="24"/>
  <c r="Z121" i="28"/>
  <c r="Z10" i="24"/>
  <c r="N121" i="28"/>
  <c r="N10" i="24"/>
  <c r="AV136" i="28"/>
  <c r="AV11" i="24"/>
  <c r="AJ136" i="28"/>
  <c r="AJ11" i="24"/>
  <c r="X136" i="28"/>
  <c r="X11" i="24"/>
  <c r="L136" i="28"/>
  <c r="L11" i="24"/>
  <c r="AT151" i="28"/>
  <c r="AT12" i="24"/>
  <c r="AH151" i="28"/>
  <c r="AH12" i="24"/>
  <c r="V151" i="28"/>
  <c r="V12" i="24"/>
  <c r="J151" i="28"/>
  <c r="J12" i="24"/>
  <c r="AM139" i="26"/>
  <c r="J6" i="27"/>
  <c r="V6" i="27"/>
  <c r="AH6" i="27"/>
  <c r="AT6" i="27"/>
  <c r="K7" i="27"/>
  <c r="W7" i="27"/>
  <c r="AI7" i="27"/>
  <c r="AU7" i="27"/>
  <c r="L8" i="27"/>
  <c r="X8" i="27"/>
  <c r="AJ8" i="27"/>
  <c r="AV8" i="27"/>
  <c r="M9" i="27"/>
  <c r="Y9" i="27"/>
  <c r="AK9" i="27"/>
  <c r="AW9" i="27"/>
  <c r="C10" i="27"/>
  <c r="O10" i="27"/>
  <c r="AA10" i="27"/>
  <c r="AM10" i="27"/>
  <c r="D11" i="27"/>
  <c r="P11" i="27"/>
  <c r="AB11" i="27"/>
  <c r="AN11" i="27"/>
  <c r="E12" i="27"/>
  <c r="Q12" i="27"/>
  <c r="AC12" i="27"/>
  <c r="AO12" i="27"/>
  <c r="K6" i="27"/>
  <c r="W6" i="27"/>
  <c r="AI6" i="27"/>
  <c r="AU6" i="27"/>
  <c r="L7" i="27"/>
  <c r="X7" i="27"/>
  <c r="AJ7" i="27"/>
  <c r="AV7" i="27"/>
  <c r="M8" i="27"/>
  <c r="Y8" i="27"/>
  <c r="AK8" i="27"/>
  <c r="AW8" i="27"/>
  <c r="N9" i="27"/>
  <c r="Z9" i="27"/>
  <c r="AL9" i="27"/>
  <c r="D10" i="27"/>
  <c r="P10" i="27"/>
  <c r="AB10" i="27"/>
  <c r="AN10" i="27"/>
  <c r="E11" i="27"/>
  <c r="Q11" i="27"/>
  <c r="AC11" i="27"/>
  <c r="AO11" i="27"/>
  <c r="F12" i="27"/>
  <c r="R12" i="27"/>
  <c r="AD12" i="27"/>
  <c r="AP12" i="27"/>
  <c r="AK48" i="28"/>
  <c r="AM132" i="28"/>
  <c r="AA132" i="28"/>
  <c r="O132" i="28"/>
  <c r="C132" i="28"/>
  <c r="AL131" i="28"/>
  <c r="Z131" i="28"/>
  <c r="N131" i="28"/>
  <c r="AW130" i="28"/>
  <c r="AK130" i="28"/>
  <c r="Y130" i="28"/>
  <c r="M130" i="28"/>
  <c r="AV129" i="28"/>
  <c r="AJ129" i="28"/>
  <c r="X129" i="28"/>
  <c r="L129" i="28"/>
  <c r="AU128" i="28"/>
  <c r="AI128" i="28"/>
  <c r="W128" i="28"/>
  <c r="K128" i="28"/>
  <c r="AT127" i="28"/>
  <c r="AH127" i="28"/>
  <c r="V127" i="28"/>
  <c r="J127" i="28"/>
  <c r="AS126" i="28"/>
  <c r="AG126" i="28"/>
  <c r="U126" i="28"/>
  <c r="I126" i="28"/>
  <c r="AR125" i="28"/>
  <c r="AF125" i="28"/>
  <c r="T125" i="28"/>
  <c r="H125" i="28"/>
  <c r="AQ124" i="28"/>
  <c r="AE124" i="28"/>
  <c r="S124" i="28"/>
  <c r="G124" i="28"/>
  <c r="AP123" i="28"/>
  <c r="AD123" i="28"/>
  <c r="R123" i="28"/>
  <c r="F123" i="28"/>
  <c r="AO122" i="28"/>
  <c r="AC122" i="28"/>
  <c r="Q122" i="28"/>
  <c r="E122" i="28"/>
  <c r="AN121" i="28"/>
  <c r="AB121" i="28"/>
  <c r="P121" i="28"/>
  <c r="D121" i="28"/>
  <c r="I6" i="27"/>
  <c r="U6" i="27"/>
  <c r="AG6" i="27"/>
  <c r="AS6" i="27"/>
  <c r="J7" i="27"/>
  <c r="V7" i="27"/>
  <c r="AH7" i="27"/>
  <c r="AT7" i="27"/>
  <c r="K8" i="27"/>
  <c r="W8" i="27"/>
  <c r="AI8" i="27"/>
  <c r="AU8" i="27"/>
  <c r="L9" i="27"/>
  <c r="X9" i="27"/>
  <c r="AJ9" i="27"/>
  <c r="AV9" i="27"/>
  <c r="N10" i="27"/>
  <c r="Z10" i="27"/>
  <c r="AL10" i="27"/>
  <c r="C11" i="27"/>
  <c r="O11" i="27"/>
  <c r="AA11" i="27"/>
  <c r="AM11" i="27"/>
  <c r="D12" i="27"/>
  <c r="P12" i="27"/>
  <c r="AB12" i="27"/>
  <c r="AN12" i="27"/>
  <c r="AL117" i="28"/>
  <c r="Z117" i="28"/>
  <c r="N117" i="28"/>
  <c r="AW116" i="28"/>
  <c r="AK116" i="28"/>
  <c r="Y116" i="28"/>
  <c r="M116" i="28"/>
  <c r="AV115" i="28"/>
  <c r="AJ115" i="28"/>
  <c r="X115" i="28"/>
  <c r="L115" i="28"/>
  <c r="AU114" i="28"/>
  <c r="AI114" i="28"/>
  <c r="W114" i="28"/>
  <c r="K114" i="28"/>
  <c r="AT113" i="28"/>
  <c r="AH113" i="28"/>
  <c r="V113" i="28"/>
  <c r="J113" i="28"/>
  <c r="AS112" i="28"/>
  <c r="AG112" i="28"/>
  <c r="U112" i="28"/>
  <c r="I112" i="28"/>
  <c r="AR111" i="28"/>
  <c r="AF111" i="28"/>
  <c r="T111" i="28"/>
  <c r="H111" i="28"/>
  <c r="AQ110" i="28"/>
  <c r="AE110" i="28"/>
  <c r="S110" i="28"/>
  <c r="G110" i="28"/>
  <c r="AP109" i="28"/>
  <c r="AD109" i="28"/>
  <c r="R109" i="28"/>
  <c r="F109" i="28"/>
  <c r="AO108" i="28"/>
  <c r="AC108" i="28"/>
  <c r="Q108" i="28"/>
  <c r="E108" i="28"/>
  <c r="AN107" i="28"/>
  <c r="AB107" i="28"/>
  <c r="P107" i="28"/>
  <c r="D107" i="28"/>
  <c r="AM106" i="28"/>
  <c r="AA106" i="28"/>
  <c r="O106" i="28"/>
  <c r="C106" i="28"/>
  <c r="L6" i="27"/>
  <c r="X6" i="27"/>
  <c r="AJ6" i="27"/>
  <c r="AV6" i="27"/>
  <c r="M7" i="27"/>
  <c r="Y7" i="27"/>
  <c r="AK7" i="27"/>
  <c r="AW7" i="27"/>
  <c r="N8" i="27"/>
  <c r="Z8" i="27"/>
  <c r="AL8" i="27"/>
  <c r="C9" i="27"/>
  <c r="O9" i="27"/>
  <c r="AA9" i="27"/>
  <c r="AM9" i="27"/>
  <c r="E10" i="27"/>
  <c r="Q10" i="27"/>
  <c r="AC10" i="27"/>
  <c r="AO10" i="27"/>
  <c r="F11" i="27"/>
  <c r="R11" i="27"/>
  <c r="AD11" i="27"/>
  <c r="AP11" i="27"/>
  <c r="G12" i="27"/>
  <c r="S12" i="27"/>
  <c r="AE12" i="27"/>
  <c r="AQ12" i="27"/>
  <c r="M6" i="27"/>
  <c r="Y6" i="27"/>
  <c r="AK6" i="27"/>
  <c r="AW6" i="27"/>
  <c r="N7" i="27"/>
  <c r="Z7" i="27"/>
  <c r="AL7" i="27"/>
  <c r="C8" i="27"/>
  <c r="O8" i="27"/>
  <c r="AA8" i="27"/>
  <c r="AM8" i="27"/>
  <c r="D9" i="27"/>
  <c r="P9" i="27"/>
  <c r="AB9" i="27"/>
  <c r="AN9" i="27"/>
  <c r="F10" i="27"/>
  <c r="R10" i="27"/>
  <c r="AD10" i="27"/>
  <c r="AP10" i="27"/>
  <c r="G11" i="27"/>
  <c r="S11" i="27"/>
  <c r="AE11" i="27"/>
  <c r="AQ11" i="27"/>
  <c r="H12" i="27"/>
  <c r="T12" i="27"/>
  <c r="AF12" i="27"/>
  <c r="AR12" i="27"/>
  <c r="N6" i="27"/>
  <c r="Z6" i="27"/>
  <c r="AL6" i="27"/>
  <c r="C7" i="27"/>
  <c r="O7" i="27"/>
  <c r="AA7" i="27"/>
  <c r="AM7" i="27"/>
  <c r="D8" i="27"/>
  <c r="P8" i="27"/>
  <c r="AB8" i="27"/>
  <c r="AN8" i="27"/>
  <c r="E9" i="27"/>
  <c r="Q9" i="27"/>
  <c r="AC9" i="27"/>
  <c r="AO9" i="27"/>
  <c r="G10" i="27"/>
  <c r="S10" i="27"/>
  <c r="AE10" i="27"/>
  <c r="AQ10" i="27"/>
  <c r="H11" i="27"/>
  <c r="T11" i="27"/>
  <c r="AF11" i="27"/>
  <c r="AR11" i="27"/>
  <c r="I12" i="27"/>
  <c r="U12" i="27"/>
  <c r="AG12" i="27"/>
  <c r="AS12" i="27"/>
  <c r="AB93" i="28"/>
  <c r="P93" i="28"/>
  <c r="D93" i="28"/>
  <c r="AM92" i="28"/>
  <c r="AA92" i="28"/>
  <c r="O92" i="28"/>
  <c r="C92" i="28"/>
  <c r="AL91" i="28"/>
  <c r="Z91" i="28"/>
  <c r="N91" i="28"/>
  <c r="AO162" i="28"/>
  <c r="AC162" i="28"/>
  <c r="Q162" i="28"/>
  <c r="E162" i="28"/>
  <c r="AN161" i="28"/>
  <c r="AB161" i="28"/>
  <c r="P161" i="28"/>
  <c r="D161" i="28"/>
  <c r="AM160" i="28"/>
  <c r="AA160" i="28"/>
  <c r="O160" i="28"/>
  <c r="C160" i="28"/>
  <c r="AL159" i="28"/>
  <c r="Z159" i="28"/>
  <c r="N159" i="28"/>
  <c r="AW158" i="28"/>
  <c r="AK158" i="28"/>
  <c r="Y158" i="28"/>
  <c r="M158" i="28"/>
  <c r="AV157" i="28"/>
  <c r="AJ157" i="28"/>
  <c r="X157" i="28"/>
  <c r="L157" i="28"/>
  <c r="AU156" i="28"/>
  <c r="AI156" i="28"/>
  <c r="W156" i="28"/>
  <c r="K156" i="28"/>
  <c r="AT155" i="28"/>
  <c r="AH155" i="28"/>
  <c r="V155" i="28"/>
  <c r="J155" i="28"/>
  <c r="AS154" i="28"/>
  <c r="AG154" i="28"/>
  <c r="U154" i="28"/>
  <c r="I154" i="28"/>
  <c r="AR153" i="28"/>
  <c r="AF153" i="28"/>
  <c r="T153" i="28"/>
  <c r="H153" i="28"/>
  <c r="AQ152" i="28"/>
  <c r="AE152" i="28"/>
  <c r="S152" i="28"/>
  <c r="G152" i="28"/>
  <c r="AP151" i="28"/>
  <c r="AD151" i="28"/>
  <c r="R151" i="28"/>
  <c r="F151" i="28"/>
  <c r="C6" i="27"/>
  <c r="O6" i="27"/>
  <c r="AA6" i="27"/>
  <c r="AM6" i="27"/>
  <c r="D7" i="27"/>
  <c r="P7" i="27"/>
  <c r="AB7" i="27"/>
  <c r="AN7" i="27"/>
  <c r="E8" i="27"/>
  <c r="Q8" i="27"/>
  <c r="AC8" i="27"/>
  <c r="AO8" i="27"/>
  <c r="F9" i="27"/>
  <c r="R9" i="27"/>
  <c r="AD9" i="27"/>
  <c r="AP9" i="27"/>
  <c r="H10" i="27"/>
  <c r="T10" i="27"/>
  <c r="AF10" i="27"/>
  <c r="AR10" i="27"/>
  <c r="I11" i="27"/>
  <c r="U11" i="27"/>
  <c r="AG11" i="27"/>
  <c r="AS11" i="27"/>
  <c r="J12" i="27"/>
  <c r="V12" i="27"/>
  <c r="AH12" i="27"/>
  <c r="AT12" i="27"/>
  <c r="D6" i="27"/>
  <c r="P6" i="27"/>
  <c r="AB6" i="27"/>
  <c r="AN6" i="27"/>
  <c r="E7" i="27"/>
  <c r="Q7" i="27"/>
  <c r="AC7" i="27"/>
  <c r="AO7" i="27"/>
  <c r="F8" i="27"/>
  <c r="R8" i="27"/>
  <c r="AD8" i="27"/>
  <c r="AP8" i="27"/>
  <c r="G9" i="27"/>
  <c r="S9" i="27"/>
  <c r="AE9" i="27"/>
  <c r="AQ9" i="27"/>
  <c r="I10" i="27"/>
  <c r="U10" i="27"/>
  <c r="AG10" i="27"/>
  <c r="AS10" i="27"/>
  <c r="J11" i="27"/>
  <c r="V11" i="27"/>
  <c r="AH11" i="27"/>
  <c r="AT11" i="27"/>
  <c r="K12" i="27"/>
  <c r="W12" i="27"/>
  <c r="AI12" i="27"/>
  <c r="AU12" i="27"/>
  <c r="E6" i="27"/>
  <c r="Q6" i="27"/>
  <c r="AC6" i="27"/>
  <c r="AO6" i="27"/>
  <c r="F7" i="27"/>
  <c r="R7" i="27"/>
  <c r="AD7" i="27"/>
  <c r="AP7" i="27"/>
  <c r="G8" i="27"/>
  <c r="S8" i="27"/>
  <c r="AE8" i="27"/>
  <c r="AQ8" i="27"/>
  <c r="H9" i="27"/>
  <c r="T9" i="27"/>
  <c r="AF9" i="27"/>
  <c r="AR9" i="27"/>
  <c r="J10" i="27"/>
  <c r="V10" i="27"/>
  <c r="AH10" i="27"/>
  <c r="AT10" i="27"/>
  <c r="K11" i="27"/>
  <c r="W11" i="27"/>
  <c r="AI11" i="27"/>
  <c r="AU11" i="27"/>
  <c r="L12" i="27"/>
  <c r="X12" i="27"/>
  <c r="AJ12" i="27"/>
  <c r="AV12" i="27"/>
  <c r="AN147" i="28"/>
  <c r="AB147" i="28"/>
  <c r="P147" i="28"/>
  <c r="D147" i="28"/>
  <c r="AM146" i="28"/>
  <c r="AA146" i="28"/>
  <c r="O146" i="28"/>
  <c r="C146" i="28"/>
  <c r="AL145" i="28"/>
  <c r="Z145" i="28"/>
  <c r="N145" i="28"/>
  <c r="AW144" i="28"/>
  <c r="AK144" i="28"/>
  <c r="Y144" i="28"/>
  <c r="M144" i="28"/>
  <c r="AV143" i="28"/>
  <c r="AJ143" i="28"/>
  <c r="X143" i="28"/>
  <c r="L143" i="28"/>
  <c r="AU142" i="28"/>
  <c r="AI142" i="28"/>
  <c r="W142" i="28"/>
  <c r="K142" i="28"/>
  <c r="AT141" i="28"/>
  <c r="AH141" i="28"/>
  <c r="V141" i="28"/>
  <c r="J141" i="28"/>
  <c r="AS140" i="28"/>
  <c r="AG140" i="28"/>
  <c r="U140" i="28"/>
  <c r="I140" i="28"/>
  <c r="AR139" i="28"/>
  <c r="AF139" i="28"/>
  <c r="T139" i="28"/>
  <c r="H139" i="28"/>
  <c r="AQ138" i="28"/>
  <c r="AE138" i="28"/>
  <c r="S138" i="28"/>
  <c r="G138" i="28"/>
  <c r="AP137" i="28"/>
  <c r="AD137" i="28"/>
  <c r="R137" i="28"/>
  <c r="F137" i="28"/>
  <c r="AO136" i="28"/>
  <c r="AC136" i="28"/>
  <c r="Q136" i="28"/>
  <c r="E136" i="28"/>
  <c r="F6" i="27"/>
  <c r="R6" i="27"/>
  <c r="AD6" i="27"/>
  <c r="AP6" i="27"/>
  <c r="G7" i="27"/>
  <c r="S7" i="27"/>
  <c r="AE7" i="27"/>
  <c r="AQ7" i="27"/>
  <c r="H8" i="27"/>
  <c r="T8" i="27"/>
  <c r="AF8" i="27"/>
  <c r="AR8" i="27"/>
  <c r="I9" i="27"/>
  <c r="U9" i="27"/>
  <c r="AG9" i="27"/>
  <c r="AS9" i="27"/>
  <c r="K10" i="27"/>
  <c r="W10" i="27"/>
  <c r="AI10" i="27"/>
  <c r="AU10" i="27"/>
  <c r="L11" i="27"/>
  <c r="X11" i="27"/>
  <c r="AJ11" i="27"/>
  <c r="AV11" i="27"/>
  <c r="M12" i="27"/>
  <c r="Y12" i="27"/>
  <c r="AK12" i="27"/>
  <c r="AW12" i="27"/>
  <c r="G6" i="27"/>
  <c r="S6" i="27"/>
  <c r="AE6" i="27"/>
  <c r="AQ6" i="27"/>
  <c r="H7" i="27"/>
  <c r="T7" i="27"/>
  <c r="AF7" i="27"/>
  <c r="AR7" i="27"/>
  <c r="I8" i="27"/>
  <c r="U8" i="27"/>
  <c r="AG8" i="27"/>
  <c r="AS8" i="27"/>
  <c r="J9" i="27"/>
  <c r="V9" i="27"/>
  <c r="AH9" i="27"/>
  <c r="AT9" i="27"/>
  <c r="L10" i="27"/>
  <c r="X10" i="27"/>
  <c r="AJ10" i="27"/>
  <c r="AV10" i="27"/>
  <c r="M11" i="27"/>
  <c r="Y11" i="27"/>
  <c r="AK11" i="27"/>
  <c r="AW11" i="27"/>
  <c r="N12" i="27"/>
  <c r="Z12" i="27"/>
  <c r="AL12" i="27"/>
  <c r="AS45" i="28"/>
  <c r="AG45" i="28"/>
  <c r="U45" i="28"/>
  <c r="I45" i="28"/>
  <c r="C135" i="28"/>
  <c r="AU87" i="28"/>
  <c r="AI87" i="28"/>
  <c r="W87" i="28"/>
  <c r="K87" i="28"/>
  <c r="AT86" i="28"/>
  <c r="AH86" i="28"/>
  <c r="V86" i="28"/>
  <c r="J86" i="28"/>
  <c r="AS85" i="28"/>
  <c r="AU75" i="28"/>
  <c r="AI75" i="28"/>
  <c r="W75" i="28"/>
  <c r="K75" i="28"/>
  <c r="AM135" i="28"/>
  <c r="AA135" i="28"/>
  <c r="O135" i="28"/>
  <c r="AG85" i="28"/>
  <c r="U85" i="28"/>
  <c r="I85" i="28"/>
  <c r="AR84" i="28"/>
  <c r="AF84" i="28"/>
  <c r="T84" i="28"/>
  <c r="H84" i="28"/>
  <c r="AQ83" i="28"/>
  <c r="AE83" i="28"/>
  <c r="S83" i="28"/>
  <c r="G83" i="28"/>
  <c r="AP82" i="28"/>
  <c r="AD82" i="28"/>
  <c r="R82" i="28"/>
  <c r="F82" i="28"/>
  <c r="AO81" i="28"/>
  <c r="AC81" i="28"/>
  <c r="Q81" i="28"/>
  <c r="E81" i="28"/>
  <c r="AN80" i="28"/>
  <c r="AB80" i="28"/>
  <c r="P80" i="28"/>
  <c r="D80" i="28"/>
  <c r="AM79" i="28"/>
  <c r="AA79" i="28"/>
  <c r="O79" i="28"/>
  <c r="C79" i="28"/>
  <c r="AL78" i="28"/>
  <c r="Z78" i="28"/>
  <c r="N78" i="28"/>
  <c r="AW77" i="28"/>
  <c r="AK77" i="28"/>
  <c r="Y77" i="28"/>
  <c r="M77" i="28"/>
  <c r="AV76" i="28"/>
  <c r="AJ76" i="28"/>
  <c r="X76" i="28"/>
  <c r="L76" i="28"/>
  <c r="AM147" i="28"/>
  <c r="AA147" i="28"/>
  <c r="O147" i="28"/>
  <c r="C147" i="28"/>
  <c r="AL146" i="28"/>
  <c r="Z146" i="28"/>
  <c r="N146" i="28"/>
  <c r="AW145" i="28"/>
  <c r="AK145" i="28"/>
  <c r="Y145" i="28"/>
  <c r="M145" i="28"/>
  <c r="AV144" i="28"/>
  <c r="AJ144" i="28"/>
  <c r="X144" i="28"/>
  <c r="L144" i="28"/>
  <c r="AU143" i="28"/>
  <c r="AI143" i="28"/>
  <c r="W143" i="28"/>
  <c r="K143" i="28"/>
  <c r="AT142" i="28"/>
  <c r="AH142" i="28"/>
  <c r="V142" i="28"/>
  <c r="J142" i="28"/>
  <c r="AS141" i="28"/>
  <c r="AG141" i="28"/>
  <c r="U141" i="28"/>
  <c r="I141" i="28"/>
  <c r="AR140" i="28"/>
  <c r="AF140" i="28"/>
  <c r="T140" i="28"/>
  <c r="H140" i="28"/>
  <c r="AQ139" i="28"/>
  <c r="AE139" i="28"/>
  <c r="S139" i="28"/>
  <c r="G139" i="28"/>
  <c r="AP138" i="28"/>
  <c r="AD138" i="28"/>
  <c r="R138" i="28"/>
  <c r="F138" i="28"/>
  <c r="AO137" i="28"/>
  <c r="AC137" i="28"/>
  <c r="Q137" i="28"/>
  <c r="E137" i="28"/>
  <c r="AN136" i="28"/>
  <c r="AB136" i="28"/>
  <c r="P136" i="28"/>
  <c r="D136" i="28"/>
  <c r="G57" i="28"/>
  <c r="D54" i="28"/>
  <c r="AJ50" i="28"/>
  <c r="AG47" i="28"/>
  <c r="V90" i="28"/>
  <c r="AS87" i="28"/>
  <c r="P82" i="28"/>
  <c r="AU77" i="28"/>
  <c r="AW147" i="28"/>
  <c r="V144" i="28"/>
  <c r="F140" i="28"/>
  <c r="AJ132" i="26"/>
  <c r="AF128" i="26"/>
  <c r="AN124" i="26"/>
  <c r="AV120" i="26"/>
  <c r="H30" i="28"/>
  <c r="AC41" i="28"/>
  <c r="AB40" i="28"/>
  <c r="D40" i="28"/>
  <c r="O39" i="28"/>
  <c r="C39" i="28"/>
  <c r="AL38" i="28"/>
  <c r="Z38" i="28"/>
  <c r="N38" i="28"/>
  <c r="AW37" i="28"/>
  <c r="AK37" i="28"/>
  <c r="Y37" i="28"/>
  <c r="M37" i="28"/>
  <c r="AV36" i="28"/>
  <c r="AJ36" i="28"/>
  <c r="X36" i="28"/>
  <c r="L36" i="28"/>
  <c r="AU35" i="28"/>
  <c r="AI35" i="28"/>
  <c r="W35" i="28"/>
  <c r="K35" i="28"/>
  <c r="AT34" i="28"/>
  <c r="AH34" i="28"/>
  <c r="V34" i="28"/>
  <c r="J34" i="28"/>
  <c r="AS33" i="28"/>
  <c r="AG33" i="28"/>
  <c r="U33" i="28"/>
  <c r="I33" i="28"/>
  <c r="AR32" i="28"/>
  <c r="AF32" i="28"/>
  <c r="T32" i="28"/>
  <c r="H32" i="28"/>
  <c r="AQ31" i="28"/>
  <c r="AE31" i="28"/>
  <c r="S31" i="28"/>
  <c r="G31" i="28"/>
  <c r="AQ45" i="28"/>
  <c r="AE45" i="28"/>
  <c r="S45" i="28"/>
  <c r="G45" i="28"/>
  <c r="AT72" i="28"/>
  <c r="AH72" i="28"/>
  <c r="V72" i="28"/>
  <c r="J72" i="28"/>
  <c r="AS71" i="28"/>
  <c r="AG71" i="28"/>
  <c r="U71" i="28"/>
  <c r="I71" i="28"/>
  <c r="AR70" i="28"/>
  <c r="AF70" i="28"/>
  <c r="T70" i="28"/>
  <c r="H70" i="28"/>
  <c r="AQ69" i="28"/>
  <c r="AE69" i="28"/>
  <c r="S69" i="28"/>
  <c r="G69" i="28"/>
  <c r="AP68" i="28"/>
  <c r="AD68" i="28"/>
  <c r="R68" i="28"/>
  <c r="F68" i="28"/>
  <c r="AO67" i="28"/>
  <c r="AC67" i="28"/>
  <c r="Q67" i="28"/>
  <c r="E67" i="28"/>
  <c r="AN66" i="28"/>
  <c r="AB66" i="28"/>
  <c r="P66" i="28"/>
  <c r="D66" i="28"/>
  <c r="AM65" i="28"/>
  <c r="AA65" i="28"/>
  <c r="O65" i="28"/>
  <c r="C65" i="28"/>
  <c r="AL64" i="28"/>
  <c r="Z64" i="28"/>
  <c r="N64" i="28"/>
  <c r="AW63" i="28"/>
  <c r="AK63" i="28"/>
  <c r="Y63" i="28"/>
  <c r="M63" i="28"/>
  <c r="AV62" i="28"/>
  <c r="AJ62" i="28"/>
  <c r="X62" i="28"/>
  <c r="L62" i="28"/>
  <c r="AU61" i="28"/>
  <c r="AI61" i="28"/>
  <c r="W61" i="28"/>
  <c r="K61" i="28"/>
  <c r="AL132" i="28"/>
  <c r="Z132" i="28"/>
  <c r="N132" i="28"/>
  <c r="AW131" i="28"/>
  <c r="AK131" i="28"/>
  <c r="Y131" i="28"/>
  <c r="M131" i="28"/>
  <c r="AV130" i="28"/>
  <c r="AJ130" i="28"/>
  <c r="X130" i="28"/>
  <c r="L130" i="28"/>
  <c r="AU129" i="28"/>
  <c r="AI129" i="28"/>
  <c r="W129" i="28"/>
  <c r="K129" i="28"/>
  <c r="AT128" i="28"/>
  <c r="AH128" i="28"/>
  <c r="V128" i="28"/>
  <c r="J128" i="28"/>
  <c r="AS127" i="28"/>
  <c r="AG127" i="28"/>
  <c r="U127" i="28"/>
  <c r="I127" i="28"/>
  <c r="AR126" i="28"/>
  <c r="AF126" i="28"/>
  <c r="T126" i="28"/>
  <c r="H126" i="28"/>
  <c r="AQ125" i="28"/>
  <c r="AE125" i="28"/>
  <c r="AD56" i="28"/>
  <c r="AB54" i="28"/>
  <c r="N52" i="28"/>
  <c r="AU49" i="28"/>
  <c r="AS47" i="28"/>
  <c r="AH90" i="28"/>
  <c r="U87" i="28"/>
  <c r="AE85" i="28"/>
  <c r="AO83" i="28"/>
  <c r="AM81" i="28"/>
  <c r="AW79" i="28"/>
  <c r="L78" i="28"/>
  <c r="J76" i="28"/>
  <c r="Y147" i="28"/>
  <c r="AI145" i="28"/>
  <c r="U143" i="28"/>
  <c r="H142" i="28"/>
  <c r="R140" i="28"/>
  <c r="P138" i="28"/>
  <c r="AL136" i="28"/>
  <c r="AW133" i="26"/>
  <c r="AI131" i="26"/>
  <c r="AS129" i="26"/>
  <c r="AE127" i="26"/>
  <c r="AO125" i="26"/>
  <c r="D124" i="26"/>
  <c r="Z122" i="26"/>
  <c r="AJ120" i="26"/>
  <c r="K119" i="26"/>
  <c r="AW135" i="28"/>
  <c r="S57" i="28"/>
  <c r="E55" i="28"/>
  <c r="C53" i="28"/>
  <c r="AV50" i="28"/>
  <c r="AH48" i="28"/>
  <c r="T46" i="28"/>
  <c r="H86" i="28"/>
  <c r="R84" i="28"/>
  <c r="D82" i="28"/>
  <c r="N80" i="28"/>
  <c r="AI77" i="28"/>
  <c r="L146" i="28"/>
  <c r="AS143" i="28"/>
  <c r="AQ141" i="28"/>
  <c r="AC139" i="28"/>
  <c r="AA137" i="28"/>
  <c r="X132" i="26"/>
  <c r="AH130" i="26"/>
  <c r="AR128" i="26"/>
  <c r="AD126" i="26"/>
  <c r="AB124" i="26"/>
  <c r="AX122" i="26"/>
  <c r="AK121" i="26"/>
  <c r="L120" i="26"/>
  <c r="AH118" i="26"/>
  <c r="AR30" i="28"/>
  <c r="R42" i="28"/>
  <c r="P40" i="28"/>
  <c r="AQ57" i="28"/>
  <c r="AO55" i="28"/>
  <c r="AA53" i="28"/>
  <c r="Y51" i="28"/>
  <c r="K49" i="28"/>
  <c r="AF46" i="28"/>
  <c r="J90" i="28"/>
  <c r="N150" i="28"/>
  <c r="AQ85" i="28"/>
  <c r="F84" i="28"/>
  <c r="AA81" i="28"/>
  <c r="AK79" i="28"/>
  <c r="W77" i="28"/>
  <c r="AV146" i="28"/>
  <c r="AT144" i="28"/>
  <c r="T142" i="28"/>
  <c r="AD140" i="28"/>
  <c r="AB138" i="28"/>
  <c r="Z136" i="28"/>
  <c r="AU131" i="26"/>
  <c r="J130" i="26"/>
  <c r="H128" i="26"/>
  <c r="F126" i="26"/>
  <c r="AM123" i="26"/>
  <c r="M121" i="26"/>
  <c r="J118" i="26"/>
  <c r="R56" i="28"/>
  <c r="P54" i="28"/>
  <c r="AW51" i="28"/>
  <c r="AI49" i="28"/>
  <c r="I47" i="28"/>
  <c r="AF86" i="28"/>
  <c r="AD84" i="28"/>
  <c r="AB82" i="28"/>
  <c r="Z80" i="28"/>
  <c r="X78" i="28"/>
  <c r="V76" i="28"/>
  <c r="AJ146" i="28"/>
  <c r="AH144" i="28"/>
  <c r="AE141" i="28"/>
  <c r="Q139" i="28"/>
  <c r="C137" i="28"/>
  <c r="L132" i="26"/>
  <c r="V130" i="26"/>
  <c r="T128" i="26"/>
  <c r="R126" i="26"/>
  <c r="P124" i="26"/>
  <c r="Y121" i="26"/>
  <c r="V118" i="26"/>
  <c r="AE57" i="28"/>
  <c r="AC55" i="28"/>
  <c r="O53" i="28"/>
  <c r="M51" i="28"/>
  <c r="AT48" i="28"/>
  <c r="AR46" i="28"/>
  <c r="I87" i="28"/>
  <c r="S85" i="28"/>
  <c r="Q83" i="28"/>
  <c r="O81" i="28"/>
  <c r="M79" i="28"/>
  <c r="K77" i="28"/>
  <c r="AK147" i="28"/>
  <c r="AU145" i="28"/>
  <c r="J144" i="28"/>
  <c r="AF142" i="28"/>
  <c r="S141" i="28"/>
  <c r="AO139" i="28"/>
  <c r="AM137" i="28"/>
  <c r="AK133" i="26"/>
  <c r="W131" i="26"/>
  <c r="AG129" i="26"/>
  <c r="S127" i="26"/>
  <c r="AC125" i="26"/>
  <c r="AA123" i="26"/>
  <c r="AW121" i="26"/>
  <c r="X120" i="26"/>
  <c r="AI119" i="26"/>
  <c r="AF30" i="28"/>
  <c r="AD42" i="28"/>
  <c r="AO41" i="28"/>
  <c r="E41" i="28"/>
  <c r="AM39" i="28"/>
  <c r="AS75" i="28"/>
  <c r="U75" i="28"/>
  <c r="AP30" i="28"/>
  <c r="R30" i="28"/>
  <c r="F56" i="28"/>
  <c r="AM53" i="28"/>
  <c r="AK51" i="28"/>
  <c r="W49" i="28"/>
  <c r="U47" i="28"/>
  <c r="AL150" i="28"/>
  <c r="AR86" i="28"/>
  <c r="G85" i="28"/>
  <c r="E83" i="28"/>
  <c r="C81" i="28"/>
  <c r="AV78" i="28"/>
  <c r="AT76" i="28"/>
  <c r="X146" i="28"/>
  <c r="K145" i="28"/>
  <c r="AR142" i="28"/>
  <c r="AP140" i="28"/>
  <c r="D138" i="28"/>
  <c r="N136" i="28"/>
  <c r="M133" i="26"/>
  <c r="K131" i="26"/>
  <c r="U129" i="26"/>
  <c r="G127" i="26"/>
  <c r="Q125" i="26"/>
  <c r="AL122" i="26"/>
  <c r="W119" i="26"/>
  <c r="AP56" i="28"/>
  <c r="AN54" i="28"/>
  <c r="Z52" i="28"/>
  <c r="L50" i="28"/>
  <c r="V48" i="28"/>
  <c r="H46" i="28"/>
  <c r="Z150" i="28"/>
  <c r="T86" i="28"/>
  <c r="AP84" i="28"/>
  <c r="AN82" i="28"/>
  <c r="AL80" i="28"/>
  <c r="AJ78" i="28"/>
  <c r="AH76" i="28"/>
  <c r="M147" i="28"/>
  <c r="W145" i="28"/>
  <c r="I143" i="28"/>
  <c r="G141" i="28"/>
  <c r="AN138" i="28"/>
  <c r="O137" i="28"/>
  <c r="AV132" i="26"/>
  <c r="AT130" i="26"/>
  <c r="I129" i="26"/>
  <c r="AP126" i="26"/>
  <c r="E125" i="26"/>
  <c r="N122" i="26"/>
  <c r="AT118" i="26"/>
  <c r="Q55" i="28"/>
  <c r="AL52" i="28"/>
  <c r="X50" i="28"/>
  <c r="J48" i="28"/>
  <c r="AT90" i="28"/>
  <c r="AG87" i="28"/>
  <c r="AC83" i="28"/>
  <c r="Y79" i="28"/>
  <c r="AG143" i="28"/>
  <c r="E139" i="28"/>
  <c r="Y133" i="26"/>
  <c r="AQ127" i="26"/>
  <c r="O123" i="26"/>
  <c r="AU119" i="26"/>
  <c r="T30" i="28"/>
  <c r="AP42" i="28"/>
  <c r="F42" i="28"/>
  <c r="Q41" i="28"/>
  <c r="AN40" i="28"/>
  <c r="AA39" i="28"/>
  <c r="AG75" i="28"/>
  <c r="I75" i="28"/>
  <c r="AD30" i="28"/>
  <c r="F30" i="28"/>
  <c r="S125" i="28"/>
  <c r="G125" i="28"/>
  <c r="AP124" i="28"/>
  <c r="AD124" i="28"/>
  <c r="R124" i="28"/>
  <c r="F124" i="28"/>
  <c r="AO123" i="28"/>
  <c r="AC123" i="28"/>
  <c r="Q123" i="28"/>
  <c r="E123" i="28"/>
  <c r="AN122" i="28"/>
  <c r="AB122" i="28"/>
  <c r="P122" i="28"/>
  <c r="D122" i="28"/>
  <c r="AM121" i="28"/>
  <c r="AA121" i="28"/>
  <c r="O121" i="28"/>
  <c r="C121" i="28"/>
  <c r="AV79" i="26"/>
  <c r="AJ79" i="26"/>
  <c r="X79" i="26"/>
  <c r="L79" i="26"/>
  <c r="AQ152" i="26"/>
  <c r="AE152" i="26"/>
  <c r="S152" i="26"/>
  <c r="G152" i="26"/>
  <c r="AP151" i="26"/>
  <c r="AD151" i="26"/>
  <c r="R151" i="26"/>
  <c r="F151" i="26"/>
  <c r="AO150" i="26"/>
  <c r="AC150" i="26"/>
  <c r="Q150" i="26"/>
  <c r="E150" i="26"/>
  <c r="AN149" i="26"/>
  <c r="AB149" i="26"/>
  <c r="P149" i="26"/>
  <c r="D149" i="26"/>
  <c r="AM148" i="26"/>
  <c r="AA148" i="26"/>
  <c r="O148" i="26"/>
  <c r="AX147" i="26"/>
  <c r="AL147" i="26"/>
  <c r="Z147" i="26"/>
  <c r="N147" i="26"/>
  <c r="AW146" i="26"/>
  <c r="AK146" i="26"/>
  <c r="Y146" i="26"/>
  <c r="M146" i="26"/>
  <c r="AV145" i="26"/>
  <c r="AJ145" i="26"/>
  <c r="X145" i="26"/>
  <c r="L145" i="26"/>
  <c r="AU144" i="26"/>
  <c r="AI144" i="26"/>
  <c r="W144" i="26"/>
  <c r="K144" i="26"/>
  <c r="AT143" i="26"/>
  <c r="AH143" i="26"/>
  <c r="V143" i="26"/>
  <c r="J143" i="26"/>
  <c r="AS142" i="26"/>
  <c r="AG142" i="26"/>
  <c r="U142" i="26"/>
  <c r="I142" i="26"/>
  <c r="AR141" i="26"/>
  <c r="AF141" i="26"/>
  <c r="T141" i="26"/>
  <c r="H141" i="26"/>
  <c r="AQ140" i="26"/>
  <c r="AE140" i="26"/>
  <c r="S140" i="26"/>
  <c r="G140" i="26"/>
  <c r="AP139" i="26"/>
  <c r="AD139" i="26"/>
  <c r="R139" i="26"/>
  <c r="F139" i="26"/>
  <c r="AO138" i="26"/>
  <c r="AC138" i="26"/>
  <c r="Q138" i="26"/>
  <c r="E138" i="26"/>
  <c r="AN137" i="26"/>
  <c r="AB137" i="26"/>
  <c r="P137" i="26"/>
  <c r="D137" i="26"/>
  <c r="AK135" i="28"/>
  <c r="Y135" i="28"/>
  <c r="M135" i="28"/>
  <c r="AU79" i="26"/>
  <c r="AI79" i="26"/>
  <c r="W79" i="26"/>
  <c r="K79" i="26"/>
  <c r="AT60" i="28"/>
  <c r="AH60" i="28"/>
  <c r="V60" i="28"/>
  <c r="J60" i="28"/>
  <c r="AR72" i="28"/>
  <c r="AF72" i="28"/>
  <c r="T72" i="28"/>
  <c r="H72" i="28"/>
  <c r="AQ71" i="28"/>
  <c r="AE71" i="28"/>
  <c r="S71" i="28"/>
  <c r="G71" i="28"/>
  <c r="AP70" i="28"/>
  <c r="AD70" i="28"/>
  <c r="R70" i="28"/>
  <c r="F70" i="28"/>
  <c r="AO69" i="28"/>
  <c r="AC69" i="28"/>
  <c r="Q69" i="28"/>
  <c r="E69" i="28"/>
  <c r="AN68" i="28"/>
  <c r="AB68" i="28"/>
  <c r="P68" i="28"/>
  <c r="D68" i="28"/>
  <c r="AM67" i="28"/>
  <c r="AA67" i="28"/>
  <c r="O67" i="28"/>
  <c r="C67" i="28"/>
  <c r="AL66" i="28"/>
  <c r="Z66" i="28"/>
  <c r="N66" i="28"/>
  <c r="AW65" i="28"/>
  <c r="AK65" i="28"/>
  <c r="Y65" i="28"/>
  <c r="M65" i="28"/>
  <c r="AV64" i="28"/>
  <c r="AJ64" i="28"/>
  <c r="X64" i="28"/>
  <c r="L64" i="28"/>
  <c r="AU63" i="28"/>
  <c r="AI63" i="28"/>
  <c r="W63" i="28"/>
  <c r="K63" i="28"/>
  <c r="AT62" i="28"/>
  <c r="AH62" i="28"/>
  <c r="V62" i="28"/>
  <c r="J62" i="28"/>
  <c r="AS61" i="28"/>
  <c r="AG61" i="28"/>
  <c r="U61" i="28"/>
  <c r="I61" i="28"/>
  <c r="AW117" i="28"/>
  <c r="AK117" i="28"/>
  <c r="Y117" i="28"/>
  <c r="M117" i="28"/>
  <c r="AV116" i="28"/>
  <c r="AJ116" i="28"/>
  <c r="X116" i="28"/>
  <c r="L116" i="28"/>
  <c r="AI115" i="28"/>
  <c r="W115" i="28"/>
  <c r="K115" i="28"/>
  <c r="AT114" i="28"/>
  <c r="AH114" i="28"/>
  <c r="V114" i="28"/>
  <c r="J114" i="28"/>
  <c r="AS113" i="28"/>
  <c r="AG113" i="28"/>
  <c r="U113" i="28"/>
  <c r="I113" i="28"/>
  <c r="AR112" i="28"/>
  <c r="AF112" i="28"/>
  <c r="T112" i="28"/>
  <c r="AU115" i="28"/>
  <c r="AR60" i="28"/>
  <c r="AF60" i="28"/>
  <c r="T60" i="28"/>
  <c r="H60" i="28"/>
  <c r="AV102" i="28"/>
  <c r="AJ102" i="28"/>
  <c r="X102" i="28"/>
  <c r="L102" i="28"/>
  <c r="AU101" i="28"/>
  <c r="AI101" i="28"/>
  <c r="W101" i="28"/>
  <c r="K101" i="28"/>
  <c r="AT100" i="28"/>
  <c r="AH100" i="28"/>
  <c r="V100" i="28"/>
  <c r="J100" i="28"/>
  <c r="AS99" i="28"/>
  <c r="AG99" i="28"/>
  <c r="U99" i="28"/>
  <c r="AS57" i="28"/>
  <c r="AG57" i="28"/>
  <c r="U57" i="28"/>
  <c r="I57" i="28"/>
  <c r="AR56" i="28"/>
  <c r="AF56" i="28"/>
  <c r="T56" i="28"/>
  <c r="H56" i="28"/>
  <c r="AQ55" i="28"/>
  <c r="AE55" i="28"/>
  <c r="S55" i="28"/>
  <c r="G55" i="28"/>
  <c r="AP54" i="28"/>
  <c r="AD54" i="28"/>
  <c r="R54" i="28"/>
  <c r="F54" i="28"/>
  <c r="AO53" i="28"/>
  <c r="AC53" i="28"/>
  <c r="Q53" i="28"/>
  <c r="E53" i="28"/>
  <c r="AN52" i="28"/>
  <c r="AB52" i="28"/>
  <c r="P52" i="28"/>
  <c r="D52" i="28"/>
  <c r="AM51" i="28"/>
  <c r="AA51" i="28"/>
  <c r="O51" i="28"/>
  <c r="C51" i="28"/>
  <c r="AL50" i="28"/>
  <c r="Z50" i="28"/>
  <c r="N50" i="28"/>
  <c r="AW49" i="28"/>
  <c r="AK49" i="28"/>
  <c r="Y49" i="28"/>
  <c r="M49" i="28"/>
  <c r="AV48" i="28"/>
  <c r="AJ48" i="28"/>
  <c r="X48" i="28"/>
  <c r="L48" i="28"/>
  <c r="AU47" i="28"/>
  <c r="AI47" i="28"/>
  <c r="W47" i="28"/>
  <c r="K47" i="28"/>
  <c r="AT46" i="28"/>
  <c r="AH46" i="28"/>
  <c r="V46" i="28"/>
  <c r="J46" i="28"/>
  <c r="AL120" i="28"/>
  <c r="Z120" i="28"/>
  <c r="N120" i="28"/>
  <c r="AV132" i="28"/>
  <c r="AJ132" i="28"/>
  <c r="X132" i="28"/>
  <c r="L132" i="28"/>
  <c r="AU131" i="28"/>
  <c r="AI131" i="28"/>
  <c r="W131" i="28"/>
  <c r="K131" i="28"/>
  <c r="AT130" i="28"/>
  <c r="AH130" i="28"/>
  <c r="V130" i="28"/>
  <c r="J130" i="28"/>
  <c r="AS129" i="28"/>
  <c r="AG129" i="28"/>
  <c r="U129" i="28"/>
  <c r="I129" i="28"/>
  <c r="AR128" i="28"/>
  <c r="AF128" i="28"/>
  <c r="T128" i="28"/>
  <c r="H128" i="28"/>
  <c r="AQ127" i="28"/>
  <c r="AE127" i="28"/>
  <c r="S127" i="28"/>
  <c r="G127" i="28"/>
  <c r="AP126" i="28"/>
  <c r="AD126" i="28"/>
  <c r="R126" i="28"/>
  <c r="F126" i="28"/>
  <c r="AO125" i="28"/>
  <c r="AC125" i="28"/>
  <c r="Q125" i="28"/>
  <c r="E125" i="28"/>
  <c r="AN124" i="28"/>
  <c r="AB124" i="28"/>
  <c r="P124" i="28"/>
  <c r="D124" i="28"/>
  <c r="AM123" i="28"/>
  <c r="AA123" i="28"/>
  <c r="O123" i="28"/>
  <c r="C123" i="28"/>
  <c r="AL122" i="28"/>
  <c r="Z122" i="28"/>
  <c r="N122" i="28"/>
  <c r="AW121" i="28"/>
  <c r="AK121" i="28"/>
  <c r="Y121" i="28"/>
  <c r="M121" i="28"/>
  <c r="H112" i="28"/>
  <c r="AQ111" i="28"/>
  <c r="AE111" i="28"/>
  <c r="S111" i="28"/>
  <c r="G111" i="28"/>
  <c r="AP110" i="28"/>
  <c r="AD110" i="28"/>
  <c r="R110" i="28"/>
  <c r="F110" i="28"/>
  <c r="AO109" i="28"/>
  <c r="AC109" i="28"/>
  <c r="Q109" i="28"/>
  <c r="E109" i="28"/>
  <c r="AN108" i="28"/>
  <c r="AB108" i="28"/>
  <c r="P108" i="28"/>
  <c r="D108" i="28"/>
  <c r="AM107" i="28"/>
  <c r="AA107" i="28"/>
  <c r="O107" i="28"/>
  <c r="C107" i="28"/>
  <c r="AL106" i="28"/>
  <c r="Z106" i="28"/>
  <c r="N106" i="28"/>
  <c r="AN98" i="26"/>
  <c r="AB98" i="26"/>
  <c r="P98" i="26"/>
  <c r="AV120" i="28"/>
  <c r="AJ120" i="28"/>
  <c r="X120" i="28"/>
  <c r="L120" i="28"/>
  <c r="AW105" i="28"/>
  <c r="AK105" i="28"/>
  <c r="Y105" i="28"/>
  <c r="M105" i="28"/>
  <c r="AU117" i="28"/>
  <c r="AI117" i="28"/>
  <c r="W117" i="28"/>
  <c r="K117" i="28"/>
  <c r="AT116" i="28"/>
  <c r="AH116" i="28"/>
  <c r="V116" i="28"/>
  <c r="J116" i="28"/>
  <c r="AS115" i="28"/>
  <c r="AG115" i="28"/>
  <c r="U115" i="28"/>
  <c r="I115" i="28"/>
  <c r="AR114" i="28"/>
  <c r="AF114" i="28"/>
  <c r="T114" i="28"/>
  <c r="H114" i="28"/>
  <c r="AQ113" i="28"/>
  <c r="AE113" i="28"/>
  <c r="S113" i="28"/>
  <c r="G113" i="28"/>
  <c r="AP112" i="28"/>
  <c r="AD112" i="28"/>
  <c r="R112" i="28"/>
  <c r="F112" i="28"/>
  <c r="AO111" i="28"/>
  <c r="AC111" i="28"/>
  <c r="Q111" i="28"/>
  <c r="E111" i="28"/>
  <c r="AN110" i="28"/>
  <c r="AB110" i="28"/>
  <c r="P110" i="28"/>
  <c r="D110" i="28"/>
  <c r="AM109" i="28"/>
  <c r="AA109" i="28"/>
  <c r="O109" i="28"/>
  <c r="C109" i="28"/>
  <c r="AL108" i="28"/>
  <c r="Z108" i="28"/>
  <c r="N108" i="28"/>
  <c r="AW107" i="28"/>
  <c r="AK107" i="28"/>
  <c r="Y107" i="28"/>
  <c r="M107" i="28"/>
  <c r="AV106" i="28"/>
  <c r="AJ106" i="28"/>
  <c r="X106" i="28"/>
  <c r="L106" i="28"/>
  <c r="I99" i="28"/>
  <c r="AR98" i="28"/>
  <c r="AF98" i="28"/>
  <c r="T98" i="28"/>
  <c r="H98" i="28"/>
  <c r="AQ97" i="28"/>
  <c r="AE97" i="28"/>
  <c r="S97" i="28"/>
  <c r="G97" i="28"/>
  <c r="AP96" i="28"/>
  <c r="AD96" i="28"/>
  <c r="R96" i="28"/>
  <c r="F96" i="28"/>
  <c r="AO95" i="28"/>
  <c r="AC95" i="28"/>
  <c r="Q95" i="28"/>
  <c r="E95" i="28"/>
  <c r="AN94" i="28"/>
  <c r="AB94" i="28"/>
  <c r="P94" i="28"/>
  <c r="D94" i="28"/>
  <c r="AM93" i="28"/>
  <c r="AA93" i="28"/>
  <c r="O93" i="28"/>
  <c r="C93" i="28"/>
  <c r="AL92" i="28"/>
  <c r="Z92" i="28"/>
  <c r="N92" i="28"/>
  <c r="AW91" i="28"/>
  <c r="AK91" i="28"/>
  <c r="Y91" i="28"/>
  <c r="M91" i="28"/>
  <c r="AN162" i="28"/>
  <c r="AB162" i="28"/>
  <c r="P162" i="28"/>
  <c r="D162" i="28"/>
  <c r="AM161" i="28"/>
  <c r="AA161" i="28"/>
  <c r="O161" i="28"/>
  <c r="C161" i="28"/>
  <c r="AL160" i="28"/>
  <c r="Z160" i="28"/>
  <c r="N160" i="28"/>
  <c r="AW159" i="28"/>
  <c r="AK159" i="28"/>
  <c r="Y159" i="28"/>
  <c r="M159" i="28"/>
  <c r="AV158" i="28"/>
  <c r="AJ158" i="28"/>
  <c r="X158" i="28"/>
  <c r="L158" i="28"/>
  <c r="AU157" i="28"/>
  <c r="AI157" i="28"/>
  <c r="W157" i="28"/>
  <c r="K157" i="28"/>
  <c r="AT156" i="28"/>
  <c r="AH156" i="28"/>
  <c r="V156" i="28"/>
  <c r="J156" i="28"/>
  <c r="AS155" i="28"/>
  <c r="AG155" i="28"/>
  <c r="U155" i="28"/>
  <c r="I155" i="28"/>
  <c r="AR154" i="28"/>
  <c r="AF154" i="28"/>
  <c r="T154" i="28"/>
  <c r="H154" i="28"/>
  <c r="AQ153" i="28"/>
  <c r="AE153" i="28"/>
  <c r="S153" i="28"/>
  <c r="G153" i="28"/>
  <c r="AP152" i="28"/>
  <c r="AD152" i="28"/>
  <c r="R152" i="28"/>
  <c r="F152" i="28"/>
  <c r="AO151" i="28"/>
  <c r="AC151" i="28"/>
  <c r="Q151" i="28"/>
  <c r="E151" i="28"/>
  <c r="AN95" i="26"/>
  <c r="AB95" i="26"/>
  <c r="P95" i="26"/>
  <c r="D95" i="26"/>
  <c r="AM94" i="26"/>
  <c r="AA94" i="26"/>
  <c r="AU105" i="28"/>
  <c r="AI105" i="28"/>
  <c r="W105" i="28"/>
  <c r="K105" i="28"/>
  <c r="AM95" i="26"/>
  <c r="AA95" i="26"/>
  <c r="O95" i="26"/>
  <c r="AX94" i="26"/>
  <c r="AL94" i="26"/>
  <c r="Z94" i="26"/>
  <c r="N94" i="26"/>
  <c r="AW93" i="26"/>
  <c r="AK93" i="26"/>
  <c r="Y93" i="26"/>
  <c r="M93" i="26"/>
  <c r="AV92" i="26"/>
  <c r="AJ92" i="26"/>
  <c r="X92" i="26"/>
  <c r="L92" i="26"/>
  <c r="AU91" i="26"/>
  <c r="AI91" i="26"/>
  <c r="W91" i="26"/>
  <c r="K91" i="26"/>
  <c r="AT90" i="26"/>
  <c r="AH90" i="26"/>
  <c r="V90" i="26"/>
  <c r="J90" i="26"/>
  <c r="AS89" i="26"/>
  <c r="AG89" i="26"/>
  <c r="U89" i="26"/>
  <c r="I89" i="26"/>
  <c r="AR88" i="26"/>
  <c r="AF88" i="26"/>
  <c r="T88" i="26"/>
  <c r="H88" i="26"/>
  <c r="AQ87" i="26"/>
  <c r="AE87" i="26"/>
  <c r="S87" i="26"/>
  <c r="G87" i="26"/>
  <c r="AP86" i="26"/>
  <c r="AD86" i="26"/>
  <c r="R86" i="26"/>
  <c r="F86" i="26"/>
  <c r="AO85" i="26"/>
  <c r="AC85" i="26"/>
  <c r="Q85" i="26"/>
  <c r="E85" i="26"/>
  <c r="AN84" i="26"/>
  <c r="AV90" i="28"/>
  <c r="AJ90" i="28"/>
  <c r="X90" i="28"/>
  <c r="L90" i="28"/>
  <c r="AT102" i="28"/>
  <c r="AH102" i="28"/>
  <c r="V102" i="28"/>
  <c r="J102" i="28"/>
  <c r="AS101" i="28"/>
  <c r="AG101" i="28"/>
  <c r="U101" i="28"/>
  <c r="I101" i="28"/>
  <c r="AR100" i="28"/>
  <c r="AF100" i="28"/>
  <c r="T100" i="28"/>
  <c r="H100" i="28"/>
  <c r="AQ99" i="28"/>
  <c r="AE99" i="28"/>
  <c r="S99" i="28"/>
  <c r="G99" i="28"/>
  <c r="AP98" i="28"/>
  <c r="AD98" i="28"/>
  <c r="R98" i="28"/>
  <c r="F98" i="28"/>
  <c r="AO97" i="28"/>
  <c r="AC97" i="28"/>
  <c r="Q97" i="28"/>
  <c r="E97" i="28"/>
  <c r="AN96" i="28"/>
  <c r="AB96" i="28"/>
  <c r="P96" i="28"/>
  <c r="D96" i="28"/>
  <c r="AM95" i="28"/>
  <c r="AA95" i="28"/>
  <c r="O95" i="28"/>
  <c r="C95" i="28"/>
  <c r="AL94" i="28"/>
  <c r="Z94" i="28"/>
  <c r="N94" i="28"/>
  <c r="AW93" i="28"/>
  <c r="AK93" i="28"/>
  <c r="Y93" i="28"/>
  <c r="M93" i="28"/>
  <c r="AV92" i="28"/>
  <c r="AJ92" i="28"/>
  <c r="X92" i="28"/>
  <c r="L92" i="28"/>
  <c r="AU91" i="28"/>
  <c r="AI91" i="28"/>
  <c r="W91" i="28"/>
  <c r="K91" i="28"/>
  <c r="AO98" i="26"/>
  <c r="AC98" i="26"/>
  <c r="Q98" i="26"/>
  <c r="E98" i="26"/>
  <c r="AU117" i="26"/>
  <c r="AI117" i="26"/>
  <c r="W117" i="26"/>
  <c r="K117" i="26"/>
  <c r="D98" i="26"/>
  <c r="AT117" i="26"/>
  <c r="AH117" i="26"/>
  <c r="V117" i="26"/>
  <c r="J117" i="26"/>
  <c r="AO95" i="26"/>
  <c r="AC95" i="26"/>
  <c r="Q95" i="26"/>
  <c r="E95" i="26"/>
  <c r="AN94" i="26"/>
  <c r="AB94" i="26"/>
  <c r="P94" i="26"/>
  <c r="D94" i="26"/>
  <c r="AM93" i="26"/>
  <c r="AA93" i="26"/>
  <c r="O93" i="26"/>
  <c r="AX92" i="26"/>
  <c r="AL92" i="26"/>
  <c r="Z92" i="26"/>
  <c r="N92" i="26"/>
  <c r="AW91" i="26"/>
  <c r="AK91" i="26"/>
  <c r="Y91" i="26"/>
  <c r="M91" i="26"/>
  <c r="AV90" i="26"/>
  <c r="AJ90" i="26"/>
  <c r="X90" i="26"/>
  <c r="L90" i="26"/>
  <c r="AU89" i="26"/>
  <c r="AI89" i="26"/>
  <c r="W89" i="26"/>
  <c r="K89" i="26"/>
  <c r="AT88" i="26"/>
  <c r="AH88" i="26"/>
  <c r="V88" i="26"/>
  <c r="J88" i="26"/>
  <c r="AS87" i="26"/>
  <c r="AG87" i="26"/>
  <c r="U87" i="26"/>
  <c r="I87" i="26"/>
  <c r="AR86" i="26"/>
  <c r="AF86" i="26"/>
  <c r="T86" i="26"/>
  <c r="H86" i="26"/>
  <c r="AQ85" i="26"/>
  <c r="AE85" i="26"/>
  <c r="S85" i="26"/>
  <c r="G85" i="26"/>
  <c r="AP84" i="26"/>
  <c r="AD84" i="26"/>
  <c r="R84" i="26"/>
  <c r="F84" i="26"/>
  <c r="AO83" i="26"/>
  <c r="AC83" i="26"/>
  <c r="Q83" i="26"/>
  <c r="E83" i="26"/>
  <c r="AN82" i="26"/>
  <c r="AB82" i="26"/>
  <c r="P82" i="26"/>
  <c r="D82" i="26"/>
  <c r="AM81" i="26"/>
  <c r="AA81" i="26"/>
  <c r="O81" i="26"/>
  <c r="AX80" i="26"/>
  <c r="AL80" i="26"/>
  <c r="Z80" i="26"/>
  <c r="N80" i="26"/>
  <c r="AS117" i="26"/>
  <c r="AG117" i="26"/>
  <c r="U117" i="26"/>
  <c r="I117" i="26"/>
  <c r="O94" i="26"/>
  <c r="AX93" i="26"/>
  <c r="AL93" i="26"/>
  <c r="Z93" i="26"/>
  <c r="N93" i="26"/>
  <c r="AW92" i="26"/>
  <c r="AK92" i="26"/>
  <c r="Y92" i="26"/>
  <c r="M92" i="26"/>
  <c r="AV91" i="26"/>
  <c r="AJ91" i="26"/>
  <c r="X91" i="26"/>
  <c r="L91" i="26"/>
  <c r="AU90" i="26"/>
  <c r="AI90" i="26"/>
  <c r="W90" i="26"/>
  <c r="K90" i="26"/>
  <c r="AT89" i="26"/>
  <c r="AH89" i="26"/>
  <c r="V89" i="26"/>
  <c r="J89" i="26"/>
  <c r="AS88" i="26"/>
  <c r="AG88" i="26"/>
  <c r="U88" i="26"/>
  <c r="I88" i="26"/>
  <c r="AR87" i="26"/>
  <c r="AF87" i="26"/>
  <c r="T87" i="26"/>
  <c r="H87" i="26"/>
  <c r="AQ86" i="26"/>
  <c r="AE86" i="26"/>
  <c r="S86" i="26"/>
  <c r="G86" i="26"/>
  <c r="AP85" i="26"/>
  <c r="AD85" i="26"/>
  <c r="R85" i="26"/>
  <c r="F85" i="26"/>
  <c r="AO84" i="26"/>
  <c r="AC84" i="26"/>
  <c r="Q84" i="26"/>
  <c r="E84" i="26"/>
  <c r="AN83" i="26"/>
  <c r="AB83" i="26"/>
  <c r="P83" i="26"/>
  <c r="D83" i="26"/>
  <c r="AM82" i="26"/>
  <c r="AA82" i="26"/>
  <c r="O82" i="26"/>
  <c r="AX81" i="26"/>
  <c r="AL81" i="26"/>
  <c r="Z81" i="26"/>
  <c r="N81" i="26"/>
  <c r="AW80" i="26"/>
  <c r="AK80" i="26"/>
  <c r="Y80" i="26"/>
  <c r="M80" i="26"/>
  <c r="AB84" i="26"/>
  <c r="P84" i="26"/>
  <c r="D84" i="26"/>
  <c r="AM83" i="26"/>
  <c r="AA83" i="26"/>
  <c r="O83" i="26"/>
  <c r="AX82" i="26"/>
  <c r="AL82" i="26"/>
  <c r="Z82" i="26"/>
  <c r="N82" i="26"/>
  <c r="AW81" i="26"/>
  <c r="AK81" i="26"/>
  <c r="Y81" i="26"/>
  <c r="M81" i="26"/>
  <c r="AV80" i="26"/>
  <c r="AJ80" i="26"/>
  <c r="X80" i="26"/>
  <c r="L80" i="26"/>
  <c r="AT114" i="26"/>
  <c r="AH114" i="26"/>
  <c r="V114" i="26"/>
  <c r="J114" i="26"/>
  <c r="AS113" i="26"/>
  <c r="AG113" i="26"/>
  <c r="U113" i="26"/>
  <c r="I113" i="26"/>
  <c r="AR112" i="26"/>
  <c r="AF112" i="26"/>
  <c r="T112" i="26"/>
  <c r="H112" i="26"/>
  <c r="AQ111" i="26"/>
  <c r="AE111" i="26"/>
  <c r="S111" i="26"/>
  <c r="G111" i="26"/>
  <c r="AP110" i="26"/>
  <c r="AD110" i="26"/>
  <c r="R110" i="26"/>
  <c r="F110" i="26"/>
  <c r="AO109" i="26"/>
  <c r="AC109" i="26"/>
  <c r="Q109" i="26"/>
  <c r="E109" i="26"/>
  <c r="AN108" i="26"/>
  <c r="AB108" i="26"/>
  <c r="P108" i="26"/>
  <c r="D108" i="26"/>
  <c r="AM107" i="26"/>
  <c r="AA107" i="26"/>
  <c r="O107" i="26"/>
  <c r="AX106" i="26"/>
  <c r="AL106" i="26"/>
  <c r="Z106" i="26"/>
  <c r="N106" i="26"/>
  <c r="AW105" i="26"/>
  <c r="AK105" i="26"/>
  <c r="Y105" i="26"/>
  <c r="M105" i="26"/>
  <c r="AV104" i="26"/>
  <c r="AJ104" i="26"/>
  <c r="X104" i="26"/>
  <c r="L104" i="26"/>
  <c r="AU103" i="26"/>
  <c r="AI103" i="26"/>
  <c r="W103" i="26"/>
  <c r="K103" i="26"/>
  <c r="AT102" i="26"/>
  <c r="AH102" i="26"/>
  <c r="V102" i="26"/>
  <c r="J102" i="26"/>
  <c r="AS101" i="26"/>
  <c r="AG101" i="26"/>
  <c r="U101" i="26"/>
  <c r="I101" i="26"/>
  <c r="AR100" i="26"/>
  <c r="AF100" i="26"/>
  <c r="T100" i="26"/>
  <c r="H100" i="26"/>
  <c r="AQ99" i="26"/>
  <c r="AE99" i="26"/>
  <c r="S99" i="26"/>
  <c r="G99" i="26"/>
  <c r="AX136" i="26"/>
  <c r="AL136" i="26"/>
  <c r="Z136" i="26"/>
  <c r="N136" i="26"/>
  <c r="AN150" i="28"/>
  <c r="AB150" i="28"/>
  <c r="P150" i="28"/>
  <c r="D150" i="28"/>
  <c r="AL162" i="28"/>
  <c r="Z162" i="28"/>
  <c r="N162" i="28"/>
  <c r="AW161" i="28"/>
  <c r="AK161" i="28"/>
  <c r="Y161" i="28"/>
  <c r="M161" i="28"/>
  <c r="AV160" i="28"/>
  <c r="AJ160" i="28"/>
  <c r="X160" i="28"/>
  <c r="L160" i="28"/>
  <c r="AU159" i="28"/>
  <c r="AI159" i="28"/>
  <c r="W159" i="28"/>
  <c r="K159" i="28"/>
  <c r="AT158" i="28"/>
  <c r="AH158" i="28"/>
  <c r="V158" i="28"/>
  <c r="J158" i="28"/>
  <c r="AS157" i="28"/>
  <c r="AG157" i="28"/>
  <c r="U157" i="28"/>
  <c r="I157" i="28"/>
  <c r="AR156" i="28"/>
  <c r="AF156" i="28"/>
  <c r="T156" i="28"/>
  <c r="H156" i="28"/>
  <c r="AQ155" i="28"/>
  <c r="AE155" i="28"/>
  <c r="S155" i="28"/>
  <c r="G155" i="28"/>
  <c r="AP154" i="28"/>
  <c r="AD154" i="28"/>
  <c r="R154" i="28"/>
  <c r="F154" i="28"/>
  <c r="AO153" i="28"/>
  <c r="AC153" i="28"/>
  <c r="Q153" i="28"/>
  <c r="E153" i="28"/>
  <c r="AN152" i="28"/>
  <c r="AB152" i="28"/>
  <c r="P152" i="28"/>
  <c r="D152" i="28"/>
  <c r="AM151" i="28"/>
  <c r="AA151" i="28"/>
  <c r="O151" i="28"/>
  <c r="C151" i="28"/>
  <c r="AS114" i="26"/>
  <c r="AG114" i="26"/>
  <c r="U114" i="26"/>
  <c r="I114" i="26"/>
  <c r="AR113" i="26"/>
  <c r="AF113" i="26"/>
  <c r="T113" i="26"/>
  <c r="H113" i="26"/>
  <c r="AQ112" i="26"/>
  <c r="AE112" i="26"/>
  <c r="S112" i="26"/>
  <c r="G112" i="26"/>
  <c r="AP111" i="26"/>
  <c r="AD111" i="26"/>
  <c r="R111" i="26"/>
  <c r="F111" i="26"/>
  <c r="AO110" i="26"/>
  <c r="AC110" i="26"/>
  <c r="Q110" i="26"/>
  <c r="E110" i="26"/>
  <c r="AN109" i="26"/>
  <c r="AB109" i="26"/>
  <c r="P109" i="26"/>
  <c r="D109" i="26"/>
  <c r="AM108" i="26"/>
  <c r="AA108" i="26"/>
  <c r="O108" i="26"/>
  <c r="AX107" i="26"/>
  <c r="AL107" i="26"/>
  <c r="Z107" i="26"/>
  <c r="N107" i="26"/>
  <c r="AW106" i="26"/>
  <c r="AK106" i="26"/>
  <c r="Y106" i="26"/>
  <c r="M106" i="26"/>
  <c r="AV105" i="26"/>
  <c r="AJ105" i="26"/>
  <c r="X105" i="26"/>
  <c r="L105" i="26"/>
  <c r="AU104" i="26"/>
  <c r="AP152" i="26"/>
  <c r="AD152" i="26"/>
  <c r="R152" i="26"/>
  <c r="F152" i="26"/>
  <c r="AO151" i="26"/>
  <c r="AC151" i="26"/>
  <c r="Q151" i="26"/>
  <c r="E151" i="26"/>
  <c r="AN150" i="26"/>
  <c r="AB150" i="26"/>
  <c r="P150" i="26"/>
  <c r="D150" i="26"/>
  <c r="AM149" i="26"/>
  <c r="AA149" i="26"/>
  <c r="O149" i="26"/>
  <c r="AX148" i="26"/>
  <c r="AL148" i="26"/>
  <c r="Z148" i="26"/>
  <c r="N148" i="26"/>
  <c r="AW147" i="26"/>
  <c r="AK147" i="26"/>
  <c r="Y147" i="26"/>
  <c r="M147" i="26"/>
  <c r="AV146" i="26"/>
  <c r="AJ146" i="26"/>
  <c r="X146" i="26"/>
  <c r="L146" i="26"/>
  <c r="AU145" i="26"/>
  <c r="AI145" i="26"/>
  <c r="W145" i="26"/>
  <c r="K145" i="26"/>
  <c r="AT144" i="26"/>
  <c r="AH144" i="26"/>
  <c r="V144" i="26"/>
  <c r="J144" i="26"/>
  <c r="AS143" i="26"/>
  <c r="AG143" i="26"/>
  <c r="U143" i="26"/>
  <c r="I143" i="26"/>
  <c r="AR142" i="26"/>
  <c r="AF142" i="26"/>
  <c r="T142" i="26"/>
  <c r="H142" i="26"/>
  <c r="AQ141" i="26"/>
  <c r="AE141" i="26"/>
  <c r="S141" i="26"/>
  <c r="G141" i="26"/>
  <c r="AP140" i="26"/>
  <c r="AD140" i="26"/>
  <c r="R140" i="26"/>
  <c r="F140" i="26"/>
  <c r="AO139" i="26"/>
  <c r="AC139" i="26"/>
  <c r="Q139" i="26"/>
  <c r="E139" i="26"/>
  <c r="AN138" i="26"/>
  <c r="AB138" i="26"/>
  <c r="P138" i="26"/>
  <c r="D138" i="26"/>
  <c r="AM137" i="26"/>
  <c r="AA137" i="26"/>
  <c r="O137" i="26"/>
  <c r="AN136" i="26"/>
  <c r="AB136" i="26"/>
  <c r="P136" i="26"/>
  <c r="D136" i="26"/>
  <c r="AM136" i="26"/>
  <c r="AA136" i="26"/>
  <c r="O136" i="26"/>
  <c r="AI104" i="26"/>
  <c r="W104" i="26"/>
  <c r="K104" i="26"/>
  <c r="AT103" i="26"/>
  <c r="AH103" i="26"/>
  <c r="V103" i="26"/>
  <c r="J103" i="26"/>
  <c r="AS102" i="26"/>
  <c r="AG102" i="26"/>
  <c r="U102" i="26"/>
  <c r="I102" i="26"/>
  <c r="AR101" i="26"/>
  <c r="AF101" i="26"/>
  <c r="T101" i="26"/>
  <c r="H101" i="26"/>
  <c r="AQ100" i="26"/>
  <c r="AE100" i="26"/>
  <c r="S100" i="26"/>
  <c r="G100" i="26"/>
  <c r="AP99" i="26"/>
  <c r="AD99" i="26"/>
  <c r="R99" i="26"/>
  <c r="F99" i="26"/>
  <c r="AH104" i="26"/>
  <c r="V104" i="26"/>
  <c r="J104" i="26"/>
  <c r="AS103" i="26"/>
  <c r="AG103" i="26"/>
  <c r="U103" i="26"/>
  <c r="I103" i="26"/>
  <c r="AR102" i="26"/>
  <c r="AF102" i="26"/>
  <c r="T102" i="26"/>
  <c r="H102" i="26"/>
  <c r="AQ101" i="26"/>
  <c r="AE101" i="26"/>
  <c r="S101" i="26"/>
  <c r="G101" i="26"/>
  <c r="AP100" i="26"/>
  <c r="AD100" i="26"/>
  <c r="R100" i="26"/>
  <c r="F100" i="26"/>
  <c r="AO99" i="26"/>
  <c r="AC99" i="26"/>
  <c r="Q99" i="26"/>
  <c r="E99" i="26"/>
  <c r="AM133" i="26"/>
  <c r="AA133" i="26"/>
  <c r="O133" i="26"/>
  <c r="AX132" i="26"/>
  <c r="AL132" i="26"/>
  <c r="Z132" i="26"/>
  <c r="N132" i="26"/>
  <c r="AW131" i="26"/>
  <c r="AK131" i="26"/>
  <c r="Y131" i="26"/>
  <c r="M131" i="26"/>
  <c r="AV130" i="26"/>
  <c r="AJ130" i="26"/>
  <c r="X130" i="26"/>
  <c r="L130" i="26"/>
  <c r="AU129" i="26"/>
  <c r="AI129" i="26"/>
  <c r="W129" i="26"/>
  <c r="K129" i="26"/>
  <c r="AT128" i="26"/>
  <c r="AH128" i="26"/>
  <c r="V128" i="26"/>
  <c r="J128" i="26"/>
  <c r="AS127" i="26"/>
  <c r="AG127" i="26"/>
  <c r="U127" i="26"/>
  <c r="I127" i="26"/>
  <c r="AR126" i="26"/>
  <c r="AF126" i="26"/>
  <c r="T126" i="26"/>
  <c r="H126" i="26"/>
  <c r="AQ125" i="26"/>
  <c r="AE125" i="26"/>
  <c r="S125" i="26"/>
  <c r="G125" i="26"/>
  <c r="AP124" i="26"/>
  <c r="AD124" i="26"/>
  <c r="R124" i="26"/>
  <c r="F124" i="26"/>
  <c r="AO123" i="26"/>
  <c r="AC123" i="26"/>
  <c r="Q123" i="26"/>
  <c r="E123" i="26"/>
  <c r="AN122" i="26"/>
  <c r="AB122" i="26"/>
  <c r="P122" i="26"/>
  <c r="D122" i="26"/>
  <c r="AM121" i="26"/>
  <c r="AA121" i="26"/>
  <c r="O121" i="26"/>
  <c r="AX120" i="26"/>
  <c r="AL120" i="26"/>
  <c r="Z120" i="26"/>
  <c r="N120" i="26"/>
  <c r="AW119" i="26"/>
  <c r="AK119" i="26"/>
  <c r="Y119" i="26"/>
  <c r="M119" i="26"/>
  <c r="AV118" i="26"/>
  <c r="AJ118" i="26"/>
  <c r="X118" i="26"/>
  <c r="L118" i="26"/>
  <c r="D61" i="21"/>
  <c r="D61" i="26" s="1"/>
  <c r="E61" i="21"/>
  <c r="E61" i="26" s="1"/>
  <c r="F61" i="21"/>
  <c r="F61" i="26" s="1"/>
  <c r="G61" i="21"/>
  <c r="G61" i="26" s="1"/>
  <c r="H61" i="21"/>
  <c r="H61" i="26" s="1"/>
  <c r="I61" i="21"/>
  <c r="I61" i="26" s="1"/>
  <c r="J61" i="21"/>
  <c r="J61" i="26" s="1"/>
  <c r="K61" i="21"/>
  <c r="K61" i="26" s="1"/>
  <c r="L61" i="21"/>
  <c r="L61" i="26" s="1"/>
  <c r="M61" i="21"/>
  <c r="M61" i="26" s="1"/>
  <c r="N61" i="21"/>
  <c r="N61" i="26" s="1"/>
  <c r="O61" i="21"/>
  <c r="O61" i="26" s="1"/>
  <c r="P61" i="21"/>
  <c r="P61" i="26" s="1"/>
  <c r="Q61" i="21"/>
  <c r="Q61" i="26" s="1"/>
  <c r="R61" i="21"/>
  <c r="R61" i="26" s="1"/>
  <c r="S61" i="21"/>
  <c r="S61" i="26" s="1"/>
  <c r="T61" i="21"/>
  <c r="T61" i="26" s="1"/>
  <c r="U61" i="21"/>
  <c r="U61" i="26" s="1"/>
  <c r="V61" i="21"/>
  <c r="V61" i="26" s="1"/>
  <c r="W61" i="21"/>
  <c r="W61" i="26" s="1"/>
  <c r="X61" i="21"/>
  <c r="X61" i="26" s="1"/>
  <c r="Y61" i="21"/>
  <c r="Y61" i="26" s="1"/>
  <c r="Z61" i="21"/>
  <c r="Z61" i="26" s="1"/>
  <c r="AA61" i="21"/>
  <c r="AA61" i="26" s="1"/>
  <c r="AB61" i="21"/>
  <c r="AB61" i="26" s="1"/>
  <c r="AC61" i="21"/>
  <c r="AC61" i="26" s="1"/>
  <c r="AD61" i="21"/>
  <c r="AD61" i="26" s="1"/>
  <c r="AE61" i="21"/>
  <c r="AE61" i="26" s="1"/>
  <c r="AF61" i="21"/>
  <c r="AF61" i="26" s="1"/>
  <c r="AG61" i="21"/>
  <c r="AG61" i="26" s="1"/>
  <c r="AH61" i="21"/>
  <c r="AH61" i="26" s="1"/>
  <c r="AI61" i="21"/>
  <c r="AI61" i="26" s="1"/>
  <c r="AJ61" i="21"/>
  <c r="AJ61" i="26" s="1"/>
  <c r="AK61" i="21"/>
  <c r="AK61" i="26" s="1"/>
  <c r="AL61" i="21"/>
  <c r="AL61" i="26" s="1"/>
  <c r="AM61" i="21"/>
  <c r="AM61" i="26" s="1"/>
  <c r="AN61" i="21"/>
  <c r="AN61" i="26" s="1"/>
  <c r="AO61" i="21"/>
  <c r="AO61" i="26" s="1"/>
  <c r="AP61" i="21"/>
  <c r="AP61" i="26" s="1"/>
  <c r="AQ61" i="21"/>
  <c r="AQ61" i="26" s="1"/>
  <c r="AR61" i="21"/>
  <c r="AR61" i="26" s="1"/>
  <c r="AS61" i="21"/>
  <c r="AS61" i="26" s="1"/>
  <c r="AT61" i="21"/>
  <c r="AT61" i="26" s="1"/>
  <c r="AU61" i="21"/>
  <c r="AU61" i="26" s="1"/>
  <c r="AV61" i="21"/>
  <c r="AV61" i="26" s="1"/>
  <c r="AW61" i="21"/>
  <c r="AW61" i="26" s="1"/>
  <c r="AX61" i="21"/>
  <c r="AX61" i="26" s="1"/>
  <c r="D62" i="21"/>
  <c r="D62" i="26" s="1"/>
  <c r="E62" i="21"/>
  <c r="E62" i="26" s="1"/>
  <c r="F62" i="21"/>
  <c r="F62" i="26" s="1"/>
  <c r="G62" i="21"/>
  <c r="G62" i="26" s="1"/>
  <c r="H62" i="21"/>
  <c r="H62" i="26" s="1"/>
  <c r="I62" i="21"/>
  <c r="I62" i="26" s="1"/>
  <c r="J62" i="21"/>
  <c r="J62" i="26" s="1"/>
  <c r="K62" i="21"/>
  <c r="K62" i="26" s="1"/>
  <c r="L62" i="21"/>
  <c r="L62" i="26" s="1"/>
  <c r="M62" i="21"/>
  <c r="M62" i="26" s="1"/>
  <c r="N62" i="21"/>
  <c r="N62" i="26" s="1"/>
  <c r="O62" i="21"/>
  <c r="O62" i="26" s="1"/>
  <c r="P62" i="21"/>
  <c r="P62" i="26" s="1"/>
  <c r="Q62" i="21"/>
  <c r="Q62" i="26" s="1"/>
  <c r="R62" i="21"/>
  <c r="R62" i="26" s="1"/>
  <c r="S62" i="21"/>
  <c r="S62" i="26" s="1"/>
  <c r="T62" i="21"/>
  <c r="T62" i="26" s="1"/>
  <c r="U62" i="21"/>
  <c r="U62" i="26" s="1"/>
  <c r="V62" i="21"/>
  <c r="V62" i="26" s="1"/>
  <c r="W62" i="21"/>
  <c r="W62" i="26" s="1"/>
  <c r="X62" i="21"/>
  <c r="X62" i="26" s="1"/>
  <c r="Y62" i="21"/>
  <c r="Y62" i="26" s="1"/>
  <c r="Z62" i="21"/>
  <c r="Z62" i="26" s="1"/>
  <c r="AA62" i="21"/>
  <c r="AA62" i="26" s="1"/>
  <c r="AB62" i="21"/>
  <c r="AB62" i="26" s="1"/>
  <c r="AC62" i="21"/>
  <c r="AC62" i="26" s="1"/>
  <c r="AD62" i="21"/>
  <c r="AD62" i="26" s="1"/>
  <c r="AE62" i="21"/>
  <c r="AE62" i="26" s="1"/>
  <c r="AF62" i="21"/>
  <c r="AF62" i="26" s="1"/>
  <c r="AG62" i="21"/>
  <c r="AG62" i="26" s="1"/>
  <c r="AH62" i="21"/>
  <c r="AH62" i="26" s="1"/>
  <c r="AI62" i="21"/>
  <c r="AI62" i="26" s="1"/>
  <c r="AJ62" i="21"/>
  <c r="AJ62" i="26" s="1"/>
  <c r="AK62" i="21"/>
  <c r="AK62" i="26" s="1"/>
  <c r="AL62" i="21"/>
  <c r="AL62" i="26" s="1"/>
  <c r="AM62" i="21"/>
  <c r="AM62" i="26" s="1"/>
  <c r="AN62" i="21"/>
  <c r="AN62" i="26" s="1"/>
  <c r="AO62" i="21"/>
  <c r="AO62" i="26" s="1"/>
  <c r="AP62" i="21"/>
  <c r="AP62" i="26" s="1"/>
  <c r="AQ62" i="21"/>
  <c r="AQ62" i="26" s="1"/>
  <c r="AR62" i="21"/>
  <c r="AR62" i="26" s="1"/>
  <c r="AS62" i="21"/>
  <c r="AS62" i="26" s="1"/>
  <c r="AT62" i="21"/>
  <c r="AT62" i="26" s="1"/>
  <c r="AU62" i="21"/>
  <c r="AU62" i="26" s="1"/>
  <c r="AV62" i="21"/>
  <c r="AV62" i="26" s="1"/>
  <c r="AW62" i="21"/>
  <c r="AW62" i="26" s="1"/>
  <c r="AX62" i="21"/>
  <c r="AX62" i="26" s="1"/>
  <c r="D63" i="21"/>
  <c r="D63" i="26" s="1"/>
  <c r="E63" i="21"/>
  <c r="E63" i="26" s="1"/>
  <c r="F63" i="21"/>
  <c r="F63" i="26" s="1"/>
  <c r="G63" i="21"/>
  <c r="G63" i="26" s="1"/>
  <c r="H63" i="21"/>
  <c r="H63" i="26" s="1"/>
  <c r="I63" i="21"/>
  <c r="I63" i="26" s="1"/>
  <c r="J63" i="21"/>
  <c r="J63" i="26" s="1"/>
  <c r="K63" i="21"/>
  <c r="K63" i="26" s="1"/>
  <c r="L63" i="21"/>
  <c r="L63" i="26" s="1"/>
  <c r="M63" i="21"/>
  <c r="M63" i="26" s="1"/>
  <c r="N63" i="21"/>
  <c r="N63" i="26" s="1"/>
  <c r="O63" i="21"/>
  <c r="O63" i="26" s="1"/>
  <c r="P63" i="21"/>
  <c r="P63" i="26" s="1"/>
  <c r="Q63" i="21"/>
  <c r="Q63" i="26" s="1"/>
  <c r="R63" i="21"/>
  <c r="R63" i="26" s="1"/>
  <c r="S63" i="21"/>
  <c r="S63" i="26" s="1"/>
  <c r="T63" i="21"/>
  <c r="T63" i="26" s="1"/>
  <c r="U63" i="21"/>
  <c r="U63" i="26" s="1"/>
  <c r="V63" i="21"/>
  <c r="V63" i="26" s="1"/>
  <c r="W63" i="21"/>
  <c r="W63" i="26" s="1"/>
  <c r="X63" i="21"/>
  <c r="X63" i="26" s="1"/>
  <c r="Y63" i="21"/>
  <c r="Y63" i="26" s="1"/>
  <c r="Z63" i="21"/>
  <c r="Z63" i="26" s="1"/>
  <c r="AA63" i="21"/>
  <c r="AA63" i="26" s="1"/>
  <c r="AB63" i="21"/>
  <c r="AB63" i="26" s="1"/>
  <c r="AC63" i="21"/>
  <c r="AC63" i="26" s="1"/>
  <c r="AD63" i="21"/>
  <c r="AD63" i="26" s="1"/>
  <c r="AE63" i="21"/>
  <c r="AE63" i="26" s="1"/>
  <c r="AF63" i="21"/>
  <c r="AF63" i="26" s="1"/>
  <c r="AG63" i="21"/>
  <c r="AG63" i="26" s="1"/>
  <c r="AH63" i="21"/>
  <c r="AH63" i="26" s="1"/>
  <c r="AI63" i="21"/>
  <c r="AI63" i="26" s="1"/>
  <c r="AJ63" i="21"/>
  <c r="AJ63" i="26" s="1"/>
  <c r="AK63" i="21"/>
  <c r="AK63" i="26" s="1"/>
  <c r="AL63" i="21"/>
  <c r="AL63" i="26" s="1"/>
  <c r="AM63" i="21"/>
  <c r="AM63" i="26" s="1"/>
  <c r="AN63" i="21"/>
  <c r="AN63" i="26" s="1"/>
  <c r="AO63" i="21"/>
  <c r="AO63" i="26" s="1"/>
  <c r="AP63" i="21"/>
  <c r="AP63" i="26" s="1"/>
  <c r="AQ63" i="21"/>
  <c r="AQ63" i="26" s="1"/>
  <c r="AR63" i="21"/>
  <c r="AR63" i="26" s="1"/>
  <c r="AS63" i="21"/>
  <c r="AS63" i="26" s="1"/>
  <c r="AT63" i="21"/>
  <c r="AT63" i="26" s="1"/>
  <c r="AU63" i="21"/>
  <c r="AU63" i="26" s="1"/>
  <c r="AV63" i="21"/>
  <c r="AV63" i="26" s="1"/>
  <c r="AW63" i="21"/>
  <c r="AW63" i="26" s="1"/>
  <c r="AX63" i="21"/>
  <c r="AX63" i="26" s="1"/>
  <c r="D64" i="21"/>
  <c r="D64" i="26" s="1"/>
  <c r="E64" i="21"/>
  <c r="E64" i="26" s="1"/>
  <c r="F64" i="21"/>
  <c r="F64" i="26" s="1"/>
  <c r="G64" i="21"/>
  <c r="G64" i="26" s="1"/>
  <c r="H64" i="21"/>
  <c r="H64" i="26" s="1"/>
  <c r="I64" i="21"/>
  <c r="I64" i="26" s="1"/>
  <c r="J64" i="21"/>
  <c r="J64" i="26" s="1"/>
  <c r="K64" i="21"/>
  <c r="K64" i="26" s="1"/>
  <c r="L64" i="21"/>
  <c r="L64" i="26" s="1"/>
  <c r="M64" i="21"/>
  <c r="M64" i="26" s="1"/>
  <c r="N64" i="21"/>
  <c r="N64" i="26" s="1"/>
  <c r="O64" i="21"/>
  <c r="O64" i="26" s="1"/>
  <c r="P64" i="21"/>
  <c r="P64" i="26" s="1"/>
  <c r="Q64" i="21"/>
  <c r="Q64" i="26" s="1"/>
  <c r="R64" i="21"/>
  <c r="R64" i="26" s="1"/>
  <c r="S64" i="21"/>
  <c r="S64" i="26" s="1"/>
  <c r="T64" i="21"/>
  <c r="T64" i="26" s="1"/>
  <c r="U64" i="21"/>
  <c r="U64" i="26" s="1"/>
  <c r="V64" i="21"/>
  <c r="V64" i="26" s="1"/>
  <c r="W64" i="21"/>
  <c r="W64" i="26" s="1"/>
  <c r="X64" i="21"/>
  <c r="X64" i="26" s="1"/>
  <c r="Y64" i="21"/>
  <c r="Y64" i="26" s="1"/>
  <c r="Z64" i="21"/>
  <c r="Z64" i="26" s="1"/>
  <c r="AA64" i="21"/>
  <c r="AA64" i="26" s="1"/>
  <c r="AB64" i="21"/>
  <c r="AB64" i="26" s="1"/>
  <c r="AC64" i="21"/>
  <c r="AC64" i="26" s="1"/>
  <c r="AD64" i="21"/>
  <c r="AD64" i="26" s="1"/>
  <c r="AE64" i="21"/>
  <c r="AE64" i="26" s="1"/>
  <c r="AF64" i="21"/>
  <c r="AF64" i="26" s="1"/>
  <c r="AG64" i="21"/>
  <c r="AG64" i="26" s="1"/>
  <c r="AH64" i="21"/>
  <c r="AH64" i="26" s="1"/>
  <c r="AI64" i="21"/>
  <c r="AI64" i="26" s="1"/>
  <c r="AJ64" i="21"/>
  <c r="AJ64" i="26" s="1"/>
  <c r="AK64" i="21"/>
  <c r="AK64" i="26" s="1"/>
  <c r="AL64" i="21"/>
  <c r="AL64" i="26" s="1"/>
  <c r="AM64" i="21"/>
  <c r="AM64" i="26" s="1"/>
  <c r="AN64" i="21"/>
  <c r="AN64" i="26" s="1"/>
  <c r="AO64" i="21"/>
  <c r="AO64" i="26" s="1"/>
  <c r="AP64" i="21"/>
  <c r="AP64" i="26" s="1"/>
  <c r="AQ64" i="21"/>
  <c r="AQ64" i="26" s="1"/>
  <c r="AR64" i="21"/>
  <c r="AR64" i="26" s="1"/>
  <c r="AS64" i="21"/>
  <c r="AS64" i="26" s="1"/>
  <c r="AT64" i="21"/>
  <c r="AT64" i="26" s="1"/>
  <c r="AU64" i="21"/>
  <c r="AU64" i="26" s="1"/>
  <c r="AV64" i="21"/>
  <c r="AV64" i="26" s="1"/>
  <c r="AW64" i="21"/>
  <c r="AW64" i="26" s="1"/>
  <c r="AX64" i="21"/>
  <c r="AX64" i="26" s="1"/>
  <c r="D65" i="21"/>
  <c r="D65" i="26" s="1"/>
  <c r="E65" i="21"/>
  <c r="E65" i="26" s="1"/>
  <c r="F65" i="21"/>
  <c r="F65" i="26" s="1"/>
  <c r="G65" i="21"/>
  <c r="G65" i="26" s="1"/>
  <c r="H65" i="21"/>
  <c r="H65" i="26" s="1"/>
  <c r="I65" i="21"/>
  <c r="I65" i="26" s="1"/>
  <c r="J65" i="21"/>
  <c r="J65" i="26" s="1"/>
  <c r="K65" i="21"/>
  <c r="K65" i="26" s="1"/>
  <c r="L65" i="21"/>
  <c r="L65" i="26" s="1"/>
  <c r="M65" i="21"/>
  <c r="M65" i="26" s="1"/>
  <c r="N65" i="21"/>
  <c r="N65" i="26" s="1"/>
  <c r="O65" i="21"/>
  <c r="O65" i="26" s="1"/>
  <c r="P65" i="21"/>
  <c r="P65" i="26" s="1"/>
  <c r="Q65" i="21"/>
  <c r="Q65" i="26" s="1"/>
  <c r="R65" i="21"/>
  <c r="R65" i="26" s="1"/>
  <c r="S65" i="21"/>
  <c r="S65" i="26" s="1"/>
  <c r="T65" i="21"/>
  <c r="T65" i="26" s="1"/>
  <c r="U65" i="21"/>
  <c r="U65" i="26" s="1"/>
  <c r="V65" i="21"/>
  <c r="V65" i="26" s="1"/>
  <c r="W65" i="21"/>
  <c r="W65" i="26" s="1"/>
  <c r="X65" i="21"/>
  <c r="X65" i="26" s="1"/>
  <c r="Y65" i="21"/>
  <c r="Y65" i="26" s="1"/>
  <c r="Z65" i="21"/>
  <c r="Z65" i="26" s="1"/>
  <c r="AA65" i="21"/>
  <c r="AA65" i="26" s="1"/>
  <c r="AB65" i="21"/>
  <c r="AB65" i="26" s="1"/>
  <c r="AC65" i="21"/>
  <c r="AC65" i="26" s="1"/>
  <c r="AD65" i="21"/>
  <c r="AD65" i="26" s="1"/>
  <c r="AE65" i="21"/>
  <c r="AE65" i="26" s="1"/>
  <c r="AF65" i="21"/>
  <c r="AF65" i="26" s="1"/>
  <c r="AG65" i="21"/>
  <c r="AG65" i="26" s="1"/>
  <c r="AH65" i="21"/>
  <c r="AH65" i="26" s="1"/>
  <c r="AI65" i="21"/>
  <c r="AI65" i="26" s="1"/>
  <c r="AJ65" i="21"/>
  <c r="AJ65" i="26" s="1"/>
  <c r="AK65" i="21"/>
  <c r="AK65" i="26" s="1"/>
  <c r="AL65" i="21"/>
  <c r="AL65" i="26" s="1"/>
  <c r="AM65" i="21"/>
  <c r="AM65" i="26" s="1"/>
  <c r="AN65" i="21"/>
  <c r="AN65" i="26" s="1"/>
  <c r="AO65" i="21"/>
  <c r="AO65" i="26" s="1"/>
  <c r="AP65" i="21"/>
  <c r="AP65" i="26" s="1"/>
  <c r="AQ65" i="21"/>
  <c r="AQ65" i="26" s="1"/>
  <c r="AR65" i="21"/>
  <c r="AR65" i="26" s="1"/>
  <c r="AS65" i="21"/>
  <c r="AS65" i="26" s="1"/>
  <c r="AT65" i="21"/>
  <c r="AT65" i="26" s="1"/>
  <c r="AU65" i="21"/>
  <c r="AU65" i="26" s="1"/>
  <c r="AV65" i="21"/>
  <c r="AV65" i="26" s="1"/>
  <c r="AW65" i="21"/>
  <c r="AW65" i="26" s="1"/>
  <c r="AX65" i="21"/>
  <c r="AX65" i="26" s="1"/>
  <c r="D66" i="21"/>
  <c r="D66" i="26" s="1"/>
  <c r="E66" i="21"/>
  <c r="E66" i="26" s="1"/>
  <c r="F66" i="21"/>
  <c r="F66" i="26" s="1"/>
  <c r="G66" i="21"/>
  <c r="G66" i="26" s="1"/>
  <c r="H66" i="21"/>
  <c r="H66" i="26" s="1"/>
  <c r="I66" i="21"/>
  <c r="I66" i="26" s="1"/>
  <c r="J66" i="21"/>
  <c r="J66" i="26" s="1"/>
  <c r="K66" i="21"/>
  <c r="K66" i="26" s="1"/>
  <c r="L66" i="21"/>
  <c r="L66" i="26" s="1"/>
  <c r="M66" i="21"/>
  <c r="M66" i="26" s="1"/>
  <c r="N66" i="21"/>
  <c r="N66" i="26" s="1"/>
  <c r="O66" i="21"/>
  <c r="O66" i="26" s="1"/>
  <c r="P66" i="21"/>
  <c r="P66" i="26" s="1"/>
  <c r="Q66" i="21"/>
  <c r="Q66" i="26" s="1"/>
  <c r="R66" i="21"/>
  <c r="R66" i="26" s="1"/>
  <c r="S66" i="21"/>
  <c r="S66" i="26" s="1"/>
  <c r="T66" i="21"/>
  <c r="T66" i="26" s="1"/>
  <c r="U66" i="21"/>
  <c r="U66" i="26" s="1"/>
  <c r="V66" i="21"/>
  <c r="V66" i="26" s="1"/>
  <c r="W66" i="21"/>
  <c r="W66" i="26" s="1"/>
  <c r="X66" i="21"/>
  <c r="X66" i="26" s="1"/>
  <c r="Y66" i="21"/>
  <c r="Y66" i="26" s="1"/>
  <c r="Z66" i="21"/>
  <c r="Z66" i="26" s="1"/>
  <c r="AA66" i="21"/>
  <c r="AA66" i="26" s="1"/>
  <c r="AB66" i="21"/>
  <c r="AB66" i="26" s="1"/>
  <c r="AC66" i="21"/>
  <c r="AC66" i="26" s="1"/>
  <c r="AD66" i="21"/>
  <c r="AD66" i="26" s="1"/>
  <c r="AE66" i="21"/>
  <c r="AE66" i="26" s="1"/>
  <c r="AF66" i="21"/>
  <c r="AF66" i="26" s="1"/>
  <c r="AG66" i="21"/>
  <c r="AG66" i="26" s="1"/>
  <c r="AH66" i="21"/>
  <c r="AH66" i="26" s="1"/>
  <c r="AI66" i="21"/>
  <c r="AI66" i="26" s="1"/>
  <c r="AJ66" i="21"/>
  <c r="AJ66" i="26" s="1"/>
  <c r="AK66" i="21"/>
  <c r="AK66" i="26" s="1"/>
  <c r="AL66" i="21"/>
  <c r="AL66" i="26" s="1"/>
  <c r="AM66" i="21"/>
  <c r="AM66" i="26" s="1"/>
  <c r="AN66" i="21"/>
  <c r="AN66" i="26" s="1"/>
  <c r="AO66" i="21"/>
  <c r="AO66" i="26" s="1"/>
  <c r="AP66" i="21"/>
  <c r="AP66" i="26" s="1"/>
  <c r="AQ66" i="21"/>
  <c r="AQ66" i="26" s="1"/>
  <c r="AR66" i="21"/>
  <c r="AR66" i="26" s="1"/>
  <c r="AS66" i="21"/>
  <c r="AS66" i="26" s="1"/>
  <c r="AT66" i="21"/>
  <c r="AT66" i="26" s="1"/>
  <c r="AU66" i="21"/>
  <c r="AU66" i="26" s="1"/>
  <c r="AV66" i="21"/>
  <c r="AV66" i="26" s="1"/>
  <c r="AW66" i="21"/>
  <c r="AW66" i="26" s="1"/>
  <c r="AX66" i="21"/>
  <c r="AX66" i="26" s="1"/>
  <c r="D67" i="21"/>
  <c r="D67" i="26" s="1"/>
  <c r="E67" i="21"/>
  <c r="E67" i="26" s="1"/>
  <c r="F67" i="21"/>
  <c r="F67" i="26" s="1"/>
  <c r="G67" i="21"/>
  <c r="G67" i="26" s="1"/>
  <c r="H67" i="21"/>
  <c r="H67" i="26" s="1"/>
  <c r="I67" i="21"/>
  <c r="I67" i="26" s="1"/>
  <c r="J67" i="21"/>
  <c r="J67" i="26" s="1"/>
  <c r="K67" i="21"/>
  <c r="K67" i="26" s="1"/>
  <c r="L67" i="21"/>
  <c r="L67" i="26" s="1"/>
  <c r="M67" i="21"/>
  <c r="M67" i="26" s="1"/>
  <c r="N67" i="21"/>
  <c r="N67" i="26" s="1"/>
  <c r="O67" i="21"/>
  <c r="O67" i="26" s="1"/>
  <c r="P67" i="21"/>
  <c r="P67" i="26" s="1"/>
  <c r="Q67" i="21"/>
  <c r="Q67" i="26" s="1"/>
  <c r="R67" i="21"/>
  <c r="R67" i="26" s="1"/>
  <c r="S67" i="21"/>
  <c r="S67" i="26" s="1"/>
  <c r="T67" i="21"/>
  <c r="T67" i="26" s="1"/>
  <c r="U67" i="21"/>
  <c r="U67" i="26" s="1"/>
  <c r="V67" i="21"/>
  <c r="V67" i="26" s="1"/>
  <c r="W67" i="21"/>
  <c r="W67" i="26" s="1"/>
  <c r="X67" i="21"/>
  <c r="X67" i="26" s="1"/>
  <c r="Y67" i="21"/>
  <c r="Y67" i="26" s="1"/>
  <c r="Z67" i="21"/>
  <c r="Z67" i="26" s="1"/>
  <c r="AA67" i="21"/>
  <c r="AA67" i="26" s="1"/>
  <c r="AB67" i="21"/>
  <c r="AB67" i="26" s="1"/>
  <c r="AC67" i="21"/>
  <c r="AC67" i="26" s="1"/>
  <c r="AD67" i="21"/>
  <c r="AD67" i="26" s="1"/>
  <c r="AE67" i="21"/>
  <c r="AE67" i="26" s="1"/>
  <c r="AF67" i="21"/>
  <c r="AF67" i="26" s="1"/>
  <c r="AG67" i="21"/>
  <c r="AG67" i="26" s="1"/>
  <c r="AH67" i="21"/>
  <c r="AH67" i="26" s="1"/>
  <c r="AI67" i="21"/>
  <c r="AI67" i="26" s="1"/>
  <c r="AJ67" i="21"/>
  <c r="AJ67" i="26" s="1"/>
  <c r="AK67" i="21"/>
  <c r="AK67" i="26" s="1"/>
  <c r="AL67" i="21"/>
  <c r="AL67" i="26" s="1"/>
  <c r="AM67" i="21"/>
  <c r="AM67" i="26" s="1"/>
  <c r="AN67" i="21"/>
  <c r="AN67" i="26" s="1"/>
  <c r="AO67" i="21"/>
  <c r="AO67" i="26" s="1"/>
  <c r="AP67" i="21"/>
  <c r="AP67" i="26" s="1"/>
  <c r="AQ67" i="21"/>
  <c r="AQ67" i="26" s="1"/>
  <c r="AR67" i="21"/>
  <c r="AR67" i="26" s="1"/>
  <c r="AS67" i="21"/>
  <c r="AS67" i="26" s="1"/>
  <c r="AT67" i="21"/>
  <c r="AT67" i="26" s="1"/>
  <c r="AU67" i="21"/>
  <c r="AU67" i="26" s="1"/>
  <c r="AV67" i="21"/>
  <c r="AV67" i="26" s="1"/>
  <c r="AW67" i="21"/>
  <c r="AW67" i="26" s="1"/>
  <c r="AX67" i="21"/>
  <c r="AX67" i="26" s="1"/>
  <c r="D68" i="21"/>
  <c r="D68" i="26" s="1"/>
  <c r="E68" i="21"/>
  <c r="E68" i="26" s="1"/>
  <c r="F68" i="21"/>
  <c r="F68" i="26" s="1"/>
  <c r="G68" i="21"/>
  <c r="G68" i="26" s="1"/>
  <c r="H68" i="21"/>
  <c r="H68" i="26" s="1"/>
  <c r="I68" i="21"/>
  <c r="I68" i="26" s="1"/>
  <c r="J68" i="21"/>
  <c r="J68" i="26" s="1"/>
  <c r="K68" i="21"/>
  <c r="K68" i="26" s="1"/>
  <c r="L68" i="21"/>
  <c r="L68" i="26" s="1"/>
  <c r="M68" i="21"/>
  <c r="M68" i="26" s="1"/>
  <c r="N68" i="21"/>
  <c r="N68" i="26" s="1"/>
  <c r="O68" i="21"/>
  <c r="O68" i="26" s="1"/>
  <c r="P68" i="21"/>
  <c r="P68" i="26" s="1"/>
  <c r="Q68" i="21"/>
  <c r="Q68" i="26" s="1"/>
  <c r="R68" i="21"/>
  <c r="R68" i="26" s="1"/>
  <c r="S68" i="21"/>
  <c r="S68" i="26" s="1"/>
  <c r="T68" i="21"/>
  <c r="T68" i="26" s="1"/>
  <c r="U68" i="21"/>
  <c r="U68" i="26" s="1"/>
  <c r="V68" i="21"/>
  <c r="V68" i="26" s="1"/>
  <c r="W68" i="21"/>
  <c r="W68" i="26" s="1"/>
  <c r="X68" i="21"/>
  <c r="X68" i="26" s="1"/>
  <c r="Y68" i="21"/>
  <c r="Y68" i="26" s="1"/>
  <c r="Z68" i="21"/>
  <c r="Z68" i="26" s="1"/>
  <c r="AA68" i="21"/>
  <c r="AA68" i="26" s="1"/>
  <c r="AB68" i="21"/>
  <c r="AB68" i="26" s="1"/>
  <c r="AC68" i="21"/>
  <c r="AC68" i="26" s="1"/>
  <c r="AD68" i="21"/>
  <c r="AD68" i="26" s="1"/>
  <c r="AE68" i="21"/>
  <c r="AE68" i="26" s="1"/>
  <c r="AF68" i="21"/>
  <c r="AF68" i="26" s="1"/>
  <c r="AG68" i="21"/>
  <c r="AG68" i="26" s="1"/>
  <c r="AH68" i="21"/>
  <c r="AH68" i="26" s="1"/>
  <c r="AI68" i="21"/>
  <c r="AI68" i="26" s="1"/>
  <c r="AJ68" i="21"/>
  <c r="AJ68" i="26" s="1"/>
  <c r="AK68" i="21"/>
  <c r="AK68" i="26" s="1"/>
  <c r="AL68" i="21"/>
  <c r="AL68" i="26" s="1"/>
  <c r="AM68" i="21"/>
  <c r="AM68" i="26" s="1"/>
  <c r="AN68" i="21"/>
  <c r="AN68" i="26" s="1"/>
  <c r="AO68" i="21"/>
  <c r="AO68" i="26" s="1"/>
  <c r="AP68" i="21"/>
  <c r="AP68" i="26" s="1"/>
  <c r="AQ68" i="21"/>
  <c r="AQ68" i="26" s="1"/>
  <c r="AR68" i="21"/>
  <c r="AR68" i="26" s="1"/>
  <c r="AS68" i="21"/>
  <c r="AS68" i="26" s="1"/>
  <c r="AT68" i="21"/>
  <c r="AT68" i="26" s="1"/>
  <c r="AU68" i="21"/>
  <c r="AU68" i="26" s="1"/>
  <c r="AV68" i="21"/>
  <c r="AV68" i="26" s="1"/>
  <c r="AW68" i="21"/>
  <c r="AW68" i="26" s="1"/>
  <c r="AX68" i="21"/>
  <c r="AX68" i="26" s="1"/>
  <c r="D69" i="21"/>
  <c r="D69" i="26" s="1"/>
  <c r="E69" i="21"/>
  <c r="E69" i="26" s="1"/>
  <c r="F69" i="21"/>
  <c r="F69" i="26" s="1"/>
  <c r="G69" i="21"/>
  <c r="G69" i="26" s="1"/>
  <c r="H69" i="21"/>
  <c r="H69" i="26" s="1"/>
  <c r="I69" i="21"/>
  <c r="I69" i="26" s="1"/>
  <c r="J69" i="21"/>
  <c r="J69" i="26" s="1"/>
  <c r="K69" i="21"/>
  <c r="K69" i="26" s="1"/>
  <c r="L69" i="21"/>
  <c r="L69" i="26" s="1"/>
  <c r="M69" i="21"/>
  <c r="M69" i="26" s="1"/>
  <c r="N69" i="21"/>
  <c r="N69" i="26" s="1"/>
  <c r="O69" i="21"/>
  <c r="O69" i="26" s="1"/>
  <c r="P69" i="21"/>
  <c r="P69" i="26" s="1"/>
  <c r="Q69" i="21"/>
  <c r="Q69" i="26" s="1"/>
  <c r="R69" i="21"/>
  <c r="R69" i="26" s="1"/>
  <c r="S69" i="21"/>
  <c r="S69" i="26" s="1"/>
  <c r="T69" i="21"/>
  <c r="T69" i="26" s="1"/>
  <c r="U69" i="21"/>
  <c r="U69" i="26" s="1"/>
  <c r="V69" i="21"/>
  <c r="V69" i="26" s="1"/>
  <c r="W69" i="21"/>
  <c r="W69" i="26" s="1"/>
  <c r="X69" i="21"/>
  <c r="X69" i="26" s="1"/>
  <c r="Y69" i="21"/>
  <c r="Y69" i="26" s="1"/>
  <c r="Z69" i="21"/>
  <c r="Z69" i="26" s="1"/>
  <c r="AA69" i="21"/>
  <c r="AA69" i="26" s="1"/>
  <c r="AB69" i="21"/>
  <c r="AB69" i="26" s="1"/>
  <c r="AC69" i="21"/>
  <c r="AC69" i="26" s="1"/>
  <c r="AD69" i="21"/>
  <c r="AD69" i="26" s="1"/>
  <c r="AE69" i="21"/>
  <c r="AE69" i="26" s="1"/>
  <c r="AF69" i="21"/>
  <c r="AF69" i="26" s="1"/>
  <c r="AG69" i="21"/>
  <c r="AG69" i="26" s="1"/>
  <c r="AH69" i="21"/>
  <c r="AH69" i="26" s="1"/>
  <c r="AI69" i="21"/>
  <c r="AI69" i="26" s="1"/>
  <c r="AJ69" i="21"/>
  <c r="AJ69" i="26" s="1"/>
  <c r="AK69" i="21"/>
  <c r="AK69" i="26" s="1"/>
  <c r="AL69" i="21"/>
  <c r="AL69" i="26" s="1"/>
  <c r="AM69" i="21"/>
  <c r="AM69" i="26" s="1"/>
  <c r="AN69" i="21"/>
  <c r="AN69" i="26" s="1"/>
  <c r="AO69" i="21"/>
  <c r="AO69" i="26" s="1"/>
  <c r="AP69" i="21"/>
  <c r="AP69" i="26" s="1"/>
  <c r="AQ69" i="21"/>
  <c r="AQ69" i="26" s="1"/>
  <c r="AR69" i="21"/>
  <c r="AR69" i="26" s="1"/>
  <c r="AS69" i="21"/>
  <c r="AS69" i="26" s="1"/>
  <c r="AT69" i="21"/>
  <c r="AT69" i="26" s="1"/>
  <c r="AU69" i="21"/>
  <c r="AU69" i="26" s="1"/>
  <c r="AV69" i="21"/>
  <c r="AV69" i="26" s="1"/>
  <c r="AW69" i="21"/>
  <c r="AW69" i="26" s="1"/>
  <c r="AX69" i="21"/>
  <c r="AX69" i="26" s="1"/>
  <c r="D70" i="21"/>
  <c r="D70" i="26" s="1"/>
  <c r="E70" i="21"/>
  <c r="E70" i="26" s="1"/>
  <c r="F70" i="21"/>
  <c r="F70" i="26" s="1"/>
  <c r="G70" i="21"/>
  <c r="G70" i="26" s="1"/>
  <c r="H70" i="21"/>
  <c r="H70" i="26" s="1"/>
  <c r="I70" i="21"/>
  <c r="I70" i="26" s="1"/>
  <c r="J70" i="21"/>
  <c r="J70" i="26" s="1"/>
  <c r="K70" i="21"/>
  <c r="K70" i="26" s="1"/>
  <c r="L70" i="21"/>
  <c r="L70" i="26" s="1"/>
  <c r="M70" i="21"/>
  <c r="M70" i="26" s="1"/>
  <c r="N70" i="21"/>
  <c r="N70" i="26" s="1"/>
  <c r="O70" i="21"/>
  <c r="O70" i="26" s="1"/>
  <c r="P70" i="21"/>
  <c r="P70" i="26" s="1"/>
  <c r="Q70" i="21"/>
  <c r="Q70" i="26" s="1"/>
  <c r="R70" i="21"/>
  <c r="R70" i="26" s="1"/>
  <c r="S70" i="21"/>
  <c r="S70" i="26" s="1"/>
  <c r="T70" i="21"/>
  <c r="T70" i="26" s="1"/>
  <c r="U70" i="21"/>
  <c r="U70" i="26" s="1"/>
  <c r="V70" i="21"/>
  <c r="V70" i="26" s="1"/>
  <c r="W70" i="21"/>
  <c r="W70" i="26" s="1"/>
  <c r="X70" i="21"/>
  <c r="X70" i="26" s="1"/>
  <c r="Y70" i="21"/>
  <c r="Y70" i="26" s="1"/>
  <c r="Z70" i="21"/>
  <c r="Z70" i="26" s="1"/>
  <c r="AA70" i="21"/>
  <c r="AA70" i="26" s="1"/>
  <c r="AB70" i="21"/>
  <c r="AB70" i="26" s="1"/>
  <c r="AC70" i="21"/>
  <c r="AC70" i="26" s="1"/>
  <c r="AD70" i="21"/>
  <c r="AD70" i="26" s="1"/>
  <c r="AE70" i="21"/>
  <c r="AE70" i="26" s="1"/>
  <c r="AF70" i="21"/>
  <c r="AF70" i="26" s="1"/>
  <c r="AG70" i="21"/>
  <c r="AG70" i="26" s="1"/>
  <c r="AH70" i="21"/>
  <c r="AH70" i="26" s="1"/>
  <c r="AI70" i="21"/>
  <c r="AI70" i="26" s="1"/>
  <c r="AJ70" i="21"/>
  <c r="AJ70" i="26" s="1"/>
  <c r="AK70" i="21"/>
  <c r="AK70" i="26" s="1"/>
  <c r="AL70" i="21"/>
  <c r="AL70" i="26" s="1"/>
  <c r="AM70" i="21"/>
  <c r="AM70" i="26" s="1"/>
  <c r="AN70" i="21"/>
  <c r="AN70" i="26" s="1"/>
  <c r="AO70" i="21"/>
  <c r="AO70" i="26" s="1"/>
  <c r="AP70" i="21"/>
  <c r="AP70" i="26" s="1"/>
  <c r="AQ70" i="21"/>
  <c r="AQ70" i="26" s="1"/>
  <c r="AR70" i="21"/>
  <c r="AR70" i="26" s="1"/>
  <c r="AS70" i="21"/>
  <c r="AS70" i="26" s="1"/>
  <c r="AT70" i="21"/>
  <c r="AT70" i="26" s="1"/>
  <c r="AU70" i="21"/>
  <c r="AU70" i="26" s="1"/>
  <c r="AV70" i="21"/>
  <c r="AV70" i="26" s="1"/>
  <c r="AW70" i="21"/>
  <c r="AW70" i="26" s="1"/>
  <c r="AX70" i="21"/>
  <c r="AX70" i="26" s="1"/>
  <c r="D71" i="21"/>
  <c r="D71" i="26" s="1"/>
  <c r="E71" i="21"/>
  <c r="E71" i="26" s="1"/>
  <c r="F71" i="21"/>
  <c r="F71" i="26" s="1"/>
  <c r="G71" i="21"/>
  <c r="G71" i="26" s="1"/>
  <c r="H71" i="21"/>
  <c r="H71" i="26" s="1"/>
  <c r="I71" i="21"/>
  <c r="I71" i="26" s="1"/>
  <c r="J71" i="21"/>
  <c r="J71" i="26" s="1"/>
  <c r="K71" i="21"/>
  <c r="K71" i="26" s="1"/>
  <c r="L71" i="21"/>
  <c r="L71" i="26" s="1"/>
  <c r="M71" i="21"/>
  <c r="M71" i="26" s="1"/>
  <c r="N71" i="21"/>
  <c r="N71" i="26" s="1"/>
  <c r="O71" i="21"/>
  <c r="O71" i="26" s="1"/>
  <c r="P71" i="21"/>
  <c r="P71" i="26" s="1"/>
  <c r="Q71" i="21"/>
  <c r="Q71" i="26" s="1"/>
  <c r="R71" i="21"/>
  <c r="R71" i="26" s="1"/>
  <c r="S71" i="21"/>
  <c r="S71" i="26" s="1"/>
  <c r="T71" i="21"/>
  <c r="T71" i="26" s="1"/>
  <c r="U71" i="21"/>
  <c r="U71" i="26" s="1"/>
  <c r="V71" i="21"/>
  <c r="V71" i="26" s="1"/>
  <c r="W71" i="21"/>
  <c r="W71" i="26" s="1"/>
  <c r="X71" i="21"/>
  <c r="X71" i="26" s="1"/>
  <c r="Y71" i="21"/>
  <c r="Y71" i="26" s="1"/>
  <c r="Z71" i="21"/>
  <c r="Z71" i="26" s="1"/>
  <c r="AA71" i="21"/>
  <c r="AA71" i="26" s="1"/>
  <c r="AB71" i="21"/>
  <c r="AB71" i="26" s="1"/>
  <c r="AC71" i="21"/>
  <c r="AC71" i="26" s="1"/>
  <c r="AD71" i="21"/>
  <c r="AD71" i="26" s="1"/>
  <c r="AE71" i="21"/>
  <c r="AE71" i="26" s="1"/>
  <c r="AF71" i="21"/>
  <c r="AF71" i="26" s="1"/>
  <c r="AG71" i="21"/>
  <c r="AG71" i="26" s="1"/>
  <c r="AH71" i="21"/>
  <c r="AH71" i="26" s="1"/>
  <c r="AI71" i="21"/>
  <c r="AI71" i="26" s="1"/>
  <c r="AJ71" i="21"/>
  <c r="AJ71" i="26" s="1"/>
  <c r="AK71" i="21"/>
  <c r="AK71" i="26" s="1"/>
  <c r="AL71" i="21"/>
  <c r="AL71" i="26" s="1"/>
  <c r="AM71" i="21"/>
  <c r="AM71" i="26" s="1"/>
  <c r="AN71" i="21"/>
  <c r="AN71" i="26" s="1"/>
  <c r="AO71" i="21"/>
  <c r="AO71" i="26" s="1"/>
  <c r="AP71" i="21"/>
  <c r="AP71" i="26" s="1"/>
  <c r="AQ71" i="21"/>
  <c r="AQ71" i="26" s="1"/>
  <c r="AR71" i="21"/>
  <c r="AR71" i="26" s="1"/>
  <c r="AS71" i="21"/>
  <c r="AS71" i="26" s="1"/>
  <c r="AT71" i="21"/>
  <c r="AT71" i="26" s="1"/>
  <c r="AU71" i="21"/>
  <c r="AU71" i="26" s="1"/>
  <c r="AV71" i="21"/>
  <c r="AV71" i="26" s="1"/>
  <c r="AW71" i="21"/>
  <c r="AW71" i="26" s="1"/>
  <c r="AX71" i="21"/>
  <c r="AX71" i="26" s="1"/>
  <c r="D72" i="21"/>
  <c r="D72" i="26" s="1"/>
  <c r="E72" i="21"/>
  <c r="E72" i="26" s="1"/>
  <c r="F72" i="21"/>
  <c r="F72" i="26" s="1"/>
  <c r="G72" i="21"/>
  <c r="G72" i="26" s="1"/>
  <c r="H72" i="21"/>
  <c r="H72" i="26" s="1"/>
  <c r="I72" i="21"/>
  <c r="I72" i="26" s="1"/>
  <c r="J72" i="21"/>
  <c r="J72" i="26" s="1"/>
  <c r="K72" i="21"/>
  <c r="K72" i="26" s="1"/>
  <c r="L72" i="21"/>
  <c r="L72" i="26" s="1"/>
  <c r="M72" i="21"/>
  <c r="M72" i="26" s="1"/>
  <c r="N72" i="21"/>
  <c r="N72" i="26" s="1"/>
  <c r="O72" i="21"/>
  <c r="O72" i="26" s="1"/>
  <c r="P72" i="21"/>
  <c r="P72" i="26" s="1"/>
  <c r="Q72" i="21"/>
  <c r="Q72" i="26" s="1"/>
  <c r="R72" i="21"/>
  <c r="R72" i="26" s="1"/>
  <c r="S72" i="21"/>
  <c r="S72" i="26" s="1"/>
  <c r="T72" i="21"/>
  <c r="T72" i="26" s="1"/>
  <c r="U72" i="21"/>
  <c r="U72" i="26" s="1"/>
  <c r="V72" i="21"/>
  <c r="V72" i="26" s="1"/>
  <c r="W72" i="21"/>
  <c r="W72" i="26" s="1"/>
  <c r="X72" i="21"/>
  <c r="X72" i="26" s="1"/>
  <c r="Y72" i="21"/>
  <c r="Y72" i="26" s="1"/>
  <c r="Z72" i="21"/>
  <c r="Z72" i="26" s="1"/>
  <c r="AA72" i="21"/>
  <c r="AA72" i="26" s="1"/>
  <c r="AB72" i="21"/>
  <c r="AB72" i="26" s="1"/>
  <c r="AC72" i="21"/>
  <c r="AC72" i="26" s="1"/>
  <c r="AD72" i="21"/>
  <c r="AD72" i="26" s="1"/>
  <c r="AE72" i="21"/>
  <c r="AE72" i="26" s="1"/>
  <c r="AF72" i="21"/>
  <c r="AF72" i="26" s="1"/>
  <c r="AG72" i="21"/>
  <c r="AG72" i="26" s="1"/>
  <c r="AH72" i="21"/>
  <c r="AH72" i="26" s="1"/>
  <c r="AI72" i="21"/>
  <c r="AI72" i="26" s="1"/>
  <c r="AJ72" i="21"/>
  <c r="AJ72" i="26" s="1"/>
  <c r="AK72" i="21"/>
  <c r="AK72" i="26" s="1"/>
  <c r="AL72" i="21"/>
  <c r="AL72" i="26" s="1"/>
  <c r="AM72" i="21"/>
  <c r="AM72" i="26" s="1"/>
  <c r="AN72" i="21"/>
  <c r="AN72" i="26" s="1"/>
  <c r="AO72" i="21"/>
  <c r="AO72" i="26" s="1"/>
  <c r="AP72" i="21"/>
  <c r="AP72" i="26" s="1"/>
  <c r="AQ72" i="21"/>
  <c r="AQ72" i="26" s="1"/>
  <c r="AR72" i="21"/>
  <c r="AR72" i="26" s="1"/>
  <c r="AS72" i="21"/>
  <c r="AS72" i="26" s="1"/>
  <c r="AT72" i="21"/>
  <c r="AT72" i="26" s="1"/>
  <c r="AU72" i="21"/>
  <c r="AU72" i="26" s="1"/>
  <c r="AV72" i="21"/>
  <c r="AV72" i="26" s="1"/>
  <c r="AW72" i="21"/>
  <c r="AW72" i="26" s="1"/>
  <c r="AX72" i="21"/>
  <c r="AX72" i="26" s="1"/>
  <c r="D73" i="21"/>
  <c r="D73" i="26" s="1"/>
  <c r="E73" i="21"/>
  <c r="E73" i="26" s="1"/>
  <c r="F73" i="21"/>
  <c r="F73" i="26" s="1"/>
  <c r="G73" i="21"/>
  <c r="G73" i="26" s="1"/>
  <c r="H73" i="21"/>
  <c r="H73" i="26" s="1"/>
  <c r="I73" i="21"/>
  <c r="I73" i="26" s="1"/>
  <c r="J73" i="21"/>
  <c r="J73" i="26" s="1"/>
  <c r="K73" i="21"/>
  <c r="K73" i="26" s="1"/>
  <c r="L73" i="21"/>
  <c r="L73" i="26" s="1"/>
  <c r="M73" i="21"/>
  <c r="M73" i="26" s="1"/>
  <c r="N73" i="21"/>
  <c r="N73" i="26" s="1"/>
  <c r="O73" i="21"/>
  <c r="O73" i="26" s="1"/>
  <c r="P73" i="21"/>
  <c r="P73" i="26" s="1"/>
  <c r="Q73" i="21"/>
  <c r="Q73" i="26" s="1"/>
  <c r="R73" i="21"/>
  <c r="R73" i="26" s="1"/>
  <c r="S73" i="21"/>
  <c r="S73" i="26" s="1"/>
  <c r="T73" i="21"/>
  <c r="T73" i="26" s="1"/>
  <c r="U73" i="21"/>
  <c r="U73" i="26" s="1"/>
  <c r="V73" i="21"/>
  <c r="V73" i="26" s="1"/>
  <c r="W73" i="21"/>
  <c r="W73" i="26" s="1"/>
  <c r="X73" i="21"/>
  <c r="X73" i="26" s="1"/>
  <c r="Y73" i="21"/>
  <c r="Y73" i="26" s="1"/>
  <c r="Z73" i="21"/>
  <c r="Z73" i="26" s="1"/>
  <c r="AA73" i="21"/>
  <c r="AA73" i="26" s="1"/>
  <c r="AB73" i="21"/>
  <c r="AB73" i="26" s="1"/>
  <c r="AC73" i="21"/>
  <c r="AC73" i="26" s="1"/>
  <c r="AD73" i="21"/>
  <c r="AD73" i="26" s="1"/>
  <c r="AE73" i="21"/>
  <c r="AE73" i="26" s="1"/>
  <c r="AF73" i="21"/>
  <c r="AF73" i="26" s="1"/>
  <c r="AG73" i="21"/>
  <c r="AG73" i="26" s="1"/>
  <c r="AH73" i="21"/>
  <c r="AH73" i="26" s="1"/>
  <c r="AI73" i="21"/>
  <c r="AI73" i="26" s="1"/>
  <c r="AJ73" i="21"/>
  <c r="AJ73" i="26" s="1"/>
  <c r="AK73" i="21"/>
  <c r="AK73" i="26" s="1"/>
  <c r="AL73" i="21"/>
  <c r="AL73" i="26" s="1"/>
  <c r="AM73" i="21"/>
  <c r="AM73" i="26" s="1"/>
  <c r="AN73" i="21"/>
  <c r="AN73" i="26" s="1"/>
  <c r="AO73" i="21"/>
  <c r="AO73" i="26" s="1"/>
  <c r="AP73" i="21"/>
  <c r="AP73" i="26" s="1"/>
  <c r="AQ73" i="21"/>
  <c r="AQ73" i="26" s="1"/>
  <c r="AR73" i="21"/>
  <c r="AR73" i="26" s="1"/>
  <c r="AS73" i="21"/>
  <c r="AS73" i="26" s="1"/>
  <c r="AT73" i="21"/>
  <c r="AT73" i="26" s="1"/>
  <c r="AU73" i="21"/>
  <c r="AU73" i="26" s="1"/>
  <c r="AV73" i="21"/>
  <c r="AV73" i="26" s="1"/>
  <c r="AW73" i="21"/>
  <c r="AW73" i="26" s="1"/>
  <c r="AX73" i="21"/>
  <c r="AX73" i="26" s="1"/>
  <c r="D74" i="21"/>
  <c r="D74" i="26" s="1"/>
  <c r="E74" i="21"/>
  <c r="E74" i="26" s="1"/>
  <c r="F74" i="21"/>
  <c r="F74" i="26" s="1"/>
  <c r="G74" i="21"/>
  <c r="G74" i="26" s="1"/>
  <c r="H74" i="21"/>
  <c r="H74" i="26" s="1"/>
  <c r="I74" i="21"/>
  <c r="I74" i="26" s="1"/>
  <c r="J74" i="21"/>
  <c r="J74" i="26" s="1"/>
  <c r="K74" i="21"/>
  <c r="K74" i="26" s="1"/>
  <c r="L74" i="21"/>
  <c r="L74" i="26" s="1"/>
  <c r="M74" i="21"/>
  <c r="M74" i="26" s="1"/>
  <c r="N74" i="21"/>
  <c r="N74" i="26" s="1"/>
  <c r="O74" i="21"/>
  <c r="O74" i="26" s="1"/>
  <c r="P74" i="21"/>
  <c r="P74" i="26" s="1"/>
  <c r="Q74" i="21"/>
  <c r="Q74" i="26" s="1"/>
  <c r="R74" i="21"/>
  <c r="R74" i="26" s="1"/>
  <c r="S74" i="21"/>
  <c r="S74" i="26" s="1"/>
  <c r="T74" i="21"/>
  <c r="T74" i="26" s="1"/>
  <c r="U74" i="21"/>
  <c r="U74" i="26" s="1"/>
  <c r="V74" i="21"/>
  <c r="V74" i="26" s="1"/>
  <c r="W74" i="21"/>
  <c r="W74" i="26" s="1"/>
  <c r="X74" i="21"/>
  <c r="X74" i="26" s="1"/>
  <c r="Y74" i="21"/>
  <c r="Y74" i="26" s="1"/>
  <c r="Z74" i="21"/>
  <c r="Z74" i="26" s="1"/>
  <c r="AA74" i="21"/>
  <c r="AA74" i="26" s="1"/>
  <c r="AB74" i="21"/>
  <c r="AB74" i="26" s="1"/>
  <c r="AC74" i="21"/>
  <c r="AC74" i="26" s="1"/>
  <c r="AD74" i="21"/>
  <c r="AD74" i="26" s="1"/>
  <c r="AE74" i="21"/>
  <c r="AE74" i="26" s="1"/>
  <c r="AF74" i="21"/>
  <c r="AF74" i="26" s="1"/>
  <c r="AG74" i="21"/>
  <c r="AG74" i="26" s="1"/>
  <c r="AH74" i="21"/>
  <c r="AH74" i="26" s="1"/>
  <c r="AI74" i="21"/>
  <c r="AI74" i="26" s="1"/>
  <c r="AJ74" i="21"/>
  <c r="AJ74" i="26" s="1"/>
  <c r="AK74" i="21"/>
  <c r="AK74" i="26" s="1"/>
  <c r="AL74" i="21"/>
  <c r="AL74" i="26" s="1"/>
  <c r="AM74" i="21"/>
  <c r="AM74" i="26" s="1"/>
  <c r="AN74" i="21"/>
  <c r="AN74" i="26" s="1"/>
  <c r="AO74" i="21"/>
  <c r="AO74" i="26" s="1"/>
  <c r="AP74" i="21"/>
  <c r="AP74" i="26" s="1"/>
  <c r="AQ74" i="21"/>
  <c r="AQ74" i="26" s="1"/>
  <c r="AR74" i="21"/>
  <c r="AR74" i="26" s="1"/>
  <c r="AS74" i="21"/>
  <c r="AS74" i="26" s="1"/>
  <c r="AT74" i="21"/>
  <c r="AT74" i="26" s="1"/>
  <c r="AU74" i="21"/>
  <c r="AU74" i="26" s="1"/>
  <c r="AV74" i="21"/>
  <c r="AV74" i="26" s="1"/>
  <c r="AW74" i="21"/>
  <c r="AW74" i="26" s="1"/>
  <c r="AX74" i="21"/>
  <c r="AX74" i="26" s="1"/>
  <c r="D75" i="21"/>
  <c r="D75" i="26" s="1"/>
  <c r="E75" i="21"/>
  <c r="E75" i="26" s="1"/>
  <c r="F75" i="21"/>
  <c r="F75" i="26" s="1"/>
  <c r="G75" i="21"/>
  <c r="G75" i="26" s="1"/>
  <c r="H75" i="21"/>
  <c r="H75" i="26" s="1"/>
  <c r="I75" i="21"/>
  <c r="I75" i="26" s="1"/>
  <c r="J75" i="21"/>
  <c r="J75" i="26" s="1"/>
  <c r="K75" i="21"/>
  <c r="K75" i="26" s="1"/>
  <c r="L75" i="21"/>
  <c r="L75" i="26" s="1"/>
  <c r="M75" i="21"/>
  <c r="M75" i="26" s="1"/>
  <c r="N75" i="21"/>
  <c r="N75" i="26" s="1"/>
  <c r="O75" i="21"/>
  <c r="O75" i="26" s="1"/>
  <c r="P75" i="21"/>
  <c r="P75" i="26" s="1"/>
  <c r="Q75" i="21"/>
  <c r="Q75" i="26" s="1"/>
  <c r="R75" i="21"/>
  <c r="R75" i="26" s="1"/>
  <c r="S75" i="21"/>
  <c r="S75" i="26" s="1"/>
  <c r="T75" i="21"/>
  <c r="T75" i="26" s="1"/>
  <c r="U75" i="21"/>
  <c r="U75" i="26" s="1"/>
  <c r="V75" i="21"/>
  <c r="V75" i="26" s="1"/>
  <c r="W75" i="21"/>
  <c r="W75" i="26" s="1"/>
  <c r="X75" i="21"/>
  <c r="X75" i="26" s="1"/>
  <c r="Y75" i="21"/>
  <c r="Y75" i="26" s="1"/>
  <c r="Z75" i="21"/>
  <c r="Z75" i="26" s="1"/>
  <c r="AA75" i="21"/>
  <c r="AA75" i="26" s="1"/>
  <c r="AB75" i="21"/>
  <c r="AB75" i="26" s="1"/>
  <c r="AC75" i="21"/>
  <c r="AC75" i="26" s="1"/>
  <c r="AD75" i="21"/>
  <c r="AD75" i="26" s="1"/>
  <c r="AE75" i="21"/>
  <c r="AE75" i="26" s="1"/>
  <c r="AF75" i="21"/>
  <c r="AF75" i="26" s="1"/>
  <c r="AG75" i="21"/>
  <c r="AG75" i="26" s="1"/>
  <c r="AH75" i="21"/>
  <c r="AH75" i="26" s="1"/>
  <c r="AI75" i="21"/>
  <c r="AI75" i="26" s="1"/>
  <c r="AJ75" i="21"/>
  <c r="AJ75" i="26" s="1"/>
  <c r="AK75" i="21"/>
  <c r="AK75" i="26" s="1"/>
  <c r="AL75" i="21"/>
  <c r="AL75" i="26" s="1"/>
  <c r="AM75" i="21"/>
  <c r="AM75" i="26" s="1"/>
  <c r="AN75" i="21"/>
  <c r="AN75" i="26" s="1"/>
  <c r="AO75" i="21"/>
  <c r="AO75" i="26" s="1"/>
  <c r="AP75" i="21"/>
  <c r="AP75" i="26" s="1"/>
  <c r="AQ75" i="21"/>
  <c r="AQ75" i="26" s="1"/>
  <c r="AR75" i="21"/>
  <c r="AR75" i="26" s="1"/>
  <c r="AS75" i="21"/>
  <c r="AS75" i="26" s="1"/>
  <c r="AT75" i="21"/>
  <c r="AT75" i="26" s="1"/>
  <c r="AU75" i="21"/>
  <c r="AU75" i="26" s="1"/>
  <c r="AV75" i="21"/>
  <c r="AV75" i="26" s="1"/>
  <c r="AW75" i="21"/>
  <c r="AW75" i="26" s="1"/>
  <c r="AX75" i="21"/>
  <c r="AX75" i="26" s="1"/>
  <c r="D76" i="21"/>
  <c r="D76" i="26" s="1"/>
  <c r="E76" i="21"/>
  <c r="E76" i="26" s="1"/>
  <c r="F76" i="21"/>
  <c r="F76" i="26" s="1"/>
  <c r="G76" i="21"/>
  <c r="G76" i="26" s="1"/>
  <c r="H76" i="21"/>
  <c r="H76" i="26" s="1"/>
  <c r="I76" i="21"/>
  <c r="I76" i="26" s="1"/>
  <c r="J76" i="21"/>
  <c r="J76" i="26" s="1"/>
  <c r="K76" i="21"/>
  <c r="K76" i="26" s="1"/>
  <c r="L76" i="21"/>
  <c r="L76" i="26" s="1"/>
  <c r="M76" i="21"/>
  <c r="M76" i="26" s="1"/>
  <c r="N76" i="21"/>
  <c r="N76" i="26" s="1"/>
  <c r="O76" i="21"/>
  <c r="O76" i="26" s="1"/>
  <c r="P76" i="21"/>
  <c r="P76" i="26" s="1"/>
  <c r="Q76" i="21"/>
  <c r="Q76" i="26" s="1"/>
  <c r="R76" i="21"/>
  <c r="R76" i="26" s="1"/>
  <c r="S76" i="21"/>
  <c r="S76" i="26" s="1"/>
  <c r="T76" i="21"/>
  <c r="T76" i="26" s="1"/>
  <c r="U76" i="21"/>
  <c r="U76" i="26" s="1"/>
  <c r="V76" i="21"/>
  <c r="V76" i="26" s="1"/>
  <c r="W76" i="21"/>
  <c r="W76" i="26" s="1"/>
  <c r="X76" i="21"/>
  <c r="X76" i="26" s="1"/>
  <c r="Y76" i="21"/>
  <c r="Y76" i="26" s="1"/>
  <c r="Z76" i="21"/>
  <c r="Z76" i="26" s="1"/>
  <c r="AA76" i="21"/>
  <c r="AA76" i="26" s="1"/>
  <c r="AB76" i="21"/>
  <c r="AB76" i="26" s="1"/>
  <c r="AC76" i="21"/>
  <c r="AC76" i="26" s="1"/>
  <c r="AD76" i="21"/>
  <c r="AD76" i="26" s="1"/>
  <c r="AE76" i="21"/>
  <c r="AE76" i="26" s="1"/>
  <c r="AF76" i="21"/>
  <c r="AF76" i="26" s="1"/>
  <c r="AG76" i="21"/>
  <c r="AG76" i="26" s="1"/>
  <c r="AH76" i="21"/>
  <c r="AH76" i="26" s="1"/>
  <c r="AI76" i="21"/>
  <c r="AI76" i="26" s="1"/>
  <c r="AJ76" i="21"/>
  <c r="AJ76" i="26" s="1"/>
  <c r="AK76" i="21"/>
  <c r="AK76" i="26" s="1"/>
  <c r="AL76" i="21"/>
  <c r="AL76" i="26" s="1"/>
  <c r="AM76" i="21"/>
  <c r="AM76" i="26" s="1"/>
  <c r="AN76" i="21"/>
  <c r="AN76" i="26" s="1"/>
  <c r="AO76" i="21"/>
  <c r="AO76" i="26" s="1"/>
  <c r="AP76" i="21"/>
  <c r="AP76" i="26" s="1"/>
  <c r="AQ76" i="21"/>
  <c r="AQ76" i="26" s="1"/>
  <c r="AR76" i="21"/>
  <c r="AR76" i="26" s="1"/>
  <c r="AS76" i="21"/>
  <c r="AS76" i="26" s="1"/>
  <c r="AT76" i="21"/>
  <c r="AT76" i="26" s="1"/>
  <c r="AU76" i="21"/>
  <c r="AU76" i="26" s="1"/>
  <c r="AV76" i="21"/>
  <c r="AV76" i="26" s="1"/>
  <c r="AW76" i="21"/>
  <c r="AW76" i="26" s="1"/>
  <c r="AX76" i="21"/>
  <c r="AX76" i="26" s="1"/>
  <c r="E60" i="21"/>
  <c r="E60" i="26" s="1"/>
  <c r="F60" i="21"/>
  <c r="F60" i="26" s="1"/>
  <c r="G60" i="21"/>
  <c r="G60" i="26" s="1"/>
  <c r="H60" i="21"/>
  <c r="H60" i="26" s="1"/>
  <c r="I60" i="21"/>
  <c r="I60" i="26" s="1"/>
  <c r="J60" i="21"/>
  <c r="J60" i="26" s="1"/>
  <c r="K60" i="21"/>
  <c r="K60" i="26" s="1"/>
  <c r="L60" i="21"/>
  <c r="L60" i="26" s="1"/>
  <c r="M60" i="21"/>
  <c r="M60" i="26" s="1"/>
  <c r="N60" i="21"/>
  <c r="N60" i="26" s="1"/>
  <c r="O60" i="21"/>
  <c r="O60" i="26" s="1"/>
  <c r="P60" i="21"/>
  <c r="P60" i="26" s="1"/>
  <c r="Q60" i="21"/>
  <c r="Q60" i="26" s="1"/>
  <c r="R60" i="21"/>
  <c r="R60" i="26" s="1"/>
  <c r="S60" i="21"/>
  <c r="S60" i="26" s="1"/>
  <c r="T60" i="21"/>
  <c r="T60" i="26" s="1"/>
  <c r="U60" i="21"/>
  <c r="U60" i="26" s="1"/>
  <c r="V60" i="21"/>
  <c r="V60" i="26" s="1"/>
  <c r="W60" i="21"/>
  <c r="W60" i="26" s="1"/>
  <c r="X60" i="21"/>
  <c r="X60" i="26" s="1"/>
  <c r="Y60" i="21"/>
  <c r="Y60" i="26" s="1"/>
  <c r="Z60" i="21"/>
  <c r="Z60" i="26" s="1"/>
  <c r="AA60" i="21"/>
  <c r="AA60" i="26" s="1"/>
  <c r="AB60" i="21"/>
  <c r="AB60" i="26" s="1"/>
  <c r="AC60" i="21"/>
  <c r="AC60" i="26" s="1"/>
  <c r="AD60" i="21"/>
  <c r="AD60" i="26" s="1"/>
  <c r="AE60" i="21"/>
  <c r="AE60" i="26" s="1"/>
  <c r="AF60" i="21"/>
  <c r="AF60" i="26" s="1"/>
  <c r="AG60" i="21"/>
  <c r="AG60" i="26" s="1"/>
  <c r="AH60" i="21"/>
  <c r="AH60" i="26" s="1"/>
  <c r="AI60" i="21"/>
  <c r="AI60" i="26" s="1"/>
  <c r="AJ60" i="21"/>
  <c r="AJ60" i="26" s="1"/>
  <c r="AK60" i="21"/>
  <c r="AK60" i="26" s="1"/>
  <c r="AL60" i="21"/>
  <c r="AL60" i="26" s="1"/>
  <c r="AM60" i="21"/>
  <c r="AM60" i="26" s="1"/>
  <c r="AN60" i="21"/>
  <c r="AN60" i="26" s="1"/>
  <c r="AO60" i="21"/>
  <c r="AO60" i="26" s="1"/>
  <c r="AP60" i="21"/>
  <c r="AP60" i="26" s="1"/>
  <c r="AQ60" i="21"/>
  <c r="AQ60" i="26" s="1"/>
  <c r="AR60" i="21"/>
  <c r="AR60" i="26" s="1"/>
  <c r="AS60" i="21"/>
  <c r="AS60" i="26" s="1"/>
  <c r="AT60" i="21"/>
  <c r="AT60" i="26" s="1"/>
  <c r="AU60" i="21"/>
  <c r="AU60" i="26" s="1"/>
  <c r="AV60" i="21"/>
  <c r="AV60" i="26" s="1"/>
  <c r="AW60" i="21"/>
  <c r="AW60" i="26" s="1"/>
  <c r="AX60" i="21"/>
  <c r="AX60" i="26" s="1"/>
  <c r="D60" i="21"/>
  <c r="D60" i="26" s="1"/>
  <c r="AX57" i="21"/>
  <c r="AX57" i="26" s="1"/>
  <c r="AW57" i="21"/>
  <c r="AW57" i="26" s="1"/>
  <c r="AV57" i="21"/>
  <c r="AV57" i="26" s="1"/>
  <c r="AU57" i="21"/>
  <c r="AU57" i="26" s="1"/>
  <c r="AT57" i="21"/>
  <c r="AT57" i="26" s="1"/>
  <c r="AS57" i="21"/>
  <c r="AS57" i="26" s="1"/>
  <c r="AR57" i="21"/>
  <c r="AR57" i="26" s="1"/>
  <c r="AQ57" i="21"/>
  <c r="AQ57" i="26" s="1"/>
  <c r="AP57" i="21"/>
  <c r="AP57" i="26" s="1"/>
  <c r="AO57" i="21"/>
  <c r="AO57" i="26" s="1"/>
  <c r="AN57" i="21"/>
  <c r="AN57" i="26" s="1"/>
  <c r="AM57" i="21"/>
  <c r="AM57" i="26" s="1"/>
  <c r="AL57" i="21"/>
  <c r="AL57" i="26" s="1"/>
  <c r="AK57" i="21"/>
  <c r="AK57" i="26" s="1"/>
  <c r="AJ57" i="21"/>
  <c r="AJ57" i="26" s="1"/>
  <c r="AI57" i="21"/>
  <c r="AI57" i="26" s="1"/>
  <c r="AH57" i="21"/>
  <c r="AH57" i="26" s="1"/>
  <c r="AG57" i="21"/>
  <c r="AG57" i="26" s="1"/>
  <c r="AF57" i="21"/>
  <c r="AF57" i="26" s="1"/>
  <c r="AE57" i="21"/>
  <c r="AE57" i="26" s="1"/>
  <c r="AD57" i="21"/>
  <c r="AD57" i="26" s="1"/>
  <c r="AC57" i="21"/>
  <c r="AC57" i="26" s="1"/>
  <c r="AB57" i="21"/>
  <c r="AB57" i="26" s="1"/>
  <c r="AA57" i="21"/>
  <c r="AA57" i="26" s="1"/>
  <c r="Z57" i="21"/>
  <c r="Z57" i="26" s="1"/>
  <c r="Y57" i="21"/>
  <c r="Y57" i="26" s="1"/>
  <c r="X57" i="21"/>
  <c r="X57" i="26" s="1"/>
  <c r="W57" i="21"/>
  <c r="W57" i="26" s="1"/>
  <c r="V57" i="21"/>
  <c r="V57" i="26" s="1"/>
  <c r="U57" i="21"/>
  <c r="U57" i="26" s="1"/>
  <c r="T57" i="21"/>
  <c r="T57" i="26" s="1"/>
  <c r="S57" i="21"/>
  <c r="S57" i="26" s="1"/>
  <c r="R57" i="21"/>
  <c r="R57" i="26" s="1"/>
  <c r="Q57" i="21"/>
  <c r="Q57" i="26" s="1"/>
  <c r="P57" i="21"/>
  <c r="P57" i="26" s="1"/>
  <c r="O57" i="21"/>
  <c r="O57" i="26" s="1"/>
  <c r="N57" i="21"/>
  <c r="N57" i="26" s="1"/>
  <c r="M57" i="21"/>
  <c r="M57" i="26" s="1"/>
  <c r="L57" i="21"/>
  <c r="L57" i="26" s="1"/>
  <c r="K57" i="21"/>
  <c r="K57" i="26" s="1"/>
  <c r="J57" i="21"/>
  <c r="J57" i="26" s="1"/>
  <c r="I57" i="21"/>
  <c r="I57" i="26" s="1"/>
  <c r="H57" i="21"/>
  <c r="H57" i="26" s="1"/>
  <c r="G57" i="21"/>
  <c r="G57" i="26" s="1"/>
  <c r="F57" i="21"/>
  <c r="F57" i="26" s="1"/>
  <c r="E57" i="21"/>
  <c r="E57" i="26" s="1"/>
  <c r="D57" i="21"/>
  <c r="D57" i="26" s="1"/>
  <c r="AX56" i="21"/>
  <c r="AX56" i="26" s="1"/>
  <c r="AW56" i="21"/>
  <c r="AW56" i="26" s="1"/>
  <c r="AV56" i="21"/>
  <c r="AV56" i="26" s="1"/>
  <c r="AU56" i="21"/>
  <c r="AU56" i="26" s="1"/>
  <c r="AT56" i="21"/>
  <c r="AT56" i="26" s="1"/>
  <c r="AS56" i="21"/>
  <c r="AS56" i="26" s="1"/>
  <c r="AR56" i="21"/>
  <c r="AR56" i="26" s="1"/>
  <c r="AQ56" i="21"/>
  <c r="AQ56" i="26" s="1"/>
  <c r="AP56" i="21"/>
  <c r="AP56" i="26" s="1"/>
  <c r="AO56" i="21"/>
  <c r="AO56" i="26" s="1"/>
  <c r="AN56" i="21"/>
  <c r="AN56" i="26" s="1"/>
  <c r="AM56" i="21"/>
  <c r="AM56" i="26" s="1"/>
  <c r="AL56" i="21"/>
  <c r="AL56" i="26" s="1"/>
  <c r="AK56" i="21"/>
  <c r="AK56" i="26" s="1"/>
  <c r="AJ56" i="21"/>
  <c r="AJ56" i="26" s="1"/>
  <c r="AI56" i="21"/>
  <c r="AI56" i="26" s="1"/>
  <c r="AH56" i="21"/>
  <c r="AH56" i="26" s="1"/>
  <c r="AG56" i="21"/>
  <c r="AG56" i="26" s="1"/>
  <c r="AF56" i="21"/>
  <c r="AF56" i="26" s="1"/>
  <c r="AE56" i="21"/>
  <c r="AE56" i="26" s="1"/>
  <c r="AD56" i="21"/>
  <c r="AD56" i="26" s="1"/>
  <c r="AC56" i="21"/>
  <c r="AC56" i="26" s="1"/>
  <c r="AB56" i="21"/>
  <c r="AB56" i="26" s="1"/>
  <c r="AA56" i="21"/>
  <c r="AA56" i="26" s="1"/>
  <c r="Z56" i="21"/>
  <c r="Z56" i="26" s="1"/>
  <c r="Y56" i="21"/>
  <c r="Y56" i="26" s="1"/>
  <c r="X56" i="21"/>
  <c r="X56" i="26" s="1"/>
  <c r="W56" i="21"/>
  <c r="W56" i="26" s="1"/>
  <c r="V56" i="21"/>
  <c r="V56" i="26" s="1"/>
  <c r="U56" i="21"/>
  <c r="U56" i="26" s="1"/>
  <c r="T56" i="21"/>
  <c r="T56" i="26" s="1"/>
  <c r="S56" i="21"/>
  <c r="S56" i="26" s="1"/>
  <c r="R56" i="21"/>
  <c r="R56" i="26" s="1"/>
  <c r="Q56" i="21"/>
  <c r="Q56" i="26" s="1"/>
  <c r="P56" i="21"/>
  <c r="P56" i="26" s="1"/>
  <c r="O56" i="21"/>
  <c r="O56" i="26" s="1"/>
  <c r="N56" i="21"/>
  <c r="N56" i="26" s="1"/>
  <c r="M56" i="21"/>
  <c r="M56" i="26" s="1"/>
  <c r="L56" i="21"/>
  <c r="L56" i="26" s="1"/>
  <c r="K56" i="21"/>
  <c r="K56" i="26" s="1"/>
  <c r="J56" i="21"/>
  <c r="J56" i="26" s="1"/>
  <c r="I56" i="21"/>
  <c r="I56" i="26" s="1"/>
  <c r="H56" i="21"/>
  <c r="H56" i="26" s="1"/>
  <c r="G56" i="21"/>
  <c r="G56" i="26" s="1"/>
  <c r="F56" i="21"/>
  <c r="F56" i="26" s="1"/>
  <c r="E56" i="21"/>
  <c r="E56" i="26" s="1"/>
  <c r="D56" i="21"/>
  <c r="D56" i="26" s="1"/>
  <c r="AX55" i="21"/>
  <c r="AX55" i="26" s="1"/>
  <c r="AW55" i="21"/>
  <c r="AW55" i="26" s="1"/>
  <c r="AV55" i="21"/>
  <c r="AV55" i="26" s="1"/>
  <c r="AU55" i="21"/>
  <c r="AU55" i="26" s="1"/>
  <c r="AT55" i="21"/>
  <c r="AT55" i="26" s="1"/>
  <c r="AS55" i="21"/>
  <c r="AS55" i="26" s="1"/>
  <c r="AR55" i="21"/>
  <c r="AR55" i="26" s="1"/>
  <c r="AQ55" i="21"/>
  <c r="AQ55" i="26" s="1"/>
  <c r="AP55" i="21"/>
  <c r="AP55" i="26" s="1"/>
  <c r="AO55" i="21"/>
  <c r="AO55" i="26" s="1"/>
  <c r="AN55" i="21"/>
  <c r="AN55" i="26" s="1"/>
  <c r="AM55" i="21"/>
  <c r="AM55" i="26" s="1"/>
  <c r="AL55" i="21"/>
  <c r="AL55" i="26" s="1"/>
  <c r="AK55" i="21"/>
  <c r="AK55" i="26" s="1"/>
  <c r="AJ55" i="21"/>
  <c r="AJ55" i="26" s="1"/>
  <c r="AI55" i="21"/>
  <c r="AI55" i="26" s="1"/>
  <c r="AH55" i="21"/>
  <c r="AH55" i="26" s="1"/>
  <c r="AG55" i="21"/>
  <c r="AG55" i="26" s="1"/>
  <c r="AF55" i="21"/>
  <c r="AF55" i="26" s="1"/>
  <c r="AE55" i="21"/>
  <c r="AE55" i="26" s="1"/>
  <c r="AD55" i="21"/>
  <c r="AD55" i="26" s="1"/>
  <c r="AC55" i="21"/>
  <c r="AC55" i="26" s="1"/>
  <c r="AB55" i="21"/>
  <c r="AB55" i="26" s="1"/>
  <c r="AA55" i="21"/>
  <c r="AA55" i="26" s="1"/>
  <c r="Z55" i="21"/>
  <c r="Z55" i="26" s="1"/>
  <c r="Y55" i="21"/>
  <c r="Y55" i="26" s="1"/>
  <c r="X55" i="21"/>
  <c r="X55" i="26" s="1"/>
  <c r="W55" i="21"/>
  <c r="W55" i="26" s="1"/>
  <c r="V55" i="21"/>
  <c r="V55" i="26" s="1"/>
  <c r="U55" i="21"/>
  <c r="U55" i="26" s="1"/>
  <c r="T55" i="21"/>
  <c r="T55" i="26" s="1"/>
  <c r="S55" i="21"/>
  <c r="S55" i="26" s="1"/>
  <c r="R55" i="21"/>
  <c r="R55" i="26" s="1"/>
  <c r="Q55" i="21"/>
  <c r="Q55" i="26" s="1"/>
  <c r="P55" i="21"/>
  <c r="P55" i="26" s="1"/>
  <c r="O55" i="21"/>
  <c r="O55" i="26" s="1"/>
  <c r="N55" i="21"/>
  <c r="N55" i="26" s="1"/>
  <c r="M55" i="21"/>
  <c r="M55" i="26" s="1"/>
  <c r="L55" i="21"/>
  <c r="L55" i="26" s="1"/>
  <c r="K55" i="21"/>
  <c r="K55" i="26" s="1"/>
  <c r="J55" i="21"/>
  <c r="J55" i="26" s="1"/>
  <c r="I55" i="21"/>
  <c r="I55" i="26" s="1"/>
  <c r="H55" i="21"/>
  <c r="H55" i="26" s="1"/>
  <c r="G55" i="21"/>
  <c r="G55" i="26" s="1"/>
  <c r="F55" i="21"/>
  <c r="F55" i="26" s="1"/>
  <c r="E55" i="21"/>
  <c r="E55" i="26" s="1"/>
  <c r="D55" i="21"/>
  <c r="D55" i="26" s="1"/>
  <c r="AX54" i="21"/>
  <c r="AX54" i="26" s="1"/>
  <c r="AW54" i="21"/>
  <c r="AW54" i="26" s="1"/>
  <c r="AV54" i="21"/>
  <c r="AV54" i="26" s="1"/>
  <c r="AU54" i="21"/>
  <c r="AU54" i="26" s="1"/>
  <c r="AT54" i="21"/>
  <c r="AT54" i="26" s="1"/>
  <c r="AS54" i="21"/>
  <c r="AS54" i="26" s="1"/>
  <c r="AR54" i="21"/>
  <c r="AR54" i="26" s="1"/>
  <c r="AQ54" i="21"/>
  <c r="AQ54" i="26" s="1"/>
  <c r="AP54" i="21"/>
  <c r="AP54" i="26" s="1"/>
  <c r="AO54" i="21"/>
  <c r="AO54" i="26" s="1"/>
  <c r="AN54" i="21"/>
  <c r="AN54" i="26" s="1"/>
  <c r="AM54" i="21"/>
  <c r="AM54" i="26" s="1"/>
  <c r="AL54" i="21"/>
  <c r="AL54" i="26" s="1"/>
  <c r="AK54" i="21"/>
  <c r="AK54" i="26" s="1"/>
  <c r="AJ54" i="21"/>
  <c r="AJ54" i="26" s="1"/>
  <c r="AI54" i="21"/>
  <c r="AI54" i="26" s="1"/>
  <c r="AH54" i="21"/>
  <c r="AH54" i="26" s="1"/>
  <c r="AG54" i="21"/>
  <c r="AG54" i="26" s="1"/>
  <c r="AF54" i="21"/>
  <c r="AF54" i="26" s="1"/>
  <c r="AE54" i="21"/>
  <c r="AE54" i="26" s="1"/>
  <c r="AD54" i="21"/>
  <c r="AD54" i="26" s="1"/>
  <c r="AC54" i="21"/>
  <c r="AC54" i="26" s="1"/>
  <c r="AB54" i="21"/>
  <c r="AB54" i="26" s="1"/>
  <c r="AA54" i="21"/>
  <c r="AA54" i="26" s="1"/>
  <c r="Z54" i="21"/>
  <c r="Z54" i="26" s="1"/>
  <c r="Y54" i="21"/>
  <c r="Y54" i="26" s="1"/>
  <c r="X54" i="21"/>
  <c r="X54" i="26" s="1"/>
  <c r="W54" i="21"/>
  <c r="W54" i="26" s="1"/>
  <c r="V54" i="21"/>
  <c r="V54" i="26" s="1"/>
  <c r="U54" i="21"/>
  <c r="U54" i="26" s="1"/>
  <c r="T54" i="21"/>
  <c r="T54" i="26" s="1"/>
  <c r="S54" i="21"/>
  <c r="S54" i="26" s="1"/>
  <c r="R54" i="21"/>
  <c r="R54" i="26" s="1"/>
  <c r="Q54" i="21"/>
  <c r="Q54" i="26" s="1"/>
  <c r="P54" i="21"/>
  <c r="P54" i="26" s="1"/>
  <c r="O54" i="21"/>
  <c r="O54" i="26" s="1"/>
  <c r="N54" i="21"/>
  <c r="N54" i="26" s="1"/>
  <c r="M54" i="21"/>
  <c r="M54" i="26" s="1"/>
  <c r="L54" i="21"/>
  <c r="L54" i="26" s="1"/>
  <c r="K54" i="21"/>
  <c r="K54" i="26" s="1"/>
  <c r="J54" i="21"/>
  <c r="J54" i="26" s="1"/>
  <c r="I54" i="21"/>
  <c r="I54" i="26" s="1"/>
  <c r="H54" i="21"/>
  <c r="H54" i="26" s="1"/>
  <c r="G54" i="21"/>
  <c r="G54" i="26" s="1"/>
  <c r="F54" i="21"/>
  <c r="F54" i="26" s="1"/>
  <c r="E54" i="21"/>
  <c r="E54" i="26" s="1"/>
  <c r="D54" i="21"/>
  <c r="D54" i="26" s="1"/>
  <c r="AX53" i="21"/>
  <c r="AX53" i="26" s="1"/>
  <c r="AW53" i="21"/>
  <c r="AW53" i="26" s="1"/>
  <c r="AV53" i="21"/>
  <c r="AV53" i="26" s="1"/>
  <c r="AU53" i="21"/>
  <c r="AU53" i="26" s="1"/>
  <c r="AT53" i="21"/>
  <c r="AT53" i="26" s="1"/>
  <c r="AS53" i="21"/>
  <c r="AS53" i="26" s="1"/>
  <c r="AR53" i="21"/>
  <c r="AR53" i="26" s="1"/>
  <c r="AQ53" i="21"/>
  <c r="AQ53" i="26" s="1"/>
  <c r="AP53" i="21"/>
  <c r="AP53" i="26" s="1"/>
  <c r="AO53" i="21"/>
  <c r="AO53" i="26" s="1"/>
  <c r="AN53" i="21"/>
  <c r="AN53" i="26" s="1"/>
  <c r="AM53" i="21"/>
  <c r="AM53" i="26" s="1"/>
  <c r="AL53" i="21"/>
  <c r="AL53" i="26" s="1"/>
  <c r="AK53" i="21"/>
  <c r="AK53" i="26" s="1"/>
  <c r="AJ53" i="21"/>
  <c r="AJ53" i="26" s="1"/>
  <c r="AI53" i="21"/>
  <c r="AI53" i="26" s="1"/>
  <c r="AH53" i="21"/>
  <c r="AH53" i="26" s="1"/>
  <c r="AG53" i="21"/>
  <c r="AG53" i="26" s="1"/>
  <c r="AF53" i="21"/>
  <c r="AF53" i="26" s="1"/>
  <c r="AE53" i="21"/>
  <c r="AE53" i="26" s="1"/>
  <c r="AD53" i="21"/>
  <c r="AD53" i="26" s="1"/>
  <c r="AC53" i="21"/>
  <c r="AC53" i="26" s="1"/>
  <c r="AB53" i="21"/>
  <c r="AB53" i="26" s="1"/>
  <c r="AA53" i="21"/>
  <c r="AA53" i="26" s="1"/>
  <c r="Z53" i="21"/>
  <c r="Z53" i="26" s="1"/>
  <c r="Y53" i="21"/>
  <c r="Y53" i="26" s="1"/>
  <c r="X53" i="21"/>
  <c r="X53" i="26" s="1"/>
  <c r="W53" i="21"/>
  <c r="W53" i="26" s="1"/>
  <c r="V53" i="21"/>
  <c r="V53" i="26" s="1"/>
  <c r="U53" i="21"/>
  <c r="U53" i="26" s="1"/>
  <c r="T53" i="21"/>
  <c r="T53" i="26" s="1"/>
  <c r="S53" i="21"/>
  <c r="S53" i="26" s="1"/>
  <c r="R53" i="21"/>
  <c r="R53" i="26" s="1"/>
  <c r="Q53" i="21"/>
  <c r="Q53" i="26" s="1"/>
  <c r="P53" i="21"/>
  <c r="P53" i="26" s="1"/>
  <c r="O53" i="21"/>
  <c r="O53" i="26" s="1"/>
  <c r="N53" i="21"/>
  <c r="N53" i="26" s="1"/>
  <c r="M53" i="21"/>
  <c r="M53" i="26" s="1"/>
  <c r="L53" i="21"/>
  <c r="L53" i="26" s="1"/>
  <c r="K53" i="21"/>
  <c r="K53" i="26" s="1"/>
  <c r="J53" i="21"/>
  <c r="J53" i="26" s="1"/>
  <c r="I53" i="21"/>
  <c r="I53" i="26" s="1"/>
  <c r="H53" i="21"/>
  <c r="H53" i="26" s="1"/>
  <c r="G53" i="21"/>
  <c r="G53" i="26" s="1"/>
  <c r="F53" i="21"/>
  <c r="F53" i="26" s="1"/>
  <c r="E53" i="21"/>
  <c r="E53" i="26" s="1"/>
  <c r="D53" i="21"/>
  <c r="D53" i="26" s="1"/>
  <c r="AX52" i="21"/>
  <c r="AX52" i="26" s="1"/>
  <c r="AW52" i="21"/>
  <c r="AW52" i="26" s="1"/>
  <c r="AV52" i="21"/>
  <c r="AV52" i="26" s="1"/>
  <c r="AU52" i="21"/>
  <c r="AU52" i="26" s="1"/>
  <c r="AT52" i="21"/>
  <c r="AT52" i="26" s="1"/>
  <c r="AS52" i="21"/>
  <c r="AS52" i="26" s="1"/>
  <c r="AR52" i="21"/>
  <c r="AR52" i="26" s="1"/>
  <c r="AQ52" i="21"/>
  <c r="AQ52" i="26" s="1"/>
  <c r="AP52" i="21"/>
  <c r="AP52" i="26" s="1"/>
  <c r="AO52" i="21"/>
  <c r="AO52" i="26" s="1"/>
  <c r="AN52" i="21"/>
  <c r="AN52" i="26" s="1"/>
  <c r="AM52" i="21"/>
  <c r="AM52" i="26" s="1"/>
  <c r="AL52" i="21"/>
  <c r="AL52" i="26" s="1"/>
  <c r="AK52" i="21"/>
  <c r="AK52" i="26" s="1"/>
  <c r="AJ52" i="21"/>
  <c r="AJ52" i="26" s="1"/>
  <c r="AI52" i="21"/>
  <c r="AI52" i="26" s="1"/>
  <c r="AH52" i="21"/>
  <c r="AH52" i="26" s="1"/>
  <c r="AG52" i="21"/>
  <c r="AG52" i="26" s="1"/>
  <c r="AF52" i="21"/>
  <c r="AF52" i="26" s="1"/>
  <c r="AE52" i="21"/>
  <c r="AE52" i="26" s="1"/>
  <c r="AD52" i="21"/>
  <c r="AD52" i="26" s="1"/>
  <c r="AC52" i="21"/>
  <c r="AC52" i="26" s="1"/>
  <c r="AB52" i="21"/>
  <c r="AB52" i="26" s="1"/>
  <c r="AA52" i="21"/>
  <c r="AA52" i="26" s="1"/>
  <c r="Z52" i="21"/>
  <c r="Z52" i="26" s="1"/>
  <c r="Y52" i="21"/>
  <c r="Y52" i="26" s="1"/>
  <c r="X52" i="21"/>
  <c r="X52" i="26" s="1"/>
  <c r="W52" i="21"/>
  <c r="W52" i="26" s="1"/>
  <c r="V52" i="21"/>
  <c r="V52" i="26" s="1"/>
  <c r="U52" i="21"/>
  <c r="U52" i="26" s="1"/>
  <c r="T52" i="21"/>
  <c r="T52" i="26" s="1"/>
  <c r="S52" i="21"/>
  <c r="S52" i="26" s="1"/>
  <c r="R52" i="21"/>
  <c r="R52" i="26" s="1"/>
  <c r="Q52" i="21"/>
  <c r="Q52" i="26" s="1"/>
  <c r="P52" i="21"/>
  <c r="P52" i="26" s="1"/>
  <c r="O52" i="21"/>
  <c r="O52" i="26" s="1"/>
  <c r="N52" i="21"/>
  <c r="N52" i="26" s="1"/>
  <c r="M52" i="21"/>
  <c r="M52" i="26" s="1"/>
  <c r="L52" i="21"/>
  <c r="L52" i="26" s="1"/>
  <c r="K52" i="21"/>
  <c r="K52" i="26" s="1"/>
  <c r="J52" i="21"/>
  <c r="J52" i="26" s="1"/>
  <c r="I52" i="21"/>
  <c r="I52" i="26" s="1"/>
  <c r="H52" i="21"/>
  <c r="H52" i="26" s="1"/>
  <c r="G52" i="21"/>
  <c r="G52" i="26" s="1"/>
  <c r="F52" i="21"/>
  <c r="F52" i="26" s="1"/>
  <c r="E52" i="21"/>
  <c r="E52" i="26" s="1"/>
  <c r="D52" i="21"/>
  <c r="D52" i="26" s="1"/>
  <c r="AX51" i="21"/>
  <c r="AX51" i="26" s="1"/>
  <c r="AW51" i="21"/>
  <c r="AW51" i="26" s="1"/>
  <c r="AV51" i="21"/>
  <c r="AV51" i="26" s="1"/>
  <c r="AU51" i="21"/>
  <c r="AU51" i="26" s="1"/>
  <c r="AT51" i="21"/>
  <c r="AT51" i="26" s="1"/>
  <c r="AS51" i="21"/>
  <c r="AS51" i="26" s="1"/>
  <c r="AR51" i="21"/>
  <c r="AR51" i="26" s="1"/>
  <c r="AQ51" i="21"/>
  <c r="AQ51" i="26" s="1"/>
  <c r="AP51" i="21"/>
  <c r="AP51" i="26" s="1"/>
  <c r="AO51" i="21"/>
  <c r="AO51" i="26" s="1"/>
  <c r="AN51" i="21"/>
  <c r="AN51" i="26" s="1"/>
  <c r="AM51" i="21"/>
  <c r="AM51" i="26" s="1"/>
  <c r="AL51" i="21"/>
  <c r="AL51" i="26" s="1"/>
  <c r="AK51" i="21"/>
  <c r="AK51" i="26" s="1"/>
  <c r="AJ51" i="21"/>
  <c r="AJ51" i="26" s="1"/>
  <c r="AI51" i="21"/>
  <c r="AI51" i="26" s="1"/>
  <c r="AH51" i="21"/>
  <c r="AH51" i="26" s="1"/>
  <c r="AG51" i="21"/>
  <c r="AG51" i="26" s="1"/>
  <c r="AF51" i="21"/>
  <c r="AF51" i="26" s="1"/>
  <c r="AE51" i="21"/>
  <c r="AE51" i="26" s="1"/>
  <c r="AD51" i="21"/>
  <c r="AD51" i="26" s="1"/>
  <c r="AC51" i="21"/>
  <c r="AC51" i="26" s="1"/>
  <c r="AB51" i="21"/>
  <c r="AB51" i="26" s="1"/>
  <c r="AA51" i="21"/>
  <c r="AA51" i="26" s="1"/>
  <c r="Z51" i="21"/>
  <c r="Z51" i="26" s="1"/>
  <c r="Y51" i="21"/>
  <c r="Y51" i="26" s="1"/>
  <c r="X51" i="21"/>
  <c r="X51" i="26" s="1"/>
  <c r="W51" i="21"/>
  <c r="W51" i="26" s="1"/>
  <c r="V51" i="21"/>
  <c r="V51" i="26" s="1"/>
  <c r="U51" i="21"/>
  <c r="U51" i="26" s="1"/>
  <c r="T51" i="21"/>
  <c r="T51" i="26" s="1"/>
  <c r="S51" i="21"/>
  <c r="S51" i="26" s="1"/>
  <c r="R51" i="21"/>
  <c r="R51" i="26" s="1"/>
  <c r="Q51" i="21"/>
  <c r="Q51" i="26" s="1"/>
  <c r="P51" i="21"/>
  <c r="P51" i="26" s="1"/>
  <c r="O51" i="21"/>
  <c r="O51" i="26" s="1"/>
  <c r="N51" i="21"/>
  <c r="N51" i="26" s="1"/>
  <c r="M51" i="21"/>
  <c r="M51" i="26" s="1"/>
  <c r="L51" i="21"/>
  <c r="L51" i="26" s="1"/>
  <c r="K51" i="21"/>
  <c r="K51" i="26" s="1"/>
  <c r="J51" i="21"/>
  <c r="J51" i="26" s="1"/>
  <c r="I51" i="21"/>
  <c r="I51" i="26" s="1"/>
  <c r="H51" i="21"/>
  <c r="H51" i="26" s="1"/>
  <c r="G51" i="21"/>
  <c r="G51" i="26" s="1"/>
  <c r="F51" i="21"/>
  <c r="F51" i="26" s="1"/>
  <c r="E51" i="21"/>
  <c r="E51" i="26" s="1"/>
  <c r="D51" i="21"/>
  <c r="D51" i="26" s="1"/>
  <c r="AX50" i="21"/>
  <c r="AX50" i="26" s="1"/>
  <c r="AW50" i="21"/>
  <c r="AW50" i="26" s="1"/>
  <c r="AV50" i="21"/>
  <c r="AV50" i="26" s="1"/>
  <c r="AU50" i="21"/>
  <c r="AU50" i="26" s="1"/>
  <c r="AT50" i="21"/>
  <c r="AT50" i="26" s="1"/>
  <c r="AS50" i="21"/>
  <c r="AS50" i="26" s="1"/>
  <c r="AR50" i="21"/>
  <c r="AR50" i="26" s="1"/>
  <c r="AQ50" i="21"/>
  <c r="AQ50" i="26" s="1"/>
  <c r="AP50" i="21"/>
  <c r="AP50" i="26" s="1"/>
  <c r="AO50" i="21"/>
  <c r="AO50" i="26" s="1"/>
  <c r="AN50" i="21"/>
  <c r="AN50" i="26" s="1"/>
  <c r="AM50" i="21"/>
  <c r="AM50" i="26" s="1"/>
  <c r="AL50" i="21"/>
  <c r="AL50" i="26" s="1"/>
  <c r="AK50" i="21"/>
  <c r="AK50" i="26" s="1"/>
  <c r="AJ50" i="21"/>
  <c r="AJ50" i="26" s="1"/>
  <c r="AI50" i="21"/>
  <c r="AI50" i="26" s="1"/>
  <c r="AH50" i="21"/>
  <c r="AH50" i="26" s="1"/>
  <c r="AG50" i="21"/>
  <c r="AG50" i="26" s="1"/>
  <c r="AF50" i="21"/>
  <c r="AF50" i="26" s="1"/>
  <c r="AE50" i="21"/>
  <c r="AE50" i="26" s="1"/>
  <c r="AD50" i="21"/>
  <c r="AD50" i="26" s="1"/>
  <c r="AC50" i="21"/>
  <c r="AC50" i="26" s="1"/>
  <c r="AB50" i="21"/>
  <c r="AB50" i="26" s="1"/>
  <c r="AA50" i="21"/>
  <c r="AA50" i="26" s="1"/>
  <c r="Z50" i="21"/>
  <c r="Z50" i="26" s="1"/>
  <c r="Y50" i="21"/>
  <c r="Y50" i="26" s="1"/>
  <c r="X50" i="21"/>
  <c r="X50" i="26" s="1"/>
  <c r="W50" i="21"/>
  <c r="W50" i="26" s="1"/>
  <c r="V50" i="21"/>
  <c r="V50" i="26" s="1"/>
  <c r="U50" i="21"/>
  <c r="U50" i="26" s="1"/>
  <c r="T50" i="21"/>
  <c r="T50" i="26" s="1"/>
  <c r="S50" i="21"/>
  <c r="S50" i="26" s="1"/>
  <c r="R50" i="21"/>
  <c r="R50" i="26" s="1"/>
  <c r="Q50" i="21"/>
  <c r="Q50" i="26" s="1"/>
  <c r="P50" i="21"/>
  <c r="P50" i="26" s="1"/>
  <c r="O50" i="21"/>
  <c r="O50" i="26" s="1"/>
  <c r="N50" i="21"/>
  <c r="N50" i="26" s="1"/>
  <c r="M50" i="21"/>
  <c r="M50" i="26" s="1"/>
  <c r="L50" i="21"/>
  <c r="L50" i="26" s="1"/>
  <c r="K50" i="21"/>
  <c r="K50" i="26" s="1"/>
  <c r="J50" i="21"/>
  <c r="J50" i="26" s="1"/>
  <c r="I50" i="21"/>
  <c r="I50" i="26" s="1"/>
  <c r="H50" i="21"/>
  <c r="H50" i="26" s="1"/>
  <c r="G50" i="21"/>
  <c r="G50" i="26" s="1"/>
  <c r="F50" i="21"/>
  <c r="F50" i="26" s="1"/>
  <c r="E50" i="21"/>
  <c r="E50" i="26" s="1"/>
  <c r="D50" i="21"/>
  <c r="D50" i="26" s="1"/>
  <c r="AX49" i="21"/>
  <c r="AX49" i="26" s="1"/>
  <c r="AW49" i="21"/>
  <c r="AW49" i="26" s="1"/>
  <c r="AV49" i="21"/>
  <c r="AV49" i="26" s="1"/>
  <c r="AU49" i="21"/>
  <c r="AU49" i="26" s="1"/>
  <c r="AT49" i="21"/>
  <c r="AT49" i="26" s="1"/>
  <c r="AS49" i="21"/>
  <c r="AS49" i="26" s="1"/>
  <c r="AR49" i="21"/>
  <c r="AR49" i="26" s="1"/>
  <c r="AQ49" i="21"/>
  <c r="AQ49" i="26" s="1"/>
  <c r="AP49" i="21"/>
  <c r="AP49" i="26" s="1"/>
  <c r="AO49" i="21"/>
  <c r="AO49" i="26" s="1"/>
  <c r="AN49" i="21"/>
  <c r="AN49" i="26" s="1"/>
  <c r="AM49" i="21"/>
  <c r="AM49" i="26" s="1"/>
  <c r="AL49" i="21"/>
  <c r="AL49" i="26" s="1"/>
  <c r="AK49" i="21"/>
  <c r="AK49" i="26" s="1"/>
  <c r="AJ49" i="21"/>
  <c r="AJ49" i="26" s="1"/>
  <c r="AI49" i="21"/>
  <c r="AI49" i="26" s="1"/>
  <c r="AH49" i="21"/>
  <c r="AH49" i="26" s="1"/>
  <c r="AG49" i="21"/>
  <c r="AG49" i="26" s="1"/>
  <c r="AF49" i="21"/>
  <c r="AF49" i="26" s="1"/>
  <c r="AE49" i="21"/>
  <c r="AE49" i="26" s="1"/>
  <c r="AD49" i="21"/>
  <c r="AD49" i="26" s="1"/>
  <c r="AC49" i="21"/>
  <c r="AC49" i="26" s="1"/>
  <c r="AB49" i="21"/>
  <c r="AB49" i="26" s="1"/>
  <c r="AA49" i="21"/>
  <c r="AA49" i="26" s="1"/>
  <c r="Z49" i="21"/>
  <c r="Z49" i="26" s="1"/>
  <c r="Y49" i="21"/>
  <c r="Y49" i="26" s="1"/>
  <c r="X49" i="21"/>
  <c r="X49" i="26" s="1"/>
  <c r="W49" i="21"/>
  <c r="W49" i="26" s="1"/>
  <c r="V49" i="21"/>
  <c r="V49" i="26" s="1"/>
  <c r="U49" i="21"/>
  <c r="U49" i="26" s="1"/>
  <c r="T49" i="21"/>
  <c r="T49" i="26" s="1"/>
  <c r="S49" i="21"/>
  <c r="S49" i="26" s="1"/>
  <c r="R49" i="21"/>
  <c r="R49" i="26" s="1"/>
  <c r="Q49" i="21"/>
  <c r="Q49" i="26" s="1"/>
  <c r="P49" i="21"/>
  <c r="P49" i="26" s="1"/>
  <c r="O49" i="21"/>
  <c r="O49" i="26" s="1"/>
  <c r="N49" i="21"/>
  <c r="N49" i="26" s="1"/>
  <c r="M49" i="21"/>
  <c r="M49" i="26" s="1"/>
  <c r="L49" i="21"/>
  <c r="L49" i="26" s="1"/>
  <c r="K49" i="21"/>
  <c r="K49" i="26" s="1"/>
  <c r="J49" i="21"/>
  <c r="J49" i="26" s="1"/>
  <c r="I49" i="21"/>
  <c r="I49" i="26" s="1"/>
  <c r="H49" i="21"/>
  <c r="H49" i="26" s="1"/>
  <c r="G49" i="21"/>
  <c r="G49" i="26" s="1"/>
  <c r="F49" i="21"/>
  <c r="F49" i="26" s="1"/>
  <c r="E49" i="21"/>
  <c r="E49" i="26" s="1"/>
  <c r="D49" i="21"/>
  <c r="D49" i="26" s="1"/>
  <c r="AX48" i="21"/>
  <c r="AX48" i="26" s="1"/>
  <c r="AW48" i="21"/>
  <c r="AW48" i="26" s="1"/>
  <c r="AV48" i="21"/>
  <c r="AV48" i="26" s="1"/>
  <c r="AU48" i="21"/>
  <c r="AU48" i="26" s="1"/>
  <c r="AT48" i="21"/>
  <c r="AT48" i="26" s="1"/>
  <c r="AS48" i="21"/>
  <c r="AS48" i="26" s="1"/>
  <c r="AR48" i="21"/>
  <c r="AR48" i="26" s="1"/>
  <c r="AQ48" i="21"/>
  <c r="AQ48" i="26" s="1"/>
  <c r="AP48" i="21"/>
  <c r="AP48" i="26" s="1"/>
  <c r="AO48" i="21"/>
  <c r="AO48" i="26" s="1"/>
  <c r="AN48" i="21"/>
  <c r="AN48" i="26" s="1"/>
  <c r="AM48" i="21"/>
  <c r="AM48" i="26" s="1"/>
  <c r="AL48" i="21"/>
  <c r="AL48" i="26" s="1"/>
  <c r="AK48" i="21"/>
  <c r="AK48" i="26" s="1"/>
  <c r="AJ48" i="21"/>
  <c r="AJ48" i="26" s="1"/>
  <c r="AI48" i="21"/>
  <c r="AI48" i="26" s="1"/>
  <c r="AH48" i="21"/>
  <c r="AH48" i="26" s="1"/>
  <c r="AG48" i="21"/>
  <c r="AG48" i="26" s="1"/>
  <c r="AF48" i="21"/>
  <c r="AF48" i="26" s="1"/>
  <c r="AE48" i="21"/>
  <c r="AE48" i="26" s="1"/>
  <c r="AD48" i="21"/>
  <c r="AD48" i="26" s="1"/>
  <c r="AC48" i="21"/>
  <c r="AC48" i="26" s="1"/>
  <c r="AB48" i="21"/>
  <c r="AB48" i="26" s="1"/>
  <c r="AA48" i="21"/>
  <c r="AA48" i="26" s="1"/>
  <c r="Z48" i="21"/>
  <c r="Z48" i="26" s="1"/>
  <c r="Y48" i="21"/>
  <c r="Y48" i="26" s="1"/>
  <c r="X48" i="21"/>
  <c r="X48" i="26" s="1"/>
  <c r="W48" i="21"/>
  <c r="W48" i="26" s="1"/>
  <c r="V48" i="21"/>
  <c r="V48" i="26" s="1"/>
  <c r="U48" i="21"/>
  <c r="U48" i="26" s="1"/>
  <c r="T48" i="21"/>
  <c r="T48" i="26" s="1"/>
  <c r="S48" i="21"/>
  <c r="S48" i="26" s="1"/>
  <c r="R48" i="21"/>
  <c r="R48" i="26" s="1"/>
  <c r="Q48" i="21"/>
  <c r="Q48" i="26" s="1"/>
  <c r="P48" i="21"/>
  <c r="P48" i="26" s="1"/>
  <c r="O48" i="21"/>
  <c r="O48" i="26" s="1"/>
  <c r="N48" i="21"/>
  <c r="N48" i="26" s="1"/>
  <c r="M48" i="21"/>
  <c r="M48" i="26" s="1"/>
  <c r="L48" i="21"/>
  <c r="L48" i="26" s="1"/>
  <c r="K48" i="21"/>
  <c r="K48" i="26" s="1"/>
  <c r="J48" i="21"/>
  <c r="J48" i="26" s="1"/>
  <c r="I48" i="21"/>
  <c r="I48" i="26" s="1"/>
  <c r="H48" i="21"/>
  <c r="H48" i="26" s="1"/>
  <c r="G48" i="21"/>
  <c r="G48" i="26" s="1"/>
  <c r="F48" i="21"/>
  <c r="F48" i="26" s="1"/>
  <c r="E48" i="21"/>
  <c r="E48" i="26" s="1"/>
  <c r="D48" i="21"/>
  <c r="D48" i="26" s="1"/>
  <c r="AX47" i="21"/>
  <c r="AX47" i="26" s="1"/>
  <c r="AW47" i="21"/>
  <c r="AW47" i="26" s="1"/>
  <c r="AV47" i="21"/>
  <c r="AV47" i="26" s="1"/>
  <c r="AU47" i="21"/>
  <c r="AU47" i="26" s="1"/>
  <c r="AT47" i="21"/>
  <c r="AT47" i="26" s="1"/>
  <c r="AS47" i="21"/>
  <c r="AS47" i="26" s="1"/>
  <c r="AR47" i="21"/>
  <c r="AR47" i="26" s="1"/>
  <c r="AQ47" i="21"/>
  <c r="AQ47" i="26" s="1"/>
  <c r="AP47" i="21"/>
  <c r="AP47" i="26" s="1"/>
  <c r="AO47" i="21"/>
  <c r="AO47" i="26" s="1"/>
  <c r="AN47" i="21"/>
  <c r="AN47" i="26" s="1"/>
  <c r="AM47" i="21"/>
  <c r="AM47" i="26" s="1"/>
  <c r="AL47" i="21"/>
  <c r="AL47" i="26" s="1"/>
  <c r="AK47" i="21"/>
  <c r="AK47" i="26" s="1"/>
  <c r="AJ47" i="21"/>
  <c r="AJ47" i="26" s="1"/>
  <c r="AI47" i="21"/>
  <c r="AI47" i="26" s="1"/>
  <c r="AH47" i="21"/>
  <c r="AH47" i="26" s="1"/>
  <c r="AG47" i="21"/>
  <c r="AG47" i="26" s="1"/>
  <c r="AF47" i="21"/>
  <c r="AF47" i="26" s="1"/>
  <c r="AE47" i="21"/>
  <c r="AE47" i="26" s="1"/>
  <c r="AD47" i="21"/>
  <c r="AD47" i="26" s="1"/>
  <c r="AC47" i="21"/>
  <c r="AC47" i="26" s="1"/>
  <c r="AB47" i="21"/>
  <c r="AB47" i="26" s="1"/>
  <c r="AA47" i="21"/>
  <c r="AA47" i="26" s="1"/>
  <c r="Z47" i="21"/>
  <c r="Z47" i="26" s="1"/>
  <c r="Y47" i="21"/>
  <c r="Y47" i="26" s="1"/>
  <c r="X47" i="21"/>
  <c r="X47" i="26" s="1"/>
  <c r="W47" i="21"/>
  <c r="W47" i="26" s="1"/>
  <c r="V47" i="21"/>
  <c r="V47" i="26" s="1"/>
  <c r="U47" i="21"/>
  <c r="U47" i="26" s="1"/>
  <c r="T47" i="21"/>
  <c r="T47" i="26" s="1"/>
  <c r="S47" i="21"/>
  <c r="S47" i="26" s="1"/>
  <c r="R47" i="21"/>
  <c r="R47" i="26" s="1"/>
  <c r="Q47" i="21"/>
  <c r="Q47" i="26" s="1"/>
  <c r="P47" i="21"/>
  <c r="P47" i="26" s="1"/>
  <c r="O47" i="21"/>
  <c r="O47" i="26" s="1"/>
  <c r="N47" i="21"/>
  <c r="N47" i="26" s="1"/>
  <c r="M47" i="21"/>
  <c r="M47" i="26" s="1"/>
  <c r="L47" i="21"/>
  <c r="L47" i="26" s="1"/>
  <c r="K47" i="21"/>
  <c r="K47" i="26" s="1"/>
  <c r="J47" i="21"/>
  <c r="J47" i="26" s="1"/>
  <c r="I47" i="21"/>
  <c r="I47" i="26" s="1"/>
  <c r="H47" i="21"/>
  <c r="H47" i="26" s="1"/>
  <c r="G47" i="21"/>
  <c r="G47" i="26" s="1"/>
  <c r="F47" i="21"/>
  <c r="F47" i="26" s="1"/>
  <c r="E47" i="21"/>
  <c r="E47" i="26" s="1"/>
  <c r="D47" i="21"/>
  <c r="D47" i="26" s="1"/>
  <c r="AX46" i="21"/>
  <c r="AX46" i="26" s="1"/>
  <c r="AW46" i="21"/>
  <c r="AW46" i="26" s="1"/>
  <c r="AV46" i="21"/>
  <c r="AV46" i="26" s="1"/>
  <c r="AU46" i="21"/>
  <c r="AU46" i="26" s="1"/>
  <c r="AT46" i="21"/>
  <c r="AT46" i="26" s="1"/>
  <c r="AS46" i="21"/>
  <c r="AS46" i="26" s="1"/>
  <c r="AR46" i="21"/>
  <c r="AR46" i="26" s="1"/>
  <c r="AQ46" i="21"/>
  <c r="AQ46" i="26" s="1"/>
  <c r="AP46" i="21"/>
  <c r="AP46" i="26" s="1"/>
  <c r="AO46" i="21"/>
  <c r="AO46" i="26" s="1"/>
  <c r="AN46" i="21"/>
  <c r="AN46" i="26" s="1"/>
  <c r="AM46" i="21"/>
  <c r="AM46" i="26" s="1"/>
  <c r="AL46" i="21"/>
  <c r="AL46" i="26" s="1"/>
  <c r="AK46" i="21"/>
  <c r="AK46" i="26" s="1"/>
  <c r="AJ46" i="21"/>
  <c r="AJ46" i="26" s="1"/>
  <c r="AI46" i="21"/>
  <c r="AI46" i="26" s="1"/>
  <c r="AH46" i="21"/>
  <c r="AH46" i="26" s="1"/>
  <c r="AG46" i="21"/>
  <c r="AG46" i="26" s="1"/>
  <c r="AF46" i="21"/>
  <c r="AF46" i="26" s="1"/>
  <c r="AE46" i="21"/>
  <c r="AE46" i="26" s="1"/>
  <c r="AD46" i="21"/>
  <c r="AD46" i="26" s="1"/>
  <c r="AC46" i="21"/>
  <c r="AC46" i="26" s="1"/>
  <c r="AB46" i="21"/>
  <c r="AB46" i="26" s="1"/>
  <c r="AA46" i="21"/>
  <c r="AA46" i="26" s="1"/>
  <c r="Z46" i="21"/>
  <c r="Z46" i="26" s="1"/>
  <c r="Y46" i="21"/>
  <c r="Y46" i="26" s="1"/>
  <c r="X46" i="21"/>
  <c r="X46" i="26" s="1"/>
  <c r="W46" i="21"/>
  <c r="W46" i="26" s="1"/>
  <c r="V46" i="21"/>
  <c r="V46" i="26" s="1"/>
  <c r="U46" i="21"/>
  <c r="U46" i="26" s="1"/>
  <c r="T46" i="21"/>
  <c r="T46" i="26" s="1"/>
  <c r="S46" i="21"/>
  <c r="S46" i="26" s="1"/>
  <c r="R46" i="21"/>
  <c r="R46" i="26" s="1"/>
  <c r="Q46" i="21"/>
  <c r="Q46" i="26" s="1"/>
  <c r="P46" i="21"/>
  <c r="P46" i="26" s="1"/>
  <c r="O46" i="21"/>
  <c r="O46" i="26" s="1"/>
  <c r="N46" i="21"/>
  <c r="N46" i="26" s="1"/>
  <c r="M46" i="21"/>
  <c r="M46" i="26" s="1"/>
  <c r="L46" i="21"/>
  <c r="L46" i="26" s="1"/>
  <c r="K46" i="21"/>
  <c r="K46" i="26" s="1"/>
  <c r="J46" i="21"/>
  <c r="J46" i="26" s="1"/>
  <c r="I46" i="21"/>
  <c r="I46" i="26" s="1"/>
  <c r="H46" i="21"/>
  <c r="H46" i="26" s="1"/>
  <c r="G46" i="21"/>
  <c r="G46" i="26" s="1"/>
  <c r="F46" i="21"/>
  <c r="F46" i="26" s="1"/>
  <c r="E46" i="21"/>
  <c r="E46" i="26" s="1"/>
  <c r="D46" i="21"/>
  <c r="D46" i="26" s="1"/>
  <c r="AX45" i="21"/>
  <c r="AX45" i="26" s="1"/>
  <c r="AW45" i="21"/>
  <c r="AW45" i="26" s="1"/>
  <c r="AV45" i="21"/>
  <c r="AV45" i="26" s="1"/>
  <c r="AU45" i="21"/>
  <c r="AU45" i="26" s="1"/>
  <c r="AT45" i="21"/>
  <c r="AT45" i="26" s="1"/>
  <c r="AS45" i="21"/>
  <c r="AS45" i="26" s="1"/>
  <c r="AR45" i="21"/>
  <c r="AR45" i="26" s="1"/>
  <c r="AQ45" i="21"/>
  <c r="AQ45" i="26" s="1"/>
  <c r="AP45" i="21"/>
  <c r="AP45" i="26" s="1"/>
  <c r="AO45" i="21"/>
  <c r="AO45" i="26" s="1"/>
  <c r="AN45" i="21"/>
  <c r="AN45" i="26" s="1"/>
  <c r="AM45" i="21"/>
  <c r="AM45" i="26" s="1"/>
  <c r="AL45" i="21"/>
  <c r="AL45" i="26" s="1"/>
  <c r="AK45" i="21"/>
  <c r="AK45" i="26" s="1"/>
  <c r="AJ45" i="21"/>
  <c r="AJ45" i="26" s="1"/>
  <c r="AI45" i="21"/>
  <c r="AI45" i="26" s="1"/>
  <c r="AH45" i="21"/>
  <c r="AH45" i="26" s="1"/>
  <c r="AG45" i="21"/>
  <c r="AG45" i="26" s="1"/>
  <c r="AF45" i="21"/>
  <c r="AF45" i="26" s="1"/>
  <c r="AE45" i="21"/>
  <c r="AE45" i="26" s="1"/>
  <c r="AD45" i="21"/>
  <c r="AD45" i="26" s="1"/>
  <c r="AC45" i="21"/>
  <c r="AC45" i="26" s="1"/>
  <c r="AB45" i="21"/>
  <c r="AB45" i="26" s="1"/>
  <c r="AA45" i="21"/>
  <c r="AA45" i="26" s="1"/>
  <c r="Z45" i="21"/>
  <c r="Z45" i="26" s="1"/>
  <c r="Y45" i="21"/>
  <c r="Y45" i="26" s="1"/>
  <c r="X45" i="21"/>
  <c r="X45" i="26" s="1"/>
  <c r="W45" i="21"/>
  <c r="W45" i="26" s="1"/>
  <c r="V45" i="21"/>
  <c r="V45" i="26" s="1"/>
  <c r="U45" i="21"/>
  <c r="U45" i="26" s="1"/>
  <c r="T45" i="21"/>
  <c r="T45" i="26" s="1"/>
  <c r="S45" i="21"/>
  <c r="S45" i="26" s="1"/>
  <c r="R45" i="21"/>
  <c r="R45" i="26" s="1"/>
  <c r="Q45" i="21"/>
  <c r="Q45" i="26" s="1"/>
  <c r="P45" i="21"/>
  <c r="P45" i="26" s="1"/>
  <c r="O45" i="21"/>
  <c r="O45" i="26" s="1"/>
  <c r="N45" i="21"/>
  <c r="N45" i="26" s="1"/>
  <c r="M45" i="21"/>
  <c r="M45" i="26" s="1"/>
  <c r="L45" i="21"/>
  <c r="L45" i="26" s="1"/>
  <c r="K45" i="21"/>
  <c r="K45" i="26" s="1"/>
  <c r="J45" i="21"/>
  <c r="J45" i="26" s="1"/>
  <c r="I45" i="21"/>
  <c r="I45" i="26" s="1"/>
  <c r="H45" i="21"/>
  <c r="H45" i="26" s="1"/>
  <c r="G45" i="21"/>
  <c r="G45" i="26" s="1"/>
  <c r="F45" i="21"/>
  <c r="F45" i="26" s="1"/>
  <c r="E45" i="21"/>
  <c r="E45" i="26" s="1"/>
  <c r="D45" i="21"/>
  <c r="D45" i="26" s="1"/>
  <c r="AX44" i="21"/>
  <c r="AX44" i="26" s="1"/>
  <c r="AW44" i="21"/>
  <c r="AW44" i="26" s="1"/>
  <c r="AV44" i="21"/>
  <c r="AV44" i="26" s="1"/>
  <c r="AU44" i="21"/>
  <c r="AU44" i="26" s="1"/>
  <c r="AT44" i="21"/>
  <c r="AT44" i="26" s="1"/>
  <c r="AS44" i="21"/>
  <c r="AS44" i="26" s="1"/>
  <c r="AR44" i="21"/>
  <c r="AR44" i="26" s="1"/>
  <c r="AQ44" i="21"/>
  <c r="AQ44" i="26" s="1"/>
  <c r="AP44" i="21"/>
  <c r="AP44" i="26" s="1"/>
  <c r="AO44" i="21"/>
  <c r="AO44" i="26" s="1"/>
  <c r="AN44" i="21"/>
  <c r="AN44" i="26" s="1"/>
  <c r="AM44" i="21"/>
  <c r="AM44" i="26" s="1"/>
  <c r="AL44" i="21"/>
  <c r="AL44" i="26" s="1"/>
  <c r="AK44" i="21"/>
  <c r="AK44" i="26" s="1"/>
  <c r="AJ44" i="21"/>
  <c r="AJ44" i="26" s="1"/>
  <c r="AI44" i="21"/>
  <c r="AI44" i="26" s="1"/>
  <c r="AH44" i="21"/>
  <c r="AH44" i="26" s="1"/>
  <c r="AG44" i="21"/>
  <c r="AG44" i="26" s="1"/>
  <c r="AF44" i="21"/>
  <c r="AF44" i="26" s="1"/>
  <c r="AE44" i="21"/>
  <c r="AE44" i="26" s="1"/>
  <c r="AD44" i="21"/>
  <c r="AD44" i="26" s="1"/>
  <c r="AC44" i="21"/>
  <c r="AC44" i="26" s="1"/>
  <c r="AB44" i="21"/>
  <c r="AB44" i="26" s="1"/>
  <c r="AA44" i="21"/>
  <c r="AA44" i="26" s="1"/>
  <c r="Z44" i="21"/>
  <c r="Z44" i="26" s="1"/>
  <c r="Y44" i="21"/>
  <c r="Y44" i="26" s="1"/>
  <c r="X44" i="21"/>
  <c r="X44" i="26" s="1"/>
  <c r="W44" i="21"/>
  <c r="W44" i="26" s="1"/>
  <c r="V44" i="21"/>
  <c r="V44" i="26" s="1"/>
  <c r="U44" i="21"/>
  <c r="U44" i="26" s="1"/>
  <c r="T44" i="21"/>
  <c r="T44" i="26" s="1"/>
  <c r="S44" i="21"/>
  <c r="S44" i="26" s="1"/>
  <c r="R44" i="21"/>
  <c r="R44" i="26" s="1"/>
  <c r="Q44" i="21"/>
  <c r="Q44" i="26" s="1"/>
  <c r="P44" i="21"/>
  <c r="P44" i="26" s="1"/>
  <c r="O44" i="21"/>
  <c r="O44" i="26" s="1"/>
  <c r="N44" i="21"/>
  <c r="N44" i="26" s="1"/>
  <c r="M44" i="21"/>
  <c r="M44" i="26" s="1"/>
  <c r="L44" i="21"/>
  <c r="L44" i="26" s="1"/>
  <c r="K44" i="21"/>
  <c r="K44" i="26" s="1"/>
  <c r="J44" i="21"/>
  <c r="J44" i="26" s="1"/>
  <c r="I44" i="21"/>
  <c r="I44" i="26" s="1"/>
  <c r="H44" i="21"/>
  <c r="H44" i="26" s="1"/>
  <c r="G44" i="21"/>
  <c r="G44" i="26" s="1"/>
  <c r="F44" i="21"/>
  <c r="F44" i="26" s="1"/>
  <c r="E44" i="21"/>
  <c r="E44" i="26" s="1"/>
  <c r="D44" i="21"/>
  <c r="D44" i="26" s="1"/>
  <c r="AX43" i="21"/>
  <c r="AX43" i="26" s="1"/>
  <c r="AW43" i="21"/>
  <c r="AW43" i="26" s="1"/>
  <c r="AV43" i="21"/>
  <c r="AV43" i="26" s="1"/>
  <c r="AU43" i="21"/>
  <c r="AU43" i="26" s="1"/>
  <c r="AT43" i="21"/>
  <c r="AT43" i="26" s="1"/>
  <c r="AS43" i="21"/>
  <c r="AS43" i="26" s="1"/>
  <c r="AR43" i="21"/>
  <c r="AR43" i="26" s="1"/>
  <c r="AQ43" i="21"/>
  <c r="AQ43" i="26" s="1"/>
  <c r="AP43" i="21"/>
  <c r="AP43" i="26" s="1"/>
  <c r="AO43" i="21"/>
  <c r="AO43" i="26" s="1"/>
  <c r="AN43" i="21"/>
  <c r="AN43" i="26" s="1"/>
  <c r="AM43" i="21"/>
  <c r="AM43" i="26" s="1"/>
  <c r="AL43" i="21"/>
  <c r="AL43" i="26" s="1"/>
  <c r="AK43" i="21"/>
  <c r="AK43" i="26" s="1"/>
  <c r="AJ43" i="21"/>
  <c r="AJ43" i="26" s="1"/>
  <c r="AI43" i="21"/>
  <c r="AI43" i="26" s="1"/>
  <c r="AH43" i="21"/>
  <c r="AH43" i="26" s="1"/>
  <c r="AG43" i="21"/>
  <c r="AG43" i="26" s="1"/>
  <c r="AF43" i="21"/>
  <c r="AF43" i="26" s="1"/>
  <c r="AE43" i="21"/>
  <c r="AE43" i="26" s="1"/>
  <c r="AD43" i="21"/>
  <c r="AD43" i="26" s="1"/>
  <c r="AC43" i="21"/>
  <c r="AC43" i="26" s="1"/>
  <c r="AB43" i="21"/>
  <c r="AB43" i="26" s="1"/>
  <c r="AA43" i="21"/>
  <c r="AA43" i="26" s="1"/>
  <c r="Z43" i="21"/>
  <c r="Z43" i="26" s="1"/>
  <c r="Y43" i="21"/>
  <c r="Y43" i="26" s="1"/>
  <c r="X43" i="21"/>
  <c r="X43" i="26" s="1"/>
  <c r="W43" i="21"/>
  <c r="W43" i="26" s="1"/>
  <c r="V43" i="21"/>
  <c r="V43" i="26" s="1"/>
  <c r="U43" i="21"/>
  <c r="U43" i="26" s="1"/>
  <c r="T43" i="21"/>
  <c r="T43" i="26" s="1"/>
  <c r="S43" i="21"/>
  <c r="S43" i="26" s="1"/>
  <c r="R43" i="21"/>
  <c r="R43" i="26" s="1"/>
  <c r="Q43" i="21"/>
  <c r="Q43" i="26" s="1"/>
  <c r="P43" i="21"/>
  <c r="P43" i="26" s="1"/>
  <c r="O43" i="21"/>
  <c r="O43" i="26" s="1"/>
  <c r="N43" i="21"/>
  <c r="N43" i="26" s="1"/>
  <c r="M43" i="21"/>
  <c r="M43" i="26" s="1"/>
  <c r="L43" i="21"/>
  <c r="L43" i="26" s="1"/>
  <c r="K43" i="21"/>
  <c r="K43" i="26" s="1"/>
  <c r="J43" i="21"/>
  <c r="J43" i="26" s="1"/>
  <c r="I43" i="21"/>
  <c r="I43" i="26" s="1"/>
  <c r="H43" i="21"/>
  <c r="H43" i="26" s="1"/>
  <c r="G43" i="21"/>
  <c r="G43" i="26" s="1"/>
  <c r="F43" i="21"/>
  <c r="F43" i="26" s="1"/>
  <c r="E43" i="21"/>
  <c r="E43" i="26" s="1"/>
  <c r="D43" i="21"/>
  <c r="D43" i="26" s="1"/>
  <c r="AX42" i="21"/>
  <c r="AX42" i="26" s="1"/>
  <c r="AW42" i="21"/>
  <c r="AW42" i="26" s="1"/>
  <c r="AV42" i="21"/>
  <c r="AV42" i="26" s="1"/>
  <c r="AU42" i="21"/>
  <c r="AU42" i="26" s="1"/>
  <c r="AT42" i="21"/>
  <c r="AT42" i="26" s="1"/>
  <c r="AS42" i="21"/>
  <c r="AS42" i="26" s="1"/>
  <c r="AR42" i="21"/>
  <c r="AR42" i="26" s="1"/>
  <c r="AQ42" i="21"/>
  <c r="AQ42" i="26" s="1"/>
  <c r="AP42" i="21"/>
  <c r="AP42" i="26" s="1"/>
  <c r="AO42" i="21"/>
  <c r="AO42" i="26" s="1"/>
  <c r="AN42" i="21"/>
  <c r="AN42" i="26" s="1"/>
  <c r="AM42" i="21"/>
  <c r="AM42" i="26" s="1"/>
  <c r="AL42" i="21"/>
  <c r="AL42" i="26" s="1"/>
  <c r="AK42" i="21"/>
  <c r="AK42" i="26" s="1"/>
  <c r="AJ42" i="21"/>
  <c r="AJ42" i="26" s="1"/>
  <c r="AI42" i="21"/>
  <c r="AI42" i="26" s="1"/>
  <c r="AH42" i="21"/>
  <c r="AH42" i="26" s="1"/>
  <c r="AG42" i="21"/>
  <c r="AG42" i="26" s="1"/>
  <c r="AF42" i="21"/>
  <c r="AF42" i="26" s="1"/>
  <c r="AE42" i="21"/>
  <c r="AE42" i="26" s="1"/>
  <c r="AD42" i="21"/>
  <c r="AD42" i="26" s="1"/>
  <c r="AC42" i="21"/>
  <c r="AC42" i="26" s="1"/>
  <c r="AB42" i="21"/>
  <c r="AB42" i="26" s="1"/>
  <c r="AA42" i="21"/>
  <c r="AA42" i="26" s="1"/>
  <c r="Z42" i="21"/>
  <c r="Z42" i="26" s="1"/>
  <c r="Y42" i="21"/>
  <c r="Y42" i="26" s="1"/>
  <c r="X42" i="21"/>
  <c r="X42" i="26" s="1"/>
  <c r="W42" i="21"/>
  <c r="W42" i="26" s="1"/>
  <c r="V42" i="21"/>
  <c r="V42" i="26" s="1"/>
  <c r="U42" i="21"/>
  <c r="U42" i="26" s="1"/>
  <c r="T42" i="21"/>
  <c r="T42" i="26" s="1"/>
  <c r="S42" i="21"/>
  <c r="S42" i="26" s="1"/>
  <c r="R42" i="21"/>
  <c r="R42" i="26" s="1"/>
  <c r="Q42" i="21"/>
  <c r="Q42" i="26" s="1"/>
  <c r="P42" i="21"/>
  <c r="P42" i="26" s="1"/>
  <c r="O42" i="21"/>
  <c r="O42" i="26" s="1"/>
  <c r="N42" i="21"/>
  <c r="N42" i="26" s="1"/>
  <c r="M42" i="21"/>
  <c r="M42" i="26" s="1"/>
  <c r="L42" i="21"/>
  <c r="L42" i="26" s="1"/>
  <c r="K42" i="21"/>
  <c r="K42" i="26" s="1"/>
  <c r="J42" i="21"/>
  <c r="J42" i="26" s="1"/>
  <c r="I42" i="21"/>
  <c r="I42" i="26" s="1"/>
  <c r="H42" i="21"/>
  <c r="H42" i="26" s="1"/>
  <c r="G42" i="21"/>
  <c r="G42" i="26" s="1"/>
  <c r="F42" i="21"/>
  <c r="F42" i="26" s="1"/>
  <c r="E42" i="21"/>
  <c r="E42" i="26" s="1"/>
  <c r="D42" i="21"/>
  <c r="D42" i="26" s="1"/>
  <c r="E41" i="21"/>
  <c r="E41" i="26" s="1"/>
  <c r="F41" i="21"/>
  <c r="F41" i="26" s="1"/>
  <c r="G41" i="21"/>
  <c r="G41" i="26" s="1"/>
  <c r="H41" i="21"/>
  <c r="H41" i="26" s="1"/>
  <c r="I41" i="21"/>
  <c r="I41" i="26" s="1"/>
  <c r="J41" i="21"/>
  <c r="J41" i="26" s="1"/>
  <c r="K41" i="21"/>
  <c r="K41" i="26" s="1"/>
  <c r="L41" i="21"/>
  <c r="L41" i="26" s="1"/>
  <c r="M41" i="21"/>
  <c r="M41" i="26" s="1"/>
  <c r="N41" i="21"/>
  <c r="N41" i="26" s="1"/>
  <c r="O41" i="21"/>
  <c r="O41" i="26" s="1"/>
  <c r="P41" i="21"/>
  <c r="P41" i="26" s="1"/>
  <c r="Q41" i="21"/>
  <c r="Q41" i="26" s="1"/>
  <c r="R41" i="21"/>
  <c r="R41" i="26" s="1"/>
  <c r="S41" i="21"/>
  <c r="S41" i="26" s="1"/>
  <c r="T41" i="21"/>
  <c r="T41" i="26" s="1"/>
  <c r="U41" i="21"/>
  <c r="U41" i="26" s="1"/>
  <c r="V41" i="21"/>
  <c r="V41" i="26" s="1"/>
  <c r="W41" i="21"/>
  <c r="W41" i="26" s="1"/>
  <c r="X41" i="21"/>
  <c r="X41" i="26" s="1"/>
  <c r="Y41" i="21"/>
  <c r="Y41" i="26" s="1"/>
  <c r="Z41" i="21"/>
  <c r="Z41" i="26" s="1"/>
  <c r="AA41" i="21"/>
  <c r="AA41" i="26" s="1"/>
  <c r="AB41" i="21"/>
  <c r="AB41" i="26" s="1"/>
  <c r="AC41" i="21"/>
  <c r="AC41" i="26" s="1"/>
  <c r="AD41" i="21"/>
  <c r="AD41" i="26" s="1"/>
  <c r="AE41" i="21"/>
  <c r="AE41" i="26" s="1"/>
  <c r="AF41" i="21"/>
  <c r="AF41" i="26" s="1"/>
  <c r="AG41" i="21"/>
  <c r="AG41" i="26" s="1"/>
  <c r="AH41" i="21"/>
  <c r="AH41" i="26" s="1"/>
  <c r="AI41" i="21"/>
  <c r="AI41" i="26" s="1"/>
  <c r="AJ41" i="21"/>
  <c r="AJ41" i="26" s="1"/>
  <c r="AK41" i="21"/>
  <c r="AK41" i="26" s="1"/>
  <c r="AL41" i="21"/>
  <c r="AL41" i="26" s="1"/>
  <c r="AM41" i="21"/>
  <c r="AM41" i="26" s="1"/>
  <c r="AN41" i="21"/>
  <c r="AN41" i="26" s="1"/>
  <c r="AO41" i="21"/>
  <c r="AO41" i="26" s="1"/>
  <c r="AP41" i="21"/>
  <c r="AP41" i="26" s="1"/>
  <c r="AQ41" i="21"/>
  <c r="AQ41" i="26" s="1"/>
  <c r="AR41" i="21"/>
  <c r="AR41" i="26" s="1"/>
  <c r="AS41" i="21"/>
  <c r="AS41" i="26" s="1"/>
  <c r="AT41" i="21"/>
  <c r="AT41" i="26" s="1"/>
  <c r="AU41" i="21"/>
  <c r="AU41" i="26" s="1"/>
  <c r="AV41" i="21"/>
  <c r="AV41" i="26" s="1"/>
  <c r="AW41" i="21"/>
  <c r="AW41" i="26" s="1"/>
  <c r="AX41" i="21"/>
  <c r="AX41" i="26" s="1"/>
  <c r="D41" i="21"/>
  <c r="D41" i="26" s="1"/>
  <c r="H6" i="28" l="1"/>
  <c r="AA12" i="28"/>
  <c r="T6" i="28"/>
  <c r="AL11" i="28"/>
  <c r="AN11" i="28"/>
  <c r="AH8" i="28"/>
  <c r="AT8" i="28"/>
  <c r="C12" i="28"/>
  <c r="Z11" i="28"/>
  <c r="AR9" i="28"/>
  <c r="AV7" i="28"/>
  <c r="Y7" i="28"/>
  <c r="AS11" i="28"/>
  <c r="AH6" i="28"/>
  <c r="Y10" i="28"/>
  <c r="J8" i="28"/>
  <c r="V8" i="28"/>
  <c r="AI6" i="28"/>
  <c r="U7" i="28"/>
  <c r="AI7" i="28"/>
  <c r="AA10" i="28"/>
  <c r="AU9" i="28"/>
  <c r="G7" i="28"/>
  <c r="AU8" i="28"/>
  <c r="AF6" i="28"/>
  <c r="AR6" i="28"/>
  <c r="Q10" i="28"/>
  <c r="E8" i="28"/>
  <c r="AB11" i="28"/>
  <c r="V9" i="28"/>
  <c r="AQ10" i="28"/>
  <c r="AW8" i="28"/>
  <c r="AU11" i="28"/>
  <c r="AR10" i="28"/>
  <c r="Z8" i="28"/>
  <c r="K6" i="28"/>
  <c r="AG12" i="28"/>
  <c r="AE11" i="28"/>
  <c r="M9" i="28"/>
  <c r="E7" i="28"/>
  <c r="AJ6" i="28"/>
  <c r="AI11" i="28"/>
  <c r="H11" i="28"/>
  <c r="AT12" i="28"/>
  <c r="Z10" i="28"/>
  <c r="H8" i="28"/>
  <c r="AH7" i="28"/>
  <c r="AE12" i="28"/>
  <c r="Q9" i="28"/>
  <c r="Y11" i="28"/>
  <c r="S9" i="28"/>
  <c r="AN6" i="28"/>
  <c r="AM12" i="28"/>
  <c r="AT6" i="28"/>
  <c r="Y9" i="28"/>
  <c r="AN8" i="28"/>
  <c r="Y6" i="28"/>
  <c r="T12" i="28"/>
  <c r="AT11" i="28"/>
  <c r="P9" i="28"/>
  <c r="AP8" i="28"/>
  <c r="AL7" i="28"/>
  <c r="D12" i="28"/>
  <c r="W9" i="28"/>
  <c r="AL6" i="28"/>
  <c r="R11" i="28"/>
  <c r="AS8" i="28"/>
  <c r="AP6" i="28"/>
  <c r="O6" i="28"/>
  <c r="D10" i="28"/>
  <c r="G6" i="28"/>
  <c r="AQ8" i="28"/>
  <c r="C11" i="28"/>
  <c r="AC10" i="28"/>
  <c r="K8" i="28"/>
  <c r="AK7" i="28"/>
  <c r="S7" i="28"/>
  <c r="F10" i="28"/>
  <c r="AH9" i="28"/>
  <c r="K10" i="28"/>
  <c r="E11" i="28"/>
  <c r="C7" i="28"/>
  <c r="AQ12" i="28"/>
  <c r="AD11" i="28"/>
  <c r="L9" i="28"/>
  <c r="AL8" i="28"/>
  <c r="W6" i="28"/>
  <c r="G8" i="28"/>
  <c r="AQ11" i="28"/>
  <c r="AK9" i="28"/>
  <c r="Q7" i="28"/>
  <c r="AV6" i="28"/>
  <c r="AC9" i="28"/>
  <c r="T11" i="28"/>
  <c r="AT10" i="28"/>
  <c r="AW10" i="28"/>
  <c r="L11" i="28"/>
  <c r="AL10" i="28"/>
  <c r="T8" i="28"/>
  <c r="AT7" i="28"/>
  <c r="U11" i="28"/>
  <c r="K12" i="28"/>
  <c r="AK11" i="28"/>
  <c r="AE9" i="28"/>
  <c r="K7" i="28"/>
  <c r="G12" i="28"/>
  <c r="L12" i="28"/>
  <c r="P10" i="28"/>
  <c r="Q11" i="28"/>
  <c r="AW9" i="28"/>
  <c r="F7" i="28"/>
  <c r="AK6" i="28"/>
  <c r="AF12" i="28"/>
  <c r="L10" i="28"/>
  <c r="AB9" i="28"/>
  <c r="H7" i="28"/>
  <c r="AA6" i="28"/>
  <c r="W7" i="28"/>
  <c r="AB10" i="28"/>
  <c r="S6" i="28"/>
  <c r="AB6" i="28"/>
  <c r="O11" i="28"/>
  <c r="AO10" i="28"/>
  <c r="W8" i="28"/>
  <c r="AW7" i="28"/>
  <c r="N12" i="28"/>
  <c r="R10" i="28"/>
  <c r="AT9" i="28"/>
  <c r="I6" i="28"/>
  <c r="Q8" i="28"/>
  <c r="AC11" i="28"/>
  <c r="O7" i="28"/>
  <c r="W10" i="28"/>
  <c r="P12" i="28"/>
  <c r="AP11" i="28"/>
  <c r="X9" i="28"/>
  <c r="D7" i="28"/>
  <c r="E12" i="28"/>
  <c r="I10" i="28"/>
  <c r="C8" i="28"/>
  <c r="AC7" i="28"/>
  <c r="I11" i="28"/>
  <c r="S8" i="28"/>
  <c r="AF11" i="28"/>
  <c r="N9" i="28"/>
  <c r="AH10" i="28"/>
  <c r="X11" i="28"/>
  <c r="F9" i="28"/>
  <c r="AF8" i="28"/>
  <c r="E6" i="28"/>
  <c r="C9" i="28"/>
  <c r="W12" i="28"/>
  <c r="AW11" i="28"/>
  <c r="AQ9" i="28"/>
  <c r="AO8" i="28"/>
  <c r="X12" i="28"/>
  <c r="AN10" i="28"/>
  <c r="AO11" i="28"/>
  <c r="Q12" i="28"/>
  <c r="Z9" i="28"/>
  <c r="R7" i="28"/>
  <c r="AW6" i="28"/>
  <c r="AR12" i="28"/>
  <c r="X10" i="28"/>
  <c r="AN9" i="28"/>
  <c r="T7" i="28"/>
  <c r="AM6" i="28"/>
  <c r="AG7" i="28"/>
  <c r="AU7" i="28"/>
  <c r="H9" i="28"/>
  <c r="L7" i="28"/>
  <c r="AE6" i="28"/>
  <c r="M12" i="28"/>
  <c r="AA11" i="28"/>
  <c r="I9" i="28"/>
  <c r="AI8" i="28"/>
  <c r="Z12" i="28"/>
  <c r="AD10" i="28"/>
  <c r="L8" i="28"/>
  <c r="U6" i="28"/>
  <c r="I12" i="28"/>
  <c r="G10" i="28"/>
  <c r="M8" i="28"/>
  <c r="AA7" i="28"/>
  <c r="AA9" i="28"/>
  <c r="AB12" i="28"/>
  <c r="H10" i="28"/>
  <c r="AJ9" i="28"/>
  <c r="P7" i="28"/>
  <c r="AU6" i="28"/>
  <c r="AC12" i="28"/>
  <c r="U10" i="28"/>
  <c r="O8" i="28"/>
  <c r="AO7" i="28"/>
  <c r="AU10" i="28"/>
  <c r="D6" i="28"/>
  <c r="AR11" i="28"/>
  <c r="AL9" i="28"/>
  <c r="AS7" i="28"/>
  <c r="Z7" i="28"/>
  <c r="J12" i="28"/>
  <c r="AJ11" i="28"/>
  <c r="R9" i="28"/>
  <c r="AR8" i="28"/>
  <c r="Q6" i="28"/>
  <c r="AQ7" i="28"/>
  <c r="AI12" i="28"/>
  <c r="C10" i="28"/>
  <c r="I8" i="28"/>
  <c r="F6" i="28"/>
  <c r="AJ12" i="28"/>
  <c r="X8" i="28"/>
  <c r="AO12" i="28"/>
  <c r="D8" i="28"/>
  <c r="AD7" i="28"/>
  <c r="AI10" i="28"/>
  <c r="J11" i="28"/>
  <c r="AJ10" i="28"/>
  <c r="F8" i="28"/>
  <c r="AF7" i="28"/>
  <c r="W11" i="28"/>
  <c r="O10" i="28"/>
  <c r="T9" i="28"/>
  <c r="X7" i="28"/>
  <c r="AQ6" i="28"/>
  <c r="Y12" i="28"/>
  <c r="AM11" i="28"/>
  <c r="U9" i="28"/>
  <c r="AL12" i="28"/>
  <c r="AP10" i="28"/>
  <c r="AJ8" i="28"/>
  <c r="AG6" i="28"/>
  <c r="P6" i="28"/>
  <c r="S10" i="28"/>
  <c r="Y8" i="28"/>
  <c r="AM7" i="28"/>
  <c r="AC8" i="28"/>
  <c r="AN12" i="28"/>
  <c r="T10" i="28"/>
  <c r="AV9" i="28"/>
  <c r="AB7" i="28"/>
  <c r="AG11" i="28"/>
  <c r="G11" i="28"/>
  <c r="AG10" i="28"/>
  <c r="AA8" i="28"/>
  <c r="L6" i="28"/>
  <c r="N6" i="28"/>
  <c r="F12" i="28"/>
  <c r="J10" i="28"/>
  <c r="V12" i="28"/>
  <c r="AV11" i="28"/>
  <c r="AD9" i="28"/>
  <c r="J7" i="28"/>
  <c r="AC6" i="28"/>
  <c r="Z6" i="28"/>
  <c r="AU12" i="28"/>
  <c r="U8" i="28"/>
  <c r="R6" i="28"/>
  <c r="AO9" i="28"/>
  <c r="AV12" i="28"/>
  <c r="AV8" i="28"/>
  <c r="R12" i="28"/>
  <c r="P8" i="28"/>
  <c r="AP7" i="28"/>
  <c r="AM9" i="28"/>
  <c r="V11" i="28"/>
  <c r="AV10" i="28"/>
  <c r="R8" i="28"/>
  <c r="AR7" i="28"/>
  <c r="E9" i="28"/>
  <c r="AM10" i="28"/>
  <c r="AF9" i="28"/>
  <c r="AJ7" i="28"/>
  <c r="S12" i="28"/>
  <c r="AK12" i="28"/>
  <c r="E10" i="28"/>
  <c r="AG9" i="28"/>
  <c r="M7" i="28"/>
  <c r="O9" i="28"/>
  <c r="D11" i="28"/>
  <c r="J9" i="28"/>
  <c r="N7" i="28"/>
  <c r="AS6" i="28"/>
  <c r="AE10" i="28"/>
  <c r="AK8" i="28"/>
  <c r="J6" i="28"/>
  <c r="AS12" i="28"/>
  <c r="F11" i="28"/>
  <c r="AF10" i="28"/>
  <c r="N8" i="28"/>
  <c r="AN7" i="28"/>
  <c r="AE7" i="28"/>
  <c r="S11" i="28"/>
  <c r="AS10" i="28"/>
  <c r="AM8" i="28"/>
  <c r="X6" i="28"/>
  <c r="U12" i="28"/>
  <c r="AD12" i="28"/>
  <c r="V10" i="28"/>
  <c r="AW12" i="28"/>
  <c r="AS9" i="28"/>
  <c r="AH12" i="28"/>
  <c r="N10" i="28"/>
  <c r="AP9" i="28"/>
  <c r="V7" i="28"/>
  <c r="AO6" i="28"/>
  <c r="K11" i="28"/>
  <c r="M11" i="28"/>
  <c r="G9" i="28"/>
  <c r="AG8" i="28"/>
  <c r="AD6" i="28"/>
  <c r="AE8" i="28"/>
  <c r="P11" i="28"/>
  <c r="V6" i="28"/>
  <c r="AP12" i="28"/>
  <c r="AB8" i="28"/>
  <c r="M6" i="28"/>
  <c r="H12" i="28"/>
  <c r="AH11" i="28"/>
  <c r="D9" i="28"/>
  <c r="AD8" i="28"/>
  <c r="C6" i="28"/>
  <c r="M10" i="28"/>
  <c r="AW11" i="18"/>
  <c r="AV11" i="18"/>
  <c r="AU11" i="18"/>
  <c r="AT11" i="18"/>
  <c r="AS11" i="18"/>
  <c r="AR11" i="18"/>
  <c r="AQ11" i="18"/>
  <c r="AP11" i="18"/>
  <c r="AO11" i="18"/>
  <c r="AN11" i="18"/>
  <c r="AM11" i="18"/>
  <c r="AL11" i="18"/>
  <c r="AK11" i="18"/>
  <c r="AJ11" i="18"/>
  <c r="AI11" i="18"/>
  <c r="AH11" i="18"/>
  <c r="AG11" i="18"/>
  <c r="AF11" i="18"/>
  <c r="AE11" i="18"/>
  <c r="AD11" i="18"/>
  <c r="AC11" i="18"/>
  <c r="AB11" i="18"/>
  <c r="AA11" i="18"/>
  <c r="Z11" i="18"/>
  <c r="Y11" i="18"/>
  <c r="X11" i="18"/>
  <c r="W11" i="18"/>
  <c r="V11" i="18"/>
  <c r="U11" i="18"/>
  <c r="T11" i="18"/>
  <c r="S11" i="18"/>
  <c r="R11" i="18"/>
  <c r="Q11" i="18"/>
  <c r="P11" i="18"/>
  <c r="O11" i="18"/>
  <c r="N11" i="18"/>
  <c r="M11" i="18"/>
  <c r="L11" i="18"/>
  <c r="K11" i="18"/>
  <c r="J11" i="18"/>
  <c r="I11" i="18"/>
  <c r="H11" i="18"/>
  <c r="G11" i="18"/>
  <c r="F11" i="18"/>
  <c r="E11" i="18"/>
  <c r="D11" i="18"/>
  <c r="C11"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G10" i="18"/>
  <c r="F10" i="18"/>
  <c r="E10" i="18"/>
  <c r="D10" i="18"/>
  <c r="C10" i="18"/>
  <c r="AW40" i="19"/>
  <c r="AV40" i="19"/>
  <c r="AU40" i="19"/>
  <c r="AT40" i="19"/>
  <c r="AS40" i="19"/>
  <c r="AR40" i="19"/>
  <c r="AQ40" i="19"/>
  <c r="AP40" i="19"/>
  <c r="AO40" i="19"/>
  <c r="AN40" i="19"/>
  <c r="AM40" i="19"/>
  <c r="AL40" i="19"/>
  <c r="AK40" i="19"/>
  <c r="AJ40" i="19"/>
  <c r="AI40" i="19"/>
  <c r="AH40" i="19"/>
  <c r="AG40" i="19"/>
  <c r="AF40" i="19"/>
  <c r="AE40" i="19"/>
  <c r="AD40" i="19"/>
  <c r="AC40" i="19"/>
  <c r="AB40" i="19"/>
  <c r="AA40" i="19"/>
  <c r="Z40" i="19"/>
  <c r="Y40" i="19"/>
  <c r="X40" i="19"/>
  <c r="W40" i="19"/>
  <c r="V40" i="19"/>
  <c r="U40" i="19"/>
  <c r="T40" i="19"/>
  <c r="S40" i="19"/>
  <c r="R40" i="19"/>
  <c r="Q40" i="19"/>
  <c r="P40" i="19"/>
  <c r="O40" i="19"/>
  <c r="N40" i="19"/>
  <c r="M40" i="19"/>
  <c r="L40" i="19"/>
  <c r="K40" i="19"/>
  <c r="J40" i="19"/>
  <c r="I40" i="19"/>
  <c r="H40" i="19"/>
  <c r="G40" i="19"/>
  <c r="F40" i="19"/>
  <c r="E40" i="19"/>
  <c r="D40" i="19"/>
  <c r="C40" i="19"/>
  <c r="AW38" i="19"/>
  <c r="AV38" i="19"/>
  <c r="AU38" i="19"/>
  <c r="AT38" i="19"/>
  <c r="AS38" i="19"/>
  <c r="AR38" i="19"/>
  <c r="AQ38" i="19"/>
  <c r="AP38" i="19"/>
  <c r="AO38" i="19"/>
  <c r="AN38" i="19"/>
  <c r="AM38" i="19"/>
  <c r="AL38" i="19"/>
  <c r="AK38" i="19"/>
  <c r="AJ38" i="19"/>
  <c r="AI38" i="19"/>
  <c r="AH38" i="19"/>
  <c r="AG38" i="19"/>
  <c r="AF38" i="19"/>
  <c r="AE38" i="19"/>
  <c r="AD38" i="19"/>
  <c r="AC38" i="19"/>
  <c r="AB38" i="19"/>
  <c r="AA38" i="19"/>
  <c r="Z38" i="19"/>
  <c r="Y38" i="19"/>
  <c r="X38" i="19"/>
  <c r="W38" i="19"/>
  <c r="V38" i="19"/>
  <c r="U38" i="19"/>
  <c r="T38" i="19"/>
  <c r="S38" i="19"/>
  <c r="R38" i="19"/>
  <c r="Q38" i="19"/>
  <c r="P38" i="19"/>
  <c r="O38" i="19"/>
  <c r="N38" i="19"/>
  <c r="M38" i="19"/>
  <c r="L38" i="19"/>
  <c r="K38" i="19"/>
  <c r="J38" i="19"/>
  <c r="I38" i="19"/>
  <c r="H38" i="19"/>
  <c r="G38" i="19"/>
  <c r="F38" i="19"/>
  <c r="E38" i="19"/>
  <c r="D38" i="19"/>
  <c r="C38" i="19"/>
  <c r="AW37" i="19"/>
  <c r="AV37" i="19"/>
  <c r="AU37" i="19"/>
  <c r="AT37" i="19"/>
  <c r="AS37" i="19"/>
  <c r="AR37" i="19"/>
  <c r="AQ37" i="19"/>
  <c r="AP37" i="19"/>
  <c r="AO37" i="19"/>
  <c r="AN37" i="19"/>
  <c r="AM37" i="19"/>
  <c r="AL37" i="19"/>
  <c r="AK37" i="19"/>
  <c r="AJ37" i="19"/>
  <c r="AI37" i="19"/>
  <c r="AH37" i="19"/>
  <c r="AG37" i="19"/>
  <c r="AF37" i="19"/>
  <c r="AE37" i="19"/>
  <c r="AD37" i="19"/>
  <c r="AC37" i="19"/>
  <c r="AB37" i="19"/>
  <c r="AA37" i="19"/>
  <c r="Z37" i="19"/>
  <c r="Y37" i="19"/>
  <c r="X37" i="19"/>
  <c r="W37" i="19"/>
  <c r="V37" i="19"/>
  <c r="U37" i="19"/>
  <c r="T37" i="19"/>
  <c r="S37" i="19"/>
  <c r="R37" i="19"/>
  <c r="Q37" i="19"/>
  <c r="P37" i="19"/>
  <c r="O37" i="19"/>
  <c r="N37" i="19"/>
  <c r="M37" i="19"/>
  <c r="L37" i="19"/>
  <c r="K37" i="19"/>
  <c r="J37" i="19"/>
  <c r="I37" i="19"/>
  <c r="H37" i="19"/>
  <c r="G37" i="19"/>
  <c r="F37" i="19"/>
  <c r="E37" i="19"/>
  <c r="D37" i="19"/>
  <c r="C37" i="19"/>
  <c r="AW35" i="19"/>
  <c r="AV35" i="19"/>
  <c r="AU35" i="19"/>
  <c r="AT35" i="19"/>
  <c r="AS35" i="19"/>
  <c r="AR35" i="19"/>
  <c r="AQ35" i="19"/>
  <c r="AP35" i="19"/>
  <c r="AO35" i="19"/>
  <c r="AN35" i="19"/>
  <c r="AM35" i="19"/>
  <c r="AL35" i="19"/>
  <c r="AK35" i="19"/>
  <c r="AJ35" i="19"/>
  <c r="AI35" i="19"/>
  <c r="AH35" i="19"/>
  <c r="AG35" i="19"/>
  <c r="AF35" i="19"/>
  <c r="AE35" i="19"/>
  <c r="AD35" i="19"/>
  <c r="AC35" i="19"/>
  <c r="AB35" i="19"/>
  <c r="AA35" i="19"/>
  <c r="Z35" i="19"/>
  <c r="Y35" i="19"/>
  <c r="X35" i="19"/>
  <c r="W35" i="19"/>
  <c r="V35" i="19"/>
  <c r="U35" i="19"/>
  <c r="T35" i="19"/>
  <c r="S35" i="19"/>
  <c r="R35" i="19"/>
  <c r="Q35" i="19"/>
  <c r="P35" i="19"/>
  <c r="O35" i="19"/>
  <c r="N35" i="19"/>
  <c r="M35" i="19"/>
  <c r="L35" i="19"/>
  <c r="K35" i="19"/>
  <c r="J35" i="19"/>
  <c r="I35" i="19"/>
  <c r="H35" i="19"/>
  <c r="G35" i="19"/>
  <c r="F35" i="19"/>
  <c r="E35" i="19"/>
  <c r="D35" i="19"/>
  <c r="C35" i="19"/>
  <c r="AW34" i="19"/>
  <c r="AV34" i="19"/>
  <c r="AU34" i="19"/>
  <c r="AT34" i="19"/>
  <c r="AS34" i="19"/>
  <c r="AR34" i="19"/>
  <c r="AQ34" i="19"/>
  <c r="AP34" i="19"/>
  <c r="AO34" i="19"/>
  <c r="AN34" i="19"/>
  <c r="AM34" i="19"/>
  <c r="AL34" i="19"/>
  <c r="AK34" i="19"/>
  <c r="AJ34" i="19"/>
  <c r="AI34" i="19"/>
  <c r="AH34" i="19"/>
  <c r="AG34" i="19"/>
  <c r="AF34" i="19"/>
  <c r="AE34" i="19"/>
  <c r="AD34" i="19"/>
  <c r="AC34" i="19"/>
  <c r="AB34" i="19"/>
  <c r="AA34" i="19"/>
  <c r="Z34" i="19"/>
  <c r="Y34" i="19"/>
  <c r="X34" i="19"/>
  <c r="W34" i="19"/>
  <c r="V34" i="19"/>
  <c r="U34" i="19"/>
  <c r="T34" i="19"/>
  <c r="S34" i="19"/>
  <c r="R34" i="19"/>
  <c r="Q34" i="19"/>
  <c r="P34" i="19"/>
  <c r="O34" i="19"/>
  <c r="N34" i="19"/>
  <c r="M34" i="19"/>
  <c r="L34" i="19"/>
  <c r="K34" i="19"/>
  <c r="J34" i="19"/>
  <c r="I34" i="19"/>
  <c r="H34" i="19"/>
  <c r="G34" i="19"/>
  <c r="F34" i="19"/>
  <c r="E34" i="19"/>
  <c r="D34" i="19"/>
  <c r="C34" i="19"/>
  <c r="AW33" i="19"/>
  <c r="AV33" i="19"/>
  <c r="AU33" i="19"/>
  <c r="AT33" i="19"/>
  <c r="AS33" i="19"/>
  <c r="AR33" i="19"/>
  <c r="AQ33" i="19"/>
  <c r="AP33" i="19"/>
  <c r="AO33" i="19"/>
  <c r="AN33" i="19"/>
  <c r="AM33" i="19"/>
  <c r="AL33" i="19"/>
  <c r="AK33" i="19"/>
  <c r="AJ33" i="19"/>
  <c r="AI33" i="19"/>
  <c r="AH33" i="19"/>
  <c r="AG33" i="19"/>
  <c r="AF33" i="19"/>
  <c r="AE33" i="19"/>
  <c r="AD33" i="19"/>
  <c r="AC33" i="19"/>
  <c r="AB33" i="19"/>
  <c r="AA33" i="19"/>
  <c r="Z33" i="19"/>
  <c r="Y33" i="19"/>
  <c r="X33" i="19"/>
  <c r="W33" i="19"/>
  <c r="V33" i="19"/>
  <c r="U33" i="19"/>
  <c r="T33" i="19"/>
  <c r="S33" i="19"/>
  <c r="R33" i="19"/>
  <c r="Q33" i="19"/>
  <c r="P33" i="19"/>
  <c r="O33" i="19"/>
  <c r="N33" i="19"/>
  <c r="M33" i="19"/>
  <c r="L33" i="19"/>
  <c r="K33" i="19"/>
  <c r="J33" i="19"/>
  <c r="I33" i="19"/>
  <c r="H33" i="19"/>
  <c r="G33" i="19"/>
  <c r="F33" i="19"/>
  <c r="E33" i="19"/>
  <c r="D33" i="19"/>
  <c r="C33" i="19"/>
  <c r="AW29" i="19"/>
  <c r="AV29" i="19"/>
  <c r="AU29" i="19"/>
  <c r="AT29" i="19"/>
  <c r="AS29" i="19"/>
  <c r="AR29" i="19"/>
  <c r="AQ29" i="19"/>
  <c r="AP29" i="19"/>
  <c r="AO29" i="19"/>
  <c r="AN29" i="19"/>
  <c r="AM29" i="19"/>
  <c r="AL29" i="19"/>
  <c r="AK29" i="19"/>
  <c r="AJ29" i="19"/>
  <c r="AI29" i="19"/>
  <c r="AH29" i="19"/>
  <c r="AG29" i="19"/>
  <c r="AF29" i="19"/>
  <c r="AE29" i="19"/>
  <c r="AD29" i="19"/>
  <c r="AC29" i="19"/>
  <c r="AB29" i="19"/>
  <c r="AA29" i="19"/>
  <c r="Z29" i="19"/>
  <c r="Y29" i="19"/>
  <c r="X29" i="19"/>
  <c r="W29" i="19"/>
  <c r="V29" i="19"/>
  <c r="U29" i="19"/>
  <c r="T29" i="19"/>
  <c r="S29" i="19"/>
  <c r="R29" i="19"/>
  <c r="Q29" i="19"/>
  <c r="P29" i="19"/>
  <c r="O29" i="19"/>
  <c r="N29" i="19"/>
  <c r="M29" i="19"/>
  <c r="L29" i="19"/>
  <c r="K29" i="19"/>
  <c r="J29" i="19"/>
  <c r="I29" i="19"/>
  <c r="H29" i="19"/>
  <c r="G29" i="19"/>
  <c r="F29" i="19"/>
  <c r="E29" i="19"/>
  <c r="D29" i="19"/>
  <c r="C29" i="19"/>
  <c r="AW26" i="19"/>
  <c r="AW27" i="19" s="1"/>
  <c r="AV26" i="19"/>
  <c r="AV27" i="19" s="1"/>
  <c r="AU26" i="19"/>
  <c r="AU27" i="19" s="1"/>
  <c r="AT26" i="19"/>
  <c r="AT27" i="19" s="1"/>
  <c r="AS26" i="19"/>
  <c r="AS27" i="19" s="1"/>
  <c r="AR26" i="19"/>
  <c r="AR27" i="19" s="1"/>
  <c r="AQ26" i="19"/>
  <c r="AQ27" i="19" s="1"/>
  <c r="AP26" i="19"/>
  <c r="AP27" i="19" s="1"/>
  <c r="AO26" i="19"/>
  <c r="AO27" i="19" s="1"/>
  <c r="AN26" i="19"/>
  <c r="AN27" i="19" s="1"/>
  <c r="AM26" i="19"/>
  <c r="AM27" i="19" s="1"/>
  <c r="AL26" i="19"/>
  <c r="AL27" i="19" s="1"/>
  <c r="AK26" i="19"/>
  <c r="AK27" i="19" s="1"/>
  <c r="AJ26" i="19"/>
  <c r="AJ27" i="19" s="1"/>
  <c r="AI26" i="19"/>
  <c r="AI27" i="19" s="1"/>
  <c r="AH26" i="19"/>
  <c r="AH27" i="19" s="1"/>
  <c r="AG26" i="19"/>
  <c r="AG27" i="19" s="1"/>
  <c r="AF26" i="19"/>
  <c r="AF27" i="19" s="1"/>
  <c r="AE26" i="19"/>
  <c r="AE27" i="19" s="1"/>
  <c r="AD26" i="19"/>
  <c r="AD27" i="19" s="1"/>
  <c r="AC26" i="19"/>
  <c r="AC27" i="19" s="1"/>
  <c r="AB26" i="19"/>
  <c r="AB27" i="19" s="1"/>
  <c r="AA26" i="19"/>
  <c r="AA27" i="19" s="1"/>
  <c r="Z26" i="19"/>
  <c r="Z27" i="19" s="1"/>
  <c r="Y26" i="19"/>
  <c r="Y27" i="19" s="1"/>
  <c r="X26" i="19"/>
  <c r="X27" i="19" s="1"/>
  <c r="W26" i="19"/>
  <c r="W27" i="19" s="1"/>
  <c r="V26" i="19"/>
  <c r="V27" i="19" s="1"/>
  <c r="U26" i="19"/>
  <c r="U27" i="19" s="1"/>
  <c r="T26" i="19"/>
  <c r="T27" i="19" s="1"/>
  <c r="S26" i="19"/>
  <c r="S27" i="19" s="1"/>
  <c r="R26" i="19"/>
  <c r="R27" i="19" s="1"/>
  <c r="Q26" i="19"/>
  <c r="Q27" i="19" s="1"/>
  <c r="P26" i="19"/>
  <c r="P27" i="19" s="1"/>
  <c r="O26" i="19"/>
  <c r="O27" i="19" s="1"/>
  <c r="N26" i="19"/>
  <c r="N27" i="19" s="1"/>
  <c r="M26" i="19"/>
  <c r="M27" i="19" s="1"/>
  <c r="L26" i="19"/>
  <c r="L27" i="19" s="1"/>
  <c r="K26" i="19"/>
  <c r="K27" i="19" s="1"/>
  <c r="J26" i="19"/>
  <c r="J27" i="19" s="1"/>
  <c r="I26" i="19"/>
  <c r="I27" i="19" s="1"/>
  <c r="H26" i="19"/>
  <c r="H27" i="19" s="1"/>
  <c r="G26" i="19"/>
  <c r="G27" i="19" s="1"/>
  <c r="F26" i="19"/>
  <c r="F27" i="19" s="1"/>
  <c r="E26" i="19"/>
  <c r="E27" i="19" s="1"/>
  <c r="D26" i="19"/>
  <c r="D27" i="19" s="1"/>
  <c r="C26" i="19"/>
  <c r="C27" i="19" s="1"/>
  <c r="AW25" i="19"/>
  <c r="AW39" i="19" s="1"/>
  <c r="AW19" i="14" s="1"/>
  <c r="AV25" i="19"/>
  <c r="AU25" i="19"/>
  <c r="AU24" i="19" s="1"/>
  <c r="AT25" i="19"/>
  <c r="AT24" i="19" s="1"/>
  <c r="AS25" i="19"/>
  <c r="AR25" i="19"/>
  <c r="AQ25" i="19"/>
  <c r="AQ24" i="19" s="1"/>
  <c r="AP25" i="19"/>
  <c r="AP39" i="19" s="1"/>
  <c r="AP19" i="14" s="1"/>
  <c r="AO25" i="19"/>
  <c r="AO24" i="19" s="1"/>
  <c r="AN25" i="19"/>
  <c r="AM25" i="19"/>
  <c r="AM24" i="19" s="1"/>
  <c r="AL25" i="19"/>
  <c r="AL24" i="19" s="1"/>
  <c r="AK25" i="19"/>
  <c r="AK39" i="19" s="1"/>
  <c r="AK19" i="14" s="1"/>
  <c r="AJ25" i="19"/>
  <c r="AI25" i="19"/>
  <c r="AH25" i="19"/>
  <c r="AG25" i="19"/>
  <c r="AG24" i="19" s="1"/>
  <c r="AF25" i="19"/>
  <c r="AF24" i="19" s="1"/>
  <c r="AE25" i="19"/>
  <c r="AE24" i="19" s="1"/>
  <c r="AD25" i="19"/>
  <c r="AD39" i="19" s="1"/>
  <c r="AD19" i="14" s="1"/>
  <c r="AC25" i="19"/>
  <c r="AC24" i="19" s="1"/>
  <c r="AB25" i="19"/>
  <c r="AA25" i="19"/>
  <c r="AA24" i="19" s="1"/>
  <c r="Z25" i="19"/>
  <c r="Z24" i="19" s="1"/>
  <c r="Y25" i="19"/>
  <c r="Y39" i="19" s="1"/>
  <c r="Y19" i="14" s="1"/>
  <c r="X25" i="19"/>
  <c r="X39" i="19" s="1"/>
  <c r="X19" i="14" s="1"/>
  <c r="W25" i="19"/>
  <c r="W24" i="19" s="1"/>
  <c r="V25" i="19"/>
  <c r="V24" i="19" s="1"/>
  <c r="U25" i="19"/>
  <c r="U39" i="19" s="1"/>
  <c r="U19" i="14" s="1"/>
  <c r="T25" i="19"/>
  <c r="T24" i="19" s="1"/>
  <c r="S25" i="19"/>
  <c r="S24" i="19" s="1"/>
  <c r="R25" i="19"/>
  <c r="R24" i="19" s="1"/>
  <c r="Q25" i="19"/>
  <c r="Q24" i="19" s="1"/>
  <c r="P25" i="19"/>
  <c r="O25" i="19"/>
  <c r="O39" i="19" s="1"/>
  <c r="O19" i="14" s="1"/>
  <c r="N25" i="19"/>
  <c r="N24" i="19" s="1"/>
  <c r="M25" i="19"/>
  <c r="M24" i="19" s="1"/>
  <c r="L25" i="19"/>
  <c r="K25" i="19"/>
  <c r="J25" i="19"/>
  <c r="J24" i="19" s="1"/>
  <c r="I25" i="19"/>
  <c r="H25" i="19"/>
  <c r="H39" i="19" s="1"/>
  <c r="H19" i="14" s="1"/>
  <c r="G25" i="19"/>
  <c r="G24" i="19" s="1"/>
  <c r="F25" i="19"/>
  <c r="F24" i="19" s="1"/>
  <c r="E25" i="19"/>
  <c r="E24" i="19" s="1"/>
  <c r="D25" i="19"/>
  <c r="C25" i="19"/>
  <c r="C39" i="19" s="1"/>
  <c r="C19" i="14" s="1"/>
  <c r="AW22" i="19"/>
  <c r="AV22" i="19"/>
  <c r="AU22" i="19"/>
  <c r="AT22" i="19"/>
  <c r="AS22" i="19"/>
  <c r="AR22" i="19"/>
  <c r="AQ22" i="19"/>
  <c r="AP22" i="19"/>
  <c r="AO22" i="19"/>
  <c r="AN22" i="19"/>
  <c r="AM22" i="19"/>
  <c r="AL22" i="19"/>
  <c r="AK22" i="19"/>
  <c r="AJ22" i="19"/>
  <c r="AI22" i="19"/>
  <c r="AH22" i="19"/>
  <c r="AG22" i="19"/>
  <c r="AF22" i="19"/>
  <c r="AE22" i="19"/>
  <c r="AD22" i="19"/>
  <c r="AC22" i="19"/>
  <c r="AB22" i="19"/>
  <c r="AA22" i="19"/>
  <c r="Z22" i="19"/>
  <c r="Y22" i="19"/>
  <c r="X22" i="19"/>
  <c r="W22" i="19"/>
  <c r="V22" i="19"/>
  <c r="U22" i="19"/>
  <c r="T22" i="19"/>
  <c r="S22" i="19"/>
  <c r="R22" i="19"/>
  <c r="Q22" i="19"/>
  <c r="P22" i="19"/>
  <c r="O22" i="19"/>
  <c r="N22" i="19"/>
  <c r="M22" i="19"/>
  <c r="L22" i="19"/>
  <c r="K22" i="19"/>
  <c r="J22" i="19"/>
  <c r="I22" i="19"/>
  <c r="H22" i="19"/>
  <c r="G22" i="19"/>
  <c r="F22" i="19"/>
  <c r="E22" i="19"/>
  <c r="D22" i="19"/>
  <c r="C22" i="19"/>
  <c r="AW20" i="19"/>
  <c r="AV20" i="19"/>
  <c r="AU20" i="19"/>
  <c r="AT20" i="19"/>
  <c r="AS20" i="19"/>
  <c r="AR20" i="19"/>
  <c r="AQ20" i="19"/>
  <c r="AP20" i="19"/>
  <c r="AO20" i="19"/>
  <c r="AN20" i="19"/>
  <c r="AM20" i="19"/>
  <c r="AL20" i="19"/>
  <c r="AK20" i="19"/>
  <c r="AJ20" i="19"/>
  <c r="AI20" i="19"/>
  <c r="AH20" i="19"/>
  <c r="AG20" i="19"/>
  <c r="AF20" i="19"/>
  <c r="AE20" i="19"/>
  <c r="AD20" i="19"/>
  <c r="AC20" i="19"/>
  <c r="AB20" i="19"/>
  <c r="AA20" i="19"/>
  <c r="Z20" i="19"/>
  <c r="Y20" i="19"/>
  <c r="X20" i="19"/>
  <c r="W20" i="19"/>
  <c r="V20" i="19"/>
  <c r="U20" i="19"/>
  <c r="T20" i="19"/>
  <c r="S20" i="19"/>
  <c r="R20" i="19"/>
  <c r="Q20" i="19"/>
  <c r="P20" i="19"/>
  <c r="O20" i="19"/>
  <c r="N20" i="19"/>
  <c r="M20" i="19"/>
  <c r="L20" i="19"/>
  <c r="K20" i="19"/>
  <c r="J20" i="19"/>
  <c r="I20" i="19"/>
  <c r="H20" i="19"/>
  <c r="G20" i="19"/>
  <c r="F20" i="19"/>
  <c r="E20" i="19"/>
  <c r="D20" i="19"/>
  <c r="C20" i="19"/>
  <c r="AW18" i="19"/>
  <c r="AW19" i="19" s="1"/>
  <c r="AV18" i="19"/>
  <c r="AU18" i="19"/>
  <c r="AT18" i="19"/>
  <c r="AS18" i="19"/>
  <c r="AR18" i="19"/>
  <c r="AQ18" i="19"/>
  <c r="AP18" i="19"/>
  <c r="AO18" i="19"/>
  <c r="AN18" i="19"/>
  <c r="AM18" i="19"/>
  <c r="AL18" i="19"/>
  <c r="AK18" i="19"/>
  <c r="AK19" i="19" s="1"/>
  <c r="AJ18" i="19"/>
  <c r="AI18" i="19"/>
  <c r="AH18" i="19"/>
  <c r="AG18" i="19"/>
  <c r="AF18" i="19"/>
  <c r="AE18" i="19"/>
  <c r="AD18" i="19"/>
  <c r="AC18" i="19"/>
  <c r="AB18" i="19"/>
  <c r="AA18" i="19"/>
  <c r="Z18" i="19"/>
  <c r="Y18" i="19"/>
  <c r="Y19" i="19" s="1"/>
  <c r="X18" i="19"/>
  <c r="W18" i="19"/>
  <c r="V18" i="19"/>
  <c r="U18" i="19"/>
  <c r="T18" i="19"/>
  <c r="S18" i="19"/>
  <c r="R18" i="19"/>
  <c r="Q18" i="19"/>
  <c r="P18" i="19"/>
  <c r="O18" i="19"/>
  <c r="N18" i="19"/>
  <c r="M18" i="19"/>
  <c r="M19" i="19" s="1"/>
  <c r="L18" i="19"/>
  <c r="K18" i="19"/>
  <c r="J18" i="19"/>
  <c r="I18" i="19"/>
  <c r="H18" i="19"/>
  <c r="G18" i="19"/>
  <c r="F18" i="19"/>
  <c r="E18" i="19"/>
  <c r="D18" i="19"/>
  <c r="C18" i="19"/>
  <c r="AW16" i="19"/>
  <c r="AV16" i="19"/>
  <c r="AU16" i="19"/>
  <c r="AT16" i="19"/>
  <c r="AS16" i="19"/>
  <c r="AR16" i="19"/>
  <c r="AR17" i="19" s="1"/>
  <c r="AQ16" i="19"/>
  <c r="AP16" i="19"/>
  <c r="AO16" i="19"/>
  <c r="AN16" i="19"/>
  <c r="AM16" i="19"/>
  <c r="AL16" i="19"/>
  <c r="AK16" i="19"/>
  <c r="AJ16" i="19"/>
  <c r="AI16" i="19"/>
  <c r="AH16" i="19"/>
  <c r="AG16" i="19"/>
  <c r="AF16" i="19"/>
  <c r="AE16" i="19"/>
  <c r="AD16" i="19"/>
  <c r="AC16" i="19"/>
  <c r="AB16" i="19"/>
  <c r="AA16" i="19"/>
  <c r="Z16" i="19"/>
  <c r="Y16" i="19"/>
  <c r="X16" i="19"/>
  <c r="W16" i="19"/>
  <c r="V16" i="19"/>
  <c r="U16" i="19"/>
  <c r="T16" i="19"/>
  <c r="S16" i="19"/>
  <c r="R16" i="19"/>
  <c r="Q16" i="19"/>
  <c r="P16" i="19"/>
  <c r="O16" i="19"/>
  <c r="N16" i="19"/>
  <c r="M16" i="19"/>
  <c r="L16" i="19"/>
  <c r="K16" i="19"/>
  <c r="J16" i="19"/>
  <c r="I16" i="19"/>
  <c r="H16" i="19"/>
  <c r="G16" i="19"/>
  <c r="F16" i="19"/>
  <c r="E16" i="19"/>
  <c r="D16" i="19"/>
  <c r="C16" i="19"/>
  <c r="AW14" i="19"/>
  <c r="AV14" i="19"/>
  <c r="AU14" i="19"/>
  <c r="AT14" i="19"/>
  <c r="AS14" i="19"/>
  <c r="AR14" i="19"/>
  <c r="AQ14" i="19"/>
  <c r="AP14" i="19"/>
  <c r="AO14" i="19"/>
  <c r="AO30" i="19" s="1"/>
  <c r="AN14" i="19"/>
  <c r="AM14" i="19"/>
  <c r="AL14" i="19"/>
  <c r="AK14" i="19"/>
  <c r="AJ14" i="19"/>
  <c r="AI14" i="19"/>
  <c r="AH14" i="19"/>
  <c r="AG14" i="19"/>
  <c r="AF14" i="19"/>
  <c r="AE14" i="19"/>
  <c r="AD14" i="19"/>
  <c r="AC14" i="19"/>
  <c r="AC30" i="19" s="1"/>
  <c r="AB14" i="19"/>
  <c r="AA14" i="19"/>
  <c r="Z14" i="19"/>
  <c r="Y14" i="19"/>
  <c r="X14" i="19"/>
  <c r="W14" i="19"/>
  <c r="V14" i="19"/>
  <c r="U14" i="19"/>
  <c r="T14" i="19"/>
  <c r="S14" i="19"/>
  <c r="R14" i="19"/>
  <c r="Q14" i="19"/>
  <c r="Q30" i="19" s="1"/>
  <c r="P14" i="19"/>
  <c r="O14" i="19"/>
  <c r="N14" i="19"/>
  <c r="M14" i="19"/>
  <c r="L14" i="19"/>
  <c r="K14" i="19"/>
  <c r="J14" i="19"/>
  <c r="I14" i="19"/>
  <c r="H14" i="19"/>
  <c r="G14" i="19"/>
  <c r="F14" i="19"/>
  <c r="E14" i="19"/>
  <c r="E30" i="19" s="1"/>
  <c r="D14" i="19"/>
  <c r="C14" i="19"/>
  <c r="AW13" i="19"/>
  <c r="AV13" i="19"/>
  <c r="AU13" i="19"/>
  <c r="AT13" i="19"/>
  <c r="AS13" i="19"/>
  <c r="AR13" i="19"/>
  <c r="AQ13" i="19"/>
  <c r="AP13" i="19"/>
  <c r="AO13" i="19"/>
  <c r="AN13" i="19"/>
  <c r="AM13" i="19"/>
  <c r="AL13" i="19"/>
  <c r="AK13" i="19"/>
  <c r="AJ13" i="19"/>
  <c r="AI13" i="19"/>
  <c r="AH13" i="19"/>
  <c r="AG13" i="19"/>
  <c r="AF13" i="19"/>
  <c r="AE13" i="19"/>
  <c r="AD13" i="19"/>
  <c r="AC13" i="19"/>
  <c r="AB13" i="19"/>
  <c r="AA13" i="19"/>
  <c r="Z13" i="19"/>
  <c r="Y13" i="19"/>
  <c r="X13" i="19"/>
  <c r="W13" i="19"/>
  <c r="V13" i="19"/>
  <c r="U13" i="19"/>
  <c r="T13" i="19"/>
  <c r="S13" i="19"/>
  <c r="R13" i="19"/>
  <c r="Q13" i="19"/>
  <c r="P13" i="19"/>
  <c r="O13" i="19"/>
  <c r="N13" i="19"/>
  <c r="M13" i="19"/>
  <c r="L13" i="19"/>
  <c r="K13" i="19"/>
  <c r="J13" i="19"/>
  <c r="I13" i="19"/>
  <c r="H13" i="19"/>
  <c r="G13" i="19"/>
  <c r="F13" i="19"/>
  <c r="E13" i="19"/>
  <c r="D13" i="19"/>
  <c r="C13" i="19"/>
  <c r="AW12" i="19"/>
  <c r="AV12" i="19"/>
  <c r="AU12" i="19"/>
  <c r="AT12" i="19"/>
  <c r="AS12" i="19"/>
  <c r="AR12" i="19"/>
  <c r="AQ12" i="19"/>
  <c r="AP12" i="19"/>
  <c r="AO12" i="19"/>
  <c r="AN12" i="19"/>
  <c r="AM12" i="19"/>
  <c r="AL12" i="19"/>
  <c r="AK12" i="19"/>
  <c r="AJ12" i="19"/>
  <c r="AI12" i="19"/>
  <c r="AH12" i="19"/>
  <c r="AG12" i="19"/>
  <c r="AF12" i="19"/>
  <c r="AE12" i="19"/>
  <c r="AD12" i="19"/>
  <c r="AC12" i="19"/>
  <c r="AB12" i="19"/>
  <c r="AA12" i="19"/>
  <c r="Z12" i="19"/>
  <c r="Y12" i="19"/>
  <c r="X12" i="19"/>
  <c r="W12" i="19"/>
  <c r="V12" i="19"/>
  <c r="U12" i="19"/>
  <c r="T12" i="19"/>
  <c r="S12" i="19"/>
  <c r="R12" i="19"/>
  <c r="Q12" i="19"/>
  <c r="P12" i="19"/>
  <c r="O12" i="19"/>
  <c r="N12" i="19"/>
  <c r="M12" i="19"/>
  <c r="L12" i="19"/>
  <c r="K12" i="19"/>
  <c r="J12" i="19"/>
  <c r="I12" i="19"/>
  <c r="H12" i="19"/>
  <c r="G12" i="19"/>
  <c r="F12" i="19"/>
  <c r="E12" i="19"/>
  <c r="D12" i="19"/>
  <c r="C12" i="19"/>
  <c r="AW9" i="19"/>
  <c r="AV9" i="19"/>
  <c r="AU9" i="19"/>
  <c r="AT9" i="19"/>
  <c r="AS9" i="19"/>
  <c r="AR9" i="19"/>
  <c r="AQ9" i="19"/>
  <c r="AP9" i="19"/>
  <c r="AO9" i="19"/>
  <c r="AN9" i="19"/>
  <c r="AM9" i="19"/>
  <c r="AL9" i="19"/>
  <c r="AK9" i="19"/>
  <c r="AJ9" i="19"/>
  <c r="AI9" i="19"/>
  <c r="AH9" i="19"/>
  <c r="AG9" i="19"/>
  <c r="AF9" i="19"/>
  <c r="AE9" i="19"/>
  <c r="AD9" i="19"/>
  <c r="AC9" i="19"/>
  <c r="AB9" i="19"/>
  <c r="AA9" i="19"/>
  <c r="Z9" i="19"/>
  <c r="Y9" i="19"/>
  <c r="X9" i="19"/>
  <c r="W9" i="19"/>
  <c r="V9" i="19"/>
  <c r="U9" i="19"/>
  <c r="T9" i="19"/>
  <c r="S9" i="19"/>
  <c r="R9" i="19"/>
  <c r="Q9" i="19"/>
  <c r="P9" i="19"/>
  <c r="O9" i="19"/>
  <c r="N9" i="19"/>
  <c r="M9" i="19"/>
  <c r="L9" i="19"/>
  <c r="K9" i="19"/>
  <c r="J9" i="19"/>
  <c r="I9" i="19"/>
  <c r="H9" i="19"/>
  <c r="G9" i="19"/>
  <c r="F9" i="19"/>
  <c r="E9" i="19"/>
  <c r="D9" i="19"/>
  <c r="C9" i="19"/>
  <c r="AW7" i="19"/>
  <c r="AV7" i="19"/>
  <c r="AU7" i="19"/>
  <c r="AT7" i="19"/>
  <c r="AS7" i="19"/>
  <c r="AR7" i="19"/>
  <c r="AQ7" i="19"/>
  <c r="AP7" i="19"/>
  <c r="AO7" i="19"/>
  <c r="AN7" i="19"/>
  <c r="AM7" i="19"/>
  <c r="AL7" i="19"/>
  <c r="AK7" i="19"/>
  <c r="AJ7" i="19"/>
  <c r="AI7" i="19"/>
  <c r="AH7" i="19"/>
  <c r="AG7" i="19"/>
  <c r="AF7" i="19"/>
  <c r="AE7" i="19"/>
  <c r="AD7" i="19"/>
  <c r="AC7" i="19"/>
  <c r="AB7" i="19"/>
  <c r="AA7" i="19"/>
  <c r="Z7" i="19"/>
  <c r="Y7" i="19"/>
  <c r="X7" i="19"/>
  <c r="W7" i="19"/>
  <c r="V7" i="19"/>
  <c r="U7" i="19"/>
  <c r="T7" i="19"/>
  <c r="S7" i="19"/>
  <c r="R7" i="19"/>
  <c r="Q7" i="19"/>
  <c r="P7" i="19"/>
  <c r="O7" i="19"/>
  <c r="N7" i="19"/>
  <c r="M7" i="19"/>
  <c r="L7" i="19"/>
  <c r="K7" i="19"/>
  <c r="J7" i="19"/>
  <c r="I7" i="19"/>
  <c r="H7" i="19"/>
  <c r="G7" i="19"/>
  <c r="F7" i="19"/>
  <c r="E7" i="19"/>
  <c r="D7" i="19"/>
  <c r="C7" i="19"/>
  <c r="AW5" i="19"/>
  <c r="AW6" i="19" s="1"/>
  <c r="AV5" i="19"/>
  <c r="AU5" i="19"/>
  <c r="AT5" i="19"/>
  <c r="AS5" i="19"/>
  <c r="AR5" i="19"/>
  <c r="AQ5" i="19"/>
  <c r="AP5" i="19"/>
  <c r="AO5" i="19"/>
  <c r="AN5" i="19"/>
  <c r="AM5" i="19"/>
  <c r="AL5" i="19"/>
  <c r="AK5" i="19"/>
  <c r="AK6" i="19" s="1"/>
  <c r="AJ5" i="19"/>
  <c r="AI5" i="19"/>
  <c r="AH5" i="19"/>
  <c r="AG5" i="19"/>
  <c r="AF5" i="19"/>
  <c r="AE5" i="19"/>
  <c r="AD5" i="19"/>
  <c r="AC5" i="19"/>
  <c r="AB5" i="19"/>
  <c r="AA5" i="19"/>
  <c r="Z5" i="19"/>
  <c r="Y5" i="19"/>
  <c r="Y6" i="19" s="1"/>
  <c r="X5" i="19"/>
  <c r="W5" i="19"/>
  <c r="V5" i="19"/>
  <c r="U5" i="19"/>
  <c r="T5" i="19"/>
  <c r="S5" i="19"/>
  <c r="R5" i="19"/>
  <c r="Q5" i="19"/>
  <c r="P5" i="19"/>
  <c r="O5" i="19"/>
  <c r="N5" i="19"/>
  <c r="N6" i="19" s="1"/>
  <c r="M5" i="19"/>
  <c r="M6" i="19" s="1"/>
  <c r="L5" i="19"/>
  <c r="K5" i="19"/>
  <c r="J5" i="19"/>
  <c r="I5" i="19"/>
  <c r="H5" i="19"/>
  <c r="G5" i="19"/>
  <c r="F5" i="19"/>
  <c r="E5" i="19"/>
  <c r="D5" i="19"/>
  <c r="C5" i="19"/>
  <c r="AW3" i="19"/>
  <c r="AV3" i="19"/>
  <c r="AV4" i="19" s="1"/>
  <c r="AU3" i="19"/>
  <c r="AT3" i="19"/>
  <c r="AS3" i="19"/>
  <c r="AR3" i="19"/>
  <c r="AQ3" i="19"/>
  <c r="AP3" i="19"/>
  <c r="AO3" i="19"/>
  <c r="AN3" i="19"/>
  <c r="AM3" i="19"/>
  <c r="AL3" i="19"/>
  <c r="AK3" i="19"/>
  <c r="AJ3" i="19"/>
  <c r="AJ4" i="19" s="1"/>
  <c r="AI3" i="19"/>
  <c r="AH3" i="19"/>
  <c r="AG3" i="19"/>
  <c r="AF3" i="19"/>
  <c r="AE3" i="19"/>
  <c r="AD3" i="19"/>
  <c r="AC3" i="19"/>
  <c r="AB3" i="19"/>
  <c r="AA3" i="19"/>
  <c r="Z3" i="19"/>
  <c r="Y3" i="19"/>
  <c r="X3" i="19"/>
  <c r="X4" i="19" s="1"/>
  <c r="W3" i="19"/>
  <c r="V3" i="19"/>
  <c r="U3" i="19"/>
  <c r="T3" i="19"/>
  <c r="S3" i="19"/>
  <c r="R3" i="19"/>
  <c r="Q3" i="19"/>
  <c r="P3" i="19"/>
  <c r="O3" i="19"/>
  <c r="N3" i="19"/>
  <c r="M3" i="19"/>
  <c r="L3" i="19"/>
  <c r="L4" i="19" s="1"/>
  <c r="K3" i="19"/>
  <c r="J3" i="19"/>
  <c r="I3" i="19"/>
  <c r="H3" i="19"/>
  <c r="G3" i="19"/>
  <c r="F3" i="19"/>
  <c r="E3" i="19"/>
  <c r="D3" i="19"/>
  <c r="C3" i="19"/>
  <c r="AO39" i="19"/>
  <c r="AO19" i="14" s="1"/>
  <c r="AC39" i="19"/>
  <c r="AC19" i="14" s="1"/>
  <c r="D38" i="9"/>
  <c r="D38" i="18" s="1"/>
  <c r="E38" i="9"/>
  <c r="F38" i="9"/>
  <c r="G38" i="9"/>
  <c r="H38" i="9"/>
  <c r="I38" i="9"/>
  <c r="J38" i="9"/>
  <c r="K38" i="9"/>
  <c r="L38" i="9"/>
  <c r="M38" i="9"/>
  <c r="N38" i="9"/>
  <c r="O38" i="9"/>
  <c r="P38" i="9"/>
  <c r="P38" i="18" s="1"/>
  <c r="Q38" i="9"/>
  <c r="R38" i="9"/>
  <c r="S38" i="9"/>
  <c r="T38" i="9"/>
  <c r="U38" i="9"/>
  <c r="V38" i="9"/>
  <c r="W38" i="9"/>
  <c r="X38" i="9"/>
  <c r="Y38" i="9"/>
  <c r="Z38" i="9"/>
  <c r="AA38" i="9"/>
  <c r="AB38" i="9"/>
  <c r="AB38" i="18" s="1"/>
  <c r="AC38" i="9"/>
  <c r="AD38" i="9"/>
  <c r="AE38" i="9"/>
  <c r="AF38" i="9"/>
  <c r="AG38" i="9"/>
  <c r="AH38" i="9"/>
  <c r="AI38" i="9"/>
  <c r="AJ38" i="9"/>
  <c r="AK38" i="9"/>
  <c r="AL38" i="9"/>
  <c r="AM38" i="9"/>
  <c r="AN38" i="9"/>
  <c r="AN38" i="18" s="1"/>
  <c r="AO38" i="9"/>
  <c r="AP38" i="9"/>
  <c r="AQ38" i="9"/>
  <c r="AR38" i="9"/>
  <c r="AS38" i="9"/>
  <c r="AT38" i="9"/>
  <c r="AU38" i="9"/>
  <c r="AV38" i="9"/>
  <c r="AW38" i="9"/>
  <c r="D22"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AG22" i="9"/>
  <c r="AH22" i="9"/>
  <c r="AI22" i="9"/>
  <c r="AJ22" i="9"/>
  <c r="AK22" i="9"/>
  <c r="AL22" i="9"/>
  <c r="AM22" i="9"/>
  <c r="AN22" i="9"/>
  <c r="AO22" i="9"/>
  <c r="AP22" i="9"/>
  <c r="AQ22" i="9"/>
  <c r="AR22" i="9"/>
  <c r="AS22" i="9"/>
  <c r="AT22" i="9"/>
  <c r="AU22" i="9"/>
  <c r="AV22" i="9"/>
  <c r="AW22"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C9" i="9"/>
  <c r="C22" i="9"/>
  <c r="C38" i="9"/>
  <c r="AW26" i="14"/>
  <c r="AV26" i="14"/>
  <c r="AU26" i="14"/>
  <c r="AT26" i="14"/>
  <c r="AS26" i="14"/>
  <c r="AR26" i="14"/>
  <c r="AQ26" i="14"/>
  <c r="AP26" i="14"/>
  <c r="AO26" i="14"/>
  <c r="AN26" i="14"/>
  <c r="AM26" i="14"/>
  <c r="AL26" i="14"/>
  <c r="AK26" i="14"/>
  <c r="AJ26" i="14"/>
  <c r="AI26" i="14"/>
  <c r="AH26" i="14"/>
  <c r="AG26" i="14"/>
  <c r="AF26" i="14"/>
  <c r="AE26" i="14"/>
  <c r="AD26" i="14"/>
  <c r="AC26" i="14"/>
  <c r="AB26" i="14"/>
  <c r="AA26" i="14"/>
  <c r="Z26" i="14"/>
  <c r="Y26" i="14"/>
  <c r="X26" i="14"/>
  <c r="W26" i="14"/>
  <c r="V26" i="14"/>
  <c r="U26" i="14"/>
  <c r="T26" i="14"/>
  <c r="S26" i="14"/>
  <c r="R26" i="14"/>
  <c r="Q26" i="14"/>
  <c r="P26" i="14"/>
  <c r="O26" i="14"/>
  <c r="N26" i="14"/>
  <c r="M26" i="14"/>
  <c r="L26" i="14"/>
  <c r="K26" i="14"/>
  <c r="J26" i="14"/>
  <c r="I26" i="14"/>
  <c r="H26" i="14"/>
  <c r="G26" i="14"/>
  <c r="F26" i="14"/>
  <c r="E26" i="14"/>
  <c r="D26" i="14"/>
  <c r="C26" i="14"/>
  <c r="AW25" i="14"/>
  <c r="AV25" i="14"/>
  <c r="AU25" i="14"/>
  <c r="AT25" i="14"/>
  <c r="AS25" i="14"/>
  <c r="AR25" i="14"/>
  <c r="AQ25" i="14"/>
  <c r="AP25" i="14"/>
  <c r="AO25" i="14"/>
  <c r="AN25" i="14"/>
  <c r="AM25" i="14"/>
  <c r="AL25" i="14"/>
  <c r="AK25" i="14"/>
  <c r="AJ25" i="14"/>
  <c r="AI25" i="14"/>
  <c r="AH25" i="14"/>
  <c r="AG25" i="14"/>
  <c r="AF25" i="14"/>
  <c r="AE25" i="14"/>
  <c r="AD25" i="14"/>
  <c r="AC25" i="14"/>
  <c r="AB25" i="14"/>
  <c r="AA25" i="14"/>
  <c r="Z25" i="14"/>
  <c r="Y25" i="14"/>
  <c r="X25" i="14"/>
  <c r="W25" i="14"/>
  <c r="V25" i="14"/>
  <c r="U25" i="14"/>
  <c r="T25" i="14"/>
  <c r="S25" i="14"/>
  <c r="R25" i="14"/>
  <c r="Q25" i="14"/>
  <c r="P25" i="14"/>
  <c r="O25" i="14"/>
  <c r="N25" i="14"/>
  <c r="M25" i="14"/>
  <c r="L25" i="14"/>
  <c r="K25" i="14"/>
  <c r="J25" i="14"/>
  <c r="I25" i="14"/>
  <c r="H25" i="14"/>
  <c r="G25" i="14"/>
  <c r="F25" i="14"/>
  <c r="E25" i="14"/>
  <c r="D25" i="14"/>
  <c r="C25" i="14"/>
  <c r="AW23" i="14"/>
  <c r="AV23" i="14"/>
  <c r="AU23" i="14"/>
  <c r="AT23" i="14"/>
  <c r="AS23" i="14"/>
  <c r="AR23" i="14"/>
  <c r="AQ23" i="14"/>
  <c r="AP23" i="14"/>
  <c r="AO23" i="14"/>
  <c r="AN23" i="14"/>
  <c r="AM23" i="14"/>
  <c r="AL23" i="14"/>
  <c r="AK23" i="14"/>
  <c r="AJ23" i="14"/>
  <c r="AI23" i="14"/>
  <c r="AH23" i="14"/>
  <c r="AG23" i="14"/>
  <c r="AF23" i="14"/>
  <c r="AE23" i="14"/>
  <c r="AD23" i="14"/>
  <c r="AC23" i="14"/>
  <c r="AB23" i="14"/>
  <c r="AA23" i="14"/>
  <c r="Z23" i="14"/>
  <c r="Y23" i="14"/>
  <c r="X23" i="14"/>
  <c r="W23" i="14"/>
  <c r="V23" i="14"/>
  <c r="U23" i="14"/>
  <c r="T23" i="14"/>
  <c r="S23" i="14"/>
  <c r="R23" i="14"/>
  <c r="Q23" i="14"/>
  <c r="P23" i="14"/>
  <c r="O23" i="14"/>
  <c r="N23" i="14"/>
  <c r="M23" i="14"/>
  <c r="L23" i="14"/>
  <c r="K23" i="14"/>
  <c r="J23" i="14"/>
  <c r="I23" i="14"/>
  <c r="H23" i="14"/>
  <c r="G23" i="14"/>
  <c r="F23" i="14"/>
  <c r="E23" i="14"/>
  <c r="D23" i="14"/>
  <c r="C23" i="14"/>
  <c r="AW21" i="14"/>
  <c r="AV21" i="14"/>
  <c r="AU21" i="14"/>
  <c r="AT21" i="14"/>
  <c r="AS21" i="14"/>
  <c r="AR21" i="14"/>
  <c r="AQ21" i="14"/>
  <c r="AP21" i="14"/>
  <c r="AO21" i="14"/>
  <c r="AN21" i="14"/>
  <c r="AM21" i="14"/>
  <c r="AL21" i="14"/>
  <c r="AK21" i="14"/>
  <c r="AJ21" i="14"/>
  <c r="AI21" i="14"/>
  <c r="AH21" i="14"/>
  <c r="AG21" i="14"/>
  <c r="AF21" i="14"/>
  <c r="AE21" i="14"/>
  <c r="AD21" i="14"/>
  <c r="AC21" i="14"/>
  <c r="AB21" i="14"/>
  <c r="AA21" i="14"/>
  <c r="Z21" i="14"/>
  <c r="Y21" i="14"/>
  <c r="X21" i="14"/>
  <c r="W21" i="14"/>
  <c r="V21" i="14"/>
  <c r="U21" i="14"/>
  <c r="T21" i="14"/>
  <c r="S21" i="14"/>
  <c r="R21" i="14"/>
  <c r="Q21" i="14"/>
  <c r="P21" i="14"/>
  <c r="O21" i="14"/>
  <c r="N21" i="14"/>
  <c r="M21" i="14"/>
  <c r="L21" i="14"/>
  <c r="K21" i="14"/>
  <c r="J21" i="14"/>
  <c r="I21" i="14"/>
  <c r="H21" i="14"/>
  <c r="G21" i="14"/>
  <c r="F21" i="14"/>
  <c r="E21" i="14"/>
  <c r="D21" i="14"/>
  <c r="C21" i="14"/>
  <c r="AW18" i="14"/>
  <c r="AV18" i="14"/>
  <c r="AU18" i="14"/>
  <c r="AT18" i="14"/>
  <c r="AS18" i="14"/>
  <c r="AR18" i="14"/>
  <c r="AQ18" i="14"/>
  <c r="AP18" i="14"/>
  <c r="AO18" i="14"/>
  <c r="AN18" i="14"/>
  <c r="AM18" i="14"/>
  <c r="AL18" i="14"/>
  <c r="AK18" i="14"/>
  <c r="AJ18" i="14"/>
  <c r="AI18" i="14"/>
  <c r="AH18" i="14"/>
  <c r="AG18" i="14"/>
  <c r="AF18" i="14"/>
  <c r="AE18" i="14"/>
  <c r="AD18" i="14"/>
  <c r="AC18" i="14"/>
  <c r="AB18" i="14"/>
  <c r="AA18" i="14"/>
  <c r="Z18" i="14"/>
  <c r="Y18" i="14"/>
  <c r="X18" i="14"/>
  <c r="W18" i="14"/>
  <c r="V18" i="14"/>
  <c r="U18" i="14"/>
  <c r="T18" i="14"/>
  <c r="S18" i="14"/>
  <c r="R18" i="14"/>
  <c r="Q18" i="14"/>
  <c r="P18" i="14"/>
  <c r="O18" i="14"/>
  <c r="N18" i="14"/>
  <c r="M18" i="14"/>
  <c r="L18" i="14"/>
  <c r="K18" i="14"/>
  <c r="J18" i="14"/>
  <c r="I18" i="14"/>
  <c r="H18" i="14"/>
  <c r="G18" i="14"/>
  <c r="F18" i="14"/>
  <c r="E18" i="14"/>
  <c r="D18" i="14"/>
  <c r="C18" i="14"/>
  <c r="AW17" i="14"/>
  <c r="AV17" i="14"/>
  <c r="AU17" i="14"/>
  <c r="AT17" i="14"/>
  <c r="AS17" i="14"/>
  <c r="AR17" i="14"/>
  <c r="AQ17" i="14"/>
  <c r="AP17" i="14"/>
  <c r="AO17" i="14"/>
  <c r="AN17" i="14"/>
  <c r="AM17" i="14"/>
  <c r="AL17" i="14"/>
  <c r="AK17" i="14"/>
  <c r="AJ17" i="14"/>
  <c r="AI17" i="14"/>
  <c r="AH17" i="14"/>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D17" i="14"/>
  <c r="C17" i="14"/>
  <c r="AW16" i="14"/>
  <c r="AV16" i="14"/>
  <c r="AU16" i="14"/>
  <c r="AT16" i="14"/>
  <c r="AS16" i="14"/>
  <c r="AR16" i="14"/>
  <c r="AQ16" i="14"/>
  <c r="AP16" i="14"/>
  <c r="AO16" i="14"/>
  <c r="AN16" i="14"/>
  <c r="AM16" i="14"/>
  <c r="AL16" i="14"/>
  <c r="AK16" i="14"/>
  <c r="AJ16" i="14"/>
  <c r="AI16" i="14"/>
  <c r="AH16" i="14"/>
  <c r="AG16" i="14"/>
  <c r="AF16" i="14"/>
  <c r="AE16" i="14"/>
  <c r="AD16" i="14"/>
  <c r="AC16" i="14"/>
  <c r="AB16" i="14"/>
  <c r="AA16" i="14"/>
  <c r="Z16" i="14"/>
  <c r="Y16" i="14"/>
  <c r="X16" i="14"/>
  <c r="W16" i="14"/>
  <c r="V16" i="14"/>
  <c r="U16" i="14"/>
  <c r="T16" i="14"/>
  <c r="S16" i="14"/>
  <c r="R16" i="14"/>
  <c r="Q16" i="14"/>
  <c r="P16" i="14"/>
  <c r="O16" i="14"/>
  <c r="N16" i="14"/>
  <c r="M16" i="14"/>
  <c r="L16" i="14"/>
  <c r="K16" i="14"/>
  <c r="J16" i="14"/>
  <c r="I16" i="14"/>
  <c r="H16" i="14"/>
  <c r="G16" i="14"/>
  <c r="F16" i="14"/>
  <c r="E16" i="14"/>
  <c r="D16" i="14"/>
  <c r="C16" i="14"/>
  <c r="AW15" i="14"/>
  <c r="AV15" i="14"/>
  <c r="AU15" i="14"/>
  <c r="AT15" i="14"/>
  <c r="AS15" i="14"/>
  <c r="AR15" i="14"/>
  <c r="AQ15" i="14"/>
  <c r="AP15" i="14"/>
  <c r="AO15" i="14"/>
  <c r="AN15" i="14"/>
  <c r="AM15" i="14"/>
  <c r="AL15" i="14"/>
  <c r="AK15" i="14"/>
  <c r="AJ15" i="14"/>
  <c r="AI15" i="14"/>
  <c r="AH15" i="14"/>
  <c r="AG15" i="14"/>
  <c r="AF15" i="14"/>
  <c r="AE15" i="14"/>
  <c r="AD15" i="14"/>
  <c r="AC15" i="14"/>
  <c r="AB15" i="14"/>
  <c r="AA15" i="14"/>
  <c r="Z15" i="14"/>
  <c r="Y15" i="14"/>
  <c r="X15" i="14"/>
  <c r="W15" i="14"/>
  <c r="V15" i="14"/>
  <c r="U15" i="14"/>
  <c r="T15" i="14"/>
  <c r="S15" i="14"/>
  <c r="R15" i="14"/>
  <c r="Q15" i="14"/>
  <c r="P15" i="14"/>
  <c r="O15" i="14"/>
  <c r="N15" i="14"/>
  <c r="M15" i="14"/>
  <c r="L15" i="14"/>
  <c r="K15" i="14"/>
  <c r="J15" i="14"/>
  <c r="I15" i="14"/>
  <c r="H15" i="14"/>
  <c r="G15" i="14"/>
  <c r="F15" i="14"/>
  <c r="E15" i="14"/>
  <c r="D15" i="14"/>
  <c r="C15" i="14"/>
  <c r="AW14" i="14"/>
  <c r="AV14" i="14"/>
  <c r="AU14" i="14"/>
  <c r="AT14" i="14"/>
  <c r="AS14" i="14"/>
  <c r="AR14" i="14"/>
  <c r="AQ14" i="14"/>
  <c r="AP14" i="14"/>
  <c r="AO14" i="14"/>
  <c r="AN14" i="14"/>
  <c r="AM14" i="14"/>
  <c r="AL14" i="14"/>
  <c r="AK14" i="14"/>
  <c r="AJ14" i="14"/>
  <c r="AI14" i="14"/>
  <c r="AH14" i="14"/>
  <c r="AG14" i="14"/>
  <c r="AF14" i="14"/>
  <c r="AE14" i="14"/>
  <c r="AD14" i="14"/>
  <c r="AC14" i="14"/>
  <c r="AB14" i="14"/>
  <c r="AA14" i="14"/>
  <c r="Z14" i="14"/>
  <c r="Y14" i="14"/>
  <c r="X14" i="14"/>
  <c r="W14" i="14"/>
  <c r="V14" i="14"/>
  <c r="U14" i="14"/>
  <c r="T14" i="14"/>
  <c r="S14" i="14"/>
  <c r="R14" i="14"/>
  <c r="Q14" i="14"/>
  <c r="P14" i="14"/>
  <c r="O14" i="14"/>
  <c r="N14" i="14"/>
  <c r="M14" i="14"/>
  <c r="L14" i="14"/>
  <c r="K14" i="14"/>
  <c r="J14" i="14"/>
  <c r="I14" i="14"/>
  <c r="H14" i="14"/>
  <c r="G14" i="14"/>
  <c r="F14" i="14"/>
  <c r="E14" i="14"/>
  <c r="D14" i="14"/>
  <c r="C14" i="14"/>
  <c r="AW10" i="14"/>
  <c r="AV10" i="14"/>
  <c r="AU10" i="14"/>
  <c r="AT10" i="14"/>
  <c r="AS10" i="14"/>
  <c r="AR10" i="14"/>
  <c r="AQ10" i="14"/>
  <c r="AP10" i="14"/>
  <c r="AO10" i="14"/>
  <c r="AN10" i="14"/>
  <c r="AM10" i="14"/>
  <c r="AL10" i="14"/>
  <c r="AK10" i="14"/>
  <c r="AJ10" i="14"/>
  <c r="AI10"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AW9" i="14"/>
  <c r="AV9" i="14"/>
  <c r="AU9" i="14"/>
  <c r="AT9" i="14"/>
  <c r="AS9" i="14"/>
  <c r="AR9" i="14"/>
  <c r="AQ9" i="14"/>
  <c r="AP9" i="14"/>
  <c r="AO9" i="14"/>
  <c r="AN9" i="14"/>
  <c r="AM9" i="14"/>
  <c r="AL9" i="14"/>
  <c r="AK9" i="14"/>
  <c r="AJ9" i="14"/>
  <c r="AI9" i="14"/>
  <c r="AH9" i="14"/>
  <c r="AG9" i="14"/>
  <c r="AF9" i="14"/>
  <c r="AE9" i="14"/>
  <c r="AD9" i="14"/>
  <c r="AC9" i="14"/>
  <c r="AB9" i="14"/>
  <c r="AA9" i="14"/>
  <c r="Z9" i="14"/>
  <c r="Y9" i="14"/>
  <c r="X9" i="14"/>
  <c r="W9" i="14"/>
  <c r="V9" i="14"/>
  <c r="U9" i="14"/>
  <c r="T9" i="14"/>
  <c r="S9" i="14"/>
  <c r="R9" i="14"/>
  <c r="Q9" i="14"/>
  <c r="P9" i="14"/>
  <c r="O9" i="14"/>
  <c r="N9" i="14"/>
  <c r="M9" i="14"/>
  <c r="L9" i="14"/>
  <c r="K9" i="14"/>
  <c r="J9" i="14"/>
  <c r="I9" i="14"/>
  <c r="H9" i="14"/>
  <c r="G9" i="14"/>
  <c r="F9" i="14"/>
  <c r="E9" i="14"/>
  <c r="D9" i="14"/>
  <c r="C9" i="14"/>
  <c r="AW8" i="14"/>
  <c r="AV8" i="14"/>
  <c r="AU8" i="14"/>
  <c r="AT8" i="14"/>
  <c r="AS8" i="14"/>
  <c r="AR8" i="14"/>
  <c r="AQ8" i="14"/>
  <c r="AP8" i="14"/>
  <c r="AO8" i="14"/>
  <c r="AN8" i="14"/>
  <c r="AM8" i="14"/>
  <c r="AL8" i="14"/>
  <c r="AK8" i="14"/>
  <c r="AJ8" i="14"/>
  <c r="AI8"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 r="G8" i="14"/>
  <c r="F8" i="14"/>
  <c r="E8" i="14"/>
  <c r="D8" i="14"/>
  <c r="C8" i="14"/>
  <c r="AW7" i="14"/>
  <c r="AV7" i="14"/>
  <c r="AU7" i="14"/>
  <c r="AT7" i="14"/>
  <c r="AS7" i="14"/>
  <c r="AR7" i="14"/>
  <c r="AQ7" i="14"/>
  <c r="AP7" i="14"/>
  <c r="AO7" i="14"/>
  <c r="AN7" i="14"/>
  <c r="AM7" i="14"/>
  <c r="AL7" i="14"/>
  <c r="AK7" i="14"/>
  <c r="AJ7" i="14"/>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AW6" i="14"/>
  <c r="AV6" i="14"/>
  <c r="AU6" i="14"/>
  <c r="AT6" i="14"/>
  <c r="AS6" i="14"/>
  <c r="AR6" i="14"/>
  <c r="AQ6" i="14"/>
  <c r="AP6" i="14"/>
  <c r="AO6" i="14"/>
  <c r="AN6" i="14"/>
  <c r="AM6" i="14"/>
  <c r="AL6" i="14"/>
  <c r="AK6" i="14"/>
  <c r="AJ6" i="14"/>
  <c r="AI6" i="14"/>
  <c r="AH6"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D6" i="14"/>
  <c r="C6" i="14"/>
  <c r="AW5" i="14"/>
  <c r="AV5" i="14"/>
  <c r="AU5" i="14"/>
  <c r="AT5" i="14"/>
  <c r="AS5" i="14"/>
  <c r="AR5" i="14"/>
  <c r="AQ5" i="14"/>
  <c r="AP5" i="14"/>
  <c r="AO5" i="14"/>
  <c r="AN5" i="14"/>
  <c r="AM5" i="14"/>
  <c r="AL5" i="14"/>
  <c r="AK5" i="14"/>
  <c r="AJ5" i="14"/>
  <c r="AI5" i="14"/>
  <c r="AH5" i="14"/>
  <c r="AG5" i="14"/>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AW4" i="14"/>
  <c r="AV4" i="14"/>
  <c r="AU4" i="14"/>
  <c r="AT4" i="14"/>
  <c r="AS4" i="14"/>
  <c r="AR4" i="14"/>
  <c r="AQ4" i="14"/>
  <c r="AP4" i="14"/>
  <c r="AO4" i="14"/>
  <c r="AN4" i="14"/>
  <c r="AM4" i="14"/>
  <c r="AL4" i="14"/>
  <c r="AK4"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AW3" i="14"/>
  <c r="AV3" i="14"/>
  <c r="AU3" i="14"/>
  <c r="AT3" i="14"/>
  <c r="AS3" i="14"/>
  <c r="AR3" i="14"/>
  <c r="AQ3" i="14"/>
  <c r="AP3" i="14"/>
  <c r="AO3" i="14"/>
  <c r="AN3" i="14"/>
  <c r="AM3" i="14"/>
  <c r="AL3" i="14"/>
  <c r="AK3" i="14"/>
  <c r="AJ3" i="14"/>
  <c r="AI3" i="14"/>
  <c r="AH3" i="14"/>
  <c r="AG3" i="14"/>
  <c r="AF3" i="14"/>
  <c r="AE3" i="14"/>
  <c r="AD3" i="14"/>
  <c r="AC3" i="14"/>
  <c r="AB3" i="14"/>
  <c r="AA3" i="14"/>
  <c r="Z3" i="14"/>
  <c r="Y3" i="14"/>
  <c r="X3" i="14"/>
  <c r="W3" i="14"/>
  <c r="V3" i="14"/>
  <c r="U3" i="14"/>
  <c r="T3" i="14"/>
  <c r="S3" i="14"/>
  <c r="R3" i="14"/>
  <c r="Q3" i="14"/>
  <c r="P3" i="14"/>
  <c r="O3" i="14"/>
  <c r="N3" i="14"/>
  <c r="M3" i="14"/>
  <c r="L3" i="14"/>
  <c r="K3" i="14"/>
  <c r="J3" i="14"/>
  <c r="I3" i="14"/>
  <c r="H3" i="14"/>
  <c r="G3" i="14"/>
  <c r="F3" i="14"/>
  <c r="E3" i="14"/>
  <c r="D3" i="14"/>
  <c r="C3" i="14"/>
  <c r="AW16" i="13"/>
  <c r="AV16" i="13"/>
  <c r="AU16" i="13"/>
  <c r="AT16" i="13"/>
  <c r="AS16" i="13"/>
  <c r="AR16" i="13"/>
  <c r="AQ16" i="13"/>
  <c r="AP16" i="13"/>
  <c r="AO16" i="13"/>
  <c r="AN16" i="13"/>
  <c r="AM16" i="13"/>
  <c r="AL16" i="13"/>
  <c r="AK16" i="13"/>
  <c r="AJ16" i="13"/>
  <c r="AI16" i="13"/>
  <c r="AH16" i="13"/>
  <c r="AG16" i="13"/>
  <c r="AF16" i="13"/>
  <c r="AE16" i="13"/>
  <c r="AD16" i="13"/>
  <c r="AC16" i="13"/>
  <c r="AB16" i="13"/>
  <c r="AA16" i="13"/>
  <c r="Z16" i="13"/>
  <c r="Y16" i="13"/>
  <c r="X16" i="13"/>
  <c r="W16" i="13"/>
  <c r="V16" i="13"/>
  <c r="U16" i="13"/>
  <c r="T16" i="13"/>
  <c r="S16" i="13"/>
  <c r="R16" i="13"/>
  <c r="Q16" i="13"/>
  <c r="P16" i="13"/>
  <c r="O16" i="13"/>
  <c r="N16" i="13"/>
  <c r="M16" i="13"/>
  <c r="L16" i="13"/>
  <c r="K16" i="13"/>
  <c r="J16" i="13"/>
  <c r="I16" i="13"/>
  <c r="H16" i="13"/>
  <c r="G16" i="13"/>
  <c r="F16" i="13"/>
  <c r="E16" i="13"/>
  <c r="D16" i="13"/>
  <c r="C16" i="13"/>
  <c r="AW15" i="13"/>
  <c r="AV15" i="13"/>
  <c r="AU15" i="13"/>
  <c r="AT15" i="13"/>
  <c r="AS15" i="13"/>
  <c r="AR15" i="13"/>
  <c r="AQ15" i="13"/>
  <c r="AP15" i="13"/>
  <c r="AO15" i="13"/>
  <c r="AN15" i="13"/>
  <c r="AM15" i="13"/>
  <c r="AL15" i="13"/>
  <c r="AK15" i="13"/>
  <c r="AJ15" i="13"/>
  <c r="AI15" i="13"/>
  <c r="AH15" i="13"/>
  <c r="AG15" i="13"/>
  <c r="AF15" i="13"/>
  <c r="AE15" i="13"/>
  <c r="AD15" i="13"/>
  <c r="AC15" i="13"/>
  <c r="AB15" i="13"/>
  <c r="AA15" i="13"/>
  <c r="Z15" i="13"/>
  <c r="Y15" i="13"/>
  <c r="X15" i="13"/>
  <c r="W15" i="13"/>
  <c r="V15" i="13"/>
  <c r="U15" i="13"/>
  <c r="T15" i="13"/>
  <c r="S15" i="13"/>
  <c r="R15" i="13"/>
  <c r="Q15" i="13"/>
  <c r="P15" i="13"/>
  <c r="O15" i="13"/>
  <c r="N15" i="13"/>
  <c r="M15" i="13"/>
  <c r="L15" i="13"/>
  <c r="K15" i="13"/>
  <c r="J15" i="13"/>
  <c r="I15" i="13"/>
  <c r="H15" i="13"/>
  <c r="H14" i="13" s="1"/>
  <c r="G15" i="13"/>
  <c r="F15" i="13"/>
  <c r="E15" i="13"/>
  <c r="D15" i="13"/>
  <c r="C15" i="13"/>
  <c r="AW12" i="13"/>
  <c r="AV12" i="13"/>
  <c r="AU12" i="13"/>
  <c r="AT12" i="13"/>
  <c r="AS12" i="13"/>
  <c r="AR12" i="13"/>
  <c r="AQ12" i="13"/>
  <c r="AP12" i="13"/>
  <c r="AO12" i="13"/>
  <c r="AN12" i="13"/>
  <c r="AM12" i="13"/>
  <c r="AL12" i="13"/>
  <c r="AK12" i="13"/>
  <c r="AJ12" i="13"/>
  <c r="AI12" i="13"/>
  <c r="AH12" i="13"/>
  <c r="AG12" i="13"/>
  <c r="AF12" i="13"/>
  <c r="AE12" i="13"/>
  <c r="AD12" i="13"/>
  <c r="AC12" i="13"/>
  <c r="AB12" i="13"/>
  <c r="AA12" i="13"/>
  <c r="Z12" i="13"/>
  <c r="Y12" i="13"/>
  <c r="X12" i="13"/>
  <c r="W12" i="13"/>
  <c r="V12" i="13"/>
  <c r="U12" i="13"/>
  <c r="T12" i="13"/>
  <c r="S12" i="13"/>
  <c r="R12" i="13"/>
  <c r="Q12" i="13"/>
  <c r="P12" i="13"/>
  <c r="O12" i="13"/>
  <c r="N12" i="13"/>
  <c r="M12" i="13"/>
  <c r="L12" i="13"/>
  <c r="K12" i="13"/>
  <c r="J12" i="13"/>
  <c r="I12" i="13"/>
  <c r="H12" i="13"/>
  <c r="G12" i="13"/>
  <c r="F12" i="13"/>
  <c r="E12" i="13"/>
  <c r="D12" i="13"/>
  <c r="C12" i="13"/>
  <c r="AW11" i="13"/>
  <c r="AV11" i="13"/>
  <c r="AU11" i="13"/>
  <c r="AT11" i="13"/>
  <c r="AS11" i="13"/>
  <c r="AR11" i="13"/>
  <c r="AQ11" i="13"/>
  <c r="AP11" i="13"/>
  <c r="AO11" i="13"/>
  <c r="AN11" i="13"/>
  <c r="AM11" i="13"/>
  <c r="AL11" i="13"/>
  <c r="AK11" i="13"/>
  <c r="AJ11" i="13"/>
  <c r="AI11" i="13"/>
  <c r="AH11" i="13"/>
  <c r="AG11" i="13"/>
  <c r="AF11" i="13"/>
  <c r="AE11" i="13"/>
  <c r="AD11" i="13"/>
  <c r="AC11" i="13"/>
  <c r="AB11" i="13"/>
  <c r="AA11" i="13"/>
  <c r="Z11" i="13"/>
  <c r="Y11" i="13"/>
  <c r="X11" i="13"/>
  <c r="W11" i="13"/>
  <c r="V11" i="13"/>
  <c r="U11" i="13"/>
  <c r="T11" i="13"/>
  <c r="S11" i="13"/>
  <c r="R11" i="13"/>
  <c r="Q11" i="13"/>
  <c r="P11" i="13"/>
  <c r="O11" i="13"/>
  <c r="N11" i="13"/>
  <c r="M11" i="13"/>
  <c r="L11" i="13"/>
  <c r="K11" i="13"/>
  <c r="J11" i="13"/>
  <c r="I11" i="13"/>
  <c r="H11" i="13"/>
  <c r="G11" i="13"/>
  <c r="F11" i="13"/>
  <c r="E11" i="13"/>
  <c r="D11" i="13"/>
  <c r="C11" i="13"/>
  <c r="AW8" i="13"/>
  <c r="AV8" i="13"/>
  <c r="AU8" i="13"/>
  <c r="AT8" i="13"/>
  <c r="AS8" i="13"/>
  <c r="AR8" i="13"/>
  <c r="AQ8" i="13"/>
  <c r="AP8" i="13"/>
  <c r="AO8" i="13"/>
  <c r="AN8" i="13"/>
  <c r="AM8" i="13"/>
  <c r="AL8" i="13"/>
  <c r="AK8" i="13"/>
  <c r="AJ8" i="13"/>
  <c r="AI8" i="13"/>
  <c r="AH8" i="13"/>
  <c r="AG8" i="13"/>
  <c r="AF8" i="13"/>
  <c r="AE8" i="13"/>
  <c r="AD8" i="13"/>
  <c r="AC8" i="13"/>
  <c r="AB8" i="13"/>
  <c r="AA8" i="13"/>
  <c r="Z8" i="13"/>
  <c r="Y8" i="13"/>
  <c r="X8" i="13"/>
  <c r="W8" i="13"/>
  <c r="V8" i="13"/>
  <c r="U8" i="13"/>
  <c r="T8" i="13"/>
  <c r="S8" i="13"/>
  <c r="R8" i="13"/>
  <c r="Q8" i="13"/>
  <c r="P8" i="13"/>
  <c r="O8" i="13"/>
  <c r="N8" i="13"/>
  <c r="M8" i="13"/>
  <c r="L8" i="13"/>
  <c r="K8" i="13"/>
  <c r="J8" i="13"/>
  <c r="I8" i="13"/>
  <c r="H8" i="13"/>
  <c r="G8" i="13"/>
  <c r="F8" i="13"/>
  <c r="E8" i="13"/>
  <c r="D8" i="13"/>
  <c r="C8" i="13"/>
  <c r="C4" i="13"/>
  <c r="AW3" i="13"/>
  <c r="AV3" i="13"/>
  <c r="AU3" i="13"/>
  <c r="AT3" i="13"/>
  <c r="AS3" i="13"/>
  <c r="AR3" i="13"/>
  <c r="AQ3" i="13"/>
  <c r="AP3" i="13"/>
  <c r="AO3" i="13"/>
  <c r="AN3" i="13"/>
  <c r="AM3" i="13"/>
  <c r="AL3" i="13"/>
  <c r="AK3" i="13"/>
  <c r="AJ3" i="13"/>
  <c r="AI3" i="13"/>
  <c r="AH3" i="13"/>
  <c r="AG3" i="13"/>
  <c r="AF3" i="13"/>
  <c r="AE3" i="13"/>
  <c r="AD3" i="13"/>
  <c r="AC3" i="13"/>
  <c r="AB3" i="13"/>
  <c r="AA3" i="13"/>
  <c r="Z3" i="13"/>
  <c r="Y3" i="13"/>
  <c r="X3" i="13"/>
  <c r="W3" i="13"/>
  <c r="V3" i="13"/>
  <c r="U3" i="13"/>
  <c r="T3" i="13"/>
  <c r="S3" i="13"/>
  <c r="R3" i="13"/>
  <c r="Q3" i="13"/>
  <c r="P3" i="13"/>
  <c r="O3" i="13"/>
  <c r="N3" i="13"/>
  <c r="M3" i="13"/>
  <c r="L3" i="13"/>
  <c r="K3" i="13"/>
  <c r="J3" i="13"/>
  <c r="I3" i="13"/>
  <c r="H3" i="13"/>
  <c r="G3" i="13"/>
  <c r="F3" i="13"/>
  <c r="E3" i="13"/>
  <c r="D3" i="13"/>
  <c r="C3" i="13"/>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AH25" i="10"/>
  <c r="AI25" i="10"/>
  <c r="AJ25" i="10"/>
  <c r="AK25" i="10"/>
  <c r="AL25" i="10"/>
  <c r="AM25" i="10"/>
  <c r="AN25" i="10"/>
  <c r="AO25" i="10"/>
  <c r="AP25" i="10"/>
  <c r="AQ25" i="10"/>
  <c r="AR25" i="10"/>
  <c r="AS25" i="10"/>
  <c r="AT25" i="10"/>
  <c r="AU25" i="10"/>
  <c r="AV25" i="10"/>
  <c r="AW25" i="10"/>
  <c r="D26" i="10"/>
  <c r="E26" i="10"/>
  <c r="F26" i="10"/>
  <c r="G26" i="10"/>
  <c r="H26" i="10"/>
  <c r="I26" i="10"/>
  <c r="J26" i="10"/>
  <c r="K26" i="10"/>
  <c r="L26" i="10"/>
  <c r="M26" i="10"/>
  <c r="N26" i="10"/>
  <c r="O26" i="10"/>
  <c r="P26" i="10"/>
  <c r="Q26" i="10"/>
  <c r="R26" i="10"/>
  <c r="S26" i="10"/>
  <c r="T26" i="10"/>
  <c r="U26" i="10"/>
  <c r="V26" i="10"/>
  <c r="W26" i="10"/>
  <c r="X26" i="10"/>
  <c r="Y26" i="10"/>
  <c r="Z26" i="10"/>
  <c r="AA26" i="10"/>
  <c r="AB26" i="10"/>
  <c r="AC26" i="10"/>
  <c r="AD26" i="10"/>
  <c r="AE26" i="10"/>
  <c r="AF26" i="10"/>
  <c r="AG26" i="10"/>
  <c r="AH26" i="10"/>
  <c r="AI26" i="10"/>
  <c r="AJ26" i="10"/>
  <c r="AK26" i="10"/>
  <c r="AL26" i="10"/>
  <c r="AM26" i="10"/>
  <c r="AN26" i="10"/>
  <c r="AO26" i="10"/>
  <c r="AP26" i="10"/>
  <c r="AQ26" i="10"/>
  <c r="AR26" i="10"/>
  <c r="AS26" i="10"/>
  <c r="AT26" i="10"/>
  <c r="AU26" i="10"/>
  <c r="AV26" i="10"/>
  <c r="AW26" i="10"/>
  <c r="C26" i="10"/>
  <c r="C25" i="10"/>
  <c r="D23" i="10"/>
  <c r="E23" i="10"/>
  <c r="F23" i="10"/>
  <c r="G23" i="10"/>
  <c r="H23" i="10"/>
  <c r="I23" i="10"/>
  <c r="J23" i="10"/>
  <c r="K23" i="10"/>
  <c r="L23" i="10"/>
  <c r="M23" i="10"/>
  <c r="N23" i="10"/>
  <c r="O23" i="10"/>
  <c r="P23" i="10"/>
  <c r="Q23" i="10"/>
  <c r="R23" i="10"/>
  <c r="S23" i="10"/>
  <c r="T23" i="10"/>
  <c r="U23" i="10"/>
  <c r="V23" i="10"/>
  <c r="W23" i="10"/>
  <c r="X23" i="10"/>
  <c r="Y23" i="10"/>
  <c r="Z23" i="10"/>
  <c r="AA23" i="10"/>
  <c r="AB23" i="10"/>
  <c r="AC23" i="10"/>
  <c r="AD23" i="10"/>
  <c r="AE23" i="10"/>
  <c r="AF23" i="10"/>
  <c r="AG23" i="10"/>
  <c r="AH23" i="10"/>
  <c r="AI23" i="10"/>
  <c r="AJ23" i="10"/>
  <c r="AK23" i="10"/>
  <c r="AL23" i="10"/>
  <c r="AM23" i="10"/>
  <c r="AN23" i="10"/>
  <c r="AO23" i="10"/>
  <c r="AP23" i="10"/>
  <c r="AQ23" i="10"/>
  <c r="AR23" i="10"/>
  <c r="AS23" i="10"/>
  <c r="AT23" i="10"/>
  <c r="AU23" i="10"/>
  <c r="AV23" i="10"/>
  <c r="AW23" i="10"/>
  <c r="C23" i="10"/>
  <c r="E28" i="19" l="1"/>
  <c r="Q28" i="19"/>
  <c r="AC28" i="19"/>
  <c r="AO28" i="19"/>
  <c r="AR9" i="18"/>
  <c r="AF9" i="18"/>
  <c r="T9" i="18"/>
  <c r="AK23" i="17"/>
  <c r="Y23" i="17"/>
  <c r="M23" i="17"/>
  <c r="AQ9" i="18"/>
  <c r="G9" i="18"/>
  <c r="AL26" i="17"/>
  <c r="N26" i="17"/>
  <c r="Z26" i="17"/>
  <c r="C30" i="19"/>
  <c r="O30" i="19"/>
  <c r="O28" i="19" s="1"/>
  <c r="AA30" i="19"/>
  <c r="AA28" i="19" s="1"/>
  <c r="AM30" i="19"/>
  <c r="AM28" i="19" s="1"/>
  <c r="AO22" i="18"/>
  <c r="AC22" i="18"/>
  <c r="Q22" i="18"/>
  <c r="E22" i="18"/>
  <c r="AL38" i="18"/>
  <c r="Z38" i="18"/>
  <c r="N38" i="18"/>
  <c r="T14" i="13"/>
  <c r="J17" i="19"/>
  <c r="V17" i="19"/>
  <c r="K19" i="19"/>
  <c r="W19" i="19"/>
  <c r="AI19" i="19"/>
  <c r="AU19" i="19"/>
  <c r="AN23" i="17"/>
  <c r="AB23" i="17"/>
  <c r="D23" i="17"/>
  <c r="AT21" i="19"/>
  <c r="AF6" i="19"/>
  <c r="M30" i="19"/>
  <c r="M28" i="19" s="1"/>
  <c r="O21" i="19"/>
  <c r="AH4" i="19"/>
  <c r="D30" i="19"/>
  <c r="D28" i="19" s="1"/>
  <c r="H9" i="18"/>
  <c r="F21" i="19"/>
  <c r="AD21" i="19"/>
  <c r="AP22" i="18"/>
  <c r="AD22" i="18"/>
  <c r="R22" i="18"/>
  <c r="F22" i="18"/>
  <c r="T4" i="19"/>
  <c r="AF4" i="19"/>
  <c r="I6" i="19"/>
  <c r="AG6" i="19"/>
  <c r="AS6" i="19"/>
  <c r="AM38" i="18"/>
  <c r="AA38" i="18"/>
  <c r="O38" i="18"/>
  <c r="J4" i="19"/>
  <c r="V4" i="19"/>
  <c r="AH8" i="19"/>
  <c r="AT4" i="19"/>
  <c r="K6" i="19"/>
  <c r="W6" i="19"/>
  <c r="AI6" i="19"/>
  <c r="AU6" i="19"/>
  <c r="G30" i="19"/>
  <c r="G28" i="19" s="1"/>
  <c r="AQ30" i="19"/>
  <c r="AQ28" i="19" s="1"/>
  <c r="AW25" i="17"/>
  <c r="AK25" i="17"/>
  <c r="Y25" i="17"/>
  <c r="M25" i="17"/>
  <c r="O24" i="19"/>
  <c r="W9" i="18"/>
  <c r="AU9" i="18"/>
  <c r="AI9" i="18"/>
  <c r="K9" i="18"/>
  <c r="AV23" i="17"/>
  <c r="AJ23" i="17"/>
  <c r="X23" i="17"/>
  <c r="L23" i="17"/>
  <c r="O23" i="19"/>
  <c r="AP38" i="18"/>
  <c r="AD38" i="18"/>
  <c r="R38" i="18"/>
  <c r="F38" i="18"/>
  <c r="Z6" i="19"/>
  <c r="AQ22" i="18"/>
  <c r="AE22" i="18"/>
  <c r="S22" i="18"/>
  <c r="AO38" i="18"/>
  <c r="AC38" i="18"/>
  <c r="Q38" i="18"/>
  <c r="E38" i="18"/>
  <c r="H30" i="19"/>
  <c r="AF30" i="19"/>
  <c r="AF28" i="19" s="1"/>
  <c r="AR30" i="19"/>
  <c r="AR28" i="19" s="1"/>
  <c r="E10" i="13"/>
  <c r="Q10" i="13"/>
  <c r="AD10" i="13"/>
  <c r="AP10" i="13"/>
  <c r="G14" i="13"/>
  <c r="AQ14" i="13"/>
  <c r="AF14" i="13"/>
  <c r="AR14" i="13"/>
  <c r="AW38" i="18"/>
  <c r="AK38" i="18"/>
  <c r="Y38" i="18"/>
  <c r="M38" i="18"/>
  <c r="H8" i="19"/>
  <c r="T8" i="19"/>
  <c r="AF8" i="19"/>
  <c r="AR8" i="19"/>
  <c r="M17" i="19"/>
  <c r="Y17" i="19"/>
  <c r="AK17" i="19"/>
  <c r="AW17" i="19"/>
  <c r="N19" i="19"/>
  <c r="Z19" i="19"/>
  <c r="AL19" i="19"/>
  <c r="C21" i="19"/>
  <c r="AA21" i="19"/>
  <c r="AM21" i="19"/>
  <c r="X24" i="19"/>
  <c r="AP26" i="17"/>
  <c r="AN25" i="17"/>
  <c r="P25" i="17"/>
  <c r="N17" i="19"/>
  <c r="C19" i="19"/>
  <c r="AA19" i="19"/>
  <c r="AM19" i="19"/>
  <c r="R26" i="17"/>
  <c r="F26" i="17"/>
  <c r="AB25" i="17"/>
  <c r="D25" i="17"/>
  <c r="AO26" i="17"/>
  <c r="AC26" i="17"/>
  <c r="Q26" i="17"/>
  <c r="E26" i="17"/>
  <c r="G10" i="13"/>
  <c r="S10" i="13"/>
  <c r="AE10" i="13"/>
  <c r="AQ10" i="13"/>
  <c r="I14" i="13"/>
  <c r="U14" i="13"/>
  <c r="AG14" i="13"/>
  <c r="AS14" i="13"/>
  <c r="L11" i="14"/>
  <c r="H4" i="19"/>
  <c r="C28" i="19"/>
  <c r="AU22" i="18"/>
  <c r="AI22" i="18"/>
  <c r="W22" i="18"/>
  <c r="K22" i="18"/>
  <c r="P30" i="19"/>
  <c r="P28" i="19" s="1"/>
  <c r="AB30" i="19"/>
  <c r="AB28" i="19" s="1"/>
  <c r="H17" i="19"/>
  <c r="AJ6" i="19"/>
  <c r="P11" i="14"/>
  <c r="AQ38" i="18"/>
  <c r="AE38" i="18"/>
  <c r="S38" i="18"/>
  <c r="G38" i="18"/>
  <c r="F30" i="19"/>
  <c r="F28" i="19" s="1"/>
  <c r="AD30" i="19"/>
  <c r="AD28" i="19" s="1"/>
  <c r="AP30" i="19"/>
  <c r="AP28" i="19" s="1"/>
  <c r="AF19" i="19"/>
  <c r="AR19" i="19"/>
  <c r="AS22" i="18"/>
  <c r="AG22" i="18"/>
  <c r="U22" i="18"/>
  <c r="I22" i="18"/>
  <c r="AQ21" i="19"/>
  <c r="F17" i="19"/>
  <c r="AP17" i="19"/>
  <c r="S19" i="19"/>
  <c r="AR23" i="19"/>
  <c r="P10" i="13"/>
  <c r="S14" i="13"/>
  <c r="AE14" i="13"/>
  <c r="R10" i="13"/>
  <c r="AN9" i="18"/>
  <c r="AB9" i="18"/>
  <c r="P9" i="18"/>
  <c r="AC23" i="17"/>
  <c r="E8" i="19"/>
  <c r="Q8" i="19"/>
  <c r="AC8" i="19"/>
  <c r="AO8" i="19"/>
  <c r="X21" i="19"/>
  <c r="AO23" i="17"/>
  <c r="AL9" i="18"/>
  <c r="Z9" i="18"/>
  <c r="N9" i="18"/>
  <c r="L30" i="19"/>
  <c r="L28" i="19" s="1"/>
  <c r="AD24" i="19"/>
  <c r="AV12" i="14"/>
  <c r="E23" i="17"/>
  <c r="N11" i="14"/>
  <c r="F39" i="19"/>
  <c r="F19" i="14" s="1"/>
  <c r="U8" i="19"/>
  <c r="AS8" i="19"/>
  <c r="Y30" i="19"/>
  <c r="Y28" i="19" s="1"/>
  <c r="AK30" i="19"/>
  <c r="AK28" i="19" s="1"/>
  <c r="AW30" i="19"/>
  <c r="AW28" i="19" s="1"/>
  <c r="AP24" i="19"/>
  <c r="C17" i="19"/>
  <c r="O17" i="19"/>
  <c r="X12" i="14"/>
  <c r="Q23" i="17"/>
  <c r="J10" i="13"/>
  <c r="V10" i="13"/>
  <c r="S39" i="19"/>
  <c r="S19" i="14" s="1"/>
  <c r="AR4" i="19"/>
  <c r="U6" i="19"/>
  <c r="AU30" i="19"/>
  <c r="AU28" i="19" s="1"/>
  <c r="AD4" i="19"/>
  <c r="U23" i="19"/>
  <c r="L26" i="17"/>
  <c r="E11" i="14"/>
  <c r="V12" i="14"/>
  <c r="AC23" i="19"/>
  <c r="T39" i="19"/>
  <c r="T19" i="14" s="1"/>
  <c r="C4" i="19"/>
  <c r="O4" i="19"/>
  <c r="AA4" i="19"/>
  <c r="AM4" i="19"/>
  <c r="P6" i="19"/>
  <c r="AB6" i="19"/>
  <c r="AN6" i="19"/>
  <c r="D17" i="19"/>
  <c r="P17" i="19"/>
  <c r="AB17" i="19"/>
  <c r="AN17" i="19"/>
  <c r="E19" i="19"/>
  <c r="Q19" i="19"/>
  <c r="AC19" i="19"/>
  <c r="AO19" i="19"/>
  <c r="AF39" i="19"/>
  <c r="AF19" i="14" s="1"/>
  <c r="AV26" i="17"/>
  <c r="AJ26" i="17"/>
  <c r="X26" i="17"/>
  <c r="G22" i="18"/>
  <c r="AO23" i="19"/>
  <c r="AA23" i="19"/>
  <c r="K17" i="19"/>
  <c r="W17" i="19"/>
  <c r="AI17" i="19"/>
  <c r="AU17" i="19"/>
  <c r="L19" i="19"/>
  <c r="X19" i="19"/>
  <c r="AJ19" i="19"/>
  <c r="AV23" i="19"/>
  <c r="AC17" i="19"/>
  <c r="F19" i="19"/>
  <c r="V30" i="19"/>
  <c r="V28" i="19" s="1"/>
  <c r="H24" i="19"/>
  <c r="AS11" i="14"/>
  <c r="S4" i="19"/>
  <c r="AQ4" i="19"/>
  <c r="H6" i="19"/>
  <c r="T6" i="19"/>
  <c r="AR6" i="19"/>
  <c r="U24" i="19"/>
  <c r="AQ26" i="17"/>
  <c r="AE26" i="17"/>
  <c r="S26" i="17"/>
  <c r="G26" i="17"/>
  <c r="F10" i="13"/>
  <c r="AR39" i="19"/>
  <c r="AR19" i="14" s="1"/>
  <c r="P19" i="19"/>
  <c r="T10" i="13"/>
  <c r="AR10" i="13"/>
  <c r="J14" i="13"/>
  <c r="C38" i="18"/>
  <c r="AV38" i="18"/>
  <c r="AJ38" i="18"/>
  <c r="X38" i="18"/>
  <c r="L38" i="18"/>
  <c r="E39" i="19"/>
  <c r="E19" i="14" s="1"/>
  <c r="AT23" i="19"/>
  <c r="M12" i="14"/>
  <c r="Z25" i="17"/>
  <c r="N25" i="17"/>
  <c r="U10" i="13"/>
  <c r="AG10" i="13"/>
  <c r="W14" i="13"/>
  <c r="AU14" i="13"/>
  <c r="Y11" i="14"/>
  <c r="R12" i="14"/>
  <c r="AD12" i="14"/>
  <c r="AP12" i="14"/>
  <c r="E23" i="19"/>
  <c r="AI8" i="19"/>
  <c r="AU8" i="19"/>
  <c r="L6" i="19"/>
  <c r="X6" i="19"/>
  <c r="AV6" i="19"/>
  <c r="R21" i="19"/>
  <c r="AP21" i="19"/>
  <c r="AR24" i="19"/>
  <c r="AQ6" i="19"/>
  <c r="AM26" i="17"/>
  <c r="AK9" i="18"/>
  <c r="Y9" i="18"/>
  <c r="M9" i="18"/>
  <c r="Q23" i="19"/>
  <c r="AV8" i="19"/>
  <c r="AF23" i="19"/>
  <c r="C23" i="19"/>
  <c r="AA26" i="17"/>
  <c r="O26" i="17"/>
  <c r="C26" i="17"/>
  <c r="AV9" i="18"/>
  <c r="AJ9" i="18"/>
  <c r="X9" i="18"/>
  <c r="L9" i="18"/>
  <c r="R39" i="19"/>
  <c r="R19" i="14" s="1"/>
  <c r="AG39" i="19"/>
  <c r="AG19" i="14" s="1"/>
  <c r="AL17" i="19"/>
  <c r="O19" i="19"/>
  <c r="R11" i="14"/>
  <c r="AD11" i="14"/>
  <c r="AP11" i="14"/>
  <c r="K12" i="14"/>
  <c r="W12" i="14"/>
  <c r="AI12" i="14"/>
  <c r="AU12" i="14"/>
  <c r="AS9" i="18"/>
  <c r="AG9" i="18"/>
  <c r="U9" i="18"/>
  <c r="I9" i="18"/>
  <c r="AU23" i="19"/>
  <c r="D4" i="19"/>
  <c r="P4" i="19"/>
  <c r="AB4" i="19"/>
  <c r="AN4" i="19"/>
  <c r="E6" i="19"/>
  <c r="Q6" i="19"/>
  <c r="AC6" i="19"/>
  <c r="AO6" i="19"/>
  <c r="C24" i="19"/>
  <c r="AA17" i="19"/>
  <c r="AM17" i="19"/>
  <c r="AB19" i="19"/>
  <c r="AN19" i="19"/>
  <c r="X14" i="13"/>
  <c r="AO4" i="19"/>
  <c r="K30" i="19"/>
  <c r="K28" i="19" s="1"/>
  <c r="AQ25" i="17"/>
  <c r="AE25" i="17"/>
  <c r="S25" i="17"/>
  <c r="G25" i="17"/>
  <c r="AJ10" i="13"/>
  <c r="N14" i="13"/>
  <c r="Z14" i="13"/>
  <c r="J11" i="14"/>
  <c r="AB12" i="14"/>
  <c r="AM22" i="18"/>
  <c r="AL23" i="19"/>
  <c r="D23" i="19"/>
  <c r="P23" i="19"/>
  <c r="AB23" i="19"/>
  <c r="AN23" i="19"/>
  <c r="G4" i="19"/>
  <c r="AE4" i="19"/>
  <c r="X30" i="19"/>
  <c r="X28" i="19" s="1"/>
  <c r="AJ30" i="19"/>
  <c r="AJ28" i="19" s="1"/>
  <c r="AV30" i="19"/>
  <c r="AV28" i="19" s="1"/>
  <c r="AT10" i="13"/>
  <c r="AV14" i="13"/>
  <c r="E4" i="19"/>
  <c r="F9" i="18"/>
  <c r="P22" i="18"/>
  <c r="Z17" i="19"/>
  <c r="S6" i="19"/>
  <c r="AI30" i="19"/>
  <c r="AI28" i="19" s="1"/>
  <c r="AR26" i="17"/>
  <c r="AF26" i="17"/>
  <c r="T26" i="17"/>
  <c r="H26" i="17"/>
  <c r="N10" i="13"/>
  <c r="D9" i="18"/>
  <c r="V8" i="19"/>
  <c r="AA39" i="19"/>
  <c r="AA19" i="14" s="1"/>
  <c r="I8" i="19"/>
  <c r="AG8" i="19"/>
  <c r="AH6" i="19"/>
  <c r="T17" i="19"/>
  <c r="T11" i="14"/>
  <c r="AL12" i="14"/>
  <c r="AP9" i="18"/>
  <c r="AQ23" i="17"/>
  <c r="S23" i="17"/>
  <c r="G23" i="17"/>
  <c r="Q4" i="19"/>
  <c r="AB22" i="18"/>
  <c r="N23" i="19"/>
  <c r="AP23" i="17"/>
  <c r="F23" i="17"/>
  <c r="AT17" i="19"/>
  <c r="AM23" i="19"/>
  <c r="AM39" i="19"/>
  <c r="AM19" i="14" s="1"/>
  <c r="AE19" i="19"/>
  <c r="AQ19" i="19"/>
  <c r="AK12" i="14"/>
  <c r="AD23" i="17"/>
  <c r="G21" i="19"/>
  <c r="S21" i="19"/>
  <c r="AE21" i="19"/>
  <c r="AN30" i="19"/>
  <c r="AN28" i="19" s="1"/>
  <c r="AF11" i="14"/>
  <c r="R6" i="19"/>
  <c r="AG11" i="14"/>
  <c r="Z12" i="14"/>
  <c r="AD9" i="18"/>
  <c r="AN22" i="18"/>
  <c r="D22" i="18"/>
  <c r="G6" i="19"/>
  <c r="R23" i="17"/>
  <c r="AC10" i="13"/>
  <c r="AA11" i="14"/>
  <c r="AQ39" i="19"/>
  <c r="AQ19" i="14" s="1"/>
  <c r="S30" i="19"/>
  <c r="S28" i="19" s="1"/>
  <c r="AE30" i="19"/>
  <c r="AE28" i="19" s="1"/>
  <c r="Y24" i="19"/>
  <c r="L14" i="13"/>
  <c r="AR11" i="14"/>
  <c r="Y12" i="14"/>
  <c r="X17" i="19"/>
  <c r="W30" i="19"/>
  <c r="W28" i="19" s="1"/>
  <c r="AC11" i="14"/>
  <c r="AO11" i="14"/>
  <c r="AH12" i="14"/>
  <c r="AT12" i="14"/>
  <c r="AT8" i="19"/>
  <c r="N39" i="19"/>
  <c r="N19" i="14" s="1"/>
  <c r="AL4" i="19"/>
  <c r="C6" i="19"/>
  <c r="O6" i="19"/>
  <c r="AA6" i="19"/>
  <c r="AM6" i="19"/>
  <c r="I21" i="19"/>
  <c r="U21" i="19"/>
  <c r="AG21" i="19"/>
  <c r="AS21" i="19"/>
  <c r="J19" i="19"/>
  <c r="V19" i="19"/>
  <c r="R30" i="19"/>
  <c r="R28" i="19" s="1"/>
  <c r="S9" i="18"/>
  <c r="AE9" i="18"/>
  <c r="AW9" i="18"/>
  <c r="C9" i="18"/>
  <c r="Q9" i="18"/>
  <c r="R9" i="18"/>
  <c r="AH11" i="14"/>
  <c r="AG23" i="17"/>
  <c r="I23" i="17"/>
  <c r="AG26" i="17"/>
  <c r="I26" i="17"/>
  <c r="D6" i="19"/>
  <c r="T30" i="19"/>
  <c r="T28" i="19" s="1"/>
  <c r="N12" i="14"/>
  <c r="AT11" i="14"/>
  <c r="AS23" i="17"/>
  <c r="U23" i="17"/>
  <c r="AS26" i="17"/>
  <c r="U26" i="17"/>
  <c r="K10" i="13"/>
  <c r="W10" i="13"/>
  <c r="AI10" i="13"/>
  <c r="AU10" i="13"/>
  <c r="M14" i="13"/>
  <c r="Y14" i="13"/>
  <c r="AK14" i="13"/>
  <c r="AW14" i="13"/>
  <c r="D19" i="19"/>
  <c r="I30" i="19"/>
  <c r="I28" i="19" s="1"/>
  <c r="U30" i="19"/>
  <c r="U28" i="19" s="1"/>
  <c r="AG30" i="19"/>
  <c r="AG28" i="19" s="1"/>
  <c r="AS30" i="19"/>
  <c r="AS28" i="19" s="1"/>
  <c r="Y10" i="13"/>
  <c r="AK10" i="13"/>
  <c r="AW10" i="13"/>
  <c r="C14" i="13"/>
  <c r="O14" i="13"/>
  <c r="AA14" i="13"/>
  <c r="AM14" i="13"/>
  <c r="R19" i="19"/>
  <c r="S11" i="14"/>
  <c r="AQ11" i="14"/>
  <c r="H11" i="14"/>
  <c r="L12" i="14"/>
  <c r="AH17" i="19"/>
  <c r="AH21" i="19"/>
  <c r="I23" i="19"/>
  <c r="I24" i="19"/>
  <c r="I39" i="19"/>
  <c r="I19" i="14" s="1"/>
  <c r="AS23" i="19"/>
  <c r="AS39" i="19"/>
  <c r="AS19" i="14" s="1"/>
  <c r="N8" i="19"/>
  <c r="N4" i="19"/>
  <c r="J30" i="19"/>
  <c r="J28" i="19" s="1"/>
  <c r="AH30" i="19"/>
  <c r="AH28" i="19" s="1"/>
  <c r="AT30" i="19"/>
  <c r="AT28" i="19" s="1"/>
  <c r="AH23" i="19"/>
  <c r="M10" i="13"/>
  <c r="U11" i="14"/>
  <c r="AC4" i="19"/>
  <c r="F6" i="19"/>
  <c r="AP6" i="19"/>
  <c r="L21" i="19"/>
  <c r="L17" i="19"/>
  <c r="AJ21" i="19"/>
  <c r="AJ17" i="19"/>
  <c r="AV17" i="19"/>
  <c r="AV21" i="19"/>
  <c r="K23" i="19"/>
  <c r="K24" i="19"/>
  <c r="W23" i="19"/>
  <c r="AI24" i="19"/>
  <c r="AI23" i="19"/>
  <c r="C12" i="14"/>
  <c r="AA12" i="14"/>
  <c r="AM12" i="14"/>
  <c r="AO9" i="18"/>
  <c r="AC9" i="18"/>
  <c r="E9" i="18"/>
  <c r="AA22" i="18"/>
  <c r="O22" i="18"/>
  <c r="F4" i="19"/>
  <c r="AL8" i="19"/>
  <c r="R4" i="19"/>
  <c r="AP4" i="19"/>
  <c r="AE6" i="19"/>
  <c r="L23" i="19"/>
  <c r="L39" i="19"/>
  <c r="L19" i="14" s="1"/>
  <c r="L24" i="19"/>
  <c r="AJ39" i="19"/>
  <c r="AJ19" i="14" s="1"/>
  <c r="AJ24" i="19"/>
  <c r="AV39" i="19"/>
  <c r="AV19" i="14" s="1"/>
  <c r="AV24" i="19"/>
  <c r="AD6" i="19"/>
  <c r="AD19" i="19"/>
  <c r="Z4" i="19"/>
  <c r="Z8" i="19"/>
  <c r="V11" i="14"/>
  <c r="O12" i="14"/>
  <c r="AG23" i="19"/>
  <c r="AS24" i="19"/>
  <c r="H19" i="19"/>
  <c r="T19" i="19"/>
  <c r="AK24" i="19"/>
  <c r="AR23" i="17"/>
  <c r="T23" i="17"/>
  <c r="H23" i="17"/>
  <c r="AP25" i="17"/>
  <c r="AD25" i="17"/>
  <c r="R25" i="17"/>
  <c r="F25" i="17"/>
  <c r="H10" i="13"/>
  <c r="AF10" i="13"/>
  <c r="V14" i="13"/>
  <c r="AH14" i="13"/>
  <c r="AT14" i="13"/>
  <c r="Q11" i="14"/>
  <c r="J12" i="14"/>
  <c r="AT9" i="18"/>
  <c r="AH9" i="18"/>
  <c r="V9" i="18"/>
  <c r="J9" i="18"/>
  <c r="AR22" i="18"/>
  <c r="AF22" i="18"/>
  <c r="T22" i="18"/>
  <c r="H22" i="18"/>
  <c r="AJ8" i="19"/>
  <c r="H23" i="19"/>
  <c r="Q39" i="19"/>
  <c r="Q19" i="14" s="1"/>
  <c r="M39" i="19"/>
  <c r="M19" i="14" s="1"/>
  <c r="M4" i="19"/>
  <c r="Y4" i="19"/>
  <c r="AK4" i="19"/>
  <c r="AW4" i="19"/>
  <c r="AL6" i="19"/>
  <c r="H21" i="19"/>
  <c r="T21" i="19"/>
  <c r="AF17" i="19"/>
  <c r="AR21" i="19"/>
  <c r="J21" i="19"/>
  <c r="V21" i="19"/>
  <c r="X25" i="17"/>
  <c r="D14" i="13"/>
  <c r="W11" i="14"/>
  <c r="AI11" i="14"/>
  <c r="D12" i="14"/>
  <c r="P12" i="14"/>
  <c r="AL22" i="18"/>
  <c r="Z22" i="18"/>
  <c r="N22" i="18"/>
  <c r="AW24" i="19"/>
  <c r="N23" i="17"/>
  <c r="AV25" i="17"/>
  <c r="AJ25" i="17"/>
  <c r="L25" i="17"/>
  <c r="AW26" i="17"/>
  <c r="AK26" i="17"/>
  <c r="Y26" i="17"/>
  <c r="M26" i="17"/>
  <c r="AU25" i="17"/>
  <c r="AI25" i="17"/>
  <c r="W25" i="17"/>
  <c r="K25" i="17"/>
  <c r="C10" i="13"/>
  <c r="AA10" i="13"/>
  <c r="AM10" i="13"/>
  <c r="AB10" i="13"/>
  <c r="AN10" i="13"/>
  <c r="AC14" i="13"/>
  <c r="AO14" i="13"/>
  <c r="R14" i="13"/>
  <c r="AD14" i="13"/>
  <c r="AP14" i="13"/>
  <c r="X11" i="14"/>
  <c r="AJ11" i="14"/>
  <c r="AV11" i="14"/>
  <c r="E12" i="14"/>
  <c r="Q12" i="14"/>
  <c r="AC12" i="14"/>
  <c r="AO12" i="14"/>
  <c r="C22" i="18"/>
  <c r="AM9" i="18"/>
  <c r="AA9" i="18"/>
  <c r="O9" i="18"/>
  <c r="AW22" i="18"/>
  <c r="AK22" i="18"/>
  <c r="Y22" i="18"/>
  <c r="M22" i="18"/>
  <c r="AU38" i="18"/>
  <c r="AI38" i="18"/>
  <c r="W38" i="18"/>
  <c r="K38" i="18"/>
  <c r="G39" i="19"/>
  <c r="G19" i="14" s="1"/>
  <c r="AE39" i="19"/>
  <c r="AE19" i="14" s="1"/>
  <c r="J6" i="19"/>
  <c r="V6" i="19"/>
  <c r="AH19" i="19"/>
  <c r="AT6" i="19"/>
  <c r="N30" i="19"/>
  <c r="N28" i="19" s="1"/>
  <c r="Z30" i="19"/>
  <c r="Z28" i="19" s="1"/>
  <c r="AL30" i="19"/>
  <c r="AL28" i="19" s="1"/>
  <c r="J25" i="17"/>
  <c r="AJ22" i="18"/>
  <c r="X22" i="18"/>
  <c r="AT38" i="18"/>
  <c r="AH38" i="18"/>
  <c r="J38" i="18"/>
  <c r="L8" i="19"/>
  <c r="AT25" i="17"/>
  <c r="AV22" i="18"/>
  <c r="L22" i="18"/>
  <c r="V38" i="18"/>
  <c r="AU23" i="17"/>
  <c r="AI23" i="17"/>
  <c r="W23" i="17"/>
  <c r="K23" i="17"/>
  <c r="AU26" i="17"/>
  <c r="AI26" i="17"/>
  <c r="W26" i="17"/>
  <c r="K26" i="17"/>
  <c r="AS25" i="17"/>
  <c r="AG25" i="17"/>
  <c r="U25" i="17"/>
  <c r="I25" i="17"/>
  <c r="AO10" i="13"/>
  <c r="C11" i="14"/>
  <c r="T12" i="14"/>
  <c r="AR12" i="14"/>
  <c r="AS38" i="18"/>
  <c r="AG38" i="18"/>
  <c r="U38" i="18"/>
  <c r="I38" i="18"/>
  <c r="E17" i="19"/>
  <c r="Q17" i="19"/>
  <c r="AO17" i="19"/>
  <c r="AP19" i="19"/>
  <c r="AH25" i="17"/>
  <c r="AT23" i="17"/>
  <c r="AH23" i="17"/>
  <c r="V23" i="17"/>
  <c r="J23" i="17"/>
  <c r="AT26" i="17"/>
  <c r="AH26" i="17"/>
  <c r="V26" i="17"/>
  <c r="J26" i="17"/>
  <c r="AR25" i="17"/>
  <c r="AF25" i="17"/>
  <c r="T25" i="17"/>
  <c r="H25" i="17"/>
  <c r="AB11" i="14"/>
  <c r="U12" i="14"/>
  <c r="AG12" i="14"/>
  <c r="AS12" i="14"/>
  <c r="AT22" i="18"/>
  <c r="AH22" i="18"/>
  <c r="V22" i="18"/>
  <c r="J22" i="18"/>
  <c r="AR38" i="18"/>
  <c r="AF38" i="18"/>
  <c r="T38" i="18"/>
  <c r="H38" i="18"/>
  <c r="X8" i="19"/>
  <c r="K8" i="19"/>
  <c r="W8" i="19"/>
  <c r="AD17" i="19"/>
  <c r="G19" i="19"/>
  <c r="AL25" i="17"/>
  <c r="C25" i="17"/>
  <c r="AM25" i="17"/>
  <c r="AB26" i="17"/>
  <c r="AW23" i="17"/>
  <c r="P23" i="17"/>
  <c r="E25" i="17"/>
  <c r="AO25" i="17"/>
  <c r="AD26" i="17"/>
  <c r="AE23" i="17"/>
  <c r="AF23" i="17"/>
  <c r="V25" i="17"/>
  <c r="H28" i="19"/>
  <c r="J8" i="19"/>
  <c r="T23" i="19"/>
  <c r="V23" i="19"/>
  <c r="D24" i="19"/>
  <c r="P24" i="19"/>
  <c r="AB24" i="19"/>
  <c r="AN24" i="19"/>
  <c r="AF21" i="19"/>
  <c r="X23" i="19"/>
  <c r="AL39" i="19"/>
  <c r="AL19" i="14" s="1"/>
  <c r="Z23" i="19"/>
  <c r="J23" i="19"/>
  <c r="Z39" i="19"/>
  <c r="Z19" i="14" s="1"/>
  <c r="AJ23" i="19"/>
  <c r="AH24" i="19"/>
  <c r="AV19" i="19"/>
  <c r="AT19" i="19"/>
  <c r="R17" i="19"/>
  <c r="I4" i="19"/>
  <c r="U4" i="19"/>
  <c r="AG4" i="19"/>
  <c r="AS4" i="19"/>
  <c r="M8" i="19"/>
  <c r="Y8" i="19"/>
  <c r="AK8" i="19"/>
  <c r="AW8" i="19"/>
  <c r="G17" i="19"/>
  <c r="S17" i="19"/>
  <c r="AE17" i="19"/>
  <c r="AQ17" i="19"/>
  <c r="I19" i="19"/>
  <c r="U19" i="19"/>
  <c r="AG19" i="19"/>
  <c r="AS19" i="19"/>
  <c r="K21" i="19"/>
  <c r="W21" i="19"/>
  <c r="AI21" i="19"/>
  <c r="AU21" i="19"/>
  <c r="M23" i="19"/>
  <c r="Y23" i="19"/>
  <c r="AK23" i="19"/>
  <c r="AW23" i="19"/>
  <c r="K4" i="19"/>
  <c r="W4" i="19"/>
  <c r="AI4" i="19"/>
  <c r="AU4" i="19"/>
  <c r="C8" i="19"/>
  <c r="O8" i="19"/>
  <c r="AA8" i="19"/>
  <c r="AM8" i="19"/>
  <c r="I17" i="19"/>
  <c r="U17" i="19"/>
  <c r="AG17" i="19"/>
  <c r="AS17" i="19"/>
  <c r="M21" i="19"/>
  <c r="Y21" i="19"/>
  <c r="AK21" i="19"/>
  <c r="AW21" i="19"/>
  <c r="D39" i="19"/>
  <c r="D19" i="14" s="1"/>
  <c r="P39" i="19"/>
  <c r="P19" i="14" s="1"/>
  <c r="AB39" i="19"/>
  <c r="AB19" i="14" s="1"/>
  <c r="AN39" i="19"/>
  <c r="AN19" i="14" s="1"/>
  <c r="D8" i="19"/>
  <c r="P8" i="19"/>
  <c r="AB8" i="19"/>
  <c r="AN8" i="19"/>
  <c r="N21" i="19"/>
  <c r="Z21" i="19"/>
  <c r="AL21" i="19"/>
  <c r="F8" i="19"/>
  <c r="R8" i="19"/>
  <c r="AD8" i="19"/>
  <c r="AP8" i="19"/>
  <c r="D21" i="19"/>
  <c r="P21" i="19"/>
  <c r="AB21" i="19"/>
  <c r="AN21" i="19"/>
  <c r="F23" i="19"/>
  <c r="R23" i="19"/>
  <c r="AD23" i="19"/>
  <c r="AP23" i="19"/>
  <c r="G8" i="19"/>
  <c r="S8" i="19"/>
  <c r="AE8" i="19"/>
  <c r="AQ8" i="19"/>
  <c r="E21" i="19"/>
  <c r="Q21" i="19"/>
  <c r="AC21" i="19"/>
  <c r="AO21" i="19"/>
  <c r="G23" i="19"/>
  <c r="S23" i="19"/>
  <c r="AE23" i="19"/>
  <c r="AQ23" i="19"/>
  <c r="J39" i="19"/>
  <c r="J19" i="14" s="1"/>
  <c r="V39" i="19"/>
  <c r="V19" i="14" s="1"/>
  <c r="AH39" i="19"/>
  <c r="AH19" i="14" s="1"/>
  <c r="AT39" i="19"/>
  <c r="AT19" i="14" s="1"/>
  <c r="K39" i="19"/>
  <c r="K19" i="14" s="1"/>
  <c r="W39" i="19"/>
  <c r="W19" i="14" s="1"/>
  <c r="AI39" i="19"/>
  <c r="AI19" i="14" s="1"/>
  <c r="AU39" i="19"/>
  <c r="AU19" i="14" s="1"/>
  <c r="Z10" i="13"/>
  <c r="Z11" i="14"/>
  <c r="AM11" i="14"/>
  <c r="L10" i="13"/>
  <c r="X10" i="13"/>
  <c r="AV10" i="13"/>
  <c r="AL14" i="13"/>
  <c r="AN12" i="14"/>
  <c r="AA25" i="17"/>
  <c r="P26" i="17"/>
  <c r="E14" i="13"/>
  <c r="H12" i="14"/>
  <c r="AC25" i="17"/>
  <c r="Q25" i="17"/>
  <c r="M11" i="14"/>
  <c r="AK11" i="14"/>
  <c r="AW11" i="14"/>
  <c r="F12" i="14"/>
  <c r="AM23" i="17"/>
  <c r="AA23" i="17"/>
  <c r="O23" i="17"/>
  <c r="D10" i="13"/>
  <c r="F14" i="13"/>
  <c r="D11" i="14"/>
  <c r="AN11" i="14"/>
  <c r="I12" i="14"/>
  <c r="O25" i="17"/>
  <c r="AL10" i="13"/>
  <c r="P14" i="13"/>
  <c r="AB14" i="13"/>
  <c r="AN14" i="13"/>
  <c r="G12" i="14"/>
  <c r="S12" i="14"/>
  <c r="AE12" i="14"/>
  <c r="AQ12" i="14"/>
  <c r="O10" i="13"/>
  <c r="AF12" i="14"/>
  <c r="C23" i="17"/>
  <c r="AL23" i="17"/>
  <c r="Z23" i="17"/>
  <c r="F11" i="14"/>
  <c r="O11" i="14"/>
  <c r="G11" i="14"/>
  <c r="AE11" i="14"/>
  <c r="AJ12" i="14"/>
  <c r="D26" i="17"/>
  <c r="AW12" i="14"/>
  <c r="I10" i="13"/>
  <c r="AS10" i="13"/>
  <c r="K14" i="13"/>
  <c r="AI14" i="13"/>
  <c r="I11" i="14"/>
  <c r="AN26" i="17"/>
  <c r="AH10" i="13"/>
  <c r="AJ14" i="13"/>
  <c r="AL11" i="14"/>
  <c r="Q14" i="13"/>
  <c r="K11" i="14"/>
  <c r="AU11" i="14"/>
  <c r="D11" i="11"/>
  <c r="D11" i="16" s="1"/>
  <c r="E11" i="11"/>
  <c r="E11" i="16" s="1"/>
  <c r="F11" i="11"/>
  <c r="F11" i="16" s="1"/>
  <c r="G11" i="11"/>
  <c r="G11" i="16" s="1"/>
  <c r="H11" i="11"/>
  <c r="H11" i="16" s="1"/>
  <c r="I11" i="11"/>
  <c r="I11" i="16" s="1"/>
  <c r="J11" i="11"/>
  <c r="J11" i="16" s="1"/>
  <c r="K11" i="11"/>
  <c r="K11" i="16" s="1"/>
  <c r="L11" i="11"/>
  <c r="L11" i="16" s="1"/>
  <c r="M11" i="11"/>
  <c r="M11" i="16" s="1"/>
  <c r="N11" i="11"/>
  <c r="O11" i="11"/>
  <c r="O11" i="16" s="1"/>
  <c r="P11" i="11"/>
  <c r="P11" i="16" s="1"/>
  <c r="Q11" i="11"/>
  <c r="Q11" i="16" s="1"/>
  <c r="R11" i="11"/>
  <c r="S11" i="11"/>
  <c r="S11" i="16" s="1"/>
  <c r="T11" i="11"/>
  <c r="T11" i="16" s="1"/>
  <c r="U11" i="11"/>
  <c r="U11" i="16" s="1"/>
  <c r="V11" i="11"/>
  <c r="V11" i="16" s="1"/>
  <c r="W11" i="11"/>
  <c r="W11" i="16" s="1"/>
  <c r="X11" i="11"/>
  <c r="X11" i="16" s="1"/>
  <c r="Y11" i="11"/>
  <c r="Y11" i="16" s="1"/>
  <c r="Z11" i="11"/>
  <c r="Z11" i="16" s="1"/>
  <c r="AA11" i="11"/>
  <c r="AB11" i="11"/>
  <c r="AB11" i="16" s="1"/>
  <c r="AC11" i="11"/>
  <c r="AC11" i="16" s="1"/>
  <c r="AD11" i="11"/>
  <c r="AD11" i="16" s="1"/>
  <c r="AE11" i="11"/>
  <c r="AE11" i="16" s="1"/>
  <c r="AF11" i="11"/>
  <c r="AF11" i="16" s="1"/>
  <c r="AG11" i="11"/>
  <c r="AG11" i="16" s="1"/>
  <c r="AH11" i="11"/>
  <c r="AH11" i="16" s="1"/>
  <c r="AI11" i="11"/>
  <c r="AI11" i="16" s="1"/>
  <c r="AJ11" i="11"/>
  <c r="AJ11" i="16" s="1"/>
  <c r="AK11" i="11"/>
  <c r="AK11" i="16" s="1"/>
  <c r="AL11" i="11"/>
  <c r="AL11" i="16" s="1"/>
  <c r="AM11" i="11"/>
  <c r="AM11" i="16" s="1"/>
  <c r="AN11" i="11"/>
  <c r="AN11" i="16" s="1"/>
  <c r="AO11" i="11"/>
  <c r="AO11" i="16" s="1"/>
  <c r="AP11" i="11"/>
  <c r="AQ11" i="11"/>
  <c r="AQ11" i="16" s="1"/>
  <c r="AR11" i="11"/>
  <c r="AR11" i="16" s="1"/>
  <c r="AS11" i="11"/>
  <c r="AS11" i="16" s="1"/>
  <c r="AT11" i="11"/>
  <c r="AT11" i="16" s="1"/>
  <c r="AU11" i="11"/>
  <c r="AU11" i="16" s="1"/>
  <c r="AV11" i="11"/>
  <c r="AV11" i="16" s="1"/>
  <c r="AW11" i="11"/>
  <c r="AW11" i="16" s="1"/>
  <c r="D12" i="11"/>
  <c r="D12" i="16" s="1"/>
  <c r="E12" i="11"/>
  <c r="E12" i="16" s="1"/>
  <c r="F12" i="11"/>
  <c r="F12" i="16" s="1"/>
  <c r="G12" i="11"/>
  <c r="G12" i="16" s="1"/>
  <c r="H12" i="11"/>
  <c r="H12" i="16" s="1"/>
  <c r="I12" i="11"/>
  <c r="I12" i="16" s="1"/>
  <c r="J12" i="11"/>
  <c r="J12" i="16" s="1"/>
  <c r="K12" i="11"/>
  <c r="K12" i="16" s="1"/>
  <c r="L12" i="11"/>
  <c r="L12" i="16" s="1"/>
  <c r="M12" i="11"/>
  <c r="M12" i="16" s="1"/>
  <c r="N12" i="11"/>
  <c r="N12" i="16" s="1"/>
  <c r="O12" i="11"/>
  <c r="O12" i="16" s="1"/>
  <c r="P12" i="11"/>
  <c r="P12" i="16" s="1"/>
  <c r="Q12" i="11"/>
  <c r="Q12" i="16" s="1"/>
  <c r="R12" i="11"/>
  <c r="R12" i="16" s="1"/>
  <c r="S12" i="11"/>
  <c r="S12" i="16" s="1"/>
  <c r="T12" i="11"/>
  <c r="T12" i="16" s="1"/>
  <c r="U12" i="11"/>
  <c r="U12" i="16" s="1"/>
  <c r="V12" i="11"/>
  <c r="V12" i="16" s="1"/>
  <c r="W12" i="11"/>
  <c r="W12" i="16" s="1"/>
  <c r="X12" i="11"/>
  <c r="X12" i="16" s="1"/>
  <c r="Y12" i="11"/>
  <c r="Y12" i="16" s="1"/>
  <c r="Z12" i="11"/>
  <c r="Z12" i="16" s="1"/>
  <c r="AA12" i="11"/>
  <c r="AA12" i="16" s="1"/>
  <c r="AB12" i="11"/>
  <c r="AB12" i="16" s="1"/>
  <c r="AC12" i="11"/>
  <c r="AC12" i="16" s="1"/>
  <c r="AD12" i="11"/>
  <c r="AD12" i="16" s="1"/>
  <c r="AE12" i="11"/>
  <c r="AE12" i="16" s="1"/>
  <c r="AF12" i="11"/>
  <c r="AF12" i="16" s="1"/>
  <c r="AG12" i="11"/>
  <c r="AG12" i="16" s="1"/>
  <c r="AH12" i="11"/>
  <c r="AH12" i="16" s="1"/>
  <c r="AI12" i="11"/>
  <c r="AI12" i="16" s="1"/>
  <c r="AJ12" i="11"/>
  <c r="AJ12" i="16" s="1"/>
  <c r="AK12" i="11"/>
  <c r="AK12" i="16" s="1"/>
  <c r="AL12" i="11"/>
  <c r="AL12" i="16" s="1"/>
  <c r="AM12" i="11"/>
  <c r="AM12" i="16" s="1"/>
  <c r="AN12" i="11"/>
  <c r="AN12" i="16" s="1"/>
  <c r="AO12" i="11"/>
  <c r="AO12" i="16" s="1"/>
  <c r="AP12" i="11"/>
  <c r="AP12" i="16" s="1"/>
  <c r="AQ12" i="11"/>
  <c r="AQ12" i="16" s="1"/>
  <c r="AR12" i="11"/>
  <c r="AR12" i="16" s="1"/>
  <c r="AS12" i="11"/>
  <c r="AS12" i="16" s="1"/>
  <c r="AT12" i="11"/>
  <c r="AT12" i="16" s="1"/>
  <c r="AU12" i="11"/>
  <c r="AU12" i="16" s="1"/>
  <c r="AV12" i="11"/>
  <c r="AV12" i="16" s="1"/>
  <c r="AW12" i="11"/>
  <c r="AW12" i="16" s="1"/>
  <c r="C12" i="11"/>
  <c r="C12" i="16" s="1"/>
  <c r="C11" i="11"/>
  <c r="D15" i="11"/>
  <c r="D15" i="16" s="1"/>
  <c r="E15" i="11"/>
  <c r="E15" i="16" s="1"/>
  <c r="F15" i="11"/>
  <c r="F15" i="16" s="1"/>
  <c r="G15" i="11"/>
  <c r="G15" i="16" s="1"/>
  <c r="H15" i="11"/>
  <c r="H15" i="16" s="1"/>
  <c r="I15" i="11"/>
  <c r="I15" i="16" s="1"/>
  <c r="J15" i="11"/>
  <c r="K15" i="11"/>
  <c r="L15" i="11"/>
  <c r="L15" i="16" s="1"/>
  <c r="M15" i="11"/>
  <c r="M15" i="16" s="1"/>
  <c r="N15" i="11"/>
  <c r="N15" i="16" s="1"/>
  <c r="O15" i="11"/>
  <c r="O15" i="16" s="1"/>
  <c r="P15" i="11"/>
  <c r="P15" i="16" s="1"/>
  <c r="Q15" i="11"/>
  <c r="Q15" i="16" s="1"/>
  <c r="R15" i="11"/>
  <c r="R15" i="16" s="1"/>
  <c r="S15" i="11"/>
  <c r="S15" i="16" s="1"/>
  <c r="T15" i="11"/>
  <c r="U15" i="11"/>
  <c r="V15" i="11"/>
  <c r="W15" i="11"/>
  <c r="X15" i="11"/>
  <c r="X15" i="16" s="1"/>
  <c r="Y15" i="11"/>
  <c r="Y15" i="16" s="1"/>
  <c r="Z15" i="11"/>
  <c r="Z15" i="16" s="1"/>
  <c r="AA15" i="11"/>
  <c r="AA15" i="16" s="1"/>
  <c r="AB15" i="11"/>
  <c r="AB15" i="16" s="1"/>
  <c r="AC15" i="11"/>
  <c r="AC15" i="16" s="1"/>
  <c r="AD15" i="11"/>
  <c r="AD15" i="16" s="1"/>
  <c r="AE15" i="11"/>
  <c r="AE15" i="16" s="1"/>
  <c r="AF15" i="11"/>
  <c r="AF15" i="16" s="1"/>
  <c r="AG15" i="11"/>
  <c r="AH15" i="11"/>
  <c r="AI15" i="11"/>
  <c r="AJ15" i="11"/>
  <c r="AJ15" i="16" s="1"/>
  <c r="AK15" i="11"/>
  <c r="AK15" i="16" s="1"/>
  <c r="AL15" i="11"/>
  <c r="AL15" i="16" s="1"/>
  <c r="AM15" i="11"/>
  <c r="AM15" i="16" s="1"/>
  <c r="AN15" i="11"/>
  <c r="AN15" i="16" s="1"/>
  <c r="AO15" i="11"/>
  <c r="AO15" i="16" s="1"/>
  <c r="AP15" i="11"/>
  <c r="AP15" i="16" s="1"/>
  <c r="AQ15" i="11"/>
  <c r="AQ15" i="16" s="1"/>
  <c r="AR15" i="11"/>
  <c r="AS15" i="11"/>
  <c r="AT15" i="11"/>
  <c r="AU15" i="11"/>
  <c r="AV15" i="11"/>
  <c r="AV15" i="16" s="1"/>
  <c r="AW15" i="11"/>
  <c r="D16" i="11"/>
  <c r="D16" i="16" s="1"/>
  <c r="E16" i="11"/>
  <c r="E16" i="16" s="1"/>
  <c r="F16" i="11"/>
  <c r="F16" i="16" s="1"/>
  <c r="G16" i="11"/>
  <c r="H16" i="11"/>
  <c r="H16" i="16" s="1"/>
  <c r="I16" i="11"/>
  <c r="I16" i="16" s="1"/>
  <c r="J16" i="11"/>
  <c r="J16" i="16" s="1"/>
  <c r="K16" i="11"/>
  <c r="K16" i="16" s="1"/>
  <c r="L16" i="11"/>
  <c r="L16" i="16" s="1"/>
  <c r="M16" i="11"/>
  <c r="M16" i="16" s="1"/>
  <c r="N16" i="11"/>
  <c r="N16" i="16" s="1"/>
  <c r="O16" i="11"/>
  <c r="O16" i="16" s="1"/>
  <c r="P16" i="11"/>
  <c r="P16" i="16" s="1"/>
  <c r="Q16" i="11"/>
  <c r="Q16" i="16" s="1"/>
  <c r="R16" i="11"/>
  <c r="R16" i="16" s="1"/>
  <c r="S16" i="11"/>
  <c r="T16" i="11"/>
  <c r="T16" i="16" s="1"/>
  <c r="U16" i="11"/>
  <c r="U16" i="16" s="1"/>
  <c r="V16" i="11"/>
  <c r="V16" i="16" s="1"/>
  <c r="W16" i="11"/>
  <c r="W16" i="16" s="1"/>
  <c r="X16" i="11"/>
  <c r="X16" i="16" s="1"/>
  <c r="Y16" i="11"/>
  <c r="Y16" i="16" s="1"/>
  <c r="Z16" i="11"/>
  <c r="Z16" i="16" s="1"/>
  <c r="AA16" i="11"/>
  <c r="AA16" i="16" s="1"/>
  <c r="AB16" i="11"/>
  <c r="AB16" i="16" s="1"/>
  <c r="AC16" i="11"/>
  <c r="AC16" i="16" s="1"/>
  <c r="AD16" i="11"/>
  <c r="AD16" i="16" s="1"/>
  <c r="AE16" i="11"/>
  <c r="AF16" i="11"/>
  <c r="AF16" i="16" s="1"/>
  <c r="AG16" i="11"/>
  <c r="AG16" i="16" s="1"/>
  <c r="AH16" i="11"/>
  <c r="AH16" i="16" s="1"/>
  <c r="AI16" i="11"/>
  <c r="AI16" i="16" s="1"/>
  <c r="AJ16" i="11"/>
  <c r="AJ16" i="16" s="1"/>
  <c r="AK16" i="11"/>
  <c r="AL16" i="11"/>
  <c r="AL16" i="16" s="1"/>
  <c r="AM16" i="11"/>
  <c r="AM16" i="16" s="1"/>
  <c r="AN16" i="11"/>
  <c r="AN16" i="16" s="1"/>
  <c r="AO16" i="11"/>
  <c r="AO16" i="16" s="1"/>
  <c r="AP16" i="11"/>
  <c r="AP16" i="16" s="1"/>
  <c r="AQ16" i="11"/>
  <c r="AR16" i="11"/>
  <c r="AR16" i="16" s="1"/>
  <c r="AS16" i="11"/>
  <c r="AS16" i="16" s="1"/>
  <c r="AT16" i="11"/>
  <c r="AT16" i="16" s="1"/>
  <c r="AU16" i="11"/>
  <c r="AU16" i="16" s="1"/>
  <c r="AV16" i="11"/>
  <c r="AV16" i="16" s="1"/>
  <c r="AW16" i="11"/>
  <c r="AW16" i="16" s="1"/>
  <c r="C16" i="11"/>
  <c r="C16" i="16" s="1"/>
  <c r="C15" i="11"/>
  <c r="C15" i="16" s="1"/>
  <c r="D8" i="11"/>
  <c r="D8" i="16" s="1"/>
  <c r="E8" i="11"/>
  <c r="E8" i="16" s="1"/>
  <c r="F8" i="11"/>
  <c r="F8" i="16" s="1"/>
  <c r="G8" i="11"/>
  <c r="G8" i="16" s="1"/>
  <c r="H8" i="11"/>
  <c r="H8" i="16" s="1"/>
  <c r="I8" i="11"/>
  <c r="I8" i="16" s="1"/>
  <c r="J8" i="11"/>
  <c r="J8" i="16" s="1"/>
  <c r="K8" i="11"/>
  <c r="K8" i="16" s="1"/>
  <c r="L8" i="11"/>
  <c r="L8" i="16" s="1"/>
  <c r="M8" i="11"/>
  <c r="M8" i="16" s="1"/>
  <c r="N8" i="11"/>
  <c r="N8" i="16" s="1"/>
  <c r="O8" i="11"/>
  <c r="O8" i="16" s="1"/>
  <c r="P8" i="11"/>
  <c r="P8" i="16" s="1"/>
  <c r="Q8" i="11"/>
  <c r="Q8" i="16" s="1"/>
  <c r="R8" i="11"/>
  <c r="R8" i="16" s="1"/>
  <c r="S8" i="11"/>
  <c r="S8" i="16" s="1"/>
  <c r="T8" i="11"/>
  <c r="T8" i="16" s="1"/>
  <c r="U8" i="11"/>
  <c r="U8" i="16" s="1"/>
  <c r="V8" i="11"/>
  <c r="V8" i="16" s="1"/>
  <c r="W8" i="11"/>
  <c r="W8" i="16" s="1"/>
  <c r="X8" i="11"/>
  <c r="X8" i="16" s="1"/>
  <c r="Y8" i="11"/>
  <c r="Y8" i="16" s="1"/>
  <c r="Z8" i="11"/>
  <c r="Z8" i="16" s="1"/>
  <c r="AA8" i="11"/>
  <c r="AA8" i="16" s="1"/>
  <c r="AB8" i="11"/>
  <c r="AB8" i="16" s="1"/>
  <c r="AC8" i="11"/>
  <c r="AC8" i="16" s="1"/>
  <c r="AD8" i="11"/>
  <c r="AD8" i="16" s="1"/>
  <c r="AE8" i="11"/>
  <c r="AE8" i="16" s="1"/>
  <c r="AF8" i="11"/>
  <c r="AF8" i="16" s="1"/>
  <c r="AG8" i="11"/>
  <c r="AG8" i="16" s="1"/>
  <c r="AH8" i="11"/>
  <c r="AH8" i="16" s="1"/>
  <c r="AI8" i="11"/>
  <c r="AI8" i="16" s="1"/>
  <c r="AJ8" i="11"/>
  <c r="AJ8" i="16" s="1"/>
  <c r="AK8" i="11"/>
  <c r="AK8" i="16" s="1"/>
  <c r="AL8" i="11"/>
  <c r="AL8" i="16" s="1"/>
  <c r="AM8" i="11"/>
  <c r="AM8" i="16" s="1"/>
  <c r="AN8" i="11"/>
  <c r="AN8" i="16" s="1"/>
  <c r="AO8" i="11"/>
  <c r="AO8" i="16" s="1"/>
  <c r="AP8" i="11"/>
  <c r="AP8" i="16" s="1"/>
  <c r="AQ8" i="11"/>
  <c r="AQ8" i="16" s="1"/>
  <c r="AR8" i="11"/>
  <c r="AR8" i="16" s="1"/>
  <c r="AS8" i="11"/>
  <c r="AS8" i="16" s="1"/>
  <c r="AT8" i="11"/>
  <c r="AT8" i="16" s="1"/>
  <c r="AU8" i="11"/>
  <c r="AU8" i="16" s="1"/>
  <c r="AV8" i="11"/>
  <c r="AV8" i="16" s="1"/>
  <c r="AW8" i="11"/>
  <c r="AW8" i="16" s="1"/>
  <c r="C8" i="11"/>
  <c r="C8" i="16" s="1"/>
  <c r="D3" i="11"/>
  <c r="D3" i="16" s="1"/>
  <c r="E3" i="11"/>
  <c r="E3" i="16" s="1"/>
  <c r="F3" i="11"/>
  <c r="F3" i="16" s="1"/>
  <c r="G3" i="11"/>
  <c r="G3" i="16" s="1"/>
  <c r="H3" i="11"/>
  <c r="H3" i="16" s="1"/>
  <c r="I3" i="11"/>
  <c r="I3" i="16" s="1"/>
  <c r="J3" i="11"/>
  <c r="J3" i="16" s="1"/>
  <c r="K3" i="11"/>
  <c r="K3" i="16" s="1"/>
  <c r="L3" i="11"/>
  <c r="L3" i="16" s="1"/>
  <c r="M3" i="11"/>
  <c r="M3" i="16" s="1"/>
  <c r="N3" i="11"/>
  <c r="N3" i="16" s="1"/>
  <c r="O3" i="11"/>
  <c r="O3" i="16" s="1"/>
  <c r="P3" i="11"/>
  <c r="P3" i="16" s="1"/>
  <c r="Q3" i="11"/>
  <c r="Q3" i="16" s="1"/>
  <c r="R3" i="11"/>
  <c r="R3" i="16" s="1"/>
  <c r="S3" i="11"/>
  <c r="S3" i="16" s="1"/>
  <c r="T3" i="11"/>
  <c r="T3" i="16" s="1"/>
  <c r="U3" i="11"/>
  <c r="U3" i="16" s="1"/>
  <c r="V3" i="11"/>
  <c r="V3" i="16" s="1"/>
  <c r="W3" i="11"/>
  <c r="W3" i="16" s="1"/>
  <c r="X3" i="11"/>
  <c r="X3" i="16" s="1"/>
  <c r="Y3" i="11"/>
  <c r="Y3" i="16" s="1"/>
  <c r="Z3" i="11"/>
  <c r="Z3" i="16" s="1"/>
  <c r="AA3" i="11"/>
  <c r="AA3" i="16" s="1"/>
  <c r="AB3" i="11"/>
  <c r="AB3" i="16" s="1"/>
  <c r="AC3" i="11"/>
  <c r="AC3" i="16" s="1"/>
  <c r="AD3" i="11"/>
  <c r="AD3" i="16" s="1"/>
  <c r="AE3" i="11"/>
  <c r="AE3" i="16" s="1"/>
  <c r="AF3" i="11"/>
  <c r="AF3" i="16" s="1"/>
  <c r="AG3" i="11"/>
  <c r="AG3" i="16" s="1"/>
  <c r="AH3" i="11"/>
  <c r="AH3" i="16" s="1"/>
  <c r="AI3" i="11"/>
  <c r="AI3" i="16" s="1"/>
  <c r="AJ3" i="11"/>
  <c r="AJ3" i="16" s="1"/>
  <c r="AK3" i="11"/>
  <c r="AK3" i="16" s="1"/>
  <c r="AL3" i="11"/>
  <c r="AL3" i="16" s="1"/>
  <c r="AM3" i="11"/>
  <c r="AM3" i="16" s="1"/>
  <c r="AN3" i="11"/>
  <c r="AN3" i="16" s="1"/>
  <c r="AO3" i="11"/>
  <c r="AO3" i="16" s="1"/>
  <c r="AP3" i="11"/>
  <c r="AP3" i="16" s="1"/>
  <c r="AQ3" i="11"/>
  <c r="AQ3" i="16" s="1"/>
  <c r="AR3" i="11"/>
  <c r="AR3" i="16" s="1"/>
  <c r="AS3" i="11"/>
  <c r="AS3" i="16" s="1"/>
  <c r="AT3" i="11"/>
  <c r="AT3" i="16" s="1"/>
  <c r="AU3" i="11"/>
  <c r="AU3" i="16" s="1"/>
  <c r="AV3" i="11"/>
  <c r="AV3" i="16" s="1"/>
  <c r="AW3" i="11"/>
  <c r="AW3" i="16" s="1"/>
  <c r="D4" i="16"/>
  <c r="E4" i="16"/>
  <c r="F4" i="16"/>
  <c r="G4" i="16"/>
  <c r="H4" i="16"/>
  <c r="I4" i="16"/>
  <c r="J4" i="16"/>
  <c r="K4" i="16"/>
  <c r="L4" i="16"/>
  <c r="M4" i="16"/>
  <c r="N4" i="16"/>
  <c r="O4" i="16"/>
  <c r="P4" i="16"/>
  <c r="Q4" i="16"/>
  <c r="R4" i="16"/>
  <c r="S4" i="16"/>
  <c r="T4" i="16"/>
  <c r="U4" i="16"/>
  <c r="V4" i="16"/>
  <c r="W4" i="16"/>
  <c r="X4" i="16"/>
  <c r="Y4" i="16"/>
  <c r="Z4" i="16"/>
  <c r="AA4" i="16"/>
  <c r="AB4" i="16"/>
  <c r="AC4" i="16"/>
  <c r="AD4" i="16"/>
  <c r="AE4" i="16"/>
  <c r="AF4" i="16"/>
  <c r="AG4" i="16"/>
  <c r="AH4" i="16"/>
  <c r="AI4" i="16"/>
  <c r="AJ4" i="16"/>
  <c r="AK4" i="16"/>
  <c r="AL4" i="16"/>
  <c r="AM4" i="16"/>
  <c r="AN4" i="16"/>
  <c r="AO4" i="16"/>
  <c r="AP4" i="16"/>
  <c r="AQ4" i="16"/>
  <c r="AR4" i="16"/>
  <c r="AS4" i="16"/>
  <c r="AT4" i="16"/>
  <c r="AU4" i="16"/>
  <c r="AV4" i="16"/>
  <c r="AW4" i="16"/>
  <c r="D5"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AH5" i="16"/>
  <c r="AI5" i="16"/>
  <c r="AJ5" i="16"/>
  <c r="AK5" i="16"/>
  <c r="AL5" i="16"/>
  <c r="AM5" i="16"/>
  <c r="AN5" i="16"/>
  <c r="AO5" i="16"/>
  <c r="AP5" i="16"/>
  <c r="AQ5" i="16"/>
  <c r="AR5" i="16"/>
  <c r="AS5" i="16"/>
  <c r="AT5" i="16"/>
  <c r="AU5" i="16"/>
  <c r="AV5" i="16"/>
  <c r="AW5"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AH6" i="16"/>
  <c r="AI6" i="16"/>
  <c r="AJ6" i="16"/>
  <c r="AK6" i="16"/>
  <c r="AL6" i="16"/>
  <c r="AM6" i="16"/>
  <c r="AN6" i="16"/>
  <c r="AO6" i="16"/>
  <c r="AP6" i="16"/>
  <c r="AQ6" i="16"/>
  <c r="AR6" i="16"/>
  <c r="AS6" i="16"/>
  <c r="AT6" i="16"/>
  <c r="AU6" i="16"/>
  <c r="AV6" i="16"/>
  <c r="AW6"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AK7" i="16"/>
  <c r="AL7" i="16"/>
  <c r="AM7" i="16"/>
  <c r="AN7" i="16"/>
  <c r="AO7" i="16"/>
  <c r="AP7" i="16"/>
  <c r="AQ7" i="16"/>
  <c r="AR7" i="16"/>
  <c r="AS7" i="16"/>
  <c r="AT7" i="16"/>
  <c r="AU7" i="16"/>
  <c r="AV7" i="16"/>
  <c r="AW7" i="16"/>
  <c r="C4" i="11"/>
  <c r="C4" i="16" s="1"/>
  <c r="C5" i="16"/>
  <c r="C6" i="16"/>
  <c r="C7" i="16"/>
  <c r="C3" i="11"/>
  <c r="C3" i="16" s="1"/>
  <c r="D21" i="10"/>
  <c r="D21" i="17" s="1"/>
  <c r="E21" i="10"/>
  <c r="E21" i="17" s="1"/>
  <c r="F21" i="10"/>
  <c r="F21" i="17" s="1"/>
  <c r="G21" i="10"/>
  <c r="G21" i="17" s="1"/>
  <c r="H21" i="10"/>
  <c r="H21" i="17" s="1"/>
  <c r="I21" i="10"/>
  <c r="I21" i="17" s="1"/>
  <c r="J21" i="10"/>
  <c r="J21" i="17" s="1"/>
  <c r="K21" i="10"/>
  <c r="K21" i="17" s="1"/>
  <c r="L21" i="10"/>
  <c r="L21" i="17" s="1"/>
  <c r="M21" i="10"/>
  <c r="M21" i="17" s="1"/>
  <c r="N21" i="10"/>
  <c r="N21" i="17" s="1"/>
  <c r="O21" i="10"/>
  <c r="O21" i="17" s="1"/>
  <c r="P21" i="10"/>
  <c r="P21" i="17" s="1"/>
  <c r="Q21" i="10"/>
  <c r="Q21" i="17" s="1"/>
  <c r="R21" i="10"/>
  <c r="R21" i="17" s="1"/>
  <c r="S21" i="10"/>
  <c r="S21" i="17" s="1"/>
  <c r="T21" i="10"/>
  <c r="T21" i="17" s="1"/>
  <c r="U21" i="10"/>
  <c r="U21" i="17" s="1"/>
  <c r="V21" i="10"/>
  <c r="V21" i="17" s="1"/>
  <c r="W21" i="10"/>
  <c r="W21" i="17" s="1"/>
  <c r="X21" i="10"/>
  <c r="X21" i="17" s="1"/>
  <c r="Y21" i="10"/>
  <c r="Y21" i="17" s="1"/>
  <c r="Z21" i="10"/>
  <c r="Z21" i="17" s="1"/>
  <c r="AA21" i="10"/>
  <c r="AA21" i="17" s="1"/>
  <c r="AB21" i="10"/>
  <c r="AB21" i="17" s="1"/>
  <c r="AC21" i="10"/>
  <c r="AC21" i="17" s="1"/>
  <c r="AD21" i="10"/>
  <c r="AD21" i="17" s="1"/>
  <c r="AE21" i="10"/>
  <c r="AE21" i="17" s="1"/>
  <c r="AF21" i="10"/>
  <c r="AF21" i="17" s="1"/>
  <c r="AG21" i="10"/>
  <c r="AG21" i="17" s="1"/>
  <c r="AH21" i="10"/>
  <c r="AH21" i="17" s="1"/>
  <c r="AI21" i="10"/>
  <c r="AI21" i="17" s="1"/>
  <c r="AJ21" i="10"/>
  <c r="AJ21" i="17" s="1"/>
  <c r="AK21" i="10"/>
  <c r="AK21" i="17" s="1"/>
  <c r="AL21" i="10"/>
  <c r="AL21" i="17" s="1"/>
  <c r="AM21" i="10"/>
  <c r="AM21" i="17" s="1"/>
  <c r="AN21" i="10"/>
  <c r="AN21" i="17" s="1"/>
  <c r="AO21" i="10"/>
  <c r="AO21" i="17" s="1"/>
  <c r="AP21" i="10"/>
  <c r="AP21" i="17" s="1"/>
  <c r="AQ21" i="10"/>
  <c r="AQ21" i="17" s="1"/>
  <c r="AR21" i="10"/>
  <c r="AR21" i="17" s="1"/>
  <c r="AS21" i="10"/>
  <c r="AS21" i="17" s="1"/>
  <c r="AT21" i="10"/>
  <c r="AT21" i="17" s="1"/>
  <c r="AU21" i="10"/>
  <c r="AU21" i="17" s="1"/>
  <c r="AV21" i="10"/>
  <c r="AV21" i="17" s="1"/>
  <c r="AW21" i="10"/>
  <c r="AW21" i="17" s="1"/>
  <c r="C21" i="10"/>
  <c r="C21" i="17" s="1"/>
  <c r="D14" i="10"/>
  <c r="D14" i="17" s="1"/>
  <c r="E14" i="10"/>
  <c r="E14" i="17" s="1"/>
  <c r="F14" i="10"/>
  <c r="F14" i="17" s="1"/>
  <c r="G14" i="10"/>
  <c r="G14" i="17" s="1"/>
  <c r="H14" i="10"/>
  <c r="H14" i="17" s="1"/>
  <c r="I14" i="10"/>
  <c r="I14" i="17" s="1"/>
  <c r="J14" i="10"/>
  <c r="J14" i="17" s="1"/>
  <c r="K14" i="10"/>
  <c r="K14" i="17" s="1"/>
  <c r="L14" i="10"/>
  <c r="L14" i="17" s="1"/>
  <c r="M14" i="10"/>
  <c r="M14" i="17" s="1"/>
  <c r="N14" i="10"/>
  <c r="N14" i="17" s="1"/>
  <c r="O14" i="10"/>
  <c r="O14" i="17" s="1"/>
  <c r="P14" i="10"/>
  <c r="P14" i="17" s="1"/>
  <c r="Q14" i="10"/>
  <c r="Q14" i="17" s="1"/>
  <c r="R14" i="10"/>
  <c r="R14" i="17" s="1"/>
  <c r="S14" i="10"/>
  <c r="S14" i="17" s="1"/>
  <c r="T14" i="10"/>
  <c r="T14" i="17" s="1"/>
  <c r="U14" i="10"/>
  <c r="U14" i="17" s="1"/>
  <c r="V14" i="10"/>
  <c r="V14" i="17" s="1"/>
  <c r="W14" i="10"/>
  <c r="W14" i="17" s="1"/>
  <c r="X14" i="10"/>
  <c r="X14" i="17" s="1"/>
  <c r="Y14" i="10"/>
  <c r="Y14" i="17" s="1"/>
  <c r="Z14" i="10"/>
  <c r="Z14" i="17" s="1"/>
  <c r="AA14" i="10"/>
  <c r="AA14" i="17" s="1"/>
  <c r="AB14" i="10"/>
  <c r="AB14" i="17" s="1"/>
  <c r="AC14" i="10"/>
  <c r="AC14" i="17" s="1"/>
  <c r="AD14" i="10"/>
  <c r="AD14" i="17" s="1"/>
  <c r="AE14" i="10"/>
  <c r="AE14" i="17" s="1"/>
  <c r="AF14" i="10"/>
  <c r="AF14" i="17" s="1"/>
  <c r="AG14" i="10"/>
  <c r="AG14" i="17" s="1"/>
  <c r="AH14" i="10"/>
  <c r="AH14" i="17" s="1"/>
  <c r="AI14" i="10"/>
  <c r="AI14" i="17" s="1"/>
  <c r="AJ14" i="10"/>
  <c r="AJ14" i="17" s="1"/>
  <c r="AK14" i="10"/>
  <c r="AK14" i="17" s="1"/>
  <c r="AL14" i="10"/>
  <c r="AL14" i="17" s="1"/>
  <c r="AM14" i="10"/>
  <c r="AM14" i="17" s="1"/>
  <c r="AN14" i="10"/>
  <c r="AN14" i="17" s="1"/>
  <c r="AO14" i="10"/>
  <c r="AO14" i="17" s="1"/>
  <c r="AP14" i="10"/>
  <c r="AP14" i="17" s="1"/>
  <c r="AQ14" i="10"/>
  <c r="AQ14" i="17" s="1"/>
  <c r="AR14" i="10"/>
  <c r="AR14" i="17" s="1"/>
  <c r="AS14" i="10"/>
  <c r="AS14" i="17" s="1"/>
  <c r="AT14" i="10"/>
  <c r="AT14" i="17" s="1"/>
  <c r="AU14" i="10"/>
  <c r="AU14" i="17" s="1"/>
  <c r="AV14" i="10"/>
  <c r="AV14" i="17" s="1"/>
  <c r="AW14" i="10"/>
  <c r="AW14" i="17" s="1"/>
  <c r="D15" i="10"/>
  <c r="D15" i="17" s="1"/>
  <c r="E15" i="10"/>
  <c r="E15" i="17" s="1"/>
  <c r="F15" i="10"/>
  <c r="F15" i="17" s="1"/>
  <c r="G15" i="10"/>
  <c r="G15" i="17" s="1"/>
  <c r="H15" i="10"/>
  <c r="H15" i="17" s="1"/>
  <c r="I15" i="10"/>
  <c r="I15" i="17" s="1"/>
  <c r="J15" i="10"/>
  <c r="J15" i="17" s="1"/>
  <c r="K15" i="10"/>
  <c r="K15" i="17" s="1"/>
  <c r="L15" i="10"/>
  <c r="L15" i="17" s="1"/>
  <c r="M15" i="10"/>
  <c r="M15" i="17" s="1"/>
  <c r="N15" i="10"/>
  <c r="N15" i="17" s="1"/>
  <c r="O15" i="10"/>
  <c r="O15" i="17" s="1"/>
  <c r="P15" i="10"/>
  <c r="P15" i="17" s="1"/>
  <c r="Q15" i="10"/>
  <c r="Q15" i="17" s="1"/>
  <c r="R15" i="10"/>
  <c r="R15" i="17" s="1"/>
  <c r="S15" i="10"/>
  <c r="S15" i="17" s="1"/>
  <c r="T15" i="10"/>
  <c r="T15" i="17" s="1"/>
  <c r="U15" i="10"/>
  <c r="U15" i="17" s="1"/>
  <c r="V15" i="10"/>
  <c r="V15" i="17" s="1"/>
  <c r="W15" i="10"/>
  <c r="W15" i="17" s="1"/>
  <c r="X15" i="10"/>
  <c r="X15" i="17" s="1"/>
  <c r="Y15" i="10"/>
  <c r="Y15" i="17" s="1"/>
  <c r="Z15" i="10"/>
  <c r="Z15" i="17" s="1"/>
  <c r="AA15" i="10"/>
  <c r="AA15" i="17" s="1"/>
  <c r="AB15" i="10"/>
  <c r="AB15" i="17" s="1"/>
  <c r="AC15" i="10"/>
  <c r="AC15" i="17" s="1"/>
  <c r="AD15" i="10"/>
  <c r="AD15" i="17" s="1"/>
  <c r="AE15" i="10"/>
  <c r="AE15" i="17" s="1"/>
  <c r="AF15" i="10"/>
  <c r="AF15" i="17" s="1"/>
  <c r="AG15" i="10"/>
  <c r="AG15" i="17" s="1"/>
  <c r="AH15" i="10"/>
  <c r="AH15" i="17" s="1"/>
  <c r="AI15" i="10"/>
  <c r="AI15" i="17" s="1"/>
  <c r="AJ15" i="10"/>
  <c r="AJ15" i="17" s="1"/>
  <c r="AK15" i="10"/>
  <c r="AK15" i="17" s="1"/>
  <c r="AL15" i="10"/>
  <c r="AL15" i="17" s="1"/>
  <c r="AM15" i="10"/>
  <c r="AM15" i="17" s="1"/>
  <c r="AN15" i="10"/>
  <c r="AN15" i="17" s="1"/>
  <c r="AO15" i="10"/>
  <c r="AO15" i="17" s="1"/>
  <c r="AP15" i="10"/>
  <c r="AP15" i="17" s="1"/>
  <c r="AQ15" i="10"/>
  <c r="AQ15" i="17" s="1"/>
  <c r="AR15" i="10"/>
  <c r="AR15" i="17" s="1"/>
  <c r="AS15" i="10"/>
  <c r="AS15" i="17" s="1"/>
  <c r="AT15" i="10"/>
  <c r="AT15" i="17" s="1"/>
  <c r="AU15" i="10"/>
  <c r="AU15" i="17" s="1"/>
  <c r="AV15" i="10"/>
  <c r="AV15" i="17" s="1"/>
  <c r="AW15" i="10"/>
  <c r="AW15" i="17" s="1"/>
  <c r="D16" i="10"/>
  <c r="D16" i="17" s="1"/>
  <c r="E16" i="10"/>
  <c r="E16" i="17" s="1"/>
  <c r="F16" i="10"/>
  <c r="F16" i="17" s="1"/>
  <c r="G16" i="10"/>
  <c r="G16" i="17" s="1"/>
  <c r="H16" i="10"/>
  <c r="H16" i="17" s="1"/>
  <c r="I16" i="10"/>
  <c r="I16" i="17" s="1"/>
  <c r="J16" i="10"/>
  <c r="J16" i="17" s="1"/>
  <c r="K16" i="10"/>
  <c r="K16" i="17" s="1"/>
  <c r="L16" i="10"/>
  <c r="L16" i="17" s="1"/>
  <c r="M16" i="10"/>
  <c r="M16" i="17" s="1"/>
  <c r="N16" i="10"/>
  <c r="N16" i="17" s="1"/>
  <c r="O16" i="10"/>
  <c r="O16" i="17" s="1"/>
  <c r="P16" i="10"/>
  <c r="P16" i="17" s="1"/>
  <c r="Q16" i="10"/>
  <c r="Q16" i="17" s="1"/>
  <c r="R16" i="10"/>
  <c r="R16" i="17" s="1"/>
  <c r="S16" i="10"/>
  <c r="S16" i="17" s="1"/>
  <c r="T16" i="10"/>
  <c r="T16" i="17" s="1"/>
  <c r="U16" i="10"/>
  <c r="U16" i="17" s="1"/>
  <c r="V16" i="10"/>
  <c r="V16" i="17" s="1"/>
  <c r="W16" i="10"/>
  <c r="W16" i="17" s="1"/>
  <c r="X16" i="10"/>
  <c r="X16" i="17" s="1"/>
  <c r="Y16" i="10"/>
  <c r="Y16" i="17" s="1"/>
  <c r="Z16" i="10"/>
  <c r="Z16" i="17" s="1"/>
  <c r="AA16" i="10"/>
  <c r="AA16" i="17" s="1"/>
  <c r="AB16" i="10"/>
  <c r="AB16" i="17" s="1"/>
  <c r="AC16" i="10"/>
  <c r="AC16" i="17" s="1"/>
  <c r="AD16" i="10"/>
  <c r="AD16" i="17" s="1"/>
  <c r="AE16" i="10"/>
  <c r="AE16" i="17" s="1"/>
  <c r="AF16" i="10"/>
  <c r="AF16" i="17" s="1"/>
  <c r="AG16" i="10"/>
  <c r="AG16" i="17" s="1"/>
  <c r="AH16" i="10"/>
  <c r="AH16" i="17" s="1"/>
  <c r="AI16" i="10"/>
  <c r="AI16" i="17" s="1"/>
  <c r="AJ16" i="10"/>
  <c r="AJ16" i="17" s="1"/>
  <c r="AK16" i="10"/>
  <c r="AK16" i="17" s="1"/>
  <c r="AL16" i="10"/>
  <c r="AL16" i="17" s="1"/>
  <c r="AM16" i="10"/>
  <c r="AM16" i="17" s="1"/>
  <c r="AN16" i="10"/>
  <c r="AN16" i="17" s="1"/>
  <c r="AO16" i="10"/>
  <c r="AO16" i="17" s="1"/>
  <c r="AP16" i="10"/>
  <c r="AP16" i="17" s="1"/>
  <c r="AQ16" i="10"/>
  <c r="AQ16" i="17" s="1"/>
  <c r="AR16" i="10"/>
  <c r="AR16" i="17" s="1"/>
  <c r="AS16" i="10"/>
  <c r="AS16" i="17" s="1"/>
  <c r="AT16" i="10"/>
  <c r="AT16" i="17" s="1"/>
  <c r="AU16" i="10"/>
  <c r="AU16" i="17" s="1"/>
  <c r="AV16" i="10"/>
  <c r="AV16" i="17" s="1"/>
  <c r="AW16" i="10"/>
  <c r="AW16" i="17" s="1"/>
  <c r="D17" i="10"/>
  <c r="D17" i="17" s="1"/>
  <c r="E17" i="10"/>
  <c r="E17" i="17" s="1"/>
  <c r="F17" i="10"/>
  <c r="F17" i="17" s="1"/>
  <c r="G17" i="10"/>
  <c r="G17" i="17" s="1"/>
  <c r="H17" i="10"/>
  <c r="H17" i="17" s="1"/>
  <c r="I17" i="10"/>
  <c r="I17" i="17" s="1"/>
  <c r="J17" i="10"/>
  <c r="J17" i="17" s="1"/>
  <c r="K17" i="10"/>
  <c r="K17" i="17" s="1"/>
  <c r="L17" i="10"/>
  <c r="L17" i="17" s="1"/>
  <c r="M17" i="10"/>
  <c r="M17" i="17" s="1"/>
  <c r="N17" i="10"/>
  <c r="N17" i="17" s="1"/>
  <c r="O17" i="10"/>
  <c r="O17" i="17" s="1"/>
  <c r="P17" i="10"/>
  <c r="P17" i="17" s="1"/>
  <c r="Q17" i="10"/>
  <c r="Q17" i="17" s="1"/>
  <c r="R17" i="10"/>
  <c r="R17" i="17" s="1"/>
  <c r="S17" i="10"/>
  <c r="S17" i="17" s="1"/>
  <c r="T17" i="10"/>
  <c r="T17" i="17" s="1"/>
  <c r="U17" i="10"/>
  <c r="U17" i="17" s="1"/>
  <c r="V17" i="10"/>
  <c r="V17" i="17" s="1"/>
  <c r="W17" i="10"/>
  <c r="W17" i="17" s="1"/>
  <c r="X17" i="10"/>
  <c r="X17" i="17" s="1"/>
  <c r="Y17" i="10"/>
  <c r="Y17" i="17" s="1"/>
  <c r="Z17" i="10"/>
  <c r="Z17" i="17" s="1"/>
  <c r="AA17" i="10"/>
  <c r="AA17" i="17" s="1"/>
  <c r="AB17" i="10"/>
  <c r="AB17" i="17" s="1"/>
  <c r="AC17" i="10"/>
  <c r="AC17" i="17" s="1"/>
  <c r="AD17" i="10"/>
  <c r="AD17" i="17" s="1"/>
  <c r="AE17" i="10"/>
  <c r="AE17" i="17" s="1"/>
  <c r="AF17" i="10"/>
  <c r="AF17" i="17" s="1"/>
  <c r="AG17" i="10"/>
  <c r="AG17" i="17" s="1"/>
  <c r="AH17" i="10"/>
  <c r="AH17" i="17" s="1"/>
  <c r="AI17" i="10"/>
  <c r="AI17" i="17" s="1"/>
  <c r="AJ17" i="10"/>
  <c r="AJ17" i="17" s="1"/>
  <c r="AK17" i="10"/>
  <c r="AK17" i="17" s="1"/>
  <c r="AL17" i="10"/>
  <c r="AL17" i="17" s="1"/>
  <c r="AM17" i="10"/>
  <c r="AM17" i="17" s="1"/>
  <c r="AN17" i="10"/>
  <c r="AN17" i="17" s="1"/>
  <c r="AO17" i="10"/>
  <c r="AO17" i="17" s="1"/>
  <c r="AP17" i="10"/>
  <c r="AP17" i="17" s="1"/>
  <c r="AQ17" i="10"/>
  <c r="AQ17" i="17" s="1"/>
  <c r="AR17" i="10"/>
  <c r="AR17" i="17" s="1"/>
  <c r="AS17" i="10"/>
  <c r="AS17" i="17" s="1"/>
  <c r="AT17" i="10"/>
  <c r="AT17" i="17" s="1"/>
  <c r="AU17" i="10"/>
  <c r="AU17" i="17" s="1"/>
  <c r="AV17" i="10"/>
  <c r="AV17" i="17" s="1"/>
  <c r="AW17" i="10"/>
  <c r="AW17" i="17" s="1"/>
  <c r="D18" i="10"/>
  <c r="D18" i="17" s="1"/>
  <c r="E18" i="10"/>
  <c r="E18" i="17" s="1"/>
  <c r="F18" i="10"/>
  <c r="F18" i="17" s="1"/>
  <c r="G18" i="10"/>
  <c r="G18" i="17" s="1"/>
  <c r="H18" i="10"/>
  <c r="H18" i="17" s="1"/>
  <c r="I18" i="10"/>
  <c r="I18" i="17" s="1"/>
  <c r="J18" i="10"/>
  <c r="J18" i="17" s="1"/>
  <c r="K18" i="10"/>
  <c r="K18" i="17" s="1"/>
  <c r="L18" i="10"/>
  <c r="L18" i="17" s="1"/>
  <c r="M18" i="10"/>
  <c r="M18" i="17" s="1"/>
  <c r="N18" i="10"/>
  <c r="N18" i="17" s="1"/>
  <c r="O18" i="10"/>
  <c r="O18" i="17" s="1"/>
  <c r="P18" i="10"/>
  <c r="P18" i="17" s="1"/>
  <c r="Q18" i="10"/>
  <c r="Q18" i="17" s="1"/>
  <c r="R18" i="10"/>
  <c r="R18" i="17" s="1"/>
  <c r="S18" i="10"/>
  <c r="S18" i="17" s="1"/>
  <c r="T18" i="10"/>
  <c r="T18" i="17" s="1"/>
  <c r="U18" i="10"/>
  <c r="U18" i="17" s="1"/>
  <c r="V18" i="10"/>
  <c r="V18" i="17" s="1"/>
  <c r="W18" i="10"/>
  <c r="W18" i="17" s="1"/>
  <c r="X18" i="10"/>
  <c r="X18" i="17" s="1"/>
  <c r="Y18" i="10"/>
  <c r="Y18" i="17" s="1"/>
  <c r="Z18" i="10"/>
  <c r="Z18" i="17" s="1"/>
  <c r="AA18" i="10"/>
  <c r="AA18" i="17" s="1"/>
  <c r="AB18" i="10"/>
  <c r="AB18" i="17" s="1"/>
  <c r="AC18" i="10"/>
  <c r="AC18" i="17" s="1"/>
  <c r="AD18" i="10"/>
  <c r="AD18" i="17" s="1"/>
  <c r="AE18" i="10"/>
  <c r="AE18" i="17" s="1"/>
  <c r="AF18" i="10"/>
  <c r="AF18" i="17" s="1"/>
  <c r="AG18" i="10"/>
  <c r="AG18" i="17" s="1"/>
  <c r="AH18" i="10"/>
  <c r="AH18" i="17" s="1"/>
  <c r="AI18" i="10"/>
  <c r="AI18" i="17" s="1"/>
  <c r="AJ18" i="10"/>
  <c r="AJ18" i="17" s="1"/>
  <c r="AK18" i="10"/>
  <c r="AK18" i="17" s="1"/>
  <c r="AL18" i="10"/>
  <c r="AL18" i="17" s="1"/>
  <c r="AM18" i="10"/>
  <c r="AM18" i="17" s="1"/>
  <c r="AN18" i="10"/>
  <c r="AN18" i="17" s="1"/>
  <c r="AO18" i="10"/>
  <c r="AO18" i="17" s="1"/>
  <c r="AP18" i="10"/>
  <c r="AP18" i="17" s="1"/>
  <c r="AQ18" i="10"/>
  <c r="AQ18" i="17" s="1"/>
  <c r="AR18" i="10"/>
  <c r="AR18" i="17" s="1"/>
  <c r="AS18" i="10"/>
  <c r="AS18" i="17" s="1"/>
  <c r="AT18" i="10"/>
  <c r="AT18" i="17" s="1"/>
  <c r="AU18" i="10"/>
  <c r="AU18" i="17" s="1"/>
  <c r="AV18" i="10"/>
  <c r="AV18" i="17" s="1"/>
  <c r="AW18" i="10"/>
  <c r="AW18" i="17" s="1"/>
  <c r="C15" i="10"/>
  <c r="C15" i="17" s="1"/>
  <c r="C16" i="10"/>
  <c r="C16" i="17" s="1"/>
  <c r="C17" i="10"/>
  <c r="C17" i="17" s="1"/>
  <c r="C18" i="10"/>
  <c r="C18" i="17" s="1"/>
  <c r="C14" i="10"/>
  <c r="C14" i="17" s="1"/>
  <c r="D4" i="10"/>
  <c r="D4" i="17" s="1"/>
  <c r="E4" i="10"/>
  <c r="E4" i="17" s="1"/>
  <c r="F4" i="10"/>
  <c r="G4" i="10"/>
  <c r="G4" i="17" s="1"/>
  <c r="H4" i="10"/>
  <c r="H4" i="17" s="1"/>
  <c r="I4" i="10"/>
  <c r="I4" i="17" s="1"/>
  <c r="J4" i="10"/>
  <c r="J4" i="17" s="1"/>
  <c r="K4" i="10"/>
  <c r="K4" i="17" s="1"/>
  <c r="L4" i="10"/>
  <c r="L4" i="17" s="1"/>
  <c r="M4" i="10"/>
  <c r="M4" i="17" s="1"/>
  <c r="N4" i="10"/>
  <c r="N4" i="17" s="1"/>
  <c r="O4" i="10"/>
  <c r="O4" i="17" s="1"/>
  <c r="P4" i="10"/>
  <c r="P4" i="17" s="1"/>
  <c r="Q4" i="10"/>
  <c r="Q4" i="17" s="1"/>
  <c r="R4" i="10"/>
  <c r="S4" i="10"/>
  <c r="S4" i="17" s="1"/>
  <c r="T4" i="10"/>
  <c r="T4" i="17" s="1"/>
  <c r="U4" i="10"/>
  <c r="U4" i="17" s="1"/>
  <c r="V4" i="10"/>
  <c r="V4" i="17" s="1"/>
  <c r="W4" i="10"/>
  <c r="W4" i="17" s="1"/>
  <c r="X4" i="10"/>
  <c r="X4" i="17" s="1"/>
  <c r="Y4" i="10"/>
  <c r="Y4" i="17" s="1"/>
  <c r="Z4" i="10"/>
  <c r="Z4" i="17" s="1"/>
  <c r="AA4" i="10"/>
  <c r="AA4" i="17" s="1"/>
  <c r="AB4" i="10"/>
  <c r="AB4" i="17" s="1"/>
  <c r="AC4" i="10"/>
  <c r="AC4" i="17" s="1"/>
  <c r="AD4" i="10"/>
  <c r="AE4" i="10"/>
  <c r="AE4" i="17" s="1"/>
  <c r="AF4" i="10"/>
  <c r="AF4" i="17" s="1"/>
  <c r="AG4" i="10"/>
  <c r="AG4" i="17" s="1"/>
  <c r="AH4" i="10"/>
  <c r="AH4" i="17" s="1"/>
  <c r="AI4" i="10"/>
  <c r="AI4" i="17" s="1"/>
  <c r="AJ4" i="10"/>
  <c r="AJ4" i="17" s="1"/>
  <c r="AK4" i="10"/>
  <c r="AK4" i="17" s="1"/>
  <c r="AL4" i="10"/>
  <c r="AL4" i="17" s="1"/>
  <c r="AM4" i="10"/>
  <c r="AM4" i="17" s="1"/>
  <c r="AN4" i="10"/>
  <c r="AN4" i="17" s="1"/>
  <c r="AO4" i="10"/>
  <c r="AO4" i="17" s="1"/>
  <c r="AP4" i="10"/>
  <c r="AQ4" i="10"/>
  <c r="AQ4" i="17" s="1"/>
  <c r="AR4" i="10"/>
  <c r="AR4" i="17" s="1"/>
  <c r="AS4" i="10"/>
  <c r="AS4" i="17" s="1"/>
  <c r="AT4" i="10"/>
  <c r="AT4" i="17" s="1"/>
  <c r="AU4" i="10"/>
  <c r="AU4" i="17" s="1"/>
  <c r="AV4" i="10"/>
  <c r="AV4" i="17" s="1"/>
  <c r="AW4" i="10"/>
  <c r="AW4" i="17" s="1"/>
  <c r="D5" i="10"/>
  <c r="D5" i="17" s="1"/>
  <c r="E5" i="10"/>
  <c r="E5" i="17" s="1"/>
  <c r="F5" i="10"/>
  <c r="F5" i="17" s="1"/>
  <c r="G5" i="10"/>
  <c r="G5" i="17" s="1"/>
  <c r="H5" i="10"/>
  <c r="H5" i="17" s="1"/>
  <c r="I5" i="10"/>
  <c r="I5" i="17" s="1"/>
  <c r="J5" i="10"/>
  <c r="J5" i="17" s="1"/>
  <c r="K5" i="10"/>
  <c r="K5" i="17" s="1"/>
  <c r="L5" i="10"/>
  <c r="L5" i="17" s="1"/>
  <c r="M5" i="10"/>
  <c r="M5" i="17" s="1"/>
  <c r="N5" i="10"/>
  <c r="N5" i="17" s="1"/>
  <c r="O5" i="10"/>
  <c r="O5" i="17" s="1"/>
  <c r="P5" i="10"/>
  <c r="P5" i="17" s="1"/>
  <c r="Q5" i="10"/>
  <c r="Q5" i="17" s="1"/>
  <c r="R5" i="10"/>
  <c r="R5" i="17" s="1"/>
  <c r="S5" i="10"/>
  <c r="S5" i="17" s="1"/>
  <c r="T5" i="10"/>
  <c r="T5" i="17" s="1"/>
  <c r="U5" i="10"/>
  <c r="U5" i="17" s="1"/>
  <c r="V5" i="10"/>
  <c r="V5" i="17" s="1"/>
  <c r="W5" i="10"/>
  <c r="W5" i="17" s="1"/>
  <c r="X5" i="10"/>
  <c r="X5" i="17" s="1"/>
  <c r="Y5" i="10"/>
  <c r="Y5" i="17" s="1"/>
  <c r="Z5" i="10"/>
  <c r="Z5" i="17" s="1"/>
  <c r="AA5" i="10"/>
  <c r="AA5" i="17" s="1"/>
  <c r="AB5" i="10"/>
  <c r="AB5" i="17" s="1"/>
  <c r="AC5" i="10"/>
  <c r="AC5" i="17" s="1"/>
  <c r="AD5" i="10"/>
  <c r="AD5" i="17" s="1"/>
  <c r="AE5" i="10"/>
  <c r="AE5" i="17" s="1"/>
  <c r="AF5" i="10"/>
  <c r="AF5" i="17" s="1"/>
  <c r="AG5" i="10"/>
  <c r="AG5" i="17" s="1"/>
  <c r="AH5" i="10"/>
  <c r="AH5" i="17" s="1"/>
  <c r="AI5" i="10"/>
  <c r="AI5" i="17" s="1"/>
  <c r="AJ5" i="10"/>
  <c r="AJ5" i="17" s="1"/>
  <c r="AK5" i="10"/>
  <c r="AK5" i="17" s="1"/>
  <c r="AL5" i="10"/>
  <c r="AL5" i="17" s="1"/>
  <c r="AM5" i="10"/>
  <c r="AM5" i="17" s="1"/>
  <c r="AN5" i="10"/>
  <c r="AN5" i="17" s="1"/>
  <c r="AO5" i="10"/>
  <c r="AO5" i="17" s="1"/>
  <c r="AP5" i="10"/>
  <c r="AP5" i="17" s="1"/>
  <c r="AQ5" i="10"/>
  <c r="AQ5" i="17" s="1"/>
  <c r="AR5" i="10"/>
  <c r="AR5" i="17" s="1"/>
  <c r="AS5" i="10"/>
  <c r="AS5" i="17" s="1"/>
  <c r="AT5" i="10"/>
  <c r="AT5" i="17" s="1"/>
  <c r="AU5" i="10"/>
  <c r="AU5" i="17" s="1"/>
  <c r="AV5" i="10"/>
  <c r="AV5" i="17" s="1"/>
  <c r="AW5" i="10"/>
  <c r="AW5" i="17" s="1"/>
  <c r="D6" i="10"/>
  <c r="D6" i="17" s="1"/>
  <c r="E6" i="10"/>
  <c r="E6" i="17" s="1"/>
  <c r="F6" i="10"/>
  <c r="F6" i="17" s="1"/>
  <c r="G6" i="10"/>
  <c r="G6" i="17" s="1"/>
  <c r="H6" i="10"/>
  <c r="H6" i="17" s="1"/>
  <c r="I6" i="10"/>
  <c r="I6" i="17" s="1"/>
  <c r="J6" i="10"/>
  <c r="J6" i="17" s="1"/>
  <c r="K6" i="10"/>
  <c r="K6" i="17" s="1"/>
  <c r="L6" i="10"/>
  <c r="L6" i="17" s="1"/>
  <c r="M6" i="10"/>
  <c r="M6" i="17" s="1"/>
  <c r="N6" i="10"/>
  <c r="N6" i="17" s="1"/>
  <c r="O6" i="10"/>
  <c r="O6" i="17" s="1"/>
  <c r="P6" i="10"/>
  <c r="P6" i="17" s="1"/>
  <c r="Q6" i="10"/>
  <c r="Q6" i="17" s="1"/>
  <c r="R6" i="10"/>
  <c r="R6" i="17" s="1"/>
  <c r="S6" i="10"/>
  <c r="S6" i="17" s="1"/>
  <c r="T6" i="10"/>
  <c r="T6" i="17" s="1"/>
  <c r="U6" i="10"/>
  <c r="U6" i="17" s="1"/>
  <c r="V6" i="10"/>
  <c r="V6" i="17" s="1"/>
  <c r="W6" i="10"/>
  <c r="W6" i="17" s="1"/>
  <c r="X6" i="10"/>
  <c r="X6" i="17" s="1"/>
  <c r="Y6" i="10"/>
  <c r="Y6" i="17" s="1"/>
  <c r="Z6" i="10"/>
  <c r="Z6" i="17" s="1"/>
  <c r="AA6" i="10"/>
  <c r="AA6" i="17" s="1"/>
  <c r="AB6" i="10"/>
  <c r="AB6" i="17" s="1"/>
  <c r="AC6" i="10"/>
  <c r="AC6" i="17" s="1"/>
  <c r="AD6" i="10"/>
  <c r="AD6" i="17" s="1"/>
  <c r="AE6" i="10"/>
  <c r="AE6" i="17" s="1"/>
  <c r="AF6" i="10"/>
  <c r="AF6" i="17" s="1"/>
  <c r="AG6" i="10"/>
  <c r="AG6" i="17" s="1"/>
  <c r="AH6" i="10"/>
  <c r="AH6" i="17" s="1"/>
  <c r="AI6" i="10"/>
  <c r="AI6" i="17" s="1"/>
  <c r="AJ6" i="10"/>
  <c r="AJ6" i="17" s="1"/>
  <c r="AK6" i="10"/>
  <c r="AK6" i="17" s="1"/>
  <c r="AL6" i="10"/>
  <c r="AL6" i="17" s="1"/>
  <c r="AM6" i="10"/>
  <c r="AM6" i="17" s="1"/>
  <c r="AN6" i="10"/>
  <c r="AN6" i="17" s="1"/>
  <c r="AO6" i="10"/>
  <c r="AO6" i="17" s="1"/>
  <c r="AP6" i="10"/>
  <c r="AP6" i="17" s="1"/>
  <c r="AQ6" i="10"/>
  <c r="AQ6" i="17" s="1"/>
  <c r="AR6" i="10"/>
  <c r="AR6" i="17" s="1"/>
  <c r="AS6" i="10"/>
  <c r="AS6" i="17" s="1"/>
  <c r="AT6" i="10"/>
  <c r="AT6" i="17" s="1"/>
  <c r="AU6" i="10"/>
  <c r="AU6" i="17" s="1"/>
  <c r="AV6" i="10"/>
  <c r="AV6" i="17" s="1"/>
  <c r="AW6" i="10"/>
  <c r="AW6" i="17" s="1"/>
  <c r="D7" i="10"/>
  <c r="D7" i="17" s="1"/>
  <c r="E7" i="10"/>
  <c r="E7" i="17" s="1"/>
  <c r="F7" i="10"/>
  <c r="F7" i="17" s="1"/>
  <c r="G7" i="10"/>
  <c r="G7" i="17" s="1"/>
  <c r="H7" i="10"/>
  <c r="H7" i="17" s="1"/>
  <c r="I7" i="10"/>
  <c r="I7" i="17" s="1"/>
  <c r="J7" i="10"/>
  <c r="J7" i="17" s="1"/>
  <c r="K7" i="10"/>
  <c r="K7" i="17" s="1"/>
  <c r="L7" i="10"/>
  <c r="L7" i="17" s="1"/>
  <c r="M7" i="10"/>
  <c r="M7" i="17" s="1"/>
  <c r="N7" i="10"/>
  <c r="N7" i="17" s="1"/>
  <c r="O7" i="10"/>
  <c r="O7" i="17" s="1"/>
  <c r="P7" i="10"/>
  <c r="P7" i="17" s="1"/>
  <c r="Q7" i="10"/>
  <c r="Q7" i="17" s="1"/>
  <c r="R7" i="10"/>
  <c r="R7" i="17" s="1"/>
  <c r="S7" i="10"/>
  <c r="S7" i="17" s="1"/>
  <c r="T7" i="10"/>
  <c r="T7" i="17" s="1"/>
  <c r="U7" i="10"/>
  <c r="U7" i="17" s="1"/>
  <c r="V7" i="10"/>
  <c r="V7" i="17" s="1"/>
  <c r="W7" i="10"/>
  <c r="W7" i="17" s="1"/>
  <c r="X7" i="10"/>
  <c r="X7" i="17" s="1"/>
  <c r="Y7" i="10"/>
  <c r="Y7" i="17" s="1"/>
  <c r="Z7" i="10"/>
  <c r="Z7" i="17" s="1"/>
  <c r="AA7" i="10"/>
  <c r="AA7" i="17" s="1"/>
  <c r="AB7" i="10"/>
  <c r="AB7" i="17" s="1"/>
  <c r="AC7" i="10"/>
  <c r="AC7" i="17" s="1"/>
  <c r="AD7" i="10"/>
  <c r="AD7" i="17" s="1"/>
  <c r="AE7" i="10"/>
  <c r="AE7" i="17" s="1"/>
  <c r="AF7" i="10"/>
  <c r="AF7" i="17" s="1"/>
  <c r="AG7" i="10"/>
  <c r="AG7" i="17" s="1"/>
  <c r="AH7" i="10"/>
  <c r="AH7" i="17" s="1"/>
  <c r="AI7" i="10"/>
  <c r="AI7" i="17" s="1"/>
  <c r="AJ7" i="10"/>
  <c r="AJ7" i="17" s="1"/>
  <c r="AK7" i="10"/>
  <c r="AK7" i="17" s="1"/>
  <c r="AL7" i="10"/>
  <c r="AL7" i="17" s="1"/>
  <c r="AM7" i="10"/>
  <c r="AM7" i="17" s="1"/>
  <c r="AN7" i="10"/>
  <c r="AN7" i="17" s="1"/>
  <c r="AO7" i="10"/>
  <c r="AO7" i="17" s="1"/>
  <c r="AP7" i="10"/>
  <c r="AP7" i="17" s="1"/>
  <c r="AQ7" i="10"/>
  <c r="AQ7" i="17" s="1"/>
  <c r="AR7" i="10"/>
  <c r="AR7" i="17" s="1"/>
  <c r="AS7" i="10"/>
  <c r="AS7" i="17" s="1"/>
  <c r="AT7" i="10"/>
  <c r="AT7" i="17" s="1"/>
  <c r="AU7" i="10"/>
  <c r="AU7" i="17" s="1"/>
  <c r="AV7" i="10"/>
  <c r="AV7" i="17" s="1"/>
  <c r="AW7" i="10"/>
  <c r="AW7" i="17" s="1"/>
  <c r="D8" i="10"/>
  <c r="D8" i="17" s="1"/>
  <c r="E8" i="10"/>
  <c r="E8" i="17" s="1"/>
  <c r="F8" i="10"/>
  <c r="F8" i="17" s="1"/>
  <c r="G8" i="10"/>
  <c r="G8" i="17" s="1"/>
  <c r="H8" i="10"/>
  <c r="H8" i="17" s="1"/>
  <c r="I8" i="10"/>
  <c r="I8" i="17" s="1"/>
  <c r="J8" i="10"/>
  <c r="J8" i="17" s="1"/>
  <c r="K8" i="10"/>
  <c r="K8" i="17" s="1"/>
  <c r="L8" i="10"/>
  <c r="L8" i="17" s="1"/>
  <c r="M8" i="10"/>
  <c r="M8" i="17" s="1"/>
  <c r="N8" i="10"/>
  <c r="N8" i="17" s="1"/>
  <c r="O8" i="10"/>
  <c r="O8" i="17" s="1"/>
  <c r="P8" i="10"/>
  <c r="P8" i="17" s="1"/>
  <c r="Q8" i="10"/>
  <c r="Q8" i="17" s="1"/>
  <c r="R8" i="10"/>
  <c r="R8" i="17" s="1"/>
  <c r="S8" i="10"/>
  <c r="S8" i="17" s="1"/>
  <c r="T8" i="10"/>
  <c r="T8" i="17" s="1"/>
  <c r="U8" i="10"/>
  <c r="U8" i="17" s="1"/>
  <c r="V8" i="10"/>
  <c r="V8" i="17" s="1"/>
  <c r="W8" i="10"/>
  <c r="W8" i="17" s="1"/>
  <c r="X8" i="10"/>
  <c r="X8" i="17" s="1"/>
  <c r="Y8" i="10"/>
  <c r="Y8" i="17" s="1"/>
  <c r="Z8" i="10"/>
  <c r="Z8" i="17" s="1"/>
  <c r="AA8" i="10"/>
  <c r="AA8" i="17" s="1"/>
  <c r="AB8" i="10"/>
  <c r="AB8" i="17" s="1"/>
  <c r="AC8" i="10"/>
  <c r="AC8" i="17" s="1"/>
  <c r="AD8" i="10"/>
  <c r="AD8" i="17" s="1"/>
  <c r="AE8" i="10"/>
  <c r="AE8" i="17" s="1"/>
  <c r="AF8" i="10"/>
  <c r="AF8" i="17" s="1"/>
  <c r="AG8" i="10"/>
  <c r="AG8" i="17" s="1"/>
  <c r="AH8" i="10"/>
  <c r="AH8" i="17" s="1"/>
  <c r="AI8" i="10"/>
  <c r="AI8" i="17" s="1"/>
  <c r="AJ8" i="10"/>
  <c r="AJ8" i="17" s="1"/>
  <c r="AK8" i="10"/>
  <c r="AK8" i="17" s="1"/>
  <c r="AL8" i="10"/>
  <c r="AL8" i="17" s="1"/>
  <c r="AM8" i="10"/>
  <c r="AM8" i="17" s="1"/>
  <c r="AN8" i="10"/>
  <c r="AN8" i="17" s="1"/>
  <c r="AO8" i="10"/>
  <c r="AO8" i="17" s="1"/>
  <c r="AP8" i="10"/>
  <c r="AP8" i="17" s="1"/>
  <c r="AQ8" i="10"/>
  <c r="AQ8" i="17" s="1"/>
  <c r="AR8" i="10"/>
  <c r="AR8" i="17" s="1"/>
  <c r="AS8" i="10"/>
  <c r="AS8" i="17" s="1"/>
  <c r="AT8" i="10"/>
  <c r="AT8" i="17" s="1"/>
  <c r="AU8" i="10"/>
  <c r="AU8" i="17" s="1"/>
  <c r="AV8" i="10"/>
  <c r="AV8" i="17" s="1"/>
  <c r="AW8" i="10"/>
  <c r="AW8" i="17" s="1"/>
  <c r="D9" i="10"/>
  <c r="E9" i="10"/>
  <c r="E9" i="17" s="1"/>
  <c r="F9" i="10"/>
  <c r="F9" i="17" s="1"/>
  <c r="G9" i="10"/>
  <c r="G9" i="17" s="1"/>
  <c r="H9" i="10"/>
  <c r="H9" i="17" s="1"/>
  <c r="I9" i="10"/>
  <c r="I9" i="17" s="1"/>
  <c r="J9" i="10"/>
  <c r="J9" i="17" s="1"/>
  <c r="K9" i="10"/>
  <c r="K9" i="17" s="1"/>
  <c r="L9" i="10"/>
  <c r="L9" i="17" s="1"/>
  <c r="M9" i="10"/>
  <c r="M9" i="17" s="1"/>
  <c r="N9" i="10"/>
  <c r="N9" i="17" s="1"/>
  <c r="O9" i="10"/>
  <c r="O9" i="17" s="1"/>
  <c r="P9" i="10"/>
  <c r="Q9" i="10"/>
  <c r="Q9" i="17" s="1"/>
  <c r="R9" i="10"/>
  <c r="R9" i="17" s="1"/>
  <c r="S9" i="10"/>
  <c r="S9" i="17" s="1"/>
  <c r="T9" i="10"/>
  <c r="T9" i="17" s="1"/>
  <c r="U9" i="10"/>
  <c r="U9" i="17" s="1"/>
  <c r="V9" i="10"/>
  <c r="V9" i="17" s="1"/>
  <c r="W9" i="10"/>
  <c r="W9" i="17" s="1"/>
  <c r="X9" i="10"/>
  <c r="X9" i="17" s="1"/>
  <c r="Y9" i="10"/>
  <c r="Y9" i="17" s="1"/>
  <c r="Z9" i="10"/>
  <c r="Z9" i="17" s="1"/>
  <c r="AA9" i="10"/>
  <c r="AA9" i="17" s="1"/>
  <c r="AB9" i="10"/>
  <c r="AC9" i="10"/>
  <c r="AC9" i="17" s="1"/>
  <c r="AD9" i="10"/>
  <c r="AD9" i="17" s="1"/>
  <c r="AE9" i="10"/>
  <c r="AE9" i="17" s="1"/>
  <c r="AF9" i="10"/>
  <c r="AF9" i="17" s="1"/>
  <c r="AG9" i="10"/>
  <c r="AG9" i="17" s="1"/>
  <c r="AH9" i="10"/>
  <c r="AH9" i="17" s="1"/>
  <c r="AI9" i="10"/>
  <c r="AI9" i="17" s="1"/>
  <c r="AJ9" i="10"/>
  <c r="AJ9" i="17" s="1"/>
  <c r="AK9" i="10"/>
  <c r="AK9" i="17" s="1"/>
  <c r="AL9" i="10"/>
  <c r="AL9" i="17" s="1"/>
  <c r="AM9" i="10"/>
  <c r="AM9" i="17" s="1"/>
  <c r="AN9" i="10"/>
  <c r="AO9" i="10"/>
  <c r="AO9" i="17" s="1"/>
  <c r="AP9" i="10"/>
  <c r="AP9" i="17" s="1"/>
  <c r="AQ9" i="10"/>
  <c r="AQ9" i="17" s="1"/>
  <c r="AR9" i="10"/>
  <c r="AR9" i="17" s="1"/>
  <c r="AS9" i="10"/>
  <c r="AS9" i="17" s="1"/>
  <c r="AT9" i="10"/>
  <c r="AT9" i="17" s="1"/>
  <c r="AU9" i="10"/>
  <c r="AU9" i="17" s="1"/>
  <c r="AV9" i="10"/>
  <c r="AV9" i="17" s="1"/>
  <c r="AW9" i="10"/>
  <c r="AW9" i="17" s="1"/>
  <c r="D10" i="10"/>
  <c r="D10" i="17" s="1"/>
  <c r="E10" i="10"/>
  <c r="E10" i="17" s="1"/>
  <c r="F10" i="10"/>
  <c r="F10" i="17" s="1"/>
  <c r="G10" i="10"/>
  <c r="G10" i="17" s="1"/>
  <c r="H10" i="10"/>
  <c r="H10" i="17" s="1"/>
  <c r="I10" i="10"/>
  <c r="I10" i="17" s="1"/>
  <c r="J10" i="10"/>
  <c r="J10" i="17" s="1"/>
  <c r="K10" i="10"/>
  <c r="K10" i="17" s="1"/>
  <c r="L10" i="10"/>
  <c r="L10" i="17" s="1"/>
  <c r="M10" i="10"/>
  <c r="M10" i="17" s="1"/>
  <c r="N10" i="10"/>
  <c r="N10" i="17" s="1"/>
  <c r="O10" i="10"/>
  <c r="O10" i="17" s="1"/>
  <c r="P10" i="10"/>
  <c r="P10" i="17" s="1"/>
  <c r="Q10" i="10"/>
  <c r="Q10" i="17" s="1"/>
  <c r="R10" i="10"/>
  <c r="R10" i="17" s="1"/>
  <c r="S10" i="10"/>
  <c r="S10" i="17" s="1"/>
  <c r="T10" i="10"/>
  <c r="T10" i="17" s="1"/>
  <c r="U10" i="10"/>
  <c r="U10" i="17" s="1"/>
  <c r="V10" i="10"/>
  <c r="V10" i="17" s="1"/>
  <c r="W10" i="10"/>
  <c r="W10" i="17" s="1"/>
  <c r="X10" i="10"/>
  <c r="X10" i="17" s="1"/>
  <c r="Y10" i="10"/>
  <c r="Y10" i="17" s="1"/>
  <c r="Z10" i="10"/>
  <c r="Z10" i="17" s="1"/>
  <c r="AA10" i="10"/>
  <c r="AA10" i="17" s="1"/>
  <c r="AB10" i="10"/>
  <c r="AB10" i="17" s="1"/>
  <c r="AC10" i="10"/>
  <c r="AC10" i="17" s="1"/>
  <c r="AD10" i="10"/>
  <c r="AD10" i="17" s="1"/>
  <c r="AE10" i="10"/>
  <c r="AE10" i="17" s="1"/>
  <c r="AF10" i="10"/>
  <c r="AF10" i="17" s="1"/>
  <c r="AG10" i="10"/>
  <c r="AG10" i="17" s="1"/>
  <c r="AH10" i="10"/>
  <c r="AH10" i="17" s="1"/>
  <c r="AI10" i="10"/>
  <c r="AI10" i="17" s="1"/>
  <c r="AJ10" i="10"/>
  <c r="AJ10" i="17" s="1"/>
  <c r="AK10" i="10"/>
  <c r="AK10" i="17" s="1"/>
  <c r="AL10" i="10"/>
  <c r="AL10" i="17" s="1"/>
  <c r="AM10" i="10"/>
  <c r="AM10" i="17" s="1"/>
  <c r="AN10" i="10"/>
  <c r="AN10" i="17" s="1"/>
  <c r="AO10" i="10"/>
  <c r="AO10" i="17" s="1"/>
  <c r="AP10" i="10"/>
  <c r="AP10" i="17" s="1"/>
  <c r="AQ10" i="10"/>
  <c r="AQ10" i="17" s="1"/>
  <c r="AR10" i="10"/>
  <c r="AR10" i="17" s="1"/>
  <c r="AS10" i="10"/>
  <c r="AS10" i="17" s="1"/>
  <c r="AT10" i="10"/>
  <c r="AT10" i="17" s="1"/>
  <c r="AU10" i="10"/>
  <c r="AU10" i="17" s="1"/>
  <c r="AV10" i="10"/>
  <c r="AV10" i="17" s="1"/>
  <c r="AW10" i="10"/>
  <c r="AW10" i="17" s="1"/>
  <c r="C5" i="10"/>
  <c r="C5" i="17" s="1"/>
  <c r="C6" i="10"/>
  <c r="C6" i="17" s="1"/>
  <c r="C7" i="10"/>
  <c r="C7" i="17" s="1"/>
  <c r="C8" i="10"/>
  <c r="C8" i="17" s="1"/>
  <c r="C9" i="10"/>
  <c r="C9" i="17" s="1"/>
  <c r="C10" i="10"/>
  <c r="C10" i="17" s="1"/>
  <c r="C4" i="10"/>
  <c r="C4" i="17" s="1"/>
  <c r="D3" i="10"/>
  <c r="D3" i="17" s="1"/>
  <c r="E3" i="10"/>
  <c r="E3" i="17" s="1"/>
  <c r="F3" i="10"/>
  <c r="F3" i="17" s="1"/>
  <c r="G3" i="10"/>
  <c r="G3" i="17" s="1"/>
  <c r="H3" i="10"/>
  <c r="H3" i="17" s="1"/>
  <c r="I3" i="10"/>
  <c r="I3" i="17" s="1"/>
  <c r="J3" i="10"/>
  <c r="J3" i="17" s="1"/>
  <c r="K3" i="10"/>
  <c r="K3" i="17" s="1"/>
  <c r="L3" i="10"/>
  <c r="L3" i="17" s="1"/>
  <c r="M3" i="10"/>
  <c r="M3" i="17" s="1"/>
  <c r="N3" i="10"/>
  <c r="N3" i="17" s="1"/>
  <c r="O3" i="10"/>
  <c r="O3" i="17" s="1"/>
  <c r="P3" i="10"/>
  <c r="P3" i="17" s="1"/>
  <c r="Q3" i="10"/>
  <c r="Q3" i="17" s="1"/>
  <c r="R3" i="10"/>
  <c r="R3" i="17" s="1"/>
  <c r="S3" i="10"/>
  <c r="S3" i="17" s="1"/>
  <c r="T3" i="10"/>
  <c r="T3" i="17" s="1"/>
  <c r="U3" i="10"/>
  <c r="U3" i="17" s="1"/>
  <c r="V3" i="10"/>
  <c r="V3" i="17" s="1"/>
  <c r="W3" i="10"/>
  <c r="W3" i="17" s="1"/>
  <c r="X3" i="10"/>
  <c r="X3" i="17" s="1"/>
  <c r="Y3" i="10"/>
  <c r="Y3" i="17" s="1"/>
  <c r="Z3" i="10"/>
  <c r="Z3" i="17" s="1"/>
  <c r="AA3" i="10"/>
  <c r="AA3" i="17" s="1"/>
  <c r="AB3" i="10"/>
  <c r="AB3" i="17" s="1"/>
  <c r="AC3" i="10"/>
  <c r="AC3" i="17" s="1"/>
  <c r="AD3" i="10"/>
  <c r="AD3" i="17" s="1"/>
  <c r="AE3" i="10"/>
  <c r="AE3" i="17" s="1"/>
  <c r="AF3" i="10"/>
  <c r="AF3" i="17" s="1"/>
  <c r="AG3" i="10"/>
  <c r="AG3" i="17" s="1"/>
  <c r="AH3" i="10"/>
  <c r="AH3" i="17" s="1"/>
  <c r="AI3" i="10"/>
  <c r="AI3" i="17" s="1"/>
  <c r="AJ3" i="10"/>
  <c r="AJ3" i="17" s="1"/>
  <c r="AK3" i="10"/>
  <c r="AK3" i="17" s="1"/>
  <c r="AL3" i="10"/>
  <c r="AL3" i="17" s="1"/>
  <c r="AM3" i="10"/>
  <c r="AM3" i="17" s="1"/>
  <c r="AN3" i="10"/>
  <c r="AN3" i="17" s="1"/>
  <c r="AO3" i="10"/>
  <c r="AO3" i="17" s="1"/>
  <c r="AP3" i="10"/>
  <c r="AP3" i="17" s="1"/>
  <c r="AQ3" i="10"/>
  <c r="AQ3" i="17" s="1"/>
  <c r="AR3" i="10"/>
  <c r="AR3" i="17" s="1"/>
  <c r="AS3" i="10"/>
  <c r="AS3" i="17" s="1"/>
  <c r="AT3" i="10"/>
  <c r="AT3" i="17" s="1"/>
  <c r="AU3" i="10"/>
  <c r="AU3" i="17" s="1"/>
  <c r="AV3" i="10"/>
  <c r="AV3" i="17" s="1"/>
  <c r="AW3" i="10"/>
  <c r="AW3" i="17" s="1"/>
  <c r="C3" i="10"/>
  <c r="C3" i="17" s="1"/>
  <c r="AW19" i="16" l="1"/>
  <c r="J10" i="11"/>
  <c r="J10" i="16" s="1"/>
  <c r="I14" i="11"/>
  <c r="I14" i="16" s="1"/>
  <c r="AP11" i="10"/>
  <c r="AP11" i="17" s="1"/>
  <c r="AP4" i="17"/>
  <c r="AP10" i="11"/>
  <c r="AP10" i="16" s="1"/>
  <c r="AP11" i="16"/>
  <c r="AR14" i="11"/>
  <c r="AR14" i="16" s="1"/>
  <c r="AR15" i="16"/>
  <c r="T14" i="11"/>
  <c r="T14" i="16" s="1"/>
  <c r="T15" i="16"/>
  <c r="D12" i="10"/>
  <c r="D12" i="17" s="1"/>
  <c r="D9" i="17"/>
  <c r="R11" i="10"/>
  <c r="R11" i="17" s="1"/>
  <c r="R4" i="17"/>
  <c r="S14" i="11"/>
  <c r="S14" i="16" s="1"/>
  <c r="S16" i="16"/>
  <c r="R10" i="11"/>
  <c r="R10" i="16" s="1"/>
  <c r="R11" i="16"/>
  <c r="AF14" i="11"/>
  <c r="AF14" i="16" s="1"/>
  <c r="P12" i="10"/>
  <c r="P12" i="17" s="1"/>
  <c r="P9" i="17"/>
  <c r="F11" i="10"/>
  <c r="F11" i="17" s="1"/>
  <c r="F4" i="17"/>
  <c r="G14" i="11"/>
  <c r="G14" i="16" s="1"/>
  <c r="G16" i="16"/>
  <c r="AW14" i="11"/>
  <c r="AW14" i="16" s="1"/>
  <c r="AW15" i="16"/>
  <c r="H14" i="11"/>
  <c r="H14" i="16" s="1"/>
  <c r="N10" i="11"/>
  <c r="N10" i="16" s="1"/>
  <c r="N11" i="16"/>
  <c r="AQ14" i="11"/>
  <c r="AQ14" i="16" s="1"/>
  <c r="AQ16" i="16"/>
  <c r="C10" i="11"/>
  <c r="C10" i="16" s="1"/>
  <c r="C11" i="16"/>
  <c r="AD11" i="10"/>
  <c r="AD11" i="17" s="1"/>
  <c r="AD4" i="17"/>
  <c r="AA10" i="11"/>
  <c r="AA10" i="16" s="1"/>
  <c r="AA11" i="16"/>
  <c r="AK14" i="11"/>
  <c r="AK14" i="16" s="1"/>
  <c r="AK16" i="16"/>
  <c r="AU14" i="11"/>
  <c r="AU14" i="16" s="1"/>
  <c r="AU15" i="16"/>
  <c r="AI14" i="11"/>
  <c r="AI14" i="16" s="1"/>
  <c r="AI15" i="16"/>
  <c r="W14" i="11"/>
  <c r="W14" i="16" s="1"/>
  <c r="W15" i="16"/>
  <c r="K14" i="11"/>
  <c r="K14" i="16" s="1"/>
  <c r="K15" i="16"/>
  <c r="AN12" i="10"/>
  <c r="AN12" i="17" s="1"/>
  <c r="AN9" i="17"/>
  <c r="AE14" i="11"/>
  <c r="AE14" i="16" s="1"/>
  <c r="AE16" i="16"/>
  <c r="F10" i="11"/>
  <c r="F10" i="16" s="1"/>
  <c r="AT14" i="11"/>
  <c r="AT14" i="16" s="1"/>
  <c r="AT15" i="16"/>
  <c r="AH14" i="11"/>
  <c r="AH14" i="16" s="1"/>
  <c r="AH15" i="16"/>
  <c r="V14" i="11"/>
  <c r="V14" i="16" s="1"/>
  <c r="V15" i="16"/>
  <c r="J14" i="11"/>
  <c r="J14" i="16" s="1"/>
  <c r="J15" i="16"/>
  <c r="AB12" i="10"/>
  <c r="AB12" i="17" s="1"/>
  <c r="AB9" i="17"/>
  <c r="AS14" i="11"/>
  <c r="AS14" i="16" s="1"/>
  <c r="AS15" i="16"/>
  <c r="AG14" i="11"/>
  <c r="AG14" i="16" s="1"/>
  <c r="AG15" i="16"/>
  <c r="U14" i="11"/>
  <c r="U14" i="16" s="1"/>
  <c r="U15" i="16"/>
  <c r="AV14" i="11"/>
  <c r="AV14" i="16" s="1"/>
  <c r="AJ14" i="11"/>
  <c r="AJ14" i="16" s="1"/>
  <c r="X14" i="11"/>
  <c r="X14" i="16" s="1"/>
  <c r="AO14" i="11"/>
  <c r="AO14" i="16" s="1"/>
  <c r="AC14" i="11"/>
  <c r="AC14" i="16" s="1"/>
  <c r="Q14" i="11"/>
  <c r="Q14" i="16" s="1"/>
  <c r="E14" i="11"/>
  <c r="E14" i="16" s="1"/>
  <c r="AN14" i="11"/>
  <c r="AN14" i="16" s="1"/>
  <c r="AL14" i="11"/>
  <c r="AL14" i="16" s="1"/>
  <c r="Z14" i="11"/>
  <c r="Z14" i="16" s="1"/>
  <c r="N14" i="11"/>
  <c r="N14" i="16" s="1"/>
  <c r="Y14" i="11"/>
  <c r="Y14" i="16" s="1"/>
  <c r="M14" i="11"/>
  <c r="M14" i="16" s="1"/>
  <c r="AB14" i="11"/>
  <c r="AB14" i="16" s="1"/>
  <c r="P14" i="11"/>
  <c r="P14" i="16" s="1"/>
  <c r="D14" i="11"/>
  <c r="D14" i="16" s="1"/>
  <c r="C14" i="11"/>
  <c r="C14" i="16" s="1"/>
  <c r="AM14" i="11"/>
  <c r="AM14" i="16" s="1"/>
  <c r="AA14" i="11"/>
  <c r="AA14" i="16" s="1"/>
  <c r="O14" i="11"/>
  <c r="O14" i="16" s="1"/>
  <c r="L14" i="11"/>
  <c r="L14" i="16" s="1"/>
  <c r="AT10" i="11"/>
  <c r="AT10" i="16" s="1"/>
  <c r="AH10" i="11"/>
  <c r="AH10" i="16" s="1"/>
  <c r="V10" i="11"/>
  <c r="V10" i="16" s="1"/>
  <c r="O10" i="11"/>
  <c r="O10" i="16" s="1"/>
  <c r="AM10" i="11"/>
  <c r="AM10" i="16" s="1"/>
  <c r="AP14" i="11"/>
  <c r="AP14" i="16" s="1"/>
  <c r="AD14" i="11"/>
  <c r="AD14" i="16" s="1"/>
  <c r="R14" i="11"/>
  <c r="R14" i="16" s="1"/>
  <c r="F14" i="11"/>
  <c r="F14" i="16" s="1"/>
  <c r="AM11" i="10"/>
  <c r="AM11" i="17" s="1"/>
  <c r="AA11" i="10"/>
  <c r="AA11" i="17" s="1"/>
  <c r="AV12" i="10"/>
  <c r="AV12" i="17" s="1"/>
  <c r="AJ12" i="10"/>
  <c r="AJ12" i="17" s="1"/>
  <c r="X12" i="10"/>
  <c r="X12" i="17" s="1"/>
  <c r="L12" i="10"/>
  <c r="L12" i="17" s="1"/>
  <c r="P11" i="10"/>
  <c r="P11" i="17" s="1"/>
  <c r="AL11" i="10"/>
  <c r="AL11" i="17" s="1"/>
  <c r="Z11" i="10"/>
  <c r="Z11" i="17" s="1"/>
  <c r="N11" i="10"/>
  <c r="N11" i="17" s="1"/>
  <c r="AT12" i="10"/>
  <c r="AT12" i="17" s="1"/>
  <c r="AH12" i="10"/>
  <c r="AH12" i="17" s="1"/>
  <c r="V12" i="10"/>
  <c r="V12" i="17" s="1"/>
  <c r="J12" i="10"/>
  <c r="J12" i="17" s="1"/>
  <c r="AV11" i="10"/>
  <c r="AV11" i="17" s="1"/>
  <c r="AJ11" i="10"/>
  <c r="AJ11" i="17" s="1"/>
  <c r="X11" i="10"/>
  <c r="X11" i="17" s="1"/>
  <c r="L11" i="10"/>
  <c r="L11" i="17" s="1"/>
  <c r="AL10" i="11"/>
  <c r="AL10" i="16" s="1"/>
  <c r="Z10" i="11"/>
  <c r="Z10" i="16" s="1"/>
  <c r="AQ10" i="11"/>
  <c r="AQ10" i="16" s="1"/>
  <c r="AE10" i="11"/>
  <c r="AE10" i="16" s="1"/>
  <c r="S10" i="11"/>
  <c r="S10" i="16" s="1"/>
  <c r="G10" i="11"/>
  <c r="G10" i="16" s="1"/>
  <c r="AO10" i="11"/>
  <c r="AO10" i="16" s="1"/>
  <c r="AC10" i="11"/>
  <c r="AC10" i="16" s="1"/>
  <c r="Q10" i="11"/>
  <c r="Q10" i="16" s="1"/>
  <c r="E10" i="11"/>
  <c r="E10" i="16" s="1"/>
  <c r="AN10" i="11"/>
  <c r="AN10" i="16" s="1"/>
  <c r="AB10" i="11"/>
  <c r="AB10" i="16" s="1"/>
  <c r="P10" i="11"/>
  <c r="P10" i="16" s="1"/>
  <c r="D10" i="11"/>
  <c r="D10" i="16" s="1"/>
  <c r="AV10" i="11"/>
  <c r="AV10" i="16" s="1"/>
  <c r="AJ10" i="11"/>
  <c r="AJ10" i="16" s="1"/>
  <c r="X10" i="11"/>
  <c r="X10" i="16" s="1"/>
  <c r="L10" i="11"/>
  <c r="L10" i="16" s="1"/>
  <c r="AW10" i="11"/>
  <c r="AW10" i="16" s="1"/>
  <c r="AK10" i="11"/>
  <c r="AK10" i="16" s="1"/>
  <c r="Y10" i="11"/>
  <c r="Y10" i="16" s="1"/>
  <c r="M10" i="11"/>
  <c r="M10" i="16" s="1"/>
  <c r="AU10" i="11"/>
  <c r="AU10" i="16" s="1"/>
  <c r="AI10" i="11"/>
  <c r="AI10" i="16" s="1"/>
  <c r="W10" i="11"/>
  <c r="W10" i="16" s="1"/>
  <c r="K10" i="11"/>
  <c r="K10" i="16" s="1"/>
  <c r="AS10" i="11"/>
  <c r="AS10" i="16" s="1"/>
  <c r="AG10" i="11"/>
  <c r="AG10" i="16" s="1"/>
  <c r="U10" i="11"/>
  <c r="U10" i="16" s="1"/>
  <c r="I10" i="11"/>
  <c r="I10" i="16" s="1"/>
  <c r="AR10" i="11"/>
  <c r="AR10" i="16" s="1"/>
  <c r="AF10" i="11"/>
  <c r="AF10" i="16" s="1"/>
  <c r="T10" i="11"/>
  <c r="T10" i="16" s="1"/>
  <c r="H10" i="11"/>
  <c r="H10" i="16" s="1"/>
  <c r="AD10" i="11"/>
  <c r="AD10" i="16" s="1"/>
  <c r="AM12" i="10"/>
  <c r="AM12" i="17" s="1"/>
  <c r="AA12" i="10"/>
  <c r="AA12" i="17" s="1"/>
  <c r="O12" i="10"/>
  <c r="O12" i="17" s="1"/>
  <c r="AO11" i="10"/>
  <c r="AO11" i="17" s="1"/>
  <c r="AC11" i="10"/>
  <c r="AC11" i="17" s="1"/>
  <c r="Q11" i="10"/>
  <c r="Q11" i="17" s="1"/>
  <c r="E11" i="10"/>
  <c r="E11" i="17" s="1"/>
  <c r="AN11" i="10"/>
  <c r="AN11" i="17" s="1"/>
  <c r="AB11" i="10"/>
  <c r="AB11" i="17" s="1"/>
  <c r="D11" i="10"/>
  <c r="D11" i="17" s="1"/>
  <c r="AQ12" i="10"/>
  <c r="AQ12" i="17" s="1"/>
  <c r="AE12" i="10"/>
  <c r="AE12" i="17" s="1"/>
  <c r="S12" i="10"/>
  <c r="S12" i="17" s="1"/>
  <c r="G12" i="10"/>
  <c r="G12" i="17" s="1"/>
  <c r="AS11" i="10"/>
  <c r="AS11" i="17" s="1"/>
  <c r="AG11" i="10"/>
  <c r="AG11" i="17" s="1"/>
  <c r="U11" i="10"/>
  <c r="U11" i="17" s="1"/>
  <c r="I11" i="10"/>
  <c r="I11" i="17" s="1"/>
  <c r="C11" i="10"/>
  <c r="C11" i="17" s="1"/>
  <c r="AQ11" i="10"/>
  <c r="AQ11" i="17" s="1"/>
  <c r="AE11" i="10"/>
  <c r="AE11" i="17" s="1"/>
  <c r="S11" i="10"/>
  <c r="S11" i="17" s="1"/>
  <c r="G11" i="10"/>
  <c r="G11" i="17" s="1"/>
  <c r="C12" i="10"/>
  <c r="C12" i="17" s="1"/>
  <c r="AP12" i="10"/>
  <c r="AP12" i="17" s="1"/>
  <c r="AD12" i="10"/>
  <c r="AD12" i="17" s="1"/>
  <c r="R12" i="10"/>
  <c r="R12" i="17" s="1"/>
  <c r="F12" i="10"/>
  <c r="F12" i="17" s="1"/>
  <c r="AR11" i="10"/>
  <c r="AR11" i="17" s="1"/>
  <c r="AF11" i="10"/>
  <c r="AF11" i="17" s="1"/>
  <c r="T11" i="10"/>
  <c r="T11" i="17" s="1"/>
  <c r="H11" i="10"/>
  <c r="H11" i="17" s="1"/>
  <c r="AO12" i="10"/>
  <c r="AO12" i="17" s="1"/>
  <c r="AC12" i="10"/>
  <c r="AC12" i="17" s="1"/>
  <c r="Q12" i="10"/>
  <c r="Q12" i="17" s="1"/>
  <c r="E12" i="10"/>
  <c r="E12" i="17" s="1"/>
  <c r="AL12" i="10"/>
  <c r="AL12" i="17" s="1"/>
  <c r="Z12" i="10"/>
  <c r="Z12" i="17" s="1"/>
  <c r="N12" i="10"/>
  <c r="N12" i="17" s="1"/>
  <c r="AW12" i="10"/>
  <c r="AW12" i="17" s="1"/>
  <c r="AK12" i="10"/>
  <c r="AK12" i="17" s="1"/>
  <c r="Y12" i="10"/>
  <c r="Y12" i="17" s="1"/>
  <c r="M12" i="10"/>
  <c r="M12" i="17" s="1"/>
  <c r="O11" i="10"/>
  <c r="O11" i="17" s="1"/>
  <c r="AU12" i="10"/>
  <c r="AU12" i="17" s="1"/>
  <c r="AI12" i="10"/>
  <c r="AI12" i="17" s="1"/>
  <c r="W12" i="10"/>
  <c r="W12" i="17" s="1"/>
  <c r="K12" i="10"/>
  <c r="K12" i="17" s="1"/>
  <c r="AW11" i="10"/>
  <c r="AW11" i="17" s="1"/>
  <c r="AK11" i="10"/>
  <c r="AK11" i="17" s="1"/>
  <c r="Y11" i="10"/>
  <c r="Y11" i="17" s="1"/>
  <c r="M11" i="10"/>
  <c r="M11" i="17" s="1"/>
  <c r="AS12" i="10"/>
  <c r="AS12" i="17" s="1"/>
  <c r="AG12" i="10"/>
  <c r="AG12" i="17" s="1"/>
  <c r="U12" i="10"/>
  <c r="U12" i="17" s="1"/>
  <c r="I12" i="10"/>
  <c r="I12" i="17" s="1"/>
  <c r="AU11" i="10"/>
  <c r="AU11" i="17" s="1"/>
  <c r="AI11" i="10"/>
  <c r="AI11" i="17" s="1"/>
  <c r="W11" i="10"/>
  <c r="W11" i="17" s="1"/>
  <c r="K11" i="10"/>
  <c r="K11" i="17" s="1"/>
  <c r="AR12" i="10"/>
  <c r="AR12" i="17" s="1"/>
  <c r="AF12" i="10"/>
  <c r="AF12" i="17" s="1"/>
  <c r="T12" i="10"/>
  <c r="T12" i="17" s="1"/>
  <c r="H12" i="10"/>
  <c r="H12" i="17" s="1"/>
  <c r="AT11" i="10"/>
  <c r="AT11" i="17" s="1"/>
  <c r="AH11" i="10"/>
  <c r="AH11" i="17" s="1"/>
  <c r="V11" i="10"/>
  <c r="V11" i="17" s="1"/>
  <c r="J11" i="10"/>
  <c r="J11" i="17" s="1"/>
  <c r="D3" i="9"/>
  <c r="D3" i="18" s="1"/>
  <c r="E3" i="9"/>
  <c r="E3" i="18" s="1"/>
  <c r="F3" i="9"/>
  <c r="F3" i="18" s="1"/>
  <c r="G3" i="9"/>
  <c r="G3" i="18" s="1"/>
  <c r="H3" i="9"/>
  <c r="H3" i="18" s="1"/>
  <c r="I3" i="9"/>
  <c r="I3" i="18" s="1"/>
  <c r="J3" i="9"/>
  <c r="J3" i="18" s="1"/>
  <c r="K3" i="9"/>
  <c r="K3" i="18" s="1"/>
  <c r="L3" i="9"/>
  <c r="L3" i="18" s="1"/>
  <c r="M3" i="9"/>
  <c r="M3" i="18" s="1"/>
  <c r="N3" i="9"/>
  <c r="N3" i="18" s="1"/>
  <c r="O3" i="9"/>
  <c r="O3" i="18" s="1"/>
  <c r="P3" i="9"/>
  <c r="P3" i="18" s="1"/>
  <c r="Q3" i="9"/>
  <c r="Q3" i="18" s="1"/>
  <c r="R3" i="9"/>
  <c r="R3" i="18" s="1"/>
  <c r="S3" i="9"/>
  <c r="S3" i="18" s="1"/>
  <c r="T3" i="9"/>
  <c r="T3" i="18" s="1"/>
  <c r="U3" i="9"/>
  <c r="U3" i="18" s="1"/>
  <c r="V3" i="9"/>
  <c r="V3" i="18" s="1"/>
  <c r="W3" i="9"/>
  <c r="W3" i="18" s="1"/>
  <c r="X3" i="9"/>
  <c r="X3" i="18" s="1"/>
  <c r="Y3" i="9"/>
  <c r="Y3" i="18" s="1"/>
  <c r="Z3" i="9"/>
  <c r="Z3" i="18" s="1"/>
  <c r="AA3" i="9"/>
  <c r="AA3" i="18" s="1"/>
  <c r="AB3" i="9"/>
  <c r="AB3" i="18" s="1"/>
  <c r="AC3" i="9"/>
  <c r="AC3" i="18" s="1"/>
  <c r="AD3" i="9"/>
  <c r="AD3" i="18" s="1"/>
  <c r="AE3" i="9"/>
  <c r="AE3" i="18" s="1"/>
  <c r="AF3" i="9"/>
  <c r="AF3" i="18" s="1"/>
  <c r="AG3" i="9"/>
  <c r="AG3" i="18" s="1"/>
  <c r="AH3" i="9"/>
  <c r="AH3" i="18" s="1"/>
  <c r="AI3" i="9"/>
  <c r="AI3" i="18" s="1"/>
  <c r="AJ3" i="9"/>
  <c r="AJ3" i="18" s="1"/>
  <c r="AK3" i="9"/>
  <c r="AK3" i="18" s="1"/>
  <c r="AL3" i="9"/>
  <c r="AL3" i="18" s="1"/>
  <c r="AM3" i="9"/>
  <c r="AM3" i="18" s="1"/>
  <c r="AN3" i="9"/>
  <c r="AN3" i="18" s="1"/>
  <c r="AO3" i="9"/>
  <c r="AO3" i="18" s="1"/>
  <c r="AP3" i="9"/>
  <c r="AP3" i="18" s="1"/>
  <c r="AQ3" i="9"/>
  <c r="AQ3" i="18" s="1"/>
  <c r="AR3" i="9"/>
  <c r="AR3" i="18" s="1"/>
  <c r="AS3" i="9"/>
  <c r="AS3" i="18" s="1"/>
  <c r="AT3" i="9"/>
  <c r="AT3" i="18" s="1"/>
  <c r="AU3" i="9"/>
  <c r="AU3" i="18" s="1"/>
  <c r="AV3" i="9"/>
  <c r="AV3" i="18" s="1"/>
  <c r="AW3" i="9"/>
  <c r="AW3" i="18" s="1"/>
  <c r="D5" i="9"/>
  <c r="D5" i="18" s="1"/>
  <c r="E5" i="9"/>
  <c r="E5" i="18" s="1"/>
  <c r="F5" i="9"/>
  <c r="F5" i="18" s="1"/>
  <c r="G5" i="9"/>
  <c r="G5" i="18" s="1"/>
  <c r="H5" i="9"/>
  <c r="H5" i="18" s="1"/>
  <c r="I5" i="9"/>
  <c r="I5" i="18" s="1"/>
  <c r="J5" i="9"/>
  <c r="J5" i="18" s="1"/>
  <c r="K5" i="9"/>
  <c r="K5" i="18" s="1"/>
  <c r="L5" i="9"/>
  <c r="L5" i="18" s="1"/>
  <c r="M5" i="9"/>
  <c r="M5" i="18" s="1"/>
  <c r="N5" i="9"/>
  <c r="N5" i="18" s="1"/>
  <c r="O5" i="9"/>
  <c r="O5" i="18" s="1"/>
  <c r="P5" i="9"/>
  <c r="P5" i="18" s="1"/>
  <c r="Q5" i="9"/>
  <c r="Q5" i="18" s="1"/>
  <c r="R5" i="9"/>
  <c r="R5" i="18" s="1"/>
  <c r="S5" i="9"/>
  <c r="S5" i="18" s="1"/>
  <c r="T5" i="9"/>
  <c r="T5" i="18" s="1"/>
  <c r="U5" i="9"/>
  <c r="U5" i="18" s="1"/>
  <c r="V5" i="9"/>
  <c r="V5" i="18" s="1"/>
  <c r="W5" i="9"/>
  <c r="W5" i="18" s="1"/>
  <c r="X5" i="9"/>
  <c r="X5" i="18" s="1"/>
  <c r="Y5" i="9"/>
  <c r="Y5" i="18" s="1"/>
  <c r="Z5" i="9"/>
  <c r="Z5" i="18" s="1"/>
  <c r="AA5" i="9"/>
  <c r="AA5" i="18" s="1"/>
  <c r="AB5" i="9"/>
  <c r="AB5" i="18" s="1"/>
  <c r="AC5" i="9"/>
  <c r="AC5" i="18" s="1"/>
  <c r="AD5" i="9"/>
  <c r="AD5" i="18" s="1"/>
  <c r="AE5" i="9"/>
  <c r="AE5" i="18" s="1"/>
  <c r="AF5" i="9"/>
  <c r="AF5" i="18" s="1"/>
  <c r="AG5" i="9"/>
  <c r="AG5" i="18" s="1"/>
  <c r="AH5" i="9"/>
  <c r="AH5" i="18" s="1"/>
  <c r="AI5" i="9"/>
  <c r="AI5" i="18" s="1"/>
  <c r="AJ5" i="9"/>
  <c r="AJ5" i="18" s="1"/>
  <c r="AK5" i="9"/>
  <c r="AK5" i="18" s="1"/>
  <c r="AL5" i="9"/>
  <c r="AL5" i="18" s="1"/>
  <c r="AM5" i="9"/>
  <c r="AM5" i="18" s="1"/>
  <c r="AN5" i="9"/>
  <c r="AN5" i="18" s="1"/>
  <c r="AO5" i="9"/>
  <c r="AO5" i="18" s="1"/>
  <c r="AP5" i="9"/>
  <c r="AP5" i="18" s="1"/>
  <c r="AQ5" i="9"/>
  <c r="AQ5" i="18" s="1"/>
  <c r="AR5" i="9"/>
  <c r="AR5" i="18" s="1"/>
  <c r="AS5" i="9"/>
  <c r="AS5" i="18" s="1"/>
  <c r="AT5" i="9"/>
  <c r="AT5" i="18" s="1"/>
  <c r="AU5" i="9"/>
  <c r="AU5" i="18" s="1"/>
  <c r="AV5" i="9"/>
  <c r="AV5" i="18" s="1"/>
  <c r="AW5" i="9"/>
  <c r="AW5" i="18" s="1"/>
  <c r="D7" i="9"/>
  <c r="D7" i="18" s="1"/>
  <c r="E7" i="9"/>
  <c r="E7" i="18" s="1"/>
  <c r="F7" i="9"/>
  <c r="F7" i="18" s="1"/>
  <c r="G7" i="9"/>
  <c r="G7" i="18" s="1"/>
  <c r="H7" i="9"/>
  <c r="H7" i="18" s="1"/>
  <c r="I7" i="9"/>
  <c r="I7" i="18" s="1"/>
  <c r="J7" i="9"/>
  <c r="J7" i="18" s="1"/>
  <c r="K7" i="9"/>
  <c r="K7" i="18" s="1"/>
  <c r="L7" i="9"/>
  <c r="L7" i="18" s="1"/>
  <c r="M7" i="9"/>
  <c r="M7" i="18" s="1"/>
  <c r="N7" i="9"/>
  <c r="N7" i="18" s="1"/>
  <c r="O7" i="9"/>
  <c r="O7" i="18" s="1"/>
  <c r="P7" i="9"/>
  <c r="P7" i="18" s="1"/>
  <c r="Q7" i="9"/>
  <c r="Q7" i="18" s="1"/>
  <c r="R7" i="9"/>
  <c r="R7" i="18" s="1"/>
  <c r="S7" i="9"/>
  <c r="S7" i="18" s="1"/>
  <c r="T7" i="9"/>
  <c r="T7" i="18" s="1"/>
  <c r="U7" i="9"/>
  <c r="U7" i="18" s="1"/>
  <c r="V7" i="9"/>
  <c r="V7" i="18" s="1"/>
  <c r="W7" i="9"/>
  <c r="W7" i="18" s="1"/>
  <c r="X7" i="9"/>
  <c r="X7" i="18" s="1"/>
  <c r="Y7" i="9"/>
  <c r="Y7" i="18" s="1"/>
  <c r="Z7" i="9"/>
  <c r="Z7" i="18" s="1"/>
  <c r="AA7" i="9"/>
  <c r="AA7" i="18" s="1"/>
  <c r="AB7" i="9"/>
  <c r="AB7" i="18" s="1"/>
  <c r="AC7" i="9"/>
  <c r="AC7" i="18" s="1"/>
  <c r="AD7" i="9"/>
  <c r="AD7" i="18" s="1"/>
  <c r="AE7" i="9"/>
  <c r="AE7" i="18" s="1"/>
  <c r="AF7" i="9"/>
  <c r="AF7" i="18" s="1"/>
  <c r="AG7" i="9"/>
  <c r="AG7" i="18" s="1"/>
  <c r="AH7" i="9"/>
  <c r="AH7" i="18" s="1"/>
  <c r="AI7" i="9"/>
  <c r="AI7" i="18" s="1"/>
  <c r="AJ7" i="9"/>
  <c r="AJ7" i="18" s="1"/>
  <c r="AK7" i="9"/>
  <c r="AK7" i="18" s="1"/>
  <c r="AL7" i="9"/>
  <c r="AL7" i="18" s="1"/>
  <c r="AM7" i="9"/>
  <c r="AM7" i="18" s="1"/>
  <c r="AN7" i="9"/>
  <c r="AN7" i="18" s="1"/>
  <c r="AO7" i="9"/>
  <c r="AO7" i="18" s="1"/>
  <c r="AP7" i="9"/>
  <c r="AP7" i="18" s="1"/>
  <c r="AQ7" i="9"/>
  <c r="AQ7" i="18" s="1"/>
  <c r="AR7" i="9"/>
  <c r="AR7" i="18" s="1"/>
  <c r="AS7" i="9"/>
  <c r="AS7" i="18" s="1"/>
  <c r="AT7" i="9"/>
  <c r="AT7" i="18" s="1"/>
  <c r="AU7" i="9"/>
  <c r="AU7" i="18" s="1"/>
  <c r="AV7" i="9"/>
  <c r="AV7" i="18" s="1"/>
  <c r="AW7" i="9"/>
  <c r="AW7" i="18" s="1"/>
  <c r="D12" i="9"/>
  <c r="D12" i="18" s="1"/>
  <c r="E12" i="9"/>
  <c r="E12" i="18" s="1"/>
  <c r="F12" i="9"/>
  <c r="F12" i="18" s="1"/>
  <c r="G12" i="9"/>
  <c r="G12" i="18" s="1"/>
  <c r="H12" i="9"/>
  <c r="H12" i="18" s="1"/>
  <c r="I12" i="9"/>
  <c r="I12" i="18" s="1"/>
  <c r="J12" i="9"/>
  <c r="J12" i="18" s="1"/>
  <c r="K12" i="9"/>
  <c r="K12" i="18" s="1"/>
  <c r="L12" i="9"/>
  <c r="L12" i="18" s="1"/>
  <c r="M12" i="9"/>
  <c r="M12" i="18" s="1"/>
  <c r="N12" i="9"/>
  <c r="N12" i="18" s="1"/>
  <c r="O12" i="9"/>
  <c r="O12" i="18" s="1"/>
  <c r="P12" i="9"/>
  <c r="P12" i="18" s="1"/>
  <c r="Q12" i="9"/>
  <c r="Q12" i="18" s="1"/>
  <c r="R12" i="9"/>
  <c r="R12" i="18" s="1"/>
  <c r="S12" i="9"/>
  <c r="S12" i="18" s="1"/>
  <c r="T12" i="9"/>
  <c r="T12" i="18" s="1"/>
  <c r="U12" i="9"/>
  <c r="U12" i="18" s="1"/>
  <c r="V12" i="9"/>
  <c r="V12" i="18" s="1"/>
  <c r="W12" i="9"/>
  <c r="W12" i="18" s="1"/>
  <c r="X12" i="9"/>
  <c r="X12" i="18" s="1"/>
  <c r="Y12" i="9"/>
  <c r="Y12" i="18" s="1"/>
  <c r="Z12" i="9"/>
  <c r="Z12" i="18" s="1"/>
  <c r="AA12" i="9"/>
  <c r="AA12" i="18" s="1"/>
  <c r="AB12" i="9"/>
  <c r="AB12" i="18" s="1"/>
  <c r="AC12" i="9"/>
  <c r="AC12" i="18" s="1"/>
  <c r="AD12" i="9"/>
  <c r="AD12" i="18" s="1"/>
  <c r="AE12" i="9"/>
  <c r="AE12" i="18" s="1"/>
  <c r="AF12" i="9"/>
  <c r="AF12" i="18" s="1"/>
  <c r="AG12" i="9"/>
  <c r="AG12" i="18" s="1"/>
  <c r="AH12" i="9"/>
  <c r="AH12" i="18" s="1"/>
  <c r="AI12" i="9"/>
  <c r="AI12" i="18" s="1"/>
  <c r="AJ12" i="9"/>
  <c r="AJ12" i="18" s="1"/>
  <c r="AK12" i="9"/>
  <c r="AK12" i="18" s="1"/>
  <c r="AL12" i="9"/>
  <c r="AL12" i="18" s="1"/>
  <c r="AM12" i="9"/>
  <c r="AM12" i="18" s="1"/>
  <c r="AN12" i="9"/>
  <c r="AN12" i="18" s="1"/>
  <c r="AO12" i="9"/>
  <c r="AO12" i="18" s="1"/>
  <c r="AP12" i="9"/>
  <c r="AP12" i="18" s="1"/>
  <c r="AQ12" i="9"/>
  <c r="AQ12" i="18" s="1"/>
  <c r="AR12" i="9"/>
  <c r="AR12" i="18" s="1"/>
  <c r="AS12" i="9"/>
  <c r="AS12" i="18" s="1"/>
  <c r="AT12" i="9"/>
  <c r="AT12" i="18" s="1"/>
  <c r="AU12" i="9"/>
  <c r="AU12" i="18" s="1"/>
  <c r="AV12" i="9"/>
  <c r="AV12" i="18" s="1"/>
  <c r="AW12" i="9"/>
  <c r="AW12" i="18" s="1"/>
  <c r="D13" i="9"/>
  <c r="D13" i="18" s="1"/>
  <c r="E13" i="9"/>
  <c r="E13" i="18" s="1"/>
  <c r="F13" i="9"/>
  <c r="F13" i="18" s="1"/>
  <c r="G13" i="9"/>
  <c r="G13" i="18" s="1"/>
  <c r="H13" i="9"/>
  <c r="H13" i="18" s="1"/>
  <c r="I13" i="9"/>
  <c r="I13" i="18" s="1"/>
  <c r="J13" i="9"/>
  <c r="J13" i="18" s="1"/>
  <c r="K13" i="9"/>
  <c r="K13" i="18" s="1"/>
  <c r="L13" i="9"/>
  <c r="L13" i="18" s="1"/>
  <c r="M13" i="9"/>
  <c r="M13" i="18" s="1"/>
  <c r="N13" i="9"/>
  <c r="N13" i="18" s="1"/>
  <c r="O13" i="9"/>
  <c r="O13" i="18" s="1"/>
  <c r="P13" i="9"/>
  <c r="P13" i="18" s="1"/>
  <c r="Q13" i="9"/>
  <c r="Q13" i="18" s="1"/>
  <c r="R13" i="9"/>
  <c r="R13" i="18" s="1"/>
  <c r="S13" i="9"/>
  <c r="S13" i="18" s="1"/>
  <c r="T13" i="9"/>
  <c r="T13" i="18" s="1"/>
  <c r="U13" i="9"/>
  <c r="U13" i="18" s="1"/>
  <c r="V13" i="9"/>
  <c r="V13" i="18" s="1"/>
  <c r="W13" i="9"/>
  <c r="W13" i="18" s="1"/>
  <c r="X13" i="9"/>
  <c r="X13" i="18" s="1"/>
  <c r="Y13" i="9"/>
  <c r="Y13" i="18" s="1"/>
  <c r="Z13" i="9"/>
  <c r="Z13" i="18" s="1"/>
  <c r="AA13" i="9"/>
  <c r="AA13" i="18" s="1"/>
  <c r="AB13" i="9"/>
  <c r="AB13" i="18" s="1"/>
  <c r="AC13" i="9"/>
  <c r="AC13" i="18" s="1"/>
  <c r="AD13" i="9"/>
  <c r="AD13" i="18" s="1"/>
  <c r="AE13" i="9"/>
  <c r="AE13" i="18" s="1"/>
  <c r="AF13" i="9"/>
  <c r="AF13" i="18" s="1"/>
  <c r="AG13" i="9"/>
  <c r="AG13" i="18" s="1"/>
  <c r="AH13" i="9"/>
  <c r="AH13" i="18" s="1"/>
  <c r="AI13" i="9"/>
  <c r="AI13" i="18" s="1"/>
  <c r="AJ13" i="9"/>
  <c r="AJ13" i="18" s="1"/>
  <c r="AK13" i="9"/>
  <c r="AK13" i="18" s="1"/>
  <c r="AL13" i="9"/>
  <c r="AL13" i="18" s="1"/>
  <c r="AM13" i="9"/>
  <c r="AM13" i="18" s="1"/>
  <c r="AN13" i="9"/>
  <c r="AN13" i="18" s="1"/>
  <c r="AO13" i="9"/>
  <c r="AO13" i="18" s="1"/>
  <c r="AP13" i="9"/>
  <c r="AP13" i="18" s="1"/>
  <c r="AQ13" i="9"/>
  <c r="AQ13" i="18" s="1"/>
  <c r="AR13" i="9"/>
  <c r="AR13" i="18" s="1"/>
  <c r="AS13" i="9"/>
  <c r="AS13" i="18" s="1"/>
  <c r="AT13" i="9"/>
  <c r="AT13" i="18" s="1"/>
  <c r="AU13" i="9"/>
  <c r="AU13" i="18" s="1"/>
  <c r="AV13" i="9"/>
  <c r="AV13" i="18" s="1"/>
  <c r="AW13" i="9"/>
  <c r="AW13" i="18" s="1"/>
  <c r="D14" i="9"/>
  <c r="D14" i="18" s="1"/>
  <c r="E14" i="9"/>
  <c r="E14" i="18" s="1"/>
  <c r="F14" i="9"/>
  <c r="F14" i="18" s="1"/>
  <c r="G14" i="9"/>
  <c r="G14" i="18" s="1"/>
  <c r="H14" i="9"/>
  <c r="H14" i="18" s="1"/>
  <c r="I14" i="9"/>
  <c r="I14" i="18" s="1"/>
  <c r="J14" i="9"/>
  <c r="J14" i="18" s="1"/>
  <c r="K14" i="9"/>
  <c r="K14" i="18" s="1"/>
  <c r="L14" i="9"/>
  <c r="L14" i="18" s="1"/>
  <c r="M14" i="9"/>
  <c r="M14" i="18" s="1"/>
  <c r="N14" i="9"/>
  <c r="N14" i="18" s="1"/>
  <c r="O14" i="9"/>
  <c r="O14" i="18" s="1"/>
  <c r="P14" i="9"/>
  <c r="P14" i="18" s="1"/>
  <c r="Q14" i="9"/>
  <c r="Q14" i="18" s="1"/>
  <c r="R14" i="9"/>
  <c r="R14" i="18" s="1"/>
  <c r="S14" i="9"/>
  <c r="S14" i="18" s="1"/>
  <c r="T14" i="9"/>
  <c r="T14" i="18" s="1"/>
  <c r="U14" i="9"/>
  <c r="U14" i="18" s="1"/>
  <c r="V14" i="9"/>
  <c r="V14" i="18" s="1"/>
  <c r="W14" i="9"/>
  <c r="W14" i="18" s="1"/>
  <c r="X14" i="9"/>
  <c r="X14" i="18" s="1"/>
  <c r="Y14" i="9"/>
  <c r="Y14" i="18" s="1"/>
  <c r="Z14" i="9"/>
  <c r="Z14" i="18" s="1"/>
  <c r="AA14" i="9"/>
  <c r="AA14" i="18" s="1"/>
  <c r="AB14" i="9"/>
  <c r="AB14" i="18" s="1"/>
  <c r="AC14" i="9"/>
  <c r="AC14" i="18" s="1"/>
  <c r="AD14" i="9"/>
  <c r="AD14" i="18" s="1"/>
  <c r="AE14" i="9"/>
  <c r="AE14" i="18" s="1"/>
  <c r="AF14" i="9"/>
  <c r="AF14" i="18" s="1"/>
  <c r="AG14" i="9"/>
  <c r="AG14" i="18" s="1"/>
  <c r="AH14" i="9"/>
  <c r="AH14" i="18" s="1"/>
  <c r="AI14" i="9"/>
  <c r="AI14" i="18" s="1"/>
  <c r="AJ14" i="9"/>
  <c r="AJ14" i="18" s="1"/>
  <c r="AK14" i="9"/>
  <c r="AK14" i="18" s="1"/>
  <c r="AL14" i="9"/>
  <c r="AL14" i="18" s="1"/>
  <c r="AM14" i="9"/>
  <c r="AM14" i="18" s="1"/>
  <c r="AN14" i="9"/>
  <c r="AN14" i="18" s="1"/>
  <c r="AO14" i="9"/>
  <c r="AO14" i="18" s="1"/>
  <c r="AP14" i="9"/>
  <c r="AP14" i="18" s="1"/>
  <c r="AQ14" i="9"/>
  <c r="AQ14" i="18" s="1"/>
  <c r="AR14" i="9"/>
  <c r="AR14" i="18" s="1"/>
  <c r="AS14" i="9"/>
  <c r="AS14" i="18" s="1"/>
  <c r="AT14" i="9"/>
  <c r="AT14" i="18" s="1"/>
  <c r="AU14" i="9"/>
  <c r="AU14" i="18" s="1"/>
  <c r="AV14" i="9"/>
  <c r="AV14" i="18" s="1"/>
  <c r="AW14" i="9"/>
  <c r="AW14" i="18" s="1"/>
  <c r="D16" i="9"/>
  <c r="D16" i="18" s="1"/>
  <c r="E16" i="9"/>
  <c r="E16" i="18" s="1"/>
  <c r="F16" i="9"/>
  <c r="F16" i="18" s="1"/>
  <c r="G16" i="9"/>
  <c r="G16" i="18" s="1"/>
  <c r="H16" i="9"/>
  <c r="H16" i="18" s="1"/>
  <c r="I16" i="9"/>
  <c r="I16" i="18" s="1"/>
  <c r="J16" i="9"/>
  <c r="J16" i="18" s="1"/>
  <c r="K16" i="9"/>
  <c r="K16" i="18" s="1"/>
  <c r="L16" i="9"/>
  <c r="L16" i="18" s="1"/>
  <c r="M16" i="9"/>
  <c r="M16" i="18" s="1"/>
  <c r="N16" i="9"/>
  <c r="N16" i="18" s="1"/>
  <c r="O16" i="9"/>
  <c r="O16" i="18" s="1"/>
  <c r="P16" i="9"/>
  <c r="P16" i="18" s="1"/>
  <c r="Q16" i="9"/>
  <c r="Q16" i="18" s="1"/>
  <c r="R16" i="9"/>
  <c r="R16" i="18" s="1"/>
  <c r="S16" i="9"/>
  <c r="S16" i="18" s="1"/>
  <c r="T16" i="9"/>
  <c r="T16" i="18" s="1"/>
  <c r="U16" i="9"/>
  <c r="U16" i="18" s="1"/>
  <c r="V16" i="9"/>
  <c r="V16" i="18" s="1"/>
  <c r="W16" i="9"/>
  <c r="W16" i="18" s="1"/>
  <c r="X16" i="9"/>
  <c r="X16" i="18" s="1"/>
  <c r="Y16" i="9"/>
  <c r="Y16" i="18" s="1"/>
  <c r="Z16" i="9"/>
  <c r="Z16" i="18" s="1"/>
  <c r="AA16" i="9"/>
  <c r="AA16" i="18" s="1"/>
  <c r="AB16" i="9"/>
  <c r="AB16" i="18" s="1"/>
  <c r="AC16" i="9"/>
  <c r="AC16" i="18" s="1"/>
  <c r="AD16" i="9"/>
  <c r="AD16" i="18" s="1"/>
  <c r="AE16" i="9"/>
  <c r="AE16" i="18" s="1"/>
  <c r="AF16" i="9"/>
  <c r="AF16" i="18" s="1"/>
  <c r="AG16" i="9"/>
  <c r="AG16" i="18" s="1"/>
  <c r="AH16" i="9"/>
  <c r="AH16" i="18" s="1"/>
  <c r="AI16" i="9"/>
  <c r="AI16" i="18" s="1"/>
  <c r="AJ16" i="9"/>
  <c r="AJ16" i="18" s="1"/>
  <c r="AK16" i="9"/>
  <c r="AK16" i="18" s="1"/>
  <c r="AL16" i="9"/>
  <c r="AL16" i="18" s="1"/>
  <c r="AM16" i="9"/>
  <c r="AM16" i="18" s="1"/>
  <c r="AN16" i="9"/>
  <c r="AN16" i="18" s="1"/>
  <c r="AO16" i="9"/>
  <c r="AO16" i="18" s="1"/>
  <c r="AP16" i="9"/>
  <c r="AP16" i="18" s="1"/>
  <c r="AQ16" i="9"/>
  <c r="AQ16" i="18" s="1"/>
  <c r="AR16" i="9"/>
  <c r="AR16" i="18" s="1"/>
  <c r="AS16" i="9"/>
  <c r="AS16" i="18" s="1"/>
  <c r="AT16" i="9"/>
  <c r="AT16" i="18" s="1"/>
  <c r="AU16" i="9"/>
  <c r="AU16" i="18" s="1"/>
  <c r="AV16" i="9"/>
  <c r="AV16" i="18" s="1"/>
  <c r="AW16" i="9"/>
  <c r="AW16" i="18" s="1"/>
  <c r="D18" i="9"/>
  <c r="D18" i="18" s="1"/>
  <c r="E18" i="9"/>
  <c r="E18" i="18" s="1"/>
  <c r="F18" i="9"/>
  <c r="F18" i="18" s="1"/>
  <c r="G18" i="9"/>
  <c r="G18" i="18" s="1"/>
  <c r="H18" i="9"/>
  <c r="H18" i="18" s="1"/>
  <c r="I18" i="9"/>
  <c r="I18" i="18" s="1"/>
  <c r="J18" i="9"/>
  <c r="J18" i="18" s="1"/>
  <c r="K18" i="9"/>
  <c r="K18" i="18" s="1"/>
  <c r="L18" i="9"/>
  <c r="L18" i="18" s="1"/>
  <c r="M18" i="9"/>
  <c r="M18" i="18" s="1"/>
  <c r="N18" i="9"/>
  <c r="N18" i="18" s="1"/>
  <c r="O18" i="9"/>
  <c r="O18" i="18" s="1"/>
  <c r="P18" i="9"/>
  <c r="P18" i="18" s="1"/>
  <c r="Q18" i="9"/>
  <c r="Q18" i="18" s="1"/>
  <c r="R18" i="9"/>
  <c r="R18" i="18" s="1"/>
  <c r="S18" i="9"/>
  <c r="S18" i="18" s="1"/>
  <c r="T18" i="9"/>
  <c r="T18" i="18" s="1"/>
  <c r="U18" i="9"/>
  <c r="U18" i="18" s="1"/>
  <c r="V18" i="9"/>
  <c r="V18" i="18" s="1"/>
  <c r="W18" i="9"/>
  <c r="W18" i="18" s="1"/>
  <c r="X18" i="9"/>
  <c r="X18" i="18" s="1"/>
  <c r="Y18" i="9"/>
  <c r="Y18" i="18" s="1"/>
  <c r="Z18" i="9"/>
  <c r="Z18" i="18" s="1"/>
  <c r="AA18" i="9"/>
  <c r="AA18" i="18" s="1"/>
  <c r="AB18" i="9"/>
  <c r="AB18" i="18" s="1"/>
  <c r="AC18" i="9"/>
  <c r="AC18" i="18" s="1"/>
  <c r="AD18" i="9"/>
  <c r="AD18" i="18" s="1"/>
  <c r="AE18" i="9"/>
  <c r="AE18" i="18" s="1"/>
  <c r="AF18" i="9"/>
  <c r="AF18" i="18" s="1"/>
  <c r="AG18" i="9"/>
  <c r="AG18" i="18" s="1"/>
  <c r="AH18" i="9"/>
  <c r="AH18" i="18" s="1"/>
  <c r="AI18" i="9"/>
  <c r="AI18" i="18" s="1"/>
  <c r="AJ18" i="9"/>
  <c r="AJ18" i="18" s="1"/>
  <c r="AK18" i="9"/>
  <c r="AK18" i="18" s="1"/>
  <c r="AL18" i="9"/>
  <c r="AL18" i="18" s="1"/>
  <c r="AM18" i="9"/>
  <c r="AM18" i="18" s="1"/>
  <c r="AN18" i="9"/>
  <c r="AN18" i="18" s="1"/>
  <c r="AO18" i="9"/>
  <c r="AO18" i="18" s="1"/>
  <c r="AP18" i="9"/>
  <c r="AP18" i="18" s="1"/>
  <c r="AQ18" i="9"/>
  <c r="AQ18" i="18" s="1"/>
  <c r="AR18" i="9"/>
  <c r="AR18" i="18" s="1"/>
  <c r="AS18" i="9"/>
  <c r="AS18" i="18" s="1"/>
  <c r="AT18" i="9"/>
  <c r="AT18" i="18" s="1"/>
  <c r="AU18" i="9"/>
  <c r="AU18" i="18" s="1"/>
  <c r="AV18" i="9"/>
  <c r="AV18" i="18" s="1"/>
  <c r="AW18" i="9"/>
  <c r="AW18" i="18" s="1"/>
  <c r="D20" i="9"/>
  <c r="D20" i="18" s="1"/>
  <c r="E20" i="9"/>
  <c r="E20" i="18" s="1"/>
  <c r="F20" i="9"/>
  <c r="F20" i="18" s="1"/>
  <c r="G20" i="9"/>
  <c r="G20" i="18" s="1"/>
  <c r="H20" i="9"/>
  <c r="H20" i="18" s="1"/>
  <c r="I20" i="9"/>
  <c r="I20" i="18" s="1"/>
  <c r="J20" i="9"/>
  <c r="J20" i="18" s="1"/>
  <c r="K20" i="9"/>
  <c r="K20" i="18" s="1"/>
  <c r="L20" i="9"/>
  <c r="L20" i="18" s="1"/>
  <c r="M20" i="9"/>
  <c r="M20" i="18" s="1"/>
  <c r="N20" i="9"/>
  <c r="N20" i="18" s="1"/>
  <c r="O20" i="9"/>
  <c r="O20" i="18" s="1"/>
  <c r="P20" i="9"/>
  <c r="P20" i="18" s="1"/>
  <c r="Q20" i="9"/>
  <c r="Q20" i="18" s="1"/>
  <c r="R20" i="9"/>
  <c r="R20" i="18" s="1"/>
  <c r="S20" i="9"/>
  <c r="S20" i="18" s="1"/>
  <c r="T20" i="9"/>
  <c r="T20" i="18" s="1"/>
  <c r="U20" i="9"/>
  <c r="U20" i="18" s="1"/>
  <c r="V20" i="9"/>
  <c r="V20" i="18" s="1"/>
  <c r="W20" i="9"/>
  <c r="W20" i="18" s="1"/>
  <c r="X20" i="9"/>
  <c r="X20" i="18" s="1"/>
  <c r="Y20" i="9"/>
  <c r="Y20" i="18" s="1"/>
  <c r="Z20" i="9"/>
  <c r="Z20" i="18" s="1"/>
  <c r="AA20" i="9"/>
  <c r="AA20" i="18" s="1"/>
  <c r="AB20" i="9"/>
  <c r="AB20" i="18" s="1"/>
  <c r="AC20" i="9"/>
  <c r="AC20" i="18" s="1"/>
  <c r="AD20" i="9"/>
  <c r="AD20" i="18" s="1"/>
  <c r="AE20" i="9"/>
  <c r="AE20" i="18" s="1"/>
  <c r="AF20" i="9"/>
  <c r="AF20" i="18" s="1"/>
  <c r="AG20" i="9"/>
  <c r="AG20" i="18" s="1"/>
  <c r="AH20" i="9"/>
  <c r="AH20" i="18" s="1"/>
  <c r="AI20" i="9"/>
  <c r="AI20" i="18" s="1"/>
  <c r="AJ20" i="9"/>
  <c r="AJ20" i="18" s="1"/>
  <c r="AK20" i="9"/>
  <c r="AK20" i="18" s="1"/>
  <c r="AL20" i="9"/>
  <c r="AL20" i="18" s="1"/>
  <c r="AM20" i="9"/>
  <c r="AM20" i="18" s="1"/>
  <c r="AN20" i="9"/>
  <c r="AN20" i="18" s="1"/>
  <c r="AO20" i="9"/>
  <c r="AO20" i="18" s="1"/>
  <c r="AP20" i="9"/>
  <c r="AP20" i="18" s="1"/>
  <c r="AQ20" i="9"/>
  <c r="AQ20" i="18" s="1"/>
  <c r="AR20" i="9"/>
  <c r="AR20" i="18" s="1"/>
  <c r="AS20" i="9"/>
  <c r="AS20" i="18" s="1"/>
  <c r="AT20" i="9"/>
  <c r="AT20" i="18" s="1"/>
  <c r="AU20" i="9"/>
  <c r="AU20" i="18" s="1"/>
  <c r="AV20" i="9"/>
  <c r="AV20" i="18" s="1"/>
  <c r="AW20" i="9"/>
  <c r="AW20" i="18" s="1"/>
  <c r="D25" i="9"/>
  <c r="D25" i="18" s="1"/>
  <c r="E25" i="9"/>
  <c r="E25" i="18" s="1"/>
  <c r="F25" i="9"/>
  <c r="F25" i="18" s="1"/>
  <c r="G25" i="9"/>
  <c r="G25" i="18" s="1"/>
  <c r="H25" i="9"/>
  <c r="H25" i="18" s="1"/>
  <c r="I25" i="9"/>
  <c r="I25" i="18" s="1"/>
  <c r="J25" i="9"/>
  <c r="J25" i="18" s="1"/>
  <c r="K25" i="9"/>
  <c r="K25" i="18" s="1"/>
  <c r="L25" i="9"/>
  <c r="L25" i="18" s="1"/>
  <c r="M25" i="9"/>
  <c r="M25" i="18" s="1"/>
  <c r="N25" i="9"/>
  <c r="N25" i="18" s="1"/>
  <c r="O25" i="9"/>
  <c r="O25" i="18" s="1"/>
  <c r="P25" i="9"/>
  <c r="P25" i="18" s="1"/>
  <c r="Q25" i="9"/>
  <c r="Q25" i="18" s="1"/>
  <c r="R25" i="9"/>
  <c r="R25" i="18" s="1"/>
  <c r="S25" i="9"/>
  <c r="S25" i="18" s="1"/>
  <c r="T25" i="9"/>
  <c r="T25" i="18" s="1"/>
  <c r="U25" i="9"/>
  <c r="U25" i="18" s="1"/>
  <c r="V25" i="9"/>
  <c r="V25" i="18" s="1"/>
  <c r="W25" i="9"/>
  <c r="W25" i="18" s="1"/>
  <c r="X25" i="9"/>
  <c r="X25" i="18" s="1"/>
  <c r="Y25" i="9"/>
  <c r="Y25" i="18" s="1"/>
  <c r="Z25" i="9"/>
  <c r="Z25" i="18" s="1"/>
  <c r="AA25" i="9"/>
  <c r="AA25" i="18" s="1"/>
  <c r="AB25" i="9"/>
  <c r="AB25" i="18" s="1"/>
  <c r="AC25" i="9"/>
  <c r="AC25" i="18" s="1"/>
  <c r="AD25" i="9"/>
  <c r="AD25" i="18" s="1"/>
  <c r="AE25" i="9"/>
  <c r="AE25" i="18" s="1"/>
  <c r="AF25" i="9"/>
  <c r="AF25" i="18" s="1"/>
  <c r="AG25" i="9"/>
  <c r="AG25" i="18" s="1"/>
  <c r="AH25" i="9"/>
  <c r="AH25" i="18" s="1"/>
  <c r="AI25" i="9"/>
  <c r="AI25" i="18" s="1"/>
  <c r="AJ25" i="9"/>
  <c r="AJ25" i="18" s="1"/>
  <c r="AK25" i="9"/>
  <c r="AK25" i="18" s="1"/>
  <c r="AL25" i="9"/>
  <c r="AL25" i="18" s="1"/>
  <c r="AM25" i="9"/>
  <c r="AM25" i="18" s="1"/>
  <c r="AN25" i="9"/>
  <c r="AN25" i="18" s="1"/>
  <c r="AO25" i="9"/>
  <c r="AO25" i="18" s="1"/>
  <c r="AP25" i="9"/>
  <c r="AP25" i="18" s="1"/>
  <c r="AQ25" i="9"/>
  <c r="AQ25" i="18" s="1"/>
  <c r="AR25" i="9"/>
  <c r="AR25" i="18" s="1"/>
  <c r="AS25" i="9"/>
  <c r="AS25" i="18" s="1"/>
  <c r="AT25" i="9"/>
  <c r="AT25" i="18" s="1"/>
  <c r="AU25" i="9"/>
  <c r="AU25" i="18" s="1"/>
  <c r="AV25" i="9"/>
  <c r="AV25" i="18" s="1"/>
  <c r="AW25" i="9"/>
  <c r="AW25" i="18" s="1"/>
  <c r="D26" i="9"/>
  <c r="D26" i="18" s="1"/>
  <c r="E26" i="9"/>
  <c r="E26" i="18" s="1"/>
  <c r="F26" i="9"/>
  <c r="F26" i="18" s="1"/>
  <c r="G26" i="9"/>
  <c r="G26" i="18" s="1"/>
  <c r="H26" i="9"/>
  <c r="H26" i="18" s="1"/>
  <c r="I26" i="9"/>
  <c r="I26" i="18" s="1"/>
  <c r="J26" i="9"/>
  <c r="J26" i="18" s="1"/>
  <c r="K26" i="9"/>
  <c r="K26" i="18" s="1"/>
  <c r="L26" i="9"/>
  <c r="L26" i="18" s="1"/>
  <c r="M26" i="9"/>
  <c r="M26" i="18" s="1"/>
  <c r="N26" i="9"/>
  <c r="N26" i="18" s="1"/>
  <c r="O26" i="9"/>
  <c r="O26" i="18" s="1"/>
  <c r="P26" i="9"/>
  <c r="P26" i="18" s="1"/>
  <c r="Q26" i="9"/>
  <c r="Q26" i="18" s="1"/>
  <c r="R26" i="9"/>
  <c r="R26" i="18" s="1"/>
  <c r="S26" i="9"/>
  <c r="S26" i="18" s="1"/>
  <c r="T26" i="9"/>
  <c r="T26" i="18" s="1"/>
  <c r="U26" i="9"/>
  <c r="U26" i="18" s="1"/>
  <c r="V26" i="9"/>
  <c r="V26" i="18" s="1"/>
  <c r="W26" i="9"/>
  <c r="W26" i="18" s="1"/>
  <c r="X26" i="9"/>
  <c r="X26" i="18" s="1"/>
  <c r="Y26" i="9"/>
  <c r="Y26" i="18" s="1"/>
  <c r="Z26" i="9"/>
  <c r="Z26" i="18" s="1"/>
  <c r="AA26" i="9"/>
  <c r="AA26" i="18" s="1"/>
  <c r="AB26" i="9"/>
  <c r="AB26" i="18" s="1"/>
  <c r="AC26" i="9"/>
  <c r="AC26" i="18" s="1"/>
  <c r="AD26" i="9"/>
  <c r="AD26" i="18" s="1"/>
  <c r="AE26" i="9"/>
  <c r="AE26" i="18" s="1"/>
  <c r="AF26" i="9"/>
  <c r="AF26" i="18" s="1"/>
  <c r="AG26" i="9"/>
  <c r="AG26" i="18" s="1"/>
  <c r="AH26" i="9"/>
  <c r="AH26" i="18" s="1"/>
  <c r="AI26" i="9"/>
  <c r="AI26" i="18" s="1"/>
  <c r="AJ26" i="9"/>
  <c r="AJ26" i="18" s="1"/>
  <c r="AK26" i="9"/>
  <c r="AK26" i="18" s="1"/>
  <c r="AL26" i="9"/>
  <c r="AL26" i="18" s="1"/>
  <c r="AM26" i="9"/>
  <c r="AM26" i="18" s="1"/>
  <c r="AN26" i="9"/>
  <c r="AN26" i="18" s="1"/>
  <c r="AO26" i="9"/>
  <c r="AO26" i="18" s="1"/>
  <c r="AP26" i="9"/>
  <c r="AP26" i="18" s="1"/>
  <c r="AQ26" i="9"/>
  <c r="AQ26" i="18" s="1"/>
  <c r="AR26" i="9"/>
  <c r="AR26" i="18" s="1"/>
  <c r="AS26" i="9"/>
  <c r="AS26" i="18" s="1"/>
  <c r="AT26" i="9"/>
  <c r="AT26" i="18" s="1"/>
  <c r="AU26" i="9"/>
  <c r="AU26" i="18" s="1"/>
  <c r="AV26" i="9"/>
  <c r="AV26" i="18" s="1"/>
  <c r="AW26" i="9"/>
  <c r="AW26" i="18" s="1"/>
  <c r="D29" i="9"/>
  <c r="D29" i="18" s="1"/>
  <c r="E29" i="9"/>
  <c r="E29" i="18" s="1"/>
  <c r="F29" i="9"/>
  <c r="F29" i="18" s="1"/>
  <c r="G29" i="9"/>
  <c r="G29" i="18" s="1"/>
  <c r="H29" i="9"/>
  <c r="H29" i="18" s="1"/>
  <c r="I29" i="9"/>
  <c r="I29" i="18" s="1"/>
  <c r="J29" i="9"/>
  <c r="J29" i="18" s="1"/>
  <c r="K29" i="9"/>
  <c r="K29" i="18" s="1"/>
  <c r="L29" i="9"/>
  <c r="L29" i="18" s="1"/>
  <c r="M29" i="9"/>
  <c r="M29" i="18" s="1"/>
  <c r="N29" i="9"/>
  <c r="N29" i="18" s="1"/>
  <c r="O29" i="9"/>
  <c r="O29" i="18" s="1"/>
  <c r="P29" i="9"/>
  <c r="P29" i="18" s="1"/>
  <c r="Q29" i="9"/>
  <c r="Q29" i="18" s="1"/>
  <c r="R29" i="9"/>
  <c r="R29" i="18" s="1"/>
  <c r="S29" i="9"/>
  <c r="S29" i="18" s="1"/>
  <c r="T29" i="9"/>
  <c r="T29" i="18" s="1"/>
  <c r="U29" i="9"/>
  <c r="U29" i="18" s="1"/>
  <c r="V29" i="9"/>
  <c r="V29" i="18" s="1"/>
  <c r="W29" i="9"/>
  <c r="W29" i="18" s="1"/>
  <c r="X29" i="9"/>
  <c r="X29" i="18" s="1"/>
  <c r="Y29" i="9"/>
  <c r="Y29" i="18" s="1"/>
  <c r="Z29" i="9"/>
  <c r="Z29" i="18" s="1"/>
  <c r="AA29" i="9"/>
  <c r="AA29" i="18" s="1"/>
  <c r="AB29" i="9"/>
  <c r="AB29" i="18" s="1"/>
  <c r="AC29" i="9"/>
  <c r="AC29" i="18" s="1"/>
  <c r="AD29" i="9"/>
  <c r="AD29" i="18" s="1"/>
  <c r="AE29" i="9"/>
  <c r="AE29" i="18" s="1"/>
  <c r="AF29" i="9"/>
  <c r="AF29" i="18" s="1"/>
  <c r="AG29" i="9"/>
  <c r="AG29" i="18" s="1"/>
  <c r="AH29" i="9"/>
  <c r="AH29" i="18" s="1"/>
  <c r="AI29" i="9"/>
  <c r="AI29" i="18" s="1"/>
  <c r="AJ29" i="9"/>
  <c r="AJ29" i="18" s="1"/>
  <c r="AK29" i="9"/>
  <c r="AK29" i="18" s="1"/>
  <c r="AL29" i="9"/>
  <c r="AL29" i="18" s="1"/>
  <c r="AM29" i="9"/>
  <c r="AM29" i="18" s="1"/>
  <c r="AN29" i="9"/>
  <c r="AN29" i="18" s="1"/>
  <c r="AO29" i="9"/>
  <c r="AO29" i="18" s="1"/>
  <c r="AP29" i="9"/>
  <c r="AP29" i="18" s="1"/>
  <c r="AQ29" i="9"/>
  <c r="AQ29" i="18" s="1"/>
  <c r="AR29" i="9"/>
  <c r="AR29" i="18" s="1"/>
  <c r="AS29" i="9"/>
  <c r="AS29" i="18" s="1"/>
  <c r="AT29" i="9"/>
  <c r="AT29" i="18" s="1"/>
  <c r="AU29" i="9"/>
  <c r="AU29" i="18" s="1"/>
  <c r="AV29" i="9"/>
  <c r="AV29" i="18" s="1"/>
  <c r="AW29" i="9"/>
  <c r="AW29" i="18" s="1"/>
  <c r="D33" i="9"/>
  <c r="D33" i="18" s="1"/>
  <c r="E33" i="9"/>
  <c r="E33" i="18" s="1"/>
  <c r="F33" i="9"/>
  <c r="F33" i="18" s="1"/>
  <c r="G33" i="9"/>
  <c r="G33" i="18" s="1"/>
  <c r="H33" i="9"/>
  <c r="H33" i="18" s="1"/>
  <c r="I33" i="9"/>
  <c r="I33" i="18" s="1"/>
  <c r="J33" i="9"/>
  <c r="J33" i="18" s="1"/>
  <c r="K33" i="9"/>
  <c r="K33" i="18" s="1"/>
  <c r="L33" i="9"/>
  <c r="L33" i="18" s="1"/>
  <c r="M33" i="9"/>
  <c r="M33" i="18" s="1"/>
  <c r="N33" i="9"/>
  <c r="N33" i="18" s="1"/>
  <c r="O33" i="9"/>
  <c r="O33" i="18" s="1"/>
  <c r="P33" i="9"/>
  <c r="P33" i="18" s="1"/>
  <c r="Q33" i="9"/>
  <c r="Q33" i="18" s="1"/>
  <c r="R33" i="9"/>
  <c r="R33" i="18" s="1"/>
  <c r="S33" i="9"/>
  <c r="S33" i="18" s="1"/>
  <c r="T33" i="9"/>
  <c r="T33" i="18" s="1"/>
  <c r="U33" i="9"/>
  <c r="U33" i="18" s="1"/>
  <c r="V33" i="9"/>
  <c r="V33" i="18" s="1"/>
  <c r="W33" i="9"/>
  <c r="W33" i="18" s="1"/>
  <c r="X33" i="9"/>
  <c r="X33" i="18" s="1"/>
  <c r="Y33" i="9"/>
  <c r="Y33" i="18" s="1"/>
  <c r="Z33" i="9"/>
  <c r="Z33" i="18" s="1"/>
  <c r="AA33" i="9"/>
  <c r="AA33" i="18" s="1"/>
  <c r="AB33" i="9"/>
  <c r="AB33" i="18" s="1"/>
  <c r="AC33" i="9"/>
  <c r="AC33" i="18" s="1"/>
  <c r="AD33" i="9"/>
  <c r="AD33" i="18" s="1"/>
  <c r="AE33" i="9"/>
  <c r="AE33" i="18" s="1"/>
  <c r="AF33" i="9"/>
  <c r="AF33" i="18" s="1"/>
  <c r="AG33" i="9"/>
  <c r="AG33" i="18" s="1"/>
  <c r="AH33" i="9"/>
  <c r="AH33" i="18" s="1"/>
  <c r="AI33" i="9"/>
  <c r="AI33" i="18" s="1"/>
  <c r="AJ33" i="9"/>
  <c r="AJ33" i="18" s="1"/>
  <c r="AK33" i="9"/>
  <c r="AK33" i="18" s="1"/>
  <c r="AL33" i="9"/>
  <c r="AL33" i="18" s="1"/>
  <c r="AM33" i="9"/>
  <c r="AM33" i="18" s="1"/>
  <c r="AN33" i="9"/>
  <c r="AN33" i="18" s="1"/>
  <c r="AO33" i="9"/>
  <c r="AO33" i="18" s="1"/>
  <c r="AP33" i="9"/>
  <c r="AP33" i="18" s="1"/>
  <c r="AQ33" i="9"/>
  <c r="AQ33" i="18" s="1"/>
  <c r="AR33" i="9"/>
  <c r="AR33" i="18" s="1"/>
  <c r="AS33" i="9"/>
  <c r="AS33" i="18" s="1"/>
  <c r="AT33" i="9"/>
  <c r="AT33" i="18" s="1"/>
  <c r="AU33" i="9"/>
  <c r="AU33" i="18" s="1"/>
  <c r="AV33" i="9"/>
  <c r="AV33" i="18" s="1"/>
  <c r="AW33" i="9"/>
  <c r="AW33" i="18" s="1"/>
  <c r="D34" i="9"/>
  <c r="D34" i="18" s="1"/>
  <c r="E34" i="9"/>
  <c r="E34" i="18" s="1"/>
  <c r="F34" i="9"/>
  <c r="F34" i="18" s="1"/>
  <c r="G34" i="9"/>
  <c r="G34" i="18" s="1"/>
  <c r="H34" i="9"/>
  <c r="H34" i="18" s="1"/>
  <c r="I34" i="9"/>
  <c r="I34" i="18" s="1"/>
  <c r="J34" i="9"/>
  <c r="J34" i="18" s="1"/>
  <c r="K34" i="9"/>
  <c r="K34" i="18" s="1"/>
  <c r="L34" i="9"/>
  <c r="L34" i="18" s="1"/>
  <c r="M34" i="9"/>
  <c r="M34" i="18" s="1"/>
  <c r="N34" i="9"/>
  <c r="N34" i="18" s="1"/>
  <c r="O34" i="9"/>
  <c r="O34" i="18" s="1"/>
  <c r="P34" i="9"/>
  <c r="P34" i="18" s="1"/>
  <c r="Q34" i="9"/>
  <c r="Q34" i="18" s="1"/>
  <c r="R34" i="9"/>
  <c r="R34" i="18" s="1"/>
  <c r="S34" i="9"/>
  <c r="S34" i="18" s="1"/>
  <c r="T34" i="9"/>
  <c r="T34" i="18" s="1"/>
  <c r="U34" i="9"/>
  <c r="U34" i="18" s="1"/>
  <c r="V34" i="9"/>
  <c r="V34" i="18" s="1"/>
  <c r="W34" i="9"/>
  <c r="W34" i="18" s="1"/>
  <c r="X34" i="9"/>
  <c r="X34" i="18" s="1"/>
  <c r="Y34" i="9"/>
  <c r="Y34" i="18" s="1"/>
  <c r="Z34" i="9"/>
  <c r="Z34" i="18" s="1"/>
  <c r="AA34" i="9"/>
  <c r="AA34" i="18" s="1"/>
  <c r="AB34" i="9"/>
  <c r="AB34" i="18" s="1"/>
  <c r="AC34" i="9"/>
  <c r="AC34" i="18" s="1"/>
  <c r="AD34" i="9"/>
  <c r="AD34" i="18" s="1"/>
  <c r="AE34" i="9"/>
  <c r="AE34" i="18" s="1"/>
  <c r="AF34" i="9"/>
  <c r="AF34" i="18" s="1"/>
  <c r="AG34" i="9"/>
  <c r="AG34" i="18" s="1"/>
  <c r="AH34" i="9"/>
  <c r="AH34" i="18" s="1"/>
  <c r="AI34" i="9"/>
  <c r="AI34" i="18" s="1"/>
  <c r="AJ34" i="9"/>
  <c r="AJ34" i="18" s="1"/>
  <c r="AK34" i="9"/>
  <c r="AK34" i="18" s="1"/>
  <c r="AL34" i="9"/>
  <c r="AL34" i="18" s="1"/>
  <c r="AM34" i="9"/>
  <c r="AM34" i="18" s="1"/>
  <c r="AN34" i="9"/>
  <c r="AN34" i="18" s="1"/>
  <c r="AO34" i="9"/>
  <c r="AO34" i="18" s="1"/>
  <c r="AP34" i="9"/>
  <c r="AP34" i="18" s="1"/>
  <c r="AQ34" i="9"/>
  <c r="AQ34" i="18" s="1"/>
  <c r="AR34" i="9"/>
  <c r="AR34" i="18" s="1"/>
  <c r="AS34" i="9"/>
  <c r="AS34" i="18" s="1"/>
  <c r="AT34" i="9"/>
  <c r="AT34" i="18" s="1"/>
  <c r="AU34" i="9"/>
  <c r="AU34" i="18" s="1"/>
  <c r="AV34" i="9"/>
  <c r="AV34" i="18" s="1"/>
  <c r="AW34" i="9"/>
  <c r="AW34" i="18" s="1"/>
  <c r="D35" i="9"/>
  <c r="D35" i="18" s="1"/>
  <c r="E35" i="9"/>
  <c r="E35" i="18" s="1"/>
  <c r="F35" i="9"/>
  <c r="F35" i="18" s="1"/>
  <c r="G35" i="9"/>
  <c r="G35" i="18" s="1"/>
  <c r="H35" i="9"/>
  <c r="H35" i="18" s="1"/>
  <c r="I35" i="9"/>
  <c r="I35" i="18" s="1"/>
  <c r="J35" i="9"/>
  <c r="J35" i="18" s="1"/>
  <c r="K35" i="9"/>
  <c r="K35" i="18" s="1"/>
  <c r="L35" i="9"/>
  <c r="L35" i="18" s="1"/>
  <c r="M35" i="9"/>
  <c r="M35" i="18" s="1"/>
  <c r="N35" i="9"/>
  <c r="N35" i="18" s="1"/>
  <c r="O35" i="9"/>
  <c r="O35" i="18" s="1"/>
  <c r="P35" i="9"/>
  <c r="P35" i="18" s="1"/>
  <c r="Q35" i="9"/>
  <c r="Q35" i="18" s="1"/>
  <c r="R35" i="9"/>
  <c r="R35" i="18" s="1"/>
  <c r="S35" i="9"/>
  <c r="S35" i="18" s="1"/>
  <c r="T35" i="9"/>
  <c r="T35" i="18" s="1"/>
  <c r="U35" i="9"/>
  <c r="U35" i="18" s="1"/>
  <c r="V35" i="9"/>
  <c r="V35" i="18" s="1"/>
  <c r="W35" i="9"/>
  <c r="W35" i="18" s="1"/>
  <c r="X35" i="9"/>
  <c r="X35" i="18" s="1"/>
  <c r="Y35" i="9"/>
  <c r="Y35" i="18" s="1"/>
  <c r="Z35" i="9"/>
  <c r="Z35" i="18" s="1"/>
  <c r="AA35" i="9"/>
  <c r="AA35" i="18" s="1"/>
  <c r="AB35" i="9"/>
  <c r="AB35" i="18" s="1"/>
  <c r="AC35" i="9"/>
  <c r="AC35" i="18" s="1"/>
  <c r="AD35" i="9"/>
  <c r="AD35" i="18" s="1"/>
  <c r="AE35" i="9"/>
  <c r="AE35" i="18" s="1"/>
  <c r="AF35" i="9"/>
  <c r="AF35" i="18" s="1"/>
  <c r="AG35" i="9"/>
  <c r="AG35" i="18" s="1"/>
  <c r="AH35" i="9"/>
  <c r="AH35" i="18" s="1"/>
  <c r="AI35" i="9"/>
  <c r="AI35" i="18" s="1"/>
  <c r="AJ35" i="9"/>
  <c r="AJ35" i="18" s="1"/>
  <c r="AK35" i="9"/>
  <c r="AK35" i="18" s="1"/>
  <c r="AL35" i="9"/>
  <c r="AL35" i="18" s="1"/>
  <c r="AM35" i="9"/>
  <c r="AM35" i="18" s="1"/>
  <c r="AN35" i="9"/>
  <c r="AN35" i="18" s="1"/>
  <c r="AO35" i="9"/>
  <c r="AO35" i="18" s="1"/>
  <c r="AP35" i="9"/>
  <c r="AP35" i="18" s="1"/>
  <c r="AQ35" i="9"/>
  <c r="AQ35" i="18" s="1"/>
  <c r="AR35" i="9"/>
  <c r="AR35" i="18" s="1"/>
  <c r="AS35" i="9"/>
  <c r="AS35" i="18" s="1"/>
  <c r="AT35" i="9"/>
  <c r="AT35" i="18" s="1"/>
  <c r="AU35" i="9"/>
  <c r="AU35" i="18" s="1"/>
  <c r="AV35" i="9"/>
  <c r="AV35" i="18" s="1"/>
  <c r="AW35" i="9"/>
  <c r="AW35" i="18" s="1"/>
  <c r="D37" i="9"/>
  <c r="D37" i="18" s="1"/>
  <c r="E37" i="9"/>
  <c r="E37" i="18" s="1"/>
  <c r="F37" i="9"/>
  <c r="F37" i="18" s="1"/>
  <c r="G37" i="9"/>
  <c r="G37" i="18" s="1"/>
  <c r="H37" i="9"/>
  <c r="H37" i="18" s="1"/>
  <c r="I37" i="9"/>
  <c r="I37" i="18" s="1"/>
  <c r="J37" i="9"/>
  <c r="J37" i="18" s="1"/>
  <c r="K37" i="9"/>
  <c r="K37" i="18" s="1"/>
  <c r="L37" i="9"/>
  <c r="L37" i="18" s="1"/>
  <c r="M37" i="9"/>
  <c r="M37" i="18" s="1"/>
  <c r="N37" i="9"/>
  <c r="N37" i="18" s="1"/>
  <c r="O37" i="9"/>
  <c r="O37" i="18" s="1"/>
  <c r="P37" i="9"/>
  <c r="P37" i="18" s="1"/>
  <c r="Q37" i="9"/>
  <c r="Q37" i="18" s="1"/>
  <c r="R37" i="9"/>
  <c r="R37" i="18" s="1"/>
  <c r="S37" i="9"/>
  <c r="S37" i="18" s="1"/>
  <c r="T37" i="9"/>
  <c r="T37" i="18" s="1"/>
  <c r="U37" i="9"/>
  <c r="U37" i="18" s="1"/>
  <c r="V37" i="9"/>
  <c r="V37" i="18" s="1"/>
  <c r="W37" i="9"/>
  <c r="W37" i="18" s="1"/>
  <c r="X37" i="9"/>
  <c r="X37" i="18" s="1"/>
  <c r="Y37" i="9"/>
  <c r="Y37" i="18" s="1"/>
  <c r="Z37" i="9"/>
  <c r="Z37" i="18" s="1"/>
  <c r="AA37" i="9"/>
  <c r="AA37" i="18" s="1"/>
  <c r="AB37" i="9"/>
  <c r="AB37" i="18" s="1"/>
  <c r="AC37" i="9"/>
  <c r="AC37" i="18" s="1"/>
  <c r="AD37" i="9"/>
  <c r="AD37" i="18" s="1"/>
  <c r="AE37" i="9"/>
  <c r="AE37" i="18" s="1"/>
  <c r="AF37" i="9"/>
  <c r="AF37" i="18" s="1"/>
  <c r="AG37" i="9"/>
  <c r="AG37" i="18" s="1"/>
  <c r="AH37" i="9"/>
  <c r="AH37" i="18" s="1"/>
  <c r="AI37" i="9"/>
  <c r="AI37" i="18" s="1"/>
  <c r="AJ37" i="9"/>
  <c r="AJ37" i="18" s="1"/>
  <c r="AK37" i="9"/>
  <c r="AK37" i="18" s="1"/>
  <c r="AL37" i="9"/>
  <c r="AL37" i="18" s="1"/>
  <c r="AM37" i="9"/>
  <c r="AM37" i="18" s="1"/>
  <c r="AN37" i="9"/>
  <c r="AN37" i="18" s="1"/>
  <c r="AO37" i="9"/>
  <c r="AO37" i="18" s="1"/>
  <c r="AP37" i="9"/>
  <c r="AP37" i="18" s="1"/>
  <c r="AQ37" i="9"/>
  <c r="AQ37" i="18" s="1"/>
  <c r="AR37" i="9"/>
  <c r="AR37" i="18" s="1"/>
  <c r="AS37" i="9"/>
  <c r="AS37" i="18" s="1"/>
  <c r="AT37" i="9"/>
  <c r="AT37" i="18" s="1"/>
  <c r="AU37" i="9"/>
  <c r="AU37" i="18" s="1"/>
  <c r="AV37" i="9"/>
  <c r="AV37" i="18" s="1"/>
  <c r="AW37" i="9"/>
  <c r="AW37" i="18" s="1"/>
  <c r="D40" i="9"/>
  <c r="D40" i="18" s="1"/>
  <c r="E40" i="9"/>
  <c r="E40" i="18" s="1"/>
  <c r="F40" i="9"/>
  <c r="F40" i="18" s="1"/>
  <c r="G40" i="9"/>
  <c r="G40" i="18" s="1"/>
  <c r="H40" i="9"/>
  <c r="H40" i="18" s="1"/>
  <c r="I40" i="9"/>
  <c r="I40" i="18" s="1"/>
  <c r="J40" i="9"/>
  <c r="J40" i="18" s="1"/>
  <c r="K40" i="9"/>
  <c r="K40" i="18" s="1"/>
  <c r="L40" i="9"/>
  <c r="L40" i="18" s="1"/>
  <c r="M40" i="9"/>
  <c r="M40" i="18" s="1"/>
  <c r="N40" i="9"/>
  <c r="N40" i="18" s="1"/>
  <c r="O40" i="9"/>
  <c r="O40" i="18" s="1"/>
  <c r="P40" i="9"/>
  <c r="P40" i="18" s="1"/>
  <c r="Q40" i="9"/>
  <c r="Q40" i="18" s="1"/>
  <c r="R40" i="9"/>
  <c r="R40" i="18" s="1"/>
  <c r="S40" i="9"/>
  <c r="S40" i="18" s="1"/>
  <c r="T40" i="9"/>
  <c r="T40" i="18" s="1"/>
  <c r="U40" i="9"/>
  <c r="U40" i="18" s="1"/>
  <c r="V40" i="9"/>
  <c r="V40" i="18" s="1"/>
  <c r="W40" i="9"/>
  <c r="W40" i="18" s="1"/>
  <c r="X40" i="9"/>
  <c r="X40" i="18" s="1"/>
  <c r="Y40" i="9"/>
  <c r="Y40" i="18" s="1"/>
  <c r="Z40" i="9"/>
  <c r="Z40" i="18" s="1"/>
  <c r="AA40" i="9"/>
  <c r="AA40" i="18" s="1"/>
  <c r="AB40" i="9"/>
  <c r="AB40" i="18" s="1"/>
  <c r="AC40" i="9"/>
  <c r="AC40" i="18" s="1"/>
  <c r="AD40" i="9"/>
  <c r="AD40" i="18" s="1"/>
  <c r="AE40" i="9"/>
  <c r="AE40" i="18" s="1"/>
  <c r="AF40" i="9"/>
  <c r="AF40" i="18" s="1"/>
  <c r="AG40" i="9"/>
  <c r="AG40" i="18" s="1"/>
  <c r="AH40" i="9"/>
  <c r="AH40" i="18" s="1"/>
  <c r="AI40" i="9"/>
  <c r="AI40" i="18" s="1"/>
  <c r="AJ40" i="9"/>
  <c r="AJ40" i="18" s="1"/>
  <c r="AK40" i="9"/>
  <c r="AK40" i="18" s="1"/>
  <c r="AL40" i="9"/>
  <c r="AL40" i="18" s="1"/>
  <c r="AM40" i="9"/>
  <c r="AM40" i="18" s="1"/>
  <c r="AN40" i="9"/>
  <c r="AN40" i="18" s="1"/>
  <c r="AO40" i="9"/>
  <c r="AO40" i="18" s="1"/>
  <c r="AP40" i="9"/>
  <c r="AP40" i="18" s="1"/>
  <c r="AQ40" i="9"/>
  <c r="AQ40" i="18" s="1"/>
  <c r="AR40" i="9"/>
  <c r="AR40" i="18" s="1"/>
  <c r="AS40" i="9"/>
  <c r="AS40" i="18" s="1"/>
  <c r="AT40" i="9"/>
  <c r="AT40" i="18" s="1"/>
  <c r="AU40" i="9"/>
  <c r="AU40" i="18" s="1"/>
  <c r="AV40" i="9"/>
  <c r="AV40" i="18" s="1"/>
  <c r="AW40" i="9"/>
  <c r="AW40" i="18" s="1"/>
  <c r="C26" i="9"/>
  <c r="C26" i="18" s="1"/>
  <c r="C12" i="9"/>
  <c r="C12" i="18" s="1"/>
  <c r="C25" i="9"/>
  <c r="C25" i="18" s="1"/>
  <c r="C14" i="9"/>
  <c r="C14" i="18" s="1"/>
  <c r="C40" i="9"/>
  <c r="C40" i="18" s="1"/>
  <c r="C37" i="9"/>
  <c r="C37" i="18" s="1"/>
  <c r="C35" i="9"/>
  <c r="C35" i="18" s="1"/>
  <c r="C20" i="9"/>
  <c r="C20" i="18" s="1"/>
  <c r="C18" i="9"/>
  <c r="C18" i="18" s="1"/>
  <c r="C34" i="9"/>
  <c r="C34" i="18" s="1"/>
  <c r="C33" i="9"/>
  <c r="C33" i="18" s="1"/>
  <c r="C16" i="9"/>
  <c r="C16" i="18" s="1"/>
  <c r="C29" i="9"/>
  <c r="C29" i="18" s="1"/>
  <c r="C13" i="9"/>
  <c r="C13" i="18" s="1"/>
  <c r="C7" i="9"/>
  <c r="C7" i="18" s="1"/>
  <c r="C5" i="9"/>
  <c r="C5" i="18" s="1"/>
  <c r="C3" i="9"/>
  <c r="C3" i="18" s="1"/>
  <c r="AW18" i="16" l="1"/>
  <c r="AW20" i="16" s="1"/>
  <c r="U6" i="9"/>
  <c r="U6" i="18" s="1"/>
  <c r="S4" i="9"/>
  <c r="S4" i="18" s="1"/>
  <c r="AK39" i="9"/>
  <c r="AK39" i="18" s="1"/>
  <c r="E17" i="9"/>
  <c r="E17" i="18" s="1"/>
  <c r="AU24" i="9"/>
  <c r="AU24" i="18" s="1"/>
  <c r="K27" i="9"/>
  <c r="K27" i="18" s="1"/>
  <c r="AO27" i="9"/>
  <c r="AO27" i="18" s="1"/>
  <c r="AC27" i="9"/>
  <c r="AC27" i="18" s="1"/>
  <c r="Q27" i="9"/>
  <c r="Q27" i="18" s="1"/>
  <c r="E27" i="9"/>
  <c r="E27" i="18" s="1"/>
  <c r="AS6" i="9"/>
  <c r="AS6" i="18" s="1"/>
  <c r="I6" i="9"/>
  <c r="I6" i="18" s="1"/>
  <c r="AQ4" i="9"/>
  <c r="AQ4" i="18" s="1"/>
  <c r="G4" i="9"/>
  <c r="G4" i="18" s="1"/>
  <c r="AM27" i="9"/>
  <c r="AM27" i="18" s="1"/>
  <c r="AA27" i="9"/>
  <c r="AA27" i="18" s="1"/>
  <c r="M39" i="9"/>
  <c r="M39" i="18" s="1"/>
  <c r="C27" i="9"/>
  <c r="C27" i="18" s="1"/>
  <c r="AV24" i="9"/>
  <c r="AV24" i="18" s="1"/>
  <c r="AC17" i="9"/>
  <c r="AC17" i="18" s="1"/>
  <c r="M27" i="9"/>
  <c r="M27" i="18" s="1"/>
  <c r="L27" i="9"/>
  <c r="L27" i="18" s="1"/>
  <c r="W27" i="9"/>
  <c r="W27" i="18" s="1"/>
  <c r="I24" i="9"/>
  <c r="I24" i="18" s="1"/>
  <c r="X4" i="9"/>
  <c r="X4" i="18" s="1"/>
  <c r="AF27" i="9"/>
  <c r="AF27" i="18" s="1"/>
  <c r="F39" i="9"/>
  <c r="F39" i="18" s="1"/>
  <c r="C39" i="9"/>
  <c r="C39" i="18" s="1"/>
  <c r="AR4" i="9"/>
  <c r="AR4" i="18" s="1"/>
  <c r="AF4" i="9"/>
  <c r="AF4" i="18" s="1"/>
  <c r="T4" i="9"/>
  <c r="T4" i="18" s="1"/>
  <c r="H4" i="9"/>
  <c r="H4" i="18" s="1"/>
  <c r="AN27" i="9"/>
  <c r="AN27" i="18" s="1"/>
  <c r="AB27" i="9"/>
  <c r="AB27" i="18" s="1"/>
  <c r="P27" i="9"/>
  <c r="P27" i="18" s="1"/>
  <c r="D27" i="9"/>
  <c r="D27" i="18" s="1"/>
  <c r="AL39" i="9"/>
  <c r="AL39" i="18" s="1"/>
  <c r="Z24" i="9"/>
  <c r="Z24" i="18" s="1"/>
  <c r="N24" i="9"/>
  <c r="N24" i="18" s="1"/>
  <c r="AJ24" i="9"/>
  <c r="AJ24" i="18" s="1"/>
  <c r="AO17" i="9"/>
  <c r="AO17" i="18" s="1"/>
  <c r="AW27" i="9"/>
  <c r="AW27" i="18" s="1"/>
  <c r="AI24" i="9"/>
  <c r="AI24" i="18" s="1"/>
  <c r="AJ27" i="9"/>
  <c r="AJ27" i="18" s="1"/>
  <c r="U24" i="9"/>
  <c r="U24" i="18" s="1"/>
  <c r="AT27" i="9"/>
  <c r="AT27" i="18" s="1"/>
  <c r="AH27" i="9"/>
  <c r="AH27" i="18" s="1"/>
  <c r="V27" i="9"/>
  <c r="V27" i="18" s="1"/>
  <c r="J27" i="9"/>
  <c r="J27" i="18" s="1"/>
  <c r="AR39" i="9"/>
  <c r="AR39" i="18" s="1"/>
  <c r="AF39" i="9"/>
  <c r="AF39" i="18" s="1"/>
  <c r="T39" i="9"/>
  <c r="T39" i="18" s="1"/>
  <c r="H39" i="9"/>
  <c r="H39" i="18" s="1"/>
  <c r="X24" i="9"/>
  <c r="X24" i="18" s="1"/>
  <c r="Q17" i="9"/>
  <c r="Q17" i="18" s="1"/>
  <c r="Y27" i="9"/>
  <c r="Y27" i="18" s="1"/>
  <c r="AU27" i="9"/>
  <c r="AU27" i="18" s="1"/>
  <c r="AS27" i="9"/>
  <c r="AS27" i="18" s="1"/>
  <c r="AG27" i="9"/>
  <c r="AG27" i="18" s="1"/>
  <c r="U27" i="9"/>
  <c r="U27" i="18" s="1"/>
  <c r="I27" i="9"/>
  <c r="I27" i="18" s="1"/>
  <c r="AQ39" i="9"/>
  <c r="AQ39" i="18" s="1"/>
  <c r="AE39" i="9"/>
  <c r="AE39" i="18" s="1"/>
  <c r="S24" i="9"/>
  <c r="S24" i="18" s="1"/>
  <c r="G39" i="9"/>
  <c r="G39" i="18" s="1"/>
  <c r="AE4" i="9"/>
  <c r="AE4" i="18" s="1"/>
  <c r="AW39" i="9"/>
  <c r="AW39" i="18" s="1"/>
  <c r="T6" i="9"/>
  <c r="T6" i="18" s="1"/>
  <c r="N27" i="9"/>
  <c r="N27" i="18" s="1"/>
  <c r="W24" i="9"/>
  <c r="W24" i="18" s="1"/>
  <c r="AS24" i="9"/>
  <c r="AS24" i="18" s="1"/>
  <c r="T27" i="9"/>
  <c r="T27" i="18" s="1"/>
  <c r="Y39" i="9"/>
  <c r="Y39" i="18" s="1"/>
  <c r="AR6" i="9"/>
  <c r="AR6" i="18" s="1"/>
  <c r="Z27" i="9"/>
  <c r="Z27" i="18" s="1"/>
  <c r="AK27" i="9"/>
  <c r="AK27" i="18" s="1"/>
  <c r="K24" i="9"/>
  <c r="K24" i="18" s="1"/>
  <c r="AV27" i="9"/>
  <c r="AV27" i="18" s="1"/>
  <c r="AH39" i="9"/>
  <c r="AH39" i="18" s="1"/>
  <c r="AG24" i="9"/>
  <c r="AG24" i="18" s="1"/>
  <c r="L4" i="9"/>
  <c r="L4" i="18" s="1"/>
  <c r="AR27" i="9"/>
  <c r="AR27" i="18" s="1"/>
  <c r="H27" i="9"/>
  <c r="H27" i="18" s="1"/>
  <c r="AQ27" i="9"/>
  <c r="AQ27" i="18" s="1"/>
  <c r="AE27" i="9"/>
  <c r="AE27" i="18" s="1"/>
  <c r="S27" i="9"/>
  <c r="S27" i="18" s="1"/>
  <c r="G27" i="9"/>
  <c r="G27" i="18" s="1"/>
  <c r="O27" i="9"/>
  <c r="O27" i="18" s="1"/>
  <c r="AL27" i="9"/>
  <c r="AL27" i="18" s="1"/>
  <c r="L24" i="9"/>
  <c r="L24" i="18" s="1"/>
  <c r="X27" i="9"/>
  <c r="X27" i="18" s="1"/>
  <c r="AI27" i="9"/>
  <c r="AI27" i="18" s="1"/>
  <c r="AV6" i="9"/>
  <c r="AV6" i="18" s="1"/>
  <c r="AJ6" i="9"/>
  <c r="AJ6" i="18" s="1"/>
  <c r="X6" i="9"/>
  <c r="X6" i="18" s="1"/>
  <c r="L6" i="9"/>
  <c r="L6" i="18" s="1"/>
  <c r="AP27" i="9"/>
  <c r="AP27" i="18" s="1"/>
  <c r="AD27" i="9"/>
  <c r="AD27" i="18" s="1"/>
  <c r="R27" i="9"/>
  <c r="R27" i="18" s="1"/>
  <c r="F27" i="9"/>
  <c r="F27" i="18" s="1"/>
  <c r="AL30" i="9"/>
  <c r="AL30" i="18" s="1"/>
  <c r="Z30" i="9"/>
  <c r="Z30" i="18" s="1"/>
  <c r="AB30" i="9"/>
  <c r="AB30" i="18" s="1"/>
  <c r="D30" i="9"/>
  <c r="D30" i="18" s="1"/>
  <c r="AN30" i="9"/>
  <c r="AN30" i="18" s="1"/>
  <c r="P30" i="9"/>
  <c r="P30" i="18" s="1"/>
  <c r="AM30" i="9"/>
  <c r="AM30" i="18" s="1"/>
  <c r="AA30" i="9"/>
  <c r="AA30" i="18" s="1"/>
  <c r="O30" i="9"/>
  <c r="O30" i="18" s="1"/>
  <c r="AS21" i="9"/>
  <c r="AS21" i="18" s="1"/>
  <c r="AU30" i="9"/>
  <c r="AU30" i="18" s="1"/>
  <c r="AQ21" i="9"/>
  <c r="AQ21" i="18" s="1"/>
  <c r="AE21" i="9"/>
  <c r="AE21" i="18" s="1"/>
  <c r="S21" i="9"/>
  <c r="S21" i="18" s="1"/>
  <c r="G21" i="9"/>
  <c r="G21" i="18" s="1"/>
  <c r="AQ8" i="9"/>
  <c r="AQ8" i="18" s="1"/>
  <c r="AE8" i="9"/>
  <c r="AE8" i="18" s="1"/>
  <c r="G8" i="9"/>
  <c r="G8" i="18" s="1"/>
  <c r="AO30" i="9"/>
  <c r="AO30" i="18" s="1"/>
  <c r="AC30" i="9"/>
  <c r="AC30" i="18" s="1"/>
  <c r="Q30" i="9"/>
  <c r="Q30" i="18" s="1"/>
  <c r="E30" i="9"/>
  <c r="E30" i="18" s="1"/>
  <c r="AN19" i="9"/>
  <c r="AN19" i="18" s="1"/>
  <c r="AB19" i="9"/>
  <c r="AB19" i="18" s="1"/>
  <c r="P19" i="9"/>
  <c r="P19" i="18" s="1"/>
  <c r="D19" i="9"/>
  <c r="D19" i="18" s="1"/>
  <c r="AL17" i="9"/>
  <c r="AL17" i="18" s="1"/>
  <c r="Z17" i="9"/>
  <c r="Z17" i="18" s="1"/>
  <c r="N17" i="9"/>
  <c r="N17" i="18" s="1"/>
  <c r="M21" i="9"/>
  <c r="M21" i="18" s="1"/>
  <c r="K30" i="9"/>
  <c r="K30" i="18" s="1"/>
  <c r="W30" i="9"/>
  <c r="W30" i="18" s="1"/>
  <c r="AI30" i="9"/>
  <c r="AI30" i="18" s="1"/>
  <c r="AR8" i="9"/>
  <c r="AR8" i="18" s="1"/>
  <c r="L23" i="9"/>
  <c r="L23" i="18" s="1"/>
  <c r="AW23" i="9"/>
  <c r="AW23" i="18" s="1"/>
  <c r="AJ23" i="9"/>
  <c r="AJ23" i="18" s="1"/>
  <c r="AR21" i="9"/>
  <c r="AR21" i="18" s="1"/>
  <c r="AF21" i="9"/>
  <c r="AF21" i="18" s="1"/>
  <c r="H21" i="9"/>
  <c r="H21" i="18" s="1"/>
  <c r="AF8" i="9"/>
  <c r="AF8" i="18" s="1"/>
  <c r="H8" i="9"/>
  <c r="H8" i="18" s="1"/>
  <c r="AN8" i="9"/>
  <c r="AN8" i="18" s="1"/>
  <c r="AB8" i="9"/>
  <c r="AB8" i="18" s="1"/>
  <c r="P8" i="9"/>
  <c r="P8" i="18" s="1"/>
  <c r="AW6" i="9"/>
  <c r="AW6" i="18" s="1"/>
  <c r="AK6" i="9"/>
  <c r="AK6" i="18" s="1"/>
  <c r="Y6" i="9"/>
  <c r="Y6" i="18" s="1"/>
  <c r="M6" i="9"/>
  <c r="M6" i="18" s="1"/>
  <c r="AU4" i="9"/>
  <c r="AU4" i="18" s="1"/>
  <c r="AI4" i="9"/>
  <c r="AI4" i="18" s="1"/>
  <c r="W4" i="9"/>
  <c r="W4" i="18" s="1"/>
  <c r="K4" i="9"/>
  <c r="K4" i="18" s="1"/>
  <c r="AV39" i="9"/>
  <c r="AV39" i="18" s="1"/>
  <c r="AJ39" i="9"/>
  <c r="AJ39" i="18" s="1"/>
  <c r="X39" i="9"/>
  <c r="X39" i="18" s="1"/>
  <c r="M8" i="9"/>
  <c r="M8" i="18" s="1"/>
  <c r="L39" i="9"/>
  <c r="L39" i="18" s="1"/>
  <c r="AK23" i="9"/>
  <c r="AK23" i="18" s="1"/>
  <c r="P21" i="9"/>
  <c r="P21" i="18" s="1"/>
  <c r="AV8" i="9"/>
  <c r="AV8" i="18" s="1"/>
  <c r="AJ8" i="9"/>
  <c r="AJ8" i="18" s="1"/>
  <c r="X8" i="9"/>
  <c r="X8" i="18" s="1"/>
  <c r="L8" i="9"/>
  <c r="L8" i="18" s="1"/>
  <c r="D8" i="9"/>
  <c r="D8" i="18" s="1"/>
  <c r="AO6" i="9"/>
  <c r="AO6" i="18" s="1"/>
  <c r="AC6" i="9"/>
  <c r="AC6" i="18" s="1"/>
  <c r="Q6" i="9"/>
  <c r="Q6" i="18" s="1"/>
  <c r="E6" i="9"/>
  <c r="E6" i="18" s="1"/>
  <c r="AI39" i="9"/>
  <c r="AI39" i="18" s="1"/>
  <c r="M17" i="9"/>
  <c r="M17" i="18" s="1"/>
  <c r="L21" i="9"/>
  <c r="L21" i="18" s="1"/>
  <c r="AT30" i="9"/>
  <c r="AT30" i="18" s="1"/>
  <c r="AH30" i="9"/>
  <c r="AH30" i="18" s="1"/>
  <c r="V30" i="9"/>
  <c r="V30" i="18" s="1"/>
  <c r="J30" i="9"/>
  <c r="J30" i="18" s="1"/>
  <c r="AG39" i="9"/>
  <c r="AG39" i="18" s="1"/>
  <c r="AV4" i="9"/>
  <c r="AV4" i="18" s="1"/>
  <c r="AJ4" i="9"/>
  <c r="AJ4" i="18" s="1"/>
  <c r="T8" i="9"/>
  <c r="T8" i="18" s="1"/>
  <c r="AN21" i="9"/>
  <c r="AN21" i="18" s="1"/>
  <c r="AB21" i="9"/>
  <c r="AB21" i="18" s="1"/>
  <c r="D21" i="9"/>
  <c r="D21" i="18" s="1"/>
  <c r="S8" i="9"/>
  <c r="S8" i="18" s="1"/>
  <c r="K39" i="9"/>
  <c r="K39" i="18" s="1"/>
  <c r="AA17" i="9"/>
  <c r="AA17" i="18" s="1"/>
  <c r="O17" i="9"/>
  <c r="O17" i="18" s="1"/>
  <c r="M23" i="9"/>
  <c r="M23" i="18" s="1"/>
  <c r="Y23" i="9"/>
  <c r="Y23" i="18" s="1"/>
  <c r="AP30" i="9"/>
  <c r="AP30" i="18" s="1"/>
  <c r="AD30" i="9"/>
  <c r="AD30" i="18" s="1"/>
  <c r="F30" i="9"/>
  <c r="F30" i="18" s="1"/>
  <c r="X23" i="9"/>
  <c r="X23" i="18" s="1"/>
  <c r="N39" i="9"/>
  <c r="N39" i="18" s="1"/>
  <c r="AT23" i="9"/>
  <c r="AT23" i="18" s="1"/>
  <c r="AH23" i="9"/>
  <c r="AH23" i="18" s="1"/>
  <c r="V23" i="9"/>
  <c r="V23" i="18" s="1"/>
  <c r="J23" i="9"/>
  <c r="J23" i="18" s="1"/>
  <c r="AO19" i="9"/>
  <c r="AO19" i="18" s="1"/>
  <c r="AC19" i="9"/>
  <c r="AC19" i="18" s="1"/>
  <c r="Q19" i="9"/>
  <c r="Q19" i="18" s="1"/>
  <c r="E19" i="9"/>
  <c r="E19" i="18" s="1"/>
  <c r="AM17" i="9"/>
  <c r="AM17" i="18" s="1"/>
  <c r="AM19" i="9"/>
  <c r="AM19" i="18" s="1"/>
  <c r="AA19" i="9"/>
  <c r="AA19" i="18" s="1"/>
  <c r="O19" i="9"/>
  <c r="O19" i="18" s="1"/>
  <c r="M30" i="9"/>
  <c r="M30" i="18" s="1"/>
  <c r="AU39" i="9"/>
  <c r="AU39" i="18" s="1"/>
  <c r="J39" i="9"/>
  <c r="J39" i="18" s="1"/>
  <c r="AT39" i="9"/>
  <c r="AT39" i="18" s="1"/>
  <c r="I39" i="9"/>
  <c r="I39" i="18" s="1"/>
  <c r="AP23" i="9"/>
  <c r="AP23" i="18" s="1"/>
  <c r="AD23" i="9"/>
  <c r="AD23" i="18" s="1"/>
  <c r="R23" i="9"/>
  <c r="R23" i="18" s="1"/>
  <c r="F23" i="9"/>
  <c r="F23" i="18" s="1"/>
  <c r="AJ21" i="9"/>
  <c r="AJ21" i="18" s="1"/>
  <c r="AU8" i="9"/>
  <c r="AU8" i="18" s="1"/>
  <c r="AI8" i="9"/>
  <c r="AI8" i="18" s="1"/>
  <c r="W8" i="9"/>
  <c r="W8" i="18" s="1"/>
  <c r="K8" i="9"/>
  <c r="K8" i="18" s="1"/>
  <c r="AS39" i="9"/>
  <c r="AS39" i="18" s="1"/>
  <c r="AD39" i="9"/>
  <c r="AD39" i="18" s="1"/>
  <c r="T19" i="9"/>
  <c r="T19" i="18" s="1"/>
  <c r="AW17" i="9"/>
  <c r="AW17" i="18" s="1"/>
  <c r="AK17" i="9"/>
  <c r="AK17" i="18" s="1"/>
  <c r="Y17" i="9"/>
  <c r="Y17" i="18" s="1"/>
  <c r="AW4" i="9"/>
  <c r="AW4" i="18" s="1"/>
  <c r="AK4" i="9"/>
  <c r="AK4" i="18" s="1"/>
  <c r="Y4" i="9"/>
  <c r="Y4" i="18" s="1"/>
  <c r="M4" i="9"/>
  <c r="M4" i="18" s="1"/>
  <c r="N30" i="9"/>
  <c r="N30" i="18" s="1"/>
  <c r="R39" i="9"/>
  <c r="R39" i="18" s="1"/>
  <c r="AM23" i="9"/>
  <c r="AM23" i="18" s="1"/>
  <c r="AA23" i="9"/>
  <c r="AA23" i="18" s="1"/>
  <c r="O23" i="9"/>
  <c r="O23" i="18" s="1"/>
  <c r="AW24" i="9"/>
  <c r="AW24" i="18" s="1"/>
  <c r="AW30" i="9"/>
  <c r="AW30" i="18" s="1"/>
  <c r="AK30" i="9"/>
  <c r="AK30" i="18" s="1"/>
  <c r="Y30" i="9"/>
  <c r="Y30" i="18" s="1"/>
  <c r="AT24" i="9"/>
  <c r="AT24" i="18" s="1"/>
  <c r="AV21" i="9"/>
  <c r="AV21" i="18" s="1"/>
  <c r="X21" i="9"/>
  <c r="X21" i="18" s="1"/>
  <c r="AQ24" i="9"/>
  <c r="AQ24" i="18" s="1"/>
  <c r="AS17" i="9"/>
  <c r="AS17" i="18" s="1"/>
  <c r="AG17" i="9"/>
  <c r="AG17" i="18" s="1"/>
  <c r="U17" i="9"/>
  <c r="U17" i="18" s="1"/>
  <c r="I17" i="9"/>
  <c r="I17" i="18" s="1"/>
  <c r="Y24" i="9"/>
  <c r="Y24" i="18" s="1"/>
  <c r="AS19" i="9"/>
  <c r="AS19" i="18" s="1"/>
  <c r="AG19" i="9"/>
  <c r="AG19" i="18" s="1"/>
  <c r="U19" i="9"/>
  <c r="U19" i="18" s="1"/>
  <c r="I19" i="9"/>
  <c r="I19" i="18" s="1"/>
  <c r="T21" i="9"/>
  <c r="T21" i="18" s="1"/>
  <c r="R30" i="9"/>
  <c r="R30" i="18" s="1"/>
  <c r="V24" i="9"/>
  <c r="V24" i="18" s="1"/>
  <c r="AG21" i="9"/>
  <c r="AG21" i="18" s="1"/>
  <c r="AR19" i="9"/>
  <c r="AR19" i="18" s="1"/>
  <c r="AF19" i="9"/>
  <c r="AF19" i="18" s="1"/>
  <c r="H19" i="9"/>
  <c r="H19" i="18" s="1"/>
  <c r="AK8" i="9"/>
  <c r="AK8" i="18" s="1"/>
  <c r="AG6" i="9"/>
  <c r="AG6" i="18" s="1"/>
  <c r="AP39" i="9"/>
  <c r="AP39" i="18" s="1"/>
  <c r="AQ19" i="9"/>
  <c r="AQ19" i="18" s="1"/>
  <c r="AE19" i="9"/>
  <c r="AE19" i="18" s="1"/>
  <c r="S19" i="9"/>
  <c r="S19" i="18" s="1"/>
  <c r="G19" i="9"/>
  <c r="G19" i="18" s="1"/>
  <c r="AF6" i="9"/>
  <c r="AF6" i="18" s="1"/>
  <c r="H6" i="9"/>
  <c r="H6" i="18" s="1"/>
  <c r="AU23" i="9"/>
  <c r="AU23" i="18" s="1"/>
  <c r="AO8" i="9"/>
  <c r="AO8" i="18" s="1"/>
  <c r="AC8" i="9"/>
  <c r="AC8" i="18" s="1"/>
  <c r="Q4" i="9"/>
  <c r="Q4" i="18" s="1"/>
  <c r="E8" i="9"/>
  <c r="E8" i="18" s="1"/>
  <c r="L17" i="9"/>
  <c r="L17" i="18" s="1"/>
  <c r="Q8" i="9"/>
  <c r="Q8" i="18" s="1"/>
  <c r="AU6" i="9"/>
  <c r="AU6" i="18" s="1"/>
  <c r="AI6" i="9"/>
  <c r="AI6" i="18" s="1"/>
  <c r="W6" i="9"/>
  <c r="W6" i="18" s="1"/>
  <c r="K6" i="9"/>
  <c r="K6" i="18" s="1"/>
  <c r="AS4" i="9"/>
  <c r="AS4" i="18" s="1"/>
  <c r="AG4" i="9"/>
  <c r="AG4" i="18" s="1"/>
  <c r="U4" i="9"/>
  <c r="U4" i="18" s="1"/>
  <c r="I4" i="9"/>
  <c r="I4" i="18" s="1"/>
  <c r="AP24" i="9"/>
  <c r="AP24" i="18" s="1"/>
  <c r="R24" i="9"/>
  <c r="R24" i="18" s="1"/>
  <c r="AI23" i="9"/>
  <c r="AI23" i="18" s="1"/>
  <c r="AK21" i="9"/>
  <c r="AK21" i="18" s="1"/>
  <c r="I21" i="9"/>
  <c r="I21" i="18" s="1"/>
  <c r="AP19" i="9"/>
  <c r="AP19" i="18" s="1"/>
  <c r="AD19" i="9"/>
  <c r="AD19" i="18" s="1"/>
  <c r="R19" i="9"/>
  <c r="R19" i="18" s="1"/>
  <c r="F19" i="9"/>
  <c r="F19" i="18" s="1"/>
  <c r="AL6" i="9"/>
  <c r="AL6" i="18" s="1"/>
  <c r="Z6" i="9"/>
  <c r="Z6" i="18" s="1"/>
  <c r="N6" i="9"/>
  <c r="N6" i="18" s="1"/>
  <c r="E4" i="9"/>
  <c r="E4" i="18" s="1"/>
  <c r="AL8" i="9"/>
  <c r="AL8" i="18" s="1"/>
  <c r="Z8" i="9"/>
  <c r="Z8" i="18" s="1"/>
  <c r="N8" i="9"/>
  <c r="N8" i="18" s="1"/>
  <c r="AM24" i="9"/>
  <c r="AM24" i="18" s="1"/>
  <c r="O24" i="9"/>
  <c r="O24" i="18" s="1"/>
  <c r="L30" i="9"/>
  <c r="L30" i="18" s="1"/>
  <c r="Z39" i="9"/>
  <c r="Z39" i="18" s="1"/>
  <c r="AV30" i="9"/>
  <c r="AV30" i="18" s="1"/>
  <c r="X30" i="9"/>
  <c r="X30" i="18" s="1"/>
  <c r="AL24" i="9"/>
  <c r="AL24" i="18" s="1"/>
  <c r="J6" i="9"/>
  <c r="J6" i="18" s="1"/>
  <c r="J4" i="9"/>
  <c r="J4" i="18" s="1"/>
  <c r="W39" i="9"/>
  <c r="W39" i="18" s="1"/>
  <c r="AQ23" i="9"/>
  <c r="AQ23" i="18" s="1"/>
  <c r="AE23" i="9"/>
  <c r="AE23" i="18" s="1"/>
  <c r="S23" i="9"/>
  <c r="S23" i="18" s="1"/>
  <c r="G23" i="9"/>
  <c r="G23" i="18" s="1"/>
  <c r="AE24" i="9"/>
  <c r="AE24" i="18" s="1"/>
  <c r="G24" i="9"/>
  <c r="G24" i="18" s="1"/>
  <c r="Y21" i="9"/>
  <c r="Y21" i="18" s="1"/>
  <c r="AW19" i="9"/>
  <c r="AW19" i="18" s="1"/>
  <c r="AK19" i="9"/>
  <c r="AK19" i="18" s="1"/>
  <c r="Y19" i="9"/>
  <c r="Y19" i="18" s="1"/>
  <c r="M19" i="9"/>
  <c r="M19" i="18" s="1"/>
  <c r="AS8" i="9"/>
  <c r="AS8" i="18" s="1"/>
  <c r="AG8" i="9"/>
  <c r="AG8" i="18" s="1"/>
  <c r="U8" i="9"/>
  <c r="U8" i="18" s="1"/>
  <c r="I8" i="9"/>
  <c r="I8" i="18" s="1"/>
  <c r="AK24" i="9"/>
  <c r="AK24" i="18" s="1"/>
  <c r="W23" i="9"/>
  <c r="W23" i="18" s="1"/>
  <c r="AH24" i="9"/>
  <c r="AH24" i="18" s="1"/>
  <c r="AV17" i="9"/>
  <c r="AV17" i="18" s="1"/>
  <c r="AT6" i="9"/>
  <c r="AT6" i="18" s="1"/>
  <c r="AT4" i="9"/>
  <c r="AT4" i="18" s="1"/>
  <c r="V39" i="9"/>
  <c r="V39" i="18" s="1"/>
  <c r="AD24" i="9"/>
  <c r="AD24" i="18" s="1"/>
  <c r="F24" i="9"/>
  <c r="F24" i="18" s="1"/>
  <c r="K23" i="9"/>
  <c r="K23" i="18" s="1"/>
  <c r="AJ17" i="9"/>
  <c r="AJ17" i="18" s="1"/>
  <c r="AP17" i="9"/>
  <c r="AP17" i="18" s="1"/>
  <c r="AD17" i="9"/>
  <c r="AD17" i="18" s="1"/>
  <c r="R17" i="9"/>
  <c r="R17" i="18" s="1"/>
  <c r="F17" i="9"/>
  <c r="F17" i="18" s="1"/>
  <c r="AJ30" i="9"/>
  <c r="AJ30" i="18" s="1"/>
  <c r="M24" i="9"/>
  <c r="M24" i="18" s="1"/>
  <c r="V6" i="9"/>
  <c r="V6" i="18" s="1"/>
  <c r="V4" i="9"/>
  <c r="V4" i="18" s="1"/>
  <c r="AQ30" i="9"/>
  <c r="AQ30" i="18" s="1"/>
  <c r="AE30" i="9"/>
  <c r="AE30" i="18" s="1"/>
  <c r="S30" i="9"/>
  <c r="S30" i="18" s="1"/>
  <c r="G30" i="9"/>
  <c r="G30" i="18" s="1"/>
  <c r="U39" i="9"/>
  <c r="U39" i="18" s="1"/>
  <c r="AN6" i="9"/>
  <c r="AN6" i="18" s="1"/>
  <c r="AB6" i="9"/>
  <c r="AB6" i="18" s="1"/>
  <c r="P6" i="9"/>
  <c r="P6" i="18" s="1"/>
  <c r="D6" i="9"/>
  <c r="D6" i="18" s="1"/>
  <c r="AA24" i="9"/>
  <c r="AA24" i="18" s="1"/>
  <c r="AW21" i="9"/>
  <c r="AW21" i="18" s="1"/>
  <c r="U21" i="9"/>
  <c r="U21" i="18" s="1"/>
  <c r="AO21" i="9"/>
  <c r="AO21" i="18" s="1"/>
  <c r="AC21" i="9"/>
  <c r="AC21" i="18" s="1"/>
  <c r="Q21" i="9"/>
  <c r="Q21" i="18" s="1"/>
  <c r="E21" i="9"/>
  <c r="E21" i="18" s="1"/>
  <c r="AW8" i="9"/>
  <c r="AW8" i="18" s="1"/>
  <c r="Y8" i="9"/>
  <c r="Y8" i="18" s="1"/>
  <c r="AQ6" i="9"/>
  <c r="AQ6" i="18" s="1"/>
  <c r="AE6" i="9"/>
  <c r="AE6" i="18" s="1"/>
  <c r="S6" i="9"/>
  <c r="S6" i="18" s="1"/>
  <c r="G6" i="9"/>
  <c r="G6" i="18" s="1"/>
  <c r="J24" i="9"/>
  <c r="J24" i="18" s="1"/>
  <c r="AH6" i="9"/>
  <c r="AH6" i="18" s="1"/>
  <c r="AH4" i="9"/>
  <c r="AH4" i="18" s="1"/>
  <c r="S39" i="9"/>
  <c r="S39" i="18" s="1"/>
  <c r="AM6" i="9"/>
  <c r="AM6" i="18" s="1"/>
  <c r="AA6" i="9"/>
  <c r="AA6" i="18" s="1"/>
  <c r="O6" i="9"/>
  <c r="O6" i="18" s="1"/>
  <c r="AV23" i="9"/>
  <c r="AV23" i="18" s="1"/>
  <c r="AT19" i="9"/>
  <c r="AT19" i="18" s="1"/>
  <c r="AH19" i="9"/>
  <c r="AH19" i="18" s="1"/>
  <c r="V19" i="9"/>
  <c r="V19" i="18" s="1"/>
  <c r="J19" i="9"/>
  <c r="J19" i="18" s="1"/>
  <c r="X17" i="9"/>
  <c r="X17" i="18" s="1"/>
  <c r="AP6" i="9"/>
  <c r="AP6" i="18" s="1"/>
  <c r="AD6" i="9"/>
  <c r="AD6" i="18" s="1"/>
  <c r="R6" i="9"/>
  <c r="R6" i="18" s="1"/>
  <c r="F6" i="9"/>
  <c r="F6" i="18" s="1"/>
  <c r="AP4" i="9"/>
  <c r="AP4" i="18" s="1"/>
  <c r="AD4" i="9"/>
  <c r="AD4" i="18" s="1"/>
  <c r="R4" i="9"/>
  <c r="R4" i="18" s="1"/>
  <c r="F4" i="9"/>
  <c r="F4" i="18" s="1"/>
  <c r="Z23" i="9"/>
  <c r="Z23" i="18" s="1"/>
  <c r="Z19" i="9"/>
  <c r="Z19" i="18" s="1"/>
  <c r="N23" i="9"/>
  <c r="N23" i="18" s="1"/>
  <c r="N19" i="9"/>
  <c r="N19" i="18" s="1"/>
  <c r="AA8" i="9"/>
  <c r="AA8" i="18" s="1"/>
  <c r="AA4" i="9"/>
  <c r="AA4" i="18" s="1"/>
  <c r="AS30" i="9"/>
  <c r="AS30" i="18" s="1"/>
  <c r="AG30" i="9"/>
  <c r="AG30" i="18" s="1"/>
  <c r="U30" i="9"/>
  <c r="U30" i="18" s="1"/>
  <c r="I30" i="9"/>
  <c r="I30" i="18" s="1"/>
  <c r="AN4" i="9"/>
  <c r="AN4" i="18" s="1"/>
  <c r="AN17" i="9"/>
  <c r="AN17" i="18" s="1"/>
  <c r="AB17" i="9"/>
  <c r="AB17" i="18" s="1"/>
  <c r="AB4" i="9"/>
  <c r="AB4" i="18" s="1"/>
  <c r="P17" i="9"/>
  <c r="P17" i="18" s="1"/>
  <c r="P4" i="9"/>
  <c r="P4" i="18" s="1"/>
  <c r="D17" i="9"/>
  <c r="D17" i="18" s="1"/>
  <c r="D4" i="9"/>
  <c r="D4" i="18" s="1"/>
  <c r="AL23" i="9"/>
  <c r="AL23" i="18" s="1"/>
  <c r="AL19" i="9"/>
  <c r="AL19" i="18" s="1"/>
  <c r="AM8" i="9"/>
  <c r="AM8" i="18" s="1"/>
  <c r="AM4" i="9"/>
  <c r="AM4" i="18" s="1"/>
  <c r="O8" i="9"/>
  <c r="O8" i="18" s="1"/>
  <c r="O4" i="9"/>
  <c r="O4" i="18" s="1"/>
  <c r="AR30" i="9"/>
  <c r="AR30" i="18" s="1"/>
  <c r="AF30" i="9"/>
  <c r="AF30" i="18" s="1"/>
  <c r="T30" i="9"/>
  <c r="T30" i="18" s="1"/>
  <c r="H30" i="9"/>
  <c r="H30" i="18" s="1"/>
  <c r="AO24" i="9"/>
  <c r="AO24" i="18" s="1"/>
  <c r="AO23" i="9"/>
  <c r="AO23" i="18" s="1"/>
  <c r="AO39" i="9"/>
  <c r="AO39" i="18" s="1"/>
  <c r="AC24" i="9"/>
  <c r="AC24" i="18" s="1"/>
  <c r="AC23" i="9"/>
  <c r="AC23" i="18" s="1"/>
  <c r="AC39" i="9"/>
  <c r="AC39" i="18" s="1"/>
  <c r="Q24" i="9"/>
  <c r="Q24" i="18" s="1"/>
  <c r="Q23" i="9"/>
  <c r="Q23" i="18" s="1"/>
  <c r="Q39" i="9"/>
  <c r="Q39" i="18" s="1"/>
  <c r="E24" i="9"/>
  <c r="E24" i="18" s="1"/>
  <c r="E23" i="9"/>
  <c r="E23" i="18" s="1"/>
  <c r="E39" i="9"/>
  <c r="E39" i="18" s="1"/>
  <c r="AB24" i="9"/>
  <c r="AB24" i="18" s="1"/>
  <c r="AB23" i="9"/>
  <c r="AB23" i="18" s="1"/>
  <c r="AB39" i="9"/>
  <c r="AB39" i="18" s="1"/>
  <c r="AN24" i="9"/>
  <c r="AN24" i="18" s="1"/>
  <c r="AN23" i="9"/>
  <c r="AN23" i="18" s="1"/>
  <c r="AN39" i="9"/>
  <c r="AN39" i="18" s="1"/>
  <c r="AI21" i="9"/>
  <c r="AI21" i="18" s="1"/>
  <c r="AI17" i="9"/>
  <c r="AI17" i="18" s="1"/>
  <c r="K21" i="9"/>
  <c r="K21" i="18" s="1"/>
  <c r="K17" i="9"/>
  <c r="K17" i="18" s="1"/>
  <c r="P24" i="9"/>
  <c r="P24" i="18" s="1"/>
  <c r="P23" i="9"/>
  <c r="P23" i="18" s="1"/>
  <c r="P39" i="9"/>
  <c r="P39" i="18" s="1"/>
  <c r="W21" i="9"/>
  <c r="W21" i="18" s="1"/>
  <c r="W17" i="9"/>
  <c r="W17" i="18" s="1"/>
  <c r="AT21" i="9"/>
  <c r="AT21" i="18" s="1"/>
  <c r="AT17" i="9"/>
  <c r="AT17" i="18" s="1"/>
  <c r="AH21" i="9"/>
  <c r="AH21" i="18" s="1"/>
  <c r="AH17" i="9"/>
  <c r="AH17" i="18" s="1"/>
  <c r="V21" i="9"/>
  <c r="V21" i="18" s="1"/>
  <c r="V17" i="9"/>
  <c r="V17" i="18" s="1"/>
  <c r="J21" i="9"/>
  <c r="J21" i="18" s="1"/>
  <c r="J17" i="9"/>
  <c r="J17" i="18" s="1"/>
  <c r="AO4" i="9"/>
  <c r="AO4" i="18" s="1"/>
  <c r="D24" i="9"/>
  <c r="D24" i="18" s="1"/>
  <c r="D23" i="9"/>
  <c r="D23" i="18" s="1"/>
  <c r="D39" i="9"/>
  <c r="D39" i="18" s="1"/>
  <c r="AU21" i="9"/>
  <c r="AU21" i="18" s="1"/>
  <c r="AU17" i="9"/>
  <c r="AU17" i="18" s="1"/>
  <c r="AC4" i="9"/>
  <c r="AC4" i="18" s="1"/>
  <c r="AP21" i="9"/>
  <c r="AP21" i="18" s="1"/>
  <c r="AD21" i="9"/>
  <c r="AD21" i="18" s="1"/>
  <c r="R21" i="9"/>
  <c r="R21" i="18" s="1"/>
  <c r="F21" i="9"/>
  <c r="F21" i="18" s="1"/>
  <c r="AT8" i="9"/>
  <c r="AT8" i="18" s="1"/>
  <c r="AH8" i="9"/>
  <c r="AH8" i="18" s="1"/>
  <c r="V8" i="9"/>
  <c r="V8" i="18" s="1"/>
  <c r="J8" i="9"/>
  <c r="J8" i="18" s="1"/>
  <c r="AL4" i="9"/>
  <c r="AL4" i="18" s="1"/>
  <c r="Z4" i="9"/>
  <c r="Z4" i="18" s="1"/>
  <c r="N4" i="9"/>
  <c r="N4" i="18" s="1"/>
  <c r="AM39" i="9"/>
  <c r="AM39" i="18" s="1"/>
  <c r="AA39" i="9"/>
  <c r="AA39" i="18" s="1"/>
  <c r="O39" i="9"/>
  <c r="O39" i="18" s="1"/>
  <c r="AS23" i="9"/>
  <c r="AS23" i="18" s="1"/>
  <c r="AG23" i="9"/>
  <c r="AG23" i="18" s="1"/>
  <c r="U23" i="9"/>
  <c r="U23" i="18" s="1"/>
  <c r="I23" i="9"/>
  <c r="I23" i="18" s="1"/>
  <c r="AR23" i="9"/>
  <c r="AR23" i="18" s="1"/>
  <c r="AF23" i="9"/>
  <c r="AF23" i="18" s="1"/>
  <c r="T23" i="9"/>
  <c r="T23" i="18" s="1"/>
  <c r="H23" i="9"/>
  <c r="H23" i="18" s="1"/>
  <c r="AV19" i="9"/>
  <c r="AV19" i="18" s="1"/>
  <c r="AJ19" i="9"/>
  <c r="AJ19" i="18" s="1"/>
  <c r="X19" i="9"/>
  <c r="X19" i="18" s="1"/>
  <c r="L19" i="9"/>
  <c r="L19" i="18" s="1"/>
  <c r="AR17" i="9"/>
  <c r="AR17" i="18" s="1"/>
  <c r="AF17" i="9"/>
  <c r="AF17" i="18" s="1"/>
  <c r="T17" i="9"/>
  <c r="T17" i="18" s="1"/>
  <c r="H17" i="9"/>
  <c r="H17" i="18" s="1"/>
  <c r="AM21" i="9"/>
  <c r="AM21" i="18" s="1"/>
  <c r="AA21" i="9"/>
  <c r="AA21" i="18" s="1"/>
  <c r="O21" i="9"/>
  <c r="O21" i="18" s="1"/>
  <c r="AU19" i="9"/>
  <c r="AU19" i="18" s="1"/>
  <c r="AI19" i="9"/>
  <c r="AI19" i="18" s="1"/>
  <c r="W19" i="9"/>
  <c r="W19" i="18" s="1"/>
  <c r="K19" i="9"/>
  <c r="K19" i="18" s="1"/>
  <c r="AQ17" i="9"/>
  <c r="AQ17" i="18" s="1"/>
  <c r="AE17" i="9"/>
  <c r="AE17" i="18" s="1"/>
  <c r="S17" i="9"/>
  <c r="S17" i="18" s="1"/>
  <c r="G17" i="9"/>
  <c r="G17" i="18" s="1"/>
  <c r="AR24" i="9"/>
  <c r="AR24" i="18" s="1"/>
  <c r="AF24" i="9"/>
  <c r="AF24" i="18" s="1"/>
  <c r="T24" i="9"/>
  <c r="T24" i="18" s="1"/>
  <c r="H24" i="9"/>
  <c r="H24" i="18" s="1"/>
  <c r="AL21" i="9"/>
  <c r="AL21" i="18" s="1"/>
  <c r="Z21" i="9"/>
  <c r="Z21" i="18" s="1"/>
  <c r="N21" i="9"/>
  <c r="N21" i="18" s="1"/>
  <c r="AP8" i="9"/>
  <c r="AP8" i="18" s="1"/>
  <c r="AD8" i="9"/>
  <c r="AD8" i="18" s="1"/>
  <c r="R8" i="9"/>
  <c r="R8" i="18" s="1"/>
  <c r="F8" i="9"/>
  <c r="F8" i="18" s="1"/>
  <c r="C30" i="9"/>
  <c r="C30" i="18" s="1"/>
  <c r="C23" i="9"/>
  <c r="C23" i="18" s="1"/>
  <c r="C24" i="9"/>
  <c r="C24" i="18" s="1"/>
  <c r="C19" i="9"/>
  <c r="C19" i="18" s="1"/>
  <c r="C8" i="9"/>
  <c r="C8" i="18" s="1"/>
  <c r="C6" i="9"/>
  <c r="C6" i="18" s="1"/>
  <c r="C21" i="9"/>
  <c r="C21" i="18" s="1"/>
  <c r="C17" i="9"/>
  <c r="C17" i="18" s="1"/>
  <c r="C4" i="9"/>
  <c r="C4" i="18" s="1"/>
  <c r="AQ19" i="10" l="1"/>
  <c r="AQ19" i="17" s="1"/>
  <c r="T19" i="10"/>
  <c r="T19" i="17" s="1"/>
  <c r="H19" i="10"/>
  <c r="H19" i="17" s="1"/>
  <c r="AW19" i="10"/>
  <c r="AW19" i="17" s="1"/>
  <c r="AL19" i="10"/>
  <c r="AL19" i="17" s="1"/>
  <c r="M19" i="10"/>
  <c r="M19" i="17" s="1"/>
  <c r="C19" i="10"/>
  <c r="C19" i="17" s="1"/>
  <c r="G19" i="10"/>
  <c r="G19" i="17" s="1"/>
  <c r="AH19" i="10"/>
  <c r="AH19" i="17" s="1"/>
  <c r="AL28" i="9"/>
  <c r="AL28" i="18" s="1"/>
  <c r="Y19" i="10"/>
  <c r="Y19" i="17" s="1"/>
  <c r="AE19" i="10"/>
  <c r="AE19" i="17" s="1"/>
  <c r="AK19" i="10"/>
  <c r="AK19" i="17" s="1"/>
  <c r="Z28" i="9"/>
  <c r="Z28" i="18" s="1"/>
  <c r="AF19" i="10"/>
  <c r="AF19" i="17" s="1"/>
  <c r="AB28" i="9"/>
  <c r="AB28" i="18" s="1"/>
  <c r="F19" i="10"/>
  <c r="F19" i="17" s="1"/>
  <c r="AR19" i="10"/>
  <c r="AR19" i="17" s="1"/>
  <c r="AQ28" i="9"/>
  <c r="AQ28" i="18" s="1"/>
  <c r="AG28" i="9"/>
  <c r="AG28" i="18" s="1"/>
  <c r="G28" i="9"/>
  <c r="G28" i="18" s="1"/>
  <c r="F28" i="9"/>
  <c r="F28" i="18" s="1"/>
  <c r="W28" i="9"/>
  <c r="W28" i="18" s="1"/>
  <c r="AC28" i="9"/>
  <c r="AC28" i="18" s="1"/>
  <c r="AA28" i="9"/>
  <c r="AA28" i="18" s="1"/>
  <c r="AS28" i="9"/>
  <c r="AS28" i="18" s="1"/>
  <c r="S28" i="9"/>
  <c r="S28" i="18" s="1"/>
  <c r="Y28" i="9"/>
  <c r="Y28" i="18" s="1"/>
  <c r="AD28" i="9"/>
  <c r="AD28" i="18" s="1"/>
  <c r="K28" i="9"/>
  <c r="K28" i="18" s="1"/>
  <c r="AO28" i="9"/>
  <c r="AO28" i="18" s="1"/>
  <c r="AM28" i="9"/>
  <c r="AM28" i="18" s="1"/>
  <c r="AN28" i="9"/>
  <c r="AN28" i="18" s="1"/>
  <c r="C28" i="9"/>
  <c r="C28" i="18" s="1"/>
  <c r="H28" i="9"/>
  <c r="H28" i="18" s="1"/>
  <c r="J28" i="9"/>
  <c r="J28" i="18" s="1"/>
  <c r="D28" i="9"/>
  <c r="D28" i="18" s="1"/>
  <c r="T28" i="9"/>
  <c r="T28" i="18" s="1"/>
  <c r="V28" i="9"/>
  <c r="V28" i="18" s="1"/>
  <c r="AR28" i="9"/>
  <c r="AR28" i="18" s="1"/>
  <c r="AJ28" i="9"/>
  <c r="AJ28" i="18" s="1"/>
  <c r="AV28" i="9"/>
  <c r="AV28" i="18" s="1"/>
  <c r="AT28" i="9"/>
  <c r="AT28" i="18" s="1"/>
  <c r="AE28" i="9"/>
  <c r="AE28" i="18" s="1"/>
  <c r="AW28" i="9"/>
  <c r="AW28" i="18" s="1"/>
  <c r="N28" i="9"/>
  <c r="N28" i="18" s="1"/>
  <c r="AU28" i="9"/>
  <c r="AU28" i="18" s="1"/>
  <c r="AP28" i="9"/>
  <c r="AP28" i="18" s="1"/>
  <c r="L28" i="9"/>
  <c r="L28" i="18" s="1"/>
  <c r="M28" i="9"/>
  <c r="M28" i="18" s="1"/>
  <c r="I28" i="9"/>
  <c r="I28" i="18" s="1"/>
  <c r="R28" i="9"/>
  <c r="R28" i="18" s="1"/>
  <c r="E28" i="9"/>
  <c r="E28" i="18" s="1"/>
  <c r="AK28" i="9"/>
  <c r="AK28" i="18" s="1"/>
  <c r="P28" i="9"/>
  <c r="P28" i="18" s="1"/>
  <c r="AF28" i="9"/>
  <c r="AF28" i="18" s="1"/>
  <c r="X28" i="9"/>
  <c r="X28" i="18" s="1"/>
  <c r="AH28" i="9"/>
  <c r="AH28" i="18" s="1"/>
  <c r="U28" i="9"/>
  <c r="U28" i="18" s="1"/>
  <c r="AI28" i="9"/>
  <c r="AI28" i="18" s="1"/>
  <c r="Q28" i="9"/>
  <c r="Q28" i="18" s="1"/>
  <c r="O28" i="9"/>
  <c r="O28" i="18" s="1"/>
  <c r="I19" i="10"/>
  <c r="AT19" i="10"/>
  <c r="AT19" i="17" s="1"/>
  <c r="AN19" i="10"/>
  <c r="AN19" i="17" s="1"/>
  <c r="AS19" i="10"/>
  <c r="J19" i="10"/>
  <c r="AV19" i="10"/>
  <c r="AG19" i="10"/>
  <c r="AA19" i="10"/>
  <c r="AA19" i="17" s="1"/>
  <c r="AD19" i="10"/>
  <c r="AD19" i="17" s="1"/>
  <c r="AM19" i="10"/>
  <c r="AC19" i="10"/>
  <c r="Z19" i="10"/>
  <c r="R19" i="10"/>
  <c r="AU19" i="10"/>
  <c r="AU19" i="17" s="1"/>
  <c r="K19" i="10"/>
  <c r="K19" i="17" s="1"/>
  <c r="Q19" i="10"/>
  <c r="O19" i="10"/>
  <c r="D19" i="10"/>
  <c r="AB19" i="10"/>
  <c r="U19" i="10"/>
  <c r="U19" i="17" s="1"/>
  <c r="N19" i="10"/>
  <c r="N19" i="17" s="1"/>
  <c r="AO19" i="10"/>
  <c r="AI19" i="10"/>
  <c r="L19" i="10"/>
  <c r="V19" i="10"/>
  <c r="P19" i="10"/>
  <c r="P19" i="17" s="1"/>
  <c r="S19" i="10"/>
  <c r="S19" i="17" s="1"/>
  <c r="W19" i="10"/>
  <c r="X19" i="10"/>
  <c r="X19" i="17" s="1"/>
  <c r="E19" i="10"/>
  <c r="AP19" i="10"/>
  <c r="AJ19" i="10"/>
  <c r="AJ19" i="17" s="1"/>
  <c r="W19" i="17" l="1"/>
  <c r="AO19" i="17"/>
  <c r="Q19" i="17"/>
  <c r="AM19" i="17"/>
  <c r="AS19" i="17"/>
  <c r="AP19" i="17"/>
  <c r="V19" i="17"/>
  <c r="AB19" i="17"/>
  <c r="R19" i="17"/>
  <c r="AG19" i="17"/>
  <c r="I19" i="17"/>
  <c r="AI19" i="17"/>
  <c r="O19" i="17"/>
  <c r="AC19" i="17"/>
  <c r="J19" i="17"/>
  <c r="E19" i="17"/>
  <c r="L19" i="17"/>
  <c r="D19" i="17"/>
  <c r="Z19" i="17"/>
  <c r="AV19" i="17"/>
  <c r="G14" i="6"/>
  <c r="G7" i="6"/>
  <c r="Q6" i="6"/>
  <c r="V6" i="6" s="1"/>
  <c r="AA6" i="6" s="1"/>
  <c r="AF6" i="6" s="1"/>
  <c r="P6" i="6"/>
  <c r="O6" i="6"/>
  <c r="T6" i="6" s="1"/>
  <c r="Y6" i="6" s="1"/>
  <c r="AD6" i="6" s="1"/>
  <c r="N6" i="6"/>
  <c r="S6" i="6" s="1"/>
  <c r="X6" i="6" s="1"/>
  <c r="M6" i="6"/>
  <c r="R6" i="6" s="1"/>
  <c r="W6" i="6" s="1"/>
  <c r="AB6" i="6" s="1"/>
  <c r="AG6" i="6" s="1"/>
  <c r="H4" i="6"/>
  <c r="C4" i="6"/>
  <c r="C3" i="6" s="1"/>
  <c r="AG3" i="6"/>
  <c r="AG14" i="6" s="1"/>
  <c r="AF3" i="6"/>
  <c r="AF14" i="6" s="1"/>
  <c r="AE3" i="6"/>
  <c r="AD3" i="6"/>
  <c r="AD14" i="6" s="1"/>
  <c r="AC3" i="6"/>
  <c r="AC14" i="6" s="1"/>
  <c r="AB3" i="6"/>
  <c r="AB14" i="6" s="1"/>
  <c r="AA3" i="6"/>
  <c r="Z3" i="6"/>
  <c r="Z14" i="6" s="1"/>
  <c r="Y3" i="6"/>
  <c r="Y14" i="6" s="1"/>
  <c r="X3" i="6"/>
  <c r="X14" i="6" s="1"/>
  <c r="W3" i="6"/>
  <c r="V3" i="6"/>
  <c r="V14" i="6" s="1"/>
  <c r="U3" i="6"/>
  <c r="U14" i="6" s="1"/>
  <c r="T3" i="6"/>
  <c r="T14" i="6" s="1"/>
  <c r="S3" i="6"/>
  <c r="R3" i="6"/>
  <c r="R14" i="6" s="1"/>
  <c r="Q3" i="6"/>
  <c r="Q14" i="6" s="1"/>
  <c r="P3" i="6"/>
  <c r="P14" i="6" s="1"/>
  <c r="O3" i="6"/>
  <c r="N3" i="6"/>
  <c r="N14" i="6" s="1"/>
  <c r="M3" i="6"/>
  <c r="L3" i="6"/>
  <c r="L14" i="6" s="1"/>
  <c r="K3" i="6"/>
  <c r="J3" i="6"/>
  <c r="J14" i="6" s="1"/>
  <c r="I3" i="6"/>
  <c r="I14" i="6" s="1"/>
  <c r="N19" i="1"/>
  <c r="O19" i="1"/>
  <c r="P19" i="1"/>
  <c r="Q19" i="1"/>
  <c r="R19" i="1"/>
  <c r="S19" i="1"/>
  <c r="T19" i="1"/>
  <c r="U19" i="1"/>
  <c r="V19" i="1"/>
  <c r="W19" i="1"/>
  <c r="X19" i="1"/>
  <c r="Y19" i="1"/>
  <c r="Y22" i="1" s="1"/>
  <c r="Z19" i="1"/>
  <c r="AA19" i="1"/>
  <c r="AB19" i="1"/>
  <c r="AC19" i="1"/>
  <c r="AD19" i="1"/>
  <c r="AE19" i="1"/>
  <c r="AF19" i="1"/>
  <c r="AF22" i="1" s="1"/>
  <c r="AG19" i="1"/>
  <c r="AG22" i="1" s="1"/>
  <c r="M19" i="1"/>
  <c r="H19" i="1"/>
  <c r="I13" i="1"/>
  <c r="I16" i="1" s="1"/>
  <c r="J13" i="1"/>
  <c r="J16" i="1" s="1"/>
  <c r="M13" i="1"/>
  <c r="M16" i="1" s="1"/>
  <c r="N13" i="1"/>
  <c r="N16" i="1" s="1"/>
  <c r="Q13" i="1"/>
  <c r="Q16" i="1" s="1"/>
  <c r="R13" i="1"/>
  <c r="R22" i="1" s="1"/>
  <c r="U13" i="1"/>
  <c r="U16" i="1" s="1"/>
  <c r="V13" i="1"/>
  <c r="V16" i="1" s="1"/>
  <c r="Y13" i="1"/>
  <c r="Z13" i="1"/>
  <c r="AC13" i="1"/>
  <c r="AC16" i="1" s="1"/>
  <c r="AD13" i="1"/>
  <c r="AD16" i="1" s="1"/>
  <c r="AG13" i="1"/>
  <c r="N5" i="1"/>
  <c r="O5" i="1"/>
  <c r="T5" i="1" s="1"/>
  <c r="Y5" i="1" s="1"/>
  <c r="AD5" i="1" s="1"/>
  <c r="P5" i="1"/>
  <c r="U5" i="1" s="1"/>
  <c r="Z5" i="1" s="1"/>
  <c r="AE5" i="1" s="1"/>
  <c r="Q5" i="1"/>
  <c r="V5" i="1" s="1"/>
  <c r="AA5" i="1" s="1"/>
  <c r="AF5" i="1" s="1"/>
  <c r="R5" i="1"/>
  <c r="W5" i="1" s="1"/>
  <c r="AB5" i="1" s="1"/>
  <c r="AG5" i="1" s="1"/>
  <c r="S5" i="1"/>
  <c r="X5" i="1" s="1"/>
  <c r="AC5" i="1" s="1"/>
  <c r="M5" i="1"/>
  <c r="G16" i="1"/>
  <c r="Y16" i="1"/>
  <c r="Z16" i="1"/>
  <c r="AG16" i="1"/>
  <c r="G19" i="1"/>
  <c r="I19" i="1"/>
  <c r="I22" i="1" s="1"/>
  <c r="J19" i="1"/>
  <c r="K19" i="1"/>
  <c r="L19" i="1"/>
  <c r="Q22" i="1"/>
  <c r="G22" i="1"/>
  <c r="J22" i="1"/>
  <c r="I14" i="1"/>
  <c r="J14" i="1"/>
  <c r="K14" i="1"/>
  <c r="K13" i="1" s="1"/>
  <c r="L14" i="1"/>
  <c r="L13" i="1" s="1"/>
  <c r="L16" i="1" s="1"/>
  <c r="M14" i="1"/>
  <c r="N14" i="1"/>
  <c r="O14" i="1"/>
  <c r="O13" i="1" s="1"/>
  <c r="P14" i="1"/>
  <c r="P13" i="1" s="1"/>
  <c r="Q14" i="1"/>
  <c r="R14" i="1"/>
  <c r="S14" i="1"/>
  <c r="S13" i="1" s="1"/>
  <c r="S16" i="1" s="1"/>
  <c r="T14" i="1"/>
  <c r="T13" i="1" s="1"/>
  <c r="T16" i="1" s="1"/>
  <c r="U14" i="1"/>
  <c r="V14" i="1"/>
  <c r="W14" i="1"/>
  <c r="W13" i="1" s="1"/>
  <c r="X14" i="1"/>
  <c r="X13" i="1" s="1"/>
  <c r="X16" i="1" s="1"/>
  <c r="Y14" i="1"/>
  <c r="Z14" i="1"/>
  <c r="AA14" i="1"/>
  <c r="AA13" i="1" s="1"/>
  <c r="AA16" i="1" s="1"/>
  <c r="AB14" i="1"/>
  <c r="AB13" i="1" s="1"/>
  <c r="AB16" i="1" s="1"/>
  <c r="AC14" i="1"/>
  <c r="AD14" i="1"/>
  <c r="AE14" i="1"/>
  <c r="AE13" i="1" s="1"/>
  <c r="AF14" i="1"/>
  <c r="AF13" i="1" s="1"/>
  <c r="AF16" i="1" s="1"/>
  <c r="AG14" i="1"/>
  <c r="AG7" i="6" l="1"/>
  <c r="M7" i="6"/>
  <c r="P7" i="6"/>
  <c r="L7" i="6"/>
  <c r="AC6" i="6"/>
  <c r="AC7" i="6" s="1"/>
  <c r="X7" i="6"/>
  <c r="I7" i="6"/>
  <c r="AB7" i="6"/>
  <c r="M14" i="6"/>
  <c r="AF7" i="6"/>
  <c r="T7" i="6"/>
  <c r="K14" i="6"/>
  <c r="K7" i="6"/>
  <c r="U6" i="6"/>
  <c r="C14" i="6"/>
  <c r="C7" i="6"/>
  <c r="O14" i="6"/>
  <c r="O7" i="6"/>
  <c r="S14" i="6"/>
  <c r="S7" i="6"/>
  <c r="W14" i="6"/>
  <c r="W7" i="6"/>
  <c r="AA14" i="6"/>
  <c r="AA7" i="6"/>
  <c r="AE14" i="6"/>
  <c r="H3" i="6"/>
  <c r="Q7" i="6"/>
  <c r="Y7" i="6"/>
  <c r="J7" i="6"/>
  <c r="N7" i="6"/>
  <c r="R7" i="6"/>
  <c r="V7" i="6"/>
  <c r="AD7" i="6"/>
  <c r="T28" i="1"/>
  <c r="AF28" i="1"/>
  <c r="P16" i="1"/>
  <c r="P22" i="1"/>
  <c r="AE16" i="1"/>
  <c r="AE22" i="1"/>
  <c r="AE33" i="1" s="1"/>
  <c r="W16" i="1"/>
  <c r="W22" i="1"/>
  <c r="O22" i="1"/>
  <c r="O16" i="1"/>
  <c r="K22" i="1"/>
  <c r="K16" i="1"/>
  <c r="R16" i="1"/>
  <c r="X22" i="1"/>
  <c r="AA22" i="1"/>
  <c r="AA33" i="1" s="1"/>
  <c r="S22" i="1"/>
  <c r="Z22" i="1"/>
  <c r="V22" i="1"/>
  <c r="N22" i="1"/>
  <c r="U22" i="1"/>
  <c r="AB22" i="1"/>
  <c r="T22" i="1"/>
  <c r="L22" i="1"/>
  <c r="AD22" i="1"/>
  <c r="AC22" i="1"/>
  <c r="M22" i="1"/>
  <c r="C19" i="1"/>
  <c r="G11" i="1"/>
  <c r="G33" i="1" s="1"/>
  <c r="K11" i="1"/>
  <c r="L11" i="1"/>
  <c r="O11" i="1"/>
  <c r="P11" i="1"/>
  <c r="S11" i="1"/>
  <c r="T11" i="1"/>
  <c r="W11" i="1"/>
  <c r="X11" i="1"/>
  <c r="AA11" i="1"/>
  <c r="AB11" i="1"/>
  <c r="AE11" i="1"/>
  <c r="AF11" i="1"/>
  <c r="AF33" i="1" s="1"/>
  <c r="G6" i="1"/>
  <c r="G28" i="1" s="1"/>
  <c r="L6" i="1"/>
  <c r="L28" i="1" s="1"/>
  <c r="P6" i="1"/>
  <c r="T6" i="1"/>
  <c r="X6" i="1"/>
  <c r="X28" i="1" s="1"/>
  <c r="AB6" i="1"/>
  <c r="AB28" i="1" s="1"/>
  <c r="AF6" i="1"/>
  <c r="AG3" i="1"/>
  <c r="AG11" i="1" s="1"/>
  <c r="AG33" i="1" s="1"/>
  <c r="AF3" i="1"/>
  <c r="AE3" i="1"/>
  <c r="AE6" i="1" s="1"/>
  <c r="AD3" i="1"/>
  <c r="AD6" i="1" s="1"/>
  <c r="AD28" i="1" s="1"/>
  <c r="AC3" i="1"/>
  <c r="AC11" i="1" s="1"/>
  <c r="AB3" i="1"/>
  <c r="AA3" i="1"/>
  <c r="AA6" i="1" s="1"/>
  <c r="AA28" i="1" s="1"/>
  <c r="Z3" i="1"/>
  <c r="Z6" i="1" s="1"/>
  <c r="Z28" i="1" s="1"/>
  <c r="Y3" i="1"/>
  <c r="Y11" i="1" s="1"/>
  <c r="Y33" i="1" s="1"/>
  <c r="X3" i="1"/>
  <c r="W3" i="1"/>
  <c r="W6" i="1" s="1"/>
  <c r="V3" i="1"/>
  <c r="V6" i="1" s="1"/>
  <c r="V28" i="1" s="1"/>
  <c r="U3" i="1"/>
  <c r="U11" i="1" s="1"/>
  <c r="T3" i="1"/>
  <c r="S3" i="1"/>
  <c r="S6" i="1" s="1"/>
  <c r="S28" i="1" s="1"/>
  <c r="R3" i="1"/>
  <c r="R6" i="1" s="1"/>
  <c r="Q3" i="1"/>
  <c r="Q11" i="1" s="1"/>
  <c r="Q33" i="1" s="1"/>
  <c r="P3" i="1"/>
  <c r="O3" i="1"/>
  <c r="O6" i="1" s="1"/>
  <c r="N3" i="1"/>
  <c r="N6" i="1" s="1"/>
  <c r="N28" i="1" s="1"/>
  <c r="M3" i="1"/>
  <c r="M11" i="1" s="1"/>
  <c r="L3" i="1"/>
  <c r="K3" i="1"/>
  <c r="K6" i="1" s="1"/>
  <c r="J3" i="1"/>
  <c r="J6" i="1" s="1"/>
  <c r="J28" i="1" s="1"/>
  <c r="I3" i="1"/>
  <c r="I11" i="1" s="1"/>
  <c r="I33" i="1" s="1"/>
  <c r="H14" i="6" l="1"/>
  <c r="H7" i="6"/>
  <c r="Z6" i="6"/>
  <c r="U7" i="6"/>
  <c r="AG6" i="1"/>
  <c r="AG28" i="1" s="1"/>
  <c r="Y6" i="1"/>
  <c r="Y28" i="1" s="1"/>
  <c r="Q6" i="1"/>
  <c r="Q28" i="1" s="1"/>
  <c r="I6" i="1"/>
  <c r="I28" i="1" s="1"/>
  <c r="M33" i="1"/>
  <c r="K28" i="1"/>
  <c r="P33" i="1"/>
  <c r="AC33" i="1"/>
  <c r="W33" i="1"/>
  <c r="P28" i="1"/>
  <c r="AD11" i="1"/>
  <c r="V11" i="1"/>
  <c r="V33" i="1" s="1"/>
  <c r="N11" i="1"/>
  <c r="N33" i="1" s="1"/>
  <c r="U33" i="1"/>
  <c r="O28" i="1"/>
  <c r="W28" i="1"/>
  <c r="AC6" i="1"/>
  <c r="AC28" i="1" s="1"/>
  <c r="U6" i="1"/>
  <c r="U28" i="1" s="1"/>
  <c r="M6" i="1"/>
  <c r="M28" i="1" s="1"/>
  <c r="T33" i="1"/>
  <c r="AB33" i="1"/>
  <c r="X33" i="1"/>
  <c r="K33" i="1"/>
  <c r="AE28" i="1"/>
  <c r="Z11" i="1"/>
  <c r="Z33" i="1" s="1"/>
  <c r="R11" i="1"/>
  <c r="R33" i="1" s="1"/>
  <c r="J11" i="1"/>
  <c r="J33" i="1" s="1"/>
  <c r="AD33" i="1"/>
  <c r="L33" i="1"/>
  <c r="S33" i="1"/>
  <c r="R28" i="1"/>
  <c r="O33" i="1"/>
  <c r="H4" i="1"/>
  <c r="AE6" i="6" l="1"/>
  <c r="AE7" i="6" s="1"/>
  <c r="Z7" i="6"/>
  <c r="H3" i="1"/>
  <c r="H14" i="1"/>
  <c r="H13" i="1" s="1"/>
  <c r="C4" i="1"/>
  <c r="C14" i="1" s="1"/>
  <c r="H16" i="1" l="1"/>
  <c r="H22" i="1"/>
  <c r="H33" i="1" s="1"/>
  <c r="H6" i="1"/>
  <c r="H11" i="1"/>
  <c r="C3" i="1"/>
  <c r="C11" i="1" l="1"/>
  <c r="C6" i="1"/>
  <c r="H28" i="1"/>
  <c r="C13" i="1"/>
  <c r="C16" i="1" l="1"/>
  <c r="C28" i="1" s="1"/>
  <c r="C22" i="1"/>
  <c r="C3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MONSERAND Alma</author>
  </authors>
  <commentList>
    <comment ref="A12" authorId="0" shapeId="0" xr:uid="{6E69BA84-5FE3-4157-BFAF-020EC105D558}">
      <text>
        <r>
          <rPr>
            <b/>
            <sz val="9"/>
            <color indexed="81"/>
            <rFont val="Tahoma"/>
            <family val="2"/>
          </rPr>
          <t>MONSERAND Alma:</t>
        </r>
        <r>
          <rPr>
            <sz val="9"/>
            <color indexed="81"/>
            <rFont val="Tahoma"/>
            <family val="2"/>
          </rPr>
          <t xml:space="preserve">
c'est la dépense pour l'électricité de propulsion par véhicule élec, en € courants. Et c'est le même pour toutes les classes de prix (j'ai vérifié les données).
On peut donc faire (pexp_auto*exp_auto - pener_autoelec*auto_elec)/PCH*PCH[2021] pour obtenir la facture énergétique VP thermique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MONSERAND Alma</author>
  </authors>
  <commentList>
    <comment ref="A12" authorId="0" shapeId="0" xr:uid="{F84D39B7-D5D9-43BF-AA67-D8B386CCBAAD}">
      <text>
        <r>
          <rPr>
            <b/>
            <sz val="9"/>
            <color indexed="81"/>
            <rFont val="Tahoma"/>
            <family val="2"/>
          </rPr>
          <t>MONSERAND Alma:</t>
        </r>
        <r>
          <rPr>
            <sz val="9"/>
            <color indexed="81"/>
            <rFont val="Tahoma"/>
            <family val="2"/>
          </rPr>
          <t xml:space="preserve">
c'est la dépense pour l'électricité de propulsion par véhicule élec, en € courants. Et c'est le même pour toutes les classes de prix (j'ai vérifié les données).
On peut donc faire (pexp_auto*exp_auto - pener_autoelec*auto_elec)/PCH*PCH[2021] pour obtenir la facture énergétique VP thermique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MONSERAND Alma</author>
  </authors>
  <commentList>
    <comment ref="B27" authorId="0" shapeId="0" xr:uid="{C7D6EC0B-68CD-4CEF-9AE4-C09354F430CA}">
      <text>
        <r>
          <rPr>
            <b/>
            <sz val="9"/>
            <color indexed="81"/>
            <rFont val="Tahoma"/>
            <family val="2"/>
          </rPr>
          <t>MONSERAND Alma:</t>
        </r>
        <r>
          <rPr>
            <sz val="9"/>
            <color indexed="81"/>
            <rFont val="Tahoma"/>
            <family val="2"/>
          </rPr>
          <t xml:space="preserve">
Calcul : Mtep convertis en joules puis convertis en kg de carburant et enfin en litres de gasoil, via les chiffres indiqués sur :
https://fr.wikipedia.org/wiki/Ordres_de_grandeur_d%27%C3%A9nergie
(1 tep = 4,187 × 10^10 J
1,2 L de gasoil = 4,8 × 10^7 J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MONSERAND Alma</author>
  </authors>
  <commentList>
    <comment ref="B27" authorId="0" shapeId="0" xr:uid="{0C593260-5B91-43AE-BA02-56261F81FB37}">
      <text>
        <r>
          <rPr>
            <b/>
            <sz val="9"/>
            <color indexed="81"/>
            <rFont val="Tahoma"/>
            <family val="2"/>
          </rPr>
          <t>MONSERAND Alma:</t>
        </r>
        <r>
          <rPr>
            <sz val="9"/>
            <color indexed="81"/>
            <rFont val="Tahoma"/>
            <family val="2"/>
          </rPr>
          <t xml:space="preserve">
Calcul : Mtep convertis en joules puis convertis en kg de carburant et enfin en litres de gasoil, via les chiffres indiqués sur :
https://fr.wikipedia.org/wiki/Ordres_de_grandeur_d%27%C3%A9nergie
(1 tep = 4,187 × 10^10 J
1,2 L de gasoil = 4,8 × 10^7 J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MONSERAND Alma</author>
  </authors>
  <commentList>
    <comment ref="B27" authorId="0" shapeId="0" xr:uid="{189CD223-12E7-41D2-9237-A07396CB38BA}">
      <text>
        <r>
          <rPr>
            <b/>
            <sz val="9"/>
            <color indexed="81"/>
            <rFont val="Tahoma"/>
            <family val="2"/>
          </rPr>
          <t>MONSERAND Alma:</t>
        </r>
        <r>
          <rPr>
            <sz val="9"/>
            <color indexed="81"/>
            <rFont val="Tahoma"/>
            <family val="2"/>
          </rPr>
          <t xml:space="preserve">
Calcul : Mtep convertis en joules puis convertis en kg de carburant et enfin en litres de gasoil, via les chiffres indiqués sur :
https://fr.wikipedia.org/wiki/Ordres_de_grandeur_d%27%C3%A9nergie
(1 tep = 4,187 × 10^10 J
1,2 L de gasoil = 4,8 × 10^7 J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MONSERAND Alma</author>
  </authors>
  <commentList>
    <comment ref="B22" authorId="0" shapeId="0" xr:uid="{5139B679-BFBD-4FCE-BA47-BD63E30BF479}">
      <text>
        <r>
          <rPr>
            <b/>
            <sz val="9"/>
            <color indexed="81"/>
            <rFont val="Tahoma"/>
            <family val="2"/>
          </rPr>
          <t>MONSERAND Alma:</t>
        </r>
        <r>
          <rPr>
            <sz val="9"/>
            <color indexed="81"/>
            <rFont val="Tahoma"/>
            <family val="2"/>
          </rPr>
          <t xml:space="preserve">
pourquoi calculer la conso des véhicules vendus à l'année considérée plutôt que la conso du parc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BONNET Xavier</author>
  </authors>
  <commentList>
    <comment ref="A3" authorId="0" shapeId="0" xr:uid="{F1931C4A-207D-4A77-8493-C44C0DF07EE9}">
      <text>
        <r>
          <rPr>
            <b/>
            <sz val="9"/>
            <color indexed="81"/>
            <rFont val="Tahoma"/>
            <family val="2"/>
          </rPr>
          <t>BONNET Xavier:</t>
        </r>
        <r>
          <rPr>
            <sz val="9"/>
            <color indexed="81"/>
            <rFont val="Tahoma"/>
            <family val="2"/>
          </rPr>
          <t xml:space="preserve">
pour la modélisation macro, il ne semble pas utile de désagréger ?</t>
        </r>
      </text>
    </comment>
    <comment ref="A16" authorId="0" shapeId="0" xr:uid="{B685D324-6E60-46A0-9ED5-875D2EE12A1E}">
      <text>
        <r>
          <rPr>
            <b/>
            <sz val="9"/>
            <color indexed="81"/>
            <rFont val="Tahoma"/>
            <family val="2"/>
          </rPr>
          <t>BONNET Xavier:</t>
        </r>
        <r>
          <rPr>
            <sz val="9"/>
            <color indexed="81"/>
            <rFont val="Tahoma"/>
            <family val="2"/>
          </rPr>
          <t xml:space="preserve">
idem</t>
        </r>
      </text>
    </comment>
  </commentList>
</comments>
</file>

<file path=xl/sharedStrings.xml><?xml version="1.0" encoding="utf-8"?>
<sst xmlns="http://schemas.openxmlformats.org/spreadsheetml/2006/main" count="2682" uniqueCount="1399">
  <si>
    <t>VT</t>
  </si>
  <si>
    <t>VP</t>
  </si>
  <si>
    <t>émissions unitaires</t>
  </si>
  <si>
    <t>prix unitaire</t>
  </si>
  <si>
    <t>émissions totales</t>
  </si>
  <si>
    <t>total</t>
  </si>
  <si>
    <t>proportion</t>
  </si>
  <si>
    <t>nombre d'immatriculations</t>
  </si>
  <si>
    <t>ce fichier</t>
  </si>
  <si>
    <t>hypothèses physiques</t>
  </si>
  <si>
    <t>DGEC</t>
  </si>
  <si>
    <t>hypothèses prix/coût</t>
  </si>
  <si>
    <t>???</t>
  </si>
  <si>
    <t>subventions publiques (bonus, PAC…)</t>
  </si>
  <si>
    <t>levier 1</t>
  </si>
  <si>
    <t>levier 2</t>
  </si>
  <si>
    <t>taxes (malus, TVS…)</t>
  </si>
  <si>
    <t>levier 3</t>
  </si>
  <si>
    <t>?</t>
  </si>
  <si>
    <t>VE + VHR + H2</t>
  </si>
  <si>
    <t>transport</t>
  </si>
  <si>
    <t>VUL</t>
  </si>
  <si>
    <t>autocars</t>
  </si>
  <si>
    <t>bus</t>
  </si>
  <si>
    <t>infrastructures de recharge</t>
  </si>
  <si>
    <t>pistes cyclables</t>
  </si>
  <si>
    <t>infrastructures ferroviaire et trains</t>
  </si>
  <si>
    <t>routes</t>
  </si>
  <si>
    <t>hypothèses de simulation</t>
  </si>
  <si>
    <r>
      <rPr>
        <sz val="11"/>
        <color rgb="FFFF0000"/>
        <rFont val="Calibri"/>
        <family val="2"/>
        <scheme val="minor"/>
      </rPr>
      <t>en rouge les hypothèses du Run2</t>
    </r>
    <r>
      <rPr>
        <sz val="11"/>
        <color theme="1"/>
        <rFont val="Calibri"/>
        <family val="2"/>
        <scheme val="minor"/>
      </rPr>
      <t xml:space="preserve"> ; </t>
    </r>
    <r>
      <rPr>
        <sz val="11"/>
        <color rgb="FF00B050"/>
        <rFont val="Calibri"/>
        <family val="2"/>
        <scheme val="minor"/>
      </rPr>
      <t>en vert les hypothèses supplémentaires</t>
    </r>
  </si>
  <si>
    <t>distance moyenne parcourue (km)</t>
  </si>
  <si>
    <t>consommation en euros (M€)</t>
  </si>
  <si>
    <t>investissement (M€)</t>
  </si>
  <si>
    <t>consommation unitaire (l/100km)</t>
  </si>
  <si>
    <t>prix du litre</t>
  </si>
  <si>
    <t>commentaire</t>
  </si>
  <si>
    <t>baisse de prix annuel -2%/an</t>
  </si>
  <si>
    <t>nombre de logements par classe (et sous totaux)</t>
  </si>
  <si>
    <t>proportion G et F dans le parc</t>
  </si>
  <si>
    <t>Proportion des A et B dans le parc</t>
  </si>
  <si>
    <t>consommation d'énergie en euros (M€)</t>
  </si>
  <si>
    <t xml:space="preserve">ma prim renov </t>
  </si>
  <si>
    <t>CEE</t>
  </si>
  <si>
    <t>consommation énergie en Tep</t>
  </si>
  <si>
    <t>consommation énergie en Tep par vecteur</t>
  </si>
  <si>
    <t>prix unitaire (pnewauto_elec  / pch * pch(2021) )</t>
  </si>
  <si>
    <t>nombre d'immatriculations : newauto_elec</t>
  </si>
  <si>
    <t>consommation unitaire (kWh/100km) à retrouver avec conso elec / (nb vehicules elec * 13000) et convertir kWh/Mtep et 100 km</t>
  </si>
  <si>
    <t>PL (+VUL)</t>
  </si>
  <si>
    <t>prix unitaire : pauto</t>
  </si>
  <si>
    <t>investissement (M€) : pch_03*ch_03 / pch * pch_2021</t>
  </si>
  <si>
    <t>émissions totales : ems_auto</t>
  </si>
  <si>
    <t>consommation en euros (M€) : pener_auto * ener_auto / pch * pch_2021</t>
  </si>
  <si>
    <t>consommation unitaire (l/100km) à retrouver</t>
  </si>
  <si>
    <t>Q_MTEP_H_BUIL_0</t>
  </si>
  <si>
    <t>Q_MTEP_H_BUIL_21_0</t>
  </si>
  <si>
    <t>Q_MTEP_H_BUIL_22_0</t>
  </si>
  <si>
    <t>Q_MTEP_H_BUIL_23_0</t>
  </si>
  <si>
    <t>Q_MTEP_H_BUIL_24_0</t>
  </si>
  <si>
    <t>PENER_AUTOELEC_H01_CA_0</t>
  </si>
  <si>
    <t>consommation en euros (M€) : pener_auto_elec  (A SORTIR) * ener_auto_elec ou plutôt : pener_autoelec*auto_elec/PCH*PCH[2021] ?</t>
  </si>
  <si>
    <t>IC_HH_22_H01_0</t>
  </si>
  <si>
    <t>NEWAUTO_ELEC_H01_0</t>
  </si>
  <si>
    <t>NEWAUTO_TH_H01_0</t>
  </si>
  <si>
    <t>NEWAUTO_H01_0</t>
  </si>
  <si>
    <t>PAUTO_ELEC_H01_0</t>
  </si>
  <si>
    <t>PNEWAUTO_TH_H01_0</t>
  </si>
  <si>
    <t>PNEWAUTO_H01_0</t>
  </si>
  <si>
    <t>PCH_0</t>
  </si>
  <si>
    <t>AUTO_ELEC_H01_0</t>
  </si>
  <si>
    <t>AUTO_TH_H01_0</t>
  </si>
  <si>
    <t>AUTO_0</t>
  </si>
  <si>
    <t>PEXP_AUTO_H01_0</t>
  </si>
  <si>
    <t>EXP_AUTO_H01_0</t>
  </si>
  <si>
    <t>EXP_AUTO_H01_22_0</t>
  </si>
  <si>
    <t>EXP_AUTO_H01_23_0</t>
  </si>
  <si>
    <t>EXP_AUTO_H01_24_0</t>
  </si>
  <si>
    <t>Q_MTEP_H_AUTO_22_0</t>
  </si>
  <si>
    <t>Q_MTEP_H_AUTO_23_0</t>
  </si>
  <si>
    <t>Q_MTEP_H_AUTO_24_0</t>
  </si>
  <si>
    <t>KM_AUTO_H01_0</t>
  </si>
  <si>
    <t>KM_AUTO_ELEC_H01_0</t>
  </si>
  <si>
    <t>KM_AUTO_TH_H01_0</t>
  </si>
  <si>
    <t>SUB_AUTO_VAL_H01_0</t>
  </si>
  <si>
    <t>proportion parc</t>
  </si>
  <si>
    <t>nombre d'immatriculations (milliers)</t>
  </si>
  <si>
    <t>parc (milliers)</t>
  </si>
  <si>
    <t>prix unitaire (k€2021 )</t>
  </si>
  <si>
    <t>investissement (M€2021)</t>
  </si>
  <si>
    <t>proportion immatriculations</t>
  </si>
  <si>
    <t>EXP_NEWAUTO_VAL_H01_0</t>
  </si>
  <si>
    <t>facture énergétique (M€2021)</t>
  </si>
  <si>
    <t>émissions totales (MtCO2)</t>
  </si>
  <si>
    <t>émissions unitaires (kgCO2/véhicule)</t>
  </si>
  <si>
    <t>émissions unitaires (gCO2/km)</t>
  </si>
  <si>
    <t>consommation totale (Mtep)</t>
  </si>
  <si>
    <t>consommation unitaire (kWh/100km)</t>
  </si>
  <si>
    <t>prix du litre (€2021/l)</t>
  </si>
  <si>
    <t>subventions à l'achat (M€2021)</t>
  </si>
  <si>
    <t>BUIL_H01_0</t>
  </si>
  <si>
    <t>BUIL_H01_CA_0</t>
  </si>
  <si>
    <t>BUIL_H01_CB_0</t>
  </si>
  <si>
    <t>BUIL_H01_CC_0</t>
  </si>
  <si>
    <t>BUIL_H01_CD_0</t>
  </si>
  <si>
    <t>BUIL_H01_CE_0</t>
  </si>
  <si>
    <t>BUIL_H01_CF_0</t>
  </si>
  <si>
    <t>BUIL_H01_CG_0</t>
  </si>
  <si>
    <t>BUIL_H01_DES_0</t>
  </si>
  <si>
    <t>PREHAB_H01_2</t>
  </si>
  <si>
    <t>REHAB_H01_2</t>
  </si>
  <si>
    <t>REHAB_H01_0</t>
  </si>
  <si>
    <t>PREHAB_H01_0</t>
  </si>
  <si>
    <t>RENOV_VAL_0</t>
  </si>
  <si>
    <t>SUB_RENOV_VAL_0</t>
  </si>
  <si>
    <t>R_SUB_CEE_H01_CF_CA_0</t>
  </si>
  <si>
    <t>Surface totale (Mm²)</t>
  </si>
  <si>
    <t>Part de classe A</t>
  </si>
  <si>
    <t>Part de classe B</t>
  </si>
  <si>
    <t>Part de classe C</t>
  </si>
  <si>
    <t>Part de classe D</t>
  </si>
  <si>
    <t>Part de classe E</t>
  </si>
  <si>
    <t>Part de classe F</t>
  </si>
  <si>
    <t>Part de classe G</t>
  </si>
  <si>
    <t>Part de A et B</t>
  </si>
  <si>
    <t>Part de F et G</t>
  </si>
  <si>
    <t>EMS_HH_0</t>
  </si>
  <si>
    <t>consommation d'énergie (Mtep)</t>
  </si>
  <si>
    <t xml:space="preserve">    dont charbon</t>
  </si>
  <si>
    <t xml:space="preserve">    dont fioul</t>
  </si>
  <si>
    <t xml:space="preserve">    dont électricité</t>
  </si>
  <si>
    <t xml:space="preserve">    dont gaz chaleur biomasse</t>
  </si>
  <si>
    <t>ENER_BUIL_H01_0</t>
  </si>
  <si>
    <t>PENER_BUIL_H01_0</t>
  </si>
  <si>
    <t>ER_TERTIARY_0</t>
  </si>
  <si>
    <t>ER_TERTIARY_COAL_0</t>
  </si>
  <si>
    <t>ER_TERTIARY_ELEC_0</t>
  </si>
  <si>
    <t>ER_TERTIARY_GAS_0</t>
  </si>
  <si>
    <t>ER_TERTIARY_OIL_0</t>
  </si>
  <si>
    <t>EMS_SEC_TOT_19_2</t>
  </si>
  <si>
    <t>EMS_SEC_TOT_19_0</t>
  </si>
  <si>
    <t>EMS_SEC_TOT_20_0</t>
  </si>
  <si>
    <t>ENER_19_0</t>
  </si>
  <si>
    <t>PENER_19_0</t>
  </si>
  <si>
    <t>ENER_20_0</t>
  </si>
  <si>
    <t>PENER_20_0</t>
  </si>
  <si>
    <t xml:space="preserve">    dont public</t>
  </si>
  <si>
    <t xml:space="preserve">    dont privé</t>
  </si>
  <si>
    <t>I_MDE_19_2</t>
  </si>
  <si>
    <t>I_MDE_20_2</t>
  </si>
  <si>
    <t>I_MDE_19_0</t>
  </si>
  <si>
    <t>I_MDE_20_0</t>
  </si>
  <si>
    <t>PGDP_0</t>
  </si>
  <si>
    <t>NEWAUTO_ELEC_H01_2</t>
  </si>
  <si>
    <t>NEWAUTO_TH_H01_2</t>
  </si>
  <si>
    <t>NEWAUTO_H01_2</t>
  </si>
  <si>
    <t>PAUTO_ELEC_H01_2</t>
  </si>
  <si>
    <t>PNEWAUTO_TH_H01_2</t>
  </si>
  <si>
    <t>PNEWAUTO_H01_2</t>
  </si>
  <si>
    <t>PCH_2</t>
  </si>
  <si>
    <t>AUTO_ELEC_H01_2</t>
  </si>
  <si>
    <t>AUTO_TH_H01_2</t>
  </si>
  <si>
    <t>AUTO_2</t>
  </si>
  <si>
    <t>PENER_AUTOELEC_H01_CA_2</t>
  </si>
  <si>
    <t>PEXP_AUTO_H01_2</t>
  </si>
  <si>
    <t>EXP_AUTO_H01_2</t>
  </si>
  <si>
    <t>EXP_AUTO_H01_22_2</t>
  </si>
  <si>
    <t>EXP_AUTO_H01_23_2</t>
  </si>
  <si>
    <t>EXP_AUTO_H01_24_2</t>
  </si>
  <si>
    <t>Q_MTEP_H_AUTO_22_2</t>
  </si>
  <si>
    <t>Q_MTEP_H_AUTO_23_2</t>
  </si>
  <si>
    <t>Q_MTEP_H_AUTO_24_2</t>
  </si>
  <si>
    <t>KM_AUTO_H01_2</t>
  </si>
  <si>
    <t>KM_AUTO_ELEC_H01_2</t>
  </si>
  <si>
    <t>KM_AUTO_TH_H01_2</t>
  </si>
  <si>
    <t>SUB_AUTO_VAL_H01_2</t>
  </si>
  <si>
    <t>IC_HH_22_H01_2</t>
  </si>
  <si>
    <t>EXP_NEWAUTO_VAL_H01_2</t>
  </si>
  <si>
    <t>ENER_BUIL_H01_2</t>
  </si>
  <si>
    <t>PENER_BUIL_H01_2</t>
  </si>
  <si>
    <t>EMS_HH_2</t>
  </si>
  <si>
    <t>Q_MTEP_H_BUIL_2</t>
  </si>
  <si>
    <t>Q_MTEP_H_BUIL_21_2</t>
  </si>
  <si>
    <t>Q_MTEP_H_BUIL_22_2</t>
  </si>
  <si>
    <t>Q_MTEP_H_BUIL_23_2</t>
  </si>
  <si>
    <t>Q_MTEP_H_BUIL_24_2</t>
  </si>
  <si>
    <t>BUIL_H01_2</t>
  </si>
  <si>
    <t>BUIL_H01_CA_2</t>
  </si>
  <si>
    <t>BUIL_H01_CB_2</t>
  </si>
  <si>
    <t>BUIL_H01_CC_2</t>
  </si>
  <si>
    <t>BUIL_H01_CD_2</t>
  </si>
  <si>
    <t>BUIL_H01_CE_2</t>
  </si>
  <si>
    <t>BUIL_H01_CF_2</t>
  </si>
  <si>
    <t>BUIL_H01_CG_2</t>
  </si>
  <si>
    <t>BUIL_H01_DES_2</t>
  </si>
  <si>
    <t>RENOV_VAL_2</t>
  </si>
  <si>
    <t>SUB_RENOV_VAL_2</t>
  </si>
  <si>
    <t>R_SUB_CEE_H01_CF_CA_2</t>
  </si>
  <si>
    <t>ER_TERTIARY_2</t>
  </si>
  <si>
    <t>ER_TERTIARY_COAL_2</t>
  </si>
  <si>
    <t>ER_TERTIARY_ELEC_2</t>
  </si>
  <si>
    <t>ER_TERTIARY_GAS_2</t>
  </si>
  <si>
    <t>ER_TERTIARY_OIL_2</t>
  </si>
  <si>
    <t>EMS_SEC_TOT_20_2</t>
  </si>
  <si>
    <t>ENER_19_2</t>
  </si>
  <si>
    <t>PENER_19_2</t>
  </si>
  <si>
    <t>ENER_20_2</t>
  </si>
  <si>
    <t>PENER_20_2</t>
  </si>
  <si>
    <t>PGDP_2</t>
  </si>
  <si>
    <t>ma prime renov (M€2021)</t>
  </si>
  <si>
    <t>CEE (M€2021)</t>
  </si>
  <si>
    <t>investissement brut de subventions (M€2021)</t>
  </si>
  <si>
    <t>SUB_AUTO_ELEC_VAL_H01_0</t>
  </si>
  <si>
    <t>SUB_AUTO_TH_VAL_H01_0</t>
  </si>
  <si>
    <t>SUB_AUTO_ELEC_VAL_H01_2</t>
  </si>
  <si>
    <t>SUB_AUTO_TH_VAL_H01_2</t>
  </si>
  <si>
    <t>IA_21_0</t>
  </si>
  <si>
    <t>IA_2201_0</t>
  </si>
  <si>
    <t>IA_2202_0</t>
  </si>
  <si>
    <t>IA_2301_0</t>
  </si>
  <si>
    <t>IA_2302_0</t>
  </si>
  <si>
    <t>IA_2303_0</t>
  </si>
  <si>
    <t>IA_2304_0</t>
  </si>
  <si>
    <t>IA_2305_0</t>
  </si>
  <si>
    <t>IA_2306_0</t>
  </si>
  <si>
    <t>IA_2307_0</t>
  </si>
  <si>
    <t>IA_2308_0</t>
  </si>
  <si>
    <t>IA_2401_0</t>
  </si>
  <si>
    <t>IA_2402_0</t>
  </si>
  <si>
    <t>IA_2403_0</t>
  </si>
  <si>
    <t>IA_2404_0</t>
  </si>
  <si>
    <t>IA_2405_0</t>
  </si>
  <si>
    <t>IA_2406_0</t>
  </si>
  <si>
    <t>distribution de charbon</t>
  </si>
  <si>
    <t>carburant</t>
  </si>
  <si>
    <t>biocarburant</t>
  </si>
  <si>
    <t>électricité nucléaire</t>
  </si>
  <si>
    <t>centrale au fioul</t>
  </si>
  <si>
    <t>centrale au gaz</t>
  </si>
  <si>
    <t>centrale au charbon</t>
  </si>
  <si>
    <t xml:space="preserve">éolien </t>
  </si>
  <si>
    <t xml:space="preserve">PV </t>
  </si>
  <si>
    <t>cogénération géothermie</t>
  </si>
  <si>
    <t>gaz naturel</t>
  </si>
  <si>
    <t>biomasse solide</t>
  </si>
  <si>
    <t>Biogaz</t>
  </si>
  <si>
    <t>UIOM</t>
  </si>
  <si>
    <t>géothermie</t>
  </si>
  <si>
    <t>cogénération</t>
  </si>
  <si>
    <t>CAPEX (M€2021)</t>
  </si>
  <si>
    <t>CU_OPEX_21_0</t>
  </si>
  <si>
    <t>CU_OPEX_2201_0</t>
  </si>
  <si>
    <t>CU_OPEX_2202_0</t>
  </si>
  <si>
    <t>CU_OPEX_2301_0</t>
  </si>
  <si>
    <t>CU_OPEX_2302_0</t>
  </si>
  <si>
    <t>CU_OPEX_2303_0</t>
  </si>
  <si>
    <t>CU_OPEX_2304_0</t>
  </si>
  <si>
    <t>CU_OPEX_2305_0</t>
  </si>
  <si>
    <t>CU_OPEX_2306_0</t>
  </si>
  <si>
    <t>CU_OPEX_2307_0</t>
  </si>
  <si>
    <t>CU_OPEX_2308_0</t>
  </si>
  <si>
    <t>CU_OPEX_2401_0</t>
  </si>
  <si>
    <t>CU_OPEX_2402_0</t>
  </si>
  <si>
    <t>CU_OPEX_2403_0</t>
  </si>
  <si>
    <t>CU_OPEX_2404_0</t>
  </si>
  <si>
    <t>CU_OPEX_2405_0</t>
  </si>
  <si>
    <t>CU_OPEX_2406_0</t>
  </si>
  <si>
    <t>Y_21_0</t>
  </si>
  <si>
    <t>Y_2201_0</t>
  </si>
  <si>
    <t>Y_2202_0</t>
  </si>
  <si>
    <t>Y_2301_0</t>
  </si>
  <si>
    <t>Y_2302_0</t>
  </si>
  <si>
    <t>Y_2303_0</t>
  </si>
  <si>
    <t>Y_2304_0</t>
  </si>
  <si>
    <t>Y_2305_0</t>
  </si>
  <si>
    <t>Y_2306_0</t>
  </si>
  <si>
    <t>Y_2307_0</t>
  </si>
  <si>
    <t>Y_2308_0</t>
  </si>
  <si>
    <t>Y_2401_0</t>
  </si>
  <si>
    <t>Y_2402_0</t>
  </si>
  <si>
    <t>Y_2403_0</t>
  </si>
  <si>
    <t>Y_2404_0</t>
  </si>
  <si>
    <t>Y_2405_0</t>
  </si>
  <si>
    <t>Y_2406_0</t>
  </si>
  <si>
    <t>PY_21_0</t>
  </si>
  <si>
    <t>PY_2201_0</t>
  </si>
  <si>
    <t>PY_2202_0</t>
  </si>
  <si>
    <t>PY_2301_0</t>
  </si>
  <si>
    <t>PY_2302_0</t>
  </si>
  <si>
    <t>PY_2303_0</t>
  </si>
  <si>
    <t>PY_2304_0</t>
  </si>
  <si>
    <t>PY_2305_0</t>
  </si>
  <si>
    <t>PY_2306_0</t>
  </si>
  <si>
    <t>PY_2307_0</t>
  </si>
  <si>
    <t>PY_2308_0</t>
  </si>
  <si>
    <t>PY_2401_0</t>
  </si>
  <si>
    <t>PY_2402_0</t>
  </si>
  <si>
    <t>PY_2403_0</t>
  </si>
  <si>
    <t>PY_2404_0</t>
  </si>
  <si>
    <t>PY_2405_0</t>
  </si>
  <si>
    <t>PY_2406_0</t>
  </si>
  <si>
    <t>IA_21_2</t>
  </si>
  <si>
    <t>IA_2201_2</t>
  </si>
  <si>
    <t>IA_2202_2</t>
  </si>
  <si>
    <t>IA_2301_2</t>
  </si>
  <si>
    <t>IA_2302_2</t>
  </si>
  <si>
    <t>IA_2303_2</t>
  </si>
  <si>
    <t>IA_2304_2</t>
  </si>
  <si>
    <t>IA_2305_2</t>
  </si>
  <si>
    <t>IA_2306_2</t>
  </si>
  <si>
    <t>IA_2307_2</t>
  </si>
  <si>
    <t>IA_2308_2</t>
  </si>
  <si>
    <t>IA_2401_2</t>
  </si>
  <si>
    <t>IA_2402_2</t>
  </si>
  <si>
    <t>IA_2403_2</t>
  </si>
  <si>
    <t>IA_2404_2</t>
  </si>
  <si>
    <t>IA_2405_2</t>
  </si>
  <si>
    <t>IA_2406_2</t>
  </si>
  <si>
    <t>CU_OPEX_21_2</t>
  </si>
  <si>
    <t>CU_OPEX_2201_2</t>
  </si>
  <si>
    <t>CU_OPEX_2202_2</t>
  </si>
  <si>
    <t>CU_OPEX_2301_2</t>
  </si>
  <si>
    <t>CU_OPEX_2302_2</t>
  </si>
  <si>
    <t>CU_OPEX_2303_2</t>
  </si>
  <si>
    <t>CU_OPEX_2304_2</t>
  </si>
  <si>
    <t>CU_OPEX_2305_2</t>
  </si>
  <si>
    <t>CU_OPEX_2306_2</t>
  </si>
  <si>
    <t>CU_OPEX_2307_2</t>
  </si>
  <si>
    <t>CU_OPEX_2308_2</t>
  </si>
  <si>
    <t>CU_OPEX_2401_2</t>
  </si>
  <si>
    <t>CU_OPEX_2402_2</t>
  </si>
  <si>
    <t>CU_OPEX_2403_2</t>
  </si>
  <si>
    <t>CU_OPEX_2404_2</t>
  </si>
  <si>
    <t>CU_OPEX_2405_2</t>
  </si>
  <si>
    <t>CU_OPEX_2406_2</t>
  </si>
  <si>
    <t>Y_21_2</t>
  </si>
  <si>
    <t>Y_2201_2</t>
  </si>
  <si>
    <t>Y_2202_2</t>
  </si>
  <si>
    <t>Y_2301_2</t>
  </si>
  <si>
    <t>Y_2302_2</t>
  </si>
  <si>
    <t>Y_2303_2</t>
  </si>
  <si>
    <t>Y_2304_2</t>
  </si>
  <si>
    <t>Y_2305_2</t>
  </si>
  <si>
    <t>Y_2306_2</t>
  </si>
  <si>
    <t>Y_2307_2</t>
  </si>
  <si>
    <t>Y_2308_2</t>
  </si>
  <si>
    <t>Y_2401_2</t>
  </si>
  <si>
    <t>Y_2402_2</t>
  </si>
  <si>
    <t>Y_2403_2</t>
  </si>
  <si>
    <t>Y_2404_2</t>
  </si>
  <si>
    <t>Y_2405_2</t>
  </si>
  <si>
    <t>Y_2406_2</t>
  </si>
  <si>
    <t>PY_21_2</t>
  </si>
  <si>
    <t>PY_2201_2</t>
  </si>
  <si>
    <t>PY_2202_2</t>
  </si>
  <si>
    <t>PY_2301_2</t>
  </si>
  <si>
    <t>PY_2302_2</t>
  </si>
  <si>
    <t>PY_2303_2</t>
  </si>
  <si>
    <t>PY_2304_2</t>
  </si>
  <si>
    <t>PY_2305_2</t>
  </si>
  <si>
    <t>PY_2306_2</t>
  </si>
  <si>
    <t>PY_2307_2</t>
  </si>
  <si>
    <t>PY_2308_2</t>
  </si>
  <si>
    <t>PY_2401_2</t>
  </si>
  <si>
    <t>PY_2402_2</t>
  </si>
  <si>
    <t>PY_2403_2</t>
  </si>
  <si>
    <t>PY_2404_2</t>
  </si>
  <si>
    <t>PY_2405_2</t>
  </si>
  <si>
    <t>PY_2406_2</t>
  </si>
  <si>
    <t>hydraulique</t>
  </si>
  <si>
    <t>PIA_21_0</t>
  </si>
  <si>
    <t>PIA_2201_0</t>
  </si>
  <si>
    <t>PIA_2202_0</t>
  </si>
  <si>
    <t>PIA_2301_0</t>
  </si>
  <si>
    <t>PIA_2302_0</t>
  </si>
  <si>
    <t>PIA_2303_0</t>
  </si>
  <si>
    <t>PIA_2304_0</t>
  </si>
  <si>
    <t>PIA_2305_0</t>
  </si>
  <si>
    <t>PIA_2306_0</t>
  </si>
  <si>
    <t>PIA_2307_0</t>
  </si>
  <si>
    <t>PIA_2308_0</t>
  </si>
  <si>
    <t>PIA_2401_0</t>
  </si>
  <si>
    <t>PIA_2402_0</t>
  </si>
  <si>
    <t>PIA_2403_0</t>
  </si>
  <si>
    <t>PIA_2404_0</t>
  </si>
  <si>
    <t>PIA_2405_0</t>
  </si>
  <si>
    <t>PIA_2406_0</t>
  </si>
  <si>
    <t>PIA_21_2</t>
  </si>
  <si>
    <t>PIA_2201_2</t>
  </si>
  <si>
    <t>PIA_2202_2</t>
  </si>
  <si>
    <t>PIA_2301_2</t>
  </si>
  <si>
    <t>PIA_2302_2</t>
  </si>
  <si>
    <t>PIA_2303_2</t>
  </si>
  <si>
    <t>PIA_2304_2</t>
  </si>
  <si>
    <t>PIA_2305_2</t>
  </si>
  <si>
    <t>PIA_2306_2</t>
  </si>
  <si>
    <t>PIA_2307_2</t>
  </si>
  <si>
    <t>PIA_2308_2</t>
  </si>
  <si>
    <t>PIA_2401_2</t>
  </si>
  <si>
    <t>PIA_2402_2</t>
  </si>
  <si>
    <t>PIA_2403_2</t>
  </si>
  <si>
    <t>PIA_2404_2</t>
  </si>
  <si>
    <t>PIA_2405_2</t>
  </si>
  <si>
    <t>PIA_2406_2</t>
  </si>
  <si>
    <t>IA_01_0</t>
  </si>
  <si>
    <t>IA_02_0</t>
  </si>
  <si>
    <t>IA_03_0</t>
  </si>
  <si>
    <t>IA_04_0</t>
  </si>
  <si>
    <t>IA_05_0</t>
  </si>
  <si>
    <t>IA_06_0</t>
  </si>
  <si>
    <t>IA_07_0</t>
  </si>
  <si>
    <t>IA_08_0</t>
  </si>
  <si>
    <t>IA_09_0</t>
  </si>
  <si>
    <t>IA_10_0</t>
  </si>
  <si>
    <t>IA_11_0</t>
  </si>
  <si>
    <t>IA_12_0</t>
  </si>
  <si>
    <t>IA_13_0</t>
  </si>
  <si>
    <t>IA_14_0</t>
  </si>
  <si>
    <t>IA_15_0</t>
  </si>
  <si>
    <t>IA_16_0</t>
  </si>
  <si>
    <t>IA_17_0</t>
  </si>
  <si>
    <t>IA_18_0</t>
  </si>
  <si>
    <t>IA_19_0</t>
  </si>
  <si>
    <t>IA_20_0</t>
  </si>
  <si>
    <t>PIA_01_0</t>
  </si>
  <si>
    <t>PIA_02_0</t>
  </si>
  <si>
    <t>PIA_03_0</t>
  </si>
  <si>
    <t>PIA_04_0</t>
  </si>
  <si>
    <t>PIA_05_0</t>
  </si>
  <si>
    <t>PIA_06_0</t>
  </si>
  <si>
    <t>PIA_07_0</t>
  </si>
  <si>
    <t>PIA_08_0</t>
  </si>
  <si>
    <t>PIA_09_0</t>
  </si>
  <si>
    <t>PIA_10_0</t>
  </si>
  <si>
    <t>PIA_11_0</t>
  </si>
  <si>
    <t>PIA_12_0</t>
  </si>
  <si>
    <t>PIA_13_0</t>
  </si>
  <si>
    <t>PIA_14_0</t>
  </si>
  <si>
    <t>PIA_15_0</t>
  </si>
  <si>
    <t>PIA_16_0</t>
  </si>
  <si>
    <t>PIA_17_0</t>
  </si>
  <si>
    <t>PIA_18_0</t>
  </si>
  <si>
    <t>PIA_19_0</t>
  </si>
  <si>
    <t>PIA_20_0</t>
  </si>
  <si>
    <t>agriculture</t>
  </si>
  <si>
    <t>agroalimentaire</t>
  </si>
  <si>
    <t>automobile</t>
  </si>
  <si>
    <t>verre</t>
  </si>
  <si>
    <t>papier</t>
  </si>
  <si>
    <t>chimie inorganique de base</t>
  </si>
  <si>
    <t>chimie organique de base</t>
  </si>
  <si>
    <t>plasturgie</t>
  </si>
  <si>
    <t xml:space="preserve">siderurgie </t>
  </si>
  <si>
    <t>metaux non ferreux</t>
  </si>
  <si>
    <t>autres industries</t>
  </si>
  <si>
    <t>construction</t>
  </si>
  <si>
    <t>investissement en efficacité énergétique (M€2021)</t>
  </si>
  <si>
    <t>L_01_0</t>
  </si>
  <si>
    <t>L_02_0</t>
  </si>
  <si>
    <t>L_03_0</t>
  </si>
  <si>
    <t>L_04_0</t>
  </si>
  <si>
    <t>L_05_0</t>
  </si>
  <si>
    <t>L_06_0</t>
  </si>
  <si>
    <t>L_07_0</t>
  </si>
  <si>
    <t>L_08_0</t>
  </si>
  <si>
    <t>L_09_0</t>
  </si>
  <si>
    <t>L_10_0</t>
  </si>
  <si>
    <t>L_11_0</t>
  </si>
  <si>
    <t>L_12_0</t>
  </si>
  <si>
    <t>L_13_0</t>
  </si>
  <si>
    <t>L_14_0</t>
  </si>
  <si>
    <t>L_15_0</t>
  </si>
  <si>
    <t>L_16_0</t>
  </si>
  <si>
    <t>L_17_0</t>
  </si>
  <si>
    <t>L_18_0</t>
  </si>
  <si>
    <t>L_19_0</t>
  </si>
  <si>
    <t>L_20_0</t>
  </si>
  <si>
    <t>L_21_0</t>
  </si>
  <si>
    <t>L_2201_0</t>
  </si>
  <si>
    <t>L_2202_0</t>
  </si>
  <si>
    <t>L_2301_0</t>
  </si>
  <si>
    <t>L_2302_0</t>
  </si>
  <si>
    <t>L_2303_0</t>
  </si>
  <si>
    <t>L_2304_0</t>
  </si>
  <si>
    <t>L_2305_0</t>
  </si>
  <si>
    <t>L_2306_0</t>
  </si>
  <si>
    <t>L_2307_0</t>
  </si>
  <si>
    <t>L_2308_0</t>
  </si>
  <si>
    <t>L_2401_0</t>
  </si>
  <si>
    <t>L_2402_0</t>
  </si>
  <si>
    <t>L_2403_0</t>
  </si>
  <si>
    <t>L_2404_0</t>
  </si>
  <si>
    <t>L_2405_0</t>
  </si>
  <si>
    <t>L_2406_0</t>
  </si>
  <si>
    <t>CL_01_0</t>
  </si>
  <si>
    <t>CL_02_0</t>
  </si>
  <si>
    <t>CL_03_0</t>
  </si>
  <si>
    <t>CL_04_0</t>
  </si>
  <si>
    <t>CL_05_0</t>
  </si>
  <si>
    <t>CL_06_0</t>
  </si>
  <si>
    <t>CL_07_0</t>
  </si>
  <si>
    <t>CL_08_0</t>
  </si>
  <si>
    <t>CL_09_0</t>
  </si>
  <si>
    <t>CL_10_0</t>
  </si>
  <si>
    <t>CL_11_0</t>
  </si>
  <si>
    <t>CL_12_0</t>
  </si>
  <si>
    <t>CL_13_0</t>
  </si>
  <si>
    <t>CL_14_0</t>
  </si>
  <si>
    <t>CL_15_0</t>
  </si>
  <si>
    <t>CL_16_0</t>
  </si>
  <si>
    <t>CL_17_0</t>
  </si>
  <si>
    <t>CL_18_0</t>
  </si>
  <si>
    <t>CL_19_0</t>
  </si>
  <si>
    <t>CL_20_0</t>
  </si>
  <si>
    <t>CL_21_0</t>
  </si>
  <si>
    <t>CL_2201_0</t>
  </si>
  <si>
    <t>CL_2202_0</t>
  </si>
  <si>
    <t>CL_2301_0</t>
  </si>
  <si>
    <t>CL_2302_0</t>
  </si>
  <si>
    <t>CL_2303_0</t>
  </si>
  <si>
    <t>CL_2304_0</t>
  </si>
  <si>
    <t>CL_2305_0</t>
  </si>
  <si>
    <t>CL_2306_0</t>
  </si>
  <si>
    <t>CL_2307_0</t>
  </si>
  <si>
    <t>CL_2308_0</t>
  </si>
  <si>
    <t>CL_2401_0</t>
  </si>
  <si>
    <t>CL_2402_0</t>
  </si>
  <si>
    <t>CL_2403_0</t>
  </si>
  <si>
    <t>CL_2404_0</t>
  </si>
  <si>
    <t>CL_2405_0</t>
  </si>
  <si>
    <t>CL_2406_0</t>
  </si>
  <si>
    <t>PENER_01_0</t>
  </si>
  <si>
    <t>PENER_02_0</t>
  </si>
  <si>
    <t>PENER_03_0</t>
  </si>
  <si>
    <t>PENER_04_0</t>
  </si>
  <si>
    <t>PENER_05_0</t>
  </si>
  <si>
    <t>PENER_06_0</t>
  </si>
  <si>
    <t>PENER_07_0</t>
  </si>
  <si>
    <t>PENER_08_0</t>
  </si>
  <si>
    <t>PENER_09_0</t>
  </si>
  <si>
    <t>PENER_10_0</t>
  </si>
  <si>
    <t>PENER_11_0</t>
  </si>
  <si>
    <t>PENER_12_0</t>
  </si>
  <si>
    <t>PENER_13_0</t>
  </si>
  <si>
    <t>PENER_14_0</t>
  </si>
  <si>
    <t>PENER_15_0</t>
  </si>
  <si>
    <t>PENER_16_0</t>
  </si>
  <si>
    <t>PENER_17_0</t>
  </si>
  <si>
    <t>PENER_18_0</t>
  </si>
  <si>
    <t>PENER_21_0</t>
  </si>
  <si>
    <t>PENER_2201_0</t>
  </si>
  <si>
    <t>PENER_2301_0</t>
  </si>
  <si>
    <t>PENER_2302_0</t>
  </si>
  <si>
    <t>PENER_2303_0</t>
  </si>
  <si>
    <t>PENER_2304_0</t>
  </si>
  <si>
    <t>PENER_2305_0</t>
  </si>
  <si>
    <t>PENER_2306_0</t>
  </si>
  <si>
    <t>PENER_2307_0</t>
  </si>
  <si>
    <t>PENER_2308_0</t>
  </si>
  <si>
    <t>PENER_2401_0</t>
  </si>
  <si>
    <t>ENER_01_0</t>
  </si>
  <si>
    <t>ENER_02_0</t>
  </si>
  <si>
    <t>ENER_03_0</t>
  </si>
  <si>
    <t>ENER_04_0</t>
  </si>
  <si>
    <t>ENER_05_0</t>
  </si>
  <si>
    <t>ENER_06_0</t>
  </si>
  <si>
    <t>ENER_07_0</t>
  </si>
  <si>
    <t>ENER_08_0</t>
  </si>
  <si>
    <t>ENER_09_0</t>
  </si>
  <si>
    <t>ENER_10_0</t>
  </si>
  <si>
    <t>ENER_11_0</t>
  </si>
  <si>
    <t>ENER_12_0</t>
  </si>
  <si>
    <t>ENER_13_0</t>
  </si>
  <si>
    <t>ENER_14_0</t>
  </si>
  <si>
    <t>ENER_15_0</t>
  </si>
  <si>
    <t>ENER_16_0</t>
  </si>
  <si>
    <t>ENER_17_0</t>
  </si>
  <si>
    <t>ENER_18_0</t>
  </si>
  <si>
    <t>ENER_21_0</t>
  </si>
  <si>
    <t>ENER_2201_0</t>
  </si>
  <si>
    <t>ENER_2202_0</t>
  </si>
  <si>
    <t>ENER_2301_0</t>
  </si>
  <si>
    <t>ENER_2302_0</t>
  </si>
  <si>
    <t>ENER_2303_0</t>
  </si>
  <si>
    <t>ENER_2304_0</t>
  </si>
  <si>
    <t>ENER_2305_0</t>
  </si>
  <si>
    <t>ENER_2306_0</t>
  </si>
  <si>
    <t>ENER_2307_0</t>
  </si>
  <si>
    <t>ENER_2308_0</t>
  </si>
  <si>
    <t>ENER_2401_0</t>
  </si>
  <si>
    <t>ENER_2402_0</t>
  </si>
  <si>
    <t>ENER_2403_0</t>
  </si>
  <si>
    <t>ENER_2404_0</t>
  </si>
  <si>
    <t>ENER_2405_0</t>
  </si>
  <si>
    <t>ENER_2406_0</t>
  </si>
  <si>
    <t>PMAT_01_0</t>
  </si>
  <si>
    <t>PMAT_02_0</t>
  </si>
  <si>
    <t>PMAT_03_0</t>
  </si>
  <si>
    <t>PMAT_04_0</t>
  </si>
  <si>
    <t>PMAT_05_0</t>
  </si>
  <si>
    <t>PMAT_06_0</t>
  </si>
  <si>
    <t>PMAT_07_0</t>
  </si>
  <si>
    <t>PMAT_08_0</t>
  </si>
  <si>
    <t>PMAT_09_0</t>
  </si>
  <si>
    <t>PMAT_10_0</t>
  </si>
  <si>
    <t>PMAT_11_0</t>
  </si>
  <si>
    <t>PMAT_12_0</t>
  </si>
  <si>
    <t>PMAT_13_0</t>
  </si>
  <si>
    <t>PMAT_14_0</t>
  </si>
  <si>
    <t>PMAT_15_0</t>
  </si>
  <si>
    <t>PMAT_16_0</t>
  </si>
  <si>
    <t>PMAT_17_0</t>
  </si>
  <si>
    <t>PMAT_18_0</t>
  </si>
  <si>
    <t>PMAT_19_0</t>
  </si>
  <si>
    <t>PMAT_20_0</t>
  </si>
  <si>
    <t>PMAT_21_0</t>
  </si>
  <si>
    <t>PMAT_2201_0</t>
  </si>
  <si>
    <t>PMAT_2202_0</t>
  </si>
  <si>
    <t>PMAT_2301_0</t>
  </si>
  <si>
    <t>PMAT_2302_0</t>
  </si>
  <si>
    <t>PMAT_2303_0</t>
  </si>
  <si>
    <t>PMAT_2304_0</t>
  </si>
  <si>
    <t>PMAT_2305_0</t>
  </si>
  <si>
    <t>PMAT_2306_0</t>
  </si>
  <si>
    <t>PMAT_2307_0</t>
  </si>
  <si>
    <t>PMAT_2308_0</t>
  </si>
  <si>
    <t>PMAT_2401_0</t>
  </si>
  <si>
    <t>PMAT_2402_0</t>
  </si>
  <si>
    <t>PMAT_2403_0</t>
  </si>
  <si>
    <t>PMAT_2404_0</t>
  </si>
  <si>
    <t>PMAT_2405_0</t>
  </si>
  <si>
    <t>PMAT_2406_0</t>
  </si>
  <si>
    <t>MAT_01_0</t>
  </si>
  <si>
    <t>MAT_02_0</t>
  </si>
  <si>
    <t>MAT_03_0</t>
  </si>
  <si>
    <t>MAT_04_0</t>
  </si>
  <si>
    <t>MAT_05_0</t>
  </si>
  <si>
    <t>MAT_06_0</t>
  </si>
  <si>
    <t>MAT_07_0</t>
  </si>
  <si>
    <t>MAT_08_0</t>
  </si>
  <si>
    <t>MAT_09_0</t>
  </si>
  <si>
    <t>MAT_10_0</t>
  </si>
  <si>
    <t>MAT_11_0</t>
  </si>
  <si>
    <t>MAT_12_0</t>
  </si>
  <si>
    <t>MAT_13_0</t>
  </si>
  <si>
    <t>MAT_14_0</t>
  </si>
  <si>
    <t>MAT_15_0</t>
  </si>
  <si>
    <t>MAT_16_0</t>
  </si>
  <si>
    <t>MAT_17_0</t>
  </si>
  <si>
    <t>MAT_18_0</t>
  </si>
  <si>
    <t>MAT_19_0</t>
  </si>
  <si>
    <t>MAT_20_0</t>
  </si>
  <si>
    <t>MAT_21_0</t>
  </si>
  <si>
    <t>MAT_2201_0</t>
  </si>
  <si>
    <t>MAT_2202_0</t>
  </si>
  <si>
    <t>MAT_2301_0</t>
  </si>
  <si>
    <t>MAT_2302_0</t>
  </si>
  <si>
    <t>MAT_2303_0</t>
  </si>
  <si>
    <t>MAT_2304_0</t>
  </si>
  <si>
    <t>MAT_2305_0</t>
  </si>
  <si>
    <t>MAT_2306_0</t>
  </si>
  <si>
    <t>MAT_2307_0</t>
  </si>
  <si>
    <t>MAT_2308_0</t>
  </si>
  <si>
    <t>MAT_2401_0</t>
  </si>
  <si>
    <t>MAT_2402_0</t>
  </si>
  <si>
    <t>MAT_2403_0</t>
  </si>
  <si>
    <t>MAT_2404_0</t>
  </si>
  <si>
    <t>MAT_2405_0</t>
  </si>
  <si>
    <t>MAT_2406_0</t>
  </si>
  <si>
    <t>produits mineraux non metalliques</t>
  </si>
  <si>
    <t>Emploi (milliers)</t>
  </si>
  <si>
    <t>CU_OPEX_01_0</t>
  </si>
  <si>
    <t>CU_OPEX_02_0</t>
  </si>
  <si>
    <t>CU_OPEX_03_0</t>
  </si>
  <si>
    <t>CU_OPEX_04_0</t>
  </si>
  <si>
    <t>CU_OPEX_05_0</t>
  </si>
  <si>
    <t>CU_OPEX_06_0</t>
  </si>
  <si>
    <t>CU_OPEX_07_0</t>
  </si>
  <si>
    <t>CU_OPEX_08_0</t>
  </si>
  <si>
    <t>CU_OPEX_09_0</t>
  </si>
  <si>
    <t>CU_OPEX_10_0</t>
  </si>
  <si>
    <t>CU_OPEX_11_0</t>
  </si>
  <si>
    <t>CU_OPEX_12_0</t>
  </si>
  <si>
    <t>CU_OPEX_13_0</t>
  </si>
  <si>
    <t>CU_OPEX_14_0</t>
  </si>
  <si>
    <t>CU_OPEX_15_0</t>
  </si>
  <si>
    <t>CU_OPEX_16_0</t>
  </si>
  <si>
    <t>CU_OPEX_17_0</t>
  </si>
  <si>
    <t>CU_OPEX_18_0</t>
  </si>
  <si>
    <t>CU_OPEX_19_0</t>
  </si>
  <si>
    <t>CU_OPEX_20_0</t>
  </si>
  <si>
    <t>Y_01_0</t>
  </si>
  <si>
    <t>Y_02_0</t>
  </si>
  <si>
    <t>Y_03_0</t>
  </si>
  <si>
    <t>Y_04_0</t>
  </si>
  <si>
    <t>Y_05_0</t>
  </si>
  <si>
    <t>Y_06_0</t>
  </si>
  <si>
    <t>Y_07_0</t>
  </si>
  <si>
    <t>Y_08_0</t>
  </si>
  <si>
    <t>Y_09_0</t>
  </si>
  <si>
    <t>Y_10_0</t>
  </si>
  <si>
    <t>Y_11_0</t>
  </si>
  <si>
    <t>Y_12_0</t>
  </si>
  <si>
    <t>Y_13_0</t>
  </si>
  <si>
    <t>Y_14_0</t>
  </si>
  <si>
    <t>Y_15_0</t>
  </si>
  <si>
    <t>Y_16_0</t>
  </si>
  <si>
    <t>Y_17_0</t>
  </si>
  <si>
    <t>Y_18_0</t>
  </si>
  <si>
    <t>Y_19_0</t>
  </si>
  <si>
    <t>Y_20_0</t>
  </si>
  <si>
    <t>PY_01_0</t>
  </si>
  <si>
    <t>PY_02_0</t>
  </si>
  <si>
    <t>PY_03_0</t>
  </si>
  <si>
    <t>PY_04_0</t>
  </si>
  <si>
    <t>PY_05_0</t>
  </si>
  <si>
    <t>PY_06_0</t>
  </si>
  <si>
    <t>PY_07_0</t>
  </si>
  <si>
    <t>PY_08_0</t>
  </si>
  <si>
    <t>PY_09_0</t>
  </si>
  <si>
    <t>PY_10_0</t>
  </si>
  <si>
    <t>PY_11_0</t>
  </si>
  <si>
    <t>PY_12_0</t>
  </si>
  <si>
    <t>PY_13_0</t>
  </si>
  <si>
    <t>PY_14_0</t>
  </si>
  <si>
    <t>PY_15_0</t>
  </si>
  <si>
    <t>PY_16_0</t>
  </si>
  <si>
    <t>PY_17_0</t>
  </si>
  <si>
    <t>PY_18_0</t>
  </si>
  <si>
    <t>PY_19_0</t>
  </si>
  <si>
    <t>PY_20_0</t>
  </si>
  <si>
    <t>PENER_2202</t>
  </si>
  <si>
    <t>PENER_2402</t>
  </si>
  <si>
    <t>PENER_2403</t>
  </si>
  <si>
    <t>PENER_2404</t>
  </si>
  <si>
    <t>PENER_2405</t>
  </si>
  <si>
    <t>PENER_2406</t>
  </si>
  <si>
    <t>Q_MTEP_SEC_01_0</t>
  </si>
  <si>
    <t>Q_MTEP_SEC_02_0</t>
  </si>
  <si>
    <t>Q_MTEP_SEC_03_0</t>
  </si>
  <si>
    <t>Q_MTEP_SEC_04_0</t>
  </si>
  <si>
    <t>Q_MTEP_SEC_05_0</t>
  </si>
  <si>
    <t>Q_MTEP_SEC_06_0</t>
  </si>
  <si>
    <t>Q_MTEP_SEC_07_0</t>
  </si>
  <si>
    <t>Q_MTEP_SEC_08_0</t>
  </si>
  <si>
    <t>Q_MTEP_SEC_09_0</t>
  </si>
  <si>
    <t>Q_MTEP_SEC_10_0</t>
  </si>
  <si>
    <t>Q_MTEP_SEC_11_0</t>
  </si>
  <si>
    <t>Q_MTEP_SEC_12_0</t>
  </si>
  <si>
    <t>Q_MTEP_SEC_13_0</t>
  </si>
  <si>
    <t>Q_MTEP_SEC_14_0</t>
  </si>
  <si>
    <t>Q_MTEP_SEC_15_0</t>
  </si>
  <si>
    <t>Q_MTEP_SEC_16_0</t>
  </si>
  <si>
    <t>Q_MTEP_SEC_17_0</t>
  </si>
  <si>
    <t>Q_MTEP_SEC_18_0</t>
  </si>
  <si>
    <t>Q_MTEP_SEC_19_0</t>
  </si>
  <si>
    <t>Q_MTEP_SEC_20_0</t>
  </si>
  <si>
    <t>EMS_SEC_TOT_01_0</t>
  </si>
  <si>
    <t>EMS_SEC_TOT_02_0</t>
  </si>
  <si>
    <t>EMS_SEC_TOT_03_0</t>
  </si>
  <si>
    <t>EMS_SEC_TOT_04_0</t>
  </si>
  <si>
    <t>EMS_SEC_TOT_05_0</t>
  </si>
  <si>
    <t>EMS_SEC_TOT_06_0</t>
  </si>
  <si>
    <t>EMS_SEC_TOT_07_0</t>
  </si>
  <si>
    <t>EMS_SEC_TOT_08_0</t>
  </si>
  <si>
    <t>EMS_SEC_TOT_09_0</t>
  </si>
  <si>
    <t>EMS_SEC_TOT_10_0</t>
  </si>
  <si>
    <t>EMS_SEC_TOT_11_0</t>
  </si>
  <si>
    <t>EMS_SEC_TOT_12_0</t>
  </si>
  <si>
    <t>EMS_SEC_TOT_13_0</t>
  </si>
  <si>
    <t>EMS_SEC_TOT_14_0</t>
  </si>
  <si>
    <t>EMS_SEC_TOT_15_0</t>
  </si>
  <si>
    <t>EMS_SEC_TOT_16_0</t>
  </si>
  <si>
    <t>EMS_SEC_TOT_17_0</t>
  </si>
  <si>
    <t>EMS_SEC_TOT_18_0</t>
  </si>
  <si>
    <t>EMS_SEC_TOT_21_0</t>
  </si>
  <si>
    <t>EMS_SEC_TOT_2201_0</t>
  </si>
  <si>
    <t>EMS_SEC_TOT_2202_0</t>
  </si>
  <si>
    <t>EMS_SEC_TOT_2301_0</t>
  </si>
  <si>
    <t>EMS_SEC_TOT_2302_0</t>
  </si>
  <si>
    <t>EMS_SEC_TOT_2303_0</t>
  </si>
  <si>
    <t>EMS_SEC_TOT_2304_0</t>
  </si>
  <si>
    <t>EMS_SEC_TOT_2305_0</t>
  </si>
  <si>
    <t>EMS_SEC_TOT_2306_0</t>
  </si>
  <si>
    <t>EMS_SEC_TOT_2307_0</t>
  </si>
  <si>
    <t>EMS_SEC_TOT_2308_0</t>
  </si>
  <si>
    <t>EMS_SEC_TOT_2401_0</t>
  </si>
  <si>
    <t>EMS_SEC_TOT_2402_0</t>
  </si>
  <si>
    <t>EMS_SEC_TOT_2403_0</t>
  </si>
  <si>
    <t>EMS_SEC_TOT_2404_0</t>
  </si>
  <si>
    <t>EMS_SEC_TOT_2405_0</t>
  </si>
  <si>
    <t>EMS_SEC_TOT_2406_0</t>
  </si>
  <si>
    <t>TAX_CR_VAL_02_0</t>
  </si>
  <si>
    <t>TAX_CR_VAL_03_0</t>
  </si>
  <si>
    <t>TAX_CR_VAL_04_0</t>
  </si>
  <si>
    <t>TAX_CR_VAL_05_0</t>
  </si>
  <si>
    <t>TAX_CR_VAL_06_0</t>
  </si>
  <si>
    <t>TAX_CR_VAL_07_0</t>
  </si>
  <si>
    <t>TAX_CR_VAL_08_0</t>
  </si>
  <si>
    <t>TAX_CR_VAL_09_0</t>
  </si>
  <si>
    <t>TAX_CR_VAL_10_0</t>
  </si>
  <si>
    <t>TAX_CR_VAL_11_0</t>
  </si>
  <si>
    <t>TAX_CR_VAL_12_0</t>
  </si>
  <si>
    <t>TAX_CR_VAL_15_0</t>
  </si>
  <si>
    <t>TAX_CR_VAL_16_0</t>
  </si>
  <si>
    <t>TAX_CR_VAL_19_0</t>
  </si>
  <si>
    <t>TAX_CR_VAL_13</t>
  </si>
  <si>
    <t>TAX_CR_VAL_14</t>
  </si>
  <si>
    <t>TAX_CR_VAL_17</t>
  </si>
  <si>
    <t>TAX_CR_VAL_18</t>
  </si>
  <si>
    <t>TAX_CR_VAL_01</t>
  </si>
  <si>
    <t>TAX_CR_VAL_20</t>
  </si>
  <si>
    <t>Energie consommée (Mtep)</t>
  </si>
  <si>
    <t>Emissions (Mt CO2)</t>
  </si>
  <si>
    <t>Production en volume (M€2021)</t>
  </si>
  <si>
    <t>Prix (indice 1 en 2006)</t>
  </si>
  <si>
    <t>Crédit d'impôt (M€2021)</t>
  </si>
  <si>
    <t>Facture énergétique (M€2021)</t>
  </si>
  <si>
    <t>OPEX totales (M€2021)</t>
  </si>
  <si>
    <t>OPEX facture énergétique (M€2021)</t>
  </si>
  <si>
    <t>Mix énergétique</t>
  </si>
  <si>
    <t>Carburants</t>
  </si>
  <si>
    <t>Elec</t>
  </si>
  <si>
    <t>Gaz chaleur biomasse</t>
  </si>
  <si>
    <t>Charbon</t>
  </si>
  <si>
    <t>OPEX salariales (M€2021)</t>
  </si>
  <si>
    <t>OPEX intrants non-énergétiques (M€2021)</t>
  </si>
  <si>
    <t>IA_10_2</t>
  </si>
  <si>
    <t>IA_11_2</t>
  </si>
  <si>
    <t>IA_12_2</t>
  </si>
  <si>
    <t>IA_13_2</t>
  </si>
  <si>
    <t>IA_14_2</t>
  </si>
  <si>
    <t>IA_15_2</t>
  </si>
  <si>
    <t>IA_16_2</t>
  </si>
  <si>
    <t>IA_17_2</t>
  </si>
  <si>
    <t>IA_18_2</t>
  </si>
  <si>
    <t>IA_19_2</t>
  </si>
  <si>
    <t>IA_20_2</t>
  </si>
  <si>
    <t>PIA_10_2</t>
  </si>
  <si>
    <t>PIA_11_2</t>
  </si>
  <si>
    <t>PIA_12_2</t>
  </si>
  <si>
    <t>PIA_13_2</t>
  </si>
  <si>
    <t>PIA_14_2</t>
  </si>
  <si>
    <t>PIA_15_2</t>
  </si>
  <si>
    <t>PIA_16_2</t>
  </si>
  <si>
    <t>PIA_17_2</t>
  </si>
  <si>
    <t>PIA_18_2</t>
  </si>
  <si>
    <t>PIA_19_2</t>
  </si>
  <si>
    <t>PIA_20_2</t>
  </si>
  <si>
    <t>CU_OPEX_10_2</t>
  </si>
  <si>
    <t>CU_OPEX_11_2</t>
  </si>
  <si>
    <t>CU_OPEX_12_2</t>
  </si>
  <si>
    <t>CU_OPEX_13_2</t>
  </si>
  <si>
    <t>CU_OPEX_14_2</t>
  </si>
  <si>
    <t>CU_OPEX_15_2</t>
  </si>
  <si>
    <t>CU_OPEX_16_2</t>
  </si>
  <si>
    <t>CU_OPEX_17_2</t>
  </si>
  <si>
    <t>CU_OPEX_18_2</t>
  </si>
  <si>
    <t>CU_OPEX_19_2</t>
  </si>
  <si>
    <t>CU_OPEX_20_2</t>
  </si>
  <si>
    <t>Y_10_2</t>
  </si>
  <si>
    <t>Y_11_2</t>
  </si>
  <si>
    <t>Y_12_2</t>
  </si>
  <si>
    <t>Y_13_2</t>
  </si>
  <si>
    <t>Y_14_2</t>
  </si>
  <si>
    <t>Y_15_2</t>
  </si>
  <si>
    <t>Y_16_2</t>
  </si>
  <si>
    <t>Y_17_2</t>
  </si>
  <si>
    <t>Y_18_2</t>
  </si>
  <si>
    <t>Y_19_2</t>
  </si>
  <si>
    <t>Y_20_2</t>
  </si>
  <si>
    <t>PY_10_2</t>
  </si>
  <si>
    <t>PY_11_2</t>
  </si>
  <si>
    <t>PY_12_2</t>
  </si>
  <si>
    <t>PY_13_2</t>
  </si>
  <si>
    <t>PY_14_2</t>
  </si>
  <si>
    <t>PY_15_2</t>
  </si>
  <si>
    <t>PY_16_2</t>
  </si>
  <si>
    <t>PY_17_2</t>
  </si>
  <si>
    <t>PY_18_2</t>
  </si>
  <si>
    <t>PY_19_2</t>
  </si>
  <si>
    <t>PY_20_2</t>
  </si>
  <si>
    <t>L_21_2</t>
  </si>
  <si>
    <t>L_10_2</t>
  </si>
  <si>
    <t>L_11_2</t>
  </si>
  <si>
    <t>L_12_2</t>
  </si>
  <si>
    <t>L_13_2</t>
  </si>
  <si>
    <t>L_14_2</t>
  </si>
  <si>
    <t>L_15_2</t>
  </si>
  <si>
    <t>L_16_2</t>
  </si>
  <si>
    <t>L_17_2</t>
  </si>
  <si>
    <t>L_18_2</t>
  </si>
  <si>
    <t>L_19_2</t>
  </si>
  <si>
    <t>L_20_2</t>
  </si>
  <si>
    <t>L_2201_2</t>
  </si>
  <si>
    <t>L_2202_2</t>
  </si>
  <si>
    <t>L_2301_2</t>
  </si>
  <si>
    <t>L_2302_2</t>
  </si>
  <si>
    <t>L_2303_2</t>
  </si>
  <si>
    <t>L_2304_2</t>
  </si>
  <si>
    <t>L_2305_2</t>
  </si>
  <si>
    <t>L_2306_2</t>
  </si>
  <si>
    <t>L_2307_2</t>
  </si>
  <si>
    <t>L_2308_2</t>
  </si>
  <si>
    <t>L_2401_2</t>
  </si>
  <si>
    <t>L_2402_2</t>
  </si>
  <si>
    <t>L_2403_2</t>
  </si>
  <si>
    <t>L_2404_2</t>
  </si>
  <si>
    <t>L_2405_2</t>
  </si>
  <si>
    <t>L_2406_2</t>
  </si>
  <si>
    <t>CL_21_2</t>
  </si>
  <si>
    <t>CL_10_2</t>
  </si>
  <si>
    <t>CL_11_2</t>
  </si>
  <si>
    <t>CL_12_2</t>
  </si>
  <si>
    <t>CL_13_2</t>
  </si>
  <si>
    <t>CL_14_2</t>
  </si>
  <si>
    <t>CL_15_2</t>
  </si>
  <si>
    <t>CL_16_2</t>
  </si>
  <si>
    <t>CL_17_2</t>
  </si>
  <si>
    <t>CL_18_2</t>
  </si>
  <si>
    <t>CL_19_2</t>
  </si>
  <si>
    <t>CL_20_2</t>
  </si>
  <si>
    <t>CL_2201_2</t>
  </si>
  <si>
    <t>CL_2202_2</t>
  </si>
  <si>
    <t>CL_2301_2</t>
  </si>
  <si>
    <t>CL_2302_2</t>
  </si>
  <si>
    <t>CL_2303_2</t>
  </si>
  <si>
    <t>CL_2304_2</t>
  </si>
  <si>
    <t>CL_2305_2</t>
  </si>
  <si>
    <t>CL_2306_2</t>
  </si>
  <si>
    <t>CL_2307_2</t>
  </si>
  <si>
    <t>CL_2308_2</t>
  </si>
  <si>
    <t>CL_2401_2</t>
  </si>
  <si>
    <t>CL_2402_2</t>
  </si>
  <si>
    <t>CL_2403_2</t>
  </si>
  <si>
    <t>CL_2404_2</t>
  </si>
  <si>
    <t>CL_2405_2</t>
  </si>
  <si>
    <t>CL_2406_2</t>
  </si>
  <si>
    <t>PENER_21_2</t>
  </si>
  <si>
    <t>PENER_10_2</t>
  </si>
  <si>
    <t>PENER_11_2</t>
  </si>
  <si>
    <t>PENER_12_2</t>
  </si>
  <si>
    <t>PENER_13_2</t>
  </si>
  <si>
    <t>PENER_14_2</t>
  </si>
  <si>
    <t>PENER_15_2</t>
  </si>
  <si>
    <t>PENER_16_2</t>
  </si>
  <si>
    <t>PENER_17_2</t>
  </si>
  <si>
    <t>PENER_18_2</t>
  </si>
  <si>
    <t>PENER_2201_2</t>
  </si>
  <si>
    <t>PENER_2301_2</t>
  </si>
  <si>
    <t>PENER_2302_2</t>
  </si>
  <si>
    <t>PENER_2303_2</t>
  </si>
  <si>
    <t>PENER_2304_2</t>
  </si>
  <si>
    <t>PENER_2305_2</t>
  </si>
  <si>
    <t>PENER_2306_2</t>
  </si>
  <si>
    <t>PENER_2307_2</t>
  </si>
  <si>
    <t>PENER_2308_2</t>
  </si>
  <si>
    <t>PENER_2401_2</t>
  </si>
  <si>
    <t>ENER_21_2</t>
  </si>
  <si>
    <t>ENER_10_2</t>
  </si>
  <si>
    <t>ENER_11_2</t>
  </si>
  <si>
    <t>ENER_12_2</t>
  </si>
  <si>
    <t>ENER_13_2</t>
  </si>
  <si>
    <t>ENER_14_2</t>
  </si>
  <si>
    <t>ENER_15_2</t>
  </si>
  <si>
    <t>ENER_16_2</t>
  </si>
  <si>
    <t>ENER_17_2</t>
  </si>
  <si>
    <t>ENER_18_2</t>
  </si>
  <si>
    <t>ENER_2201_2</t>
  </si>
  <si>
    <t>ENER_2202_2</t>
  </si>
  <si>
    <t>ENER_2301_2</t>
  </si>
  <si>
    <t>ENER_2302_2</t>
  </si>
  <si>
    <t>ENER_2303_2</t>
  </si>
  <si>
    <t>ENER_2304_2</t>
  </si>
  <si>
    <t>ENER_2305_2</t>
  </si>
  <si>
    <t>ENER_2306_2</t>
  </si>
  <si>
    <t>ENER_2307_2</t>
  </si>
  <si>
    <t>ENER_2308_2</t>
  </si>
  <si>
    <t>ENER_2401_2</t>
  </si>
  <si>
    <t>ENER_2402_2</t>
  </si>
  <si>
    <t>ENER_2403_2</t>
  </si>
  <si>
    <t>ENER_2404_2</t>
  </si>
  <si>
    <t>ENER_2405_2</t>
  </si>
  <si>
    <t>ENER_2406_2</t>
  </si>
  <si>
    <t>PMAT_21_2</t>
  </si>
  <si>
    <t>PMAT_10_2</t>
  </si>
  <si>
    <t>PMAT_11_2</t>
  </si>
  <si>
    <t>PMAT_12_2</t>
  </si>
  <si>
    <t>PMAT_13_2</t>
  </si>
  <si>
    <t>PMAT_14_2</t>
  </si>
  <si>
    <t>PMAT_15_2</t>
  </si>
  <si>
    <t>PMAT_16_2</t>
  </si>
  <si>
    <t>PMAT_17_2</t>
  </si>
  <si>
    <t>PMAT_18_2</t>
  </si>
  <si>
    <t>PMAT_19_2</t>
  </si>
  <si>
    <t>PMAT_20_2</t>
  </si>
  <si>
    <t>PMAT_2201_2</t>
  </si>
  <si>
    <t>PMAT_2202_2</t>
  </si>
  <si>
    <t>PMAT_2301_2</t>
  </si>
  <si>
    <t>PMAT_2302_2</t>
  </si>
  <si>
    <t>PMAT_2303_2</t>
  </si>
  <si>
    <t>PMAT_2304_2</t>
  </si>
  <si>
    <t>PMAT_2305_2</t>
  </si>
  <si>
    <t>PMAT_2306_2</t>
  </si>
  <si>
    <t>PMAT_2307_2</t>
  </si>
  <si>
    <t>PMAT_2308_2</t>
  </si>
  <si>
    <t>PMAT_2401_2</t>
  </si>
  <si>
    <t>PMAT_2402_2</t>
  </si>
  <si>
    <t>PMAT_2403_2</t>
  </si>
  <si>
    <t>PMAT_2404_2</t>
  </si>
  <si>
    <t>PMAT_2405_2</t>
  </si>
  <si>
    <t>PMAT_2406_2</t>
  </si>
  <si>
    <t>MAT_21_2</t>
  </si>
  <si>
    <t>MAT_10_2</t>
  </si>
  <si>
    <t>MAT_11_2</t>
  </si>
  <si>
    <t>MAT_12_2</t>
  </si>
  <si>
    <t>MAT_13_2</t>
  </si>
  <si>
    <t>MAT_14_2</t>
  </si>
  <si>
    <t>MAT_15_2</t>
  </si>
  <si>
    <t>MAT_16_2</t>
  </si>
  <si>
    <t>MAT_17_2</t>
  </si>
  <si>
    <t>MAT_18_2</t>
  </si>
  <si>
    <t>MAT_19_2</t>
  </si>
  <si>
    <t>MAT_20_2</t>
  </si>
  <si>
    <t>MAT_2201_2</t>
  </si>
  <si>
    <t>MAT_2202_2</t>
  </si>
  <si>
    <t>MAT_2301_2</t>
  </si>
  <si>
    <t>MAT_2302_2</t>
  </si>
  <si>
    <t>MAT_2303_2</t>
  </si>
  <si>
    <t>MAT_2304_2</t>
  </si>
  <si>
    <t>MAT_2305_2</t>
  </si>
  <si>
    <t>MAT_2306_2</t>
  </si>
  <si>
    <t>MAT_2307_2</t>
  </si>
  <si>
    <t>MAT_2308_2</t>
  </si>
  <si>
    <t>MAT_2401_2</t>
  </si>
  <si>
    <t>MAT_2402_2</t>
  </si>
  <si>
    <t>MAT_2403_2</t>
  </si>
  <si>
    <t>MAT_2404_2</t>
  </si>
  <si>
    <t>MAT_2405_2</t>
  </si>
  <si>
    <t>MAT_2406_2</t>
  </si>
  <si>
    <t>Q_MTEP_SEC_10_2</t>
  </si>
  <si>
    <t>Q_MTEP_SEC_11_2</t>
  </si>
  <si>
    <t>Q_MTEP_SEC_12_2</t>
  </si>
  <si>
    <t>Q_MTEP_SEC_13_2</t>
  </si>
  <si>
    <t>Q_MTEP_SEC_14_2</t>
  </si>
  <si>
    <t>Q_MTEP_SEC_15_2</t>
  </si>
  <si>
    <t>Q_MTEP_SEC_16_2</t>
  </si>
  <si>
    <t>Q_MTEP_SEC_17_2</t>
  </si>
  <si>
    <t>Q_MTEP_SEC_18_2</t>
  </si>
  <si>
    <t>Q_MTEP_SEC_19_2</t>
  </si>
  <si>
    <t>Q_MTEP_SEC_20_2</t>
  </si>
  <si>
    <t>EMS_SEC_TOT_21_2</t>
  </si>
  <si>
    <t>EMS_SEC_TOT_10_2</t>
  </si>
  <si>
    <t>EMS_SEC_TOT_11_2</t>
  </si>
  <si>
    <t>EMS_SEC_TOT_12_2</t>
  </si>
  <si>
    <t>EMS_SEC_TOT_13_2</t>
  </si>
  <si>
    <t>EMS_SEC_TOT_14_2</t>
  </si>
  <si>
    <t>EMS_SEC_TOT_15_2</t>
  </si>
  <si>
    <t>EMS_SEC_TOT_16_2</t>
  </si>
  <si>
    <t>EMS_SEC_TOT_17_2</t>
  </si>
  <si>
    <t>EMS_SEC_TOT_18_2</t>
  </si>
  <si>
    <t>EMS_SEC_TOT_2201_2</t>
  </si>
  <si>
    <t>EMS_SEC_TOT_2202_2</t>
  </si>
  <si>
    <t>EMS_SEC_TOT_2301_2</t>
  </si>
  <si>
    <t>EMS_SEC_TOT_2302_2</t>
  </si>
  <si>
    <t>EMS_SEC_TOT_2303_2</t>
  </si>
  <si>
    <t>EMS_SEC_TOT_2304_2</t>
  </si>
  <si>
    <t>EMS_SEC_TOT_2305_2</t>
  </si>
  <si>
    <t>EMS_SEC_TOT_2306_2</t>
  </si>
  <si>
    <t>EMS_SEC_TOT_2307_2</t>
  </si>
  <si>
    <t>EMS_SEC_TOT_2308_2</t>
  </si>
  <si>
    <t>EMS_SEC_TOT_2401_2</t>
  </si>
  <si>
    <t>EMS_SEC_TOT_2402_2</t>
  </si>
  <si>
    <t>EMS_SEC_TOT_2403_2</t>
  </si>
  <si>
    <t>EMS_SEC_TOT_2404_2</t>
  </si>
  <si>
    <t>EMS_SEC_TOT_2405_2</t>
  </si>
  <si>
    <t>EMS_SEC_TOT_2406_2</t>
  </si>
  <si>
    <t>TAX_CR_VAL_10_2</t>
  </si>
  <si>
    <t>TAX_CR_VAL_11_2</t>
  </si>
  <si>
    <t>TAX_CR_VAL_12_2</t>
  </si>
  <si>
    <t>TAX_CR_VAL_15_2</t>
  </si>
  <si>
    <t>TAX_CR_VAL_16_2</t>
  </si>
  <si>
    <t>TAX_CR_VAL_19_2</t>
  </si>
  <si>
    <t>TAX_CR_VAL_02_2</t>
  </si>
  <si>
    <t>TAX_CR_VAL_03_2</t>
  </si>
  <si>
    <t>TAX_CR_VAL_04_2</t>
  </si>
  <si>
    <t>TAX_CR_VAL_05_2</t>
  </si>
  <si>
    <t>TAX_CR_VAL_06_2</t>
  </si>
  <si>
    <t>TAX_CR_VAL_07_2</t>
  </si>
  <si>
    <t>TAX_CR_VAL_08_2</t>
  </si>
  <si>
    <t>TAX_CR_VAL_09_2</t>
  </si>
  <si>
    <t>IA_01_2</t>
  </si>
  <si>
    <t>IA_02_2</t>
  </si>
  <si>
    <t>IA_03_2</t>
  </si>
  <si>
    <t>IA_04_2</t>
  </si>
  <si>
    <t>IA_05_2</t>
  </si>
  <si>
    <t>IA_06_2</t>
  </si>
  <si>
    <t>IA_07_2</t>
  </si>
  <si>
    <t>IA_08_2</t>
  </si>
  <si>
    <t>IA_09_2</t>
  </si>
  <si>
    <t>PIA_01_2</t>
  </si>
  <si>
    <t>PIA_02_2</t>
  </si>
  <si>
    <t>PIA_03_2</t>
  </si>
  <si>
    <t>PIA_04_2</t>
  </si>
  <si>
    <t>PIA_05_2</t>
  </si>
  <si>
    <t>PIA_06_2</t>
  </si>
  <si>
    <t>PIA_07_2</t>
  </si>
  <si>
    <t>PIA_08_2</t>
  </si>
  <si>
    <t>PIA_09_2</t>
  </si>
  <si>
    <t>CU_OPEX_01_2</t>
  </si>
  <si>
    <t>CU_OPEX_02_2</t>
  </si>
  <si>
    <t>CU_OPEX_03_2</t>
  </si>
  <si>
    <t>CU_OPEX_04_2</t>
  </si>
  <si>
    <t>CU_OPEX_05_2</t>
  </si>
  <si>
    <t>CU_OPEX_06_2</t>
  </si>
  <si>
    <t>CU_OPEX_07_2</t>
  </si>
  <si>
    <t>CU_OPEX_08_2</t>
  </si>
  <si>
    <t>CU_OPEX_09_2</t>
  </si>
  <si>
    <t>Y_01_2</t>
  </si>
  <si>
    <t>Y_02_2</t>
  </si>
  <si>
    <t>Y_03_2</t>
  </si>
  <si>
    <t>Y_04_2</t>
  </si>
  <si>
    <t>Y_05_2</t>
  </si>
  <si>
    <t>Y_06_2</t>
  </si>
  <si>
    <t>Y_07_2</t>
  </si>
  <si>
    <t>Y_08_2</t>
  </si>
  <si>
    <t>Y_09_2</t>
  </si>
  <si>
    <t>PY_01_2</t>
  </si>
  <si>
    <t>PY_02_2</t>
  </si>
  <si>
    <t>PY_03_2</t>
  </si>
  <si>
    <t>PY_04_2</t>
  </si>
  <si>
    <t>PY_05_2</t>
  </si>
  <si>
    <t>PY_06_2</t>
  </si>
  <si>
    <t>PY_07_2</t>
  </si>
  <si>
    <t>PY_08_2</t>
  </si>
  <si>
    <t>PY_09_2</t>
  </si>
  <si>
    <t>L_01_2</t>
  </si>
  <si>
    <t>L_02_2</t>
  </si>
  <si>
    <t>L_03_2</t>
  </si>
  <si>
    <t>L_04_2</t>
  </si>
  <si>
    <t>L_05_2</t>
  </si>
  <si>
    <t>L_06_2</t>
  </si>
  <si>
    <t>L_07_2</t>
  </si>
  <si>
    <t>L_08_2</t>
  </si>
  <si>
    <t>L_09_2</t>
  </si>
  <si>
    <t>CL_01_2</t>
  </si>
  <si>
    <t>CL_02_2</t>
  </si>
  <si>
    <t>CL_03_2</t>
  </si>
  <si>
    <t>CL_04_2</t>
  </si>
  <si>
    <t>CL_05_2</t>
  </si>
  <si>
    <t>CL_06_2</t>
  </si>
  <si>
    <t>CL_07_2</t>
  </si>
  <si>
    <t>CL_08_2</t>
  </si>
  <si>
    <t>CL_09_2</t>
  </si>
  <si>
    <t>PENER_01_2</t>
  </si>
  <si>
    <t>PENER_02_2</t>
  </si>
  <si>
    <t>PENER_03_2</t>
  </si>
  <si>
    <t>PENER_04_2</t>
  </si>
  <si>
    <t>PENER_05_2</t>
  </si>
  <si>
    <t>PENER_06_2</t>
  </si>
  <si>
    <t>PENER_07_2</t>
  </si>
  <si>
    <t>PENER_08_2</t>
  </si>
  <si>
    <t>PENER_09_2</t>
  </si>
  <si>
    <t>ENER_01_2</t>
  </si>
  <si>
    <t>ENER_02_2</t>
  </si>
  <si>
    <t>ENER_03_2</t>
  </si>
  <si>
    <t>ENER_04_2</t>
  </si>
  <si>
    <t>ENER_05_2</t>
  </si>
  <si>
    <t>ENER_06_2</t>
  </si>
  <si>
    <t>ENER_07_2</t>
  </si>
  <si>
    <t>ENER_08_2</t>
  </si>
  <si>
    <t>ENER_09_2</t>
  </si>
  <si>
    <t>PMAT_01_2</t>
  </si>
  <si>
    <t>PMAT_02_2</t>
  </si>
  <si>
    <t>PMAT_03_2</t>
  </si>
  <si>
    <t>PMAT_04_2</t>
  </si>
  <si>
    <t>PMAT_05_2</t>
  </si>
  <si>
    <t>PMAT_06_2</t>
  </si>
  <si>
    <t>PMAT_07_2</t>
  </si>
  <si>
    <t>PMAT_08_2</t>
  </si>
  <si>
    <t>PMAT_09_2</t>
  </si>
  <si>
    <t>MAT_01_2</t>
  </si>
  <si>
    <t>MAT_02_2</t>
  </si>
  <si>
    <t>MAT_03_2</t>
  </si>
  <si>
    <t>MAT_04_2</t>
  </si>
  <si>
    <t>MAT_05_2</t>
  </si>
  <si>
    <t>MAT_06_2</t>
  </si>
  <si>
    <t>MAT_07_2</t>
  </si>
  <si>
    <t>MAT_08_2</t>
  </si>
  <si>
    <t>MAT_09_2</t>
  </si>
  <si>
    <t>Q_MTEP_SEC_01_2</t>
  </si>
  <si>
    <t>Q_MTEP_SEC_02_2</t>
  </si>
  <si>
    <t>Q_MTEP_SEC_03_2</t>
  </si>
  <si>
    <t>Q_MTEP_SEC_04_2</t>
  </si>
  <si>
    <t>Q_MTEP_SEC_05_2</t>
  </si>
  <si>
    <t>Q_MTEP_SEC_06_2</t>
  </si>
  <si>
    <t>Q_MTEP_SEC_07_2</t>
  </si>
  <si>
    <t>Q_MTEP_SEC_08_2</t>
  </si>
  <si>
    <t>Q_MTEP_SEC_09_2</t>
  </si>
  <si>
    <t>EMS_SEC_TOT_01_2</t>
  </si>
  <si>
    <t>EMS_SEC_TOT_02_2</t>
  </si>
  <si>
    <t>EMS_SEC_TOT_03_2</t>
  </si>
  <si>
    <t>EMS_SEC_TOT_04_2</t>
  </si>
  <si>
    <t>EMS_SEC_TOT_05_2</t>
  </si>
  <si>
    <t>EMS_SEC_TOT_06_2</t>
  </si>
  <si>
    <t>EMS_SEC_TOT_07_2</t>
  </si>
  <si>
    <t>EMS_SEC_TOT_08_2</t>
  </si>
  <si>
    <t>EMS_SEC_TOT_09_2</t>
  </si>
  <si>
    <t>I_MDE_01_0</t>
  </si>
  <si>
    <t>I_MDE_02_0</t>
  </si>
  <si>
    <t>I_MDE_03_0</t>
  </si>
  <si>
    <t>I_MDE_04_0</t>
  </si>
  <si>
    <t>I_MDE_05_0</t>
  </si>
  <si>
    <t>I_MDE_06_0</t>
  </si>
  <si>
    <t>I_MDE_07_0</t>
  </si>
  <si>
    <t>I_MDE_08_0</t>
  </si>
  <si>
    <t>I_MDE_09_0</t>
  </si>
  <si>
    <t>I_MDE_10_0</t>
  </si>
  <si>
    <t>I_MDE_11_0</t>
  </si>
  <si>
    <t>I_MDE_12_0</t>
  </si>
  <si>
    <t>I_MDE_13_0</t>
  </si>
  <si>
    <t>I_MDE_14_0</t>
  </si>
  <si>
    <t>I_MDE_15_0</t>
  </si>
  <si>
    <t>I_MDE_16_0</t>
  </si>
  <si>
    <t>I_MDE_17_0</t>
  </si>
  <si>
    <t>I_MDE_18_0</t>
  </si>
  <si>
    <t>I_MDE_01_2</t>
  </si>
  <si>
    <t>I_MDE_02_2</t>
  </si>
  <si>
    <t>I_MDE_03_2</t>
  </si>
  <si>
    <t>I_MDE_04_2</t>
  </si>
  <si>
    <t>I_MDE_05_2</t>
  </si>
  <si>
    <t>I_MDE_06_2</t>
  </si>
  <si>
    <t>I_MDE_07_2</t>
  </si>
  <si>
    <t>I_MDE_08_2</t>
  </si>
  <si>
    <t>I_MDE_09_2</t>
  </si>
  <si>
    <t>I_MDE_10_2</t>
  </si>
  <si>
    <t>I_MDE_11_2</t>
  </si>
  <si>
    <t>I_MDE_12_2</t>
  </si>
  <si>
    <t>I_MDE_13_2</t>
  </si>
  <si>
    <t>I_MDE_14_2</t>
  </si>
  <si>
    <t>I_MDE_15_2</t>
  </si>
  <si>
    <t>I_MDE_16_2</t>
  </si>
  <si>
    <t>I_MDE_17_2</t>
  </si>
  <si>
    <t>I_MDE_18_2</t>
  </si>
  <si>
    <t>Investissements d'efficacité énergétique (M€2021)</t>
  </si>
  <si>
    <t>Totaux industrie et construction (sans agriculture)</t>
  </si>
  <si>
    <t>OPEX (Energie, salaires, intrants non-énergétiques) (M€2021)</t>
  </si>
  <si>
    <t>Consommation finale d'énergie (Mtep)</t>
  </si>
  <si>
    <t>ER_COAL_0</t>
  </si>
  <si>
    <t>ER_OIL_2201_0</t>
  </si>
  <si>
    <t>ER_OIL_2202_0</t>
  </si>
  <si>
    <t>ER_ELEC_2301_0</t>
  </si>
  <si>
    <t>ER_ELEC_2302_0</t>
  </si>
  <si>
    <t>ER_ELEC_2303_0</t>
  </si>
  <si>
    <t>ER_ELEC_2304_0</t>
  </si>
  <si>
    <t>ER_ELEC_2305_0</t>
  </si>
  <si>
    <t>ER_ELEC_2306_0</t>
  </si>
  <si>
    <t>ER_ELEC_2307_0</t>
  </si>
  <si>
    <t>ER_ELEC_2308_0</t>
  </si>
  <si>
    <t>ER_GAS_2401_0</t>
  </si>
  <si>
    <t>ER_GAS_2402_0</t>
  </si>
  <si>
    <t>ER_GAS_2403_0</t>
  </si>
  <si>
    <t>ER_GAS_2404_0</t>
  </si>
  <si>
    <t>ER_GAS_2405_0</t>
  </si>
  <si>
    <t>ER_GAS_2406_0</t>
  </si>
  <si>
    <t>ER_COAL_2</t>
  </si>
  <si>
    <t>ER_OIL_2201_2</t>
  </si>
  <si>
    <t>ER_OIL_2202_2</t>
  </si>
  <si>
    <t>ER_ELEC_2301_2</t>
  </si>
  <si>
    <t>ER_ELEC_2302_2</t>
  </si>
  <si>
    <t>ER_ELEC_2303_2</t>
  </si>
  <si>
    <t>ER_ELEC_2304_2</t>
  </si>
  <si>
    <t>ER_ELEC_2305_2</t>
  </si>
  <si>
    <t>ER_ELEC_2306_2</t>
  </si>
  <si>
    <t>ER_ELEC_2307_2</t>
  </si>
  <si>
    <t>ER_ELEC_2308_2</t>
  </si>
  <si>
    <t>ER_GAS_2401_2</t>
  </si>
  <si>
    <t>ER_GAS_2402_2</t>
  </si>
  <si>
    <t>ER_GAS_2403_2</t>
  </si>
  <si>
    <t>ER_GAS_2404_2</t>
  </si>
  <si>
    <t>ER_GAS_2405_2</t>
  </si>
  <si>
    <t>ER_GAS_2406_2</t>
  </si>
  <si>
    <t>CAPEX totales (M€2021)</t>
  </si>
  <si>
    <t xml:space="preserve">  dont investissements d'efficacité énergétique (M€2021)</t>
  </si>
  <si>
    <t xml:space="preserve">  dont facture énergétique (M€2021)</t>
  </si>
  <si>
    <t>CU_MWH_PGDP_21_0</t>
  </si>
  <si>
    <t>CU_MWH_PGDP_22_0</t>
  </si>
  <si>
    <t>CU_MWH_PGDP_23_0</t>
  </si>
  <si>
    <t>CU_MWH_PGDP_24_0</t>
  </si>
  <si>
    <t>CU_MWH_PGDP_2201_0</t>
  </si>
  <si>
    <t>CU_MWH_PGDP_2202_0</t>
  </si>
  <si>
    <t>CU_MWH_PGDP_2301_0</t>
  </si>
  <si>
    <t>CU_MWH_PGDP_2302_0</t>
  </si>
  <si>
    <t>CU_MWH_PGDP_2303_0</t>
  </si>
  <si>
    <t>CU_MWH_PGDP_2304_0</t>
  </si>
  <si>
    <t>CU_MWH_PGDP_2305_0</t>
  </si>
  <si>
    <t>CU_MWH_PGDP_2306_0</t>
  </si>
  <si>
    <t>CU_MWH_PGDP_2307_0</t>
  </si>
  <si>
    <t>CU_MWH_PGDP_2308_0</t>
  </si>
  <si>
    <t>CU_MWH_PGDP_2401_0</t>
  </si>
  <si>
    <t>CU_MWH_PGDP_2402_0</t>
  </si>
  <si>
    <t>CU_MWH_PGDP_2403_0</t>
  </si>
  <si>
    <t>CU_MWH_PGDP_2404_0</t>
  </si>
  <si>
    <t>CU_MWH_PGDP_2405_0</t>
  </si>
  <si>
    <t>CU_MWH_PGDP_2406_0</t>
  </si>
  <si>
    <t>CU_MWH_PGDP_21_2</t>
  </si>
  <si>
    <t>CU_MWH_PGDP_22_2</t>
  </si>
  <si>
    <t>CU_MWH_PGDP_23_2</t>
  </si>
  <si>
    <t>CU_MWH_PGDP_24_2</t>
  </si>
  <si>
    <t>CU_MWH_PGDP_2201_2</t>
  </si>
  <si>
    <t>CU_MWH_PGDP_2202_2</t>
  </si>
  <si>
    <t>CU_MWH_PGDP_2301_2</t>
  </si>
  <si>
    <t>CU_MWH_PGDP_2302_2</t>
  </si>
  <si>
    <t>CU_MWH_PGDP_2303_2</t>
  </si>
  <si>
    <t>CU_MWH_PGDP_2304_2</t>
  </si>
  <si>
    <t>CU_MWH_PGDP_2305_2</t>
  </si>
  <si>
    <t>CU_MWH_PGDP_2306_2</t>
  </si>
  <si>
    <t>CU_MWH_PGDP_2307_2</t>
  </si>
  <si>
    <t>CU_MWH_PGDP_2308_2</t>
  </si>
  <si>
    <t>CU_MWH_PGDP_2401_2</t>
  </si>
  <si>
    <t>CU_MWH_PGDP_2402_2</t>
  </si>
  <si>
    <t>CU_MWH_PGDP_2403_2</t>
  </si>
  <si>
    <t>CU_MWH_PGDP_2404_2</t>
  </si>
  <si>
    <t>CU_MWH_PGDP_2405_2</t>
  </si>
  <si>
    <t>CU_MWH_PGDP_2406_2</t>
  </si>
  <si>
    <t>Coût unitaire de production (€2021/MWh)</t>
  </si>
  <si>
    <t>Mesures</t>
  </si>
  <si>
    <t xml:space="preserve">Cibles </t>
  </si>
  <si>
    <t xml:space="preserve">Modélisation </t>
  </si>
  <si>
    <t>Résultat</t>
  </si>
  <si>
    <t>Tertiaire</t>
  </si>
  <si>
    <t>Obligation de rénovation</t>
  </si>
  <si>
    <t>9Mtep/2020</t>
  </si>
  <si>
    <t>Choc exogène d'investissement et de consommation énergétique (cf. I4CE)</t>
  </si>
  <si>
    <t>Cible atteinte</t>
  </si>
  <si>
    <t>Réduction du nombre de m2 par employé/tend</t>
  </si>
  <si>
    <t>Xm²vs Xm²/employé an 2050</t>
  </si>
  <si>
    <t>Choc exogène d'investissement immobilier</t>
  </si>
  <si>
    <t>Energie</t>
  </si>
  <si>
    <t>Modification de la part des combustibles fossiles dans les vecteurs carburant, chaleur et vapeur et électricité</t>
  </si>
  <si>
    <t>Cibles Enerdata : 60% de biocarb, Electricité totalement décarbonée 27% de nucléaire; 0.6% de gaz naturel dans le vecteur chaleur et vapeur.</t>
  </si>
  <si>
    <t>Modification exogène</t>
  </si>
  <si>
    <t>Résidentiel</t>
  </si>
  <si>
    <t>Hausse des taux moyens pondérés de ma prime rénov de 11.5% à 16.6% en 2025 puis 20% en 2040, quel que soit le saut de classe énergie.</t>
  </si>
  <si>
    <t>Réduction de la consommation énergétique des ménages de 42Mtep en 2015 à 29 Mtep en 2050</t>
  </si>
  <si>
    <t>Hausse des crédits d'impôts à l'efficacité énergétique</t>
  </si>
  <si>
    <t>Réduction de la construction neuve</t>
  </si>
  <si>
    <t>nombre de m² par tête de 44m² dans AME à 42m² dans AMS</t>
  </si>
  <si>
    <t>Modification exogene du nombre de m² par tête</t>
  </si>
  <si>
    <t>Doublement du budget CEE alloué au résidentiel en 2024 jusqu’en 2050.</t>
  </si>
  <si>
    <t>Modification exogene du nombre CEE</t>
  </si>
  <si>
    <t>Transport de voyageur</t>
  </si>
  <si>
    <t>Interdiction de la vente des Vth à partir de 2035 (pas d’interdiction dans AME)</t>
  </si>
  <si>
    <t>Baisse des émissions du parc de 37% en 2030</t>
  </si>
  <si>
    <t>Modification exogene des coefficients du modèle de Bass; baisse des taux d'aide à l'achat de VE; aide à l'installation de bornes électriques</t>
  </si>
  <si>
    <t>Développement du covoiturage et du télétravail</t>
  </si>
  <si>
    <t>Nombre de Km parcourus; nombre de véhicule en circulation</t>
  </si>
  <si>
    <t>Choc exogene sur le nombre de KM courte distance parcourus; choc sur le nombre de passagers/véhicule</t>
  </si>
  <si>
    <t>cible atteinte</t>
  </si>
  <si>
    <t>Transport de marchandises</t>
  </si>
  <si>
    <t>Report modal du transport de marchandises</t>
  </si>
  <si>
    <t>Part du fret ferroviaire passe de 10 à 18% en 2030 ; Part du fluvial de 2 à 3% en 2030; La part du routier de 88 à 79% en 2030</t>
  </si>
  <si>
    <t>Modification exogene des coefficients techniques</t>
  </si>
  <si>
    <t>Evolution exogène de la consommation de transport aérien</t>
  </si>
  <si>
    <t>Limitation à 22% de la hausse du trafic d'ici 2050</t>
  </si>
  <si>
    <t>Choc exogene sur la demande finale</t>
  </si>
  <si>
    <t>Aide à l'électrification des poids lourds</t>
  </si>
  <si>
    <t>Le parc passe de 97% gazole 3% élec en 2019 à 78% gazole 16% élec 6% gaz en 2050.</t>
  </si>
  <si>
    <t>Introduction d'un crédit d'impôt à l'électrification (Hausse du crédit d’impôt de 0 en 2023 à 270M€ en 2030 puis à 860M€ en 2050 (13Mds€ sur toute la période).</t>
  </si>
  <si>
    <t>Electrification des bus</t>
  </si>
  <si>
    <t>non réalisé</t>
  </si>
  <si>
    <t xml:space="preserve">Amélioration des rendements des moteurs </t>
  </si>
  <si>
    <t>(1.5%/An versus 0.3%/an)</t>
  </si>
  <si>
    <t>Augmentation du taux de chargement</t>
  </si>
  <si>
    <t>baisse du trafic de 16% en veh.km (ce qui correspond à l’augmentation de 20% du taux de chargement)</t>
  </si>
  <si>
    <t>Choc négatif sur le ratio énergie/production</t>
  </si>
  <si>
    <t>Industrie</t>
  </si>
  <si>
    <t>Crédit d'impôt à l'EE</t>
  </si>
  <si>
    <t>12mds€ pour une baisse de 35MtCO2</t>
  </si>
  <si>
    <t>Introduction d'un crédit d'impôt à l'efficacité énergéttique</t>
  </si>
  <si>
    <t>Introduction des CEE</t>
  </si>
  <si>
    <t>Réduction de la consommation de produits manufacturés</t>
  </si>
  <si>
    <t>Sucre (-31% dans AMS en 2050 ; Papier (baisse de 30% dans l’AME en 2050 et seulement 15% dans l’AMS); Textile (baisse de la consommation finale de 15% en 2050 dans AME et 30% dans l’AMS en 2050</t>
  </si>
  <si>
    <t xml:space="preserve">Choc de demande négatif sur le sucre, le textile, le plastique. Insertion d’un choc sur la demande finale de l’agroalimentaire au prorata de la part du sucre dans la consommation qui est de 2,4%; Insertion d’un choc négatif sur la consommation finale du secteur autre industrie au prorata de la part de la consommation du textile 19,4% </t>
  </si>
  <si>
    <t>Réduction de la demande de consommation intermédiaire de plastique</t>
  </si>
  <si>
    <t>La part de marché des menuiseries PVC passe de 61 à 48 et 27% dans l’AME et l’AMS en 2050. En revanche la part des tuyaux reste à 100%. Il est prévu que la part de marché du PVC dans les menuiseries soit réduite. Il est prévu que les films plastiques disparaissent dans l’AMS en 2050 ; que le nombre de bouteilles chute de 80% par rapport à 2014, que les emballages chutent de 60% etc…</t>
  </si>
  <si>
    <t>Faute d’avoir les quantités concernées par ses sous-produits, nous avons appliqué aux ratios CI/prod de plastiques consommés par les divers secteurs de production hors automobile et construction, le taux de croissance anticipé de la production de dichlore et d’éthylène consommé par le secteur de la fabrication de plastique entre aujourd’hui et 2050</t>
  </si>
  <si>
    <t>Réduction de la demanded'engrais azotés</t>
  </si>
  <si>
    <t>Il est prévu de réduire la consommation d’engrais de respectivement 29% et 59% en 2050 dans l’AME et l’AMS et de réduire la consommation de produits phytosanitaires de 31% et 44%.</t>
  </si>
  <si>
    <t xml:space="preserve">Modification des coefficients techniques </t>
  </si>
  <si>
    <t xml:space="preserve">Augmentation de la construction bois </t>
  </si>
  <si>
    <t xml:space="preserve">La part des MI en bois passe de 10% aujourd’hui à 38% dans l’AMS en 2050, la part des LC passe de 3% à 38% ; respectivement 25 et 15% dans l’AME.  </t>
  </si>
  <si>
    <t xml:space="preserve"> On introduit un choc moyen pondéré (avec 44% de MI et 66% de LC) sur le ratio consommations intermédiaires/production de bois dans le bâtiment de la même ampleur. un choc inverse de même ampleur est appliqué à au ratio de consommations intermédiaires/production d’acier et de ciment par le BTP.</t>
  </si>
  <si>
    <t>Modifiaction des taux d'import et d'export</t>
  </si>
  <si>
    <t>Cible de VA/PIB</t>
  </si>
  <si>
    <t>Non réalisé</t>
  </si>
  <si>
    <t>Transport de voyageurs</t>
  </si>
  <si>
    <t>Modification des taux d'import et d'export</t>
  </si>
  <si>
    <t>Parc VP diminue de 37.3 M en 2020 à 28.8 M en 2050, ventes baissent à 1.8M à partir de 2030</t>
  </si>
  <si>
    <t>Parc VP diminue de 34.5 M en 2020 à 28.1 M en 2050, ventes autour de 2.1 M sur toute la période, 2M en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</si>
</sst>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_-;\-* #,##0_-;_-* &quot;-&quot;??_-;_-@_-"/>
  </numFmts>
  <fonts count="14" x14ac:knownFonts="1">
    <font>
      <sz val="11"/>
      <color theme="1"/>
      <name val="Calibri"/>
      <family val="2"/>
      <scheme val="minor"/>
    </font>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theme="5"/>
      <name val="Calibri"/>
      <family val="2"/>
      <scheme val="minor"/>
    </font>
    <font>
      <sz val="11"/>
      <color rgb="FF00B050"/>
      <name val="Calibri"/>
      <family val="2"/>
      <scheme val="minor"/>
    </font>
    <font>
      <i/>
      <sz val="11"/>
      <color theme="1"/>
      <name val="Calibri"/>
      <family val="2"/>
      <scheme val="minor"/>
    </font>
    <font>
      <b/>
      <sz val="11"/>
      <color theme="1"/>
      <name val="Calibri"/>
      <family val="2"/>
      <scheme val="minor"/>
    </font>
    <font>
      <sz val="10"/>
      <name val="Arial"/>
      <family val="2"/>
    </font>
    <font>
      <sz val="11"/>
      <name val="Calibri"/>
      <family val="2"/>
      <scheme val="minor"/>
    </font>
    <font>
      <sz val="11"/>
      <color theme="1"/>
      <name val="Calibri"/>
      <family val="1"/>
      <scheme val="minor"/>
    </font>
    <font>
      <sz val="11"/>
      <color theme="1"/>
      <name val="Symbol"/>
      <family val="1"/>
      <charset val="2"/>
    </font>
    <font>
      <sz val="12"/>
      <color rgb="FF1F3763"/>
      <name val="Calibri Light"/>
      <family val="2"/>
    </font>
  </fonts>
  <fills count="9">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9" fillId="0" borderId="0"/>
  </cellStyleXfs>
  <cellXfs count="119">
    <xf numFmtId="0" fontId="0" fillId="0" borderId="0" xfId="0"/>
    <xf numFmtId="9" fontId="0" fillId="0" borderId="0" xfId="0" applyNumberFormat="1"/>
    <xf numFmtId="3" fontId="0" fillId="0" borderId="0" xfId="0" applyNumberFormat="1"/>
    <xf numFmtId="164" fontId="0" fillId="0" borderId="0" xfId="0" applyNumberFormat="1"/>
    <xf numFmtId="164" fontId="0" fillId="0" borderId="0" xfId="1" applyNumberFormat="1" applyFont="1"/>
    <xf numFmtId="9" fontId="2" fillId="0" borderId="0" xfId="0" applyNumberFormat="1" applyFont="1"/>
    <xf numFmtId="0" fontId="2" fillId="0" borderId="0" xfId="0" applyFont="1"/>
    <xf numFmtId="3" fontId="2" fillId="0" borderId="0" xfId="0" applyNumberFormat="1" applyFont="1"/>
    <xf numFmtId="3" fontId="6" fillId="0" borderId="0" xfId="0" applyNumberFormat="1" applyFont="1"/>
    <xf numFmtId="0" fontId="5" fillId="0" borderId="0" xfId="0" applyFont="1"/>
    <xf numFmtId="2" fontId="0" fillId="0" borderId="0" xfId="0" applyNumberFormat="1"/>
    <xf numFmtId="0" fontId="6" fillId="0" borderId="0" xfId="0" applyFont="1"/>
    <xf numFmtId="0" fontId="7" fillId="0" borderId="0" xfId="0" applyFont="1"/>
    <xf numFmtId="0" fontId="8" fillId="0" borderId="0" xfId="0" applyFont="1"/>
    <xf numFmtId="0" fontId="0" fillId="2" borderId="0" xfId="0" applyFill="1"/>
    <xf numFmtId="11" fontId="0" fillId="0" borderId="0" xfId="0" applyNumberFormat="1"/>
    <xf numFmtId="9" fontId="0" fillId="0" borderId="0" xfId="1" applyFont="1"/>
    <xf numFmtId="3" fontId="8" fillId="0" borderId="0" xfId="0" applyNumberFormat="1" applyFont="1"/>
    <xf numFmtId="43" fontId="0" fillId="0" borderId="0" xfId="2" applyFont="1"/>
    <xf numFmtId="43" fontId="8" fillId="0" borderId="0" xfId="2" applyFont="1"/>
    <xf numFmtId="165" fontId="0" fillId="0" borderId="0" xfId="0" applyNumberFormat="1"/>
    <xf numFmtId="1" fontId="0" fillId="0" borderId="0" xfId="0" applyNumberFormat="1"/>
    <xf numFmtId="9" fontId="0" fillId="0" borderId="0" xfId="2" applyNumberFormat="1" applyFont="1"/>
    <xf numFmtId="1" fontId="0" fillId="0" borderId="0" xfId="2" applyNumberFormat="1" applyFont="1"/>
    <xf numFmtId="0" fontId="10" fillId="0" borderId="0" xfId="0" applyFont="1"/>
    <xf numFmtId="166" fontId="0" fillId="0" borderId="0" xfId="2" applyNumberFormat="1" applyFont="1"/>
    <xf numFmtId="43" fontId="0" fillId="0" borderId="0" xfId="2" applyFont="1" applyAlignment="1">
      <alignment horizontal="center" vertical="center"/>
    </xf>
    <xf numFmtId="1" fontId="9" fillId="3" borderId="0" xfId="3" applyNumberFormat="1" applyFill="1"/>
    <xf numFmtId="1" fontId="9" fillId="4" borderId="0" xfId="3" applyNumberFormat="1" applyFill="1"/>
    <xf numFmtId="1" fontId="9" fillId="5" borderId="0" xfId="3" applyNumberFormat="1" applyFill="1"/>
    <xf numFmtId="1" fontId="9" fillId="6" borderId="0" xfId="3" applyNumberFormat="1" applyFill="1"/>
    <xf numFmtId="0" fontId="0" fillId="3" borderId="0" xfId="0" applyFill="1"/>
    <xf numFmtId="0" fontId="0" fillId="5" borderId="0" xfId="0" applyFill="1"/>
    <xf numFmtId="0" fontId="0" fillId="4" borderId="0" xfId="0" applyFill="1"/>
    <xf numFmtId="0" fontId="0" fillId="6" borderId="0" xfId="0" applyFill="1"/>
    <xf numFmtId="0" fontId="0" fillId="7" borderId="0" xfId="0" applyFill="1"/>
    <xf numFmtId="1" fontId="0" fillId="0" borderId="0" xfId="1" applyNumberFormat="1" applyFont="1"/>
    <xf numFmtId="0" fontId="0" fillId="0" borderId="1" xfId="0" applyBorder="1"/>
    <xf numFmtId="0" fontId="0" fillId="8" borderId="2" xfId="0" applyFill="1" applyBorder="1"/>
    <xf numFmtId="0" fontId="0" fillId="0" borderId="3" xfId="0" applyBorder="1" applyAlignment="1">
      <alignment wrapText="1" shrinkToFit="1"/>
    </xf>
    <xf numFmtId="0" fontId="0" fillId="0" borderId="4" xfId="0" applyBorder="1" applyAlignment="1">
      <alignment wrapText="1" shrinkToFit="1"/>
    </xf>
    <xf numFmtId="0" fontId="0" fillId="0" borderId="5" xfId="0" applyBorder="1" applyAlignment="1">
      <alignment wrapText="1" shrinkToFit="1"/>
    </xf>
    <xf numFmtId="0" fontId="0" fillId="8" borderId="6" xfId="0" applyFill="1" applyBorder="1"/>
    <xf numFmtId="0" fontId="0" fillId="0" borderId="7" xfId="0" applyBorder="1" applyAlignment="1">
      <alignment wrapText="1" shrinkToFit="1"/>
    </xf>
    <xf numFmtId="0" fontId="0" fillId="0" borderId="8" xfId="0" applyBorder="1" applyAlignment="1">
      <alignment wrapText="1" shrinkToFit="1"/>
    </xf>
    <xf numFmtId="0" fontId="0" fillId="0" borderId="9" xfId="0" applyBorder="1" applyAlignment="1">
      <alignment wrapText="1" shrinkToFit="1"/>
    </xf>
    <xf numFmtId="0" fontId="0" fillId="8" borderId="10" xfId="0" applyFill="1" applyBorder="1"/>
    <xf numFmtId="0" fontId="0" fillId="0" borderId="11" xfId="0" applyBorder="1" applyAlignment="1">
      <alignment wrapText="1" shrinkToFit="1"/>
    </xf>
    <xf numFmtId="0" fontId="0" fillId="0" borderId="12" xfId="0" applyBorder="1" applyAlignment="1">
      <alignment wrapText="1" shrinkToFit="1"/>
    </xf>
    <xf numFmtId="0" fontId="0" fillId="0" borderId="13" xfId="0" applyBorder="1" applyAlignment="1">
      <alignment wrapText="1" shrinkToFit="1"/>
    </xf>
    <xf numFmtId="0" fontId="0" fillId="0" borderId="14" xfId="0" applyBorder="1"/>
    <xf numFmtId="0" fontId="0" fillId="0" borderId="15" xfId="0" applyBorder="1"/>
    <xf numFmtId="0" fontId="0" fillId="0" borderId="16" xfId="0" applyBorder="1" applyAlignment="1">
      <alignment wrapText="1" shrinkToFit="1"/>
    </xf>
    <xf numFmtId="0" fontId="0" fillId="0" borderId="17" xfId="0" applyBorder="1" applyAlignment="1">
      <alignment vertical="center" wrapText="1" shrinkToFit="1"/>
    </xf>
    <xf numFmtId="0" fontId="0" fillId="8" borderId="1" xfId="0" applyFill="1" applyBorder="1" applyAlignment="1">
      <alignment vertical="center" wrapText="1" shrinkToFit="1"/>
    </xf>
    <xf numFmtId="0" fontId="11" fillId="8" borderId="18" xfId="0" applyFont="1" applyFill="1" applyBorder="1" applyAlignment="1">
      <alignment vertical="center" wrapText="1" shrinkToFit="1"/>
    </xf>
    <xf numFmtId="0" fontId="0" fillId="0" borderId="19" xfId="0" applyBorder="1" applyAlignment="1">
      <alignment vertical="center" wrapText="1" shrinkToFit="1"/>
    </xf>
    <xf numFmtId="0" fontId="0" fillId="8" borderId="1" xfId="0" applyFill="1" applyBorder="1" applyAlignment="1">
      <alignment horizontal="left" vertical="center" wrapText="1" shrinkToFit="1"/>
    </xf>
    <xf numFmtId="0" fontId="0" fillId="0" borderId="20" xfId="0" applyBorder="1" applyAlignment="1">
      <alignment wrapText="1" shrinkToFit="1"/>
    </xf>
    <xf numFmtId="0" fontId="0" fillId="0" borderId="21" xfId="0" applyBorder="1" applyAlignment="1">
      <alignment wrapText="1" shrinkToFit="1"/>
    </xf>
    <xf numFmtId="0" fontId="0" fillId="8" borderId="22" xfId="0" applyFill="1" applyBorder="1"/>
    <xf numFmtId="0" fontId="0" fillId="0" borderId="14" xfId="0" applyBorder="1" applyAlignment="1">
      <alignment vertical="center" wrapText="1" shrinkToFit="1"/>
    </xf>
    <xf numFmtId="0" fontId="0" fillId="8" borderId="4" xfId="0" applyFill="1" applyBorder="1" applyAlignment="1">
      <alignment horizontal="left" vertical="center" wrapText="1" shrinkToFit="1"/>
    </xf>
    <xf numFmtId="0" fontId="0" fillId="8" borderId="23" xfId="0" applyFill="1" applyBorder="1"/>
    <xf numFmtId="0" fontId="0" fillId="0" borderId="24" xfId="0" applyBorder="1" applyAlignment="1">
      <alignment horizontal="left" vertical="center" wrapText="1" shrinkToFit="1"/>
    </xf>
    <xf numFmtId="0" fontId="0" fillId="8" borderId="8" xfId="0" applyFill="1" applyBorder="1" applyAlignment="1">
      <alignment vertical="center" wrapText="1" shrinkToFit="1"/>
    </xf>
    <xf numFmtId="0" fontId="0" fillId="8" borderId="25" xfId="0" applyFill="1" applyBorder="1"/>
    <xf numFmtId="0" fontId="0" fillId="0" borderId="15" xfId="0" applyBorder="1" applyAlignment="1">
      <alignment vertical="center" wrapText="1" shrinkToFit="1"/>
    </xf>
    <xf numFmtId="0" fontId="11" fillId="8" borderId="2" xfId="0" applyFont="1" applyFill="1" applyBorder="1" applyAlignment="1">
      <alignment horizontal="left" vertical="center"/>
    </xf>
    <xf numFmtId="0" fontId="0" fillId="0" borderId="26" xfId="0" applyBorder="1" applyAlignment="1">
      <alignment vertical="center" wrapText="1" shrinkToFit="1"/>
    </xf>
    <xf numFmtId="0" fontId="0" fillId="0" borderId="27" xfId="0" applyBorder="1" applyAlignment="1">
      <alignment wrapText="1" shrinkToFit="1"/>
    </xf>
    <xf numFmtId="0" fontId="0" fillId="0" borderId="28" xfId="0" applyBorder="1" applyAlignment="1">
      <alignment wrapText="1" shrinkToFit="1"/>
    </xf>
    <xf numFmtId="0" fontId="0" fillId="0" borderId="7" xfId="0" applyBorder="1" applyAlignment="1">
      <alignment vertical="center" wrapText="1" shrinkToFit="1"/>
    </xf>
    <xf numFmtId="0" fontId="0" fillId="0" borderId="8" xfId="0" applyBorder="1" applyAlignment="1">
      <alignment horizontal="left" vertical="center" wrapText="1" shrinkToFit="1"/>
    </xf>
    <xf numFmtId="0" fontId="0" fillId="8" borderId="6" xfId="0" applyFill="1" applyBorder="1" applyAlignment="1">
      <alignment horizontal="left" vertical="center" indent="7"/>
    </xf>
    <xf numFmtId="0" fontId="0" fillId="0" borderId="0" xfId="0" applyAlignment="1">
      <alignment wrapText="1" shrinkToFit="1"/>
    </xf>
    <xf numFmtId="0" fontId="12" fillId="8" borderId="6" xfId="0" applyFont="1" applyFill="1" applyBorder="1" applyAlignment="1">
      <alignment horizontal="left" vertical="center" indent="4"/>
    </xf>
    <xf numFmtId="0" fontId="0" fillId="0" borderId="0" xfId="0" applyAlignment="1">
      <alignment vertical="center"/>
    </xf>
    <xf numFmtId="0" fontId="0" fillId="8" borderId="6" xfId="0" applyFill="1" applyBorder="1" applyAlignment="1">
      <alignment horizontal="left" vertical="center" indent="4"/>
    </xf>
    <xf numFmtId="0" fontId="0" fillId="0" borderId="20" xfId="0" applyBorder="1" applyAlignment="1">
      <alignment vertical="center" wrapText="1" shrinkToFit="1"/>
    </xf>
    <xf numFmtId="0" fontId="0" fillId="0" borderId="0" xfId="0" applyAlignment="1">
      <alignment vertical="center" wrapText="1" shrinkToFit="1"/>
    </xf>
    <xf numFmtId="0" fontId="0" fillId="0" borderId="1" xfId="0" applyBorder="1" applyAlignment="1">
      <alignment wrapText="1" shrinkToFit="1"/>
    </xf>
    <xf numFmtId="0" fontId="0" fillId="8" borderId="2" xfId="0" applyFill="1" applyBorder="1" applyAlignment="1">
      <alignment horizontal="left" vertical="center"/>
    </xf>
    <xf numFmtId="0" fontId="0" fillId="0" borderId="3" xfId="0" applyBorder="1" applyAlignment="1">
      <alignment vertical="center" wrapText="1" shrinkToFit="1"/>
    </xf>
    <xf numFmtId="0" fontId="0" fillId="0" borderId="29" xfId="0" applyBorder="1" applyAlignment="1">
      <alignment vertical="center" wrapText="1" shrinkToFit="1"/>
    </xf>
    <xf numFmtId="0" fontId="12" fillId="8" borderId="10" xfId="0" applyFont="1" applyFill="1" applyBorder="1" applyAlignment="1">
      <alignment horizontal="left" vertical="center" indent="4"/>
    </xf>
    <xf numFmtId="0" fontId="0" fillId="0" borderId="11" xfId="0" applyBorder="1" applyAlignment="1">
      <alignment vertical="center" wrapText="1" shrinkToFit="1"/>
    </xf>
    <xf numFmtId="0" fontId="0" fillId="0" borderId="0" xfId="0" applyAlignment="1">
      <alignment horizontal="left" vertical="center" indent="7"/>
    </xf>
    <xf numFmtId="0" fontId="12" fillId="0" borderId="0" xfId="0" applyFont="1" applyAlignment="1">
      <alignment horizontal="left" vertical="center" indent="4"/>
    </xf>
    <xf numFmtId="0" fontId="11" fillId="0" borderId="0" xfId="0" applyFont="1" applyAlignment="1">
      <alignment horizontal="left" vertical="center" indent="7"/>
    </xf>
    <xf numFmtId="0" fontId="13" fillId="0" borderId="0" xfId="0" applyFont="1" applyAlignment="1">
      <alignment vertical="center"/>
    </xf>
    <xf numFmtId="0" fontId="0" fillId="0" borderId="0" xfId="0" applyAlignment="1">
      <alignment horizontal="left" vertical="center" indent="4"/>
    </xf>
    <xf numFmtId="0" fontId="0" fillId="0" borderId="1" xfId="0" applyBorder="1" applyAlignment="1">
      <alignment wrapText="1"/>
    </xf>
    <xf numFmtId="0" fontId="0" fillId="8" borderId="2" xfId="0" applyFill="1" applyBorder="1" applyAlignment="1">
      <alignment wrapText="1"/>
    </xf>
    <xf numFmtId="0" fontId="0" fillId="8" borderId="6" xfId="0" applyFill="1" applyBorder="1" applyAlignment="1">
      <alignment wrapText="1"/>
    </xf>
    <xf numFmtId="0" fontId="0" fillId="8" borderId="10" xfId="0" applyFill="1" applyBorder="1" applyAlignment="1">
      <alignment wrapText="1"/>
    </xf>
    <xf numFmtId="0" fontId="0" fillId="0" borderId="14" xfId="0" applyBorder="1" applyAlignment="1">
      <alignment wrapText="1"/>
    </xf>
    <xf numFmtId="0" fontId="0" fillId="0" borderId="15" xfId="0" applyBorder="1" applyAlignment="1">
      <alignment wrapText="1"/>
    </xf>
    <xf numFmtId="0" fontId="0" fillId="8" borderId="22" xfId="0" applyFill="1" applyBorder="1" applyAlignment="1">
      <alignment wrapText="1"/>
    </xf>
    <xf numFmtId="0" fontId="0" fillId="8" borderId="23" xfId="0" applyFill="1" applyBorder="1" applyAlignment="1">
      <alignment wrapText="1"/>
    </xf>
    <xf numFmtId="0" fontId="0" fillId="8" borderId="25" xfId="0" applyFill="1" applyBorder="1" applyAlignment="1">
      <alignment wrapText="1"/>
    </xf>
    <xf numFmtId="0" fontId="11" fillId="8" borderId="2" xfId="0" applyFont="1" applyFill="1" applyBorder="1" applyAlignment="1">
      <alignment horizontal="left" vertical="center" wrapText="1"/>
    </xf>
    <xf numFmtId="0" fontId="0" fillId="8" borderId="6" xfId="0" applyFill="1" applyBorder="1" applyAlignment="1">
      <alignment horizontal="left" vertical="center" wrapText="1"/>
    </xf>
    <xf numFmtId="0" fontId="12" fillId="8" borderId="6" xfId="0" applyFont="1" applyFill="1" applyBorder="1" applyAlignment="1">
      <alignment horizontal="left" vertical="center" wrapText="1"/>
    </xf>
    <xf numFmtId="0" fontId="0" fillId="8" borderId="2" xfId="0" applyFill="1" applyBorder="1" applyAlignment="1">
      <alignment horizontal="left" vertical="center" wrapText="1"/>
    </xf>
    <xf numFmtId="0" fontId="12" fillId="8" borderId="10" xfId="0" applyFont="1" applyFill="1" applyBorder="1" applyAlignment="1">
      <alignment horizontal="left" vertical="center" wrapText="1"/>
    </xf>
    <xf numFmtId="0" fontId="0" fillId="0" borderId="0" xfId="0" applyAlignment="1">
      <alignment horizontal="left" vertical="center" wrapText="1"/>
    </xf>
    <xf numFmtId="0" fontId="12" fillId="0" borderId="0" xfId="0" applyFont="1" applyAlignment="1">
      <alignment horizontal="left" vertical="center" wrapText="1"/>
    </xf>
    <xf numFmtId="0" fontId="13"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43" fontId="0" fillId="0" borderId="0" xfId="2"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43" fontId="0" fillId="0" borderId="0" xfId="2" applyFont="1" applyAlignment="1">
      <alignment horizontal="center" vertical="center"/>
    </xf>
  </cellXfs>
  <cellStyles count="4">
    <cellStyle name="Milliers" xfId="2" builtinId="3"/>
    <cellStyle name="Normal" xfId="0" builtinId="0"/>
    <cellStyle name="Normal 2" xfId="3" xr:uid="{43097517-E24C-4396-AE00-79181FEE6E7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8C5C5-88CA-4ACB-9E13-F3AAA51B7AE1}">
  <dimension ref="A1:E48"/>
  <sheetViews>
    <sheetView topLeftCell="A6" workbookViewId="0">
      <selection activeCell="D13" sqref="D13"/>
    </sheetView>
  </sheetViews>
  <sheetFormatPr baseColWidth="10" defaultRowHeight="15" x14ac:dyDescent="0.25"/>
  <cols>
    <col min="1" max="1" width="26.85546875" customWidth="1"/>
    <col min="2" max="2" width="41" customWidth="1"/>
    <col min="3" max="3" width="22.85546875" customWidth="1"/>
    <col min="4" max="4" width="32.42578125" customWidth="1"/>
  </cols>
  <sheetData>
    <row r="1" spans="1:5" ht="15.75" thickBot="1" x14ac:dyDescent="0.3">
      <c r="A1" s="37"/>
      <c r="B1" s="37" t="s">
        <v>1325</v>
      </c>
      <c r="C1" s="37" t="s">
        <v>1326</v>
      </c>
      <c r="D1" s="37" t="s">
        <v>1327</v>
      </c>
      <c r="E1" s="37" t="s">
        <v>1328</v>
      </c>
    </row>
    <row r="2" spans="1:5" x14ac:dyDescent="0.25">
      <c r="A2" s="38" t="s">
        <v>1329</v>
      </c>
      <c r="B2" s="39"/>
      <c r="C2" s="40"/>
      <c r="D2" s="40"/>
      <c r="E2" s="41"/>
    </row>
    <row r="3" spans="1:5" ht="29.1" customHeight="1" x14ac:dyDescent="0.25">
      <c r="A3" s="42"/>
      <c r="B3" s="43" t="s">
        <v>1330</v>
      </c>
      <c r="C3" s="44" t="s">
        <v>1331</v>
      </c>
      <c r="D3" s="44" t="s">
        <v>1332</v>
      </c>
      <c r="E3" s="45" t="s">
        <v>1333</v>
      </c>
    </row>
    <row r="4" spans="1:5" ht="38.1" customHeight="1" thickBot="1" x14ac:dyDescent="0.3">
      <c r="A4" s="46"/>
      <c r="B4" s="47" t="s">
        <v>1334</v>
      </c>
      <c r="C4" s="48" t="s">
        <v>1335</v>
      </c>
      <c r="D4" s="48" t="s">
        <v>1336</v>
      </c>
      <c r="E4" s="49" t="s">
        <v>1333</v>
      </c>
    </row>
    <row r="5" spans="1:5" x14ac:dyDescent="0.25">
      <c r="A5" s="50" t="s">
        <v>1337</v>
      </c>
      <c r="B5" s="40"/>
      <c r="C5" s="40"/>
      <c r="D5" s="40"/>
      <c r="E5" s="41"/>
    </row>
    <row r="6" spans="1:5" ht="105.75" thickBot="1" x14ac:dyDescent="0.3">
      <c r="A6" s="51"/>
      <c r="B6" s="48" t="s">
        <v>1338</v>
      </c>
      <c r="C6" s="48" t="s">
        <v>1339</v>
      </c>
      <c r="D6" s="48" t="s">
        <v>1340</v>
      </c>
      <c r="E6" s="49" t="s">
        <v>1333</v>
      </c>
    </row>
    <row r="7" spans="1:5" x14ac:dyDescent="0.25">
      <c r="A7" s="38" t="s">
        <v>1341</v>
      </c>
      <c r="B7" s="39"/>
      <c r="C7" s="52"/>
      <c r="D7" s="40"/>
      <c r="E7" s="41"/>
    </row>
    <row r="8" spans="1:5" ht="75" x14ac:dyDescent="0.25">
      <c r="A8" s="42"/>
      <c r="B8" s="53" t="s">
        <v>1342</v>
      </c>
      <c r="C8" s="54" t="s">
        <v>1343</v>
      </c>
      <c r="D8" s="43" t="s">
        <v>1344</v>
      </c>
      <c r="E8" s="45" t="s">
        <v>1333</v>
      </c>
    </row>
    <row r="9" spans="1:5" ht="45" x14ac:dyDescent="0.25">
      <c r="A9" s="42"/>
      <c r="B9" s="53" t="s">
        <v>1345</v>
      </c>
      <c r="C9" s="55" t="s">
        <v>1346</v>
      </c>
      <c r="D9" s="43" t="s">
        <v>1347</v>
      </c>
      <c r="E9" s="45" t="s">
        <v>1333</v>
      </c>
    </row>
    <row r="10" spans="1:5" ht="30.75" thickBot="1" x14ac:dyDescent="0.3">
      <c r="A10" s="46"/>
      <c r="B10" s="56" t="s">
        <v>1348</v>
      </c>
      <c r="C10" s="57"/>
      <c r="D10" s="58" t="s">
        <v>1349</v>
      </c>
      <c r="E10" s="59" t="s">
        <v>1333</v>
      </c>
    </row>
    <row r="11" spans="1:5" x14ac:dyDescent="0.25">
      <c r="A11" s="60" t="s">
        <v>1350</v>
      </c>
      <c r="B11" s="61"/>
      <c r="C11" s="62"/>
      <c r="D11" s="40"/>
      <c r="E11" s="41"/>
    </row>
    <row r="12" spans="1:5" ht="75" x14ac:dyDescent="0.25">
      <c r="A12" s="63"/>
      <c r="B12" s="64" t="s">
        <v>1351</v>
      </c>
      <c r="C12" s="65" t="s">
        <v>1352</v>
      </c>
      <c r="D12" s="44" t="s">
        <v>1353</v>
      </c>
      <c r="E12" s="45" t="s">
        <v>1333</v>
      </c>
    </row>
    <row r="13" spans="1:5" ht="60.75" thickBot="1" x14ac:dyDescent="0.3">
      <c r="A13" s="66"/>
      <c r="B13" s="67" t="s">
        <v>1354</v>
      </c>
      <c r="C13" s="48" t="s">
        <v>1355</v>
      </c>
      <c r="D13" s="48" t="s">
        <v>1356</v>
      </c>
      <c r="E13" s="49" t="s">
        <v>1357</v>
      </c>
    </row>
    <row r="14" spans="1:5" x14ac:dyDescent="0.25">
      <c r="A14" s="68" t="s">
        <v>1358</v>
      </c>
      <c r="B14" s="69"/>
      <c r="C14" s="70"/>
      <c r="D14" s="70"/>
      <c r="E14" s="71"/>
    </row>
    <row r="15" spans="1:5" ht="77.45" customHeight="1" x14ac:dyDescent="0.25">
      <c r="A15" s="42"/>
      <c r="B15" s="72" t="s">
        <v>1359</v>
      </c>
      <c r="C15" s="73" t="s">
        <v>1360</v>
      </c>
      <c r="D15" s="44" t="s">
        <v>1361</v>
      </c>
      <c r="E15" s="45" t="s">
        <v>1333</v>
      </c>
    </row>
    <row r="16" spans="1:5" ht="45" x14ac:dyDescent="0.25">
      <c r="A16" s="74"/>
      <c r="B16" s="43" t="s">
        <v>1362</v>
      </c>
      <c r="C16" s="73" t="s">
        <v>1363</v>
      </c>
      <c r="D16" s="44" t="s">
        <v>1364</v>
      </c>
      <c r="E16" s="45" t="s">
        <v>1333</v>
      </c>
    </row>
    <row r="17" spans="1:5" ht="75" x14ac:dyDescent="0.25">
      <c r="A17" s="74"/>
      <c r="B17" s="72" t="s">
        <v>1365</v>
      </c>
      <c r="C17" s="75" t="s">
        <v>1366</v>
      </c>
      <c r="D17" s="44" t="s">
        <v>1367</v>
      </c>
      <c r="E17" s="45" t="s">
        <v>1333</v>
      </c>
    </row>
    <row r="18" spans="1:5" x14ac:dyDescent="0.25">
      <c r="A18" s="76"/>
      <c r="B18" s="72" t="s">
        <v>1368</v>
      </c>
      <c r="C18" s="44"/>
      <c r="D18" s="44" t="s">
        <v>1369</v>
      </c>
      <c r="E18" s="45"/>
    </row>
    <row r="19" spans="1:5" ht="30" x14ac:dyDescent="0.25">
      <c r="A19" s="76"/>
      <c r="B19" s="77" t="s">
        <v>1370</v>
      </c>
      <c r="C19" s="44" t="s">
        <v>1371</v>
      </c>
      <c r="D19" s="44" t="s">
        <v>1369</v>
      </c>
      <c r="E19" s="59"/>
    </row>
    <row r="20" spans="1:5" ht="75.75" thickBot="1" x14ac:dyDescent="0.3">
      <c r="A20" s="78"/>
      <c r="B20" s="79" t="s">
        <v>1372</v>
      </c>
      <c r="C20" s="80" t="s">
        <v>1373</v>
      </c>
      <c r="D20" s="81" t="s">
        <v>1374</v>
      </c>
      <c r="E20" s="59" t="s">
        <v>1333</v>
      </c>
    </row>
    <row r="21" spans="1:5" ht="30" x14ac:dyDescent="0.25">
      <c r="A21" s="82" t="s">
        <v>1375</v>
      </c>
      <c r="B21" s="83" t="s">
        <v>1376</v>
      </c>
      <c r="C21" s="40" t="s">
        <v>1377</v>
      </c>
      <c r="D21" s="40" t="s">
        <v>1378</v>
      </c>
      <c r="E21" s="41" t="s">
        <v>1333</v>
      </c>
    </row>
    <row r="22" spans="1:5" x14ac:dyDescent="0.25">
      <c r="A22" s="78"/>
      <c r="B22" s="43" t="s">
        <v>1379</v>
      </c>
      <c r="C22" s="44"/>
      <c r="D22" s="44" t="s">
        <v>1369</v>
      </c>
      <c r="E22" s="45"/>
    </row>
    <row r="23" spans="1:5" ht="165" x14ac:dyDescent="0.25">
      <c r="A23" s="76"/>
      <c r="B23" s="72" t="s">
        <v>1380</v>
      </c>
      <c r="C23" s="44" t="s">
        <v>1381</v>
      </c>
      <c r="D23" s="44" t="s">
        <v>1382</v>
      </c>
      <c r="E23" s="45" t="s">
        <v>1333</v>
      </c>
    </row>
    <row r="24" spans="1:5" ht="270" x14ac:dyDescent="0.25">
      <c r="A24" s="76"/>
      <c r="B24" s="72" t="s">
        <v>1383</v>
      </c>
      <c r="C24" s="44" t="s">
        <v>1384</v>
      </c>
      <c r="D24" s="44" t="s">
        <v>1385</v>
      </c>
      <c r="E24" s="45" t="s">
        <v>1333</v>
      </c>
    </row>
    <row r="25" spans="1:5" ht="135" x14ac:dyDescent="0.25">
      <c r="A25" s="74"/>
      <c r="B25" s="84" t="s">
        <v>1386</v>
      </c>
      <c r="C25" s="44" t="s">
        <v>1387</v>
      </c>
      <c r="D25" s="44" t="s">
        <v>1388</v>
      </c>
      <c r="E25" s="45" t="s">
        <v>1333</v>
      </c>
    </row>
    <row r="26" spans="1:5" ht="150" x14ac:dyDescent="0.25">
      <c r="A26" s="74"/>
      <c r="B26" s="79" t="s">
        <v>1389</v>
      </c>
      <c r="C26" s="81" t="s">
        <v>1390</v>
      </c>
      <c r="D26" s="81" t="s">
        <v>1391</v>
      </c>
      <c r="E26" s="45" t="s">
        <v>1333</v>
      </c>
    </row>
    <row r="27" spans="1:5" ht="15.75" thickBot="1" x14ac:dyDescent="0.3">
      <c r="A27" s="85"/>
      <c r="B27" s="86" t="s">
        <v>1392</v>
      </c>
      <c r="C27" s="48" t="s">
        <v>1393</v>
      </c>
      <c r="D27" s="48" t="s">
        <v>1394</v>
      </c>
      <c r="E27" s="49"/>
    </row>
    <row r="28" spans="1:5" x14ac:dyDescent="0.25">
      <c r="A28" s="87"/>
    </row>
    <row r="29" spans="1:5" x14ac:dyDescent="0.25">
      <c r="A29" s="87"/>
      <c r="B29" s="88"/>
    </row>
    <row r="30" spans="1:5" x14ac:dyDescent="0.25">
      <c r="A30" s="87"/>
      <c r="B30" s="87"/>
    </row>
    <row r="31" spans="1:5" x14ac:dyDescent="0.25">
      <c r="A31" s="88"/>
      <c r="B31" s="87"/>
    </row>
    <row r="32" spans="1:5" x14ac:dyDescent="0.25">
      <c r="A32" s="87"/>
      <c r="B32" s="89"/>
    </row>
    <row r="33" spans="1:2" ht="15.75" x14ac:dyDescent="0.25">
      <c r="A33" s="90"/>
      <c r="B33" s="88"/>
    </row>
    <row r="34" spans="1:2" x14ac:dyDescent="0.25">
      <c r="A34" s="77"/>
      <c r="B34" s="87"/>
    </row>
    <row r="35" spans="1:2" x14ac:dyDescent="0.25">
      <c r="A35" s="88"/>
      <c r="B35" s="87"/>
    </row>
    <row r="36" spans="1:2" x14ac:dyDescent="0.25">
      <c r="B36" s="87"/>
    </row>
    <row r="37" spans="1:2" x14ac:dyDescent="0.25">
      <c r="B37" s="87"/>
    </row>
    <row r="38" spans="1:2" x14ac:dyDescent="0.25">
      <c r="B38" s="88"/>
    </row>
    <row r="39" spans="1:2" x14ac:dyDescent="0.25">
      <c r="A39" s="87"/>
      <c r="B39" s="91"/>
    </row>
    <row r="40" spans="1:2" x14ac:dyDescent="0.25">
      <c r="A40" s="87"/>
      <c r="B40" s="91"/>
    </row>
    <row r="41" spans="1:2" x14ac:dyDescent="0.25">
      <c r="A41" s="88"/>
      <c r="B41" s="91"/>
    </row>
    <row r="42" spans="1:2" x14ac:dyDescent="0.25">
      <c r="A42" s="87"/>
      <c r="B42" s="91"/>
    </row>
    <row r="43" spans="1:2" x14ac:dyDescent="0.25">
      <c r="A43" s="87"/>
      <c r="B43" s="91"/>
    </row>
    <row r="44" spans="1:2" x14ac:dyDescent="0.25">
      <c r="A44" s="87"/>
      <c r="B44" s="88"/>
    </row>
    <row r="45" spans="1:2" x14ac:dyDescent="0.25">
      <c r="A45" s="88"/>
      <c r="B45" s="91"/>
    </row>
    <row r="46" spans="1:2" x14ac:dyDescent="0.25">
      <c r="B46" s="91"/>
    </row>
    <row r="47" spans="1:2" x14ac:dyDescent="0.25">
      <c r="B47" s="88"/>
    </row>
    <row r="48" spans="1:2" x14ac:dyDescent="0.25">
      <c r="B48" s="9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0107E-72ED-4B11-BCC4-3463509545CA}">
  <dimension ref="A1:AY171"/>
  <sheetViews>
    <sheetView workbookViewId="0">
      <pane xSplit="3" ySplit="1" topLeftCell="S2" activePane="bottomRight" state="frozen"/>
      <selection pane="topRight" activeCell="C1" sqref="C1"/>
      <selection pane="bottomLeft" activeCell="A2" sqref="A2"/>
      <selection pane="bottomRight" activeCell="S155" sqref="S155:AX155"/>
    </sheetView>
  </sheetViews>
  <sheetFormatPr baseColWidth="10" defaultRowHeight="15" x14ac:dyDescent="0.25"/>
  <cols>
    <col min="1" max="1" width="25.140625" customWidth="1"/>
    <col min="2" max="2" width="13.140625" customWidth="1"/>
    <col min="3" max="3" width="27.28515625" customWidth="1"/>
    <col min="4" max="4" width="15.140625" bestFit="1" customWidth="1"/>
    <col min="5" max="12" width="0" hidden="1" customWidth="1"/>
    <col min="13" max="16" width="11.42578125" hidden="1" customWidth="1"/>
    <col min="17" max="17" width="0" hidden="1" customWidth="1"/>
    <col min="18" max="18" width="11.42578125" hidden="1" customWidth="1"/>
    <col min="19" max="19" width="11.42578125" customWidth="1"/>
    <col min="20" max="22" width="11.42578125" hidden="1" customWidth="1"/>
    <col min="23" max="23" width="13.7109375" bestFit="1" customWidth="1"/>
    <col min="24" max="24" width="11.42578125" customWidth="1"/>
    <col min="25" max="25" width="14.28515625" bestFit="1" customWidth="1"/>
    <col min="26" max="29" width="0" hidden="1" customWidth="1"/>
    <col min="30" max="30" width="15.28515625" bestFit="1" customWidth="1"/>
    <col min="31" max="34" width="11.42578125" hidden="1" customWidth="1"/>
    <col min="35" max="35" width="11.42578125" customWidth="1"/>
    <col min="36" max="39" width="11.42578125" hidden="1" customWidth="1"/>
    <col min="40" max="40" width="15.28515625" bestFit="1" customWidth="1"/>
    <col min="41" max="44" width="11.42578125" hidden="1" customWidth="1"/>
    <col min="45" max="45" width="11.42578125" customWidth="1"/>
    <col min="46" max="49" width="11.42578125" hidden="1" customWidth="1"/>
    <col min="50" max="50" width="15.28515625" bestFit="1" customWidth="1"/>
  </cols>
  <sheetData>
    <row r="1" spans="1:51" x14ac:dyDescent="0.25">
      <c r="D1">
        <v>2004</v>
      </c>
      <c r="E1">
        <v>2005</v>
      </c>
      <c r="F1">
        <v>2006</v>
      </c>
      <c r="G1">
        <v>2007</v>
      </c>
      <c r="H1">
        <v>2008</v>
      </c>
      <c r="I1">
        <v>2009</v>
      </c>
      <c r="J1">
        <v>2010</v>
      </c>
      <c r="K1">
        <v>2011</v>
      </c>
      <c r="L1">
        <v>2012</v>
      </c>
      <c r="M1">
        <v>2013</v>
      </c>
      <c r="N1">
        <v>2014</v>
      </c>
      <c r="O1">
        <v>2015</v>
      </c>
      <c r="P1">
        <v>2016</v>
      </c>
      <c r="Q1">
        <v>2017</v>
      </c>
      <c r="R1">
        <v>2018</v>
      </c>
      <c r="S1">
        <v>2019</v>
      </c>
      <c r="T1">
        <v>2020</v>
      </c>
      <c r="U1">
        <v>2021</v>
      </c>
      <c r="V1">
        <v>2022</v>
      </c>
      <c r="W1">
        <v>2023</v>
      </c>
      <c r="X1">
        <v>2024</v>
      </c>
      <c r="Y1">
        <v>2025</v>
      </c>
      <c r="Z1">
        <v>2026</v>
      </c>
      <c r="AA1">
        <v>2027</v>
      </c>
      <c r="AB1">
        <v>2028</v>
      </c>
      <c r="AC1">
        <v>2029</v>
      </c>
      <c r="AD1">
        <v>2030</v>
      </c>
      <c r="AE1">
        <v>2031</v>
      </c>
      <c r="AF1">
        <v>2032</v>
      </c>
      <c r="AG1">
        <v>2033</v>
      </c>
      <c r="AH1">
        <v>2034</v>
      </c>
      <c r="AI1">
        <v>2035</v>
      </c>
      <c r="AJ1">
        <v>2036</v>
      </c>
      <c r="AK1">
        <v>2037</v>
      </c>
      <c r="AL1">
        <v>2038</v>
      </c>
      <c r="AM1">
        <v>2039</v>
      </c>
      <c r="AN1">
        <v>2040</v>
      </c>
      <c r="AO1">
        <v>2041</v>
      </c>
      <c r="AP1">
        <v>2042</v>
      </c>
      <c r="AQ1">
        <v>2043</v>
      </c>
      <c r="AR1">
        <v>2044</v>
      </c>
      <c r="AS1">
        <v>2045</v>
      </c>
      <c r="AT1">
        <v>2046</v>
      </c>
      <c r="AU1">
        <v>2047</v>
      </c>
      <c r="AV1">
        <v>2048</v>
      </c>
      <c r="AW1">
        <v>2049</v>
      </c>
      <c r="AX1">
        <v>2050</v>
      </c>
      <c r="AY1" t="s">
        <v>35</v>
      </c>
    </row>
    <row r="2" spans="1:51" x14ac:dyDescent="0.25">
      <c r="A2" s="19"/>
      <c r="B2" s="19"/>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x14ac:dyDescent="0.25">
      <c r="A3" s="19"/>
      <c r="B3" s="19"/>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row>
    <row r="4" spans="1:51" x14ac:dyDescent="0.25">
      <c r="A4" s="116" t="s">
        <v>819</v>
      </c>
      <c r="B4" s="116" t="s">
        <v>820</v>
      </c>
      <c r="C4" t="s">
        <v>233</v>
      </c>
      <c r="D4" s="16">
        <f>'Energie AMS'!D4-'Energie AME'!D4</f>
        <v>0</v>
      </c>
      <c r="E4" s="16">
        <f>'Energie AMS'!E4-'Energie AME'!E4</f>
        <v>0</v>
      </c>
      <c r="F4" s="16">
        <f>'Energie AMS'!F4-'Energie AME'!F4</f>
        <v>0</v>
      </c>
      <c r="G4" s="16">
        <f>'Energie AMS'!G4-'Energie AME'!G4</f>
        <v>0</v>
      </c>
      <c r="H4" s="16">
        <f>'Energie AMS'!H4-'Energie AME'!H4</f>
        <v>0</v>
      </c>
      <c r="I4" s="16">
        <f>'Energie AMS'!I4-'Energie AME'!I4</f>
        <v>0</v>
      </c>
      <c r="J4" s="16">
        <f>'Energie AMS'!J4-'Energie AME'!J4</f>
        <v>0</v>
      </c>
      <c r="K4" s="16">
        <f>'Energie AMS'!K4-'Energie AME'!K4</f>
        <v>0</v>
      </c>
      <c r="L4" s="16">
        <f>'Energie AMS'!L4-'Energie AME'!L4</f>
        <v>0</v>
      </c>
      <c r="M4" s="16">
        <f>'Energie AMS'!M4-'Energie AME'!M4</f>
        <v>0</v>
      </c>
      <c r="N4" s="16">
        <f>'Energie AMS'!N4-'Energie AME'!N4</f>
        <v>0</v>
      </c>
      <c r="O4" s="16">
        <f>'Energie AMS'!O4-'Energie AME'!O4</f>
        <v>0</v>
      </c>
      <c r="P4" s="16">
        <f>'Energie AMS'!P4-'Energie AME'!P4</f>
        <v>0</v>
      </c>
      <c r="Q4" s="16">
        <f>'Energie AMS'!Q4-'Energie AME'!Q4</f>
        <v>0</v>
      </c>
      <c r="R4" s="16">
        <f>'Energie AMS'!R4-'Energie AME'!R4</f>
        <v>0</v>
      </c>
      <c r="S4" s="16">
        <f>'Energie AMS'!S4-'Energie AME'!S4</f>
        <v>0</v>
      </c>
      <c r="T4" s="16">
        <f>'Energie AMS'!T4-'Energie AME'!T4</f>
        <v>0</v>
      </c>
      <c r="U4" s="16">
        <f>'Energie AMS'!U4-'Energie AME'!U4</f>
        <v>0</v>
      </c>
      <c r="V4" s="16">
        <f>'Energie AMS'!V4-'Energie AME'!V4</f>
        <v>0</v>
      </c>
      <c r="W4" s="16">
        <f>'Energie AMS'!W4-'Energie AME'!W4</f>
        <v>0</v>
      </c>
      <c r="X4" s="16">
        <f>'Energie AMS'!X4-'Energie AME'!X4</f>
        <v>-1.5885624621403083E-2</v>
      </c>
      <c r="Y4" s="16">
        <f>'Energie AMS'!Y4-'Energie AME'!Y4</f>
        <v>-1.9247826849629224E-2</v>
      </c>
      <c r="Z4" s="16">
        <f>'Energie AMS'!Z4-'Energie AME'!Z4</f>
        <v>-2.4570214994622863E-2</v>
      </c>
      <c r="AA4" s="16">
        <f>'Energie AMS'!AA4-'Energie AME'!AA4</f>
        <v>-3.0384906801149913E-2</v>
      </c>
      <c r="AB4" s="16">
        <f>'Energie AMS'!AB4-'Energie AME'!AB4</f>
        <v>-3.6763524899537936E-2</v>
      </c>
      <c r="AC4" s="16">
        <f>'Energie AMS'!AC4-'Energie AME'!AC4</f>
        <v>-4.3414080141889744E-2</v>
      </c>
      <c r="AD4" s="16">
        <f>'Energie AMS'!AD4-'Energie AME'!AD4</f>
        <v>-5.0775115977214735E-2</v>
      </c>
      <c r="AE4" s="16">
        <f>'Energie AMS'!AE4-'Energie AME'!AE4</f>
        <v>-6.6461543821641378E-2</v>
      </c>
      <c r="AF4" s="16">
        <f>'Energie AMS'!AF4-'Energie AME'!AF4</f>
        <v>-8.3877863223410731E-2</v>
      </c>
      <c r="AG4" s="16">
        <f>'Energie AMS'!AG4-'Energie AME'!AG4</f>
        <v>-0.10332720616257718</v>
      </c>
      <c r="AH4" s="16">
        <f>'Energie AMS'!AH4-'Energie AME'!AH4</f>
        <v>-0.12473418771425537</v>
      </c>
      <c r="AI4" s="16">
        <f>'Energie AMS'!AI4-'Energie AME'!AI4</f>
        <v>-0.14895872459705306</v>
      </c>
      <c r="AJ4" s="16">
        <f>'Energie AMS'!AJ4-'Energie AME'!AJ4</f>
        <v>-0.18253199983186741</v>
      </c>
      <c r="AK4" s="16">
        <f>'Energie AMS'!AK4-'Energie AME'!AK4</f>
        <v>-0.22107789795007649</v>
      </c>
      <c r="AL4" s="16">
        <f>'Energie AMS'!AL4-'Energie AME'!AL4</f>
        <v>-0.26578910142309264</v>
      </c>
      <c r="AM4" s="16">
        <f>'Energie AMS'!AM4-'Energie AME'!AM4</f>
        <v>-0.31632865435063384</v>
      </c>
      <c r="AN4" s="16">
        <f>'Energie AMS'!AN4-'Energie AME'!AN4</f>
        <v>-0.37645305346810998</v>
      </c>
      <c r="AO4" s="16">
        <f>'Energie AMS'!AO4-'Energie AME'!AO4</f>
        <v>-0.40224655252323416</v>
      </c>
      <c r="AP4" s="16">
        <f>'Energie AMS'!AP4-'Energie AME'!AP4</f>
        <v>-0.43246004465304844</v>
      </c>
      <c r="AQ4" s="16">
        <f>'Energie AMS'!AQ4-'Energie AME'!AQ4</f>
        <v>-0.4683291219114919</v>
      </c>
      <c r="AR4" s="16">
        <f>'Energie AMS'!AR4-'Energie AME'!AR4</f>
        <v>-0.51159656243198426</v>
      </c>
      <c r="AS4" s="16">
        <f>'Energie AMS'!AS4-'Energie AME'!AS4</f>
        <v>-0.56480224118714628</v>
      </c>
      <c r="AT4" s="16">
        <f>'Energie AMS'!AT4-'Energie AME'!AT4</f>
        <v>-0.56009161173970556</v>
      </c>
      <c r="AU4" s="16">
        <f>'Energie AMS'!AU4-'Energie AME'!AU4</f>
        <v>-0.55466181453237118</v>
      </c>
      <c r="AV4" s="16">
        <f>'Energie AMS'!AV4-'Energie AME'!AV4</f>
        <v>-0.54832473026145467</v>
      </c>
      <c r="AW4" s="16">
        <f>'Energie AMS'!AW4-'Energie AME'!AW4</f>
        <v>-0.54081979540822422</v>
      </c>
      <c r="AX4" s="16">
        <f>'Energie AMS'!AX4-'Energie AME'!AX4</f>
        <v>-0.53177537474578751</v>
      </c>
      <c r="AY4" s="18"/>
    </row>
    <row r="5" spans="1:51" x14ac:dyDescent="0.25">
      <c r="A5" s="116"/>
      <c r="B5" s="116"/>
      <c r="C5" t="s">
        <v>234</v>
      </c>
      <c r="D5" s="16">
        <f>'Energie AMS'!D5-'Energie AME'!D5</f>
        <v>0</v>
      </c>
      <c r="E5" s="16">
        <f>'Energie AMS'!E5-'Energie AME'!E5</f>
        <v>0</v>
      </c>
      <c r="F5" s="16">
        <f>'Energie AMS'!F5-'Energie AME'!F5</f>
        <v>0</v>
      </c>
      <c r="G5" s="16">
        <f>'Energie AMS'!G5-'Energie AME'!G5</f>
        <v>0</v>
      </c>
      <c r="H5" s="16">
        <f>'Energie AMS'!H5-'Energie AME'!H5</f>
        <v>0</v>
      </c>
      <c r="I5" s="16">
        <f>'Energie AMS'!I5-'Energie AME'!I5</f>
        <v>0</v>
      </c>
      <c r="J5" s="16">
        <f>'Energie AMS'!J5-'Energie AME'!J5</f>
        <v>0</v>
      </c>
      <c r="K5" s="16">
        <f>'Energie AMS'!K5-'Energie AME'!K5</f>
        <v>0</v>
      </c>
      <c r="L5" s="16">
        <f>'Energie AMS'!L5-'Energie AME'!L5</f>
        <v>0</v>
      </c>
      <c r="M5" s="16">
        <f>'Energie AMS'!M5-'Energie AME'!M5</f>
        <v>0</v>
      </c>
      <c r="N5" s="16">
        <f>'Energie AMS'!N5-'Energie AME'!N5</f>
        <v>0</v>
      </c>
      <c r="O5" s="16">
        <f>'Energie AMS'!O5-'Energie AME'!O5</f>
        <v>0</v>
      </c>
      <c r="P5" s="16">
        <f>'Energie AMS'!P5-'Energie AME'!P5</f>
        <v>0</v>
      </c>
      <c r="Q5" s="16">
        <f>'Energie AMS'!Q5-'Energie AME'!Q5</f>
        <v>0</v>
      </c>
      <c r="R5" s="16">
        <f>'Energie AMS'!R5-'Energie AME'!R5</f>
        <v>0</v>
      </c>
      <c r="S5" s="16">
        <f>'Energie AMS'!S5-'Energie AME'!S5</f>
        <v>0</v>
      </c>
      <c r="T5" s="16">
        <f>'Energie AMS'!T5-'Energie AME'!T5</f>
        <v>0</v>
      </c>
      <c r="U5" s="16">
        <f>'Energie AMS'!U5-'Energie AME'!U5</f>
        <v>0</v>
      </c>
      <c r="V5" s="16">
        <f>'Energie AMS'!V5-'Energie AME'!V5</f>
        <v>0</v>
      </c>
      <c r="W5" s="16">
        <f>'Energie AMS'!W5-'Energie AME'!W5</f>
        <v>0</v>
      </c>
      <c r="X5" s="16">
        <f>'Energie AMS'!X5-'Energie AME'!X5</f>
        <v>1.5885624621403215E-2</v>
      </c>
      <c r="Y5" s="16">
        <f>'Energie AMS'!Y5-'Energie AME'!Y5</f>
        <v>1.9247826849629147E-2</v>
      </c>
      <c r="Z5" s="16">
        <f>'Energie AMS'!Z5-'Energie AME'!Z5</f>
        <v>2.457021499462287E-2</v>
      </c>
      <c r="AA5" s="16">
        <f>'Energie AMS'!AA5-'Energie AME'!AA5</f>
        <v>3.0384906801149802E-2</v>
      </c>
      <c r="AB5" s="16">
        <f>'Energie AMS'!AB5-'Energie AME'!AB5</f>
        <v>3.6763524899538144E-2</v>
      </c>
      <c r="AC5" s="16">
        <f>'Energie AMS'!AC5-'Energie AME'!AC5</f>
        <v>4.3414080141889702E-2</v>
      </c>
      <c r="AD5" s="16">
        <f>'Energie AMS'!AD5-'Energie AME'!AD5</f>
        <v>5.0775115977214812E-2</v>
      </c>
      <c r="AE5" s="16">
        <f>'Energie AMS'!AE5-'Energie AME'!AE5</f>
        <v>6.6461543821641295E-2</v>
      </c>
      <c r="AF5" s="16">
        <f>'Energie AMS'!AF5-'Energie AME'!AF5</f>
        <v>8.3877863223410787E-2</v>
      </c>
      <c r="AG5" s="16">
        <f>'Energie AMS'!AG5-'Energie AME'!AG5</f>
        <v>0.10332720616257712</v>
      </c>
      <c r="AH5" s="16">
        <f>'Energie AMS'!AH5-'Energie AME'!AH5</f>
        <v>0.12473418771425537</v>
      </c>
      <c r="AI5" s="16">
        <f>'Energie AMS'!AI5-'Energie AME'!AI5</f>
        <v>0.14895872459705312</v>
      </c>
      <c r="AJ5" s="16">
        <f>'Energie AMS'!AJ5-'Energie AME'!AJ5</f>
        <v>0.18253199983186744</v>
      </c>
      <c r="AK5" s="16">
        <f>'Energie AMS'!AK5-'Energie AME'!AK5</f>
        <v>0.2210778979500766</v>
      </c>
      <c r="AL5" s="16">
        <f>'Energie AMS'!AL5-'Energie AME'!AL5</f>
        <v>0.26578910142309248</v>
      </c>
      <c r="AM5" s="16">
        <f>'Energie AMS'!AM5-'Energie AME'!AM5</f>
        <v>0.31632865435063379</v>
      </c>
      <c r="AN5" s="16">
        <f>'Energie AMS'!AN5-'Energie AME'!AN5</f>
        <v>0.37645305346811003</v>
      </c>
      <c r="AO5" s="16">
        <f>'Energie AMS'!AO5-'Energie AME'!AO5</f>
        <v>0.4022465525232341</v>
      </c>
      <c r="AP5" s="16">
        <f>'Energie AMS'!AP5-'Energie AME'!AP5</f>
        <v>0.4324600446530486</v>
      </c>
      <c r="AQ5" s="16">
        <f>'Energie AMS'!AQ5-'Energie AME'!AQ5</f>
        <v>0.46832912191149206</v>
      </c>
      <c r="AR5" s="16">
        <f>'Energie AMS'!AR5-'Energie AME'!AR5</f>
        <v>0.51159656243198437</v>
      </c>
      <c r="AS5" s="16">
        <f>'Energie AMS'!AS5-'Energie AME'!AS5</f>
        <v>0.56480224118714617</v>
      </c>
      <c r="AT5" s="16">
        <f>'Energie AMS'!AT5-'Energie AME'!AT5</f>
        <v>0.56009161173970556</v>
      </c>
      <c r="AU5" s="16">
        <f>'Energie AMS'!AU5-'Energie AME'!AU5</f>
        <v>0.55466181453237107</v>
      </c>
      <c r="AV5" s="16">
        <f>'Energie AMS'!AV5-'Energie AME'!AV5</f>
        <v>0.54832473026145467</v>
      </c>
      <c r="AW5" s="16">
        <f>'Energie AMS'!AW5-'Energie AME'!AW5</f>
        <v>0.54081979540822411</v>
      </c>
      <c r="AX5" s="16">
        <f>'Energie AMS'!AX5-'Energie AME'!AX5</f>
        <v>0.53177537474578762</v>
      </c>
      <c r="AY5" s="18"/>
    </row>
    <row r="6" spans="1:51" x14ac:dyDescent="0.25">
      <c r="A6" s="116"/>
      <c r="B6" s="116" t="s">
        <v>821</v>
      </c>
      <c r="C6" t="s">
        <v>235</v>
      </c>
      <c r="D6" s="16">
        <f>'Energie AMS'!D6-'Energie AME'!D6</f>
        <v>0</v>
      </c>
      <c r="E6" s="16">
        <f>'Energie AMS'!E6-'Energie AME'!E6</f>
        <v>0</v>
      </c>
      <c r="F6" s="16">
        <f>'Energie AMS'!F6-'Energie AME'!F6</f>
        <v>0</v>
      </c>
      <c r="G6" s="16">
        <f>'Energie AMS'!G6-'Energie AME'!G6</f>
        <v>0</v>
      </c>
      <c r="H6" s="16">
        <f>'Energie AMS'!H6-'Energie AME'!H6</f>
        <v>0</v>
      </c>
      <c r="I6" s="16">
        <f>'Energie AMS'!I6-'Energie AME'!I6</f>
        <v>0</v>
      </c>
      <c r="J6" s="16">
        <f>'Energie AMS'!J6-'Energie AME'!J6</f>
        <v>0</v>
      </c>
      <c r="K6" s="16">
        <f>'Energie AMS'!K6-'Energie AME'!K6</f>
        <v>0</v>
      </c>
      <c r="L6" s="16">
        <f>'Energie AMS'!L6-'Energie AME'!L6</f>
        <v>0</v>
      </c>
      <c r="M6" s="16">
        <f>'Energie AMS'!M6-'Energie AME'!M6</f>
        <v>0</v>
      </c>
      <c r="N6" s="16">
        <f>'Energie AMS'!N6-'Energie AME'!N6</f>
        <v>0</v>
      </c>
      <c r="O6" s="16">
        <f>'Energie AMS'!O6-'Energie AME'!O6</f>
        <v>0</v>
      </c>
      <c r="P6" s="16">
        <f>'Energie AMS'!P6-'Energie AME'!P6</f>
        <v>0</v>
      </c>
      <c r="Q6" s="16">
        <f>'Energie AMS'!Q6-'Energie AME'!Q6</f>
        <v>0</v>
      </c>
      <c r="R6" s="16">
        <f>'Energie AMS'!R6-'Energie AME'!R6</f>
        <v>0</v>
      </c>
      <c r="S6" s="16">
        <f>'Energie AMS'!S6-'Energie AME'!S6</f>
        <v>0</v>
      </c>
      <c r="T6" s="16">
        <f>'Energie AMS'!T6-'Energie AME'!T6</f>
        <v>0</v>
      </c>
      <c r="U6" s="16">
        <f>'Energie AMS'!U6-'Energie AME'!U6</f>
        <v>0</v>
      </c>
      <c r="V6" s="16">
        <f>'Energie AMS'!V6-'Energie AME'!V6</f>
        <v>0</v>
      </c>
      <c r="W6" s="16">
        <f>'Energie AMS'!W6-'Energie AME'!W6</f>
        <v>0</v>
      </c>
      <c r="X6" s="16">
        <f>'Energie AMS'!X6-'Energie AME'!X6</f>
        <v>-4.3511338459882309E-2</v>
      </c>
      <c r="Y6" s="16">
        <f>'Energie AMS'!Y6-'Energie AME'!Y6</f>
        <v>-4.5556124445380042E-2</v>
      </c>
      <c r="Z6" s="16">
        <f>'Energie AMS'!Z6-'Energie AME'!Z6</f>
        <v>-4.7874368381129018E-2</v>
      </c>
      <c r="AA6" s="16">
        <f>'Energie AMS'!AA6-'Energie AME'!AA6</f>
        <v>-5.0277220818951918E-2</v>
      </c>
      <c r="AB6" s="16">
        <f>'Energie AMS'!AB6-'Energie AME'!AB6</f>
        <v>-5.2761576910763219E-2</v>
      </c>
      <c r="AC6" s="16">
        <f>'Energie AMS'!AC6-'Energie AME'!AC6</f>
        <v>-5.6905489317719216E-2</v>
      </c>
      <c r="AD6" s="16">
        <f>'Energie AMS'!AD6-'Energie AME'!AD6</f>
        <v>-6.1104364634989583E-2</v>
      </c>
      <c r="AE6" s="16">
        <f>'Energie AMS'!AE6-'Energie AME'!AE6</f>
        <v>-6.1126663018755245E-2</v>
      </c>
      <c r="AF6" s="16">
        <f>'Energie AMS'!AF6-'Energie AME'!AF6</f>
        <v>-6.1233227674379775E-2</v>
      </c>
      <c r="AG6" s="16">
        <f>'Energie AMS'!AG6-'Energie AME'!AG6</f>
        <v>-6.141900287535107E-2</v>
      </c>
      <c r="AH6" s="16">
        <f>'Energie AMS'!AH6-'Energie AME'!AH6</f>
        <v>-6.0476922069519379E-2</v>
      </c>
      <c r="AI6" s="16">
        <f>'Energie AMS'!AI6-'Energie AME'!AI6</f>
        <v>-5.9633391683869608E-2</v>
      </c>
      <c r="AJ6" s="16">
        <f>'Energie AMS'!AJ6-'Energie AME'!AJ6</f>
        <v>-5.7338813050461956E-2</v>
      </c>
      <c r="AK6" s="16">
        <f>'Energie AMS'!AK6-'Energie AME'!AK6</f>
        <v>-5.5134104489748703E-2</v>
      </c>
      <c r="AL6" s="16">
        <f>'Energie AMS'!AL6-'Energie AME'!AL6</f>
        <v>-5.3015537537842827E-2</v>
      </c>
      <c r="AM6" s="16">
        <f>'Energie AMS'!AM6-'Energie AME'!AM6</f>
        <v>-4.9631936864649895E-2</v>
      </c>
      <c r="AN6" s="16">
        <f>'Energie AMS'!AN6-'Energie AME'!AN6</f>
        <v>-4.635443264787964E-2</v>
      </c>
      <c r="AO6" s="16">
        <f>'Energie AMS'!AO6-'Energie AME'!AO6</f>
        <v>-5.128447751679488E-2</v>
      </c>
      <c r="AP6" s="16">
        <f>'Energie AMS'!AP6-'Energie AME'!AP6</f>
        <v>-5.6307477104559966E-2</v>
      </c>
      <c r="AQ6" s="16">
        <f>'Energie AMS'!AQ6-'Energie AME'!AQ6</f>
        <v>-6.1419887217740554E-2</v>
      </c>
      <c r="AR6" s="16">
        <f>'Energie AMS'!AR6-'Energie AME'!AR6</f>
        <v>-6.6618285511751418E-2</v>
      </c>
      <c r="AS6" s="16">
        <f>'Energie AMS'!AS6-'Energie AME'!AS6</f>
        <v>-7.1899366776838669E-2</v>
      </c>
      <c r="AT6" s="16">
        <f>'Energie AMS'!AT6-'Energie AME'!AT6</f>
        <v>-7.6951839775368402E-2</v>
      </c>
      <c r="AU6" s="16">
        <f>'Energie AMS'!AU6-'Energie AME'!AU6</f>
        <v>-8.2348945733769052E-2</v>
      </c>
      <c r="AV6" s="16">
        <f>'Energie AMS'!AV6-'Energie AME'!AV6</f>
        <v>-8.8089475862403566E-2</v>
      </c>
      <c r="AW6" s="16">
        <f>'Energie AMS'!AW6-'Energie AME'!AW6</f>
        <v>-9.417233842183953E-2</v>
      </c>
      <c r="AX6" s="16">
        <f>'Energie AMS'!AX6-'Energie AME'!AX6</f>
        <v>-0.10059655702503284</v>
      </c>
      <c r="AY6" s="18"/>
    </row>
    <row r="7" spans="1:51" x14ac:dyDescent="0.25">
      <c r="A7" s="116"/>
      <c r="B7" s="116"/>
      <c r="C7" t="s">
        <v>236</v>
      </c>
      <c r="D7" s="16">
        <f>'Energie AMS'!D7-'Energie AME'!D7</f>
        <v>0</v>
      </c>
      <c r="E7" s="16">
        <f>'Energie AMS'!E7-'Energie AME'!E7</f>
        <v>0</v>
      </c>
      <c r="F7" s="16">
        <f>'Energie AMS'!F7-'Energie AME'!F7</f>
        <v>0</v>
      </c>
      <c r="G7" s="16">
        <f>'Energie AMS'!G7-'Energie AME'!G7</f>
        <v>0</v>
      </c>
      <c r="H7" s="16">
        <f>'Energie AMS'!H7-'Energie AME'!H7</f>
        <v>0</v>
      </c>
      <c r="I7" s="16">
        <f>'Energie AMS'!I7-'Energie AME'!I7</f>
        <v>0</v>
      </c>
      <c r="J7" s="16">
        <f>'Energie AMS'!J7-'Energie AME'!J7</f>
        <v>0</v>
      </c>
      <c r="K7" s="16">
        <f>'Energie AMS'!K7-'Energie AME'!K7</f>
        <v>0</v>
      </c>
      <c r="L7" s="16">
        <f>'Energie AMS'!L7-'Energie AME'!L7</f>
        <v>0</v>
      </c>
      <c r="M7" s="16">
        <f>'Energie AMS'!M7-'Energie AME'!M7</f>
        <v>0</v>
      </c>
      <c r="N7" s="16">
        <f>'Energie AMS'!N7-'Energie AME'!N7</f>
        <v>0</v>
      </c>
      <c r="O7" s="16">
        <f>'Energie AMS'!O7-'Energie AME'!O7</f>
        <v>0</v>
      </c>
      <c r="P7" s="16">
        <f>'Energie AMS'!P7-'Energie AME'!P7</f>
        <v>0</v>
      </c>
      <c r="Q7" s="16">
        <f>'Energie AMS'!Q7-'Energie AME'!Q7</f>
        <v>0</v>
      </c>
      <c r="R7" s="16">
        <f>'Energie AMS'!R7-'Energie AME'!R7</f>
        <v>0</v>
      </c>
      <c r="S7" s="16">
        <f>'Energie AMS'!S7-'Energie AME'!S7</f>
        <v>0</v>
      </c>
      <c r="T7" s="16">
        <f>'Energie AMS'!T7-'Energie AME'!T7</f>
        <v>0</v>
      </c>
      <c r="U7" s="16">
        <f>'Energie AMS'!U7-'Energie AME'!U7</f>
        <v>0</v>
      </c>
      <c r="V7" s="16">
        <f>'Energie AMS'!V7-'Energie AME'!V7</f>
        <v>0</v>
      </c>
      <c r="W7" s="16">
        <f>'Energie AMS'!W7-'Energie AME'!W7</f>
        <v>0</v>
      </c>
      <c r="X7" s="16">
        <f>'Energie AMS'!X7-'Energie AME'!X7</f>
        <v>-1.4017358998620263E-3</v>
      </c>
      <c r="Y7" s="16">
        <f>'Energie AMS'!Y7-'Energie AME'!Y7</f>
        <v>-1.9995672790371153E-3</v>
      </c>
      <c r="Z7" s="16">
        <f>'Energie AMS'!Z7-'Energie AME'!Z7</f>
        <v>-2.5754967462137787E-3</v>
      </c>
      <c r="AA7" s="16">
        <f>'Energie AMS'!AA7-'Energie AME'!AA7</f>
        <v>-3.1495767257632709E-3</v>
      </c>
      <c r="AB7" s="16">
        <f>'Energie AMS'!AB7-'Energie AME'!AB7</f>
        <v>-3.7217907525471036E-3</v>
      </c>
      <c r="AC7" s="16">
        <f>'Energie AMS'!AC7-'Energie AME'!AC7</f>
        <v>-4.2920171930740407E-3</v>
      </c>
      <c r="AD7" s="16">
        <f>'Energie AMS'!AD7-'Energie AME'!AD7</f>
        <v>-4.8606743490003041E-3</v>
      </c>
      <c r="AE7" s="16">
        <f>'Energie AMS'!AE7-'Energie AME'!AE7</f>
        <v>-4.9258357977199413E-3</v>
      </c>
      <c r="AF7" s="16">
        <f>'Energie AMS'!AF7-'Energie AME'!AF7</f>
        <v>-4.98952079378408E-3</v>
      </c>
      <c r="AG7" s="16">
        <f>'Energie AMS'!AG7-'Energie AME'!AG7</f>
        <v>-5.0517793020441936E-3</v>
      </c>
      <c r="AH7" s="16">
        <f>'Energie AMS'!AH7-'Energie AME'!AH7</f>
        <v>-5.1152858975362144E-3</v>
      </c>
      <c r="AI7" s="16">
        <f>'Energie AMS'!AI7-'Energie AME'!AI7</f>
        <v>-5.1774111554342131E-3</v>
      </c>
      <c r="AJ7" s="16">
        <f>'Energie AMS'!AJ7-'Energie AME'!AJ7</f>
        <v>-5.2178350495260045E-3</v>
      </c>
      <c r="AK7" s="16">
        <f>'Energie AMS'!AK7-'Energie AME'!AK7</f>
        <v>-5.2578552050380235E-3</v>
      </c>
      <c r="AL7" s="16">
        <f>'Energie AMS'!AL7-'Energie AME'!AL7</f>
        <v>-5.297473852024997E-3</v>
      </c>
      <c r="AM7" s="16">
        <f>'Energie AMS'!AM7-'Energie AME'!AM7</f>
        <v>-5.2191264494707238E-3</v>
      </c>
      <c r="AN7" s="16">
        <f>'Energie AMS'!AN7-'Energie AME'!AN7</f>
        <v>-5.1422555713772885E-3</v>
      </c>
      <c r="AO7" s="16">
        <f>'Energie AMS'!AO7-'Energie AME'!AO7</f>
        <v>-5.2036688141130485E-3</v>
      </c>
      <c r="AP7" s="16">
        <f>'Energie AMS'!AP7-'Energie AME'!AP7</f>
        <v>-5.2642460653241716E-3</v>
      </c>
      <c r="AQ7" s="16">
        <f>'Energie AMS'!AQ7-'Energie AME'!AQ7</f>
        <v>-5.3240052258266592E-3</v>
      </c>
      <c r="AR7" s="16">
        <f>'Energie AMS'!AR7-'Energie AME'!AR7</f>
        <v>-5.3829636768691763E-3</v>
      </c>
      <c r="AS7" s="16">
        <f>'Energie AMS'!AS7-'Energie AME'!AS7</f>
        <v>-5.4411382990307514E-3</v>
      </c>
      <c r="AT7" s="16">
        <f>'Energie AMS'!AT7-'Energie AME'!AT7</f>
        <v>-5.437381669233029E-3</v>
      </c>
      <c r="AU7" s="16">
        <f>'Energie AMS'!AU7-'Energie AME'!AU7</f>
        <v>-5.4336531755787825E-3</v>
      </c>
      <c r="AV7" s="16">
        <f>'Energie AMS'!AV7-'Energie AME'!AV7</f>
        <v>-5.4299520651448496E-3</v>
      </c>
      <c r="AW7" s="16">
        <f>'Energie AMS'!AW7-'Energie AME'!AW7</f>
        <v>-5.4262775994844371E-3</v>
      </c>
      <c r="AX7" s="16">
        <f>'Energie AMS'!AX7-'Energie AME'!AX7</f>
        <v>-5.4226290541026893E-3</v>
      </c>
      <c r="AY7" s="18"/>
    </row>
    <row r="8" spans="1:51" x14ac:dyDescent="0.25">
      <c r="A8" s="116"/>
      <c r="B8" s="116"/>
      <c r="C8" t="s">
        <v>237</v>
      </c>
      <c r="D8" s="16">
        <f>'Energie AMS'!D8-'Energie AME'!D8</f>
        <v>0</v>
      </c>
      <c r="E8" s="16">
        <f>'Energie AMS'!E8-'Energie AME'!E8</f>
        <v>0</v>
      </c>
      <c r="F8" s="16">
        <f>'Energie AMS'!F8-'Energie AME'!F8</f>
        <v>0</v>
      </c>
      <c r="G8" s="16">
        <f>'Energie AMS'!G8-'Energie AME'!G8</f>
        <v>0</v>
      </c>
      <c r="H8" s="16">
        <f>'Energie AMS'!H8-'Energie AME'!H8</f>
        <v>0</v>
      </c>
      <c r="I8" s="16">
        <f>'Energie AMS'!I8-'Energie AME'!I8</f>
        <v>0</v>
      </c>
      <c r="J8" s="16">
        <f>'Energie AMS'!J8-'Energie AME'!J8</f>
        <v>0</v>
      </c>
      <c r="K8" s="16">
        <f>'Energie AMS'!K8-'Energie AME'!K8</f>
        <v>0</v>
      </c>
      <c r="L8" s="16">
        <f>'Energie AMS'!L8-'Energie AME'!L8</f>
        <v>0</v>
      </c>
      <c r="M8" s="16">
        <f>'Energie AMS'!M8-'Energie AME'!M8</f>
        <v>0</v>
      </c>
      <c r="N8" s="16">
        <f>'Energie AMS'!N8-'Energie AME'!N8</f>
        <v>0</v>
      </c>
      <c r="O8" s="16">
        <f>'Energie AMS'!O8-'Energie AME'!O8</f>
        <v>0</v>
      </c>
      <c r="P8" s="16">
        <f>'Energie AMS'!P8-'Energie AME'!P8</f>
        <v>0</v>
      </c>
      <c r="Q8" s="16">
        <f>'Energie AMS'!Q8-'Energie AME'!Q8</f>
        <v>0</v>
      </c>
      <c r="R8" s="16">
        <f>'Energie AMS'!R8-'Energie AME'!R8</f>
        <v>0</v>
      </c>
      <c r="S8" s="16">
        <f>'Energie AMS'!S8-'Energie AME'!S8</f>
        <v>0</v>
      </c>
      <c r="T8" s="16">
        <f>'Energie AMS'!T8-'Energie AME'!T8</f>
        <v>0</v>
      </c>
      <c r="U8" s="16">
        <f>'Energie AMS'!U8-'Energie AME'!U8</f>
        <v>0</v>
      </c>
      <c r="V8" s="16">
        <f>'Energie AMS'!V8-'Energie AME'!V8</f>
        <v>0</v>
      </c>
      <c r="W8" s="16">
        <f>'Energie AMS'!W8-'Energie AME'!W8</f>
        <v>0</v>
      </c>
      <c r="X8" s="16">
        <f>'Energie AMS'!X8-'Energie AME'!X8</f>
        <v>2.8145121080766465E-2</v>
      </c>
      <c r="Y8" s="16">
        <f>'Energie AMS'!Y8-'Energie AME'!Y8</f>
        <v>2.3798384996911014E-2</v>
      </c>
      <c r="Z8" s="16">
        <f>'Energie AMS'!Z8-'Energie AME'!Z8</f>
        <v>2.3712420019088284E-2</v>
      </c>
      <c r="AA8" s="16">
        <f>'Energie AMS'!AA8-'Energie AME'!AA8</f>
        <v>2.3624708523999439E-2</v>
      </c>
      <c r="AB8" s="16">
        <f>'Energie AMS'!AB8-'Energie AME'!AB8</f>
        <v>2.3535319732350561E-2</v>
      </c>
      <c r="AC8" s="16">
        <f>'Energie AMS'!AC8-'Energie AME'!AC8</f>
        <v>2.3398233931652426E-2</v>
      </c>
      <c r="AD8" s="16">
        <f>'Energie AMS'!AD8-'Energie AME'!AD8</f>
        <v>2.3260140279611773E-2</v>
      </c>
      <c r="AE8" s="16">
        <f>'Energie AMS'!AE8-'Energie AME'!AE8</f>
        <v>1.7546008398982158E-2</v>
      </c>
      <c r="AF8" s="16">
        <f>'Energie AMS'!AF8-'Energie AME'!AF8</f>
        <v>1.1929944330905811E-2</v>
      </c>
      <c r="AG8" s="16">
        <f>'Energie AMS'!AG8-'Energie AME'!AG8</f>
        <v>6.409445881680801E-3</v>
      </c>
      <c r="AH8" s="16">
        <f>'Energie AMS'!AH8-'Energie AME'!AH8</f>
        <v>1.2155158070429571E-3</v>
      </c>
      <c r="AI8" s="16">
        <f>'Energie AMS'!AI8-'Energie AME'!AI8</f>
        <v>-3.8942500592537722E-3</v>
      </c>
      <c r="AJ8" s="16">
        <f>'Energie AMS'!AJ8-'Energie AME'!AJ8</f>
        <v>-4.7528720231803032E-3</v>
      </c>
      <c r="AK8" s="16">
        <f>'Energie AMS'!AK8-'Energie AME'!AK8</f>
        <v>-5.5974812406471876E-3</v>
      </c>
      <c r="AL8" s="16">
        <f>'Energie AMS'!AL8-'Energie AME'!AL8</f>
        <v>-6.4284175837323165E-3</v>
      </c>
      <c r="AM8" s="16">
        <f>'Energie AMS'!AM8-'Energie AME'!AM8</f>
        <v>-7.1777756307567948E-3</v>
      </c>
      <c r="AN8" s="16">
        <f>'Energie AMS'!AN8-'Energie AME'!AN8</f>
        <v>-7.9156446416480293E-3</v>
      </c>
      <c r="AO8" s="16">
        <f>'Energie AMS'!AO8-'Energie AME'!AO8</f>
        <v>-7.710054377217836E-3</v>
      </c>
      <c r="AP8" s="16">
        <f>'Energie AMS'!AP8-'Energie AME'!AP8</f>
        <v>-7.5058679065433485E-3</v>
      </c>
      <c r="AQ8" s="16">
        <f>'Energie AMS'!AQ8-'Energie AME'!AQ8</f>
        <v>-7.3030687103922409E-3</v>
      </c>
      <c r="AR8" s="16">
        <f>'Energie AMS'!AR8-'Energie AME'!AR8</f>
        <v>-7.101640583611981E-3</v>
      </c>
      <c r="AS8" s="16">
        <f>'Energie AMS'!AS8-'Energie AME'!AS8</f>
        <v>-6.9015676261646695E-3</v>
      </c>
      <c r="AT8" s="16">
        <f>'Energie AMS'!AT8-'Energie AME'!AT8</f>
        <v>-1.0883187781940102E-2</v>
      </c>
      <c r="AU8" s="16">
        <f>'Energie AMS'!AU8-'Energie AME'!AU8</f>
        <v>-1.4774235120447661E-2</v>
      </c>
      <c r="AV8" s="16">
        <f>'Energie AMS'!AV8-'Energie AME'!AV8</f>
        <v>-1.8575860506773151E-2</v>
      </c>
      <c r="AW8" s="16">
        <f>'Energie AMS'!AW8-'Energie AME'!AW8</f>
        <v>-2.2289177777996706E-2</v>
      </c>
      <c r="AX8" s="16">
        <f>'Energie AMS'!AX8-'Energie AME'!AX8</f>
        <v>-2.5915264680771447E-2</v>
      </c>
      <c r="AY8" s="18"/>
    </row>
    <row r="9" spans="1:51" x14ac:dyDescent="0.25">
      <c r="A9" s="116"/>
      <c r="B9" s="116"/>
      <c r="C9" t="s">
        <v>238</v>
      </c>
      <c r="D9" s="16">
        <f>'Energie AMS'!D9-'Energie AME'!D9</f>
        <v>0</v>
      </c>
      <c r="E9" s="16">
        <f>'Energie AMS'!E9-'Energie AME'!E9</f>
        <v>0</v>
      </c>
      <c r="F9" s="16">
        <f>'Energie AMS'!F9-'Energie AME'!F9</f>
        <v>0</v>
      </c>
      <c r="G9" s="16">
        <f>'Energie AMS'!G9-'Energie AME'!G9</f>
        <v>0</v>
      </c>
      <c r="H9" s="16">
        <f>'Energie AMS'!H9-'Energie AME'!H9</f>
        <v>0</v>
      </c>
      <c r="I9" s="16">
        <f>'Energie AMS'!I9-'Energie AME'!I9</f>
        <v>0</v>
      </c>
      <c r="J9" s="16">
        <f>'Energie AMS'!J9-'Energie AME'!J9</f>
        <v>0</v>
      </c>
      <c r="K9" s="16">
        <f>'Energie AMS'!K9-'Energie AME'!K9</f>
        <v>0</v>
      </c>
      <c r="L9" s="16">
        <f>'Energie AMS'!L9-'Energie AME'!L9</f>
        <v>0</v>
      </c>
      <c r="M9" s="16">
        <f>'Energie AMS'!M9-'Energie AME'!M9</f>
        <v>0</v>
      </c>
      <c r="N9" s="16">
        <f>'Energie AMS'!N9-'Energie AME'!N9</f>
        <v>0</v>
      </c>
      <c r="O9" s="16">
        <f>'Energie AMS'!O9-'Energie AME'!O9</f>
        <v>0</v>
      </c>
      <c r="P9" s="16">
        <f>'Energie AMS'!P9-'Energie AME'!P9</f>
        <v>0</v>
      </c>
      <c r="Q9" s="16">
        <f>'Energie AMS'!Q9-'Energie AME'!Q9</f>
        <v>0</v>
      </c>
      <c r="R9" s="16">
        <f>'Energie AMS'!R9-'Energie AME'!R9</f>
        <v>0</v>
      </c>
      <c r="S9" s="16">
        <f>'Energie AMS'!S9-'Energie AME'!S9</f>
        <v>0</v>
      </c>
      <c r="T9" s="16">
        <f>'Energie AMS'!T9-'Energie AME'!T9</f>
        <v>0</v>
      </c>
      <c r="U9" s="16">
        <f>'Energie AMS'!U9-'Energie AME'!U9</f>
        <v>0</v>
      </c>
      <c r="V9" s="16">
        <f>'Energie AMS'!V9-'Energie AME'!V9</f>
        <v>0</v>
      </c>
      <c r="W9" s="16">
        <f>'Energie AMS'!W9-'Energie AME'!W9</f>
        <v>0</v>
      </c>
      <c r="X9" s="16">
        <f>'Energie AMS'!X9-'Energie AME'!X9</f>
        <v>1.3861387251618137E-3</v>
      </c>
      <c r="Y9" s="16">
        <f>'Energie AMS'!Y9-'Energie AME'!Y9</f>
        <v>1.3972472884898589E-3</v>
      </c>
      <c r="Z9" s="16">
        <f>'Energie AMS'!Z9-'Energie AME'!Z9</f>
        <v>8.1127564072853661E-4</v>
      </c>
      <c r="AA9" s="16">
        <f>'Energie AMS'!AA9-'Energie AME'!AA9</f>
        <v>2.2826276514995112E-4</v>
      </c>
      <c r="AB9" s="16">
        <f>'Energie AMS'!AB9-'Energie AME'!AB9</f>
        <v>-3.5181013779509796E-4</v>
      </c>
      <c r="AC9" s="16">
        <f>'Energie AMS'!AC9-'Energie AME'!AC9</f>
        <v>-6.8801693706967539E-4</v>
      </c>
      <c r="AD9" s="16">
        <f>'Energie AMS'!AD9-'Energie AME'!AD9</f>
        <v>-1.022835412656873E-3</v>
      </c>
      <c r="AE9" s="16">
        <f>'Energie AMS'!AE9-'Energie AME'!AE9</f>
        <v>-1.1013210640092922E-3</v>
      </c>
      <c r="AF9" s="16">
        <f>'Energie AMS'!AF9-'Energie AME'!AF9</f>
        <v>-1.1784698898851861E-3</v>
      </c>
      <c r="AG9" s="16">
        <f>'Energie AMS'!AG9-'Energie AME'!AG9</f>
        <v>-1.2543156501617918E-3</v>
      </c>
      <c r="AH9" s="16">
        <f>'Energie AMS'!AH9-'Energie AME'!AH9</f>
        <v>-1.2543037628525661E-3</v>
      </c>
      <c r="AI9" s="16">
        <f>'Energie AMS'!AI9-'Energie AME'!AI9</f>
        <v>-1.2543034758618122E-3</v>
      </c>
      <c r="AJ9" s="16">
        <f>'Energie AMS'!AJ9-'Energie AME'!AJ9</f>
        <v>-1.2542463185058902E-3</v>
      </c>
      <c r="AK9" s="16">
        <f>'Energie AMS'!AK9-'Energie AME'!AK9</f>
        <v>-1.2541968011143235E-3</v>
      </c>
      <c r="AL9" s="16">
        <f>'Energie AMS'!AL9-'Energie AME'!AL9</f>
        <v>-1.2541545402349357E-3</v>
      </c>
      <c r="AM9" s="16">
        <f>'Energie AMS'!AM9-'Energie AME'!AM9</f>
        <v>-1.253976950176902E-3</v>
      </c>
      <c r="AN9" s="16">
        <f>'Energie AMS'!AN9-'Energie AME'!AN9</f>
        <v>-1.2538090126495917E-3</v>
      </c>
      <c r="AO9" s="16">
        <f>'Energie AMS'!AO9-'Energie AME'!AO9</f>
        <v>-1.2525865896122264E-3</v>
      </c>
      <c r="AP9" s="16">
        <f>'Energie AMS'!AP9-'Energie AME'!AP9</f>
        <v>-1.2513882018117442E-3</v>
      </c>
      <c r="AQ9" s="16">
        <f>'Energie AMS'!AQ9-'Energie AME'!AQ9</f>
        <v>-1.250213262805407E-3</v>
      </c>
      <c r="AR9" s="16">
        <f>'Energie AMS'!AR9-'Energie AME'!AR9</f>
        <v>-1.2490612040486888E-3</v>
      </c>
      <c r="AS9" s="16">
        <f>'Energie AMS'!AS9-'Energie AME'!AS9</f>
        <v>-1.2479314742312492E-3</v>
      </c>
      <c r="AT9" s="16">
        <f>'Energie AMS'!AT9-'Energie AME'!AT9</f>
        <v>-1.2412471900839289E-3</v>
      </c>
      <c r="AU9" s="16">
        <f>'Energie AMS'!AU9-'Energie AME'!AU9</f>
        <v>-1.2346273190932914E-3</v>
      </c>
      <c r="AV9" s="16">
        <f>'Energie AMS'!AV9-'Energie AME'!AV9</f>
        <v>-1.2280704382169104E-3</v>
      </c>
      <c r="AW9" s="16">
        <f>'Energie AMS'!AW9-'Energie AME'!AW9</f>
        <v>-1.2215751552925754E-3</v>
      </c>
      <c r="AX9" s="16">
        <f>'Energie AMS'!AX9-'Energie AME'!AX9</f>
        <v>-1.2151401080149613E-3</v>
      </c>
      <c r="AY9" s="18"/>
    </row>
    <row r="10" spans="1:51" x14ac:dyDescent="0.25">
      <c r="A10" s="116"/>
      <c r="B10" s="116"/>
      <c r="C10" t="s">
        <v>239</v>
      </c>
      <c r="D10" s="16">
        <f>'Energie AMS'!D10-'Energie AME'!D10</f>
        <v>0</v>
      </c>
      <c r="E10" s="16">
        <f>'Energie AMS'!E10-'Energie AME'!E10</f>
        <v>0</v>
      </c>
      <c r="F10" s="16">
        <f>'Energie AMS'!F10-'Energie AME'!F10</f>
        <v>0</v>
      </c>
      <c r="G10" s="16">
        <f>'Energie AMS'!G10-'Energie AME'!G10</f>
        <v>0</v>
      </c>
      <c r="H10" s="16">
        <f>'Energie AMS'!H10-'Energie AME'!H10</f>
        <v>0</v>
      </c>
      <c r="I10" s="16">
        <f>'Energie AMS'!I10-'Energie AME'!I10</f>
        <v>0</v>
      </c>
      <c r="J10" s="16">
        <f>'Energie AMS'!J10-'Energie AME'!J10</f>
        <v>0</v>
      </c>
      <c r="K10" s="16">
        <f>'Energie AMS'!K10-'Energie AME'!K10</f>
        <v>0</v>
      </c>
      <c r="L10" s="16">
        <f>'Energie AMS'!L10-'Energie AME'!L10</f>
        <v>0</v>
      </c>
      <c r="M10" s="16">
        <f>'Energie AMS'!M10-'Energie AME'!M10</f>
        <v>0</v>
      </c>
      <c r="N10" s="16">
        <f>'Energie AMS'!N10-'Energie AME'!N10</f>
        <v>0</v>
      </c>
      <c r="O10" s="16">
        <f>'Energie AMS'!O10-'Energie AME'!O10</f>
        <v>0</v>
      </c>
      <c r="P10" s="16">
        <f>'Energie AMS'!P10-'Energie AME'!P10</f>
        <v>0</v>
      </c>
      <c r="Q10" s="16">
        <f>'Energie AMS'!Q10-'Energie AME'!Q10</f>
        <v>0</v>
      </c>
      <c r="R10" s="16">
        <f>'Energie AMS'!R10-'Energie AME'!R10</f>
        <v>0</v>
      </c>
      <c r="S10" s="16">
        <f>'Energie AMS'!S10-'Energie AME'!S10</f>
        <v>0</v>
      </c>
      <c r="T10" s="16">
        <f>'Energie AMS'!T10-'Energie AME'!T10</f>
        <v>0</v>
      </c>
      <c r="U10" s="16">
        <f>'Energie AMS'!U10-'Energie AME'!U10</f>
        <v>0</v>
      </c>
      <c r="V10" s="16">
        <f>'Energie AMS'!V10-'Energie AME'!V10</f>
        <v>0</v>
      </c>
      <c r="W10" s="16">
        <f>'Energie AMS'!W10-'Energie AME'!W10</f>
        <v>0</v>
      </c>
      <c r="X10" s="16">
        <f>'Energie AMS'!X10-'Energie AME'!X10</f>
        <v>1.4510164483119564E-3</v>
      </c>
      <c r="Y10" s="16">
        <f>'Energie AMS'!Y10-'Energie AME'!Y10</f>
        <v>-7.4304101180980298E-4</v>
      </c>
      <c r="Z10" s="16">
        <f>'Energie AMS'!Z10-'Energie AME'!Z10</f>
        <v>-1.3811214399626209E-3</v>
      </c>
      <c r="AA10" s="16">
        <f>'Energie AMS'!AA10-'Energie AME'!AA10</f>
        <v>-1.9422550390250509E-3</v>
      </c>
      <c r="AB10" s="16">
        <f>'Energie AMS'!AB10-'Energie AME'!AB10</f>
        <v>-2.4288958601005606E-3</v>
      </c>
      <c r="AC10" s="16">
        <f>'Energie AMS'!AC10-'Energie AME'!AC10</f>
        <v>-8.4416980144361164E-4</v>
      </c>
      <c r="AD10" s="16">
        <f>'Energie AMS'!AD10-'Energie AME'!AD10</f>
        <v>7.7877561106334814E-4</v>
      </c>
      <c r="AE10" s="16">
        <f>'Energie AMS'!AE10-'Energie AME'!AE10</f>
        <v>7.2997459084863381E-3</v>
      </c>
      <c r="AF10" s="16">
        <f>'Energie AMS'!AF10-'Energie AME'!AF10</f>
        <v>1.3749689976250978E-2</v>
      </c>
      <c r="AG10" s="16">
        <f>'Energie AMS'!AG10-'Energie AME'!AG10</f>
        <v>2.0129016485973789E-2</v>
      </c>
      <c r="AH10" s="16">
        <f>'Energie AMS'!AH10-'Energie AME'!AH10</f>
        <v>2.5503875504417822E-2</v>
      </c>
      <c r="AI10" s="16">
        <f>'Energie AMS'!AI10-'Energie AME'!AI10</f>
        <v>3.0831854546736454E-2</v>
      </c>
      <c r="AJ10" s="16">
        <f>'Energie AMS'!AJ10-'Energie AME'!AJ10</f>
        <v>3.562077758038959E-2</v>
      </c>
      <c r="AK10" s="16">
        <f>'Energie AMS'!AK10-'Energie AME'!AK10</f>
        <v>4.0354427399081405E-2</v>
      </c>
      <c r="AL10" s="16">
        <f>'Energie AMS'!AL10-'Energie AME'!AL10</f>
        <v>4.5033468620094053E-2</v>
      </c>
      <c r="AM10" s="16">
        <f>'Energie AMS'!AM10-'Energie AME'!AM10</f>
        <v>4.848769237218431E-2</v>
      </c>
      <c r="AN10" s="16">
        <f>'Energie AMS'!AN10-'Energie AME'!AN10</f>
        <v>5.1912625594029871E-2</v>
      </c>
      <c r="AO10" s="16">
        <f>'Energie AMS'!AO10-'Energie AME'!AO10</f>
        <v>5.8952885699054353E-2</v>
      </c>
      <c r="AP10" s="16">
        <f>'Energie AMS'!AP10-'Energie AME'!AP10</f>
        <v>6.6010280247176922E-2</v>
      </c>
      <c r="AQ10" s="16">
        <f>'Energie AMS'!AQ10-'Energie AME'!AQ10</f>
        <v>7.3083345718647746E-2</v>
      </c>
      <c r="AR10" s="16">
        <f>'Energie AMS'!AR10-'Energie AME'!AR10</f>
        <v>8.017067446728926E-2</v>
      </c>
      <c r="AS10" s="16">
        <f>'Energie AMS'!AS10-'Energie AME'!AS10</f>
        <v>8.7270912489139707E-2</v>
      </c>
      <c r="AT10" s="16">
        <f>'Energie AMS'!AT10-'Energie AME'!AT10</f>
        <v>9.5299681351828314E-2</v>
      </c>
      <c r="AU10" s="16">
        <f>'Energie AMS'!AU10-'Energie AME'!AU10</f>
        <v>0.10351534628660544</v>
      </c>
      <c r="AV10" s="16">
        <f>'Energie AMS'!AV10-'Energie AME'!AV10</f>
        <v>0.11191808170137862</v>
      </c>
      <c r="AW10" s="16">
        <f>'Energie AMS'!AW10-'Energie AME'!AW10</f>
        <v>0.12050811923922533</v>
      </c>
      <c r="AX10" s="16">
        <f>'Energie AMS'!AX10-'Energie AME'!AX10</f>
        <v>0.12928574734712145</v>
      </c>
    </row>
    <row r="11" spans="1:51" x14ac:dyDescent="0.25">
      <c r="A11" s="116"/>
      <c r="B11" s="116"/>
      <c r="C11" t="s">
        <v>240</v>
      </c>
      <c r="D11" s="16">
        <f>'Energie AMS'!D11-'Energie AME'!D11</f>
        <v>0</v>
      </c>
      <c r="E11" s="16">
        <f>'Energie AMS'!E11-'Energie AME'!E11</f>
        <v>0</v>
      </c>
      <c r="F11" s="16">
        <f>'Energie AMS'!F11-'Energie AME'!F11</f>
        <v>0</v>
      </c>
      <c r="G11" s="16">
        <f>'Energie AMS'!G11-'Energie AME'!G11</f>
        <v>0</v>
      </c>
      <c r="H11" s="16">
        <f>'Energie AMS'!H11-'Energie AME'!H11</f>
        <v>0</v>
      </c>
      <c r="I11" s="16">
        <f>'Energie AMS'!I11-'Energie AME'!I11</f>
        <v>0</v>
      </c>
      <c r="J11" s="16">
        <f>'Energie AMS'!J11-'Energie AME'!J11</f>
        <v>0</v>
      </c>
      <c r="K11" s="16">
        <f>'Energie AMS'!K11-'Energie AME'!K11</f>
        <v>0</v>
      </c>
      <c r="L11" s="16">
        <f>'Energie AMS'!L11-'Energie AME'!L11</f>
        <v>0</v>
      </c>
      <c r="M11" s="16">
        <f>'Energie AMS'!M11-'Energie AME'!M11</f>
        <v>0</v>
      </c>
      <c r="N11" s="16">
        <f>'Energie AMS'!N11-'Energie AME'!N11</f>
        <v>0</v>
      </c>
      <c r="O11" s="16">
        <f>'Energie AMS'!O11-'Energie AME'!O11</f>
        <v>0</v>
      </c>
      <c r="P11" s="16">
        <f>'Energie AMS'!P11-'Energie AME'!P11</f>
        <v>0</v>
      </c>
      <c r="Q11" s="16">
        <f>'Energie AMS'!Q11-'Energie AME'!Q11</f>
        <v>0</v>
      </c>
      <c r="R11" s="16">
        <f>'Energie AMS'!R11-'Energie AME'!R11</f>
        <v>0</v>
      </c>
      <c r="S11" s="16">
        <f>'Energie AMS'!S11-'Energie AME'!S11</f>
        <v>0</v>
      </c>
      <c r="T11" s="16">
        <f>'Energie AMS'!T11-'Energie AME'!T11</f>
        <v>0</v>
      </c>
      <c r="U11" s="16">
        <f>'Energie AMS'!U11-'Energie AME'!U11</f>
        <v>0</v>
      </c>
      <c r="V11" s="16">
        <f>'Energie AMS'!V11-'Energie AME'!V11</f>
        <v>0</v>
      </c>
      <c r="W11" s="16">
        <f>'Energie AMS'!W11-'Energie AME'!W11</f>
        <v>0</v>
      </c>
      <c r="X11" s="16">
        <f>'Energie AMS'!X11-'Energie AME'!X11</f>
        <v>4.2393577391945381E-3</v>
      </c>
      <c r="Y11" s="16">
        <f>'Energie AMS'!Y11-'Energie AME'!Y11</f>
        <v>8.4853936078369274E-3</v>
      </c>
      <c r="Z11" s="16">
        <f>'Energie AMS'!Z11-'Energie AME'!Z11</f>
        <v>1.4340722599451496E-2</v>
      </c>
      <c r="AA11" s="16">
        <f>'Energie AMS'!AA11-'Energie AME'!AA11</f>
        <v>2.0197965511067471E-2</v>
      </c>
      <c r="AB11" s="16">
        <f>'Energie AMS'!AB11-'Energie AME'!AB11</f>
        <v>2.6056271093918254E-2</v>
      </c>
      <c r="AC11" s="16">
        <f>'Energie AMS'!AC11-'Energie AME'!AC11</f>
        <v>3.1279169016762691E-2</v>
      </c>
      <c r="AD11" s="16">
        <f>'Energie AMS'!AD11-'Energie AME'!AD11</f>
        <v>3.6511757391589378E-2</v>
      </c>
      <c r="AE11" s="16">
        <f>'Energie AMS'!AE11-'Energie AME'!AE11</f>
        <v>3.6583993457596178E-2</v>
      </c>
      <c r="AF11" s="16">
        <f>'Energie AMS'!AF11-'Energie AME'!AF11</f>
        <v>3.6698399014672548E-2</v>
      </c>
      <c r="AG11" s="16">
        <f>'Energie AMS'!AG11-'Energie AME'!AG11</f>
        <v>3.6852408036668644E-2</v>
      </c>
      <c r="AH11" s="16">
        <f>'Energie AMS'!AH11-'Energie AME'!AH11</f>
        <v>3.6383682610247478E-2</v>
      </c>
      <c r="AI11" s="16">
        <f>'Energie AMS'!AI11-'Energie AME'!AI11</f>
        <v>3.5965204188540822E-2</v>
      </c>
      <c r="AJ11" s="16">
        <f>'Energie AMS'!AJ11-'Energie AME'!AJ11</f>
        <v>3.3215217251853932E-2</v>
      </c>
      <c r="AK11" s="16">
        <f>'Energie AMS'!AK11-'Energie AME'!AK11</f>
        <v>3.0534956978704619E-2</v>
      </c>
      <c r="AL11" s="16">
        <f>'Energie AMS'!AL11-'Energie AME'!AL11</f>
        <v>2.7921998139014761E-2</v>
      </c>
      <c r="AM11" s="16">
        <f>'Energie AMS'!AM11-'Energie AME'!AM11</f>
        <v>2.4796457482169423E-2</v>
      </c>
      <c r="AN11" s="16">
        <f>'Energie AMS'!AN11-'Energie AME'!AN11</f>
        <v>2.1744517761896842E-2</v>
      </c>
      <c r="AO11" s="16">
        <f>'Energie AMS'!AO11-'Energie AME'!AO11</f>
        <v>2.0881392569044394E-2</v>
      </c>
      <c r="AP11" s="16">
        <f>'Energie AMS'!AP11-'Energie AME'!AP11</f>
        <v>2.0085669466748834E-2</v>
      </c>
      <c r="AQ11" s="16">
        <f>'Energie AMS'!AQ11-'Energie AME'!AQ11</f>
        <v>1.9355364963983851E-2</v>
      </c>
      <c r="AR11" s="16">
        <f>'Energie AMS'!AR11-'Energie AME'!AR11</f>
        <v>1.8688559739029831E-2</v>
      </c>
      <c r="AS11" s="16">
        <f>'Energie AMS'!AS11-'Energie AME'!AS11</f>
        <v>1.8083396207413643E-2</v>
      </c>
      <c r="AT11" s="16">
        <f>'Energie AMS'!AT11-'Energie AME'!AT11</f>
        <v>1.9837895683777695E-2</v>
      </c>
      <c r="AU11" s="16">
        <f>'Energie AMS'!AU11-'Energie AME'!AU11</f>
        <v>2.1668973702925448E-2</v>
      </c>
      <c r="AV11" s="16">
        <f>'Energie AMS'!AV11-'Energie AME'!AV11</f>
        <v>2.3576460816543576E-2</v>
      </c>
      <c r="AW11" s="16">
        <f>'Energie AMS'!AW11-'Energie AME'!AW11</f>
        <v>2.5560212839584123E-2</v>
      </c>
      <c r="AX11" s="16">
        <f>'Energie AMS'!AX11-'Energie AME'!AX11</f>
        <v>2.7620110531477005E-2</v>
      </c>
    </row>
    <row r="12" spans="1:51" x14ac:dyDescent="0.25">
      <c r="A12" s="116"/>
      <c r="B12" s="116"/>
      <c r="C12" t="s">
        <v>368</v>
      </c>
      <c r="D12" s="16">
        <f>'Energie AMS'!D12-'Energie AME'!D12</f>
        <v>0</v>
      </c>
      <c r="E12" s="16">
        <f>'Energie AMS'!E12-'Energie AME'!E12</f>
        <v>0</v>
      </c>
      <c r="F12" s="16">
        <f>'Energie AMS'!F12-'Energie AME'!F12</f>
        <v>0</v>
      </c>
      <c r="G12" s="16">
        <f>'Energie AMS'!G12-'Energie AME'!G12</f>
        <v>0</v>
      </c>
      <c r="H12" s="16">
        <f>'Energie AMS'!H12-'Energie AME'!H12</f>
        <v>0</v>
      </c>
      <c r="I12" s="16">
        <f>'Energie AMS'!I12-'Energie AME'!I12</f>
        <v>0</v>
      </c>
      <c r="J12" s="16">
        <f>'Energie AMS'!J12-'Energie AME'!J12</f>
        <v>0</v>
      </c>
      <c r="K12" s="16">
        <f>'Energie AMS'!K12-'Energie AME'!K12</f>
        <v>0</v>
      </c>
      <c r="L12" s="16">
        <f>'Energie AMS'!L12-'Energie AME'!L12</f>
        <v>0</v>
      </c>
      <c r="M12" s="16">
        <f>'Energie AMS'!M12-'Energie AME'!M12</f>
        <v>0</v>
      </c>
      <c r="N12" s="16">
        <f>'Energie AMS'!N12-'Energie AME'!N12</f>
        <v>0</v>
      </c>
      <c r="O12" s="16">
        <f>'Energie AMS'!O12-'Energie AME'!O12</f>
        <v>0</v>
      </c>
      <c r="P12" s="16">
        <f>'Energie AMS'!P12-'Energie AME'!P12</f>
        <v>0</v>
      </c>
      <c r="Q12" s="16">
        <f>'Energie AMS'!Q12-'Energie AME'!Q12</f>
        <v>0</v>
      </c>
      <c r="R12" s="16">
        <f>'Energie AMS'!R12-'Energie AME'!R12</f>
        <v>0</v>
      </c>
      <c r="S12" s="16">
        <f>'Energie AMS'!S12-'Energie AME'!S12</f>
        <v>0</v>
      </c>
      <c r="T12" s="16">
        <f>'Energie AMS'!T12-'Energie AME'!T12</f>
        <v>0</v>
      </c>
      <c r="U12" s="16">
        <f>'Energie AMS'!U12-'Energie AME'!U12</f>
        <v>0</v>
      </c>
      <c r="V12" s="16">
        <f>'Energie AMS'!V12-'Energie AME'!V12</f>
        <v>0</v>
      </c>
      <c r="W12" s="16">
        <f>'Energie AMS'!W12-'Energie AME'!W12</f>
        <v>0</v>
      </c>
      <c r="X12" s="16">
        <f>'Energie AMS'!X12-'Energie AME'!X12</f>
        <v>7.2001522468296969E-3</v>
      </c>
      <c r="Y12" s="16">
        <f>'Energie AMS'!Y12-'Energie AME'!Y12</f>
        <v>1.1418260864132251E-2</v>
      </c>
      <c r="Z12" s="16">
        <f>'Energie AMS'!Z12-'Energie AME'!Z12</f>
        <v>1.1014207731133166E-2</v>
      </c>
      <c r="AA12" s="16">
        <f>'Energie AMS'!AA12-'Energie AME'!AA12</f>
        <v>1.0598151762893637E-2</v>
      </c>
      <c r="AB12" s="16">
        <f>'Energie AMS'!AB12-'Energie AME'!AB12</f>
        <v>1.0170543541650395E-2</v>
      </c>
      <c r="AC12" s="16">
        <f>'Energie AMS'!AC12-'Energie AME'!AC12</f>
        <v>9.8032354710267527E-3</v>
      </c>
      <c r="AD12" s="16">
        <f>'Energie AMS'!AD12-'Energie AME'!AD12</f>
        <v>9.427206839872096E-3</v>
      </c>
      <c r="AE12" s="16">
        <f>'Energie AMS'!AE12-'Energie AME'!AE12</f>
        <v>8.0941567182452601E-3</v>
      </c>
      <c r="AF12" s="16">
        <f>'Energie AMS'!AF12-'Energie AME'!AF12</f>
        <v>6.7829337761203257E-3</v>
      </c>
      <c r="AG12" s="16">
        <f>'Energie AMS'!AG12-'Energie AME'!AG12</f>
        <v>5.493017173564943E-3</v>
      </c>
      <c r="AH12" s="16">
        <f>'Energie AMS'!AH12-'Energie AME'!AH12</f>
        <v>4.3490402470929279E-3</v>
      </c>
      <c r="AI12" s="16">
        <f>'Energie AMS'!AI12-'Energie AME'!AI12</f>
        <v>3.2226166028333503E-3</v>
      </c>
      <c r="AJ12" s="16">
        <f>'Energie AMS'!AJ12-'Energie AME'!AJ12</f>
        <v>9.1290144174301091E-4</v>
      </c>
      <c r="AK12" s="16">
        <f>'Energie AMS'!AK12-'Energie AME'!AK12</f>
        <v>-1.3594912022836247E-3</v>
      </c>
      <c r="AL12" s="16">
        <f>'Energie AMS'!AL12-'Energie AME'!AL12</f>
        <v>-3.5954555741889299E-3</v>
      </c>
      <c r="AM12" s="16">
        <f>'Energie AMS'!AM12-'Energie AME'!AM12</f>
        <v>-5.4965390228418204E-3</v>
      </c>
      <c r="AN12" s="16">
        <f>'Energie AMS'!AN12-'Energie AME'!AN12</f>
        <v>-7.3688532967954162E-3</v>
      </c>
      <c r="AO12" s="16">
        <f>'Energie AMS'!AO12-'Energie AME'!AO12</f>
        <v>-7.3532547456485742E-3</v>
      </c>
      <c r="AP12" s="16">
        <f>'Energie AMS'!AP12-'Energie AME'!AP12</f>
        <v>-7.3390911400223746E-3</v>
      </c>
      <c r="AQ12" s="16">
        <f>'Energie AMS'!AQ12-'Energie AME'!AQ12</f>
        <v>-7.326319885790078E-3</v>
      </c>
      <c r="AR12" s="16">
        <f>'Energie AMS'!AR12-'Energie AME'!AR12</f>
        <v>-7.3148997700785007E-3</v>
      </c>
      <c r="AS12" s="16">
        <f>'Energie AMS'!AS12-'Energie AME'!AS12</f>
        <v>-7.3047909088743562E-3</v>
      </c>
      <c r="AT12" s="16">
        <f>'Energie AMS'!AT12-'Energie AME'!AT12</f>
        <v>-7.3288270876863126E-3</v>
      </c>
      <c r="AU12" s="16">
        <f>'Energie AMS'!AU12-'Energie AME'!AU12</f>
        <v>-7.361524563441163E-3</v>
      </c>
      <c r="AV12" s="16">
        <f>'Energie AMS'!AV12-'Energie AME'!AV12</f>
        <v>-7.4028368027413832E-3</v>
      </c>
      <c r="AW12" s="16">
        <f>'Energie AMS'!AW12-'Energie AME'!AW12</f>
        <v>-7.4527203353788457E-3</v>
      </c>
      <c r="AX12" s="16">
        <f>'Energie AMS'!AX12-'Energie AME'!AX12</f>
        <v>-7.511134702138586E-3</v>
      </c>
    </row>
    <row r="13" spans="1:51" x14ac:dyDescent="0.25">
      <c r="A13" s="116"/>
      <c r="B13" s="116"/>
      <c r="C13" t="s">
        <v>241</v>
      </c>
      <c r="D13" s="16">
        <f>'Energie AMS'!D13-'Energie AME'!D13</f>
        <v>0</v>
      </c>
      <c r="E13" s="16">
        <f>'Energie AMS'!E13-'Energie AME'!E13</f>
        <v>0</v>
      </c>
      <c r="F13" s="16">
        <f>'Energie AMS'!F13-'Energie AME'!F13</f>
        <v>0</v>
      </c>
      <c r="G13" s="16">
        <f>'Energie AMS'!G13-'Energie AME'!G13</f>
        <v>0</v>
      </c>
      <c r="H13" s="16">
        <f>'Energie AMS'!H13-'Energie AME'!H13</f>
        <v>0</v>
      </c>
      <c r="I13" s="16">
        <f>'Energie AMS'!I13-'Energie AME'!I13</f>
        <v>0</v>
      </c>
      <c r="J13" s="16">
        <f>'Energie AMS'!J13-'Energie AME'!J13</f>
        <v>0</v>
      </c>
      <c r="K13" s="16">
        <f>'Energie AMS'!K13-'Energie AME'!K13</f>
        <v>0</v>
      </c>
      <c r="L13" s="16">
        <f>'Energie AMS'!L13-'Energie AME'!L13</f>
        <v>0</v>
      </c>
      <c r="M13" s="16">
        <f>'Energie AMS'!M13-'Energie AME'!M13</f>
        <v>0</v>
      </c>
      <c r="N13" s="16">
        <f>'Energie AMS'!N13-'Energie AME'!N13</f>
        <v>0</v>
      </c>
      <c r="O13" s="16">
        <f>'Energie AMS'!O13-'Energie AME'!O13</f>
        <v>0</v>
      </c>
      <c r="P13" s="16">
        <f>'Energie AMS'!P13-'Energie AME'!P13</f>
        <v>0</v>
      </c>
      <c r="Q13" s="16">
        <f>'Energie AMS'!Q13-'Energie AME'!Q13</f>
        <v>0</v>
      </c>
      <c r="R13" s="16">
        <f>'Energie AMS'!R13-'Energie AME'!R13</f>
        <v>0</v>
      </c>
      <c r="S13" s="16">
        <f>'Energie AMS'!S13-'Energie AME'!S13</f>
        <v>0</v>
      </c>
      <c r="T13" s="16">
        <f>'Energie AMS'!T13-'Energie AME'!T13</f>
        <v>0</v>
      </c>
      <c r="U13" s="16">
        <f>'Energie AMS'!U13-'Energie AME'!U13</f>
        <v>0</v>
      </c>
      <c r="V13" s="16">
        <f>'Energie AMS'!V13-'Energie AME'!V13</f>
        <v>0</v>
      </c>
      <c r="W13" s="16">
        <f>'Energie AMS'!W13-'Energie AME'!W13</f>
        <v>0</v>
      </c>
      <c r="X13" s="16">
        <f>'Energie AMS'!X13-'Energie AME'!X13</f>
        <v>2.4912881194801041E-3</v>
      </c>
      <c r="Y13" s="16">
        <f>'Energie AMS'!Y13-'Energie AME'!Y13</f>
        <v>3.1994459788567617E-3</v>
      </c>
      <c r="Z13" s="16">
        <f>'Energie AMS'!Z13-'Energie AME'!Z13</f>
        <v>1.9523605769040109E-3</v>
      </c>
      <c r="AA13" s="16">
        <f>'Energie AMS'!AA13-'Energie AME'!AA13</f>
        <v>7.1996402062964732E-4</v>
      </c>
      <c r="AB13" s="16">
        <f>'Energie AMS'!AB13-'Energie AME'!AB13</f>
        <v>-4.9806070671344627E-4</v>
      </c>
      <c r="AC13" s="16">
        <f>'Energie AMS'!AC13-'Energie AME'!AC13</f>
        <v>-1.750945170135413E-3</v>
      </c>
      <c r="AD13" s="16">
        <f>'Energie AMS'!AD13-'Energie AME'!AD13</f>
        <v>-2.9900057254898214E-3</v>
      </c>
      <c r="AE13" s="16">
        <f>'Energie AMS'!AE13-'Energie AME'!AE13</f>
        <v>-2.3700846028253883E-3</v>
      </c>
      <c r="AF13" s="16">
        <f>'Energie AMS'!AF13-'Energie AME'!AF13</f>
        <v>-1.7597487399006913E-3</v>
      </c>
      <c r="AG13" s="16">
        <f>'Energie AMS'!AG13-'Energie AME'!AG13</f>
        <v>-1.1587897503310476E-3</v>
      </c>
      <c r="AH13" s="16">
        <f>'Energie AMS'!AH13-'Energie AME'!AH13</f>
        <v>-6.0560243889306795E-4</v>
      </c>
      <c r="AI13" s="16">
        <f>'Energie AMS'!AI13-'Energie AME'!AI13</f>
        <v>-6.0318963691022992E-5</v>
      </c>
      <c r="AJ13" s="16">
        <f>'Energie AMS'!AJ13-'Energie AME'!AJ13</f>
        <v>-1.1851298323124586E-3</v>
      </c>
      <c r="AK13" s="16">
        <f>'Energie AMS'!AK13-'Energie AME'!AK13</f>
        <v>-2.286255438954124E-3</v>
      </c>
      <c r="AL13" s="16">
        <f>'Energie AMS'!AL13-'Energie AME'!AL13</f>
        <v>-3.3644276710848402E-3</v>
      </c>
      <c r="AM13" s="16">
        <f>'Energie AMS'!AM13-'Energie AME'!AM13</f>
        <v>-4.5047949364575603E-3</v>
      </c>
      <c r="AN13" s="16">
        <f>'Energie AMS'!AN13-'Energie AME'!AN13</f>
        <v>-5.6221481855765892E-3</v>
      </c>
      <c r="AO13" s="16">
        <f>'Energie AMS'!AO13-'Energie AME'!AO13</f>
        <v>-7.0302362247120671E-3</v>
      </c>
      <c r="AP13" s="16">
        <f>'Energie AMS'!AP13-'Energie AME'!AP13</f>
        <v>-8.4278792956640931E-3</v>
      </c>
      <c r="AQ13" s="16">
        <f>'Energie AMS'!AQ13-'Energie AME'!AQ13</f>
        <v>-9.8152163800767391E-3</v>
      </c>
      <c r="AR13" s="16">
        <f>'Energie AMS'!AR13-'Energie AME'!AR13</f>
        <v>-1.1192383459959147E-2</v>
      </c>
      <c r="AS13" s="16">
        <f>'Energie AMS'!AS13-'Energie AME'!AS13</f>
        <v>-1.2559513611413633E-2</v>
      </c>
      <c r="AT13" s="16">
        <f>'Energie AMS'!AT13-'Energie AME'!AT13</f>
        <v>-1.3295093531294232E-2</v>
      </c>
      <c r="AU13" s="16">
        <f>'Energie AMS'!AU13-'Energie AME'!AU13</f>
        <v>-1.4031334077200773E-2</v>
      </c>
      <c r="AV13" s="16">
        <f>'Energie AMS'!AV13-'Energie AME'!AV13</f>
        <v>-1.4768346842642471E-2</v>
      </c>
      <c r="AW13" s="16">
        <f>'Energie AMS'!AW13-'Energie AME'!AW13</f>
        <v>-1.550624278881749E-2</v>
      </c>
      <c r="AX13" s="16">
        <f>'Energie AMS'!AX13-'Energie AME'!AX13</f>
        <v>-1.6245132308538045E-2</v>
      </c>
    </row>
    <row r="14" spans="1:51" x14ac:dyDescent="0.25">
      <c r="A14" s="116"/>
      <c r="B14" s="117" t="s">
        <v>822</v>
      </c>
      <c r="C14" t="s">
        <v>242</v>
      </c>
      <c r="D14" s="16">
        <f>'Energie AMS'!D14-'Energie AME'!D14</f>
        <v>0</v>
      </c>
      <c r="E14" s="16">
        <f>'Energie AMS'!E14-'Energie AME'!E14</f>
        <v>0</v>
      </c>
      <c r="F14" s="16">
        <f>'Energie AMS'!F14-'Energie AME'!F14</f>
        <v>0</v>
      </c>
      <c r="G14" s="16">
        <f>'Energie AMS'!G14-'Energie AME'!G14</f>
        <v>0</v>
      </c>
      <c r="H14" s="16">
        <f>'Energie AMS'!H14-'Energie AME'!H14</f>
        <v>0</v>
      </c>
      <c r="I14" s="16">
        <f>'Energie AMS'!I14-'Energie AME'!I14</f>
        <v>0</v>
      </c>
      <c r="J14" s="16">
        <f>'Energie AMS'!J14-'Energie AME'!J14</f>
        <v>0</v>
      </c>
      <c r="K14" s="16">
        <f>'Energie AMS'!K14-'Energie AME'!K14</f>
        <v>0</v>
      </c>
      <c r="L14" s="16">
        <f>'Energie AMS'!L14-'Energie AME'!L14</f>
        <v>0</v>
      </c>
      <c r="M14" s="16">
        <f>'Energie AMS'!M14-'Energie AME'!M14</f>
        <v>0</v>
      </c>
      <c r="N14" s="16">
        <f>'Energie AMS'!N14-'Energie AME'!N14</f>
        <v>0</v>
      </c>
      <c r="O14" s="16">
        <f>'Energie AMS'!O14-'Energie AME'!O14</f>
        <v>0</v>
      </c>
      <c r="P14" s="16">
        <f>'Energie AMS'!P14-'Energie AME'!P14</f>
        <v>0</v>
      </c>
      <c r="Q14" s="16">
        <f>'Energie AMS'!Q14-'Energie AME'!Q14</f>
        <v>0</v>
      </c>
      <c r="R14" s="16">
        <f>'Energie AMS'!R14-'Energie AME'!R14</f>
        <v>0</v>
      </c>
      <c r="S14" s="16">
        <f>'Energie AMS'!S14-'Energie AME'!S14</f>
        <v>0</v>
      </c>
      <c r="T14" s="16">
        <f>'Energie AMS'!T14-'Energie AME'!T14</f>
        <v>0</v>
      </c>
      <c r="U14" s="16">
        <f>'Energie AMS'!U14-'Energie AME'!U14</f>
        <v>0</v>
      </c>
      <c r="V14" s="16">
        <f>'Energie AMS'!V14-'Energie AME'!V14</f>
        <v>0</v>
      </c>
      <c r="W14" s="16">
        <f>'Energie AMS'!W14-'Energie AME'!W14</f>
        <v>0</v>
      </c>
      <c r="X14" s="16">
        <f>'Energie AMS'!X14-'Energie AME'!X14</f>
        <v>-7.0068533251442799E-2</v>
      </c>
      <c r="Y14" s="16">
        <f>'Energie AMS'!Y14-'Energie AME'!Y14</f>
        <v>-8.4797190842043624E-2</v>
      </c>
      <c r="Z14" s="16">
        <f>'Energie AMS'!Z14-'Energie AME'!Z14</f>
        <v>-0.10484703791082439</v>
      </c>
      <c r="AA14" s="16">
        <f>'Energie AMS'!AA14-'Energie AME'!AA14</f>
        <v>-0.12583486205794658</v>
      </c>
      <c r="AB14" s="16">
        <f>'Energie AMS'!AB14-'Energie AME'!AB14</f>
        <v>-0.14781181110089847</v>
      </c>
      <c r="AC14" s="16">
        <f>'Energie AMS'!AC14-'Energie AME'!AC14</f>
        <v>-0.16840072785257065</v>
      </c>
      <c r="AD14" s="16">
        <f>'Energie AMS'!AD14-'Energie AME'!AD14</f>
        <v>-0.18997592744175162</v>
      </c>
      <c r="AE14" s="16">
        <f>'Energie AMS'!AE14-'Energie AME'!AE14</f>
        <v>-0.2108495413998599</v>
      </c>
      <c r="AF14" s="16">
        <f>'Energie AMS'!AF14-'Energie AME'!AF14</f>
        <v>-0.23201912837334748</v>
      </c>
      <c r="AG14" s="16">
        <f>'Energie AMS'!AG14-'Energie AME'!AG14</f>
        <v>-0.25348793975354961</v>
      </c>
      <c r="AH14" s="16">
        <f>'Energie AMS'!AH14-'Energie AME'!AH14</f>
        <v>-0.27237206406427045</v>
      </c>
      <c r="AI14" s="16">
        <f>'Energie AMS'!AI14-'Energie AME'!AI14</f>
        <v>-0.29152952740806193</v>
      </c>
      <c r="AJ14" s="16">
        <f>'Energie AMS'!AJ14-'Energie AME'!AJ14</f>
        <v>-0.31258365957137102</v>
      </c>
      <c r="AK14" s="16">
        <f>'Energie AMS'!AK14-'Energie AME'!AK14</f>
        <v>-0.33372291100284629</v>
      </c>
      <c r="AL14" s="16">
        <f>'Energie AMS'!AL14-'Energie AME'!AL14</f>
        <v>-0.35494753426836428</v>
      </c>
      <c r="AM14" s="16">
        <f>'Energie AMS'!AM14-'Energie AME'!AM14</f>
        <v>-0.37343868060785657</v>
      </c>
      <c r="AN14" s="16">
        <f>'Energie AMS'!AN14-'Energie AME'!AN14</f>
        <v>-0.39201149248673584</v>
      </c>
      <c r="AO14" s="16">
        <f>'Energie AMS'!AO14-'Energie AME'!AO14</f>
        <v>-0.40464468405242099</v>
      </c>
      <c r="AP14" s="16">
        <f>'Energie AMS'!AP14-'Energie AME'!AP14</f>
        <v>-0.41733319486989456</v>
      </c>
      <c r="AQ14" s="16">
        <f>'Energie AMS'!AQ14-'Energie AME'!AQ14</f>
        <v>-0.43007726429384113</v>
      </c>
      <c r="AR14" s="16">
        <f>'Energie AMS'!AR14-'Energie AME'!AR14</f>
        <v>-0.44287713326605149</v>
      </c>
      <c r="AS14" s="16">
        <f>'Energie AMS'!AS14-'Energie AME'!AS14</f>
        <v>-0.45573304432796374</v>
      </c>
      <c r="AT14" s="16">
        <f>'Energie AMS'!AT14-'Energie AME'!AT14</f>
        <v>-0.47244110189315974</v>
      </c>
      <c r="AU14" s="16">
        <f>'Energie AMS'!AU14-'Energie AME'!AU14</f>
        <v>-0.4893283536771964</v>
      </c>
      <c r="AV14" s="16">
        <f>'Energie AMS'!AV14-'Energie AME'!AV14</f>
        <v>-0.50639747957959536</v>
      </c>
      <c r="AW14" s="16">
        <f>'Energie AMS'!AW14-'Energie AME'!AW14</f>
        <v>-0.52365121174319607</v>
      </c>
      <c r="AX14" s="16">
        <f>'Energie AMS'!AX14-'Energie AME'!AX14</f>
        <v>-0.54109233582020178</v>
      </c>
    </row>
    <row r="15" spans="1:51" x14ac:dyDescent="0.25">
      <c r="A15" s="116"/>
      <c r="B15" s="117"/>
      <c r="C15" t="s">
        <v>243</v>
      </c>
      <c r="D15" s="16">
        <f>'Energie AMS'!D15-'Energie AME'!D15</f>
        <v>0</v>
      </c>
      <c r="E15" s="16">
        <f>'Energie AMS'!E15-'Energie AME'!E15</f>
        <v>0</v>
      </c>
      <c r="F15" s="16">
        <f>'Energie AMS'!F15-'Energie AME'!F15</f>
        <v>0</v>
      </c>
      <c r="G15" s="16">
        <f>'Energie AMS'!G15-'Energie AME'!G15</f>
        <v>0</v>
      </c>
      <c r="H15" s="16">
        <f>'Energie AMS'!H15-'Energie AME'!H15</f>
        <v>0</v>
      </c>
      <c r="I15" s="16">
        <f>'Energie AMS'!I15-'Energie AME'!I15</f>
        <v>0</v>
      </c>
      <c r="J15" s="16">
        <f>'Energie AMS'!J15-'Energie AME'!J15</f>
        <v>0</v>
      </c>
      <c r="K15" s="16">
        <f>'Energie AMS'!K15-'Energie AME'!K15</f>
        <v>0</v>
      </c>
      <c r="L15" s="16">
        <f>'Energie AMS'!L15-'Energie AME'!L15</f>
        <v>0</v>
      </c>
      <c r="M15" s="16">
        <f>'Energie AMS'!M15-'Energie AME'!M15</f>
        <v>0</v>
      </c>
      <c r="N15" s="16">
        <f>'Energie AMS'!N15-'Energie AME'!N15</f>
        <v>0</v>
      </c>
      <c r="O15" s="16">
        <f>'Energie AMS'!O15-'Energie AME'!O15</f>
        <v>0</v>
      </c>
      <c r="P15" s="16">
        <f>'Energie AMS'!P15-'Energie AME'!P15</f>
        <v>0</v>
      </c>
      <c r="Q15" s="16">
        <f>'Energie AMS'!Q15-'Energie AME'!Q15</f>
        <v>0</v>
      </c>
      <c r="R15" s="16">
        <f>'Energie AMS'!R15-'Energie AME'!R15</f>
        <v>0</v>
      </c>
      <c r="S15" s="16">
        <f>'Energie AMS'!S15-'Energie AME'!S15</f>
        <v>0</v>
      </c>
      <c r="T15" s="16">
        <f>'Energie AMS'!T15-'Energie AME'!T15</f>
        <v>0</v>
      </c>
      <c r="U15" s="16">
        <f>'Energie AMS'!U15-'Energie AME'!U15</f>
        <v>0</v>
      </c>
      <c r="V15" s="16">
        <f>'Energie AMS'!V15-'Energie AME'!V15</f>
        <v>0</v>
      </c>
      <c r="W15" s="16">
        <f>'Energie AMS'!W15-'Energie AME'!W15</f>
        <v>0</v>
      </c>
      <c r="X15" s="16">
        <f>'Energie AMS'!X15-'Energie AME'!X15</f>
        <v>-4.5851747200662818E-3</v>
      </c>
      <c r="Y15" s="16">
        <f>'Energie AMS'!Y15-'Energie AME'!Y15</f>
        <v>-7.9772028535865513E-3</v>
      </c>
      <c r="Z15" s="16">
        <f>'Energie AMS'!Z15-'Energie AME'!Z15</f>
        <v>-8.7248561813471903E-3</v>
      </c>
      <c r="AA15" s="16">
        <f>'Energie AMS'!AA15-'Energie AME'!AA15</f>
        <v>-9.4098341525683249E-3</v>
      </c>
      <c r="AB15" s="16">
        <f>'Energie AMS'!AB15-'Energie AME'!AB15</f>
        <v>-1.0028544386539801E-2</v>
      </c>
      <c r="AC15" s="16">
        <f>'Energie AMS'!AC15-'Energie AME'!AC15</f>
        <v>-1.0735218699525373E-2</v>
      </c>
      <c r="AD15" s="16">
        <f>'Energie AMS'!AD15-'Energie AME'!AD15</f>
        <v>-1.1374274091207365E-2</v>
      </c>
      <c r="AE15" s="16">
        <f>'Energie AMS'!AE15-'Energie AME'!AE15</f>
        <v>-1.5231044051182169E-2</v>
      </c>
      <c r="AF15" s="16">
        <f>'Energie AMS'!AF15-'Energie AME'!AF15</f>
        <v>-1.9078329074449035E-2</v>
      </c>
      <c r="AG15" s="16">
        <f>'Energie AMS'!AG15-'Energie AME'!AG15</f>
        <v>-2.2916453344166032E-2</v>
      </c>
      <c r="AH15" s="16">
        <f>'Energie AMS'!AH15-'Energie AME'!AH15</f>
        <v>-2.6848612031267455E-2</v>
      </c>
      <c r="AI15" s="16">
        <f>'Energie AMS'!AI15-'Energie AME'!AI15</f>
        <v>-3.0772180913853031E-2</v>
      </c>
      <c r="AJ15" s="16">
        <f>'Energie AMS'!AJ15-'Energie AME'!AJ15</f>
        <v>-3.2828403807108081E-2</v>
      </c>
      <c r="AK15" s="16">
        <f>'Energie AMS'!AK15-'Energie AME'!AK15</f>
        <v>-3.4887055379923232E-2</v>
      </c>
      <c r="AL15" s="16">
        <f>'Energie AMS'!AL15-'Energie AME'!AL15</f>
        <v>-3.6948172717943956E-2</v>
      </c>
      <c r="AM15" s="16">
        <f>'Energie AMS'!AM15-'Energie AME'!AM15</f>
        <v>-3.9063993973520561E-2</v>
      </c>
      <c r="AN15" s="16">
        <f>'Energie AMS'!AN15-'Energie AME'!AN15</f>
        <v>-4.1183024514739014E-2</v>
      </c>
      <c r="AO15" s="16">
        <f>'Energie AMS'!AO15-'Energie AME'!AO15</f>
        <v>-4.3331894578663571E-2</v>
      </c>
      <c r="AP15" s="16">
        <f>'Energie AMS'!AP15-'Energie AME'!AP15</f>
        <v>-4.5483028044834561E-2</v>
      </c>
      <c r="AQ15" s="16">
        <f>'Energie AMS'!AQ15-'Energie AME'!AQ15</f>
        <v>-4.763644347648463E-2</v>
      </c>
      <c r="AR15" s="16">
        <f>'Energie AMS'!AR15-'Energie AME'!AR15</f>
        <v>-4.9792159538127712E-2</v>
      </c>
      <c r="AS15" s="16">
        <f>'Energie AMS'!AS15-'Energie AME'!AS15</f>
        <v>-5.1950194996419174E-2</v>
      </c>
      <c r="AT15" s="16">
        <f>'Energie AMS'!AT15-'Energie AME'!AT15</f>
        <v>-5.2412087513715622E-2</v>
      </c>
      <c r="AU15" s="16">
        <f>'Energie AMS'!AU15-'Energie AME'!AU15</f>
        <v>-5.28781070599528E-2</v>
      </c>
      <c r="AV15" s="16">
        <f>'Energie AMS'!AV15-'Energie AME'!AV15</f>
        <v>-5.3348311229989287E-2</v>
      </c>
      <c r="AW15" s="16">
        <f>'Energie AMS'!AW15-'Energie AME'!AW15</f>
        <v>-5.3822758711736973E-2</v>
      </c>
      <c r="AX15" s="16">
        <f>'Energie AMS'!AX15-'Energie AME'!AX15</f>
        <v>-5.4301509312374013E-2</v>
      </c>
    </row>
    <row r="16" spans="1:51" x14ac:dyDescent="0.25">
      <c r="A16" s="116"/>
      <c r="B16" s="117"/>
      <c r="C16" t="s">
        <v>244</v>
      </c>
      <c r="D16" s="16">
        <f>'Energie AMS'!D16-'Energie AME'!D16</f>
        <v>0</v>
      </c>
      <c r="E16" s="16">
        <f>'Energie AMS'!E16-'Energie AME'!E16</f>
        <v>0</v>
      </c>
      <c r="F16" s="16">
        <f>'Energie AMS'!F16-'Energie AME'!F16</f>
        <v>0</v>
      </c>
      <c r="G16" s="16">
        <f>'Energie AMS'!G16-'Energie AME'!G16</f>
        <v>0</v>
      </c>
      <c r="H16" s="16">
        <f>'Energie AMS'!H16-'Energie AME'!H16</f>
        <v>0</v>
      </c>
      <c r="I16" s="16">
        <f>'Energie AMS'!I16-'Energie AME'!I16</f>
        <v>0</v>
      </c>
      <c r="J16" s="16">
        <f>'Energie AMS'!J16-'Energie AME'!J16</f>
        <v>0</v>
      </c>
      <c r="K16" s="16">
        <f>'Energie AMS'!K16-'Energie AME'!K16</f>
        <v>0</v>
      </c>
      <c r="L16" s="16">
        <f>'Energie AMS'!L16-'Energie AME'!L16</f>
        <v>0</v>
      </c>
      <c r="M16" s="16">
        <f>'Energie AMS'!M16-'Energie AME'!M16</f>
        <v>0</v>
      </c>
      <c r="N16" s="16">
        <f>'Energie AMS'!N16-'Energie AME'!N16</f>
        <v>0</v>
      </c>
      <c r="O16" s="16">
        <f>'Energie AMS'!O16-'Energie AME'!O16</f>
        <v>0</v>
      </c>
      <c r="P16" s="16">
        <f>'Energie AMS'!P16-'Energie AME'!P16</f>
        <v>0</v>
      </c>
      <c r="Q16" s="16">
        <f>'Energie AMS'!Q16-'Energie AME'!Q16</f>
        <v>0</v>
      </c>
      <c r="R16" s="16">
        <f>'Energie AMS'!R16-'Energie AME'!R16</f>
        <v>0</v>
      </c>
      <c r="S16" s="16">
        <f>'Energie AMS'!S16-'Energie AME'!S16</f>
        <v>0</v>
      </c>
      <c r="T16" s="16">
        <f>'Energie AMS'!T16-'Energie AME'!T16</f>
        <v>0</v>
      </c>
      <c r="U16" s="16">
        <f>'Energie AMS'!U16-'Energie AME'!U16</f>
        <v>0</v>
      </c>
      <c r="V16" s="16">
        <f>'Energie AMS'!V16-'Energie AME'!V16</f>
        <v>0</v>
      </c>
      <c r="W16" s="16">
        <f>'Energie AMS'!W16-'Energie AME'!W16</f>
        <v>0</v>
      </c>
      <c r="X16" s="16">
        <f>'Energie AMS'!X16-'Energie AME'!X16</f>
        <v>2.4472366461545679E-2</v>
      </c>
      <c r="Y16" s="16">
        <f>'Energie AMS'!Y16-'Energie AME'!Y16</f>
        <v>3.0511210179613561E-2</v>
      </c>
      <c r="Z16" s="16">
        <f>'Energie AMS'!Z16-'Energie AME'!Z16</f>
        <v>3.9835677757374212E-2</v>
      </c>
      <c r="AA16" s="16">
        <f>'Energie AMS'!AA16-'Energie AME'!AA16</f>
        <v>4.9489236352125703E-2</v>
      </c>
      <c r="AB16" s="16">
        <f>'Energie AMS'!AB16-'Energie AME'!AB16</f>
        <v>5.9489639620151261E-2</v>
      </c>
      <c r="AC16" s="16">
        <f>'Energie AMS'!AC16-'Energie AME'!AC16</f>
        <v>6.7550505021644627E-2</v>
      </c>
      <c r="AD16" s="16">
        <f>'Energie AMS'!AD16-'Energie AME'!AD16</f>
        <v>7.5901320497108793E-2</v>
      </c>
      <c r="AE16" s="16">
        <f>'Energie AMS'!AE16-'Energie AME'!AE16</f>
        <v>9.065930183947668E-2</v>
      </c>
      <c r="AF16" s="16">
        <f>'Energie AMS'!AF16-'Energie AME'!AF16</f>
        <v>0.10556549251246648</v>
      </c>
      <c r="AG16" s="16">
        <f>'Energie AMS'!AG16-'Energie AME'!AG16</f>
        <v>0.12062192819212988</v>
      </c>
      <c r="AH16" s="16">
        <f>'Energie AMS'!AH16-'Energie AME'!AH16</f>
        <v>0.13301973183385427</v>
      </c>
      <c r="AI16" s="16">
        <f>'Energie AMS'!AI16-'Energie AME'!AI16</f>
        <v>0.14554071866744017</v>
      </c>
      <c r="AJ16" s="16">
        <f>'Energie AMS'!AJ16-'Energie AME'!AJ16</f>
        <v>0.15891024876552839</v>
      </c>
      <c r="AK16" s="16">
        <f>'Energie AMS'!AK16-'Energie AME'!AK16</f>
        <v>0.17232543995877198</v>
      </c>
      <c r="AL16" s="16">
        <f>'Energie AMS'!AL16-'Energie AME'!AL16</f>
        <v>0.18578647033628454</v>
      </c>
      <c r="AM16" s="16">
        <f>'Energie AMS'!AM16-'Energie AME'!AM16</f>
        <v>0.19646363927122676</v>
      </c>
      <c r="AN16" s="16">
        <f>'Energie AMS'!AN16-'Energie AME'!AN16</f>
        <v>0.20718061425265455</v>
      </c>
      <c r="AO16" s="16">
        <f>'Energie AMS'!AO16-'Energie AME'!AO16</f>
        <v>0.2143844706739983</v>
      </c>
      <c r="AP16" s="16">
        <f>'Energie AMS'!AP16-'Energie AME'!AP16</f>
        <v>0.2216137344358132</v>
      </c>
      <c r="AQ16" s="16">
        <f>'Energie AMS'!AQ16-'Energie AME'!AQ16</f>
        <v>0.22886852300229735</v>
      </c>
      <c r="AR16" s="16">
        <f>'Energie AMS'!AR16-'Energie AME'!AR16</f>
        <v>0.23614895459779836</v>
      </c>
      <c r="AS16" s="16">
        <f>'Energie AMS'!AS16-'Energie AME'!AS16</f>
        <v>0.24345514821287034</v>
      </c>
      <c r="AT16" s="16">
        <f>'Energie AMS'!AT16-'Energie AME'!AT16</f>
        <v>0.25608541482845515</v>
      </c>
      <c r="AU16" s="16">
        <f>'Energie AMS'!AU16-'Energie AME'!AU16</f>
        <v>0.26883825341423651</v>
      </c>
      <c r="AV16" s="16">
        <f>'Energie AMS'!AV16-'Energie AME'!AV16</f>
        <v>0.28171543275160321</v>
      </c>
      <c r="AW16" s="16">
        <f>'Energie AMS'!AW16-'Energie AME'!AW16</f>
        <v>0.29471875564002964</v>
      </c>
      <c r="AX16" s="16">
        <f>'Energie AMS'!AX16-'Energie AME'!AX16</f>
        <v>0.30785005971715979</v>
      </c>
    </row>
    <row r="17" spans="1:51" x14ac:dyDescent="0.25">
      <c r="A17" s="116"/>
      <c r="B17" s="117"/>
      <c r="C17" t="s">
        <v>245</v>
      </c>
      <c r="D17" s="16">
        <f>'Energie AMS'!D17-'Energie AME'!D17</f>
        <v>0</v>
      </c>
      <c r="E17" s="16">
        <f>'Energie AMS'!E17-'Energie AME'!E17</f>
        <v>0</v>
      </c>
      <c r="F17" s="16">
        <f>'Energie AMS'!F17-'Energie AME'!F17</f>
        <v>0</v>
      </c>
      <c r="G17" s="16">
        <f>'Energie AMS'!G17-'Energie AME'!G17</f>
        <v>0</v>
      </c>
      <c r="H17" s="16">
        <f>'Energie AMS'!H17-'Energie AME'!H17</f>
        <v>0</v>
      </c>
      <c r="I17" s="16">
        <f>'Energie AMS'!I17-'Energie AME'!I17</f>
        <v>0</v>
      </c>
      <c r="J17" s="16">
        <f>'Energie AMS'!J17-'Energie AME'!J17</f>
        <v>0</v>
      </c>
      <c r="K17" s="16">
        <f>'Energie AMS'!K17-'Energie AME'!K17</f>
        <v>0</v>
      </c>
      <c r="L17" s="16">
        <f>'Energie AMS'!L17-'Energie AME'!L17</f>
        <v>0</v>
      </c>
      <c r="M17" s="16">
        <f>'Energie AMS'!M17-'Energie AME'!M17</f>
        <v>0</v>
      </c>
      <c r="N17" s="16">
        <f>'Energie AMS'!N17-'Energie AME'!N17</f>
        <v>0</v>
      </c>
      <c r="O17" s="16">
        <f>'Energie AMS'!O17-'Energie AME'!O17</f>
        <v>0</v>
      </c>
      <c r="P17" s="16">
        <f>'Energie AMS'!P17-'Energie AME'!P17</f>
        <v>0</v>
      </c>
      <c r="Q17" s="16">
        <f>'Energie AMS'!Q17-'Energie AME'!Q17</f>
        <v>0</v>
      </c>
      <c r="R17" s="16">
        <f>'Energie AMS'!R17-'Energie AME'!R17</f>
        <v>0</v>
      </c>
      <c r="S17" s="16">
        <f>'Energie AMS'!S17-'Energie AME'!S17</f>
        <v>0</v>
      </c>
      <c r="T17" s="16">
        <f>'Energie AMS'!T17-'Energie AME'!T17</f>
        <v>0</v>
      </c>
      <c r="U17" s="16">
        <f>'Energie AMS'!U17-'Energie AME'!U17</f>
        <v>0</v>
      </c>
      <c r="V17" s="16">
        <f>'Energie AMS'!V17-'Energie AME'!V17</f>
        <v>0</v>
      </c>
      <c r="W17" s="16">
        <f>'Energie AMS'!W17-'Energie AME'!W17</f>
        <v>0</v>
      </c>
      <c r="X17" s="16">
        <f>'Energie AMS'!X17-'Energie AME'!X17</f>
        <v>5.9430626088674207E-3</v>
      </c>
      <c r="Y17" s="16">
        <f>'Energie AMS'!Y17-'Energie AME'!Y17</f>
        <v>6.866014421908654E-3</v>
      </c>
      <c r="Z17" s="16">
        <f>'Energie AMS'!Z17-'Energie AME'!Z17</f>
        <v>7.533627760269123E-3</v>
      </c>
      <c r="AA17" s="16">
        <f>'Energie AMS'!AA17-'Energie AME'!AA17</f>
        <v>8.2254956375165424E-3</v>
      </c>
      <c r="AB17" s="16">
        <f>'Energie AMS'!AB17-'Energie AME'!AB17</f>
        <v>8.942928168391432E-3</v>
      </c>
      <c r="AC17" s="16">
        <f>'Energie AMS'!AC17-'Energie AME'!AC17</f>
        <v>9.5177511068907789E-3</v>
      </c>
      <c r="AD17" s="16">
        <f>'Energie AMS'!AD17-'Energie AME'!AD17</f>
        <v>1.0113444953378525E-2</v>
      </c>
      <c r="AE17" s="16">
        <f>'Energie AMS'!AE17-'Energie AME'!AE17</f>
        <v>9.9825247613836397E-3</v>
      </c>
      <c r="AF17" s="16">
        <f>'Energie AMS'!AF17-'Energie AME'!AF17</f>
        <v>9.8478158658964823E-3</v>
      </c>
      <c r="AG17" s="16">
        <f>'Energie AMS'!AG17-'Energie AME'!AG17</f>
        <v>9.7092895458987423E-3</v>
      </c>
      <c r="AH17" s="16">
        <f>'Energie AMS'!AH17-'Energie AME'!AH17</f>
        <v>9.5563281139909896E-3</v>
      </c>
      <c r="AI17" s="16">
        <f>'Energie AMS'!AI17-'Energie AME'!AI17</f>
        <v>9.3993974167852455E-3</v>
      </c>
      <c r="AJ17" s="16">
        <f>'Energie AMS'!AJ17-'Energie AME'!AJ17</f>
        <v>9.581710725208737E-3</v>
      </c>
      <c r="AK17" s="16">
        <f>'Energie AMS'!AK17-'Energie AME'!AK17</f>
        <v>9.7639598953519202E-3</v>
      </c>
      <c r="AL17" s="16">
        <f>'Energie AMS'!AL17-'Energie AME'!AL17</f>
        <v>9.94614880522331E-3</v>
      </c>
      <c r="AM17" s="16">
        <f>'Energie AMS'!AM17-'Energie AME'!AM17</f>
        <v>1.0121367058756929E-2</v>
      </c>
      <c r="AN17" s="16">
        <f>'Energie AMS'!AN17-'Energie AME'!AN17</f>
        <v>1.0296532793864756E-2</v>
      </c>
      <c r="AO17" s="16">
        <f>'Energie AMS'!AO17-'Energie AME'!AO17</f>
        <v>1.0441106552493133E-2</v>
      </c>
      <c r="AP17" s="16">
        <f>'Energie AMS'!AP17-'Energie AME'!AP17</f>
        <v>1.0585996375513877E-2</v>
      </c>
      <c r="AQ17" s="16">
        <f>'Energie AMS'!AQ17-'Energie AME'!AQ17</f>
        <v>1.0731204019505988E-2</v>
      </c>
      <c r="AR17" s="16">
        <f>'Energie AMS'!AR17-'Energie AME'!AR17</f>
        <v>1.0876731251728614E-2</v>
      </c>
      <c r="AS17" s="16">
        <f>'Energie AMS'!AS17-'Energie AME'!AS17</f>
        <v>1.1022579850207968E-2</v>
      </c>
      <c r="AT17" s="16">
        <f>'Energie AMS'!AT17-'Energie AME'!AT17</f>
        <v>1.1121823964222344E-2</v>
      </c>
      <c r="AU17" s="16">
        <f>'Energie AMS'!AU17-'Energie AME'!AU17</f>
        <v>1.1222207669705477E-2</v>
      </c>
      <c r="AV17" s="16">
        <f>'Energie AMS'!AV17-'Energie AME'!AV17</f>
        <v>1.1323748384832331E-2</v>
      </c>
      <c r="AW17" s="16">
        <f>'Energie AMS'!AW17-'Energie AME'!AW17</f>
        <v>1.1426463870040614E-2</v>
      </c>
      <c r="AX17" s="16">
        <f>'Energie AMS'!AX17-'Energie AME'!AX17</f>
        <v>1.1530372236350065E-2</v>
      </c>
    </row>
    <row r="18" spans="1:51" x14ac:dyDescent="0.25">
      <c r="A18" s="116"/>
      <c r="B18" s="117"/>
      <c r="C18" t="s">
        <v>246</v>
      </c>
      <c r="D18" s="16">
        <f>'Energie AMS'!D18-'Energie AME'!D18</f>
        <v>0</v>
      </c>
      <c r="E18" s="16">
        <f>'Energie AMS'!E18-'Energie AME'!E18</f>
        <v>0</v>
      </c>
      <c r="F18" s="16">
        <f>'Energie AMS'!F18-'Energie AME'!F18</f>
        <v>0</v>
      </c>
      <c r="G18" s="16">
        <f>'Energie AMS'!G18-'Energie AME'!G18</f>
        <v>0</v>
      </c>
      <c r="H18" s="16">
        <f>'Energie AMS'!H18-'Energie AME'!H18</f>
        <v>0</v>
      </c>
      <c r="I18" s="16">
        <f>'Energie AMS'!I18-'Energie AME'!I18</f>
        <v>0</v>
      </c>
      <c r="J18" s="16">
        <f>'Energie AMS'!J18-'Energie AME'!J18</f>
        <v>0</v>
      </c>
      <c r="K18" s="16">
        <f>'Energie AMS'!K18-'Energie AME'!K18</f>
        <v>0</v>
      </c>
      <c r="L18" s="16">
        <f>'Energie AMS'!L18-'Energie AME'!L18</f>
        <v>0</v>
      </c>
      <c r="M18" s="16">
        <f>'Energie AMS'!M18-'Energie AME'!M18</f>
        <v>0</v>
      </c>
      <c r="N18" s="16">
        <f>'Energie AMS'!N18-'Energie AME'!N18</f>
        <v>0</v>
      </c>
      <c r="O18" s="16">
        <f>'Energie AMS'!O18-'Energie AME'!O18</f>
        <v>0</v>
      </c>
      <c r="P18" s="16">
        <f>'Energie AMS'!P18-'Energie AME'!P18</f>
        <v>0</v>
      </c>
      <c r="Q18" s="16">
        <f>'Energie AMS'!Q18-'Energie AME'!Q18</f>
        <v>0</v>
      </c>
      <c r="R18" s="16">
        <f>'Energie AMS'!R18-'Energie AME'!R18</f>
        <v>0</v>
      </c>
      <c r="S18" s="16">
        <f>'Energie AMS'!S18-'Energie AME'!S18</f>
        <v>0</v>
      </c>
      <c r="T18" s="16">
        <f>'Energie AMS'!T18-'Energie AME'!T18</f>
        <v>0</v>
      </c>
      <c r="U18" s="16">
        <f>'Energie AMS'!U18-'Energie AME'!U18</f>
        <v>0</v>
      </c>
      <c r="V18" s="16">
        <f>'Energie AMS'!V18-'Energie AME'!V18</f>
        <v>0</v>
      </c>
      <c r="W18" s="16">
        <f>'Energie AMS'!W18-'Energie AME'!W18</f>
        <v>0</v>
      </c>
      <c r="X18" s="16">
        <f>'Energie AMS'!X18-'Energie AME'!X18</f>
        <v>4.6125196544777661E-3</v>
      </c>
      <c r="Y18" s="16">
        <f>'Energie AMS'!Y18-'Energie AME'!Y18</f>
        <v>6.0511234110006938E-3</v>
      </c>
      <c r="Z18" s="16">
        <f>'Energie AMS'!Z18-'Energie AME'!Z18</f>
        <v>7.1272903995927544E-3</v>
      </c>
      <c r="AA18" s="16">
        <f>'Energie AMS'!AA18-'Energie AME'!AA18</f>
        <v>8.2448796819907643E-3</v>
      </c>
      <c r="AB18" s="16">
        <f>'Energie AMS'!AB18-'Energie AME'!AB18</f>
        <v>9.4061340491594977E-3</v>
      </c>
      <c r="AC18" s="16">
        <f>'Energie AMS'!AC18-'Energie AME'!AC18</f>
        <v>1.065302401118237E-2</v>
      </c>
      <c r="AD18" s="16">
        <f>'Energie AMS'!AD18-'Energie AME'!AD18</f>
        <v>1.1948271275471229E-2</v>
      </c>
      <c r="AE18" s="16">
        <f>'Energie AMS'!AE18-'Energie AME'!AE18</f>
        <v>1.3793886848780879E-2</v>
      </c>
      <c r="AF18" s="16">
        <f>'Energie AMS'!AF18-'Energie AME'!AF18</f>
        <v>1.5656122925010486E-2</v>
      </c>
      <c r="AG18" s="16">
        <f>'Energie AMS'!AG18-'Energie AME'!AG18</f>
        <v>1.7535225832671725E-2</v>
      </c>
      <c r="AH18" s="16">
        <f>'Energie AMS'!AH18-'Energie AME'!AH18</f>
        <v>1.9434041972765652E-2</v>
      </c>
      <c r="AI18" s="16">
        <f>'Energie AMS'!AI18-'Energie AME'!AI18</f>
        <v>2.1349602028122625E-2</v>
      </c>
      <c r="AJ18" s="16">
        <f>'Energie AMS'!AJ18-'Energie AME'!AJ18</f>
        <v>2.191479263337388E-2</v>
      </c>
      <c r="AK18" s="16">
        <f>'Energie AMS'!AK18-'Energie AME'!AK18</f>
        <v>2.248151315176615E-2</v>
      </c>
      <c r="AL18" s="16">
        <f>'Energie AMS'!AL18-'Energie AME'!AL18</f>
        <v>2.3049771956963873E-2</v>
      </c>
      <c r="AM18" s="16">
        <f>'Energie AMS'!AM18-'Energie AME'!AM18</f>
        <v>2.3616670716057185E-2</v>
      </c>
      <c r="AN18" s="16">
        <f>'Energie AMS'!AN18-'Energie AME'!AN18</f>
        <v>2.4185231831260423E-2</v>
      </c>
      <c r="AO18" s="16">
        <f>'Energie AMS'!AO18-'Energie AME'!AO18</f>
        <v>2.4711668440930468E-2</v>
      </c>
      <c r="AP18" s="16">
        <f>'Energie AMS'!AP18-'Energie AME'!AP18</f>
        <v>2.5239765621178949E-2</v>
      </c>
      <c r="AQ18" s="16">
        <f>'Energie AMS'!AQ18-'Energie AME'!AQ18</f>
        <v>2.5769531348045563E-2</v>
      </c>
      <c r="AR18" s="16">
        <f>'Energie AMS'!AR18-'Energie AME'!AR18</f>
        <v>2.6300973648490173E-2</v>
      </c>
      <c r="AS18" s="16">
        <f>'Energie AMS'!AS18-'Energie AME'!AS18</f>
        <v>2.6834100600800482E-2</v>
      </c>
      <c r="AT18" s="16">
        <f>'Energie AMS'!AT18-'Energie AME'!AT18</f>
        <v>2.7321024669370933E-2</v>
      </c>
      <c r="AU18" s="16">
        <f>'Energie AMS'!AU18-'Energie AME'!AU18</f>
        <v>2.781267336977879E-2</v>
      </c>
      <c r="AV18" s="16">
        <f>'Energie AMS'!AV18-'Energie AME'!AV18</f>
        <v>2.8309114876761701E-2</v>
      </c>
      <c r="AW18" s="16">
        <f>'Energie AMS'!AW18-'Energie AME'!AW18</f>
        <v>2.881041867619568E-2</v>
      </c>
      <c r="AX18" s="16">
        <f>'Energie AMS'!AX18-'Energie AME'!AX18</f>
        <v>2.9316655596702722E-2</v>
      </c>
    </row>
    <row r="19" spans="1:51" x14ac:dyDescent="0.25">
      <c r="A19" s="116"/>
      <c r="B19" s="117"/>
      <c r="C19" t="s">
        <v>247</v>
      </c>
      <c r="D19" s="16">
        <f>'Energie AMS'!D19-'Energie AME'!D19</f>
        <v>0</v>
      </c>
      <c r="E19" s="16">
        <f>'Energie AMS'!E19-'Energie AME'!E19</f>
        <v>0</v>
      </c>
      <c r="F19" s="16">
        <f>'Energie AMS'!F19-'Energie AME'!F19</f>
        <v>0</v>
      </c>
      <c r="G19" s="16">
        <f>'Energie AMS'!G19-'Energie AME'!G19</f>
        <v>0</v>
      </c>
      <c r="H19" s="16">
        <f>'Energie AMS'!H19-'Energie AME'!H19</f>
        <v>0</v>
      </c>
      <c r="I19" s="16">
        <f>'Energie AMS'!I19-'Energie AME'!I19</f>
        <v>0</v>
      </c>
      <c r="J19" s="16">
        <f>'Energie AMS'!J19-'Energie AME'!J19</f>
        <v>0</v>
      </c>
      <c r="K19" s="16">
        <f>'Energie AMS'!K19-'Energie AME'!K19</f>
        <v>0</v>
      </c>
      <c r="L19" s="16">
        <f>'Energie AMS'!L19-'Energie AME'!L19</f>
        <v>0</v>
      </c>
      <c r="M19" s="16">
        <f>'Energie AMS'!M19-'Energie AME'!M19</f>
        <v>0</v>
      </c>
      <c r="N19" s="16">
        <f>'Energie AMS'!N19-'Energie AME'!N19</f>
        <v>0</v>
      </c>
      <c r="O19" s="16">
        <f>'Energie AMS'!O19-'Energie AME'!O19</f>
        <v>0</v>
      </c>
      <c r="P19" s="16">
        <f>'Energie AMS'!P19-'Energie AME'!P19</f>
        <v>0</v>
      </c>
      <c r="Q19" s="16">
        <f>'Energie AMS'!Q19-'Energie AME'!Q19</f>
        <v>0</v>
      </c>
      <c r="R19" s="16">
        <f>'Energie AMS'!R19-'Energie AME'!R19</f>
        <v>0</v>
      </c>
      <c r="S19" s="16">
        <f>'Energie AMS'!S19-'Energie AME'!S19</f>
        <v>0</v>
      </c>
      <c r="T19" s="16">
        <f>'Energie AMS'!T19-'Energie AME'!T19</f>
        <v>0</v>
      </c>
      <c r="U19" s="16">
        <f>'Energie AMS'!U19-'Energie AME'!U19</f>
        <v>0</v>
      </c>
      <c r="V19" s="16">
        <f>'Energie AMS'!V19-'Energie AME'!V19</f>
        <v>0</v>
      </c>
      <c r="W19" s="16">
        <f>'Energie AMS'!W19-'Energie AME'!W19</f>
        <v>0</v>
      </c>
      <c r="X19" s="16">
        <f>'Energie AMS'!X19-'Energie AME'!X19</f>
        <v>3.9625759246618084E-2</v>
      </c>
      <c r="Y19" s="16">
        <f>'Energie AMS'!Y19-'Energie AME'!Y19</f>
        <v>4.9346045683107354E-2</v>
      </c>
      <c r="Z19" s="16">
        <f>'Energie AMS'!Z19-'Energie AME'!Z19</f>
        <v>5.9075298174935356E-2</v>
      </c>
      <c r="AA19" s="16">
        <f>'Energie AMS'!AA19-'Energie AME'!AA19</f>
        <v>6.9285084538881853E-2</v>
      </c>
      <c r="AB19" s="16">
        <f>'Energie AMS'!AB19-'Energie AME'!AB19</f>
        <v>8.0001653649736076E-2</v>
      </c>
      <c r="AC19" s="16">
        <f>'Energie AMS'!AC19-'Energie AME'!AC19</f>
        <v>9.1414666412378248E-2</v>
      </c>
      <c r="AD19" s="16">
        <f>'Energie AMS'!AD19-'Energie AME'!AD19</f>
        <v>0.10338716480700048</v>
      </c>
      <c r="AE19" s="16">
        <f>'Energie AMS'!AE19-'Energie AME'!AE19</f>
        <v>0.1116448720014008</v>
      </c>
      <c r="AF19" s="16">
        <f>'Energie AMS'!AF19-'Energie AME'!AF19</f>
        <v>0.12002802614442322</v>
      </c>
      <c r="AG19" s="16">
        <f>'Energie AMS'!AG19-'Energie AME'!AG19</f>
        <v>0.1285379495270153</v>
      </c>
      <c r="AH19" s="16">
        <f>'Energie AMS'!AH19-'Energie AME'!AH19</f>
        <v>0.13721057417492699</v>
      </c>
      <c r="AI19" s="16">
        <f>'Energie AMS'!AI19-'Energie AME'!AI19</f>
        <v>0.14601199020956707</v>
      </c>
      <c r="AJ19" s="16">
        <f>'Energie AMS'!AJ19-'Energie AME'!AJ19</f>
        <v>0.15500531125436812</v>
      </c>
      <c r="AK19" s="16">
        <f>'Energie AMS'!AK19-'Energie AME'!AK19</f>
        <v>0.16403905337687949</v>
      </c>
      <c r="AL19" s="16">
        <f>'Energie AMS'!AL19-'Energie AME'!AL19</f>
        <v>0.17311331588783638</v>
      </c>
      <c r="AM19" s="16">
        <f>'Energie AMS'!AM19-'Energie AME'!AM19</f>
        <v>0.18230099753533646</v>
      </c>
      <c r="AN19" s="16">
        <f>'Energie AMS'!AN19-'Energie AME'!AN19</f>
        <v>0.19153213812369518</v>
      </c>
      <c r="AO19" s="16">
        <f>'Energie AMS'!AO19-'Energie AME'!AO19</f>
        <v>0.19843933296366267</v>
      </c>
      <c r="AP19" s="16">
        <f>'Energie AMS'!AP19-'Energie AME'!AP19</f>
        <v>0.20537672648222308</v>
      </c>
      <c r="AQ19" s="16">
        <f>'Energie AMS'!AQ19-'Energie AME'!AQ19</f>
        <v>0.21234444940047675</v>
      </c>
      <c r="AR19" s="16">
        <f>'Energie AMS'!AR19-'Energie AME'!AR19</f>
        <v>0.21934263330616222</v>
      </c>
      <c r="AS19" s="16">
        <f>'Energie AMS'!AS19-'Energie AME'!AS19</f>
        <v>0.22637141066050412</v>
      </c>
      <c r="AT19" s="16">
        <f>'Energie AMS'!AT19-'Energie AME'!AT19</f>
        <v>0.23032492594482692</v>
      </c>
      <c r="AU19" s="16">
        <f>'Energie AMS'!AU19-'Energie AME'!AU19</f>
        <v>0.23433332628342846</v>
      </c>
      <c r="AV19" s="16">
        <f>'Energie AMS'!AV19-'Energie AME'!AV19</f>
        <v>0.23839749479638742</v>
      </c>
      <c r="AW19" s="16">
        <f>'Energie AMS'!AW19-'Energie AME'!AW19</f>
        <v>0.24251833226866709</v>
      </c>
      <c r="AX19" s="16">
        <f>'Energie AMS'!AX19-'Energie AME'!AX19</f>
        <v>0.24669675758236301</v>
      </c>
    </row>
    <row r="20" spans="1:51" x14ac:dyDescent="0.25">
      <c r="A20" s="18"/>
      <c r="B20" s="18"/>
      <c r="C20" s="18"/>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18"/>
    </row>
    <row r="21" spans="1:51" x14ac:dyDescent="0.25">
      <c r="A21" s="18"/>
      <c r="B21" s="18"/>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18"/>
    </row>
    <row r="22" spans="1:51" x14ac:dyDescent="0.25">
      <c r="A22" s="111" t="s">
        <v>1246</v>
      </c>
      <c r="B22" s="26" t="s">
        <v>823</v>
      </c>
      <c r="C22" t="s">
        <v>232</v>
      </c>
      <c r="D22" s="23">
        <f>'Variables AMS'!B567</f>
        <v>5.5705789795526002</v>
      </c>
      <c r="E22" s="23">
        <f>'Variables AMS'!C567</f>
        <v>5.6600164269241402</v>
      </c>
      <c r="F22" s="23">
        <f>'Variables AMS'!D567</f>
        <v>5.7508898210000003</v>
      </c>
      <c r="G22" s="23">
        <f>'Variables AMS'!E567</f>
        <v>5.783402154</v>
      </c>
      <c r="H22" s="23">
        <f>'Variables AMS'!F567</f>
        <v>4.9956807129999996</v>
      </c>
      <c r="I22" s="23">
        <f>'Variables AMS'!G567</f>
        <v>4.2339004500000001</v>
      </c>
      <c r="J22" s="23">
        <f>'Variables AMS'!H567</f>
        <v>4.490819729</v>
      </c>
      <c r="K22" s="23">
        <f>'Variables AMS'!I567</f>
        <v>4.3609165890000003</v>
      </c>
      <c r="L22" s="23">
        <f>'Variables AMS'!J567</f>
        <v>4.1425753350000001</v>
      </c>
      <c r="M22" s="23">
        <f>'Variables AMS'!K567</f>
        <v>4.3558708849999999</v>
      </c>
      <c r="N22" s="23">
        <f>'Variables AMS'!L567</f>
        <v>4.504937784</v>
      </c>
      <c r="O22" s="23">
        <f>'Variables AMS'!M567</f>
        <v>4.6164405469999998</v>
      </c>
      <c r="P22" s="23">
        <f>'Variables AMS'!N567</f>
        <v>3.8491027529999999</v>
      </c>
      <c r="Q22" s="23">
        <f>'Variables AMS'!O567</f>
        <v>3.2869839289999998</v>
      </c>
      <c r="R22" s="23">
        <f>'Variables AMS'!P567</f>
        <v>2.848168823</v>
      </c>
      <c r="S22" s="36">
        <f>'Energie AMS'!S22-'Energie AME'!S22</f>
        <v>0</v>
      </c>
      <c r="T22" s="36">
        <f>'Energie AMS'!T22-'Energie AME'!T22</f>
        <v>0</v>
      </c>
      <c r="U22" s="36">
        <f>'Energie AMS'!U22-'Energie AME'!U22</f>
        <v>0</v>
      </c>
      <c r="V22" s="36">
        <f>'Energie AMS'!V22-'Energie AME'!V22</f>
        <v>0</v>
      </c>
      <c r="W22" s="36">
        <f>'Energie AMS'!W22-'Energie AME'!W22</f>
        <v>0</v>
      </c>
      <c r="X22" s="36">
        <f>'Energie AMS'!X22-'Energie AME'!X22</f>
        <v>-3.5908533999999825E-2</v>
      </c>
      <c r="Y22" s="36">
        <f>'Energie AMS'!Y22-'Energie AME'!Y22</f>
        <v>-0.16540866300000001</v>
      </c>
      <c r="Z22" s="36">
        <f>'Energie AMS'!Z22-'Energie AME'!Z22</f>
        <v>-0.30367587599999979</v>
      </c>
      <c r="AA22" s="36">
        <f>'Energie AMS'!AA22-'Energie AME'!AA22</f>
        <v>-0.44917338400000029</v>
      </c>
      <c r="AB22" s="36">
        <f>'Energie AMS'!AB22-'Energie AME'!AB22</f>
        <v>-0.59056868699999976</v>
      </c>
      <c r="AC22" s="36">
        <f>'Energie AMS'!AC22-'Energie AME'!AC22</f>
        <v>-0.72790061499999981</v>
      </c>
      <c r="AD22" s="36">
        <f>'Energie AMS'!AD22-'Energie AME'!AD22</f>
        <v>-0.85863111499999989</v>
      </c>
      <c r="AE22" s="36">
        <f>'Energie AMS'!AE22-'Energie AME'!AE22</f>
        <v>-0.91768186599999968</v>
      </c>
      <c r="AF22" s="36">
        <f>'Energie AMS'!AF22-'Energie AME'!AF22</f>
        <v>-0.95300897800000017</v>
      </c>
      <c r="AG22" s="36">
        <f>'Energie AMS'!AG22-'Energie AME'!AG22</f>
        <v>-0.97779459399999991</v>
      </c>
      <c r="AH22" s="36">
        <f>'Energie AMS'!AH22-'Energie AME'!AH22</f>
        <v>-0.98348502000000004</v>
      </c>
      <c r="AI22" s="36">
        <f>'Energie AMS'!AI22-'Energie AME'!AI22</f>
        <v>-0.97370056100000002</v>
      </c>
      <c r="AJ22" s="36">
        <f>'Energie AMS'!AJ22-'Energie AME'!AJ22</f>
        <v>-0.96259031100000003</v>
      </c>
      <c r="AK22" s="36">
        <f>'Energie AMS'!AK22-'Energie AME'!AK22</f>
        <v>-0.95376682600000007</v>
      </c>
      <c r="AL22" s="36">
        <f>'Energie AMS'!AL22-'Energie AME'!AL22</f>
        <v>-0.94794630199999985</v>
      </c>
      <c r="AM22" s="36">
        <f>'Energie AMS'!AM22-'Energie AME'!AM22</f>
        <v>-0.94461711500000023</v>
      </c>
      <c r="AN22" s="36">
        <f>'Energie AMS'!AN22-'Energie AME'!AN22</f>
        <v>-0.94155508599999971</v>
      </c>
      <c r="AO22" s="36">
        <f>'Energie AMS'!AO22-'Energie AME'!AO22</f>
        <v>-0.93500873400000017</v>
      </c>
      <c r="AP22" s="36">
        <f>'Energie AMS'!AP22-'Energie AME'!AP22</f>
        <v>-0.92904182400000002</v>
      </c>
      <c r="AQ22" s="36">
        <f>'Energie AMS'!AQ22-'Energie AME'!AQ22</f>
        <v>-0.92249444899999977</v>
      </c>
      <c r="AR22" s="36">
        <f>'Energie AMS'!AR22-'Energie AME'!AR22</f>
        <v>-0.91559294399999969</v>
      </c>
      <c r="AS22" s="36">
        <f>'Energie AMS'!AS22-'Energie AME'!AS22</f>
        <v>-0.90890764699999993</v>
      </c>
      <c r="AT22" s="36">
        <f>'Energie AMS'!AT22-'Energie AME'!AT22</f>
        <v>-0.90814282099999977</v>
      </c>
      <c r="AU22" s="36">
        <f>'Energie AMS'!AU22-'Energie AME'!AU22</f>
        <v>-0.90864107999999977</v>
      </c>
      <c r="AV22" s="36">
        <f>'Energie AMS'!AV22-'Energie AME'!AV22</f>
        <v>-0.91047215700000006</v>
      </c>
      <c r="AW22" s="36">
        <f>'Energie AMS'!AW22-'Energie AME'!AW22</f>
        <v>-0.91303849700000006</v>
      </c>
      <c r="AX22" s="36">
        <f>'Energie AMS'!AX22-'Energie AME'!AX22</f>
        <v>-0.91762152299999977</v>
      </c>
      <c r="AY22" s="18"/>
    </row>
    <row r="23" spans="1:51" x14ac:dyDescent="0.25">
      <c r="A23" s="111"/>
      <c r="B23" s="114" t="s">
        <v>820</v>
      </c>
      <c r="C23" t="s">
        <v>233</v>
      </c>
      <c r="D23" s="23">
        <f>'Variables AMS'!B568</f>
        <v>77.477678819662401</v>
      </c>
      <c r="E23" s="23">
        <f>'Variables AMS'!C568</f>
        <v>78.721608013977402</v>
      </c>
      <c r="F23" s="23">
        <f>'Variables AMS'!D568</f>
        <v>79.990234009999995</v>
      </c>
      <c r="G23" s="23">
        <f>'Variables AMS'!E568</f>
        <v>80.097699649999996</v>
      </c>
      <c r="H23" s="23">
        <f>'Variables AMS'!F568</f>
        <v>77.129800849999995</v>
      </c>
      <c r="I23" s="23">
        <f>'Variables AMS'!G568</f>
        <v>74.335538499999998</v>
      </c>
      <c r="J23" s="23">
        <f>'Variables AMS'!H568</f>
        <v>74.203224090000006</v>
      </c>
      <c r="K23" s="23">
        <f>'Variables AMS'!I568</f>
        <v>72.812582340000006</v>
      </c>
      <c r="L23" s="23">
        <f>'Variables AMS'!J568</f>
        <v>70.525953020000003</v>
      </c>
      <c r="M23" s="23">
        <f>'Variables AMS'!K568</f>
        <v>68.661655490000001</v>
      </c>
      <c r="N23" s="23">
        <f>'Variables AMS'!L568</f>
        <v>68.130955209999996</v>
      </c>
      <c r="O23" s="23">
        <f>'Variables AMS'!M568</f>
        <v>68.251547160000001</v>
      </c>
      <c r="P23" s="23">
        <f>'Variables AMS'!N568</f>
        <v>67.604672769999894</v>
      </c>
      <c r="Q23" s="23">
        <f>'Variables AMS'!O568</f>
        <v>66.543062719999995</v>
      </c>
      <c r="R23" s="23">
        <f>'Variables AMS'!P568</f>
        <v>64.383358329999893</v>
      </c>
      <c r="S23" s="36">
        <f>'Energie AMS'!S23-'Energie AME'!S23</f>
        <v>0</v>
      </c>
      <c r="T23" s="36">
        <f>'Energie AMS'!T23-'Energie AME'!T23</f>
        <v>0</v>
      </c>
      <c r="U23" s="36">
        <f>'Energie AMS'!U23-'Energie AME'!U23</f>
        <v>0</v>
      </c>
      <c r="V23" s="36">
        <f>'Energie AMS'!V23-'Energie AME'!V23</f>
        <v>0</v>
      </c>
      <c r="W23" s="36">
        <f>'Energie AMS'!W23-'Energie AME'!W23</f>
        <v>0</v>
      </c>
      <c r="X23" s="36">
        <f>'Energie AMS'!X23-'Energie AME'!X23</f>
        <v>-0.58960532000000399</v>
      </c>
      <c r="Y23" s="36">
        <f>'Energie AMS'!Y23-'Energie AME'!Y23</f>
        <v>-1.6774766500000027</v>
      </c>
      <c r="Z23" s="36">
        <f>'Energie AMS'!Z23-'Energie AME'!Z23</f>
        <v>-3.0060624699999963</v>
      </c>
      <c r="AA23" s="36">
        <f>'Energie AMS'!AA23-'Energie AME'!AA23</f>
        <v>-4.5259253899999976</v>
      </c>
      <c r="AB23" s="36">
        <f>'Energie AMS'!AB23-'Energie AME'!AB23</f>
        <v>-6.0908308200000008</v>
      </c>
      <c r="AC23" s="36">
        <f>'Energie AMS'!AC23-'Energie AME'!AC23</f>
        <v>-7.7858068699999947</v>
      </c>
      <c r="AD23" s="36">
        <f>'Energie AMS'!AD23-'Energie AME'!AD23</f>
        <v>-9.5344942900000049</v>
      </c>
      <c r="AE23" s="36">
        <f>'Energie AMS'!AE23-'Energie AME'!AE23</f>
        <v>-11.505240790000002</v>
      </c>
      <c r="AF23" s="36">
        <f>'Energie AMS'!AF23-'Energie AME'!AF23</f>
        <v>-13.374521860000002</v>
      </c>
      <c r="AG23" s="36">
        <f>'Energie AMS'!AG23-'Energie AME'!AG23</f>
        <v>-15.208920649999996</v>
      </c>
      <c r="AH23" s="36">
        <f>'Energie AMS'!AH23-'Energie AME'!AH23</f>
        <v>-16.929284069999994</v>
      </c>
      <c r="AI23" s="36">
        <f>'Energie AMS'!AI23-'Energie AME'!AI23</f>
        <v>-18.583105010000004</v>
      </c>
      <c r="AJ23" s="36">
        <f>'Energie AMS'!AJ23-'Energie AME'!AJ23</f>
        <v>-20.559775909999999</v>
      </c>
      <c r="AK23" s="36">
        <f>'Energie AMS'!AK23-'Energie AME'!AK23</f>
        <v>-22.643921860000003</v>
      </c>
      <c r="AL23" s="36">
        <f>'Energie AMS'!AL23-'Energie AME'!AL23</f>
        <v>-24.858626150000003</v>
      </c>
      <c r="AM23" s="36">
        <f>'Energie AMS'!AM23-'Energie AME'!AM23</f>
        <v>-27.178969609999999</v>
      </c>
      <c r="AN23" s="36">
        <f>'Energie AMS'!AN23-'Energie AME'!AN23</f>
        <v>-29.690135800000004</v>
      </c>
      <c r="AO23" s="36">
        <f>'Energie AMS'!AO23-'Energie AME'!AO23</f>
        <v>-30.973187849999999</v>
      </c>
      <c r="AP23" s="36">
        <f>'Energie AMS'!AP23-'Energie AME'!AP23</f>
        <v>-32.349071479999999</v>
      </c>
      <c r="AQ23" s="36">
        <f>'Energie AMS'!AQ23-'Energie AME'!AQ23</f>
        <v>-33.824151689999994</v>
      </c>
      <c r="AR23" s="36">
        <f>'Energie AMS'!AR23-'Energie AME'!AR23</f>
        <v>-35.439777639999996</v>
      </c>
      <c r="AS23" s="36">
        <f>'Energie AMS'!AS23-'Energie AME'!AS23</f>
        <v>-37.256585479999998</v>
      </c>
      <c r="AT23" s="36">
        <f>'Energie AMS'!AT23-'Energie AME'!AT23</f>
        <v>-37.577279850000004</v>
      </c>
      <c r="AU23" s="36">
        <f>'Energie AMS'!AU23-'Energie AME'!AU23</f>
        <v>-37.91335977</v>
      </c>
      <c r="AV23" s="36">
        <f>'Energie AMS'!AV23-'Energie AME'!AV23</f>
        <v>-38.275039700000001</v>
      </c>
      <c r="AW23" s="36">
        <f>'Energie AMS'!AW23-'Energie AME'!AW23</f>
        <v>-38.669113609999997</v>
      </c>
      <c r="AX23" s="36">
        <f>'Energie AMS'!AX23-'Energie AME'!AX23</f>
        <v>-39.137043590000005</v>
      </c>
    </row>
    <row r="24" spans="1:51" x14ac:dyDescent="0.25">
      <c r="A24" s="111"/>
      <c r="B24" s="114"/>
      <c r="C24" t="s">
        <v>234</v>
      </c>
      <c r="D24" s="23">
        <f>'Variables AMS'!B569</f>
        <v>0.67805251130835598</v>
      </c>
      <c r="E24" s="23">
        <f>'Variables AMS'!C569</f>
        <v>0.68893886369971102</v>
      </c>
      <c r="F24" s="23">
        <f>'Variables AMS'!D569</f>
        <v>0.66735271709999999</v>
      </c>
      <c r="G24" s="23">
        <f>'Variables AMS'!E569</f>
        <v>1.0011635510000001</v>
      </c>
      <c r="H24" s="23">
        <f>'Variables AMS'!F569</f>
        <v>1.2859669890000001</v>
      </c>
      <c r="I24" s="23">
        <f>'Variables AMS'!G569</f>
        <v>1.550895927</v>
      </c>
      <c r="J24" s="23">
        <f>'Variables AMS'!H569</f>
        <v>1.860379695</v>
      </c>
      <c r="K24" s="23">
        <f>'Variables AMS'!I569</f>
        <v>2.1331698160000001</v>
      </c>
      <c r="L24" s="23">
        <f>'Variables AMS'!J569</f>
        <v>2.3654011619999999</v>
      </c>
      <c r="M24" s="23">
        <f>'Variables AMS'!K569</f>
        <v>2.5953868280000001</v>
      </c>
      <c r="N24" s="23">
        <f>'Variables AMS'!L569</f>
        <v>2.8667752200000001</v>
      </c>
      <c r="O24" s="23">
        <f>'Variables AMS'!M569</f>
        <v>3.1650174299999998</v>
      </c>
      <c r="P24" s="23">
        <f>'Variables AMS'!N569</f>
        <v>3.18784497</v>
      </c>
      <c r="Q24" s="23">
        <f>'Variables AMS'!O569</f>
        <v>3.193170619</v>
      </c>
      <c r="R24" s="23">
        <f>'Variables AMS'!P569</f>
        <v>3.1467324809999999</v>
      </c>
      <c r="S24" s="36">
        <f>'Energie AMS'!S24-'Energie AME'!S24</f>
        <v>0</v>
      </c>
      <c r="T24" s="36">
        <f>'Energie AMS'!T24-'Energie AME'!T24</f>
        <v>0</v>
      </c>
      <c r="U24" s="36">
        <f>'Energie AMS'!U24-'Energie AME'!U24</f>
        <v>0</v>
      </c>
      <c r="V24" s="36">
        <f>'Energie AMS'!V24-'Energie AME'!V24</f>
        <v>0</v>
      </c>
      <c r="W24" s="36">
        <f>'Energie AMS'!W24-'Energie AME'!W24</f>
        <v>0</v>
      </c>
      <c r="X24" s="36">
        <f>'Energie AMS'!X24-'Energie AME'!X24</f>
        <v>0.33676827000000031</v>
      </c>
      <c r="Y24" s="36">
        <f>'Energie AMS'!Y24-'Energie AME'!Y24</f>
        <v>0.39359289899999972</v>
      </c>
      <c r="Z24" s="36">
        <f>'Energie AMS'!Z24-'Energie AME'!Z24</f>
        <v>0.47129421499999991</v>
      </c>
      <c r="AA24" s="36">
        <f>'Energie AMS'!AA24-'Energie AME'!AA24</f>
        <v>0.53948785900000029</v>
      </c>
      <c r="AB24" s="36">
        <f>'Energie AMS'!AB24-'Energie AME'!AB24</f>
        <v>0.60963712700000006</v>
      </c>
      <c r="AC24" s="36">
        <f>'Energie AMS'!AC24-'Energie AME'!AC24</f>
        <v>0.67042912200000027</v>
      </c>
      <c r="AD24" s="36">
        <f>'Energie AMS'!AD24-'Energie AME'!AD24</f>
        <v>0.7338782669999997</v>
      </c>
      <c r="AE24" s="36">
        <f>'Energie AMS'!AE24-'Energie AME'!AE24</f>
        <v>1.4960579730000001</v>
      </c>
      <c r="AF24" s="36">
        <f>'Energie AMS'!AF24-'Energie AME'!AF24</f>
        <v>2.3003457320000003</v>
      </c>
      <c r="AG24" s="36">
        <f>'Energie AMS'!AG24-'Energie AME'!AG24</f>
        <v>3.1529421550000003</v>
      </c>
      <c r="AH24" s="36">
        <f>'Energie AMS'!AH24-'Energie AME'!AH24</f>
        <v>4.0696959590000006</v>
      </c>
      <c r="AI24" s="36">
        <f>'Energie AMS'!AI24-'Energie AME'!AI24</f>
        <v>5.0791545709999903</v>
      </c>
      <c r="AJ24" s="36">
        <f>'Energie AMS'!AJ24-'Energie AME'!AJ24</f>
        <v>6.2514726710000001</v>
      </c>
      <c r="AK24" s="36">
        <f>'Energie AMS'!AK24-'Energie AME'!AK24</f>
        <v>7.5342437740000001</v>
      </c>
      <c r="AL24" s="36">
        <f>'Energie AMS'!AL24-'Energie AME'!AL24</f>
        <v>8.9571535400000002</v>
      </c>
      <c r="AM24" s="36">
        <f>'Energie AMS'!AM24-'Energie AME'!AM24</f>
        <v>10.499769246</v>
      </c>
      <c r="AN24" s="36">
        <f>'Energie AMS'!AN24-'Energie AME'!AN24</f>
        <v>12.267157033</v>
      </c>
      <c r="AO24" s="36">
        <f>'Energie AMS'!AO24-'Energie AME'!AO24</f>
        <v>12.942965531999999</v>
      </c>
      <c r="AP24" s="36">
        <f>'Energie AMS'!AP24-'Energie AME'!AP24</f>
        <v>13.719825889999999</v>
      </c>
      <c r="AQ24" s="36">
        <f>'Energie AMS'!AQ24-'Energie AME'!AQ24</f>
        <v>14.632899549000001</v>
      </c>
      <c r="AR24" s="36">
        <f>'Energie AMS'!AR24-'Energie AME'!AR24</f>
        <v>15.719789319</v>
      </c>
      <c r="AS24" s="36">
        <f>'Energie AMS'!AS24-'Energie AME'!AS24</f>
        <v>17.003435280000001</v>
      </c>
      <c r="AT24" s="36">
        <f>'Energie AMS'!AT24-'Energie AME'!AT24</f>
        <v>16.931332563000002</v>
      </c>
      <c r="AU24" s="36">
        <f>'Energie AMS'!AU24-'Energie AME'!AU24</f>
        <v>16.900166596000002</v>
      </c>
      <c r="AV24" s="36">
        <f>'Energie AMS'!AV24-'Energie AME'!AV24</f>
        <v>16.908543277</v>
      </c>
      <c r="AW24" s="36">
        <f>'Energie AMS'!AW24-'Energie AME'!AW24</f>
        <v>16.964697214000001</v>
      </c>
      <c r="AX24" s="36">
        <f>'Energie AMS'!AX24-'Energie AME'!AX24</f>
        <v>17.050798447000002</v>
      </c>
      <c r="AY24" s="18"/>
    </row>
    <row r="25" spans="1:51" x14ac:dyDescent="0.25">
      <c r="A25" s="111"/>
      <c r="B25" s="114" t="s">
        <v>821</v>
      </c>
      <c r="C25" t="s">
        <v>235</v>
      </c>
      <c r="D25" s="23">
        <f>'Variables AMS'!B570</f>
        <v>28.634797354551999</v>
      </c>
      <c r="E25" s="23">
        <f>'Variables AMS'!C570</f>
        <v>29.094538288267</v>
      </c>
      <c r="F25" s="23">
        <f>'Variables AMS'!D570</f>
        <v>29.72058256</v>
      </c>
      <c r="G25" s="23">
        <f>'Variables AMS'!E570</f>
        <v>30.21409676</v>
      </c>
      <c r="H25" s="23">
        <f>'Variables AMS'!F570</f>
        <v>30.73903503</v>
      </c>
      <c r="I25" s="23">
        <f>'Variables AMS'!G570</f>
        <v>28.568780870000001</v>
      </c>
      <c r="J25" s="23">
        <f>'Variables AMS'!H570</f>
        <v>29.588712109999999</v>
      </c>
      <c r="K25" s="23">
        <f>'Variables AMS'!I570</f>
        <v>30.63268265</v>
      </c>
      <c r="L25" s="23">
        <f>'Variables AMS'!J570</f>
        <v>30.99826934</v>
      </c>
      <c r="M25" s="23">
        <f>'Variables AMS'!K570</f>
        <v>30.851523830000001</v>
      </c>
      <c r="N25" s="23">
        <f>'Variables AMS'!L570</f>
        <v>30.702913500000001</v>
      </c>
      <c r="O25" s="23">
        <f>'Variables AMS'!M570</f>
        <v>30.14656016</v>
      </c>
      <c r="P25" s="23">
        <f>'Variables AMS'!N570</f>
        <v>28.803717110000001</v>
      </c>
      <c r="Q25" s="23">
        <f>'Variables AMS'!O570</f>
        <v>28.396122299999998</v>
      </c>
      <c r="R25" s="23">
        <f>'Variables AMS'!P570</f>
        <v>28.151735559999999</v>
      </c>
      <c r="S25" s="36">
        <f>'Energie AMS'!S25-'Energie AME'!S25</f>
        <v>0</v>
      </c>
      <c r="T25" s="36">
        <f>'Energie AMS'!T25-'Energie AME'!T25</f>
        <v>0</v>
      </c>
      <c r="U25" s="36">
        <f>'Energie AMS'!U25-'Energie AME'!U25</f>
        <v>0</v>
      </c>
      <c r="V25" s="36">
        <f>'Energie AMS'!V25-'Energie AME'!V25</f>
        <v>0</v>
      </c>
      <c r="W25" s="36">
        <f>'Energie AMS'!W25-'Energie AME'!W25</f>
        <v>0</v>
      </c>
      <c r="X25" s="36">
        <f>'Energie AMS'!X25-'Energie AME'!X25</f>
        <v>0.4889454399999984</v>
      </c>
      <c r="Y25" s="36">
        <f>'Energie AMS'!Y25-'Energie AME'!Y25</f>
        <v>1.2137758999999981</v>
      </c>
      <c r="Z25" s="36">
        <f>'Energie AMS'!Z25-'Energie AME'!Z25</f>
        <v>1.7473596499999999</v>
      </c>
      <c r="AA25" s="36">
        <f>'Energie AMS'!AA25-'Energie AME'!AA25</f>
        <v>1.9151888499999998</v>
      </c>
      <c r="AB25" s="36">
        <f>'Energie AMS'!AB25-'Energie AME'!AB25</f>
        <v>1.8636143800000013</v>
      </c>
      <c r="AC25" s="36">
        <f>'Energie AMS'!AC25-'Energie AME'!AC25</f>
        <v>1.652300290000003</v>
      </c>
      <c r="AD25" s="36">
        <f>'Energie AMS'!AD25-'Energie AME'!AD25</f>
        <v>1.3898741399999999</v>
      </c>
      <c r="AE25" s="36">
        <f>'Energie AMS'!AE25-'Energie AME'!AE25</f>
        <v>1.0436857499999981</v>
      </c>
      <c r="AF25" s="36">
        <f>'Energie AMS'!AF25-'Energie AME'!AF25</f>
        <v>0.6537168200000032</v>
      </c>
      <c r="AG25" s="36">
        <f>'Energie AMS'!AG25-'Energie AME'!AG25</f>
        <v>0.27402005999999801</v>
      </c>
      <c r="AH25" s="36">
        <f>'Energie AMS'!AH25-'Energie AME'!AH25</f>
        <v>-0.11794845000000009</v>
      </c>
      <c r="AI25" s="36">
        <f>'Energie AMS'!AI25-'Energie AME'!AI25</f>
        <v>-0.58117666000000057</v>
      </c>
      <c r="AJ25" s="36">
        <f>'Energie AMS'!AJ25-'Energie AME'!AJ25</f>
        <v>-0.5845950199999983</v>
      </c>
      <c r="AK25" s="36">
        <f>'Energie AMS'!AK25-'Energie AME'!AK25</f>
        <v>-0.55934291999999886</v>
      </c>
      <c r="AL25" s="36">
        <f>'Energie AMS'!AL25-'Energie AME'!AL25</f>
        <v>-0.49696662000000202</v>
      </c>
      <c r="AM25" s="36">
        <f>'Energie AMS'!AM25-'Energie AME'!AM25</f>
        <v>-0.36249571000000103</v>
      </c>
      <c r="AN25" s="36">
        <f>'Energie AMS'!AN25-'Energie AME'!AN25</f>
        <v>-0.20521118999999999</v>
      </c>
      <c r="AO25" s="36">
        <f>'Energie AMS'!AO25-'Energie AME'!AO25</f>
        <v>-0.57723317000000307</v>
      </c>
      <c r="AP25" s="36">
        <f>'Energie AMS'!AP25-'Energie AME'!AP25</f>
        <v>-0.92306697000000071</v>
      </c>
      <c r="AQ25" s="36">
        <f>'Energie AMS'!AQ25-'Energie AME'!AQ25</f>
        <v>-1.2516856199999999</v>
      </c>
      <c r="AR25" s="36">
        <f>'Energie AMS'!AR25-'Energie AME'!AR25</f>
        <v>-1.5661000499999993</v>
      </c>
      <c r="AS25" s="36">
        <f>'Energie AMS'!AS25-'Energie AME'!AS25</f>
        <v>-1.8716411700000002</v>
      </c>
      <c r="AT25" s="36">
        <f>'Energie AMS'!AT25-'Energie AME'!AT25</f>
        <v>-2.075613409999999</v>
      </c>
      <c r="AU25" s="36">
        <f>'Energie AMS'!AU25-'Energie AME'!AU25</f>
        <v>-2.2601416400000005</v>
      </c>
      <c r="AV25" s="36">
        <f>'Energie AMS'!AV25-'Energie AME'!AV25</f>
        <v>-2.4359736599999984</v>
      </c>
      <c r="AW25" s="36">
        <f>'Energie AMS'!AW25-'Energie AME'!AW25</f>
        <v>-2.6045980899999996</v>
      </c>
      <c r="AX25" s="36">
        <f>'Energie AMS'!AX25-'Energie AME'!AX25</f>
        <v>-2.7883230100000027</v>
      </c>
      <c r="AY25" s="18"/>
    </row>
    <row r="26" spans="1:51" x14ac:dyDescent="0.25">
      <c r="A26" s="111"/>
      <c r="B26" s="114"/>
      <c r="C26" t="s">
        <v>236</v>
      </c>
      <c r="D26" s="23">
        <f>'Variables AMS'!B571</f>
        <v>0.36749349586970598</v>
      </c>
      <c r="E26" s="23">
        <f>'Variables AMS'!C571</f>
        <v>0.37339372281503302</v>
      </c>
      <c r="F26" s="23">
        <f>'Variables AMS'!D571</f>
        <v>0.38142825489999999</v>
      </c>
      <c r="G26" s="23">
        <f>'Variables AMS'!E571</f>
        <v>0.3673859223</v>
      </c>
      <c r="H26" s="23">
        <f>'Variables AMS'!F571</f>
        <v>0.35412817159999999</v>
      </c>
      <c r="I26" s="23">
        <f>'Variables AMS'!G571</f>
        <v>0.31183101419999998</v>
      </c>
      <c r="J26" s="23">
        <f>'Variables AMS'!H571</f>
        <v>0.30599266330000002</v>
      </c>
      <c r="K26" s="23">
        <f>'Variables AMS'!I571</f>
        <v>0.30014238910000002</v>
      </c>
      <c r="L26" s="23">
        <f>'Variables AMS'!J571</f>
        <v>0.28776442489999998</v>
      </c>
      <c r="M26" s="23">
        <f>'Variables AMS'!K571</f>
        <v>0.27135237509999999</v>
      </c>
      <c r="N26" s="23">
        <f>'Variables AMS'!L571</f>
        <v>0.25585502360000001</v>
      </c>
      <c r="O26" s="23">
        <f>'Variables AMS'!M571</f>
        <v>0.23801782160000001</v>
      </c>
      <c r="P26" s="23">
        <f>'Variables AMS'!N571</f>
        <v>0.2093268258</v>
      </c>
      <c r="Q26" s="23">
        <f>'Variables AMS'!O571</f>
        <v>0.18711869240000001</v>
      </c>
      <c r="R26" s="23">
        <f>'Variables AMS'!P571</f>
        <v>0.16485347980000001</v>
      </c>
      <c r="S26" s="36">
        <f>'Energie AMS'!S26-'Energie AME'!S26</f>
        <v>0</v>
      </c>
      <c r="T26" s="36">
        <f>'Energie AMS'!T26-'Energie AME'!T26</f>
        <v>0</v>
      </c>
      <c r="U26" s="36">
        <f>'Energie AMS'!U26-'Energie AME'!U26</f>
        <v>0</v>
      </c>
      <c r="V26" s="36">
        <f>'Energie AMS'!V26-'Energie AME'!V26</f>
        <v>0</v>
      </c>
      <c r="W26" s="36">
        <f>'Energie AMS'!W26-'Energie AME'!W26</f>
        <v>0</v>
      </c>
      <c r="X26" s="36">
        <f>'Energie AMS'!X26-'Energie AME'!X26</f>
        <v>-0.1174187297</v>
      </c>
      <c r="Y26" s="36">
        <f>'Energie AMS'!Y26-'Energie AME'!Y26</f>
        <v>-0.12960434879999999</v>
      </c>
      <c r="Z26" s="36">
        <f>'Energie AMS'!Z26-'Energie AME'!Z26</f>
        <v>-0.1464865249</v>
      </c>
      <c r="AA26" s="36">
        <f>'Energie AMS'!AA26-'Energie AME'!AA26</f>
        <v>-0.16536694219999998</v>
      </c>
      <c r="AB26" s="36">
        <f>'Energie AMS'!AB26-'Energie AME'!AB26</f>
        <v>-0.1850778119</v>
      </c>
      <c r="AC26" s="36">
        <f>'Energie AMS'!AC26-'Energie AME'!AC26</f>
        <v>-0.1874189986</v>
      </c>
      <c r="AD26" s="36">
        <f>'Energie AMS'!AD26-'Energie AME'!AD26</f>
        <v>-0.18988706759999999</v>
      </c>
      <c r="AE26" s="36">
        <f>'Energie AMS'!AE26-'Energie AME'!AE26</f>
        <v>-0.19538151479999999</v>
      </c>
      <c r="AF26" s="36">
        <f>'Energie AMS'!AF26-'Energie AME'!AF26</f>
        <v>-0.20114784469999999</v>
      </c>
      <c r="AG26" s="36">
        <f>'Energie AMS'!AG26-'Energie AME'!AG26</f>
        <v>-0.20710745009999998</v>
      </c>
      <c r="AH26" s="36">
        <f>'Energie AMS'!AH26-'Energie AME'!AH26</f>
        <v>-0.21342027600000002</v>
      </c>
      <c r="AI26" s="36">
        <f>'Energie AMS'!AI26-'Energie AME'!AI26</f>
        <v>-0.21992093359999998</v>
      </c>
      <c r="AJ26" s="36">
        <f>'Energie AMS'!AJ26-'Energie AME'!AJ26</f>
        <v>-0.22462861760000002</v>
      </c>
      <c r="AK26" s="36">
        <f>'Energie AMS'!AK26-'Energie AME'!AK26</f>
        <v>-0.2292574446</v>
      </c>
      <c r="AL26" s="36">
        <f>'Energie AMS'!AL26-'Energie AME'!AL26</f>
        <v>-0.23381718589000003</v>
      </c>
      <c r="AM26" s="36">
        <f>'Energie AMS'!AM26-'Energie AME'!AM26</f>
        <v>-0.23368701733</v>
      </c>
      <c r="AN26" s="36">
        <f>'Energie AMS'!AN26-'Energie AME'!AN26</f>
        <v>-0.23352528</v>
      </c>
      <c r="AO26" s="36">
        <f>'Energie AMS'!AO26-'Energie AME'!AO26</f>
        <v>-0.23947002841000001</v>
      </c>
      <c r="AP26" s="36">
        <f>'Energie AMS'!AP26-'Energie AME'!AP26</f>
        <v>-0.24540638150000002</v>
      </c>
      <c r="AQ26" s="36">
        <f>'Energie AMS'!AQ26-'Energie AME'!AQ26</f>
        <v>-0.25135191186</v>
      </c>
      <c r="AR26" s="36">
        <f>'Energie AMS'!AR26-'Energie AME'!AR26</f>
        <v>-0.25731324874</v>
      </c>
      <c r="AS26" s="36">
        <f>'Energie AMS'!AS26-'Energie AME'!AS26</f>
        <v>-0.26327451685999997</v>
      </c>
      <c r="AT26" s="36">
        <f>'Energie AMS'!AT26-'Energie AME'!AT26</f>
        <v>-0.26624058543000001</v>
      </c>
      <c r="AU26" s="36">
        <f>'Energie AMS'!AU26-'Energie AME'!AU26</f>
        <v>-0.26918903890000001</v>
      </c>
      <c r="AV26" s="36">
        <f>'Energie AMS'!AV26-'Energie AME'!AV26</f>
        <v>-0.27212649059000005</v>
      </c>
      <c r="AW26" s="36">
        <f>'Energie AMS'!AW26-'Energie AME'!AW26</f>
        <v>-0.27503688390000003</v>
      </c>
      <c r="AX26" s="36">
        <f>'Energie AMS'!AX26-'Energie AME'!AX26</f>
        <v>-0.27798621502999998</v>
      </c>
      <c r="AY26" s="18"/>
    </row>
    <row r="27" spans="1:51" x14ac:dyDescent="0.25">
      <c r="A27" s="111"/>
      <c r="B27" s="114"/>
      <c r="C27" t="s">
        <v>237</v>
      </c>
      <c r="D27" s="23">
        <f>'Variables AMS'!B572</f>
        <v>1.4676116307532601</v>
      </c>
      <c r="E27" s="23">
        <f>'Variables AMS'!C572</f>
        <v>1.4911746101974399</v>
      </c>
      <c r="F27" s="23">
        <f>'Variables AMS'!D572</f>
        <v>1.5232610900000001</v>
      </c>
      <c r="G27" s="23">
        <f>'Variables AMS'!E572</f>
        <v>1.5508073550000001</v>
      </c>
      <c r="H27" s="23">
        <f>'Variables AMS'!F572</f>
        <v>1.580045785</v>
      </c>
      <c r="I27" s="23">
        <f>'Variables AMS'!G572</f>
        <v>1.4706263900000001</v>
      </c>
      <c r="J27" s="23">
        <f>'Variables AMS'!H572</f>
        <v>1.52534441</v>
      </c>
      <c r="K27" s="23">
        <f>'Variables AMS'!I572</f>
        <v>1.5814595549999999</v>
      </c>
      <c r="L27" s="23">
        <f>'Variables AMS'!J572</f>
        <v>1.6026611550000001</v>
      </c>
      <c r="M27" s="23">
        <f>'Variables AMS'!K572</f>
        <v>1.5973941460000001</v>
      </c>
      <c r="N27" s="23">
        <f>'Variables AMS'!L572</f>
        <v>1.592011729</v>
      </c>
      <c r="O27" s="23">
        <f>'Variables AMS'!M572</f>
        <v>1.5654371789999999</v>
      </c>
      <c r="P27" s="23">
        <f>'Variables AMS'!N572</f>
        <v>1.675121426</v>
      </c>
      <c r="Q27" s="23">
        <f>'Variables AMS'!O572</f>
        <v>1.842309991</v>
      </c>
      <c r="R27" s="23">
        <f>'Variables AMS'!P572</f>
        <v>2.0313206300000002</v>
      </c>
      <c r="S27" s="36">
        <f>'Energie AMS'!S27-'Energie AME'!S27</f>
        <v>0</v>
      </c>
      <c r="T27" s="36">
        <f>'Energie AMS'!T27-'Energie AME'!T27</f>
        <v>0</v>
      </c>
      <c r="U27" s="36">
        <f>'Energie AMS'!U27-'Energie AME'!U27</f>
        <v>0</v>
      </c>
      <c r="V27" s="36">
        <f>'Energie AMS'!V27-'Energie AME'!V27</f>
        <v>0</v>
      </c>
      <c r="W27" s="36">
        <f>'Energie AMS'!W27-'Energie AME'!W27</f>
        <v>0</v>
      </c>
      <c r="X27" s="36">
        <f>'Energie AMS'!X27-'Energie AME'!X27</f>
        <v>1.5474906245</v>
      </c>
      <c r="Y27" s="36">
        <f>'Energie AMS'!Y27-'Energie AME'!Y27</f>
        <v>1.7022285356000002</v>
      </c>
      <c r="Z27" s="36">
        <f>'Energie AMS'!Z27-'Energie AME'!Z27</f>
        <v>1.6779745254999998</v>
      </c>
      <c r="AA27" s="36">
        <f>'Energie AMS'!AA27-'Energie AME'!AA27</f>
        <v>1.6273564341999998</v>
      </c>
      <c r="AB27" s="36">
        <f>'Energie AMS'!AB27-'Energie AME'!AB27</f>
        <v>1.5612152082999999</v>
      </c>
      <c r="AC27" s="36">
        <f>'Energie AMS'!AC27-'Energie AME'!AC27</f>
        <v>1.489142964</v>
      </c>
      <c r="AD27" s="36">
        <f>'Energie AMS'!AD27-'Energie AME'!AD27</f>
        <v>1.4143537400000001</v>
      </c>
      <c r="AE27" s="36">
        <f>'Energie AMS'!AE27-'Energie AME'!AE27</f>
        <v>1.2935415000999999</v>
      </c>
      <c r="AF27" s="36">
        <f>'Energie AMS'!AF27-'Energie AME'!AF27</f>
        <v>1.1708517537000001</v>
      </c>
      <c r="AG27" s="36">
        <f>'Energie AMS'!AG27-'Energie AME'!AG27</f>
        <v>1.049869175</v>
      </c>
      <c r="AH27" s="36">
        <f>'Energie AMS'!AH27-'Energie AME'!AH27</f>
        <v>0.93336229949999994</v>
      </c>
      <c r="AI27" s="36">
        <f>'Energie AMS'!AI27-'Energie AME'!AI27</f>
        <v>0.81305497400000004</v>
      </c>
      <c r="AJ27" s="36">
        <f>'Energie AMS'!AJ27-'Energie AME'!AJ27</f>
        <v>0.52344589159999999</v>
      </c>
      <c r="AK27" s="36">
        <f>'Energie AMS'!AK27-'Energie AME'!AK27</f>
        <v>0.23803956669999993</v>
      </c>
      <c r="AL27" s="36">
        <f>'Energie AMS'!AL27-'Energie AME'!AL27</f>
        <v>-4.3672156600000012E-2</v>
      </c>
      <c r="AM27" s="36">
        <f>'Energie AMS'!AM27-'Energie AME'!AM27</f>
        <v>-0.30934088060000003</v>
      </c>
      <c r="AN27" s="36">
        <f>'Energie AMS'!AN27-'Energie AME'!AN27</f>
        <v>-0.5735020904</v>
      </c>
      <c r="AO27" s="36">
        <f>'Energie AMS'!AO27-'Energie AME'!AO27</f>
        <v>-0.57042014740000002</v>
      </c>
      <c r="AP27" s="36">
        <f>'Energie AMS'!AP27-'Energie AME'!AP27</f>
        <v>-0.56711246750000011</v>
      </c>
      <c r="AQ27" s="36">
        <f>'Energie AMS'!AQ27-'Energie AME'!AQ27</f>
        <v>-0.56365471119999999</v>
      </c>
      <c r="AR27" s="36">
        <f>'Energie AMS'!AR27-'Energie AME'!AR27</f>
        <v>-0.56006228800000002</v>
      </c>
      <c r="AS27" s="36">
        <f>'Energie AMS'!AS27-'Energie AME'!AS27</f>
        <v>-0.55633522850000006</v>
      </c>
      <c r="AT27" s="36">
        <f>'Energie AMS'!AT27-'Energie AME'!AT27</f>
        <v>-0.84573155550000001</v>
      </c>
      <c r="AU27" s="36">
        <f>'Energie AMS'!AU27-'Energie AME'!AU27</f>
        <v>-1.1377919085000001</v>
      </c>
      <c r="AV27" s="36">
        <f>'Energie AMS'!AV27-'Energie AME'!AV27</f>
        <v>-1.4325522089</v>
      </c>
      <c r="AW27" s="36">
        <f>'Energie AMS'!AW27-'Energie AME'!AW27</f>
        <v>-1.7298380193</v>
      </c>
      <c r="AX27" s="36">
        <f>'Energie AMS'!AX27-'Energie AME'!AX27</f>
        <v>-2.0302804523</v>
      </c>
      <c r="AY27" s="18"/>
    </row>
    <row r="28" spans="1:51" x14ac:dyDescent="0.25">
      <c r="A28" s="111"/>
      <c r="B28" s="114"/>
      <c r="C28" t="s">
        <v>238</v>
      </c>
      <c r="D28" s="23">
        <f>'Variables AMS'!B573</f>
        <v>1.4643633957556199</v>
      </c>
      <c r="E28" s="23">
        <f>'Variables AMS'!C573</f>
        <v>1.4878742237362399</v>
      </c>
      <c r="F28" s="23">
        <f>'Variables AMS'!D573</f>
        <v>1.5198896879999999</v>
      </c>
      <c r="G28" s="23">
        <f>'Variables AMS'!E573</f>
        <v>1.4227910020000001</v>
      </c>
      <c r="H28" s="23">
        <f>'Variables AMS'!F573</f>
        <v>1.332902762</v>
      </c>
      <c r="I28" s="23">
        <f>'Variables AMS'!G573</f>
        <v>1.140713785</v>
      </c>
      <c r="J28" s="23">
        <f>'Variables AMS'!H573</f>
        <v>1.0878970219999999</v>
      </c>
      <c r="K28" s="23">
        <f>'Variables AMS'!I573</f>
        <v>1.0371068459999999</v>
      </c>
      <c r="L28" s="23">
        <f>'Variables AMS'!J573</f>
        <v>0.96639051890000005</v>
      </c>
      <c r="M28" s="23">
        <f>'Variables AMS'!K573</f>
        <v>0.88566315259999995</v>
      </c>
      <c r="N28" s="23">
        <f>'Variables AMS'!L573</f>
        <v>0.81161168230000003</v>
      </c>
      <c r="O28" s="23">
        <f>'Variables AMS'!M573</f>
        <v>0.73380929559999997</v>
      </c>
      <c r="P28" s="23">
        <f>'Variables AMS'!N573</f>
        <v>0.62260307690000005</v>
      </c>
      <c r="Q28" s="23">
        <f>'Variables AMS'!O573</f>
        <v>0.53024994530000003</v>
      </c>
      <c r="R28" s="23">
        <f>'Variables AMS'!P573</f>
        <v>0.43602827729999999</v>
      </c>
      <c r="S28" s="36">
        <f>'Energie AMS'!S28-'Energie AME'!S28</f>
        <v>0</v>
      </c>
      <c r="T28" s="36">
        <f>'Energie AMS'!T28-'Energie AME'!T28</f>
        <v>0</v>
      </c>
      <c r="U28" s="36">
        <f>'Energie AMS'!U28-'Energie AME'!U28</f>
        <v>0</v>
      </c>
      <c r="V28" s="36">
        <f>'Energie AMS'!V28-'Energie AME'!V28</f>
        <v>0</v>
      </c>
      <c r="W28" s="36">
        <f>'Energie AMS'!W28-'Energie AME'!W28</f>
        <v>0</v>
      </c>
      <c r="X28" s="36">
        <f>'Energie AMS'!X28-'Energie AME'!X28</f>
        <v>5.1486751899999988E-2</v>
      </c>
      <c r="Y28" s="36">
        <f>'Energie AMS'!Y28-'Energie AME'!Y28</f>
        <v>-4.2520027000000002E-3</v>
      </c>
      <c r="Z28" s="36">
        <f>'Energie AMS'!Z28-'Energie AME'!Z28</f>
        <v>-1.5143962099999998E-2</v>
      </c>
      <c r="AA28" s="36">
        <f>'Energie AMS'!AA28-'Energie AME'!AA28</f>
        <v>-2.6914382400000002E-2</v>
      </c>
      <c r="AB28" s="36">
        <f>'Energie AMS'!AB28-'Energie AME'!AB28</f>
        <v>-3.9033505199999999E-2</v>
      </c>
      <c r="AC28" s="36">
        <f>'Energie AMS'!AC28-'Energie AME'!AC28</f>
        <v>-3.9342008999999997E-2</v>
      </c>
      <c r="AD28" s="36">
        <f>'Energie AMS'!AD28-'Energie AME'!AD28</f>
        <v>-3.9710880699999999E-2</v>
      </c>
      <c r="AE28" s="36">
        <f>'Energie AMS'!AE28-'Energie AME'!AE28</f>
        <v>-4.3425311300000005E-2</v>
      </c>
      <c r="AF28" s="36">
        <f>'Energie AMS'!AF28-'Energie AME'!AF28</f>
        <v>-4.7207898900000003E-2</v>
      </c>
      <c r="AG28" s="36">
        <f>'Energie AMS'!AG28-'Energie AME'!AG28</f>
        <v>-5.1023274909999999E-2</v>
      </c>
      <c r="AH28" s="36">
        <f>'Energie AMS'!AH28-'Energie AME'!AH28</f>
        <v>-5.1941371850000001E-2</v>
      </c>
      <c r="AI28" s="36">
        <f>'Energie AMS'!AI28-'Energie AME'!AI28</f>
        <v>-5.291243449E-2</v>
      </c>
      <c r="AJ28" s="36">
        <f>'Energie AMS'!AJ28-'Energie AME'!AJ28</f>
        <v>-5.3862659889999998E-2</v>
      </c>
      <c r="AK28" s="36">
        <f>'Energie AMS'!AK28-'Energie AME'!AK28</f>
        <v>-5.4807666179999999E-2</v>
      </c>
      <c r="AL28" s="36">
        <f>'Energie AMS'!AL28-'Energie AME'!AL28</f>
        <v>-5.5744561510000006E-2</v>
      </c>
      <c r="AM28" s="36">
        <f>'Energie AMS'!AM28-'Energie AME'!AM28</f>
        <v>-5.667385384000001E-2</v>
      </c>
      <c r="AN28" s="36">
        <f>'Energie AMS'!AN28-'Energie AME'!AN28</f>
        <v>-5.7597917549999995E-2</v>
      </c>
      <c r="AO28" s="36">
        <f>'Energie AMS'!AO28-'Energie AME'!AO28</f>
        <v>-5.8395879040000001E-2</v>
      </c>
      <c r="AP28" s="36">
        <f>'Energie AMS'!AP28-'Energie AME'!AP28</f>
        <v>-5.917912999000001E-2</v>
      </c>
      <c r="AQ28" s="36">
        <f>'Energie AMS'!AQ28-'Energie AME'!AQ28</f>
        <v>-5.9954219620000013E-2</v>
      </c>
      <c r="AR28" s="36">
        <f>'Energie AMS'!AR28-'Energie AME'!AR28</f>
        <v>-6.0723412750000004E-2</v>
      </c>
      <c r="AS28" s="36">
        <f>'Energie AMS'!AS28-'Energie AME'!AS28</f>
        <v>-6.1484598559999992E-2</v>
      </c>
      <c r="AT28" s="36">
        <f>'Energie AMS'!AT28-'Energie AME'!AT28</f>
        <v>-6.1987530129999996E-2</v>
      </c>
      <c r="AU28" s="36">
        <f>'Energie AMS'!AU28-'Energie AME'!AU28</f>
        <v>-6.2478049100000016E-2</v>
      </c>
      <c r="AV28" s="36">
        <f>'Energie AMS'!AV28-'Energie AME'!AV28</f>
        <v>-6.2961113089999909E-2</v>
      </c>
      <c r="AW28" s="36">
        <f>'Energie AMS'!AW28-'Energie AME'!AW28</f>
        <v>-6.3433379900000003E-2</v>
      </c>
      <c r="AX28" s="36">
        <f>'Energie AMS'!AX28-'Energie AME'!AX28</f>
        <v>-6.3918906130000008E-2</v>
      </c>
      <c r="AY28" s="18"/>
    </row>
    <row r="29" spans="1:51" x14ac:dyDescent="0.25">
      <c r="A29" s="111"/>
      <c r="B29" s="114"/>
      <c r="C29" t="s">
        <v>239</v>
      </c>
      <c r="D29" s="23">
        <f>'Variables AMS'!B574</f>
        <v>0.29584764130791702</v>
      </c>
      <c r="E29" s="23">
        <f>'Variables AMS'!C574</f>
        <v>0.300597570883747</v>
      </c>
      <c r="F29" s="23">
        <f>'Variables AMS'!D574</f>
        <v>0.3070657054</v>
      </c>
      <c r="G29" s="23">
        <f>'Variables AMS'!E574</f>
        <v>0.64806274850000001</v>
      </c>
      <c r="H29" s="23">
        <f>'Variables AMS'!F574</f>
        <v>0.9748972025</v>
      </c>
      <c r="I29" s="23">
        <f>'Variables AMS'!G574</f>
        <v>1.17319829</v>
      </c>
      <c r="J29" s="23">
        <f>'Variables AMS'!H574</f>
        <v>1.4618009999999999</v>
      </c>
      <c r="K29" s="23">
        <f>'Variables AMS'!I574</f>
        <v>1.7335923090000001</v>
      </c>
      <c r="L29" s="23">
        <f>'Variables AMS'!J574</f>
        <v>1.9356009249999999</v>
      </c>
      <c r="M29" s="23">
        <f>'Variables AMS'!K574</f>
        <v>2.0575647849999998</v>
      </c>
      <c r="N29" s="23">
        <f>'Variables AMS'!L574</f>
        <v>2.118291138</v>
      </c>
      <c r="O29" s="23">
        <f>'Variables AMS'!M574</f>
        <v>2.0763106370000002</v>
      </c>
      <c r="P29" s="23">
        <f>'Variables AMS'!N574</f>
        <v>2.2381084609999999</v>
      </c>
      <c r="Q29" s="23">
        <f>'Variables AMS'!O574</f>
        <v>2.4769899409999998</v>
      </c>
      <c r="R29" s="23">
        <f>'Variables AMS'!P574</f>
        <v>2.7460290089999999</v>
      </c>
      <c r="S29" s="36">
        <f>'Energie AMS'!S29-'Energie AME'!S29</f>
        <v>0</v>
      </c>
      <c r="T29" s="36">
        <f>'Energie AMS'!T29-'Energie AME'!T29</f>
        <v>0</v>
      </c>
      <c r="U29" s="36">
        <f>'Energie AMS'!U29-'Energie AME'!U29</f>
        <v>0</v>
      </c>
      <c r="V29" s="36">
        <f>'Energie AMS'!V29-'Energie AME'!V29</f>
        <v>0</v>
      </c>
      <c r="W29" s="36">
        <f>'Energie AMS'!W29-'Energie AME'!W29</f>
        <v>0</v>
      </c>
      <c r="X29" s="36">
        <f>'Energie AMS'!X29-'Energie AME'!X29</f>
        <v>-0.20429912999999988</v>
      </c>
      <c r="Y29" s="36">
        <f>'Energie AMS'!Y29-'Energie AME'!Y29</f>
        <v>-0.14163810099999985</v>
      </c>
      <c r="Z29" s="36">
        <f>'Energie AMS'!Z29-'Energie AME'!Z29</f>
        <v>-6.2496718999999423E-2</v>
      </c>
      <c r="AA29" s="36">
        <f>'Energie AMS'!AA29-'Energie AME'!AA29</f>
        <v>-3.8108804000000163E-2</v>
      </c>
      <c r="AB29" s="36">
        <f>'Energie AMS'!AB29-'Energie AME'!AB29</f>
        <v>-5.292225800000061E-2</v>
      </c>
      <c r="AC29" s="36">
        <f>'Energie AMS'!AC29-'Energie AME'!AC29</f>
        <v>-1.472438800000031E-2</v>
      </c>
      <c r="AD29" s="36">
        <f>'Energie AMS'!AD29-'Energie AME'!AD29</f>
        <v>8.874062999999488E-3</v>
      </c>
      <c r="AE29" s="36">
        <f>'Energie AMS'!AE29-'Energie AME'!AE29</f>
        <v>0.3420837419999998</v>
      </c>
      <c r="AF29" s="36">
        <f>'Energie AMS'!AF29-'Energie AME'!AF29</f>
        <v>0.66110439299999957</v>
      </c>
      <c r="AG29" s="36">
        <f>'Energie AMS'!AG29-'Energie AME'!AG29</f>
        <v>0.97865451699999984</v>
      </c>
      <c r="AH29" s="36">
        <f>'Energie AMS'!AH29-'Energie AME'!AH29</f>
        <v>1.2113451949999998</v>
      </c>
      <c r="AI29" s="36">
        <f>'Energie AMS'!AI29-'Energie AME'!AI29</f>
        <v>1.4077811779999907</v>
      </c>
      <c r="AJ29" s="36">
        <f>'Energie AMS'!AJ29-'Energie AME'!AJ29</f>
        <v>1.6021828050000009</v>
      </c>
      <c r="AK29" s="36">
        <f>'Energie AMS'!AK29-'Energie AME'!AK29</f>
        <v>1.7944485109999997</v>
      </c>
      <c r="AL29" s="36">
        <f>'Energie AMS'!AL29-'Energie AME'!AL29</f>
        <v>1.9904096990000006</v>
      </c>
      <c r="AM29" s="36">
        <f>'Energie AMS'!AM29-'Energie AME'!AM29</f>
        <v>2.1493628010000094</v>
      </c>
      <c r="AN29" s="36">
        <f>'Energie AMS'!AN29-'Energie AME'!AN29</f>
        <v>2.3097384950000013</v>
      </c>
      <c r="AO29" s="36">
        <f>'Energie AMS'!AO29-'Energie AME'!AO29</f>
        <v>2.5868689239999991</v>
      </c>
      <c r="AP29" s="36">
        <f>'Energie AMS'!AP29-'Energie AME'!AP29</f>
        <v>2.8709372500000008</v>
      </c>
      <c r="AQ29" s="36">
        <f>'Energie AMS'!AQ29-'Energie AME'!AQ29</f>
        <v>3.1593105799999996</v>
      </c>
      <c r="AR29" s="36">
        <f>'Energie AMS'!AR29-'Energie AME'!AR29</f>
        <v>3.4519464700000011</v>
      </c>
      <c r="AS29" s="36">
        <f>'Energie AMS'!AS29-'Energie AME'!AS29</f>
        <v>3.7461408799999987</v>
      </c>
      <c r="AT29" s="36">
        <f>'Energie AMS'!AT29-'Energie AME'!AT29</f>
        <v>4.0739589600000006</v>
      </c>
      <c r="AU29" s="36">
        <f>'Energie AMS'!AU29-'Energie AME'!AU29</f>
        <v>4.4165416000000022</v>
      </c>
      <c r="AV29" s="36">
        <f>'Energie AMS'!AV29-'Energie AME'!AV29</f>
        <v>4.7670945400000004</v>
      </c>
      <c r="AW29" s="36">
        <f>'Energie AMS'!AW29-'Energie AME'!AW29</f>
        <v>5.1252930400000007</v>
      </c>
      <c r="AX29" s="36">
        <f>'Energie AMS'!AX29-'Energie AME'!AX29</f>
        <v>5.4683853899999981</v>
      </c>
      <c r="AY29" s="18"/>
    </row>
    <row r="30" spans="1:51" x14ac:dyDescent="0.25">
      <c r="A30" s="111"/>
      <c r="B30" s="114"/>
      <c r="C30" t="s">
        <v>240</v>
      </c>
      <c r="D30" s="23">
        <f>'Variables AMS'!B575</f>
        <v>6.65657192942814E-2</v>
      </c>
      <c r="E30" s="23">
        <f>'Variables AMS'!C575</f>
        <v>6.7634453448843099E-2</v>
      </c>
      <c r="F30" s="23">
        <f>'Variables AMS'!D575</f>
        <v>6.9089783700000004E-2</v>
      </c>
      <c r="G30" s="23">
        <f>'Variables AMS'!E575</f>
        <v>9.34434871E-2</v>
      </c>
      <c r="H30" s="23">
        <f>'Variables AMS'!F575</f>
        <v>0.12647729160000001</v>
      </c>
      <c r="I30" s="23">
        <f>'Variables AMS'!G575</f>
        <v>0.1563856649</v>
      </c>
      <c r="J30" s="23">
        <f>'Variables AMS'!H575</f>
        <v>0.21548358940000001</v>
      </c>
      <c r="K30" s="23">
        <f>'Variables AMS'!I575</f>
        <v>0.29679465579999997</v>
      </c>
      <c r="L30" s="23">
        <f>'Variables AMS'!J575</f>
        <v>0.39956864250000002</v>
      </c>
      <c r="M30" s="23">
        <f>'Variables AMS'!K575</f>
        <v>0.52907041430000001</v>
      </c>
      <c r="N30" s="23">
        <f>'Variables AMS'!L575</f>
        <v>0.70048582540000004</v>
      </c>
      <c r="O30" s="23">
        <f>'Variables AMS'!M575</f>
        <v>0.91504074550000003</v>
      </c>
      <c r="P30" s="23">
        <f>'Variables AMS'!N575</f>
        <v>0.98634587610000002</v>
      </c>
      <c r="Q30" s="23">
        <f>'Variables AMS'!O575</f>
        <v>1.0916221690000001</v>
      </c>
      <c r="R30" s="23">
        <f>'Variables AMS'!P575</f>
        <v>1.210189067</v>
      </c>
      <c r="S30" s="36">
        <f>'Energie AMS'!S30-'Energie AME'!S30</f>
        <v>0</v>
      </c>
      <c r="T30" s="36">
        <f>'Energie AMS'!T30-'Energie AME'!T30</f>
        <v>0</v>
      </c>
      <c r="U30" s="36">
        <f>'Energie AMS'!U30-'Energie AME'!U30</f>
        <v>0</v>
      </c>
      <c r="V30" s="36">
        <f>'Energie AMS'!V30-'Energie AME'!V30</f>
        <v>0</v>
      </c>
      <c r="W30" s="36">
        <f>'Energie AMS'!W30-'Energie AME'!W30</f>
        <v>0</v>
      </c>
      <c r="X30" s="36">
        <f>'Energie AMS'!X30-'Energie AME'!X30</f>
        <v>3.9081780999999927E-2</v>
      </c>
      <c r="Y30" s="36">
        <f>'Energie AMS'!Y30-'Energie AME'!Y30</f>
        <v>0.255978606</v>
      </c>
      <c r="Z30" s="36">
        <f>'Energie AMS'!Z30-'Energie AME'!Z30</f>
        <v>0.52901310699999993</v>
      </c>
      <c r="AA30" s="36">
        <f>'Energie AMS'!AA30-'Energie AME'!AA30</f>
        <v>0.77892508600000032</v>
      </c>
      <c r="AB30" s="36">
        <f>'Energie AMS'!AB30-'Energie AME'!AB30</f>
        <v>1.008520495</v>
      </c>
      <c r="AC30" s="36">
        <f>'Energie AMS'!AC30-'Energie AME'!AC30</f>
        <v>1.2101966440000003</v>
      </c>
      <c r="AD30" s="36">
        <f>'Energie AMS'!AD30-'Energie AME'!AD30</f>
        <v>1.4014657540000002</v>
      </c>
      <c r="AE30" s="36">
        <f>'Energie AMS'!AE30-'Energie AME'!AE30</f>
        <v>1.473602289</v>
      </c>
      <c r="AF30" s="36">
        <f>'Energie AMS'!AF30-'Energie AME'!AF30</f>
        <v>1.537270613</v>
      </c>
      <c r="AG30" s="36">
        <f>'Energie AMS'!AG30-'Energie AME'!AG30</f>
        <v>1.6004686349999995</v>
      </c>
      <c r="AH30" s="36">
        <f>'Energie AMS'!AH30-'Energie AME'!AH30</f>
        <v>1.6022655430000006</v>
      </c>
      <c r="AI30" s="36">
        <f>'Energie AMS'!AI30-'Energie AME'!AI30</f>
        <v>1.5804660290000005</v>
      </c>
      <c r="AJ30" s="36">
        <f>'Energie AMS'!AJ30-'Energie AME'!AJ30</f>
        <v>1.4650268339999997</v>
      </c>
      <c r="AK30" s="36">
        <f>'Energie AMS'!AK30-'Energie AME'!AK30</f>
        <v>1.3484152079999996</v>
      </c>
      <c r="AL30" s="36">
        <f>'Energie AMS'!AL30-'Energie AME'!AL30</f>
        <v>1.2338664260000005</v>
      </c>
      <c r="AM30" s="36">
        <f>'Energie AMS'!AM30-'Energie AME'!AM30</f>
        <v>1.0977993129999994</v>
      </c>
      <c r="AN30" s="36">
        <f>'Energie AMS'!AN30-'Energie AME'!AN30</f>
        <v>0.96162027400000039</v>
      </c>
      <c r="AO30" s="36">
        <f>'Energie AMS'!AO30-'Energie AME'!AO30</f>
        <v>0.88990623800000002</v>
      </c>
      <c r="AP30" s="36">
        <f>'Energie AMS'!AP30-'Energie AME'!AP30</f>
        <v>0.82075549800000047</v>
      </c>
      <c r="AQ30" s="36">
        <f>'Energie AMS'!AQ30-'Energie AME'!AQ30</f>
        <v>0.75251743600000065</v>
      </c>
      <c r="AR30" s="36">
        <f>'Energie AMS'!AR30-'Energie AME'!AR30</f>
        <v>0.68508676399999047</v>
      </c>
      <c r="AS30" s="36">
        <f>'Energie AMS'!AS30-'Energie AME'!AS30</f>
        <v>0.61700784200000047</v>
      </c>
      <c r="AT30" s="36">
        <f>'Energie AMS'!AT30-'Energie AME'!AT30</f>
        <v>0.65166360999999995</v>
      </c>
      <c r="AU30" s="36">
        <f>'Energie AMS'!AU30-'Energie AME'!AU30</f>
        <v>0.69378325299999943</v>
      </c>
      <c r="AV30" s="36">
        <f>'Energie AMS'!AV30-'Energie AME'!AV30</f>
        <v>0.73941403300000985</v>
      </c>
      <c r="AW30" s="36">
        <f>'Energie AMS'!AW30-'Energie AME'!AW30</f>
        <v>0.78837677799999106</v>
      </c>
      <c r="AX30" s="36">
        <f>'Energie AMS'!AX30-'Energie AME'!AX30</f>
        <v>0.82836382799998987</v>
      </c>
    </row>
    <row r="31" spans="1:51" x14ac:dyDescent="0.25">
      <c r="A31" s="111"/>
      <c r="B31" s="114"/>
      <c r="C31" t="s">
        <v>368</v>
      </c>
      <c r="D31" s="23">
        <f>'Variables AMS'!B576</f>
        <v>3.32767453113023</v>
      </c>
      <c r="E31" s="23">
        <f>'Variables AMS'!C576</f>
        <v>3.3811014220943498</v>
      </c>
      <c r="F31" s="23">
        <f>'Variables AMS'!D576</f>
        <v>3.4538545680000001</v>
      </c>
      <c r="G31" s="23">
        <f>'Variables AMS'!E576</f>
        <v>3.3875489320000001</v>
      </c>
      <c r="H31" s="23">
        <f>'Variables AMS'!F576</f>
        <v>3.3250288970000001</v>
      </c>
      <c r="I31" s="23">
        <f>'Variables AMS'!G576</f>
        <v>2.981440418</v>
      </c>
      <c r="J31" s="23">
        <f>'Variables AMS'!H576</f>
        <v>2.97913183</v>
      </c>
      <c r="K31" s="23">
        <f>'Variables AMS'!I576</f>
        <v>2.975623116</v>
      </c>
      <c r="L31" s="23">
        <f>'Variables AMS'!J576</f>
        <v>2.9050898709999999</v>
      </c>
      <c r="M31" s="23">
        <f>'Variables AMS'!K576</f>
        <v>2.78951035</v>
      </c>
      <c r="N31" s="23">
        <f>'Variables AMS'!L576</f>
        <v>2.6783059059999998</v>
      </c>
      <c r="O31" s="23">
        <f>'Variables AMS'!M576</f>
        <v>2.5371584309999999</v>
      </c>
      <c r="P31" s="23">
        <f>'Variables AMS'!N576</f>
        <v>2.7348681109999999</v>
      </c>
      <c r="Q31" s="23">
        <f>'Variables AMS'!O576</f>
        <v>3.0267705610000002</v>
      </c>
      <c r="R31" s="23">
        <f>'Variables AMS'!P576</f>
        <v>3.3555242299999999</v>
      </c>
      <c r="S31" s="36">
        <f>'Energie AMS'!S31-'Energie AME'!S31</f>
        <v>0</v>
      </c>
      <c r="T31" s="36">
        <f>'Energie AMS'!T31-'Energie AME'!T31</f>
        <v>0</v>
      </c>
      <c r="U31" s="36">
        <f>'Energie AMS'!U31-'Energie AME'!U31</f>
        <v>0</v>
      </c>
      <c r="V31" s="36">
        <f>'Energie AMS'!V31-'Energie AME'!V31</f>
        <v>0</v>
      </c>
      <c r="W31" s="36">
        <f>'Energie AMS'!W31-'Energie AME'!W31</f>
        <v>0</v>
      </c>
      <c r="X31" s="36">
        <f>'Energie AMS'!X31-'Energie AME'!X31</f>
        <v>-3.1020249E-2</v>
      </c>
      <c r="Y31" s="36">
        <f>'Energie AMS'!Y31-'Energie AME'!Y31</f>
        <v>0.29743837999999956</v>
      </c>
      <c r="Z31" s="36">
        <f>'Energie AMS'!Z31-'Energie AME'!Z31</f>
        <v>0.38845540700000036</v>
      </c>
      <c r="AA31" s="36">
        <f>'Energie AMS'!AA31-'Energie AME'!AA31</f>
        <v>0.42110878800000062</v>
      </c>
      <c r="AB31" s="36">
        <f>'Energie AMS'!AB31-'Energie AME'!AB31</f>
        <v>0.41855143600000044</v>
      </c>
      <c r="AC31" s="36">
        <f>'Energie AMS'!AC31-'Energie AME'!AC31</f>
        <v>0.38776270000000013</v>
      </c>
      <c r="AD31" s="36">
        <f>'Energie AMS'!AD31-'Energie AME'!AD31</f>
        <v>0.34865064199999996</v>
      </c>
      <c r="AE31" s="36">
        <f>'Energie AMS'!AE31-'Energie AME'!AE31</f>
        <v>0.34412251500000046</v>
      </c>
      <c r="AF31" s="36">
        <f>'Energie AMS'!AF31-'Energie AME'!AF31</f>
        <v>0.33168233900000033</v>
      </c>
      <c r="AG31" s="36">
        <f>'Energie AMS'!AG31-'Energie AME'!AG31</f>
        <v>0.32031951599999964</v>
      </c>
      <c r="AH31" s="36">
        <f>'Energie AMS'!AH31-'Energie AME'!AH31</f>
        <v>0.26559823300000041</v>
      </c>
      <c r="AI31" s="36">
        <f>'Energie AMS'!AI31-'Energie AME'!AI31</f>
        <v>0.19589812200000001</v>
      </c>
      <c r="AJ31" s="36">
        <f>'Energie AMS'!AJ31-'Energie AME'!AJ31</f>
        <v>7.5638754999999946E-2</v>
      </c>
      <c r="AK31" s="36">
        <f>'Energie AMS'!AK31-'Energie AME'!AK31</f>
        <v>-4.0305077999999384E-2</v>
      </c>
      <c r="AL31" s="36">
        <f>'Energie AMS'!AL31-'Energie AME'!AL31</f>
        <v>-0.1503949010000003</v>
      </c>
      <c r="AM31" s="36">
        <f>'Energie AMS'!AM31-'Energie AME'!AM31</f>
        <v>-0.24941408399999965</v>
      </c>
      <c r="AN31" s="36">
        <f>'Energie AMS'!AN31-'Energie AME'!AN31</f>
        <v>-0.34538681899999979</v>
      </c>
      <c r="AO31" s="36">
        <f>'Energie AMS'!AO31-'Energie AME'!AO31</f>
        <v>-0.37809457999999996</v>
      </c>
      <c r="AP31" s="36">
        <f>'Energie AMS'!AP31-'Energie AME'!AP31</f>
        <v>-0.40702301500000004</v>
      </c>
      <c r="AQ31" s="36">
        <f>'Energie AMS'!AQ31-'Energie AME'!AQ31</f>
        <v>-0.43358937999999991</v>
      </c>
      <c r="AR31" s="36">
        <f>'Energie AMS'!AR31-'Energie AME'!AR31</f>
        <v>-0.45815084499999958</v>
      </c>
      <c r="AS31" s="36">
        <f>'Energie AMS'!AS31-'Energie AME'!AS31</f>
        <v>-0.4816315160000002</v>
      </c>
      <c r="AT31" s="36">
        <f>'Energie AMS'!AT31-'Energie AME'!AT31</f>
        <v>-0.51673271499999984</v>
      </c>
      <c r="AU31" s="36">
        <f>'Energie AMS'!AU31-'Energie AME'!AU31</f>
        <v>-0.54792754300000013</v>
      </c>
      <c r="AV31" s="36">
        <f>'Energie AMS'!AV31-'Energie AME'!AV31</f>
        <v>-0.57741770599999942</v>
      </c>
      <c r="AW31" s="36">
        <f>'Energie AMS'!AW31-'Energie AME'!AW31</f>
        <v>-0.60537373100000025</v>
      </c>
      <c r="AX31" s="36">
        <f>'Energie AMS'!AX31-'Energie AME'!AX31</f>
        <v>-0.63756130600000027</v>
      </c>
      <c r="AY31" s="18"/>
    </row>
    <row r="32" spans="1:51" x14ac:dyDescent="0.25">
      <c r="A32" s="111"/>
      <c r="B32" s="114"/>
      <c r="C32" t="s">
        <v>241</v>
      </c>
      <c r="D32" s="23">
        <f>'Variables AMS'!B577</f>
        <v>0.21556468620722</v>
      </c>
      <c r="E32" s="23">
        <f>'Variables AMS'!C577</f>
        <v>0.21902564697065</v>
      </c>
      <c r="F32" s="23">
        <f>'Variables AMS'!D577</f>
        <v>0.22373855049999999</v>
      </c>
      <c r="G32" s="23">
        <f>'Variables AMS'!E577</f>
        <v>0.25496084800000002</v>
      </c>
      <c r="H32" s="23">
        <f>'Variables AMS'!F577</f>
        <v>0.29075988359999999</v>
      </c>
      <c r="I32" s="23">
        <f>'Variables AMS'!G577</f>
        <v>0.30291190439999999</v>
      </c>
      <c r="J32" s="23">
        <f>'Variables AMS'!H577</f>
        <v>0.3516665598</v>
      </c>
      <c r="K32" s="23">
        <f>'Variables AMS'!I577</f>
        <v>0.40810359400000001</v>
      </c>
      <c r="L32" s="23">
        <f>'Variables AMS'!J577</f>
        <v>0.46291708770000001</v>
      </c>
      <c r="M32" s="23">
        <f>'Variables AMS'!K577</f>
        <v>0.51644343559999994</v>
      </c>
      <c r="N32" s="23">
        <f>'Variables AMS'!L577</f>
        <v>0.57611092100000005</v>
      </c>
      <c r="O32" s="23">
        <f>'Variables AMS'!M577</f>
        <v>0.63408088429999998</v>
      </c>
      <c r="P32" s="23">
        <f>'Variables AMS'!N577</f>
        <v>0.58892095089999996</v>
      </c>
      <c r="Q32" s="23">
        <f>'Variables AMS'!O577</f>
        <v>0.56258955030000002</v>
      </c>
      <c r="R32" s="23">
        <f>'Variables AMS'!P577</f>
        <v>0.53843256390000005</v>
      </c>
      <c r="S32" s="36">
        <f>'Energie AMS'!S32-'Energie AME'!S32</f>
        <v>0</v>
      </c>
      <c r="T32" s="36">
        <f>'Energie AMS'!T32-'Energie AME'!T32</f>
        <v>0</v>
      </c>
      <c r="U32" s="36">
        <f>'Energie AMS'!U32-'Energie AME'!U32</f>
        <v>0</v>
      </c>
      <c r="V32" s="36">
        <f>'Energie AMS'!V32-'Energie AME'!V32</f>
        <v>0</v>
      </c>
      <c r="W32" s="36">
        <f>'Energie AMS'!W32-'Energie AME'!W32</f>
        <v>0</v>
      </c>
      <c r="X32" s="36">
        <f>'Energie AMS'!X32-'Energie AME'!X32</f>
        <v>-0.17318453070000006</v>
      </c>
      <c r="Y32" s="36">
        <f>'Energie AMS'!Y32-'Energie AME'!Y32</f>
        <v>-0.1401743969</v>
      </c>
      <c r="Z32" s="36">
        <f>'Energie AMS'!Z32-'Energie AME'!Z32</f>
        <v>-0.17555721420000003</v>
      </c>
      <c r="AA32" s="36">
        <f>'Energie AMS'!AA32-'Energie AME'!AA32</f>
        <v>-0.2215397320000001</v>
      </c>
      <c r="AB32" s="36">
        <f>'Energie AMS'!AB32-'Energie AME'!AB32</f>
        <v>-0.27388786349999994</v>
      </c>
      <c r="AC32" s="36">
        <f>'Energie AMS'!AC32-'Energie AME'!AC32</f>
        <v>-0.33085444050000001</v>
      </c>
      <c r="AD32" s="36">
        <f>'Energie AMS'!AD32-'Energie AME'!AD32</f>
        <v>-0.38952249100000014</v>
      </c>
      <c r="AE32" s="36">
        <f>'Energie AMS'!AE32-'Energie AME'!AE32</f>
        <v>-0.38260167350000007</v>
      </c>
      <c r="AF32" s="36">
        <f>'Energie AMS'!AF32-'Energie AME'!AF32</f>
        <v>-0.37745661190000002</v>
      </c>
      <c r="AG32" s="36">
        <f>'Energie AMS'!AG32-'Energie AME'!AG32</f>
        <v>-0.37263933410000005</v>
      </c>
      <c r="AH32" s="36">
        <f>'Energie AMS'!AH32-'Energie AME'!AH32</f>
        <v>-0.37362078199999993</v>
      </c>
      <c r="AI32" s="36">
        <f>'Energie AMS'!AI32-'Energie AME'!AI32</f>
        <v>-0.37760578010000012</v>
      </c>
      <c r="AJ32" s="36">
        <f>'Energie AMS'!AJ32-'Energie AME'!AJ32</f>
        <v>-0.42255106139999998</v>
      </c>
      <c r="AK32" s="36">
        <f>'Energie AMS'!AK32-'Energie AME'!AK32</f>
        <v>-0.46797078710000006</v>
      </c>
      <c r="AL32" s="36">
        <f>'Energie AMS'!AL32-'Energie AME'!AL32</f>
        <v>-0.51341613289999999</v>
      </c>
      <c r="AM32" s="36">
        <f>'Energie AMS'!AM32-'Energie AME'!AM32</f>
        <v>-0.5632080814</v>
      </c>
      <c r="AN32" s="36">
        <f>'Energie AMS'!AN32-'Energie AME'!AN32</f>
        <v>-0.61329438040000006</v>
      </c>
      <c r="AO32" s="36">
        <f>'Energie AMS'!AO32-'Energie AME'!AO32</f>
        <v>-0.63607480129999994</v>
      </c>
      <c r="AP32" s="36">
        <f>'Energie AMS'!AP32-'Energie AME'!AP32</f>
        <v>-0.65808351940000009</v>
      </c>
      <c r="AQ32" s="36">
        <f>'Energie AMS'!AQ32-'Energie AME'!AQ32</f>
        <v>-0.6796595232</v>
      </c>
      <c r="AR32" s="36">
        <f>'Energie AMS'!AR32-'Energie AME'!AR32</f>
        <v>-0.70088844090000002</v>
      </c>
      <c r="AS32" s="36">
        <f>'Energie AMS'!AS32-'Energie AME'!AS32</f>
        <v>-0.72193106429999998</v>
      </c>
      <c r="AT32" s="36">
        <f>'Energie AMS'!AT32-'Energie AME'!AT32</f>
        <v>-0.74324191849999988</v>
      </c>
      <c r="AU32" s="36">
        <f>'Energie AMS'!AU32-'Energie AME'!AU32</f>
        <v>-0.76375021799999998</v>
      </c>
      <c r="AV32" s="36">
        <f>'Energie AMS'!AV32-'Energie AME'!AV32</f>
        <v>-0.78394457199999978</v>
      </c>
      <c r="AW32" s="36">
        <f>'Energie AMS'!AW32-'Energie AME'!AW32</f>
        <v>-0.80380994699999997</v>
      </c>
      <c r="AX32" s="36">
        <f>'Energie AMS'!AX32-'Energie AME'!AX32</f>
        <v>-0.824845469</v>
      </c>
      <c r="AY32" s="18"/>
    </row>
    <row r="33" spans="1:51" x14ac:dyDescent="0.25">
      <c r="A33" s="111"/>
      <c r="B33" s="115" t="s">
        <v>822</v>
      </c>
      <c r="C33" t="s">
        <v>242</v>
      </c>
      <c r="D33" s="23">
        <f>'Variables AMS'!B578</f>
        <v>33.108335480742298</v>
      </c>
      <c r="E33" s="23">
        <f>'Variables AMS'!C578</f>
        <v>33.639900516080203</v>
      </c>
      <c r="F33" s="23">
        <f>'Variables AMS'!D578</f>
        <v>34.363901800000001</v>
      </c>
      <c r="G33" s="23">
        <f>'Variables AMS'!E578</f>
        <v>33.76169299</v>
      </c>
      <c r="H33" s="23">
        <f>'Variables AMS'!F578</f>
        <v>32.322878830000001</v>
      </c>
      <c r="I33" s="23">
        <f>'Variables AMS'!G578</f>
        <v>30.210326340000002</v>
      </c>
      <c r="J33" s="23">
        <f>'Variables AMS'!H578</f>
        <v>29.98946793</v>
      </c>
      <c r="K33" s="23">
        <f>'Variables AMS'!I578</f>
        <v>29.231473919999999</v>
      </c>
      <c r="L33" s="23">
        <f>'Variables AMS'!J578</f>
        <v>27.561837950000001</v>
      </c>
      <c r="M33" s="23">
        <f>'Variables AMS'!K578</f>
        <v>26.205609320000001</v>
      </c>
      <c r="N33" s="23">
        <f>'Variables AMS'!L578</f>
        <v>25.254537110000001</v>
      </c>
      <c r="O33" s="23">
        <f>'Variables AMS'!M578</f>
        <v>24.486950669999999</v>
      </c>
      <c r="P33" s="23">
        <f>'Variables AMS'!N578</f>
        <v>24.46875751</v>
      </c>
      <c r="Q33" s="23">
        <f>'Variables AMS'!O578</f>
        <v>24.428023499999998</v>
      </c>
      <c r="R33" s="23">
        <f>'Variables AMS'!P578</f>
        <v>23.701764560000001</v>
      </c>
      <c r="S33" s="36">
        <f>'Energie AMS'!S33-'Energie AME'!S33</f>
        <v>0</v>
      </c>
      <c r="T33" s="36">
        <f>'Energie AMS'!T33-'Energie AME'!T33</f>
        <v>0</v>
      </c>
      <c r="U33" s="36">
        <f>'Energie AMS'!U33-'Energie AME'!U33</f>
        <v>0</v>
      </c>
      <c r="V33" s="36">
        <f>'Energie AMS'!V33-'Energie AME'!V33</f>
        <v>0</v>
      </c>
      <c r="W33" s="36">
        <f>'Energie AMS'!W33-'Energie AME'!W33</f>
        <v>0</v>
      </c>
      <c r="X33" s="36">
        <f>'Energie AMS'!X33-'Energie AME'!X33</f>
        <v>-3.174798899999999</v>
      </c>
      <c r="Y33" s="36">
        <f>'Energie AMS'!Y33-'Energie AME'!Y33</f>
        <v>-4.5814592499999982</v>
      </c>
      <c r="Z33" s="36">
        <f>'Energie AMS'!Z33-'Energie AME'!Z33</f>
        <v>-5.9483798100000005</v>
      </c>
      <c r="AA33" s="36">
        <f>'Energie AMS'!AA33-'Energie AME'!AA33</f>
        <v>-7.081869339999999</v>
      </c>
      <c r="AB33" s="36">
        <f>'Energie AMS'!AB33-'Energie AME'!AB33</f>
        <v>-8.0477149999999984</v>
      </c>
      <c r="AC33" s="36">
        <f>'Energie AMS'!AC33-'Energie AME'!AC33</f>
        <v>-8.8989392499999997</v>
      </c>
      <c r="AD33" s="36">
        <f>'Energie AMS'!AD33-'Energie AME'!AD33</f>
        <v>-9.709329069999999</v>
      </c>
      <c r="AE33" s="36">
        <f>'Energie AMS'!AE33-'Energie AME'!AE33</f>
        <v>-10.328272631999999</v>
      </c>
      <c r="AF33" s="36">
        <f>'Energie AMS'!AF33-'Energie AME'!AF33</f>
        <v>-10.930867088999999</v>
      </c>
      <c r="AG33" s="36">
        <f>'Energie AMS'!AG33-'Energie AME'!AG33</f>
        <v>-11.512340445999998</v>
      </c>
      <c r="AH33" s="36">
        <f>'Energie AMS'!AH33-'Energie AME'!AH33</f>
        <v>-11.977022540999998</v>
      </c>
      <c r="AI33" s="36">
        <f>'Energie AMS'!AI33-'Energie AME'!AI33</f>
        <v>-12.400079047999998</v>
      </c>
      <c r="AJ33" s="36">
        <f>'Energie AMS'!AJ33-'Energie AME'!AJ33</f>
        <v>-12.945637119000001</v>
      </c>
      <c r="AK33" s="36">
        <f>'Energie AMS'!AK33-'Energie AME'!AK33</f>
        <v>-13.499543204000002</v>
      </c>
      <c r="AL33" s="36">
        <f>'Energie AMS'!AL33-'Energie AME'!AL33</f>
        <v>-14.057572225000001</v>
      </c>
      <c r="AM33" s="36">
        <f>'Energie AMS'!AM33-'Energie AME'!AM33</f>
        <v>-14.554446605999999</v>
      </c>
      <c r="AN33" s="36">
        <f>'Energie AMS'!AN33-'Energie AME'!AN33</f>
        <v>-15.051562391000001</v>
      </c>
      <c r="AO33" s="36">
        <f>'Energie AMS'!AO33-'Energie AME'!AO33</f>
        <v>-15.324129108999999</v>
      </c>
      <c r="AP33" s="36">
        <f>'Energie AMS'!AP33-'Energie AME'!AP33</f>
        <v>-15.579675561</v>
      </c>
      <c r="AQ33" s="36">
        <f>'Energie AMS'!AQ33-'Energie AME'!AQ33</f>
        <v>-15.822887627999998</v>
      </c>
      <c r="AR33" s="36">
        <f>'Energie AMS'!AR33-'Energie AME'!AR33</f>
        <v>-16.060241114</v>
      </c>
      <c r="AS33" s="36">
        <f>'Energie AMS'!AS33-'Energie AME'!AS33</f>
        <v>-16.293110882000001</v>
      </c>
      <c r="AT33" s="36">
        <f>'Energie AMS'!AT33-'Energie AME'!AT33</f>
        <v>-16.595627907000001</v>
      </c>
      <c r="AU33" s="36">
        <f>'Energie AMS'!AU33-'Energie AME'!AU33</f>
        <v>-16.890734064</v>
      </c>
      <c r="AV33" s="36">
        <f>'Energie AMS'!AV33-'Energie AME'!AV33</f>
        <v>-17.180226844000003</v>
      </c>
      <c r="AW33" s="36">
        <f>'Energie AMS'!AW33-'Energie AME'!AW33</f>
        <v>-17.466087873500001</v>
      </c>
      <c r="AX33" s="36">
        <f>'Energie AMS'!AX33-'Energie AME'!AX33</f>
        <v>-17.757535278300001</v>
      </c>
      <c r="AY33" s="18"/>
    </row>
    <row r="34" spans="1:51" x14ac:dyDescent="0.25">
      <c r="A34" s="111"/>
      <c r="B34" s="115"/>
      <c r="C34" t="s">
        <v>243</v>
      </c>
      <c r="D34" s="23">
        <f>'Variables AMS'!B579</f>
        <v>1.54983431156195</v>
      </c>
      <c r="E34" s="23">
        <f>'Variables AMS'!C579</f>
        <v>1.57471740274219</v>
      </c>
      <c r="F34" s="23">
        <f>'Variables AMS'!D579</f>
        <v>1.608608627</v>
      </c>
      <c r="G34" s="23">
        <f>'Variables AMS'!E579</f>
        <v>2.5959592109999998</v>
      </c>
      <c r="H34" s="23">
        <f>'Variables AMS'!F579</f>
        <v>3.4525771170000001</v>
      </c>
      <c r="I34" s="23">
        <f>'Variables AMS'!G579</f>
        <v>4.1159047989999999</v>
      </c>
      <c r="J34" s="23">
        <f>'Variables AMS'!H579</f>
        <v>4.9395175690000004</v>
      </c>
      <c r="K34" s="23">
        <f>'Variables AMS'!I579</f>
        <v>5.6006932330000003</v>
      </c>
      <c r="L34" s="23">
        <f>'Variables AMS'!J579</f>
        <v>5.9557570469999996</v>
      </c>
      <c r="M34" s="23">
        <f>'Variables AMS'!K579</f>
        <v>6.2128341310000001</v>
      </c>
      <c r="N34" s="23">
        <f>'Variables AMS'!L579</f>
        <v>6.3925345739999999</v>
      </c>
      <c r="O34" s="23">
        <f>'Variables AMS'!M579</f>
        <v>6.4227475160000003</v>
      </c>
      <c r="P34" s="23">
        <f>'Variables AMS'!N579</f>
        <v>6.5199963829999996</v>
      </c>
      <c r="Q34" s="23">
        <f>'Variables AMS'!O579</f>
        <v>6.6116798330000002</v>
      </c>
      <c r="R34" s="23">
        <f>'Variables AMS'!P579</f>
        <v>6.5152727759999998</v>
      </c>
      <c r="S34" s="36">
        <f>'Energie AMS'!S34-'Energie AME'!S34</f>
        <v>0</v>
      </c>
      <c r="T34" s="36">
        <f>'Energie AMS'!T34-'Energie AME'!T34</f>
        <v>0</v>
      </c>
      <c r="U34" s="36">
        <f>'Energie AMS'!U34-'Energie AME'!U34</f>
        <v>0</v>
      </c>
      <c r="V34" s="36">
        <f>'Energie AMS'!V34-'Energie AME'!V34</f>
        <v>0</v>
      </c>
      <c r="W34" s="36">
        <f>'Energie AMS'!W34-'Energie AME'!W34</f>
        <v>0</v>
      </c>
      <c r="X34" s="36">
        <f>'Energie AMS'!X34-'Energie AME'!X34</f>
        <v>-0.56514546399999954</v>
      </c>
      <c r="Y34" s="36">
        <f>'Energie AMS'!Y34-'Energie AME'!Y34</f>
        <v>-0.94823990899999977</v>
      </c>
      <c r="Z34" s="36">
        <f>'Energie AMS'!Z34-'Energie AME'!Z34</f>
        <v>-1.329815988</v>
      </c>
      <c r="AA34" s="36">
        <f>'Energie AMS'!AA34-'Energie AME'!AA34</f>
        <v>-1.6488891160000003</v>
      </c>
      <c r="AB34" s="36">
        <f>'Energie AMS'!AB34-'Energie AME'!AB34</f>
        <v>-1.9235096089999999</v>
      </c>
      <c r="AC34" s="36">
        <f>'Energie AMS'!AC34-'Energie AME'!AC34</f>
        <v>-2.180251417</v>
      </c>
      <c r="AD34" s="36">
        <f>'Energie AMS'!AD34-'Energie AME'!AD34</f>
        <v>-2.435950332</v>
      </c>
      <c r="AE34" s="36">
        <f>'Energie AMS'!AE34-'Energie AME'!AE34</f>
        <v>-2.690762436</v>
      </c>
      <c r="AF34" s="36">
        <f>'Energie AMS'!AF34-'Energie AME'!AF34</f>
        <v>-2.9449129679999997</v>
      </c>
      <c r="AG34" s="36">
        <f>'Energie AMS'!AG34-'Energie AME'!AG34</f>
        <v>-3.1954628830000003</v>
      </c>
      <c r="AH34" s="36">
        <f>'Energie AMS'!AH34-'Energie AME'!AH34</f>
        <v>-3.4113076400000004</v>
      </c>
      <c r="AI34" s="36">
        <f>'Energie AMS'!AI34-'Energie AME'!AI34</f>
        <v>-3.6056954329999993</v>
      </c>
      <c r="AJ34" s="36">
        <f>'Energie AMS'!AJ34-'Energie AME'!AJ34</f>
        <v>-3.7108279729999998</v>
      </c>
      <c r="AK34" s="36">
        <f>'Energie AMS'!AK34-'Energie AME'!AK34</f>
        <v>-3.8223277250000001</v>
      </c>
      <c r="AL34" s="36">
        <f>'Energie AMS'!AL34-'Energie AME'!AL34</f>
        <v>-3.9381071729999997</v>
      </c>
      <c r="AM34" s="36">
        <f>'Energie AMS'!AM34-'Energie AME'!AM34</f>
        <v>-4.0528362069999897</v>
      </c>
      <c r="AN34" s="36">
        <f>'Energie AMS'!AN34-'Energie AME'!AN34</f>
        <v>-4.1708417040000008</v>
      </c>
      <c r="AO34" s="36">
        <f>'Energie AMS'!AO34-'Energie AME'!AO34</f>
        <v>-4.2634538490000002</v>
      </c>
      <c r="AP34" s="36">
        <f>'Energie AMS'!AP34-'Energie AME'!AP34</f>
        <v>-4.3477926600000005</v>
      </c>
      <c r="AQ34" s="36">
        <f>'Energie AMS'!AQ34-'Energie AME'!AQ34</f>
        <v>-4.4262726329999911</v>
      </c>
      <c r="AR34" s="36">
        <f>'Energie AMS'!AR34-'Energie AME'!AR34</f>
        <v>-4.5016143709999898</v>
      </c>
      <c r="AS34" s="36">
        <f>'Energie AMS'!AS34-'Energie AME'!AS34</f>
        <v>-4.5751553989999998</v>
      </c>
      <c r="AT34" s="36">
        <f>'Energie AMS'!AT34-'Energie AME'!AT34</f>
        <v>-4.5932539810000002</v>
      </c>
      <c r="AU34" s="36">
        <f>'Energie AMS'!AU34-'Energie AME'!AU34</f>
        <v>-4.607833587</v>
      </c>
      <c r="AV34" s="36">
        <f>'Energie AMS'!AV34-'Energie AME'!AV34</f>
        <v>-4.6200442429999988</v>
      </c>
      <c r="AW34" s="36">
        <f>'Energie AMS'!AW34-'Energie AME'!AW34</f>
        <v>-4.6302489080000004</v>
      </c>
      <c r="AX34" s="36">
        <f>'Energie AMS'!AX34-'Energie AME'!AX34</f>
        <v>-4.644174379999999</v>
      </c>
      <c r="AY34" s="18"/>
    </row>
    <row r="35" spans="1:51" x14ac:dyDescent="0.25">
      <c r="A35" s="111"/>
      <c r="B35" s="115"/>
      <c r="C35" t="s">
        <v>244</v>
      </c>
      <c r="D35" s="23">
        <f>'Variables AMS'!B580</f>
        <v>0.19372928894524399</v>
      </c>
      <c r="E35" s="23">
        <f>'Variables AMS'!C580</f>
        <v>0.196839675342774</v>
      </c>
      <c r="F35" s="23">
        <f>'Variables AMS'!D580</f>
        <v>0.2010760784</v>
      </c>
      <c r="G35" s="23">
        <f>'Variables AMS'!E580</f>
        <v>0.1915518859</v>
      </c>
      <c r="H35" s="23">
        <f>'Variables AMS'!F580</f>
        <v>0.17781833059999999</v>
      </c>
      <c r="I35" s="23">
        <f>'Variables AMS'!G580</f>
        <v>0.1611484712</v>
      </c>
      <c r="J35" s="23">
        <f>'Variables AMS'!H580</f>
        <v>0.1551114338</v>
      </c>
      <c r="K35" s="23">
        <f>'Variables AMS'!I580</f>
        <v>0.1465986748</v>
      </c>
      <c r="L35" s="23">
        <f>'Variables AMS'!J580</f>
        <v>0.13402684179999999</v>
      </c>
      <c r="M35" s="23">
        <f>'Variables AMS'!K580</f>
        <v>0.1235612093</v>
      </c>
      <c r="N35" s="23">
        <f>'Variables AMS'!L580</f>
        <v>0.1154600069</v>
      </c>
      <c r="O35" s="23">
        <f>'Variables AMS'!M580</f>
        <v>0.1085503308</v>
      </c>
      <c r="P35" s="23">
        <f>'Variables AMS'!N580</f>
        <v>0.16359468299999999</v>
      </c>
      <c r="Q35" s="23">
        <f>'Variables AMS'!O580</f>
        <v>0.2187265414</v>
      </c>
      <c r="R35" s="23">
        <f>'Variables AMS'!P580</f>
        <v>0.26634426890000001</v>
      </c>
      <c r="S35" s="36">
        <f>'Energie AMS'!S35-'Energie AME'!S35</f>
        <v>0</v>
      </c>
      <c r="T35" s="36">
        <f>'Energie AMS'!T35-'Energie AME'!T35</f>
        <v>0</v>
      </c>
      <c r="U35" s="36">
        <f>'Energie AMS'!U35-'Energie AME'!U35</f>
        <v>0</v>
      </c>
      <c r="V35" s="36">
        <f>'Energie AMS'!V35-'Energie AME'!V35</f>
        <v>0</v>
      </c>
      <c r="W35" s="36">
        <f>'Energie AMS'!W35-'Energie AME'!W35</f>
        <v>0</v>
      </c>
      <c r="X35" s="36">
        <f>'Energie AMS'!X35-'Energie AME'!X35</f>
        <v>0.53486421200000001</v>
      </c>
      <c r="Y35" s="36">
        <f>'Energie AMS'!Y35-'Energie AME'!Y35</f>
        <v>0.57751523080000011</v>
      </c>
      <c r="Z35" s="36">
        <f>'Energie AMS'!Z35-'Energie AME'!Z35</f>
        <v>0.83640003579999989</v>
      </c>
      <c r="AA35" s="36">
        <f>'Energie AMS'!AA35-'Energie AME'!AA35</f>
        <v>1.0838956049999999</v>
      </c>
      <c r="AB35" s="36">
        <f>'Energie AMS'!AB35-'Energie AME'!AB35</f>
        <v>1.3226526101</v>
      </c>
      <c r="AC35" s="36">
        <f>'Energie AMS'!AC35-'Energie AME'!AC35</f>
        <v>1.5102631756</v>
      </c>
      <c r="AD35" s="36">
        <f>'Energie AMS'!AD35-'Energie AME'!AD35</f>
        <v>1.6860935237999999</v>
      </c>
      <c r="AE35" s="36">
        <f>'Energie AMS'!AE35-'Energie AME'!AE35</f>
        <v>1.9988523163</v>
      </c>
      <c r="AF35" s="36">
        <f>'Energie AMS'!AF35-'Energie AME'!AF35</f>
        <v>2.2971433223000002</v>
      </c>
      <c r="AG35" s="36">
        <f>'Energie AMS'!AG35-'Energie AME'!AG35</f>
        <v>2.5841690402999999</v>
      </c>
      <c r="AH35" s="36">
        <f>'Energie AMS'!AH35-'Energie AME'!AH35</f>
        <v>2.8434740802</v>
      </c>
      <c r="AI35" s="36">
        <f>'Energie AMS'!AI35-'Energie AME'!AI35</f>
        <v>3.1159687746999998</v>
      </c>
      <c r="AJ35" s="36">
        <f>'Energie AMS'!AJ35-'Energie AME'!AJ35</f>
        <v>3.4521693447999997</v>
      </c>
      <c r="AK35" s="36">
        <f>'Energie AMS'!AK35-'Energie AME'!AK35</f>
        <v>3.7816097108000002</v>
      </c>
      <c r="AL35" s="36">
        <f>'Energie AMS'!AL35-'Energie AME'!AL35</f>
        <v>4.1055258297999995</v>
      </c>
      <c r="AM35" s="36">
        <f>'Energie AMS'!AM35-'Energie AME'!AM35</f>
        <v>4.3700234649</v>
      </c>
      <c r="AN35" s="36">
        <f>'Energie AMS'!AN35-'Energie AME'!AN35</f>
        <v>4.6279344365000004</v>
      </c>
      <c r="AO35" s="36">
        <f>'Energie AMS'!AO35-'Energie AME'!AO35</f>
        <v>4.8506601934999996</v>
      </c>
      <c r="AP35" s="36">
        <f>'Energie AMS'!AP35-'Energie AME'!AP35</f>
        <v>5.0763961727000009</v>
      </c>
      <c r="AQ35" s="36">
        <f>'Energie AMS'!AQ35-'Energie AME'!AQ35</f>
        <v>5.3036832606000006</v>
      </c>
      <c r="AR35" s="36">
        <f>'Energie AMS'!AR35-'Energie AME'!AR35</f>
        <v>5.5322778209000001</v>
      </c>
      <c r="AS35" s="36">
        <f>'Energie AMS'!AS35-'Energie AME'!AS35</f>
        <v>5.7602362106000005</v>
      </c>
      <c r="AT35" s="36">
        <f>'Energie AMS'!AT35-'Energie AME'!AT35</f>
        <v>6.0548878969999995</v>
      </c>
      <c r="AU35" s="36">
        <f>'Energie AMS'!AU35-'Energie AME'!AU35</f>
        <v>6.3508992330999998</v>
      </c>
      <c r="AV35" s="36">
        <f>'Energie AMS'!AV35-'Energie AME'!AV35</f>
        <v>6.6471919638000001</v>
      </c>
      <c r="AW35" s="36">
        <f>'Energie AMS'!AW35-'Energie AME'!AW35</f>
        <v>6.9448191544999993</v>
      </c>
      <c r="AX35" s="36">
        <f>'Energie AMS'!AX35-'Energie AME'!AX35</f>
        <v>7.2396799713999993</v>
      </c>
      <c r="AY35" s="18"/>
    </row>
    <row r="36" spans="1:51" x14ac:dyDescent="0.25">
      <c r="A36" s="111"/>
      <c r="B36" s="115"/>
      <c r="C36" t="s">
        <v>245</v>
      </c>
      <c r="D36" s="23">
        <f>'Variables AMS'!B581</f>
        <v>0.57343869527792402</v>
      </c>
      <c r="E36" s="23">
        <f>'Variables AMS'!C581</f>
        <v>0.58264543901461296</v>
      </c>
      <c r="F36" s="23">
        <f>'Variables AMS'!D581</f>
        <v>0.59518519209999998</v>
      </c>
      <c r="G36" s="23">
        <f>'Variables AMS'!E581</f>
        <v>0.57854859889999999</v>
      </c>
      <c r="H36" s="23">
        <f>'Variables AMS'!F581</f>
        <v>0.54801398999999995</v>
      </c>
      <c r="I36" s="23">
        <f>'Variables AMS'!G581</f>
        <v>0.50676079590000001</v>
      </c>
      <c r="J36" s="23">
        <f>'Variables AMS'!H581</f>
        <v>0.49771683989999999</v>
      </c>
      <c r="K36" s="23">
        <f>'Variables AMS'!I581</f>
        <v>0.47998787859999997</v>
      </c>
      <c r="L36" s="23">
        <f>'Variables AMS'!J581</f>
        <v>0.44776867970000001</v>
      </c>
      <c r="M36" s="23">
        <f>'Variables AMS'!K581</f>
        <v>0.42121689379999999</v>
      </c>
      <c r="N36" s="23">
        <f>'Variables AMS'!L581</f>
        <v>0.40162146250000003</v>
      </c>
      <c r="O36" s="23">
        <f>'Variables AMS'!M581</f>
        <v>0.38528152869999999</v>
      </c>
      <c r="P36" s="23">
        <f>'Variables AMS'!N581</f>
        <v>0.56672951199999999</v>
      </c>
      <c r="Q36" s="23">
        <f>'Variables AMS'!O581</f>
        <v>0.74844074540000005</v>
      </c>
      <c r="R36" s="23">
        <f>'Variables AMS'!P581</f>
        <v>0.90461210849999996</v>
      </c>
      <c r="S36" s="36">
        <f>'Energie AMS'!S36-'Energie AME'!S36</f>
        <v>0</v>
      </c>
      <c r="T36" s="36">
        <f>'Energie AMS'!T36-'Energie AME'!T36</f>
        <v>0</v>
      </c>
      <c r="U36" s="36">
        <f>'Energie AMS'!U36-'Energie AME'!U36</f>
        <v>0</v>
      </c>
      <c r="V36" s="36">
        <f>'Energie AMS'!V36-'Energie AME'!V36</f>
        <v>0</v>
      </c>
      <c r="W36" s="36">
        <f>'Energie AMS'!W36-'Energie AME'!W36</f>
        <v>0</v>
      </c>
      <c r="X36" s="36">
        <f>'Energie AMS'!X36-'Energie AME'!X36</f>
        <v>0.16429305660000004</v>
      </c>
      <c r="Y36" s="36">
        <f>'Energie AMS'!Y36-'Energie AME'!Y36</f>
        <v>0.13776541099999995</v>
      </c>
      <c r="Z36" s="36">
        <f>'Energie AMS'!Z36-'Energie AME'!Z36</f>
        <v>0.12343119550000003</v>
      </c>
      <c r="AA36" s="36">
        <f>'Energie AMS'!AA36-'Energie AME'!AA36</f>
        <v>0.11651069650000001</v>
      </c>
      <c r="AB36" s="36">
        <f>'Energie AMS'!AB36-'Energie AME'!AB36</f>
        <v>0.11462972360000001</v>
      </c>
      <c r="AC36" s="36">
        <f>'Energie AMS'!AC36-'Energie AME'!AC36</f>
        <v>0.10650387589999999</v>
      </c>
      <c r="AD36" s="36">
        <f>'Energie AMS'!AD36-'Energie AME'!AD36</f>
        <v>9.7809577000000036E-2</v>
      </c>
      <c r="AE36" s="36">
        <f>'Energie AMS'!AE36-'Energie AME'!AE36</f>
        <v>7.985860729999994E-2</v>
      </c>
      <c r="AF36" s="36">
        <f>'Energie AMS'!AF36-'Energie AME'!AF36</f>
        <v>6.2018072500000021E-2</v>
      </c>
      <c r="AG36" s="36">
        <f>'Energie AMS'!AG36-'Energie AME'!AG36</f>
        <v>4.4936578899999913E-2</v>
      </c>
      <c r="AH36" s="36">
        <f>'Energie AMS'!AH36-'Energie AME'!AH36</f>
        <v>3.2235232399999925E-2</v>
      </c>
      <c r="AI36" s="36">
        <f>'Energie AMS'!AI36-'Energie AME'!AI36</f>
        <v>2.3701755099999944E-2</v>
      </c>
      <c r="AJ36" s="36">
        <f>'Energie AMS'!AJ36-'Energie AME'!AJ36</f>
        <v>2.3913029399999952E-2</v>
      </c>
      <c r="AK36" s="36">
        <f>'Energie AMS'!AK36-'Energie AME'!AK36</f>
        <v>2.3290188399999967E-2</v>
      </c>
      <c r="AL36" s="36">
        <f>'Energie AMS'!AL36-'Energie AME'!AL36</f>
        <v>2.2164820299999999E-2</v>
      </c>
      <c r="AM36" s="36">
        <f>'Energie AMS'!AM36-'Energie AME'!AM36</f>
        <v>2.1239348599999985E-2</v>
      </c>
      <c r="AN36" s="36">
        <f>'Energie AMS'!AN36-'Energie AME'!AN36</f>
        <v>1.9739310399999987E-2</v>
      </c>
      <c r="AO36" s="36">
        <f>'Energie AMS'!AO36-'Energie AME'!AO36</f>
        <v>1.2272113700000031E-2</v>
      </c>
      <c r="AP36" s="36">
        <f>'Energie AMS'!AP36-'Energie AME'!AP36</f>
        <v>5.9755887000000341E-3</v>
      </c>
      <c r="AQ36" s="36">
        <f>'Energie AMS'!AQ36-'Energie AME'!AQ36</f>
        <v>4.7059589999998153E-4</v>
      </c>
      <c r="AR36" s="36">
        <f>'Energie AMS'!AR36-'Energie AME'!AR36</f>
        <v>-4.533600199999932E-3</v>
      </c>
      <c r="AS36" s="36">
        <f>'Energie AMS'!AS36-'Energie AME'!AS36</f>
        <v>-9.309304099999971E-3</v>
      </c>
      <c r="AT36" s="36">
        <f>'Energie AMS'!AT36-'Energie AME'!AT36</f>
        <v>-9.0146003999999058E-3</v>
      </c>
      <c r="AU36" s="36">
        <f>'Energie AMS'!AU36-'Energie AME'!AU36</f>
        <v>-8.2320916000000466E-3</v>
      </c>
      <c r="AV36" s="36">
        <f>'Energie AMS'!AV36-'Energie AME'!AV36</f>
        <v>-7.144124400000007E-3</v>
      </c>
      <c r="AW36" s="36">
        <f>'Energie AMS'!AW36-'Energie AME'!AW36</f>
        <v>-5.7344540000000555E-3</v>
      </c>
      <c r="AX36" s="36">
        <f>'Energie AMS'!AX36-'Energie AME'!AX36</f>
        <v>-4.7318629999999473E-3</v>
      </c>
      <c r="AY36" s="18"/>
    </row>
    <row r="37" spans="1:51" x14ac:dyDescent="0.25">
      <c r="A37" s="111"/>
      <c r="B37" s="115"/>
      <c r="C37" t="s">
        <v>246</v>
      </c>
      <c r="D37" s="23">
        <f>'Variables AMS'!B582</f>
        <v>0.19372928894524399</v>
      </c>
      <c r="E37" s="23">
        <f>'Variables AMS'!C582</f>
        <v>0.196839675342774</v>
      </c>
      <c r="F37" s="23">
        <f>'Variables AMS'!D582</f>
        <v>0.2010760784</v>
      </c>
      <c r="G37" s="23">
        <f>'Variables AMS'!E582</f>
        <v>0.20318595119999999</v>
      </c>
      <c r="H37" s="23">
        <f>'Variables AMS'!F582</f>
        <v>0.20007416680000001</v>
      </c>
      <c r="I37" s="23">
        <f>'Variables AMS'!G582</f>
        <v>0.19233039439999999</v>
      </c>
      <c r="J37" s="23">
        <f>'Variables AMS'!H582</f>
        <v>0.19636893690000001</v>
      </c>
      <c r="K37" s="23">
        <f>'Variables AMS'!I582</f>
        <v>0.19686398190000001</v>
      </c>
      <c r="L37" s="23">
        <f>'Variables AMS'!J582</f>
        <v>0.1909128886</v>
      </c>
      <c r="M37" s="23">
        <f>'Variables AMS'!K582</f>
        <v>0.1866950738</v>
      </c>
      <c r="N37" s="23">
        <f>'Variables AMS'!L582</f>
        <v>0.1850501886</v>
      </c>
      <c r="O37" s="23">
        <f>'Variables AMS'!M582</f>
        <v>0.1845424782</v>
      </c>
      <c r="P37" s="23">
        <f>'Variables AMS'!N582</f>
        <v>0.21494650470000001</v>
      </c>
      <c r="Q37" s="23">
        <f>'Variables AMS'!O582</f>
        <v>0.24528449760000001</v>
      </c>
      <c r="R37" s="23">
        <f>'Variables AMS'!P582</f>
        <v>0.26797670959999997</v>
      </c>
      <c r="S37" s="36">
        <f>'Energie AMS'!S37-'Energie AME'!S37</f>
        <v>0</v>
      </c>
      <c r="T37" s="36">
        <f>'Energie AMS'!T37-'Energie AME'!T37</f>
        <v>0</v>
      </c>
      <c r="U37" s="36">
        <f>'Energie AMS'!U37-'Energie AME'!U37</f>
        <v>0</v>
      </c>
      <c r="V37" s="36">
        <f>'Energie AMS'!V37-'Energie AME'!V37</f>
        <v>0</v>
      </c>
      <c r="W37" s="36">
        <f>'Energie AMS'!W37-'Energie AME'!W37</f>
        <v>0</v>
      </c>
      <c r="X37" s="36">
        <f>'Energie AMS'!X37-'Energie AME'!X37</f>
        <v>0.13778276410000001</v>
      </c>
      <c r="Y37" s="36">
        <f>'Energie AMS'!Y37-'Energie AME'!Y37</f>
        <v>0.14813663669999999</v>
      </c>
      <c r="Z37" s="36">
        <f>'Energie AMS'!Z37-'Energie AME'!Z37</f>
        <v>0.1571650208</v>
      </c>
      <c r="AA37" s="36">
        <f>'Energie AMS'!AA37-'Energie AME'!AA37</f>
        <v>0.16839099459999995</v>
      </c>
      <c r="AB37" s="36">
        <f>'Energie AMS'!AB37-'Energie AME'!AB37</f>
        <v>0.18099918570000001</v>
      </c>
      <c r="AC37" s="36">
        <f>'Energie AMS'!AC37-'Energie AME'!AC37</f>
        <v>0.1948663967</v>
      </c>
      <c r="AD37" s="36">
        <f>'Energie AMS'!AD37-'Energie AME'!AD37</f>
        <v>0.2072862989</v>
      </c>
      <c r="AE37" s="36">
        <f>'Energie AMS'!AE37-'Energie AME'!AE37</f>
        <v>0.23775574100000002</v>
      </c>
      <c r="AF37" s="36">
        <f>'Energie AMS'!AF37-'Energie AME'!AF37</f>
        <v>0.26666380340000007</v>
      </c>
      <c r="AG37" s="36">
        <f>'Energie AMS'!AG37-'Energie AME'!AG37</f>
        <v>0.29457134270000007</v>
      </c>
      <c r="AH37" s="36">
        <f>'Energie AMS'!AH37-'Energie AME'!AH37</f>
        <v>0.32760256559999995</v>
      </c>
      <c r="AI37" s="36">
        <f>'Energie AMS'!AI37-'Energie AME'!AI37</f>
        <v>0.36332594709999994</v>
      </c>
      <c r="AJ37" s="36">
        <f>'Energie AMS'!AJ37-'Energie AME'!AJ37</f>
        <v>0.37398907539999998</v>
      </c>
      <c r="AK37" s="36">
        <f>'Energie AMS'!AK37-'Energie AME'!AK37</f>
        <v>0.38402750530000002</v>
      </c>
      <c r="AL37" s="36">
        <f>'Energie AMS'!AL37-'Energie AME'!AL37</f>
        <v>0.39369119850000001</v>
      </c>
      <c r="AM37" s="36">
        <f>'Energie AMS'!AM37-'Energie AME'!AM37</f>
        <v>0.40361365449999997</v>
      </c>
      <c r="AN37" s="36">
        <f>'Energie AMS'!AN37-'Energie AME'!AN37</f>
        <v>0.4129596445</v>
      </c>
      <c r="AO37" s="36">
        <f>'Energie AMS'!AO37-'Energie AME'!AO37</f>
        <v>0.42258491850000007</v>
      </c>
      <c r="AP37" s="36">
        <f>'Energie AMS'!AP37-'Energie AME'!AP37</f>
        <v>0.43293201710000007</v>
      </c>
      <c r="AQ37" s="36">
        <f>'Energie AMS'!AQ37-'Energie AME'!AQ37</f>
        <v>0.44373240450000001</v>
      </c>
      <c r="AR37" s="36">
        <f>'Energie AMS'!AR37-'Energie AME'!AR37</f>
        <v>0.45485761950000003</v>
      </c>
      <c r="AS37" s="36">
        <f>'Energie AMS'!AS37-'Energie AME'!AS37</f>
        <v>0.46605074350000003</v>
      </c>
      <c r="AT37" s="36">
        <f>'Energie AMS'!AT37-'Energie AME'!AT37</f>
        <v>0.47701851810000001</v>
      </c>
      <c r="AU37" s="36">
        <f>'Energie AMS'!AU37-'Energie AME'!AU37</f>
        <v>0.48833362809999997</v>
      </c>
      <c r="AV37" s="36">
        <f>'Energie AMS'!AV37-'Energie AME'!AV37</f>
        <v>0.49983800139999995</v>
      </c>
      <c r="AW37" s="36">
        <f>'Energie AMS'!AW37-'Energie AME'!AW37</f>
        <v>0.51160458769999995</v>
      </c>
      <c r="AX37" s="36">
        <f>'Energie AMS'!AX37-'Energie AME'!AX37</f>
        <v>0.52308900089999999</v>
      </c>
      <c r="AY37" s="18"/>
    </row>
    <row r="38" spans="1:51" x14ac:dyDescent="0.25">
      <c r="A38" s="111"/>
      <c r="B38" s="115"/>
      <c r="C38" t="s">
        <v>247</v>
      </c>
      <c r="D38" s="23">
        <f>'Variables AMS'!B583</f>
        <v>0.38745857789048899</v>
      </c>
      <c r="E38" s="23">
        <f>'Variables AMS'!C583</f>
        <v>0.39367935068554899</v>
      </c>
      <c r="F38" s="23">
        <f>'Variables AMS'!D583</f>
        <v>0.40215215679999999</v>
      </c>
      <c r="G38" s="23">
        <f>'Variables AMS'!E583</f>
        <v>0.52063139420000004</v>
      </c>
      <c r="H38" s="23">
        <f>'Variables AMS'!F583</f>
        <v>0.65680185980000005</v>
      </c>
      <c r="I38" s="23">
        <f>'Variables AMS'!G583</f>
        <v>0.80890581930000005</v>
      </c>
      <c r="J38" s="23">
        <f>'Variables AMS'!H583</f>
        <v>1.0581068039999999</v>
      </c>
      <c r="K38" s="23">
        <f>'Variables AMS'!I583</f>
        <v>1.359031941</v>
      </c>
      <c r="L38" s="23">
        <f>'Variables AMS'!J583</f>
        <v>1.688516576</v>
      </c>
      <c r="M38" s="23">
        <f>'Variables AMS'!K583</f>
        <v>2.1154833860000002</v>
      </c>
      <c r="N38" s="23">
        <f>'Variables AMS'!L583</f>
        <v>2.6864141899999998</v>
      </c>
      <c r="O38" s="23">
        <f>'Variables AMS'!M583</f>
        <v>3.4323097169999999</v>
      </c>
      <c r="P38" s="23">
        <f>'Variables AMS'!N583</f>
        <v>3.2096233609999998</v>
      </c>
      <c r="Q38" s="23">
        <f>'Variables AMS'!O583</f>
        <v>2.9830290000000002</v>
      </c>
      <c r="R38" s="23">
        <f>'Variables AMS'!P583</f>
        <v>2.67821664</v>
      </c>
      <c r="S38" s="36">
        <f>'Energie AMS'!S38-'Energie AME'!S38</f>
        <v>0</v>
      </c>
      <c r="T38" s="36">
        <f>'Energie AMS'!T38-'Energie AME'!T38</f>
        <v>0</v>
      </c>
      <c r="U38" s="36">
        <f>'Energie AMS'!U38-'Energie AME'!U38</f>
        <v>0</v>
      </c>
      <c r="V38" s="36">
        <f>'Energie AMS'!V38-'Energie AME'!V38</f>
        <v>0</v>
      </c>
      <c r="W38" s="36">
        <f>'Energie AMS'!W38-'Energie AME'!W38</f>
        <v>0</v>
      </c>
      <c r="X38" s="36">
        <f>'Energie AMS'!X38-'Energie AME'!X38</f>
        <v>1.3828440629999998</v>
      </c>
      <c r="Y38" s="36">
        <f>'Energie AMS'!Y38-'Energie AME'!Y38</f>
        <v>1.3953843239999997</v>
      </c>
      <c r="Z38" s="36">
        <f>'Energie AMS'!Z38-'Energie AME'!Z38</f>
        <v>1.3655240439999998</v>
      </c>
      <c r="AA38" s="36">
        <f>'Energie AMS'!AA38-'Energie AME'!AA38</f>
        <v>1.3554442140000003</v>
      </c>
      <c r="AB38" s="36">
        <f>'Energie AMS'!AB38-'Energie AME'!AB38</f>
        <v>1.3577590770000003</v>
      </c>
      <c r="AC38" s="36">
        <f>'Energie AMS'!AC38-'Energie AME'!AC38</f>
        <v>1.353611978</v>
      </c>
      <c r="AD38" s="36">
        <f>'Energie AMS'!AD38-'Energie AME'!AD38</f>
        <v>1.3365916399999995</v>
      </c>
      <c r="AE38" s="36">
        <f>'Energie AMS'!AE38-'Energie AME'!AE38</f>
        <v>1.3567820689999999</v>
      </c>
      <c r="AF38" s="36">
        <f>'Energie AMS'!AF38-'Energie AME'!AF38</f>
        <v>1.3689133920000001</v>
      </c>
      <c r="AG38" s="36">
        <f>'Energie AMS'!AG38-'Energie AME'!AG38</f>
        <v>1.3771416010000004</v>
      </c>
      <c r="AH38" s="36">
        <f>'Energie AMS'!AH38-'Energie AME'!AH38</f>
        <v>1.414288134</v>
      </c>
      <c r="AI38" s="36">
        <f>'Energie AMS'!AI38-'Energie AME'!AI38</f>
        <v>1.4744357820000005</v>
      </c>
      <c r="AJ38" s="36">
        <f>'Energie AMS'!AJ38-'Energie AME'!AJ38</f>
        <v>1.5439706260000001</v>
      </c>
      <c r="AK38" s="36">
        <f>'Energie AMS'!AK38-'Energie AME'!AK38</f>
        <v>1.6067921979999999</v>
      </c>
      <c r="AL38" s="36">
        <f>'Energie AMS'!AL38-'Energie AME'!AL38</f>
        <v>1.664868625</v>
      </c>
      <c r="AM38" s="36">
        <f>'Energie AMS'!AM38-'Energie AME'!AM38</f>
        <v>1.7200151359999998</v>
      </c>
      <c r="AN38" s="36">
        <f>'Energie AMS'!AN38-'Energie AME'!AN38</f>
        <v>1.7692313799999999</v>
      </c>
      <c r="AO38" s="36">
        <f>'Energie AMS'!AO38-'Energie AME'!AO38</f>
        <v>1.767246739</v>
      </c>
      <c r="AP38" s="36">
        <f>'Energie AMS'!AP38-'Energie AME'!AP38</f>
        <v>1.7722602250000001</v>
      </c>
      <c r="AQ38" s="36">
        <f>'Energie AMS'!AQ38-'Energie AME'!AQ38</f>
        <v>1.7819195910000003</v>
      </c>
      <c r="AR38" s="36">
        <f>'Energie AMS'!AR38-'Energie AME'!AR38</f>
        <v>1.794683311</v>
      </c>
      <c r="AS38" s="36">
        <f>'Energie AMS'!AS38-'Energie AME'!AS38</f>
        <v>1.8084800740000002</v>
      </c>
      <c r="AT38" s="36">
        <f>'Energie AMS'!AT38-'Energie AME'!AT38</f>
        <v>1.7678820530000001</v>
      </c>
      <c r="AU38" s="36">
        <f>'Energie AMS'!AU38-'Energie AME'!AU38</f>
        <v>1.7307680730000001</v>
      </c>
      <c r="AV38" s="36">
        <f>'Energie AMS'!AV38-'Energie AME'!AV38</f>
        <v>1.6957799079999996</v>
      </c>
      <c r="AW38" s="36">
        <f>'Energie AMS'!AW38-'Energie AME'!AW38</f>
        <v>1.663295164</v>
      </c>
      <c r="AX38" s="36">
        <f>'Energie AMS'!AX38-'Energie AME'!AX38</f>
        <v>1.627825627</v>
      </c>
      <c r="AY38" s="18"/>
    </row>
    <row r="39" spans="1:51"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row>
    <row r="40" spans="1:51" x14ac:dyDescent="0.25">
      <c r="A40" s="18"/>
      <c r="B40" s="18"/>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18"/>
    </row>
    <row r="41" spans="1:51" x14ac:dyDescent="0.25">
      <c r="A41" s="118" t="s">
        <v>248</v>
      </c>
      <c r="B41" s="26" t="s">
        <v>823</v>
      </c>
      <c r="C41" t="s">
        <v>232</v>
      </c>
      <c r="D41" s="36">
        <f>'Energie AMS'!D41-'Energie AME'!D41</f>
        <v>0</v>
      </c>
      <c r="E41" s="36">
        <f>'Energie AMS'!E41-'Energie AME'!E41</f>
        <v>0</v>
      </c>
      <c r="F41" s="36">
        <f>'Energie AMS'!F41-'Energie AME'!F41</f>
        <v>0</v>
      </c>
      <c r="G41" s="36">
        <f>'Energie AMS'!G41-'Energie AME'!G41</f>
        <v>0</v>
      </c>
      <c r="H41" s="36">
        <f>'Energie AMS'!H41-'Energie AME'!H41</f>
        <v>0</v>
      </c>
      <c r="I41" s="36">
        <f>'Energie AMS'!I41-'Energie AME'!I41</f>
        <v>0</v>
      </c>
      <c r="J41" s="36">
        <f>'Energie AMS'!J41-'Energie AME'!J41</f>
        <v>0</v>
      </c>
      <c r="K41" s="36">
        <f>'Energie AMS'!K41-'Energie AME'!K41</f>
        <v>0</v>
      </c>
      <c r="L41" s="36">
        <f>'Energie AMS'!L41-'Energie AME'!L41</f>
        <v>0</v>
      </c>
      <c r="M41" s="36">
        <f>'Energie AMS'!M41-'Energie AME'!M41</f>
        <v>0</v>
      </c>
      <c r="N41" s="36">
        <f>'Energie AMS'!N41-'Energie AME'!N41</f>
        <v>0</v>
      </c>
      <c r="O41" s="36">
        <f>'Energie AMS'!O41-'Energie AME'!O41</f>
        <v>0</v>
      </c>
      <c r="P41" s="36">
        <f>'Energie AMS'!P41-'Energie AME'!P41</f>
        <v>0</v>
      </c>
      <c r="Q41" s="36">
        <f>'Energie AMS'!Q41-'Energie AME'!Q41</f>
        <v>0</v>
      </c>
      <c r="R41" s="36">
        <f>'Energie AMS'!R41-'Energie AME'!R41</f>
        <v>0</v>
      </c>
      <c r="S41" s="36">
        <f>'Energie AMS'!S41-'Energie AME'!S41</f>
        <v>0</v>
      </c>
      <c r="T41" s="36">
        <f>'Energie AMS'!T41-'Energie AME'!T41</f>
        <v>0</v>
      </c>
      <c r="U41" s="36">
        <f>'Energie AMS'!U41-'Energie AME'!U41</f>
        <v>0</v>
      </c>
      <c r="V41" s="36">
        <f>'Energie AMS'!V41-'Energie AME'!V41</f>
        <v>0</v>
      </c>
      <c r="W41" s="36">
        <f>'Energie AMS'!W41-'Energie AME'!W41</f>
        <v>0</v>
      </c>
      <c r="X41" s="36">
        <f>'Energie AMS'!X41-'Energie AME'!X41</f>
        <v>3.0386089674736105E-2</v>
      </c>
      <c r="Y41" s="36">
        <f>'Energie AMS'!Y41-'Energie AME'!Y41</f>
        <v>3.3079548330803288E-2</v>
      </c>
      <c r="Z41" s="36">
        <f>'Energie AMS'!Z41-'Energie AME'!Z41</f>
        <v>4.837973103080806E-2</v>
      </c>
      <c r="AA41" s="36">
        <f>'Energie AMS'!AA41-'Energie AME'!AA41</f>
        <v>5.1301250138729881E-2</v>
      </c>
      <c r="AB41" s="36">
        <f>'Energie AMS'!AB41-'Energie AME'!AB41</f>
        <v>4.2403639469768994E-2</v>
      </c>
      <c r="AC41" s="36">
        <f>'Energie AMS'!AC41-'Energie AME'!AC41</f>
        <v>2.8118842074792982E-2</v>
      </c>
      <c r="AD41" s="36">
        <f>'Energie AMS'!AD41-'Energie AME'!AD41</f>
        <v>1.0985109412511851E-2</v>
      </c>
      <c r="AE41" s="36">
        <f>'Energie AMS'!AE41-'Energie AME'!AE41</f>
        <v>-4.204913469431748E-3</v>
      </c>
      <c r="AF41" s="36">
        <f>'Energie AMS'!AF41-'Energie AME'!AF41</f>
        <v>-2.0689620223114713E-2</v>
      </c>
      <c r="AG41" s="36">
        <f>'Energie AMS'!AG41-'Energie AME'!AG41</f>
        <v>-3.8477090914589063E-2</v>
      </c>
      <c r="AH41" s="36">
        <f>'Energie AMS'!AH41-'Energie AME'!AH41</f>
        <v>-5.3662306954440075E-2</v>
      </c>
      <c r="AI41" s="36">
        <f>'Energie AMS'!AI41-'Energie AME'!AI41</f>
        <v>-6.62092704812689E-2</v>
      </c>
      <c r="AJ41" s="36">
        <f>'Energie AMS'!AJ41-'Energie AME'!AJ41</f>
        <v>-7.8025473617359897E-2</v>
      </c>
      <c r="AK41" s="36">
        <f>'Energie AMS'!AK41-'Energie AME'!AK41</f>
        <v>-9.0279580444700303E-2</v>
      </c>
      <c r="AL41" s="36">
        <f>'Energie AMS'!AL41-'Energie AME'!AL41</f>
        <v>-0.10378328007670401</v>
      </c>
      <c r="AM41" s="36">
        <f>'Energie AMS'!AM41-'Energie AME'!AM41</f>
        <v>-0.11867177091474779</v>
      </c>
      <c r="AN41" s="36">
        <f>'Energie AMS'!AN41-'Energie AME'!AN41</f>
        <v>-0.1338485358170215</v>
      </c>
      <c r="AO41" s="36">
        <f>'Energie AMS'!AO41-'Energie AME'!AO41</f>
        <v>-0.14896702124709593</v>
      </c>
      <c r="AP41" s="36">
        <f>'Energie AMS'!AP41-'Energie AME'!AP41</f>
        <v>-0.16499823280534309</v>
      </c>
      <c r="AQ41" s="36">
        <f>'Energie AMS'!AQ41-'Energie AME'!AQ41</f>
        <v>-0.18182517562493805</v>
      </c>
      <c r="AR41" s="36">
        <f>'Energie AMS'!AR41-'Energie AME'!AR41</f>
        <v>-0.19940131688426277</v>
      </c>
      <c r="AS41" s="36">
        <f>'Energie AMS'!AS41-'Energie AME'!AS41</f>
        <v>-0.21790035557369825</v>
      </c>
      <c r="AT41" s="36">
        <f>'Energie AMS'!AT41-'Energie AME'!AT41</f>
        <v>-0.2385735218791678</v>
      </c>
      <c r="AU41" s="36">
        <f>'Energie AMS'!AU41-'Energie AME'!AU41</f>
        <v>-0.26050256573418373</v>
      </c>
      <c r="AV41" s="36">
        <f>'Energie AMS'!AV41-'Energie AME'!AV41</f>
        <v>-0.2835407296305068</v>
      </c>
      <c r="AW41" s="36">
        <f>'Energie AMS'!AW41-'Energie AME'!AW41</f>
        <v>-0.30745439080762393</v>
      </c>
      <c r="AX41" s="36">
        <f>'Energie AMS'!AX41-'Energie AME'!AX41</f>
        <v>-0.33245856162667242</v>
      </c>
      <c r="AY41" s="18"/>
    </row>
    <row r="42" spans="1:51" x14ac:dyDescent="0.25">
      <c r="A42" s="118"/>
      <c r="B42" s="114" t="s">
        <v>820</v>
      </c>
      <c r="C42" t="s">
        <v>233</v>
      </c>
      <c r="D42" s="36">
        <f>'Energie AMS'!D42-'Energie AME'!D42</f>
        <v>0</v>
      </c>
      <c r="E42" s="36">
        <f>'Energie AMS'!E42-'Energie AME'!E42</f>
        <v>0</v>
      </c>
      <c r="F42" s="36">
        <f>'Energie AMS'!F42-'Energie AME'!F42</f>
        <v>0</v>
      </c>
      <c r="G42" s="36">
        <f>'Energie AMS'!G42-'Energie AME'!G42</f>
        <v>0</v>
      </c>
      <c r="H42" s="36">
        <f>'Energie AMS'!H42-'Energie AME'!H42</f>
        <v>0</v>
      </c>
      <c r="I42" s="36">
        <f>'Energie AMS'!I42-'Energie AME'!I42</f>
        <v>0</v>
      </c>
      <c r="J42" s="36">
        <f>'Energie AMS'!J42-'Energie AME'!J42</f>
        <v>0</v>
      </c>
      <c r="K42" s="36">
        <f>'Energie AMS'!K42-'Energie AME'!K42</f>
        <v>0</v>
      </c>
      <c r="L42" s="36">
        <f>'Energie AMS'!L42-'Energie AME'!L42</f>
        <v>0</v>
      </c>
      <c r="M42" s="36">
        <f>'Energie AMS'!M42-'Energie AME'!M42</f>
        <v>0</v>
      </c>
      <c r="N42" s="36">
        <f>'Energie AMS'!N42-'Energie AME'!N42</f>
        <v>0</v>
      </c>
      <c r="O42" s="36">
        <f>'Energie AMS'!O42-'Energie AME'!O42</f>
        <v>0</v>
      </c>
      <c r="P42" s="36">
        <f>'Energie AMS'!P42-'Energie AME'!P42</f>
        <v>0</v>
      </c>
      <c r="Q42" s="36">
        <f>'Energie AMS'!Q42-'Energie AME'!Q42</f>
        <v>0</v>
      </c>
      <c r="R42" s="36">
        <f>'Energie AMS'!R42-'Energie AME'!R42</f>
        <v>0</v>
      </c>
      <c r="S42" s="36">
        <f>'Energie AMS'!S42-'Energie AME'!S42</f>
        <v>0</v>
      </c>
      <c r="T42" s="36">
        <f>'Energie AMS'!T42-'Energie AME'!T42</f>
        <v>0</v>
      </c>
      <c r="U42" s="36">
        <f>'Energie AMS'!U42-'Energie AME'!U42</f>
        <v>0</v>
      </c>
      <c r="V42" s="36">
        <f>'Energie AMS'!V42-'Energie AME'!V42</f>
        <v>0</v>
      </c>
      <c r="W42" s="36">
        <f>'Energie AMS'!W42-'Energie AME'!W42</f>
        <v>0</v>
      </c>
      <c r="X42" s="36">
        <f>'Energie AMS'!X42-'Energie AME'!X42</f>
        <v>-8.9470088216413615</v>
      </c>
      <c r="Y42" s="36">
        <f>'Energie AMS'!Y42-'Energie AME'!Y42</f>
        <v>-20.342293516554719</v>
      </c>
      <c r="Z42" s="36">
        <f>'Energie AMS'!Z42-'Energie AME'!Z42</f>
        <v>-32.498447693463163</v>
      </c>
      <c r="AA42" s="36">
        <f>'Energie AMS'!AA42-'Energie AME'!AA42</f>
        <v>-45.226989886673778</v>
      </c>
      <c r="AB42" s="36">
        <f>'Energie AMS'!AB42-'Energie AME'!AB42</f>
        <v>-58.157984451237667</v>
      </c>
      <c r="AC42" s="36">
        <f>'Energie AMS'!AC42-'Energie AME'!AC42</f>
        <v>-69.733382465399359</v>
      </c>
      <c r="AD42" s="36">
        <f>'Energie AMS'!AD42-'Energie AME'!AD42</f>
        <v>-81.09640571601517</v>
      </c>
      <c r="AE42" s="36">
        <f>'Energie AMS'!AE42-'Energie AME'!AE42</f>
        <v>-96.18336205264859</v>
      </c>
      <c r="AF42" s="36">
        <f>'Energie AMS'!AF42-'Energie AME'!AF42</f>
        <v>-112.73246449386062</v>
      </c>
      <c r="AG42" s="36">
        <f>'Energie AMS'!AG42-'Energie AME'!AG42</f>
        <v>-130.06360045400265</v>
      </c>
      <c r="AH42" s="36">
        <f>'Energie AMS'!AH42-'Energie AME'!AH42</f>
        <v>-147.66705216772124</v>
      </c>
      <c r="AI42" s="36">
        <f>'Energie AMS'!AI42-'Energie AME'!AI42</f>
        <v>-165.5145535877175</v>
      </c>
      <c r="AJ42" s="36">
        <f>'Energie AMS'!AJ42-'Energie AME'!AJ42</f>
        <v>-185.39291546527551</v>
      </c>
      <c r="AK42" s="36">
        <f>'Energie AMS'!AK42-'Energie AME'!AK42</f>
        <v>-206.93673288217593</v>
      </c>
      <c r="AL42" s="36">
        <f>'Energie AMS'!AL42-'Energie AME'!AL42</f>
        <v>-230.04231436709875</v>
      </c>
      <c r="AM42" s="36">
        <f>'Energie AMS'!AM42-'Energie AME'!AM42</f>
        <v>-254.48535279096598</v>
      </c>
      <c r="AN42" s="36">
        <f>'Energie AMS'!AN42-'Energie AME'!AN42</f>
        <v>-280.78487459207366</v>
      </c>
      <c r="AO42" s="36">
        <f>'Energie AMS'!AO42-'Energie AME'!AO42</f>
        <v>-299.48142166129526</v>
      </c>
      <c r="AP42" s="36">
        <f>'Energie AMS'!AP42-'Energie AME'!AP42</f>
        <v>-316.42926651986625</v>
      </c>
      <c r="AQ42" s="36">
        <f>'Energie AMS'!AQ42-'Energie AME'!AQ42</f>
        <v>-333.43676421638287</v>
      </c>
      <c r="AR42" s="36">
        <f>'Energie AMS'!AR42-'Energie AME'!AR42</f>
        <v>-351.22593240349562</v>
      </c>
      <c r="AS42" s="36">
        <f>'Energie AMS'!AS42-'Energie AME'!AS42</f>
        <v>-370.27703266066669</v>
      </c>
      <c r="AT42" s="36">
        <f>'Energie AMS'!AT42-'Energie AME'!AT42</f>
        <v>-380.16965118609733</v>
      </c>
      <c r="AU42" s="36">
        <f>'Energie AMS'!AU42-'Energie AME'!AU42</f>
        <v>-386.99161971496602</v>
      </c>
      <c r="AV42" s="36">
        <f>'Energie AMS'!AV42-'Energie AME'!AV42</f>
        <v>-392.73060936005663</v>
      </c>
      <c r="AW42" s="36">
        <f>'Energie AMS'!AW42-'Energie AME'!AW42</f>
        <v>-398.02778989589928</v>
      </c>
      <c r="AX42" s="36">
        <f>'Energie AMS'!AX42-'Energie AME'!AX42</f>
        <v>-403.27802767601088</v>
      </c>
    </row>
    <row r="43" spans="1:51" x14ac:dyDescent="0.25">
      <c r="A43" s="118"/>
      <c r="B43" s="114"/>
      <c r="C43" t="s">
        <v>234</v>
      </c>
      <c r="D43" s="36">
        <f>'Energie AMS'!D43-'Energie AME'!D43</f>
        <v>0</v>
      </c>
      <c r="E43" s="36">
        <f>'Energie AMS'!E43-'Energie AME'!E43</f>
        <v>0</v>
      </c>
      <c r="F43" s="36">
        <f>'Energie AMS'!F43-'Energie AME'!F43</f>
        <v>0</v>
      </c>
      <c r="G43" s="36">
        <f>'Energie AMS'!G43-'Energie AME'!G43</f>
        <v>0</v>
      </c>
      <c r="H43" s="36">
        <f>'Energie AMS'!H43-'Energie AME'!H43</f>
        <v>0</v>
      </c>
      <c r="I43" s="36">
        <f>'Energie AMS'!I43-'Energie AME'!I43</f>
        <v>0</v>
      </c>
      <c r="J43" s="36">
        <f>'Energie AMS'!J43-'Energie AME'!J43</f>
        <v>0</v>
      </c>
      <c r="K43" s="36">
        <f>'Energie AMS'!K43-'Energie AME'!K43</f>
        <v>0</v>
      </c>
      <c r="L43" s="36">
        <f>'Energie AMS'!L43-'Energie AME'!L43</f>
        <v>0</v>
      </c>
      <c r="M43" s="36">
        <f>'Energie AMS'!M43-'Energie AME'!M43</f>
        <v>0</v>
      </c>
      <c r="N43" s="36">
        <f>'Energie AMS'!N43-'Energie AME'!N43</f>
        <v>0</v>
      </c>
      <c r="O43" s="36">
        <f>'Energie AMS'!O43-'Energie AME'!O43</f>
        <v>0</v>
      </c>
      <c r="P43" s="36">
        <f>'Energie AMS'!P43-'Energie AME'!P43</f>
        <v>0</v>
      </c>
      <c r="Q43" s="36">
        <f>'Energie AMS'!Q43-'Energie AME'!Q43</f>
        <v>0</v>
      </c>
      <c r="R43" s="36">
        <f>'Energie AMS'!R43-'Energie AME'!R43</f>
        <v>0</v>
      </c>
      <c r="S43" s="36">
        <f>'Energie AMS'!S43-'Energie AME'!S43</f>
        <v>0</v>
      </c>
      <c r="T43" s="36">
        <f>'Energie AMS'!T43-'Energie AME'!T43</f>
        <v>0</v>
      </c>
      <c r="U43" s="36">
        <f>'Energie AMS'!U43-'Energie AME'!U43</f>
        <v>0</v>
      </c>
      <c r="V43" s="36">
        <f>'Energie AMS'!V43-'Energie AME'!V43</f>
        <v>0</v>
      </c>
      <c r="W43" s="36">
        <f>'Energie AMS'!W43-'Energie AME'!W43</f>
        <v>0</v>
      </c>
      <c r="X43" s="36">
        <f>'Energie AMS'!X43-'Energie AME'!X43</f>
        <v>6.1507339551328641</v>
      </c>
      <c r="Y43" s="36">
        <f>'Energie AMS'!Y43-'Energie AME'!Y43</f>
        <v>9.7167209759978874</v>
      </c>
      <c r="Z43" s="36">
        <f>'Energie AMS'!Z43-'Energie AME'!Z43</f>
        <v>13.039035700341501</v>
      </c>
      <c r="AA43" s="36">
        <f>'Energie AMS'!AA43-'Energie AME'!AA43</f>
        <v>16.317959615331461</v>
      </c>
      <c r="AB43" s="36">
        <f>'Energie AMS'!AB43-'Energie AME'!AB43</f>
        <v>19.713423418868203</v>
      </c>
      <c r="AC43" s="36">
        <f>'Energie AMS'!AC43-'Energie AME'!AC43</f>
        <v>23.556414022606276</v>
      </c>
      <c r="AD43" s="36">
        <f>'Energie AMS'!AD43-'Energie AME'!AD43</f>
        <v>27.728803844671532</v>
      </c>
      <c r="AE43" s="36">
        <f>'Energie AMS'!AE43-'Energie AME'!AE43</f>
        <v>45.586146722103564</v>
      </c>
      <c r="AF43" s="36">
        <f>'Energie AMS'!AF43-'Energie AME'!AF43</f>
        <v>69.946790302153246</v>
      </c>
      <c r="AG43" s="36">
        <f>'Energie AMS'!AG43-'Energie AME'!AG43</f>
        <v>98.612917661680754</v>
      </c>
      <c r="AH43" s="36">
        <f>'Energie AMS'!AH43-'Energie AME'!AH43</f>
        <v>131.12486985338336</v>
      </c>
      <c r="AI43" s="36">
        <f>'Energie AMS'!AI43-'Energie AME'!AI43</f>
        <v>168.10252050181464</v>
      </c>
      <c r="AJ43" s="36">
        <f>'Energie AMS'!AJ43-'Energie AME'!AJ43</f>
        <v>211.9145118707782</v>
      </c>
      <c r="AK43" s="36">
        <f>'Energie AMS'!AK43-'Energie AME'!AK43</f>
        <v>262.72618807805361</v>
      </c>
      <c r="AL43" s="36">
        <f>'Energie AMS'!AL43-'Energie AME'!AL43</f>
        <v>321.6696264753142</v>
      </c>
      <c r="AM43" s="36">
        <f>'Energie AMS'!AM43-'Energie AME'!AM43</f>
        <v>389.21247540710056</v>
      </c>
      <c r="AN43" s="36">
        <f>'Energie AMS'!AN43-'Energie AME'!AN43</f>
        <v>468.41055937534736</v>
      </c>
      <c r="AO43" s="36">
        <f>'Energie AMS'!AO43-'Energie AME'!AO43</f>
        <v>527.10428502887123</v>
      </c>
      <c r="AP43" s="36">
        <f>'Energie AMS'!AP43-'Energie AME'!AP43</f>
        <v>579.93293742658193</v>
      </c>
      <c r="AQ43" s="36">
        <f>'Energie AMS'!AQ43-'Energie AME'!AQ43</f>
        <v>634.59062946496454</v>
      </c>
      <c r="AR43" s="36">
        <f>'Energie AMS'!AR43-'Energie AME'!AR43</f>
        <v>695.1465271673236</v>
      </c>
      <c r="AS43" s="36">
        <f>'Energie AMS'!AS43-'Energie AME'!AS43</f>
        <v>764.23049108857015</v>
      </c>
      <c r="AT43" s="36">
        <f>'Energie AMS'!AT43-'Energie AME'!AT43</f>
        <v>795.05384659080278</v>
      </c>
      <c r="AU43" s="36">
        <f>'Energie AMS'!AU43-'Energie AME'!AU43</f>
        <v>810.20327754930361</v>
      </c>
      <c r="AV43" s="36">
        <f>'Energie AMS'!AV43-'Energie AME'!AV43</f>
        <v>819.11890323379066</v>
      </c>
      <c r="AW43" s="36">
        <f>'Energie AMS'!AW43-'Energie AME'!AW43</f>
        <v>825.46910683172712</v>
      </c>
      <c r="AX43" s="36">
        <f>'Energie AMS'!AX43-'Energie AME'!AX43</f>
        <v>830.68578735431026</v>
      </c>
      <c r="AY43" s="18"/>
    </row>
    <row r="44" spans="1:51" x14ac:dyDescent="0.25">
      <c r="A44" s="118"/>
      <c r="B44" s="114" t="s">
        <v>821</v>
      </c>
      <c r="C44" t="s">
        <v>235</v>
      </c>
      <c r="D44" s="36">
        <f>'Energie AMS'!D44-'Energie AME'!D44</f>
        <v>0</v>
      </c>
      <c r="E44" s="36">
        <f>'Energie AMS'!E44-'Energie AME'!E44</f>
        <v>0</v>
      </c>
      <c r="F44" s="36">
        <f>'Energie AMS'!F44-'Energie AME'!F44</f>
        <v>0</v>
      </c>
      <c r="G44" s="36">
        <f>'Energie AMS'!G44-'Energie AME'!G44</f>
        <v>0</v>
      </c>
      <c r="H44" s="36">
        <f>'Energie AMS'!H44-'Energie AME'!H44</f>
        <v>0</v>
      </c>
      <c r="I44" s="36">
        <f>'Energie AMS'!I44-'Energie AME'!I44</f>
        <v>0</v>
      </c>
      <c r="J44" s="36">
        <f>'Energie AMS'!J44-'Energie AME'!J44</f>
        <v>0</v>
      </c>
      <c r="K44" s="36">
        <f>'Energie AMS'!K44-'Energie AME'!K44</f>
        <v>0</v>
      </c>
      <c r="L44" s="36">
        <f>'Energie AMS'!L44-'Energie AME'!L44</f>
        <v>0</v>
      </c>
      <c r="M44" s="36">
        <f>'Energie AMS'!M44-'Energie AME'!M44</f>
        <v>0</v>
      </c>
      <c r="N44" s="36">
        <f>'Energie AMS'!N44-'Energie AME'!N44</f>
        <v>0</v>
      </c>
      <c r="O44" s="36">
        <f>'Energie AMS'!O44-'Energie AME'!O44</f>
        <v>0</v>
      </c>
      <c r="P44" s="36">
        <f>'Energie AMS'!P44-'Energie AME'!P44</f>
        <v>0</v>
      </c>
      <c r="Q44" s="36">
        <f>'Energie AMS'!Q44-'Energie AME'!Q44</f>
        <v>0</v>
      </c>
      <c r="R44" s="36">
        <f>'Energie AMS'!R44-'Energie AME'!R44</f>
        <v>0</v>
      </c>
      <c r="S44" s="36">
        <f>'Energie AMS'!S44-'Energie AME'!S44</f>
        <v>0</v>
      </c>
      <c r="T44" s="36">
        <f>'Energie AMS'!T44-'Energie AME'!T44</f>
        <v>0</v>
      </c>
      <c r="U44" s="36">
        <f>'Energie AMS'!U44-'Energie AME'!U44</f>
        <v>0</v>
      </c>
      <c r="V44" s="36">
        <f>'Energie AMS'!V44-'Energie AME'!V44</f>
        <v>0</v>
      </c>
      <c r="W44" s="36">
        <f>'Energie AMS'!W44-'Energie AME'!W44</f>
        <v>0</v>
      </c>
      <c r="X44" s="36">
        <f>'Energie AMS'!X44-'Energie AME'!X44</f>
        <v>-4511.2079494339423</v>
      </c>
      <c r="Y44" s="36">
        <f>'Energie AMS'!Y44-'Energie AME'!Y44</f>
        <v>-4818.629967503558</v>
      </c>
      <c r="Z44" s="36">
        <f>'Energie AMS'!Z44-'Energie AME'!Z44</f>
        <v>-725.20030874717031</v>
      </c>
      <c r="AA44" s="36">
        <f>'Energie AMS'!AA44-'Energie AME'!AA44</f>
        <v>-725.66944200970147</v>
      </c>
      <c r="AB44" s="36">
        <f>'Energie AMS'!AB44-'Energie AME'!AB44</f>
        <v>-729.54819424837297</v>
      </c>
      <c r="AC44" s="36">
        <f>'Energie AMS'!AC44-'Energie AME'!AC44</f>
        <v>-736.32681655819442</v>
      </c>
      <c r="AD44" s="36">
        <f>'Energie AMS'!AD44-'Energie AME'!AD44</f>
        <v>-750.67336962543004</v>
      </c>
      <c r="AE44" s="36">
        <f>'Energie AMS'!AE44-'Energie AME'!AE44</f>
        <v>322.81578916521221</v>
      </c>
      <c r="AF44" s="36">
        <f>'Energie AMS'!AF44-'Energie AME'!AF44</f>
        <v>405.79403380761278</v>
      </c>
      <c r="AG44" s="36">
        <f>'Energie AMS'!AG44-'Energie AME'!AG44</f>
        <v>488.78521250371614</v>
      </c>
      <c r="AH44" s="36">
        <f>'Energie AMS'!AH44-'Energie AME'!AH44</f>
        <v>571.86746309416094</v>
      </c>
      <c r="AI44" s="36">
        <f>'Energie AMS'!AI44-'Energie AME'!AI44</f>
        <v>701.11981476017672</v>
      </c>
      <c r="AJ44" s="36">
        <f>'Energie AMS'!AJ44-'Energie AME'!AJ44</f>
        <v>3828.2613539055301</v>
      </c>
      <c r="AK44" s="36">
        <f>'Energie AMS'!AK44-'Energie AME'!AK44</f>
        <v>4178.122898635168</v>
      </c>
      <c r="AL44" s="36">
        <f>'Energie AMS'!AL44-'Energie AME'!AL44</f>
        <v>4530.5395951722212</v>
      </c>
      <c r="AM44" s="36">
        <f>'Energie AMS'!AM44-'Energie AME'!AM44</f>
        <v>4885.8624554513644</v>
      </c>
      <c r="AN44" s="36">
        <f>'Energie AMS'!AN44-'Energie AME'!AN44</f>
        <v>4434.0598056707786</v>
      </c>
      <c r="AO44" s="36">
        <f>'Energie AMS'!AO44-'Energie AME'!AO44</f>
        <v>7737.5135694672626</v>
      </c>
      <c r="AP44" s="36">
        <f>'Energie AMS'!AP44-'Energie AME'!AP44</f>
        <v>8266.2216609646584</v>
      </c>
      <c r="AQ44" s="36">
        <f>'Energie AMS'!AQ44-'Energie AME'!AQ44</f>
        <v>8797.8008257807542</v>
      </c>
      <c r="AR44" s="36">
        <f>'Energie AMS'!AR44-'Energie AME'!AR44</f>
        <v>9331.9468211584208</v>
      </c>
      <c r="AS44" s="36">
        <f>'Energie AMS'!AS44-'Energie AME'!AS44</f>
        <v>7644.0605370819349</v>
      </c>
      <c r="AT44" s="36">
        <f>'Energie AMS'!AT44-'Energie AME'!AT44</f>
        <v>8086.3648230349081</v>
      </c>
      <c r="AU44" s="36">
        <f>'Energie AMS'!AU44-'Energie AME'!AU44</f>
        <v>8451.441049480316</v>
      </c>
      <c r="AV44" s="36">
        <f>'Energie AMS'!AV44-'Energie AME'!AV44</f>
        <v>8817.4766961351907</v>
      </c>
      <c r="AW44" s="36">
        <f>'Energie AMS'!AW44-'Energie AME'!AW44</f>
        <v>9183.8267082429356</v>
      </c>
      <c r="AX44" s="36">
        <f>'Energie AMS'!AX44-'Energie AME'!AX44</f>
        <v>9549.4013947399362</v>
      </c>
      <c r="AY44" s="18"/>
    </row>
    <row r="45" spans="1:51" x14ac:dyDescent="0.25">
      <c r="A45" s="118"/>
      <c r="B45" s="114"/>
      <c r="C45" t="s">
        <v>236</v>
      </c>
      <c r="D45" s="36">
        <f>'Energie AMS'!D45-'Energie AME'!D45</f>
        <v>0</v>
      </c>
      <c r="E45" s="36">
        <f>'Energie AMS'!E45-'Energie AME'!E45</f>
        <v>0</v>
      </c>
      <c r="F45" s="36">
        <f>'Energie AMS'!F45-'Energie AME'!F45</f>
        <v>0</v>
      </c>
      <c r="G45" s="36">
        <f>'Energie AMS'!G45-'Energie AME'!G45</f>
        <v>0</v>
      </c>
      <c r="H45" s="36">
        <f>'Energie AMS'!H45-'Energie AME'!H45</f>
        <v>0</v>
      </c>
      <c r="I45" s="36">
        <f>'Energie AMS'!I45-'Energie AME'!I45</f>
        <v>0</v>
      </c>
      <c r="J45" s="36">
        <f>'Energie AMS'!J45-'Energie AME'!J45</f>
        <v>0</v>
      </c>
      <c r="K45" s="36">
        <f>'Energie AMS'!K45-'Energie AME'!K45</f>
        <v>0</v>
      </c>
      <c r="L45" s="36">
        <f>'Energie AMS'!L45-'Energie AME'!L45</f>
        <v>0</v>
      </c>
      <c r="M45" s="36">
        <f>'Energie AMS'!M45-'Energie AME'!M45</f>
        <v>0</v>
      </c>
      <c r="N45" s="36">
        <f>'Energie AMS'!N45-'Energie AME'!N45</f>
        <v>0</v>
      </c>
      <c r="O45" s="36">
        <f>'Energie AMS'!O45-'Energie AME'!O45</f>
        <v>0</v>
      </c>
      <c r="P45" s="36">
        <f>'Energie AMS'!P45-'Energie AME'!P45</f>
        <v>0</v>
      </c>
      <c r="Q45" s="36">
        <f>'Energie AMS'!Q45-'Energie AME'!Q45</f>
        <v>0</v>
      </c>
      <c r="R45" s="36">
        <f>'Energie AMS'!R45-'Energie AME'!R45</f>
        <v>0</v>
      </c>
      <c r="S45" s="36">
        <f>'Energie AMS'!S45-'Energie AME'!S45</f>
        <v>0</v>
      </c>
      <c r="T45" s="36">
        <f>'Energie AMS'!T45-'Energie AME'!T45</f>
        <v>0</v>
      </c>
      <c r="U45" s="36">
        <f>'Energie AMS'!U45-'Energie AME'!U45</f>
        <v>0</v>
      </c>
      <c r="V45" s="36">
        <f>'Energie AMS'!V45-'Energie AME'!V45</f>
        <v>0</v>
      </c>
      <c r="W45" s="36">
        <f>'Energie AMS'!W45-'Energie AME'!W45</f>
        <v>0</v>
      </c>
      <c r="X45" s="36">
        <f>'Energie AMS'!X45-'Energie AME'!X45</f>
        <v>-3.2397654250708898</v>
      </c>
      <c r="Y45" s="36">
        <f>'Energie AMS'!Y45-'Energie AME'!Y45</f>
        <v>-3.2091549920519302</v>
      </c>
      <c r="Z45" s="36">
        <f>'Energie AMS'!Z45-'Energie AME'!Z45</f>
        <v>-3.1778928113763181</v>
      </c>
      <c r="AA45" s="36">
        <f>'Energie AMS'!AA45-'Energie AME'!AA45</f>
        <v>-3.1525906377060569</v>
      </c>
      <c r="AB45" s="36">
        <f>'Energie AMS'!AB45-'Energie AME'!AB45</f>
        <v>-3.132520140255366</v>
      </c>
      <c r="AC45" s="36">
        <f>'Energie AMS'!AC45-'Energie AME'!AC45</f>
        <v>-3.1170171902522665</v>
      </c>
      <c r="AD45" s="36">
        <f>'Energie AMS'!AD45-'Energie AME'!AD45</f>
        <v>-3.1054312322203268</v>
      </c>
      <c r="AE45" s="36">
        <f>'Energie AMS'!AE45-'Energie AME'!AE45</f>
        <v>-3.0991152111253788</v>
      </c>
      <c r="AF45" s="36">
        <f>'Energie AMS'!AF45-'Energie AME'!AF45</f>
        <v>-3.0968579025869269</v>
      </c>
      <c r="AG45" s="36">
        <f>'Energie AMS'!AG45-'Energie AME'!AG45</f>
        <v>-3.0974648124197062</v>
      </c>
      <c r="AH45" s="36">
        <f>'Energie AMS'!AH45-'Energie AME'!AH45</f>
        <v>-3.1003999571781811</v>
      </c>
      <c r="AI45" s="36">
        <f>'Energie AMS'!AI45-'Energie AME'!AI45</f>
        <v>-3.1052094418631331</v>
      </c>
      <c r="AJ45" s="36">
        <f>'Energie AMS'!AJ45-'Energie AME'!AJ45</f>
        <v>-3.110927106959366</v>
      </c>
      <c r="AK45" s="36">
        <f>'Energie AMS'!AK45-'Energie AME'!AK45</f>
        <v>-3.117692474803059</v>
      </c>
      <c r="AL45" s="36">
        <f>'Energie AMS'!AL45-'Energie AME'!AL45</f>
        <v>-3.1252584088950588</v>
      </c>
      <c r="AM45" s="36">
        <f>'Energie AMS'!AM45-'Energie AME'!AM45</f>
        <v>-3.1332919593905961</v>
      </c>
      <c r="AN45" s="36">
        <f>'Energie AMS'!AN45-'Energie AME'!AN45</f>
        <v>-3.141475394125437</v>
      </c>
      <c r="AO45" s="36">
        <f>'Energie AMS'!AO45-'Energie AME'!AO45</f>
        <v>-3.1500038221907594</v>
      </c>
      <c r="AP45" s="36">
        <f>'Energie AMS'!AP45-'Energie AME'!AP45</f>
        <v>-3.1587152738040292</v>
      </c>
      <c r="AQ45" s="36">
        <f>'Energie AMS'!AQ45-'Energie AME'!AQ45</f>
        <v>-3.1674289124845481</v>
      </c>
      <c r="AR45" s="36">
        <f>'Energie AMS'!AR45-'Energie AME'!AR45</f>
        <v>-3.1760297718009896</v>
      </c>
      <c r="AS45" s="36">
        <f>'Energie AMS'!AS45-'Energie AME'!AS45</f>
        <v>-3.1841668463559349</v>
      </c>
      <c r="AT45" s="36">
        <f>'Energie AMS'!AT45-'Energie AME'!AT45</f>
        <v>-3.1918869414308961</v>
      </c>
      <c r="AU45" s="36">
        <f>'Energie AMS'!AU45-'Energie AME'!AU45</f>
        <v>-3.1986246756141385</v>
      </c>
      <c r="AV45" s="36">
        <f>'Energie AMS'!AV45-'Energie AME'!AV45</f>
        <v>-3.2042875449718435</v>
      </c>
      <c r="AW45" s="36">
        <f>'Energie AMS'!AW45-'Energie AME'!AW45</f>
        <v>-3.2088517012873834</v>
      </c>
      <c r="AX45" s="36">
        <f>'Energie AMS'!AX45-'Energie AME'!AX45</f>
        <v>-3.2129011889444348</v>
      </c>
      <c r="AY45" s="18"/>
    </row>
    <row r="46" spans="1:51" x14ac:dyDescent="0.25">
      <c r="A46" s="118"/>
      <c r="B46" s="114"/>
      <c r="C46" t="s">
        <v>237</v>
      </c>
      <c r="D46" s="36">
        <f>'Energie AMS'!D46-'Energie AME'!D46</f>
        <v>0</v>
      </c>
      <c r="E46" s="36">
        <f>'Energie AMS'!E46-'Energie AME'!E46</f>
        <v>0</v>
      </c>
      <c r="F46" s="36">
        <f>'Energie AMS'!F46-'Energie AME'!F46</f>
        <v>0</v>
      </c>
      <c r="G46" s="36">
        <f>'Energie AMS'!G46-'Energie AME'!G46</f>
        <v>0</v>
      </c>
      <c r="H46" s="36">
        <f>'Energie AMS'!H46-'Energie AME'!H46</f>
        <v>0</v>
      </c>
      <c r="I46" s="36">
        <f>'Energie AMS'!I46-'Energie AME'!I46</f>
        <v>0</v>
      </c>
      <c r="J46" s="36">
        <f>'Energie AMS'!J46-'Energie AME'!J46</f>
        <v>0</v>
      </c>
      <c r="K46" s="36">
        <f>'Energie AMS'!K46-'Energie AME'!K46</f>
        <v>0</v>
      </c>
      <c r="L46" s="36">
        <f>'Energie AMS'!L46-'Energie AME'!L46</f>
        <v>0</v>
      </c>
      <c r="M46" s="36">
        <f>'Energie AMS'!M46-'Energie AME'!M46</f>
        <v>0</v>
      </c>
      <c r="N46" s="36">
        <f>'Energie AMS'!N46-'Energie AME'!N46</f>
        <v>0</v>
      </c>
      <c r="O46" s="36">
        <f>'Energie AMS'!O46-'Energie AME'!O46</f>
        <v>0</v>
      </c>
      <c r="P46" s="36">
        <f>'Energie AMS'!P46-'Energie AME'!P46</f>
        <v>0</v>
      </c>
      <c r="Q46" s="36">
        <f>'Energie AMS'!Q46-'Energie AME'!Q46</f>
        <v>0</v>
      </c>
      <c r="R46" s="36">
        <f>'Energie AMS'!R46-'Energie AME'!R46</f>
        <v>0</v>
      </c>
      <c r="S46" s="36">
        <f>'Energie AMS'!S46-'Energie AME'!S46</f>
        <v>0</v>
      </c>
      <c r="T46" s="36">
        <f>'Energie AMS'!T46-'Energie AME'!T46</f>
        <v>0</v>
      </c>
      <c r="U46" s="36">
        <f>'Energie AMS'!U46-'Energie AME'!U46</f>
        <v>0</v>
      </c>
      <c r="V46" s="36">
        <f>'Energie AMS'!V46-'Energie AME'!V46</f>
        <v>0</v>
      </c>
      <c r="W46" s="36">
        <f>'Energie AMS'!W46-'Energie AME'!W46</f>
        <v>0</v>
      </c>
      <c r="X46" s="36">
        <f>'Energie AMS'!X46-'Energie AME'!X46</f>
        <v>-3.4493658266132599E-5</v>
      </c>
      <c r="Y46" s="36">
        <f>'Energie AMS'!Y46-'Energie AME'!Y46</f>
        <v>-4.2585608797229835E-4</v>
      </c>
      <c r="Z46" s="36">
        <f>'Energie AMS'!Z46-'Energie AME'!Z46</f>
        <v>-82.283017675732793</v>
      </c>
      <c r="AA46" s="36">
        <f>'Energie AMS'!AA46-'Energie AME'!AA46</f>
        <v>-84.785830674533827</v>
      </c>
      <c r="AB46" s="36">
        <f>'Energie AMS'!AB46-'Energie AME'!AB46</f>
        <v>-87.371244298567802</v>
      </c>
      <c r="AC46" s="36">
        <f>'Energie AMS'!AC46-'Energie AME'!AC46</f>
        <v>-90.025555175010169</v>
      </c>
      <c r="AD46" s="36">
        <f>'Energie AMS'!AD46-'Energie AME'!AD46</f>
        <v>-92.734271981345685</v>
      </c>
      <c r="AE46" s="36">
        <f>'Energie AMS'!AE46-'Energie AME'!AE46</f>
        <v>-134.21274682181388</v>
      </c>
      <c r="AF46" s="36">
        <f>'Energie AMS'!AF46-'Energie AME'!AF46</f>
        <v>-138.46753221709969</v>
      </c>
      <c r="AG46" s="36">
        <f>'Energie AMS'!AG46-'Energie AME'!AG46</f>
        <v>-142.82120158647689</v>
      </c>
      <c r="AH46" s="36">
        <f>'Energie AMS'!AH46-'Energie AME'!AH46</f>
        <v>-147.25963204757943</v>
      </c>
      <c r="AI46" s="36">
        <f>'Energie AMS'!AI46-'Energie AME'!AI46</f>
        <v>-151.767947453489</v>
      </c>
      <c r="AJ46" s="36">
        <f>'Energie AMS'!AJ46-'Energie AME'!AJ46</f>
        <v>-180.72859046146223</v>
      </c>
      <c r="AK46" s="36">
        <f>'Energie AMS'!AK46-'Energie AME'!AK46</f>
        <v>-181.95781936618835</v>
      </c>
      <c r="AL46" s="36">
        <f>'Energie AMS'!AL46-'Energie AME'!AL46</f>
        <v>-183.24501795109512</v>
      </c>
      <c r="AM46" s="36">
        <f>'Energie AMS'!AM46-'Energie AME'!AM46</f>
        <v>-184.57281329719626</v>
      </c>
      <c r="AN46" s="36">
        <f>'Energie AMS'!AN46-'Energie AME'!AN46</f>
        <v>-185.92538752828668</v>
      </c>
      <c r="AO46" s="36">
        <f>'Energie AMS'!AO46-'Energie AME'!AO46</f>
        <v>-189.39256040927134</v>
      </c>
      <c r="AP46" s="36">
        <f>'Energie AMS'!AP46-'Energie AME'!AP46</f>
        <v>-190.87551392597518</v>
      </c>
      <c r="AQ46" s="36">
        <f>'Energie AMS'!AQ46-'Energie AME'!AQ46</f>
        <v>-192.36852006750919</v>
      </c>
      <c r="AR46" s="36">
        <f>'Energie AMS'!AR46-'Energie AME'!AR46</f>
        <v>-193.86412103565999</v>
      </c>
      <c r="AS46" s="36">
        <f>'Energie AMS'!AS46-'Energie AME'!AS46</f>
        <v>-195.3384954682956</v>
      </c>
      <c r="AT46" s="36">
        <f>'Energie AMS'!AT46-'Energie AME'!AT46</f>
        <v>-2032.1671626999305</v>
      </c>
      <c r="AU46" s="36">
        <f>'Energie AMS'!AU46-'Energie AME'!AU46</f>
        <v>-2098.4515246413284</v>
      </c>
      <c r="AV46" s="36">
        <f>'Energie AMS'!AV46-'Energie AME'!AV46</f>
        <v>-2164.3504964419471</v>
      </c>
      <c r="AW46" s="36">
        <f>'Energie AMS'!AW46-'Energie AME'!AW46</f>
        <v>-2229.777962609965</v>
      </c>
      <c r="AX46" s="36">
        <f>'Energie AMS'!AX46-'Energie AME'!AX46</f>
        <v>-2295.0064413303535</v>
      </c>
      <c r="AY46" s="18"/>
    </row>
    <row r="47" spans="1:51" x14ac:dyDescent="0.25">
      <c r="A47" s="118"/>
      <c r="B47" s="114"/>
      <c r="C47" t="s">
        <v>238</v>
      </c>
      <c r="D47" s="36">
        <f>'Energie AMS'!D47-'Energie AME'!D47</f>
        <v>0</v>
      </c>
      <c r="E47" s="36">
        <f>'Energie AMS'!E47-'Energie AME'!E47</f>
        <v>0</v>
      </c>
      <c r="F47" s="36">
        <f>'Energie AMS'!F47-'Energie AME'!F47</f>
        <v>0</v>
      </c>
      <c r="G47" s="36">
        <f>'Energie AMS'!G47-'Energie AME'!G47</f>
        <v>0</v>
      </c>
      <c r="H47" s="36">
        <f>'Energie AMS'!H47-'Energie AME'!H47</f>
        <v>0</v>
      </c>
      <c r="I47" s="36">
        <f>'Energie AMS'!I47-'Energie AME'!I47</f>
        <v>0</v>
      </c>
      <c r="J47" s="36">
        <f>'Energie AMS'!J47-'Energie AME'!J47</f>
        <v>0</v>
      </c>
      <c r="K47" s="36">
        <f>'Energie AMS'!K47-'Energie AME'!K47</f>
        <v>0</v>
      </c>
      <c r="L47" s="36">
        <f>'Energie AMS'!L47-'Energie AME'!L47</f>
        <v>0</v>
      </c>
      <c r="M47" s="36">
        <f>'Energie AMS'!M47-'Energie AME'!M47</f>
        <v>0</v>
      </c>
      <c r="N47" s="36">
        <f>'Energie AMS'!N47-'Energie AME'!N47</f>
        <v>0</v>
      </c>
      <c r="O47" s="36">
        <f>'Energie AMS'!O47-'Energie AME'!O47</f>
        <v>0</v>
      </c>
      <c r="P47" s="36">
        <f>'Energie AMS'!P47-'Energie AME'!P47</f>
        <v>0</v>
      </c>
      <c r="Q47" s="36">
        <f>'Energie AMS'!Q47-'Energie AME'!Q47</f>
        <v>0</v>
      </c>
      <c r="R47" s="36">
        <f>'Energie AMS'!R47-'Energie AME'!R47</f>
        <v>0</v>
      </c>
      <c r="S47" s="36">
        <f>'Energie AMS'!S47-'Energie AME'!S47</f>
        <v>0</v>
      </c>
      <c r="T47" s="36">
        <f>'Energie AMS'!T47-'Energie AME'!T47</f>
        <v>0</v>
      </c>
      <c r="U47" s="36">
        <f>'Energie AMS'!U47-'Energie AME'!U47</f>
        <v>0</v>
      </c>
      <c r="V47" s="36">
        <f>'Energie AMS'!V47-'Energie AME'!V47</f>
        <v>0</v>
      </c>
      <c r="W47" s="36">
        <f>'Energie AMS'!W47-'Energie AME'!W47</f>
        <v>0</v>
      </c>
      <c r="X47" s="36">
        <f>'Energie AMS'!X47-'Energie AME'!X47</f>
        <v>-3.8910228800128346</v>
      </c>
      <c r="Y47" s="36">
        <f>'Energie AMS'!Y47-'Energie AME'!Y47</f>
        <v>-3.8541804017975112</v>
      </c>
      <c r="Z47" s="36">
        <f>'Energie AMS'!Z47-'Energie AME'!Z47</f>
        <v>-3.8165053762032568</v>
      </c>
      <c r="AA47" s="36">
        <f>'Energie AMS'!AA47-'Energie AME'!AA47</f>
        <v>-3.785863883720662</v>
      </c>
      <c r="AB47" s="36">
        <f>'Energie AMS'!AB47-'Energie AME'!AB47</f>
        <v>-3.7614273694168103</v>
      </c>
      <c r="AC47" s="36">
        <f>'Energie AMS'!AC47-'Energie AME'!AC47</f>
        <v>-3.7424100109442882</v>
      </c>
      <c r="AD47" s="36">
        <f>'Energie AMS'!AD47-'Energie AME'!AD47</f>
        <v>-3.7280732732999722</v>
      </c>
      <c r="AE47" s="36">
        <f>'Energie AMS'!AE47-'Energie AME'!AE47</f>
        <v>-3.7201073218083951</v>
      </c>
      <c r="AF47" s="36">
        <f>'Energie AMS'!AF47-'Energie AME'!AF47</f>
        <v>-3.7169741550945776</v>
      </c>
      <c r="AG47" s="36">
        <f>'Energie AMS'!AG47-'Energie AME'!AG47</f>
        <v>-3.7172707557568785</v>
      </c>
      <c r="AH47" s="36">
        <f>'Energie AMS'!AH47-'Energie AME'!AH47</f>
        <v>-3.720351092778702</v>
      </c>
      <c r="AI47" s="36">
        <f>'Energie AMS'!AI47-'Energie AME'!AI47</f>
        <v>-3.7256905809743515</v>
      </c>
      <c r="AJ47" s="36">
        <f>'Energie AMS'!AJ47-'Energie AME'!AJ47</f>
        <v>-3.7321708461931538</v>
      </c>
      <c r="AK47" s="36">
        <f>'Energie AMS'!AK47-'Energie AME'!AK47</f>
        <v>-3.7399302009152966</v>
      </c>
      <c r="AL47" s="36">
        <f>'Energie AMS'!AL47-'Energie AME'!AL47</f>
        <v>-3.7486776156724702</v>
      </c>
      <c r="AM47" s="36">
        <f>'Energie AMS'!AM47-'Energie AME'!AM47</f>
        <v>-3.7580185505440915</v>
      </c>
      <c r="AN47" s="36">
        <f>'Energie AMS'!AN47-'Energie AME'!AN47</f>
        <v>-3.7675802273928078</v>
      </c>
      <c r="AO47" s="36">
        <f>'Energie AMS'!AO47-'Energie AME'!AO47</f>
        <v>-3.7775969522956361</v>
      </c>
      <c r="AP47" s="36">
        <f>'Energie AMS'!AP47-'Energie AME'!AP47</f>
        <v>-3.7878454969008111</v>
      </c>
      <c r="AQ47" s="36">
        <f>'Energie AMS'!AQ47-'Energie AME'!AQ47</f>
        <v>-3.7981131471658687</v>
      </c>
      <c r="AR47" s="36">
        <f>'Energie AMS'!AR47-'Energie AME'!AR47</f>
        <v>-3.8082603195452851</v>
      </c>
      <c r="AS47" s="36">
        <f>'Energie AMS'!AS47-'Energie AME'!AS47</f>
        <v>-3.8178587308066354</v>
      </c>
      <c r="AT47" s="36">
        <f>'Energie AMS'!AT47-'Energie AME'!AT47</f>
        <v>-3.8269712026002809</v>
      </c>
      <c r="AU47" s="36">
        <f>'Energie AMS'!AU47-'Energie AME'!AU47</f>
        <v>-3.8349452422127968</v>
      </c>
      <c r="AV47" s="36">
        <f>'Energie AMS'!AV47-'Energie AME'!AV47</f>
        <v>-3.8416596434281907</v>
      </c>
      <c r="AW47" s="36">
        <f>'Energie AMS'!AW47-'Energie AME'!AW47</f>
        <v>-3.8470814444439125</v>
      </c>
      <c r="AX47" s="36">
        <f>'Energie AMS'!AX47-'Energie AME'!AX47</f>
        <v>-3.8518863973366022</v>
      </c>
      <c r="AY47" s="18"/>
    </row>
    <row r="48" spans="1:51" x14ac:dyDescent="0.25">
      <c r="A48" s="118"/>
      <c r="B48" s="114"/>
      <c r="C48" t="s">
        <v>239</v>
      </c>
      <c r="D48" s="36">
        <f>'Energie AMS'!D48-'Energie AME'!D48</f>
        <v>0</v>
      </c>
      <c r="E48" s="36">
        <f>'Energie AMS'!E48-'Energie AME'!E48</f>
        <v>0</v>
      </c>
      <c r="F48" s="36">
        <f>'Energie AMS'!F48-'Energie AME'!F48</f>
        <v>0</v>
      </c>
      <c r="G48" s="36">
        <f>'Energie AMS'!G48-'Energie AME'!G48</f>
        <v>0</v>
      </c>
      <c r="H48" s="36">
        <f>'Energie AMS'!H48-'Energie AME'!H48</f>
        <v>0</v>
      </c>
      <c r="I48" s="36">
        <f>'Energie AMS'!I48-'Energie AME'!I48</f>
        <v>0</v>
      </c>
      <c r="J48" s="36">
        <f>'Energie AMS'!J48-'Energie AME'!J48</f>
        <v>0</v>
      </c>
      <c r="K48" s="36">
        <f>'Energie AMS'!K48-'Energie AME'!K48</f>
        <v>0</v>
      </c>
      <c r="L48" s="36">
        <f>'Energie AMS'!L48-'Energie AME'!L48</f>
        <v>0</v>
      </c>
      <c r="M48" s="36">
        <f>'Energie AMS'!M48-'Energie AME'!M48</f>
        <v>0</v>
      </c>
      <c r="N48" s="36">
        <f>'Energie AMS'!N48-'Energie AME'!N48</f>
        <v>0</v>
      </c>
      <c r="O48" s="36">
        <f>'Energie AMS'!O48-'Energie AME'!O48</f>
        <v>0</v>
      </c>
      <c r="P48" s="36">
        <f>'Energie AMS'!P48-'Energie AME'!P48</f>
        <v>0</v>
      </c>
      <c r="Q48" s="36">
        <f>'Energie AMS'!Q48-'Energie AME'!Q48</f>
        <v>0</v>
      </c>
      <c r="R48" s="36">
        <f>'Energie AMS'!R48-'Energie AME'!R48</f>
        <v>0</v>
      </c>
      <c r="S48" s="36">
        <f>'Energie AMS'!S48-'Energie AME'!S48</f>
        <v>0</v>
      </c>
      <c r="T48" s="36">
        <f>'Energie AMS'!T48-'Energie AME'!T48</f>
        <v>0</v>
      </c>
      <c r="U48" s="36">
        <f>'Energie AMS'!U48-'Energie AME'!U48</f>
        <v>0</v>
      </c>
      <c r="V48" s="36">
        <f>'Energie AMS'!V48-'Energie AME'!V48</f>
        <v>0</v>
      </c>
      <c r="W48" s="36">
        <f>'Energie AMS'!W48-'Energie AME'!W48</f>
        <v>0</v>
      </c>
      <c r="X48" s="36">
        <f>'Energie AMS'!X48-'Energie AME'!X48</f>
        <v>1288.9469490521406</v>
      </c>
      <c r="Y48" s="36">
        <f>'Energie AMS'!Y48-'Energie AME'!Y48</f>
        <v>1324.0854494260584</v>
      </c>
      <c r="Z48" s="36">
        <f>'Energie AMS'!Z48-'Energie AME'!Z48</f>
        <v>125.39573277780983</v>
      </c>
      <c r="AA48" s="36">
        <f>'Energie AMS'!AA48-'Energie AME'!AA48</f>
        <v>117.05373486524559</v>
      </c>
      <c r="AB48" s="36">
        <f>'Energie AMS'!AB48-'Energie AME'!AB48</f>
        <v>105.91832866645382</v>
      </c>
      <c r="AC48" s="36">
        <f>'Energie AMS'!AC48-'Energie AME'!AC48</f>
        <v>92.213527538099243</v>
      </c>
      <c r="AD48" s="36">
        <f>'Energie AMS'!AD48-'Energie AME'!AD48</f>
        <v>77.285036558535467</v>
      </c>
      <c r="AE48" s="36">
        <f>'Energie AMS'!AE48-'Energie AME'!AE48</f>
        <v>4572.0196010214931</v>
      </c>
      <c r="AF48" s="36">
        <f>'Energie AMS'!AF48-'Energie AME'!AF48</f>
        <v>4713.6164748819228</v>
      </c>
      <c r="AG48" s="36">
        <f>'Energie AMS'!AG48-'Energie AME'!AG48</f>
        <v>4856.7022441918216</v>
      </c>
      <c r="AH48" s="36">
        <f>'Energie AMS'!AH48-'Energie AME'!AH48</f>
        <v>5000.5974062239538</v>
      </c>
      <c r="AI48" s="36">
        <f>'Energie AMS'!AI48-'Energie AME'!AI48</f>
        <v>5146.6816933243126</v>
      </c>
      <c r="AJ48" s="36">
        <f>'Energie AMS'!AJ48-'Energie AME'!AJ48</f>
        <v>5964.2259962442904</v>
      </c>
      <c r="AK48" s="36">
        <f>'Energie AMS'!AK48-'Energie AME'!AK48</f>
        <v>6144.366092697258</v>
      </c>
      <c r="AL48" s="36">
        <f>'Energie AMS'!AL48-'Energie AME'!AL48</f>
        <v>6327.9677166970969</v>
      </c>
      <c r="AM48" s="36">
        <f>'Energie AMS'!AM48-'Energie AME'!AM48</f>
        <v>6515.2164176902861</v>
      </c>
      <c r="AN48" s="36">
        <f>'Energie AMS'!AN48-'Energie AME'!AN48</f>
        <v>6706.6735322558661</v>
      </c>
      <c r="AO48" s="36">
        <f>'Energie AMS'!AO48-'Energie AME'!AO48</f>
        <v>6638.4992441004752</v>
      </c>
      <c r="AP48" s="36">
        <f>'Energie AMS'!AP48-'Energie AME'!AP48</f>
        <v>6826.0711571698148</v>
      </c>
      <c r="AQ48" s="36">
        <f>'Energie AMS'!AQ48-'Energie AME'!AQ48</f>
        <v>7015.5516553498674</v>
      </c>
      <c r="AR48" s="36">
        <f>'Energie AMS'!AR48-'Energie AME'!AR48</f>
        <v>7206.6058631714677</v>
      </c>
      <c r="AS48" s="36">
        <f>'Energie AMS'!AS48-'Energie AME'!AS48</f>
        <v>7397.6398867573507</v>
      </c>
      <c r="AT48" s="36">
        <f>'Energie AMS'!AT48-'Energie AME'!AT48</f>
        <v>8529.1031461750754</v>
      </c>
      <c r="AU48" s="36">
        <f>'Energie AMS'!AU48-'Energie AME'!AU48</f>
        <v>8762.3489556537934</v>
      </c>
      <c r="AV48" s="36">
        <f>'Energie AMS'!AV48-'Energie AME'!AV48</f>
        <v>8996.8299937515367</v>
      </c>
      <c r="AW48" s="36">
        <f>'Energie AMS'!AW48-'Energie AME'!AW48</f>
        <v>9231.8986143617312</v>
      </c>
      <c r="AX48" s="36">
        <f>'Energie AMS'!AX48-'Energie AME'!AX48</f>
        <v>9465.8410122328023</v>
      </c>
      <c r="AY48" s="18"/>
    </row>
    <row r="49" spans="1:51" x14ac:dyDescent="0.25">
      <c r="A49" s="118"/>
      <c r="B49" s="114"/>
      <c r="C49" t="s">
        <v>240</v>
      </c>
      <c r="D49" s="36">
        <f>'Energie AMS'!D49-'Energie AME'!D49</f>
        <v>0</v>
      </c>
      <c r="E49" s="36">
        <f>'Energie AMS'!E49-'Energie AME'!E49</f>
        <v>0</v>
      </c>
      <c r="F49" s="36">
        <f>'Energie AMS'!F49-'Energie AME'!F49</f>
        <v>0</v>
      </c>
      <c r="G49" s="36">
        <f>'Energie AMS'!G49-'Energie AME'!G49</f>
        <v>0</v>
      </c>
      <c r="H49" s="36">
        <f>'Energie AMS'!H49-'Energie AME'!H49</f>
        <v>0</v>
      </c>
      <c r="I49" s="36">
        <f>'Energie AMS'!I49-'Energie AME'!I49</f>
        <v>0</v>
      </c>
      <c r="J49" s="36">
        <f>'Energie AMS'!J49-'Energie AME'!J49</f>
        <v>0</v>
      </c>
      <c r="K49" s="36">
        <f>'Energie AMS'!K49-'Energie AME'!K49</f>
        <v>0</v>
      </c>
      <c r="L49" s="36">
        <f>'Energie AMS'!L49-'Energie AME'!L49</f>
        <v>0</v>
      </c>
      <c r="M49" s="36">
        <f>'Energie AMS'!M49-'Energie AME'!M49</f>
        <v>0</v>
      </c>
      <c r="N49" s="36">
        <f>'Energie AMS'!N49-'Energie AME'!N49</f>
        <v>0</v>
      </c>
      <c r="O49" s="36">
        <f>'Energie AMS'!O49-'Energie AME'!O49</f>
        <v>0</v>
      </c>
      <c r="P49" s="36">
        <f>'Energie AMS'!P49-'Energie AME'!P49</f>
        <v>0</v>
      </c>
      <c r="Q49" s="36">
        <f>'Energie AMS'!Q49-'Energie AME'!Q49</f>
        <v>0</v>
      </c>
      <c r="R49" s="36">
        <f>'Energie AMS'!R49-'Energie AME'!R49</f>
        <v>0</v>
      </c>
      <c r="S49" s="36">
        <f>'Energie AMS'!S49-'Energie AME'!S49</f>
        <v>0</v>
      </c>
      <c r="T49" s="36">
        <f>'Energie AMS'!T49-'Energie AME'!T49</f>
        <v>0</v>
      </c>
      <c r="U49" s="36">
        <f>'Energie AMS'!U49-'Energie AME'!U49</f>
        <v>0</v>
      </c>
      <c r="V49" s="36">
        <f>'Energie AMS'!V49-'Energie AME'!V49</f>
        <v>0</v>
      </c>
      <c r="W49" s="36">
        <f>'Energie AMS'!W49-'Energie AME'!W49</f>
        <v>0</v>
      </c>
      <c r="X49" s="36">
        <f>'Energie AMS'!X49-'Energie AME'!X49</f>
        <v>1005.7770128013717</v>
      </c>
      <c r="Y49" s="36">
        <f>'Energie AMS'!Y49-'Energie AME'!Y49</f>
        <v>1033.8436471716268</v>
      </c>
      <c r="Z49" s="36">
        <f>'Energie AMS'!Z49-'Energie AME'!Z49</f>
        <v>1611.8396677685257</v>
      </c>
      <c r="AA49" s="36">
        <f>'Energie AMS'!AA49-'Energie AME'!AA49</f>
        <v>1652.7267201348243</v>
      </c>
      <c r="AB49" s="36">
        <f>'Energie AMS'!AB49-'Energie AME'!AB49</f>
        <v>1692.8185613462465</v>
      </c>
      <c r="AC49" s="36">
        <f>'Energie AMS'!AC49-'Energie AME'!AC49</f>
        <v>1732.2026049897445</v>
      </c>
      <c r="AD49" s="36">
        <f>'Energie AMS'!AD49-'Energie AME'!AD49</f>
        <v>1771.9087708751249</v>
      </c>
      <c r="AE49" s="36">
        <f>'Energie AMS'!AE49-'Energie AME'!AE49</f>
        <v>986.0781183915451</v>
      </c>
      <c r="AF49" s="36">
        <f>'Energie AMS'!AF49-'Energie AME'!AF49</f>
        <v>997.05156308031837</v>
      </c>
      <c r="AG49" s="36">
        <f>'Energie AMS'!AG49-'Energie AME'!AG49</f>
        <v>1007.9907592441214</v>
      </c>
      <c r="AH49" s="36">
        <f>'Energie AMS'!AH49-'Energie AME'!AH49</f>
        <v>1018.6729428996096</v>
      </c>
      <c r="AI49" s="36">
        <f>'Energie AMS'!AI49-'Energie AME'!AI49</f>
        <v>1029.6653135798251</v>
      </c>
      <c r="AJ49" s="36">
        <f>'Energie AMS'!AJ49-'Energie AME'!AJ49</f>
        <v>788.30795319096387</v>
      </c>
      <c r="AK49" s="36">
        <f>'Energie AMS'!AK49-'Energie AME'!AK49</f>
        <v>792.09657876281926</v>
      </c>
      <c r="AL49" s="36">
        <f>'Energie AMS'!AL49-'Energie AME'!AL49</f>
        <v>796.59044465134411</v>
      </c>
      <c r="AM49" s="36">
        <f>'Energie AMS'!AM49-'Energie AME'!AM49</f>
        <v>801.92863776584909</v>
      </c>
      <c r="AN49" s="36">
        <f>'Energie AMS'!AN49-'Energie AME'!AN49</f>
        <v>808.38067669436123</v>
      </c>
      <c r="AO49" s="36">
        <f>'Energie AMS'!AO49-'Energie AME'!AO49</f>
        <v>555.17873666483547</v>
      </c>
      <c r="AP49" s="36">
        <f>'Energie AMS'!AP49-'Energie AME'!AP49</f>
        <v>553.03063845911493</v>
      </c>
      <c r="AQ49" s="36">
        <f>'Energie AMS'!AQ49-'Energie AME'!AQ49</f>
        <v>551.21908589014129</v>
      </c>
      <c r="AR49" s="36">
        <f>'Energie AMS'!AR49-'Energie AME'!AR49</f>
        <v>549.69284175632447</v>
      </c>
      <c r="AS49" s="36">
        <f>'Energie AMS'!AS49-'Energie AME'!AS49</f>
        <v>548.17844574064566</v>
      </c>
      <c r="AT49" s="36">
        <f>'Energie AMS'!AT49-'Energie AME'!AT49</f>
        <v>-2062.8011760153472</v>
      </c>
      <c r="AU49" s="36">
        <f>'Energie AMS'!AU49-'Energie AME'!AU49</f>
        <v>-2077.4749350522407</v>
      </c>
      <c r="AV49" s="36">
        <f>'Energie AMS'!AV49-'Energie AME'!AV49</f>
        <v>-2091.5836168222031</v>
      </c>
      <c r="AW49" s="36">
        <f>'Energie AMS'!AW49-'Energie AME'!AW49</f>
        <v>-2105.0879023145048</v>
      </c>
      <c r="AX49" s="36">
        <f>'Energie AMS'!AX49-'Energie AME'!AX49</f>
        <v>-2118.2821743097334</v>
      </c>
    </row>
    <row r="50" spans="1:51" x14ac:dyDescent="0.25">
      <c r="A50" s="118"/>
      <c r="B50" s="114"/>
      <c r="C50" t="s">
        <v>368</v>
      </c>
      <c r="D50" s="36">
        <f>'Energie AMS'!D50-'Energie AME'!D50</f>
        <v>0</v>
      </c>
      <c r="E50" s="36">
        <f>'Energie AMS'!E50-'Energie AME'!E50</f>
        <v>0</v>
      </c>
      <c r="F50" s="36">
        <f>'Energie AMS'!F50-'Energie AME'!F50</f>
        <v>0</v>
      </c>
      <c r="G50" s="36">
        <f>'Energie AMS'!G50-'Energie AME'!G50</f>
        <v>0</v>
      </c>
      <c r="H50" s="36">
        <f>'Energie AMS'!H50-'Energie AME'!H50</f>
        <v>0</v>
      </c>
      <c r="I50" s="36">
        <f>'Energie AMS'!I50-'Energie AME'!I50</f>
        <v>0</v>
      </c>
      <c r="J50" s="36">
        <f>'Energie AMS'!J50-'Energie AME'!J50</f>
        <v>0</v>
      </c>
      <c r="K50" s="36">
        <f>'Energie AMS'!K50-'Energie AME'!K50</f>
        <v>0</v>
      </c>
      <c r="L50" s="36">
        <f>'Energie AMS'!L50-'Energie AME'!L50</f>
        <v>0</v>
      </c>
      <c r="M50" s="36">
        <f>'Energie AMS'!M50-'Energie AME'!M50</f>
        <v>0</v>
      </c>
      <c r="N50" s="36">
        <f>'Energie AMS'!N50-'Energie AME'!N50</f>
        <v>0</v>
      </c>
      <c r="O50" s="36">
        <f>'Energie AMS'!O50-'Energie AME'!O50</f>
        <v>0</v>
      </c>
      <c r="P50" s="36">
        <f>'Energie AMS'!P50-'Energie AME'!P50</f>
        <v>0</v>
      </c>
      <c r="Q50" s="36">
        <f>'Energie AMS'!Q50-'Energie AME'!Q50</f>
        <v>0</v>
      </c>
      <c r="R50" s="36">
        <f>'Energie AMS'!R50-'Energie AME'!R50</f>
        <v>0</v>
      </c>
      <c r="S50" s="36">
        <f>'Energie AMS'!S50-'Energie AME'!S50</f>
        <v>0</v>
      </c>
      <c r="T50" s="36">
        <f>'Energie AMS'!T50-'Energie AME'!T50</f>
        <v>0</v>
      </c>
      <c r="U50" s="36">
        <f>'Energie AMS'!U50-'Energie AME'!U50</f>
        <v>0</v>
      </c>
      <c r="V50" s="36">
        <f>'Energie AMS'!V50-'Energie AME'!V50</f>
        <v>0</v>
      </c>
      <c r="W50" s="36">
        <f>'Energie AMS'!W50-'Energie AME'!W50</f>
        <v>0</v>
      </c>
      <c r="X50" s="36">
        <f>'Energie AMS'!X50-'Energie AME'!X50</f>
        <v>75.844452638983057</v>
      </c>
      <c r="Y50" s="36">
        <f>'Energie AMS'!Y50-'Energie AME'!Y50</f>
        <v>76.106462195148652</v>
      </c>
      <c r="Z50" s="36">
        <f>'Energie AMS'!Z50-'Energie AME'!Z50</f>
        <v>110.02193512572512</v>
      </c>
      <c r="AA50" s="36">
        <f>'Energie AMS'!AA50-'Energie AME'!AA50</f>
        <v>108.61387909084578</v>
      </c>
      <c r="AB50" s="36">
        <f>'Energie AMS'!AB50-'Energie AME'!AB50</f>
        <v>106.32874016666369</v>
      </c>
      <c r="AC50" s="36">
        <f>'Energie AMS'!AC50-'Energie AME'!AC50</f>
        <v>103.29074666371048</v>
      </c>
      <c r="AD50" s="36">
        <f>'Energie AMS'!AD50-'Energie AME'!AD50</f>
        <v>100.02317125912145</v>
      </c>
      <c r="AE50" s="36">
        <f>'Energie AMS'!AE50-'Energie AME'!AE50</f>
        <v>132.71326957972906</v>
      </c>
      <c r="AF50" s="36">
        <f>'Energie AMS'!AF50-'Energie AME'!AF50</f>
        <v>131.53574271232333</v>
      </c>
      <c r="AG50" s="36">
        <f>'Energie AMS'!AG50-'Energie AME'!AG50</f>
        <v>130.38863788682261</v>
      </c>
      <c r="AH50" s="36">
        <f>'Energie AMS'!AH50-'Energie AME'!AH50</f>
        <v>129.22842657380761</v>
      </c>
      <c r="AI50" s="36">
        <f>'Energie AMS'!AI50-'Energie AME'!AI50</f>
        <v>128.25636991476972</v>
      </c>
      <c r="AJ50" s="36">
        <f>'Energie AMS'!AJ50-'Energie AME'!AJ50</f>
        <v>223.69106836916285</v>
      </c>
      <c r="AK50" s="36">
        <f>'Energie AMS'!AK50-'Energie AME'!AK50</f>
        <v>225.84576227889784</v>
      </c>
      <c r="AL50" s="36">
        <f>'Energie AMS'!AL50-'Energie AME'!AL50</f>
        <v>228.38710582543376</v>
      </c>
      <c r="AM50" s="36">
        <f>'Energie AMS'!AM50-'Energie AME'!AM50</f>
        <v>231.35353675358033</v>
      </c>
      <c r="AN50" s="36">
        <f>'Energie AMS'!AN50-'Energie AME'!AN50</f>
        <v>234.82395233894772</v>
      </c>
      <c r="AO50" s="36">
        <f>'Energie AMS'!AO50-'Energie AME'!AO50</f>
        <v>174.85704020944172</v>
      </c>
      <c r="AP50" s="36">
        <f>'Energie AMS'!AP50-'Energie AME'!AP50</f>
        <v>177.38588789621463</v>
      </c>
      <c r="AQ50" s="36">
        <f>'Energie AMS'!AQ50-'Energie AME'!AQ50</f>
        <v>180.11633483481751</v>
      </c>
      <c r="AR50" s="36">
        <f>'Energie AMS'!AR50-'Energie AME'!AR50</f>
        <v>183.02312833781093</v>
      </c>
      <c r="AS50" s="36">
        <f>'Energie AMS'!AS50-'Energie AME'!AS50</f>
        <v>186.00310998771351</v>
      </c>
      <c r="AT50" s="36">
        <f>'Energie AMS'!AT50-'Energie AME'!AT50</f>
        <v>130.93873409771436</v>
      </c>
      <c r="AU50" s="36">
        <f>'Energie AMS'!AU50-'Energie AME'!AU50</f>
        <v>132.94836613923781</v>
      </c>
      <c r="AV50" s="36">
        <f>'Energie AMS'!AV50-'Energie AME'!AV50</f>
        <v>135.23181320495814</v>
      </c>
      <c r="AW50" s="36">
        <f>'Energie AMS'!AW50-'Energie AME'!AW50</f>
        <v>137.73889126795984</v>
      </c>
      <c r="AX50" s="36">
        <f>'Energie AMS'!AX50-'Energie AME'!AX50</f>
        <v>140.23357085363773</v>
      </c>
      <c r="AY50" s="18"/>
    </row>
    <row r="51" spans="1:51" ht="15" customHeight="1" x14ac:dyDescent="0.25">
      <c r="A51" s="118"/>
      <c r="B51" s="114"/>
      <c r="C51" t="s">
        <v>241</v>
      </c>
      <c r="D51" s="36">
        <f>'Energie AMS'!D51-'Energie AME'!D51</f>
        <v>0</v>
      </c>
      <c r="E51" s="36">
        <f>'Energie AMS'!E51-'Energie AME'!E51</f>
        <v>0</v>
      </c>
      <c r="F51" s="36">
        <f>'Energie AMS'!F51-'Energie AME'!F51</f>
        <v>0</v>
      </c>
      <c r="G51" s="36">
        <f>'Energie AMS'!G51-'Energie AME'!G51</f>
        <v>0</v>
      </c>
      <c r="H51" s="36">
        <f>'Energie AMS'!H51-'Energie AME'!H51</f>
        <v>0</v>
      </c>
      <c r="I51" s="36">
        <f>'Energie AMS'!I51-'Energie AME'!I51</f>
        <v>0</v>
      </c>
      <c r="J51" s="36">
        <f>'Energie AMS'!J51-'Energie AME'!J51</f>
        <v>0</v>
      </c>
      <c r="K51" s="36">
        <f>'Energie AMS'!K51-'Energie AME'!K51</f>
        <v>0</v>
      </c>
      <c r="L51" s="36">
        <f>'Energie AMS'!L51-'Energie AME'!L51</f>
        <v>0</v>
      </c>
      <c r="M51" s="36">
        <f>'Energie AMS'!M51-'Energie AME'!M51</f>
        <v>0</v>
      </c>
      <c r="N51" s="36">
        <f>'Energie AMS'!N51-'Energie AME'!N51</f>
        <v>0</v>
      </c>
      <c r="O51" s="36">
        <f>'Energie AMS'!O51-'Energie AME'!O51</f>
        <v>0</v>
      </c>
      <c r="P51" s="36">
        <f>'Energie AMS'!P51-'Energie AME'!P51</f>
        <v>0</v>
      </c>
      <c r="Q51" s="36">
        <f>'Energie AMS'!Q51-'Energie AME'!Q51</f>
        <v>0</v>
      </c>
      <c r="R51" s="36">
        <f>'Energie AMS'!R51-'Energie AME'!R51</f>
        <v>0</v>
      </c>
      <c r="S51" s="36">
        <f>'Energie AMS'!S51-'Energie AME'!S51</f>
        <v>0</v>
      </c>
      <c r="T51" s="36">
        <f>'Energie AMS'!T51-'Energie AME'!T51</f>
        <v>0</v>
      </c>
      <c r="U51" s="36">
        <f>'Energie AMS'!U51-'Energie AME'!U51</f>
        <v>0</v>
      </c>
      <c r="V51" s="36">
        <f>'Energie AMS'!V51-'Energie AME'!V51</f>
        <v>0</v>
      </c>
      <c r="W51" s="36">
        <f>'Energie AMS'!W51-'Energie AME'!W51</f>
        <v>0</v>
      </c>
      <c r="X51" s="36">
        <f>'Energie AMS'!X51-'Energie AME'!X51</f>
        <v>-1626.0245524726133</v>
      </c>
      <c r="Y51" s="36">
        <f>'Energie AMS'!Y51-'Energie AME'!Y51</f>
        <v>-1691.3283948575063</v>
      </c>
      <c r="Z51" s="36">
        <f>'Energie AMS'!Z51-'Energie AME'!Z51</f>
        <v>-1027.5440161682022</v>
      </c>
      <c r="AA51" s="36">
        <f>'Energie AMS'!AA51-'Energie AME'!AA51</f>
        <v>-1062.6206904158835</v>
      </c>
      <c r="AB51" s="36">
        <f>'Energie AMS'!AB51-'Energie AME'!AB51</f>
        <v>-1098.8171116635801</v>
      </c>
      <c r="AC51" s="36">
        <f>'Energie AMS'!AC51-'Energie AME'!AC51</f>
        <v>-1136.0578295798955</v>
      </c>
      <c r="AD51" s="36">
        <f>'Energie AMS'!AD51-'Energie AME'!AD51</f>
        <v>-1174.2299158499447</v>
      </c>
      <c r="AE51" s="36">
        <f>'Energie AMS'!AE51-'Energie AME'!AE51</f>
        <v>-253.68045699577044</v>
      </c>
      <c r="AF51" s="36">
        <f>'Energie AMS'!AF51-'Energie AME'!AF51</f>
        <v>-250.82447196199223</v>
      </c>
      <c r="AG51" s="36">
        <f>'Energie AMS'!AG51-'Energie AME'!AG51</f>
        <v>-248.43941228034123</v>
      </c>
      <c r="AH51" s="36">
        <f>'Energie AMS'!AH51-'Energie AME'!AH51</f>
        <v>-246.49497750496869</v>
      </c>
      <c r="AI51" s="36">
        <f>'Energie AMS'!AI51-'Energie AME'!AI51</f>
        <v>-244.77724546060836</v>
      </c>
      <c r="AJ51" s="36">
        <f>'Energie AMS'!AJ51-'Energie AME'!AJ51</f>
        <v>-989.87693004287485</v>
      </c>
      <c r="AK51" s="36">
        <f>'Energie AMS'!AK51-'Energie AME'!AK51</f>
        <v>-1027.2244119250417</v>
      </c>
      <c r="AL51" s="36">
        <f>'Energie AMS'!AL51-'Energie AME'!AL51</f>
        <v>-1064.874658286973</v>
      </c>
      <c r="AM51" s="36">
        <f>'Energie AMS'!AM51-'Energie AME'!AM51</f>
        <v>-1102.6678645961911</v>
      </c>
      <c r="AN51" s="36">
        <f>'Energie AMS'!AN51-'Energie AME'!AN51</f>
        <v>-1140.3956209404987</v>
      </c>
      <c r="AO51" s="36">
        <f>'Energie AMS'!AO51-'Energie AME'!AO51</f>
        <v>-759.31156373340764</v>
      </c>
      <c r="AP51" s="36">
        <f>'Energie AMS'!AP51-'Energie AME'!AP51</f>
        <v>-774.30075625357085</v>
      </c>
      <c r="AQ51" s="36">
        <f>'Energie AMS'!AQ51-'Energie AME'!AQ51</f>
        <v>-789.25869930611555</v>
      </c>
      <c r="AR51" s="36">
        <f>'Energie AMS'!AR51-'Energie AME'!AR51</f>
        <v>-804.16607562958109</v>
      </c>
      <c r="AS51" s="36">
        <f>'Energie AMS'!AS51-'Energie AME'!AS51</f>
        <v>-818.98097692033343</v>
      </c>
      <c r="AT51" s="36">
        <f>'Energie AMS'!AT51-'Energie AME'!AT51</f>
        <v>-845.71553134314661</v>
      </c>
      <c r="AU51" s="36">
        <f>'Energie AMS'!AU51-'Energie AME'!AU51</f>
        <v>-860.55752747935674</v>
      </c>
      <c r="AV51" s="36">
        <f>'Energie AMS'!AV51-'Energie AME'!AV51</f>
        <v>-874.96181232317758</v>
      </c>
      <c r="AW51" s="36">
        <f>'Energie AMS'!AW51-'Energie AME'!AW51</f>
        <v>-888.93661149322452</v>
      </c>
      <c r="AX51" s="36">
        <f>'Energie AMS'!AX51-'Energie AME'!AX51</f>
        <v>-902.80514599460719</v>
      </c>
      <c r="AY51" s="18"/>
    </row>
    <row r="52" spans="1:51" x14ac:dyDescent="0.25">
      <c r="A52" s="118"/>
      <c r="B52" s="115" t="s">
        <v>822</v>
      </c>
      <c r="C52" t="s">
        <v>242</v>
      </c>
      <c r="D52" s="36">
        <f>'Energie AMS'!D52-'Energie AME'!D52</f>
        <v>0</v>
      </c>
      <c r="E52" s="36">
        <f>'Energie AMS'!E52-'Energie AME'!E52</f>
        <v>0</v>
      </c>
      <c r="F52" s="36">
        <f>'Energie AMS'!F52-'Energie AME'!F52</f>
        <v>0</v>
      </c>
      <c r="G52" s="36">
        <f>'Energie AMS'!G52-'Energie AME'!G52</f>
        <v>0</v>
      </c>
      <c r="H52" s="36">
        <f>'Energie AMS'!H52-'Energie AME'!H52</f>
        <v>0</v>
      </c>
      <c r="I52" s="36">
        <f>'Energie AMS'!I52-'Energie AME'!I52</f>
        <v>0</v>
      </c>
      <c r="J52" s="36">
        <f>'Energie AMS'!J52-'Energie AME'!J52</f>
        <v>0</v>
      </c>
      <c r="K52" s="36">
        <f>'Energie AMS'!K52-'Energie AME'!K52</f>
        <v>0</v>
      </c>
      <c r="L52" s="36">
        <f>'Energie AMS'!L52-'Energie AME'!L52</f>
        <v>0</v>
      </c>
      <c r="M52" s="36">
        <f>'Energie AMS'!M52-'Energie AME'!M52</f>
        <v>0</v>
      </c>
      <c r="N52" s="36">
        <f>'Energie AMS'!N52-'Energie AME'!N52</f>
        <v>0</v>
      </c>
      <c r="O52" s="36">
        <f>'Energie AMS'!O52-'Energie AME'!O52</f>
        <v>0</v>
      </c>
      <c r="P52" s="36">
        <f>'Energie AMS'!P52-'Energie AME'!P52</f>
        <v>0</v>
      </c>
      <c r="Q52" s="36">
        <f>'Energie AMS'!Q52-'Energie AME'!Q52</f>
        <v>0</v>
      </c>
      <c r="R52" s="36">
        <f>'Energie AMS'!R52-'Energie AME'!R52</f>
        <v>0</v>
      </c>
      <c r="S52" s="36">
        <f>'Energie AMS'!S52-'Energie AME'!S52</f>
        <v>0</v>
      </c>
      <c r="T52" s="36">
        <f>'Energie AMS'!T52-'Energie AME'!T52</f>
        <v>0</v>
      </c>
      <c r="U52" s="36">
        <f>'Energie AMS'!U52-'Energie AME'!U52</f>
        <v>0</v>
      </c>
      <c r="V52" s="36">
        <f>'Energie AMS'!V52-'Energie AME'!V52</f>
        <v>0</v>
      </c>
      <c r="W52" s="36">
        <f>'Energie AMS'!W52-'Energie AME'!W52</f>
        <v>0</v>
      </c>
      <c r="X52" s="36">
        <f>'Energie AMS'!X52-'Energie AME'!X52</f>
        <v>-514.47084332602026</v>
      </c>
      <c r="Y52" s="36">
        <f>'Energie AMS'!Y52-'Energie AME'!Y52</f>
        <v>-839.96734933634366</v>
      </c>
      <c r="Z52" s="36">
        <f>'Energie AMS'!Z52-'Energie AME'!Z52</f>
        <v>-1057.8113662665571</v>
      </c>
      <c r="AA52" s="36">
        <f>'Energie AMS'!AA52-'Energie AME'!AA52</f>
        <v>-1054.6265057286846</v>
      </c>
      <c r="AB52" s="36">
        <f>'Energie AMS'!AB52-'Energie AME'!AB52</f>
        <v>-1021.521415782321</v>
      </c>
      <c r="AC52" s="36">
        <f>'Energie AMS'!AC52-'Energie AME'!AC52</f>
        <v>-1004.4292007385922</v>
      </c>
      <c r="AD52" s="36">
        <f>'Energie AMS'!AD52-'Energie AME'!AD52</f>
        <v>-1009.4486904791896</v>
      </c>
      <c r="AE52" s="36">
        <f>'Energie AMS'!AE52-'Energie AME'!AE52</f>
        <v>-1083.938488195369</v>
      </c>
      <c r="AF52" s="36">
        <f>'Energie AMS'!AF52-'Energie AME'!AF52</f>
        <v>-1101.5782726070615</v>
      </c>
      <c r="AG52" s="36">
        <f>'Energie AMS'!AG52-'Energie AME'!AG52</f>
        <v>-1129.4848897853062</v>
      </c>
      <c r="AH52" s="36">
        <f>'Energie AMS'!AH52-'Energie AME'!AH52</f>
        <v>-1147.188854097506</v>
      </c>
      <c r="AI52" s="36">
        <f>'Energie AMS'!AI52-'Energie AME'!AI52</f>
        <v>-1169.209741085431</v>
      </c>
      <c r="AJ52" s="36">
        <f>'Energie AMS'!AJ52-'Energie AME'!AJ52</f>
        <v>-1273.5055528552859</v>
      </c>
      <c r="AK52" s="36">
        <f>'Energie AMS'!AK52-'Energie AME'!AK52</f>
        <v>-1315.8369946478151</v>
      </c>
      <c r="AL52" s="36">
        <f>'Energie AMS'!AL52-'Energie AME'!AL52</f>
        <v>-1353.6211996308716</v>
      </c>
      <c r="AM52" s="36">
        <f>'Energie AMS'!AM52-'Energie AME'!AM52</f>
        <v>-1382.9651088383609</v>
      </c>
      <c r="AN52" s="36">
        <f>'Energie AMS'!AN52-'Energie AME'!AN52</f>
        <v>-1412.3199188090628</v>
      </c>
      <c r="AO52" s="36">
        <f>'Energie AMS'!AO52-'Energie AME'!AO52</f>
        <v>-1022.9205927922196</v>
      </c>
      <c r="AP52" s="36">
        <f>'Energie AMS'!AP52-'Energie AME'!AP52</f>
        <v>-1017.92493620877</v>
      </c>
      <c r="AQ52" s="36">
        <f>'Energie AMS'!AQ52-'Energie AME'!AQ52</f>
        <v>-1019.9781187845975</v>
      </c>
      <c r="AR52" s="36">
        <f>'Energie AMS'!AR52-'Energie AME'!AR52</f>
        <v>-1029.1760462436655</v>
      </c>
      <c r="AS52" s="36">
        <f>'Energie AMS'!AS52-'Energie AME'!AS52</f>
        <v>-1037.1991580807203</v>
      </c>
      <c r="AT52" s="36">
        <f>'Energie AMS'!AT52-'Energie AME'!AT52</f>
        <v>-961.99698879719676</v>
      </c>
      <c r="AU52" s="36">
        <f>'Energie AMS'!AU52-'Energie AME'!AU52</f>
        <v>-968.6486131810442</v>
      </c>
      <c r="AV52" s="36">
        <f>'Energie AMS'!AV52-'Energie AME'!AV52</f>
        <v>-969.09524303370733</v>
      </c>
      <c r="AW52" s="36">
        <f>'Energie AMS'!AW52-'Energie AME'!AW52</f>
        <v>-969.0848545299076</v>
      </c>
      <c r="AX52" s="36">
        <f>'Energie AMS'!AX52-'Energie AME'!AX52</f>
        <v>-979.34051936928074</v>
      </c>
      <c r="AY52" s="18"/>
    </row>
    <row r="53" spans="1:51" x14ac:dyDescent="0.25">
      <c r="A53" s="118"/>
      <c r="B53" s="115"/>
      <c r="C53" t="s">
        <v>243</v>
      </c>
      <c r="D53" s="36">
        <f>'Energie AMS'!D53-'Energie AME'!D53</f>
        <v>0</v>
      </c>
      <c r="E53" s="36">
        <f>'Energie AMS'!E53-'Energie AME'!E53</f>
        <v>0</v>
      </c>
      <c r="F53" s="36">
        <f>'Energie AMS'!F53-'Energie AME'!F53</f>
        <v>0</v>
      </c>
      <c r="G53" s="36">
        <f>'Energie AMS'!G53-'Energie AME'!G53</f>
        <v>0</v>
      </c>
      <c r="H53" s="36">
        <f>'Energie AMS'!H53-'Energie AME'!H53</f>
        <v>0</v>
      </c>
      <c r="I53" s="36">
        <f>'Energie AMS'!I53-'Energie AME'!I53</f>
        <v>0</v>
      </c>
      <c r="J53" s="36">
        <f>'Energie AMS'!J53-'Energie AME'!J53</f>
        <v>0</v>
      </c>
      <c r="K53" s="36">
        <f>'Energie AMS'!K53-'Energie AME'!K53</f>
        <v>0</v>
      </c>
      <c r="L53" s="36">
        <f>'Energie AMS'!L53-'Energie AME'!L53</f>
        <v>0</v>
      </c>
      <c r="M53" s="36">
        <f>'Energie AMS'!M53-'Energie AME'!M53</f>
        <v>0</v>
      </c>
      <c r="N53" s="36">
        <f>'Energie AMS'!N53-'Energie AME'!N53</f>
        <v>0</v>
      </c>
      <c r="O53" s="36">
        <f>'Energie AMS'!O53-'Energie AME'!O53</f>
        <v>0</v>
      </c>
      <c r="P53" s="36">
        <f>'Energie AMS'!P53-'Energie AME'!P53</f>
        <v>0</v>
      </c>
      <c r="Q53" s="36">
        <f>'Energie AMS'!Q53-'Energie AME'!Q53</f>
        <v>0</v>
      </c>
      <c r="R53" s="36">
        <f>'Energie AMS'!R53-'Energie AME'!R53</f>
        <v>0</v>
      </c>
      <c r="S53" s="36">
        <f>'Energie AMS'!S53-'Energie AME'!S53</f>
        <v>0</v>
      </c>
      <c r="T53" s="36">
        <f>'Energie AMS'!T53-'Energie AME'!T53</f>
        <v>0</v>
      </c>
      <c r="U53" s="36">
        <f>'Energie AMS'!U53-'Energie AME'!U53</f>
        <v>0</v>
      </c>
      <c r="V53" s="36">
        <f>'Energie AMS'!V53-'Energie AME'!V53</f>
        <v>0</v>
      </c>
      <c r="W53" s="36">
        <f>'Energie AMS'!W53-'Energie AME'!W53</f>
        <v>0</v>
      </c>
      <c r="X53" s="36">
        <f>'Energie AMS'!X53-'Energie AME'!X53</f>
        <v>-261.5154073702418</v>
      </c>
      <c r="Y53" s="36">
        <f>'Energie AMS'!Y53-'Energie AME'!Y53</f>
        <v>-355.78601371988282</v>
      </c>
      <c r="Z53" s="36">
        <f>'Energie AMS'!Z53-'Energie AME'!Z53</f>
        <v>-448.64667881609785</v>
      </c>
      <c r="AA53" s="36">
        <f>'Energie AMS'!AA53-'Energie AME'!AA53</f>
        <v>-422.57901445946527</v>
      </c>
      <c r="AB53" s="36">
        <f>'Energie AMS'!AB53-'Energie AME'!AB53</f>
        <v>-408.86833531495029</v>
      </c>
      <c r="AC53" s="36">
        <f>'Energie AMS'!AC53-'Energie AME'!AC53</f>
        <v>-407.83115924878257</v>
      </c>
      <c r="AD53" s="36">
        <f>'Energie AMS'!AD53-'Energie AME'!AD53</f>
        <v>-435.47640359907706</v>
      </c>
      <c r="AE53" s="36">
        <f>'Energie AMS'!AE53-'Energie AME'!AE53</f>
        <v>-505.87265318213628</v>
      </c>
      <c r="AF53" s="36">
        <f>'Energie AMS'!AF53-'Energie AME'!AF53</f>
        <v>-537.35405753463215</v>
      </c>
      <c r="AG53" s="36">
        <f>'Energie AMS'!AG53-'Energie AME'!AG53</f>
        <v>-558.6085768391381</v>
      </c>
      <c r="AH53" s="36">
        <f>'Energie AMS'!AH53-'Energie AME'!AH53</f>
        <v>-553.67411194598333</v>
      </c>
      <c r="AI53" s="36">
        <f>'Energie AMS'!AI53-'Energie AME'!AI53</f>
        <v>-552.97032150824725</v>
      </c>
      <c r="AJ53" s="36">
        <f>'Energie AMS'!AJ53-'Energie AME'!AJ53</f>
        <v>-426.03197154063093</v>
      </c>
      <c r="AK53" s="36">
        <f>'Energie AMS'!AK53-'Energie AME'!AK53</f>
        <v>-446.35846850155269</v>
      </c>
      <c r="AL53" s="36">
        <f>'Energie AMS'!AL53-'Energie AME'!AL53</f>
        <v>-462.82844441916905</v>
      </c>
      <c r="AM53" s="36">
        <f>'Energie AMS'!AM53-'Energie AME'!AM53</f>
        <v>-470.3456181475421</v>
      </c>
      <c r="AN53" s="36">
        <f>'Energie AMS'!AN53-'Energie AME'!AN53</f>
        <v>-486.51300985507851</v>
      </c>
      <c r="AO53" s="36">
        <f>'Energie AMS'!AO53-'Energie AME'!AO53</f>
        <v>-377.00636480255883</v>
      </c>
      <c r="AP53" s="36">
        <f>'Energie AMS'!AP53-'Energie AME'!AP53</f>
        <v>-372.40848378139231</v>
      </c>
      <c r="AQ53" s="36">
        <f>'Energie AMS'!AQ53-'Energie AME'!AQ53</f>
        <v>-373.62899897862252</v>
      </c>
      <c r="AR53" s="36">
        <f>'Energie AMS'!AR53-'Energie AME'!AR53</f>
        <v>-378.29530937726236</v>
      </c>
      <c r="AS53" s="36">
        <f>'Energie AMS'!AS53-'Energie AME'!AS53</f>
        <v>-384.30350927573045</v>
      </c>
      <c r="AT53" s="36">
        <f>'Energie AMS'!AT53-'Energie AME'!AT53</f>
        <v>-313.21085403101802</v>
      </c>
      <c r="AU53" s="36">
        <f>'Energie AMS'!AU53-'Energie AME'!AU53</f>
        <v>-315.07173508780079</v>
      </c>
      <c r="AV53" s="36">
        <f>'Energie AMS'!AV53-'Energie AME'!AV53</f>
        <v>-315.72916429748159</v>
      </c>
      <c r="AW53" s="36">
        <f>'Energie AMS'!AW53-'Energie AME'!AW53</f>
        <v>-316.01188215558778</v>
      </c>
      <c r="AX53" s="36">
        <f>'Energie AMS'!AX53-'Energie AME'!AX53</f>
        <v>-330.20406995326493</v>
      </c>
      <c r="AY53" s="18"/>
    </row>
    <row r="54" spans="1:51" x14ac:dyDescent="0.25">
      <c r="A54" s="118"/>
      <c r="B54" s="115"/>
      <c r="C54" t="s">
        <v>244</v>
      </c>
      <c r="D54" s="36">
        <f>'Energie AMS'!D54-'Energie AME'!D54</f>
        <v>0</v>
      </c>
      <c r="E54" s="36">
        <f>'Energie AMS'!E54-'Energie AME'!E54</f>
        <v>0</v>
      </c>
      <c r="F54" s="36">
        <f>'Energie AMS'!F54-'Energie AME'!F54</f>
        <v>0</v>
      </c>
      <c r="G54" s="36">
        <f>'Energie AMS'!G54-'Energie AME'!G54</f>
        <v>0</v>
      </c>
      <c r="H54" s="36">
        <f>'Energie AMS'!H54-'Energie AME'!H54</f>
        <v>0</v>
      </c>
      <c r="I54" s="36">
        <f>'Energie AMS'!I54-'Energie AME'!I54</f>
        <v>0</v>
      </c>
      <c r="J54" s="36">
        <f>'Energie AMS'!J54-'Energie AME'!J54</f>
        <v>0</v>
      </c>
      <c r="K54" s="36">
        <f>'Energie AMS'!K54-'Energie AME'!K54</f>
        <v>0</v>
      </c>
      <c r="L54" s="36">
        <f>'Energie AMS'!L54-'Energie AME'!L54</f>
        <v>0</v>
      </c>
      <c r="M54" s="36">
        <f>'Energie AMS'!M54-'Energie AME'!M54</f>
        <v>0</v>
      </c>
      <c r="N54" s="36">
        <f>'Energie AMS'!N54-'Energie AME'!N54</f>
        <v>0</v>
      </c>
      <c r="O54" s="36">
        <f>'Energie AMS'!O54-'Energie AME'!O54</f>
        <v>0</v>
      </c>
      <c r="P54" s="36">
        <f>'Energie AMS'!P54-'Energie AME'!P54</f>
        <v>0</v>
      </c>
      <c r="Q54" s="36">
        <f>'Energie AMS'!Q54-'Energie AME'!Q54</f>
        <v>0</v>
      </c>
      <c r="R54" s="36">
        <f>'Energie AMS'!R54-'Energie AME'!R54</f>
        <v>0</v>
      </c>
      <c r="S54" s="36">
        <f>'Energie AMS'!S54-'Energie AME'!S54</f>
        <v>0</v>
      </c>
      <c r="T54" s="36">
        <f>'Energie AMS'!T54-'Energie AME'!T54</f>
        <v>0</v>
      </c>
      <c r="U54" s="36">
        <f>'Energie AMS'!U54-'Energie AME'!U54</f>
        <v>0</v>
      </c>
      <c r="V54" s="36">
        <f>'Energie AMS'!V54-'Energie AME'!V54</f>
        <v>0</v>
      </c>
      <c r="W54" s="36">
        <f>'Energie AMS'!W54-'Energie AME'!W54</f>
        <v>0</v>
      </c>
      <c r="X54" s="36">
        <f>'Energie AMS'!X54-'Energie AME'!X54</f>
        <v>4195.2314941447121</v>
      </c>
      <c r="Y54" s="36">
        <f>'Energie AMS'!Y54-'Energie AME'!Y54</f>
        <v>587.62426045380016</v>
      </c>
      <c r="Z54" s="36">
        <f>'Energie AMS'!Z54-'Energie AME'!Z54</f>
        <v>2278.7923986138176</v>
      </c>
      <c r="AA54" s="36">
        <f>'Energie AMS'!AA54-'Energie AME'!AA54</f>
        <v>2255.4506060128983</v>
      </c>
      <c r="AB54" s="36">
        <f>'Energie AMS'!AB54-'Energie AME'!AB54</f>
        <v>2242.9787195510239</v>
      </c>
      <c r="AC54" s="36">
        <f>'Energie AMS'!AC54-'Energie AME'!AC54</f>
        <v>1917.8635499369127</v>
      </c>
      <c r="AD54" s="36">
        <f>'Energie AMS'!AD54-'Energie AME'!AD54</f>
        <v>1866.2130865005192</v>
      </c>
      <c r="AE54" s="36">
        <f>'Energie AMS'!AE54-'Energie AME'!AE54</f>
        <v>2942.5417638415656</v>
      </c>
      <c r="AF54" s="36">
        <f>'Energie AMS'!AF54-'Energie AME'!AF54</f>
        <v>2868.5406637491869</v>
      </c>
      <c r="AG54" s="36">
        <f>'Energie AMS'!AG54-'Energie AME'!AG54</f>
        <v>2832.8607699646564</v>
      </c>
      <c r="AH54" s="36">
        <f>'Energie AMS'!AH54-'Energie AME'!AH54</f>
        <v>2591.8923163527215</v>
      </c>
      <c r="AI54" s="36">
        <f>'Energie AMS'!AI54-'Energie AME'!AI54</f>
        <v>2699.3768083469654</v>
      </c>
      <c r="AJ54" s="36">
        <f>'Energie AMS'!AJ54-'Energie AME'!AJ54</f>
        <v>3276.0403568764405</v>
      </c>
      <c r="AK54" s="36">
        <f>'Energie AMS'!AK54-'Energie AME'!AK54</f>
        <v>3298.5777320270722</v>
      </c>
      <c r="AL54" s="36">
        <f>'Energie AMS'!AL54-'Energie AME'!AL54</f>
        <v>3337.4172171743844</v>
      </c>
      <c r="AM54" s="36">
        <f>'Energie AMS'!AM54-'Energie AME'!AM54</f>
        <v>2981.8397632495585</v>
      </c>
      <c r="AN54" s="36">
        <f>'Energie AMS'!AN54-'Energie AME'!AN54</f>
        <v>3009.7400272570676</v>
      </c>
      <c r="AO54" s="36">
        <f>'Energie AMS'!AO54-'Energie AME'!AO54</f>
        <v>2925.2791543943617</v>
      </c>
      <c r="AP54" s="36">
        <f>'Energie AMS'!AP54-'Energie AME'!AP54</f>
        <v>3039.4092662862581</v>
      </c>
      <c r="AQ54" s="36">
        <f>'Energie AMS'!AQ54-'Energie AME'!AQ54</f>
        <v>3136.3257674622782</v>
      </c>
      <c r="AR54" s="36">
        <f>'Energie AMS'!AR54-'Energie AME'!AR54</f>
        <v>3230.4708804180123</v>
      </c>
      <c r="AS54" s="36">
        <f>'Energie AMS'!AS54-'Energie AME'!AS54</f>
        <v>3312.1839465947492</v>
      </c>
      <c r="AT54" s="36">
        <f>'Energie AMS'!AT54-'Energie AME'!AT54</f>
        <v>3728.2409406650909</v>
      </c>
      <c r="AU54" s="36">
        <f>'Energie AMS'!AU54-'Energie AME'!AU54</f>
        <v>3822.1229317788211</v>
      </c>
      <c r="AV54" s="36">
        <f>'Energie AMS'!AV54-'Energie AME'!AV54</f>
        <v>3907.0760063155008</v>
      </c>
      <c r="AW54" s="36">
        <f>'Energie AMS'!AW54-'Energie AME'!AW54</f>
        <v>3997.4304364557293</v>
      </c>
      <c r="AX54" s="36">
        <f>'Energie AMS'!AX54-'Energie AME'!AX54</f>
        <v>3951.4514361134652</v>
      </c>
      <c r="AY54" s="18"/>
    </row>
    <row r="55" spans="1:51" x14ac:dyDescent="0.25">
      <c r="A55" s="118"/>
      <c r="B55" s="115"/>
      <c r="C55" t="s">
        <v>245</v>
      </c>
      <c r="D55" s="36">
        <f>'Energie AMS'!D55-'Energie AME'!D55</f>
        <v>0</v>
      </c>
      <c r="E55" s="36">
        <f>'Energie AMS'!E55-'Energie AME'!E55</f>
        <v>0</v>
      </c>
      <c r="F55" s="36">
        <f>'Energie AMS'!F55-'Energie AME'!F55</f>
        <v>0</v>
      </c>
      <c r="G55" s="36">
        <f>'Energie AMS'!G55-'Energie AME'!G55</f>
        <v>0</v>
      </c>
      <c r="H55" s="36">
        <f>'Energie AMS'!H55-'Energie AME'!H55</f>
        <v>0</v>
      </c>
      <c r="I55" s="36">
        <f>'Energie AMS'!I55-'Energie AME'!I55</f>
        <v>0</v>
      </c>
      <c r="J55" s="36">
        <f>'Energie AMS'!J55-'Energie AME'!J55</f>
        <v>0</v>
      </c>
      <c r="K55" s="36">
        <f>'Energie AMS'!K55-'Energie AME'!K55</f>
        <v>0</v>
      </c>
      <c r="L55" s="36">
        <f>'Energie AMS'!L55-'Energie AME'!L55</f>
        <v>0</v>
      </c>
      <c r="M55" s="36">
        <f>'Energie AMS'!M55-'Energie AME'!M55</f>
        <v>0</v>
      </c>
      <c r="N55" s="36">
        <f>'Energie AMS'!N55-'Energie AME'!N55</f>
        <v>0</v>
      </c>
      <c r="O55" s="36">
        <f>'Energie AMS'!O55-'Energie AME'!O55</f>
        <v>0</v>
      </c>
      <c r="P55" s="36">
        <f>'Energie AMS'!P55-'Energie AME'!P55</f>
        <v>0</v>
      </c>
      <c r="Q55" s="36">
        <f>'Energie AMS'!Q55-'Energie AME'!Q55</f>
        <v>0</v>
      </c>
      <c r="R55" s="36">
        <f>'Energie AMS'!R55-'Energie AME'!R55</f>
        <v>0</v>
      </c>
      <c r="S55" s="36">
        <f>'Energie AMS'!S55-'Energie AME'!S55</f>
        <v>0</v>
      </c>
      <c r="T55" s="36">
        <f>'Energie AMS'!T55-'Energie AME'!T55</f>
        <v>0</v>
      </c>
      <c r="U55" s="36">
        <f>'Energie AMS'!U55-'Energie AME'!U55</f>
        <v>0</v>
      </c>
      <c r="V55" s="36">
        <f>'Energie AMS'!V55-'Energie AME'!V55</f>
        <v>0</v>
      </c>
      <c r="W55" s="36">
        <f>'Energie AMS'!W55-'Energie AME'!W55</f>
        <v>0</v>
      </c>
      <c r="X55" s="36">
        <f>'Energie AMS'!X55-'Energie AME'!X55</f>
        <v>547.54769061531817</v>
      </c>
      <c r="Y55" s="36">
        <f>'Energie AMS'!Y55-'Energie AME'!Y55</f>
        <v>-20.041217283669241</v>
      </c>
      <c r="Z55" s="36">
        <f>'Energie AMS'!Z55-'Energie AME'!Z55</f>
        <v>1.0976711153361123</v>
      </c>
      <c r="AA55" s="36">
        <f>'Energie AMS'!AA55-'Energie AME'!AA55</f>
        <v>10.905006906340915</v>
      </c>
      <c r="AB55" s="36">
        <f>'Energie AMS'!AB55-'Energie AME'!AB55</f>
        <v>16.506060363148066</v>
      </c>
      <c r="AC55" s="36">
        <f>'Energie AMS'!AC55-'Energie AME'!AC55</f>
        <v>-6.0911586180863537</v>
      </c>
      <c r="AD55" s="36">
        <f>'Energie AMS'!AD55-'Energie AME'!AD55</f>
        <v>-14.732761795487178</v>
      </c>
      <c r="AE55" s="36">
        <f>'Energie AMS'!AE55-'Energie AME'!AE55</f>
        <v>-64.434519184972288</v>
      </c>
      <c r="AF55" s="36">
        <f>'Energie AMS'!AF55-'Energie AME'!AF55</f>
        <v>-73.10178691570357</v>
      </c>
      <c r="AG55" s="36">
        <f>'Energie AMS'!AG55-'Energie AME'!AG55</f>
        <v>-76.30599919728138</v>
      </c>
      <c r="AH55" s="36">
        <f>'Energie AMS'!AH55-'Energie AME'!AH55</f>
        <v>-74.083805091600539</v>
      </c>
      <c r="AI55" s="36">
        <f>'Energie AMS'!AI55-'Energie AME'!AI55</f>
        <v>-66.967666672055103</v>
      </c>
      <c r="AJ55" s="36">
        <f>'Energie AMS'!AJ55-'Energie AME'!AJ55</f>
        <v>-34.850245691169249</v>
      </c>
      <c r="AK55" s="36">
        <f>'Energie AMS'!AK55-'Energie AME'!AK55</f>
        <v>-38.888806611473754</v>
      </c>
      <c r="AL55" s="36">
        <f>'Energie AMS'!AL55-'Energie AME'!AL55</f>
        <v>-41.344518449619471</v>
      </c>
      <c r="AM55" s="36">
        <f>'Energie AMS'!AM55-'Energie AME'!AM55</f>
        <v>-40.211625538875239</v>
      </c>
      <c r="AN55" s="36">
        <f>'Energie AMS'!AN55-'Energie AME'!AN55</f>
        <v>-42.934204649025347</v>
      </c>
      <c r="AO55" s="36">
        <f>'Energie AMS'!AO55-'Energie AME'!AO55</f>
        <v>-40.065015964865054</v>
      </c>
      <c r="AP55" s="36">
        <f>'Energie AMS'!AP55-'Energie AME'!AP55</f>
        <v>-36.57957324272359</v>
      </c>
      <c r="AQ55" s="36">
        <f>'Energie AMS'!AQ55-'Energie AME'!AQ55</f>
        <v>-35.103507646723855</v>
      </c>
      <c r="AR55" s="36">
        <f>'Energie AMS'!AR55-'Energie AME'!AR55</f>
        <v>-34.64106432127663</v>
      </c>
      <c r="AS55" s="36">
        <f>'Energie AMS'!AS55-'Energie AME'!AS55</f>
        <v>-34.999542725460699</v>
      </c>
      <c r="AT55" s="36">
        <f>'Energie AMS'!AT55-'Energie AME'!AT55</f>
        <v>-26.228035338168596</v>
      </c>
      <c r="AU55" s="36">
        <f>'Energie AMS'!AU55-'Energie AME'!AU55</f>
        <v>-25.569582899829172</v>
      </c>
      <c r="AV55" s="36">
        <f>'Energie AMS'!AV55-'Energie AME'!AV55</f>
        <v>-25.072392274640549</v>
      </c>
      <c r="AW55" s="36">
        <f>'Energie AMS'!AW55-'Energie AME'!AW55</f>
        <v>-24.409297076873884</v>
      </c>
      <c r="AX55" s="36">
        <f>'Energie AMS'!AX55-'Energie AME'!AX55</f>
        <v>-29.823768759289806</v>
      </c>
      <c r="AY55" s="18"/>
    </row>
    <row r="56" spans="1:51" x14ac:dyDescent="0.25">
      <c r="A56" s="118"/>
      <c r="B56" s="115"/>
      <c r="C56" t="s">
        <v>246</v>
      </c>
      <c r="D56" s="36">
        <f>'Energie AMS'!D56-'Energie AME'!D56</f>
        <v>0</v>
      </c>
      <c r="E56" s="36">
        <f>'Energie AMS'!E56-'Energie AME'!E56</f>
        <v>0</v>
      </c>
      <c r="F56" s="36">
        <f>'Energie AMS'!F56-'Energie AME'!F56</f>
        <v>0</v>
      </c>
      <c r="G56" s="36">
        <f>'Energie AMS'!G56-'Energie AME'!G56</f>
        <v>0</v>
      </c>
      <c r="H56" s="36">
        <f>'Energie AMS'!H56-'Energie AME'!H56</f>
        <v>0</v>
      </c>
      <c r="I56" s="36">
        <f>'Energie AMS'!I56-'Energie AME'!I56</f>
        <v>0</v>
      </c>
      <c r="J56" s="36">
        <f>'Energie AMS'!J56-'Energie AME'!J56</f>
        <v>0</v>
      </c>
      <c r="K56" s="36">
        <f>'Energie AMS'!K56-'Energie AME'!K56</f>
        <v>0</v>
      </c>
      <c r="L56" s="36">
        <f>'Energie AMS'!L56-'Energie AME'!L56</f>
        <v>0</v>
      </c>
      <c r="M56" s="36">
        <f>'Energie AMS'!M56-'Energie AME'!M56</f>
        <v>0</v>
      </c>
      <c r="N56" s="36">
        <f>'Energie AMS'!N56-'Energie AME'!N56</f>
        <v>0</v>
      </c>
      <c r="O56" s="36">
        <f>'Energie AMS'!O56-'Energie AME'!O56</f>
        <v>0</v>
      </c>
      <c r="P56" s="36">
        <f>'Energie AMS'!P56-'Energie AME'!P56</f>
        <v>0</v>
      </c>
      <c r="Q56" s="36">
        <f>'Energie AMS'!Q56-'Energie AME'!Q56</f>
        <v>0</v>
      </c>
      <c r="R56" s="36">
        <f>'Energie AMS'!R56-'Energie AME'!R56</f>
        <v>0</v>
      </c>
      <c r="S56" s="36">
        <f>'Energie AMS'!S56-'Energie AME'!S56</f>
        <v>0</v>
      </c>
      <c r="T56" s="36">
        <f>'Energie AMS'!T56-'Energie AME'!T56</f>
        <v>0</v>
      </c>
      <c r="U56" s="36">
        <f>'Energie AMS'!U56-'Energie AME'!U56</f>
        <v>0</v>
      </c>
      <c r="V56" s="36">
        <f>'Energie AMS'!V56-'Energie AME'!V56</f>
        <v>0</v>
      </c>
      <c r="W56" s="36">
        <f>'Energie AMS'!W56-'Energie AME'!W56</f>
        <v>0</v>
      </c>
      <c r="X56" s="36">
        <f>'Energie AMS'!X56-'Energie AME'!X56</f>
        <v>1181.5234937918547</v>
      </c>
      <c r="Y56" s="36">
        <f>'Energie AMS'!Y56-'Energie AME'!Y56</f>
        <v>178.81630602804924</v>
      </c>
      <c r="Z56" s="36">
        <f>'Energie AMS'!Z56-'Energie AME'!Z56</f>
        <v>159.70433610196446</v>
      </c>
      <c r="AA56" s="36">
        <f>'Energie AMS'!AA56-'Energie AME'!AA56</f>
        <v>169.48686023697118</v>
      </c>
      <c r="AB56" s="36">
        <f>'Energie AMS'!AB56-'Energie AME'!AB56</f>
        <v>174.23892441160393</v>
      </c>
      <c r="AC56" s="36">
        <f>'Energie AMS'!AC56-'Energie AME'!AC56</f>
        <v>187.5505086419345</v>
      </c>
      <c r="AD56" s="36">
        <f>'Energie AMS'!AD56-'Energie AME'!AD56</f>
        <v>172.11089203080178</v>
      </c>
      <c r="AE56" s="36">
        <f>'Energie AMS'!AE56-'Energie AME'!AE56</f>
        <v>306.56012364826609</v>
      </c>
      <c r="AF56" s="36">
        <f>'Energie AMS'!AF56-'Energie AME'!AF56</f>
        <v>290.03911598047296</v>
      </c>
      <c r="AG56" s="36">
        <f>'Energie AMS'!AG56-'Energie AME'!AG56</f>
        <v>283.08213119410686</v>
      </c>
      <c r="AH56" s="36">
        <f>'Energie AMS'!AH56-'Energie AME'!AH56</f>
        <v>314.58540038061153</v>
      </c>
      <c r="AI56" s="36">
        <f>'Energie AMS'!AI56-'Energie AME'!AI56</f>
        <v>334.37065853081151</v>
      </c>
      <c r="AJ56" s="36">
        <f>'Energie AMS'!AJ56-'Energie AME'!AJ56</f>
        <v>136.78129039212365</v>
      </c>
      <c r="AK56" s="36">
        <f>'Energie AMS'!AK56-'Energie AME'!AK56</f>
        <v>134.98503057942776</v>
      </c>
      <c r="AL56" s="36">
        <f>'Energie AMS'!AL56-'Energie AME'!AL56</f>
        <v>135.7091668798916</v>
      </c>
      <c r="AM56" s="36">
        <f>'Energie AMS'!AM56-'Energie AME'!AM56</f>
        <v>145.09243081751831</v>
      </c>
      <c r="AN56" s="36">
        <f>'Energie AMS'!AN56-'Energie AME'!AN56</f>
        <v>144.02000893811456</v>
      </c>
      <c r="AO56" s="36">
        <f>'Energie AMS'!AO56-'Energie AME'!AO56</f>
        <v>179.59194186481892</v>
      </c>
      <c r="AP56" s="36">
        <f>'Energie AMS'!AP56-'Energie AME'!AP56</f>
        <v>191.44529947933319</v>
      </c>
      <c r="AQ56" s="36">
        <f>'Energie AMS'!AQ56-'Energie AME'!AQ56</f>
        <v>199.78316315758826</v>
      </c>
      <c r="AR56" s="36">
        <f>'Energie AMS'!AR56-'Energie AME'!AR56</f>
        <v>206.88848431834617</v>
      </c>
      <c r="AS56" s="36">
        <f>'Energie AMS'!AS56-'Energie AME'!AS56</f>
        <v>212.13089021411267</v>
      </c>
      <c r="AT56" s="36">
        <f>'Energie AMS'!AT56-'Energie AME'!AT56</f>
        <v>190.64471157126937</v>
      </c>
      <c r="AU56" s="36">
        <f>'Energie AMS'!AU56-'Energie AME'!AU56</f>
        <v>196.80403280442874</v>
      </c>
      <c r="AV56" s="36">
        <f>'Energie AMS'!AV56-'Energie AME'!AV56</f>
        <v>201.85865719591715</v>
      </c>
      <c r="AW56" s="36">
        <f>'Energie AMS'!AW56-'Energie AME'!AW56</f>
        <v>207.33585875209974</v>
      </c>
      <c r="AX56" s="36">
        <f>'Energie AMS'!AX56-'Energie AME'!AX56</f>
        <v>196.87032783728148</v>
      </c>
      <c r="AY56" s="18"/>
    </row>
    <row r="57" spans="1:51" x14ac:dyDescent="0.25">
      <c r="A57" s="118"/>
      <c r="B57" s="115"/>
      <c r="C57" t="s">
        <v>247</v>
      </c>
      <c r="D57" s="36">
        <f>'Energie AMS'!D57-'Energie AME'!D57</f>
        <v>0</v>
      </c>
      <c r="E57" s="36">
        <f>'Energie AMS'!E57-'Energie AME'!E57</f>
        <v>0</v>
      </c>
      <c r="F57" s="36">
        <f>'Energie AMS'!F57-'Energie AME'!F57</f>
        <v>0</v>
      </c>
      <c r="G57" s="36">
        <f>'Energie AMS'!G57-'Energie AME'!G57</f>
        <v>0</v>
      </c>
      <c r="H57" s="36">
        <f>'Energie AMS'!H57-'Energie AME'!H57</f>
        <v>0</v>
      </c>
      <c r="I57" s="36">
        <f>'Energie AMS'!I57-'Energie AME'!I57</f>
        <v>0</v>
      </c>
      <c r="J57" s="36">
        <f>'Energie AMS'!J57-'Energie AME'!J57</f>
        <v>0</v>
      </c>
      <c r="K57" s="36">
        <f>'Energie AMS'!K57-'Energie AME'!K57</f>
        <v>0</v>
      </c>
      <c r="L57" s="36">
        <f>'Energie AMS'!L57-'Energie AME'!L57</f>
        <v>0</v>
      </c>
      <c r="M57" s="36">
        <f>'Energie AMS'!M57-'Energie AME'!M57</f>
        <v>0</v>
      </c>
      <c r="N57" s="36">
        <f>'Energie AMS'!N57-'Energie AME'!N57</f>
        <v>0</v>
      </c>
      <c r="O57" s="36">
        <f>'Energie AMS'!O57-'Energie AME'!O57</f>
        <v>0</v>
      </c>
      <c r="P57" s="36">
        <f>'Energie AMS'!P57-'Energie AME'!P57</f>
        <v>0</v>
      </c>
      <c r="Q57" s="36">
        <f>'Energie AMS'!Q57-'Energie AME'!Q57</f>
        <v>0</v>
      </c>
      <c r="R57" s="36">
        <f>'Energie AMS'!R57-'Energie AME'!R57</f>
        <v>0</v>
      </c>
      <c r="S57" s="36">
        <f>'Energie AMS'!S57-'Energie AME'!S57</f>
        <v>0</v>
      </c>
      <c r="T57" s="36">
        <f>'Energie AMS'!T57-'Energie AME'!T57</f>
        <v>0</v>
      </c>
      <c r="U57" s="36">
        <f>'Energie AMS'!U57-'Energie AME'!U57</f>
        <v>0</v>
      </c>
      <c r="V57" s="36">
        <f>'Energie AMS'!V57-'Energie AME'!V57</f>
        <v>0</v>
      </c>
      <c r="W57" s="36">
        <f>'Energie AMS'!W57-'Energie AME'!W57</f>
        <v>0</v>
      </c>
      <c r="X57" s="36">
        <f>'Energie AMS'!X57-'Energie AME'!X57</f>
        <v>12372.000768966796</v>
      </c>
      <c r="Y57" s="36">
        <f>'Energie AMS'!Y57-'Energie AME'!Y57</f>
        <v>1084.9201921512874</v>
      </c>
      <c r="Z57" s="36">
        <f>'Energie AMS'!Z57-'Energie AME'!Z57</f>
        <v>600.22245892415822</v>
      </c>
      <c r="AA57" s="36">
        <f>'Energie AMS'!AA57-'Energie AME'!AA57</f>
        <v>647.66500298347091</v>
      </c>
      <c r="AB57" s="36">
        <f>'Energie AMS'!AB57-'Energie AME'!AB57</f>
        <v>644.80535603429007</v>
      </c>
      <c r="AC57" s="36">
        <f>'Energie AMS'!AC57-'Energie AME'!AC57</f>
        <v>563.78286511642636</v>
      </c>
      <c r="AD57" s="36">
        <f>'Energie AMS'!AD57-'Energie AME'!AD57</f>
        <v>363.81164964287746</v>
      </c>
      <c r="AE57" s="36">
        <f>'Energie AMS'!AE57-'Energie AME'!AE57</f>
        <v>424.69037989890057</v>
      </c>
      <c r="AF57" s="36">
        <f>'Energie AMS'!AF57-'Energie AME'!AF57</f>
        <v>229.77755790946094</v>
      </c>
      <c r="AG57" s="36">
        <f>'Energie AMS'!AG57-'Energie AME'!AG57</f>
        <v>112.20283764724809</v>
      </c>
      <c r="AH57" s="36">
        <f>'Energie AMS'!AH57-'Energie AME'!AH57</f>
        <v>170.08288073617496</v>
      </c>
      <c r="AI57" s="36">
        <f>'Energie AMS'!AI57-'Energie AME'!AI57</f>
        <v>255.41384155439937</v>
      </c>
      <c r="AJ57" s="36">
        <f>'Energie AMS'!AJ57-'Energie AME'!AJ57</f>
        <v>425.73341923691942</v>
      </c>
      <c r="AK57" s="36">
        <f>'Energie AMS'!AK57-'Energie AME'!AK57</f>
        <v>352.94400915825827</v>
      </c>
      <c r="AL57" s="36">
        <f>'Energie AMS'!AL57-'Energie AME'!AL57</f>
        <v>303.58450601484174</v>
      </c>
      <c r="AM57" s="36">
        <f>'Energie AMS'!AM57-'Energie AME'!AM57</f>
        <v>296.56150601139734</v>
      </c>
      <c r="AN57" s="36">
        <f>'Energie AMS'!AN57-'Energie AME'!AN57</f>
        <v>236.26944640632109</v>
      </c>
      <c r="AO57" s="36">
        <f>'Energie AMS'!AO57-'Energie AME'!AO57</f>
        <v>146.6540272815264</v>
      </c>
      <c r="AP57" s="36">
        <f>'Energie AMS'!AP57-'Energie AME'!AP57</f>
        <v>221.94557939737115</v>
      </c>
      <c r="AQ57" s="36">
        <f>'Energie AMS'!AQ57-'Energie AME'!AQ57</f>
        <v>260.67601665133861</v>
      </c>
      <c r="AR57" s="36">
        <f>'Energie AMS'!AR57-'Energie AME'!AR57</f>
        <v>283.67922503757745</v>
      </c>
      <c r="AS57" s="36">
        <f>'Energie AMS'!AS57-'Energie AME'!AS57</f>
        <v>291.01682424598448</v>
      </c>
      <c r="AT57" s="36">
        <f>'Energie AMS'!AT57-'Energie AME'!AT57</f>
        <v>-428.27500270137398</v>
      </c>
      <c r="AU57" s="36">
        <f>'Energie AMS'!AU57-'Energie AME'!AU57</f>
        <v>-432.27025125597993</v>
      </c>
      <c r="AV57" s="36">
        <f>'Energie AMS'!AV57-'Energie AME'!AV57</f>
        <v>-441.34969137021289</v>
      </c>
      <c r="AW57" s="36">
        <f>'Energie AMS'!AW57-'Energie AME'!AW57</f>
        <v>-447.36463859700598</v>
      </c>
      <c r="AX57" s="36">
        <f>'Energie AMS'!AX57-'Energie AME'!AX57</f>
        <v>-594.18853128066758</v>
      </c>
      <c r="AY57" s="18"/>
    </row>
    <row r="58" spans="1:51" x14ac:dyDescent="0.25">
      <c r="A58" s="18"/>
      <c r="B58" s="18"/>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18"/>
    </row>
    <row r="59" spans="1:51" x14ac:dyDescent="0.25">
      <c r="A59" s="18"/>
      <c r="B59" s="18"/>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18"/>
    </row>
    <row r="60" spans="1:51" x14ac:dyDescent="0.25">
      <c r="A60" s="118" t="s">
        <v>817</v>
      </c>
      <c r="B60" s="26" t="s">
        <v>823</v>
      </c>
      <c r="C60" t="s">
        <v>232</v>
      </c>
      <c r="D60" s="36">
        <f>'Energie AMS'!D60-'Energie AME'!D60</f>
        <v>0</v>
      </c>
      <c r="E60" s="36">
        <f>'Energie AMS'!E60-'Energie AME'!E60</f>
        <v>0</v>
      </c>
      <c r="F60" s="36">
        <f>'Energie AMS'!F60-'Energie AME'!F60</f>
        <v>0</v>
      </c>
      <c r="G60" s="36">
        <f>'Energie AMS'!G60-'Energie AME'!G60</f>
        <v>0</v>
      </c>
      <c r="H60" s="36">
        <f>'Energie AMS'!H60-'Energie AME'!H60</f>
        <v>0</v>
      </c>
      <c r="I60" s="36">
        <f>'Energie AMS'!I60-'Energie AME'!I60</f>
        <v>0</v>
      </c>
      <c r="J60" s="36">
        <f>'Energie AMS'!J60-'Energie AME'!J60</f>
        <v>0</v>
      </c>
      <c r="K60" s="36">
        <f>'Energie AMS'!K60-'Energie AME'!K60</f>
        <v>0</v>
      </c>
      <c r="L60" s="36">
        <f>'Energie AMS'!L60-'Energie AME'!L60</f>
        <v>0</v>
      </c>
      <c r="M60" s="36">
        <f>'Energie AMS'!M60-'Energie AME'!M60</f>
        <v>0</v>
      </c>
      <c r="N60" s="36">
        <f>'Energie AMS'!N60-'Energie AME'!N60</f>
        <v>0</v>
      </c>
      <c r="O60" s="36">
        <f>'Energie AMS'!O60-'Energie AME'!O60</f>
        <v>0</v>
      </c>
      <c r="P60" s="36">
        <f>'Energie AMS'!P60-'Energie AME'!P60</f>
        <v>0</v>
      </c>
      <c r="Q60" s="36">
        <f>'Energie AMS'!Q60-'Energie AME'!Q60</f>
        <v>0</v>
      </c>
      <c r="R60" s="36">
        <f>'Energie AMS'!R60-'Energie AME'!R60</f>
        <v>0</v>
      </c>
      <c r="S60" s="36">
        <f>'Energie AMS'!S60-'Energie AME'!S60</f>
        <v>0</v>
      </c>
      <c r="T60" s="36">
        <f>'Energie AMS'!T60-'Energie AME'!T60</f>
        <v>0</v>
      </c>
      <c r="U60" s="36">
        <f>'Energie AMS'!U60-'Energie AME'!U60</f>
        <v>0</v>
      </c>
      <c r="V60" s="36">
        <f>'Energie AMS'!V60-'Energie AME'!V60</f>
        <v>0</v>
      </c>
      <c r="W60" s="36">
        <f>'Energie AMS'!W60-'Energie AME'!W60</f>
        <v>0</v>
      </c>
      <c r="X60" s="36">
        <f>'Energie AMS'!X60-'Energie AME'!X60</f>
        <v>1.0387897159238868</v>
      </c>
      <c r="Y60" s="36">
        <f>'Energie AMS'!Y60-'Energie AME'!Y60</f>
        <v>0.90123306131360792</v>
      </c>
      <c r="Z60" s="36">
        <f>'Energie AMS'!Z60-'Energie AME'!Z60</f>
        <v>1.4196939495040795</v>
      </c>
      <c r="AA60" s="36">
        <f>'Energie AMS'!AA60-'Energie AME'!AA60</f>
        <v>1.4146579533009458</v>
      </c>
      <c r="AB60" s="36">
        <f>'Energie AMS'!AB60-'Energie AME'!AB60</f>
        <v>1.0880223987554771</v>
      </c>
      <c r="AC60" s="36">
        <f>'Energie AMS'!AC60-'Energie AME'!AC60</f>
        <v>0.6645288576927797</v>
      </c>
      <c r="AD60" s="36">
        <f>'Energie AMS'!AD60-'Energie AME'!AD60</f>
        <v>0.21093465519837196</v>
      </c>
      <c r="AE60" s="36">
        <f>'Energie AMS'!AE60-'Energie AME'!AE60</f>
        <v>-0.13793805461029152</v>
      </c>
      <c r="AF60" s="36">
        <f>'Energie AMS'!AF60-'Energie AME'!AF60</f>
        <v>-0.50303057631637316</v>
      </c>
      <c r="AG60" s="36">
        <f>'Energie AMS'!AG60-'Energie AME'!AG60</f>
        <v>-0.86777178120699716</v>
      </c>
      <c r="AH60" s="36">
        <f>'Energie AMS'!AH60-'Energie AME'!AH60</f>
        <v>-1.0738886236647076</v>
      </c>
      <c r="AI60" s="36">
        <f>'Energie AMS'!AI60-'Energie AME'!AI60</f>
        <v>-1.1762090775793226</v>
      </c>
      <c r="AJ60" s="36">
        <f>'Energie AMS'!AJ60-'Energie AME'!AJ60</f>
        <v>-1.2742597789904302</v>
      </c>
      <c r="AK60" s="36">
        <f>'Energie AMS'!AK60-'Energie AME'!AK60</f>
        <v>-1.3758536785392472</v>
      </c>
      <c r="AL60" s="36">
        <f>'Energie AMS'!AL60-'Energie AME'!AL60</f>
        <v>-1.5019975721780732</v>
      </c>
      <c r="AM60" s="36">
        <f>'Energie AMS'!AM60-'Energie AME'!AM60</f>
        <v>-1.6480484519371679</v>
      </c>
      <c r="AN60" s="36">
        <f>'Energie AMS'!AN60-'Energie AME'!AN60</f>
        <v>-1.7771657464083859</v>
      </c>
      <c r="AO60" s="36">
        <f>'Energie AMS'!AO60-'Energie AME'!AO60</f>
        <v>-1.9003289351715438</v>
      </c>
      <c r="AP60" s="36">
        <f>'Energie AMS'!AP60-'Energie AME'!AP60</f>
        <v>-2.0367084850303421</v>
      </c>
      <c r="AQ60" s="36">
        <f>'Energie AMS'!AQ60-'Energie AME'!AQ60</f>
        <v>-2.1779749402713371</v>
      </c>
      <c r="AR60" s="36">
        <f>'Energie AMS'!AR60-'Energie AME'!AR60</f>
        <v>-2.3232430275843008</v>
      </c>
      <c r="AS60" s="36">
        <f>'Energie AMS'!AS60-'Energie AME'!AS60</f>
        <v>-2.4760360062391022</v>
      </c>
      <c r="AT60" s="36">
        <f>'Energie AMS'!AT60-'Energie AME'!AT60</f>
        <v>-2.6692946722060107</v>
      </c>
      <c r="AU60" s="36">
        <f>'Energie AMS'!AU60-'Energie AME'!AU60</f>
        <v>-2.8741579623585807</v>
      </c>
      <c r="AV60" s="36">
        <f>'Energie AMS'!AV60-'Energie AME'!AV60</f>
        <v>-3.0881554528518862</v>
      </c>
      <c r="AW60" s="36">
        <f>'Energie AMS'!AW60-'Energie AME'!AW60</f>
        <v>-3.3069156171904552</v>
      </c>
      <c r="AX60" s="36">
        <f>'Energie AMS'!AX60-'Energie AME'!AX60</f>
        <v>-3.5367623338391887</v>
      </c>
      <c r="AY60" s="18"/>
    </row>
    <row r="61" spans="1:51" x14ac:dyDescent="0.25">
      <c r="A61" s="118"/>
      <c r="B61" s="114" t="s">
        <v>820</v>
      </c>
      <c r="C61" t="s">
        <v>233</v>
      </c>
      <c r="D61" s="36">
        <f>'Energie AMS'!D61-'Energie AME'!D61</f>
        <v>0</v>
      </c>
      <c r="E61" s="36">
        <f>'Energie AMS'!E61-'Energie AME'!E61</f>
        <v>0</v>
      </c>
      <c r="F61" s="36">
        <f>'Energie AMS'!F61-'Energie AME'!F61</f>
        <v>0</v>
      </c>
      <c r="G61" s="36">
        <f>'Energie AMS'!G61-'Energie AME'!G61</f>
        <v>0</v>
      </c>
      <c r="H61" s="36">
        <f>'Energie AMS'!H61-'Energie AME'!H61</f>
        <v>0</v>
      </c>
      <c r="I61" s="36">
        <f>'Energie AMS'!I61-'Energie AME'!I61</f>
        <v>0</v>
      </c>
      <c r="J61" s="36">
        <f>'Energie AMS'!J61-'Energie AME'!J61</f>
        <v>0</v>
      </c>
      <c r="K61" s="36">
        <f>'Energie AMS'!K61-'Energie AME'!K61</f>
        <v>0</v>
      </c>
      <c r="L61" s="36">
        <f>'Energie AMS'!L61-'Energie AME'!L61</f>
        <v>0</v>
      </c>
      <c r="M61" s="36">
        <f>'Energie AMS'!M61-'Energie AME'!M61</f>
        <v>0</v>
      </c>
      <c r="N61" s="36">
        <f>'Energie AMS'!N61-'Energie AME'!N61</f>
        <v>0</v>
      </c>
      <c r="O61" s="36">
        <f>'Energie AMS'!O61-'Energie AME'!O61</f>
        <v>0</v>
      </c>
      <c r="P61" s="36">
        <f>'Energie AMS'!P61-'Energie AME'!P61</f>
        <v>0</v>
      </c>
      <c r="Q61" s="36">
        <f>'Energie AMS'!Q61-'Energie AME'!Q61</f>
        <v>0</v>
      </c>
      <c r="R61" s="36">
        <f>'Energie AMS'!R61-'Energie AME'!R61</f>
        <v>0</v>
      </c>
      <c r="S61" s="36">
        <f>'Energie AMS'!S61-'Energie AME'!S61</f>
        <v>0</v>
      </c>
      <c r="T61" s="36">
        <f>'Energie AMS'!T61-'Energie AME'!T61</f>
        <v>0</v>
      </c>
      <c r="U61" s="36">
        <f>'Energie AMS'!U61-'Energie AME'!U61</f>
        <v>0</v>
      </c>
      <c r="V61" s="36">
        <f>'Energie AMS'!V61-'Energie AME'!V61</f>
        <v>0</v>
      </c>
      <c r="W61" s="36">
        <f>'Energie AMS'!W61-'Energie AME'!W61</f>
        <v>0</v>
      </c>
      <c r="X61" s="36">
        <f>'Energie AMS'!X61-'Energie AME'!X61</f>
        <v>-1063.4589793343257</v>
      </c>
      <c r="Y61" s="36">
        <f>'Energie AMS'!Y61-'Energie AME'!Y61</f>
        <v>-2236.2894250343743</v>
      </c>
      <c r="Z61" s="36">
        <f>'Energie AMS'!Z61-'Energie AME'!Z61</f>
        <v>-3328.8240445234551</v>
      </c>
      <c r="AA61" s="36">
        <f>'Energie AMS'!AA61-'Energie AME'!AA61</f>
        <v>-4450.9220606328381</v>
      </c>
      <c r="AB61" s="36">
        <f>'Energie AMS'!AB61-'Energie AME'!AB61</f>
        <v>-5563.4598473359802</v>
      </c>
      <c r="AC61" s="36">
        <f>'Energie AMS'!AC61-'Energie AME'!AC61</f>
        <v>-6490.8268635561544</v>
      </c>
      <c r="AD61" s="36">
        <f>'Energie AMS'!AD61-'Energie AME'!AD61</f>
        <v>-7377.9427706335046</v>
      </c>
      <c r="AE61" s="36">
        <f>'Energie AMS'!AE61-'Energie AME'!AE61</f>
        <v>-8772.7049211273334</v>
      </c>
      <c r="AF61" s="36">
        <f>'Energie AMS'!AF61-'Energie AME'!AF61</f>
        <v>-10230.765712762608</v>
      </c>
      <c r="AG61" s="36">
        <f>'Energie AMS'!AG61-'Energie AME'!AG61</f>
        <v>-11733.205445603795</v>
      </c>
      <c r="AH61" s="36">
        <f>'Energie AMS'!AH61-'Energie AME'!AH61</f>
        <v>-13237.609742512934</v>
      </c>
      <c r="AI61" s="36">
        <f>'Energie AMS'!AI61-'Energie AME'!AI61</f>
        <v>-14770.324405533851</v>
      </c>
      <c r="AJ61" s="36">
        <f>'Energie AMS'!AJ61-'Energie AME'!AJ61</f>
        <v>-16582.867808942508</v>
      </c>
      <c r="AK61" s="36">
        <f>'Energie AMS'!AK61-'Energie AME'!AK61</f>
        <v>-18563.431804503824</v>
      </c>
      <c r="AL61" s="36">
        <f>'Energie AMS'!AL61-'Energie AME'!AL61</f>
        <v>-20721.779208651096</v>
      </c>
      <c r="AM61" s="36">
        <f>'Energie AMS'!AM61-'Energie AME'!AM61</f>
        <v>-23043.980351984403</v>
      </c>
      <c r="AN61" s="36">
        <f>'Energie AMS'!AN61-'Energie AME'!AN61</f>
        <v>-25630.875887813087</v>
      </c>
      <c r="AO61" s="36">
        <f>'Energie AMS'!AO61-'Energie AME'!AO61</f>
        <v>-27347.010761747752</v>
      </c>
      <c r="AP61" s="36">
        <f>'Energie AMS'!AP61-'Energie AME'!AP61</f>
        <v>-29130.294770766577</v>
      </c>
      <c r="AQ61" s="36">
        <f>'Energie AMS'!AQ61-'Energie AME'!AQ61</f>
        <v>-31103.051868793202</v>
      </c>
      <c r="AR61" s="36">
        <f>'Energie AMS'!AR61-'Energie AME'!AR61</f>
        <v>-33327.419644173497</v>
      </c>
      <c r="AS61" s="36">
        <f>'Energie AMS'!AS61-'Energie AME'!AS61</f>
        <v>-35883.533386588475</v>
      </c>
      <c r="AT61" s="36">
        <f>'Energie AMS'!AT61-'Energie AME'!AT61</f>
        <v>-36999.821629358237</v>
      </c>
      <c r="AU61" s="36">
        <f>'Energie AMS'!AU61-'Energie AME'!AU61</f>
        <v>-37982.741851302912</v>
      </c>
      <c r="AV61" s="36">
        <f>'Energie AMS'!AV61-'Energie AME'!AV61</f>
        <v>-38988.546304820688</v>
      </c>
      <c r="AW61" s="36">
        <f>'Energie AMS'!AW61-'Energie AME'!AW61</f>
        <v>-40043.423750306843</v>
      </c>
      <c r="AX61" s="36">
        <f>'Energie AMS'!AX61-'Energie AME'!AX61</f>
        <v>-41183.428228743775</v>
      </c>
      <c r="AY61" s="18"/>
    </row>
    <row r="62" spans="1:51" x14ac:dyDescent="0.25">
      <c r="A62" s="118"/>
      <c r="B62" s="114"/>
      <c r="C62" t="s">
        <v>234</v>
      </c>
      <c r="D62" s="36">
        <f>'Energie AMS'!D62-'Energie AME'!D62</f>
        <v>0</v>
      </c>
      <c r="E62" s="36">
        <f>'Energie AMS'!E62-'Energie AME'!E62</f>
        <v>0</v>
      </c>
      <c r="F62" s="36">
        <f>'Energie AMS'!F62-'Energie AME'!F62</f>
        <v>0</v>
      </c>
      <c r="G62" s="36">
        <f>'Energie AMS'!G62-'Energie AME'!G62</f>
        <v>0</v>
      </c>
      <c r="H62" s="36">
        <f>'Energie AMS'!H62-'Energie AME'!H62</f>
        <v>0</v>
      </c>
      <c r="I62" s="36">
        <f>'Energie AMS'!I62-'Energie AME'!I62</f>
        <v>0</v>
      </c>
      <c r="J62" s="36">
        <f>'Energie AMS'!J62-'Energie AME'!J62</f>
        <v>0</v>
      </c>
      <c r="K62" s="36">
        <f>'Energie AMS'!K62-'Energie AME'!K62</f>
        <v>0</v>
      </c>
      <c r="L62" s="36">
        <f>'Energie AMS'!L62-'Energie AME'!L62</f>
        <v>0</v>
      </c>
      <c r="M62" s="36">
        <f>'Energie AMS'!M62-'Energie AME'!M62</f>
        <v>0</v>
      </c>
      <c r="N62" s="36">
        <f>'Energie AMS'!N62-'Energie AME'!N62</f>
        <v>0</v>
      </c>
      <c r="O62" s="36">
        <f>'Energie AMS'!O62-'Energie AME'!O62</f>
        <v>0</v>
      </c>
      <c r="P62" s="36">
        <f>'Energie AMS'!P62-'Energie AME'!P62</f>
        <v>0</v>
      </c>
      <c r="Q62" s="36">
        <f>'Energie AMS'!Q62-'Energie AME'!Q62</f>
        <v>0</v>
      </c>
      <c r="R62" s="36">
        <f>'Energie AMS'!R62-'Energie AME'!R62</f>
        <v>0</v>
      </c>
      <c r="S62" s="36">
        <f>'Energie AMS'!S62-'Energie AME'!S62</f>
        <v>0</v>
      </c>
      <c r="T62" s="36">
        <f>'Energie AMS'!T62-'Energie AME'!T62</f>
        <v>0</v>
      </c>
      <c r="U62" s="36">
        <f>'Energie AMS'!U62-'Energie AME'!U62</f>
        <v>0</v>
      </c>
      <c r="V62" s="36">
        <f>'Energie AMS'!V62-'Energie AME'!V62</f>
        <v>0</v>
      </c>
      <c r="W62" s="36">
        <f>'Energie AMS'!W62-'Energie AME'!W62</f>
        <v>0</v>
      </c>
      <c r="X62" s="36">
        <f>'Energie AMS'!X62-'Energie AME'!X62</f>
        <v>244.83753025250826</v>
      </c>
      <c r="Y62" s="36">
        <f>'Energie AMS'!Y62-'Energie AME'!Y62</f>
        <v>327.76596414566302</v>
      </c>
      <c r="Z62" s="36">
        <f>'Energie AMS'!Z62-'Energie AME'!Z62</f>
        <v>422.38750740011346</v>
      </c>
      <c r="AA62" s="36">
        <f>'Energie AMS'!AA62-'Energie AME'!AA62</f>
        <v>520.95944337591618</v>
      </c>
      <c r="AB62" s="36">
        <f>'Energie AMS'!AB62-'Energie AME'!AB62</f>
        <v>627.11013871252317</v>
      </c>
      <c r="AC62" s="36">
        <f>'Energie AMS'!AC62-'Energie AME'!AC62</f>
        <v>752.62977971677856</v>
      </c>
      <c r="AD62" s="36">
        <f>'Energie AMS'!AD62-'Energie AME'!AD62</f>
        <v>889.01396891892637</v>
      </c>
      <c r="AE62" s="36">
        <f>'Energie AMS'!AE62-'Energie AME'!AE62</f>
        <v>1605.9991258761711</v>
      </c>
      <c r="AF62" s="36">
        <f>'Energie AMS'!AF62-'Energie AME'!AF62</f>
        <v>2460.3483960844437</v>
      </c>
      <c r="AG62" s="36">
        <f>'Energie AMS'!AG62-'Energie AME'!AG62</f>
        <v>3402.9023683684259</v>
      </c>
      <c r="AH62" s="36">
        <f>'Energie AMS'!AH62-'Energie AME'!AH62</f>
        <v>4432.4325535561911</v>
      </c>
      <c r="AI62" s="36">
        <f>'Energie AMS'!AI62-'Energie AME'!AI62</f>
        <v>5573.9554443226862</v>
      </c>
      <c r="AJ62" s="36">
        <f>'Energie AMS'!AJ62-'Energie AME'!AJ62</f>
        <v>6910.2688711306746</v>
      </c>
      <c r="AK62" s="36">
        <f>'Energie AMS'!AK62-'Energie AME'!AK62</f>
        <v>8409.1195077646062</v>
      </c>
      <c r="AL62" s="36">
        <f>'Energie AMS'!AL62-'Energie AME'!AL62</f>
        <v>10099.956147030936</v>
      </c>
      <c r="AM62" s="36">
        <f>'Energie AMS'!AM62-'Energie AME'!AM62</f>
        <v>11975.745405465557</v>
      </c>
      <c r="AN62" s="36">
        <f>'Energie AMS'!AN62-'Energie AME'!AN62</f>
        <v>14139.080711534007</v>
      </c>
      <c r="AO62" s="36">
        <f>'Energie AMS'!AO62-'Energie AME'!AO62</f>
        <v>15315.854047676534</v>
      </c>
      <c r="AP62" s="36">
        <f>'Energie AMS'!AP62-'Energie AME'!AP62</f>
        <v>16452.679230798112</v>
      </c>
      <c r="AQ62" s="36">
        <f>'Energie AMS'!AQ62-'Energie AME'!AQ62</f>
        <v>17719.957392298966</v>
      </c>
      <c r="AR62" s="36">
        <f>'Energie AMS'!AR62-'Energie AME'!AR62</f>
        <v>19189.553781488528</v>
      </c>
      <c r="AS62" s="36">
        <f>'Energie AMS'!AS62-'Energie AME'!AS62</f>
        <v>20912.546299194928</v>
      </c>
      <c r="AT62" s="36">
        <f>'Energie AMS'!AT62-'Energie AME'!AT62</f>
        <v>21220.788468335828</v>
      </c>
      <c r="AU62" s="36">
        <f>'Energie AMS'!AU62-'Energie AME'!AU62</f>
        <v>21363.100893184033</v>
      </c>
      <c r="AV62" s="36">
        <f>'Energie AMS'!AV62-'Energie AME'!AV62</f>
        <v>21503.351146763649</v>
      </c>
      <c r="AW62" s="36">
        <f>'Energie AMS'!AW62-'Energie AME'!AW62</f>
        <v>21680.175887333244</v>
      </c>
      <c r="AX62" s="36">
        <f>'Energie AMS'!AX62-'Energie AME'!AX62</f>
        <v>21908.220868831806</v>
      </c>
      <c r="AY62" s="18"/>
    </row>
    <row r="63" spans="1:51" x14ac:dyDescent="0.25">
      <c r="A63" s="118"/>
      <c r="B63" s="114" t="s">
        <v>821</v>
      </c>
      <c r="C63" t="s">
        <v>235</v>
      </c>
      <c r="D63" s="36">
        <f>'Energie AMS'!D63-'Energie AME'!D63</f>
        <v>0</v>
      </c>
      <c r="E63" s="36">
        <f>'Energie AMS'!E63-'Energie AME'!E63</f>
        <v>0</v>
      </c>
      <c r="F63" s="36">
        <f>'Energie AMS'!F63-'Energie AME'!F63</f>
        <v>0</v>
      </c>
      <c r="G63" s="36">
        <f>'Energie AMS'!G63-'Energie AME'!G63</f>
        <v>0</v>
      </c>
      <c r="H63" s="36">
        <f>'Energie AMS'!H63-'Energie AME'!H63</f>
        <v>0</v>
      </c>
      <c r="I63" s="36">
        <f>'Energie AMS'!I63-'Energie AME'!I63</f>
        <v>0</v>
      </c>
      <c r="J63" s="36">
        <f>'Energie AMS'!J63-'Energie AME'!J63</f>
        <v>0</v>
      </c>
      <c r="K63" s="36">
        <f>'Energie AMS'!K63-'Energie AME'!K63</f>
        <v>0</v>
      </c>
      <c r="L63" s="36">
        <f>'Energie AMS'!L63-'Energie AME'!L63</f>
        <v>0</v>
      </c>
      <c r="M63" s="36">
        <f>'Energie AMS'!M63-'Energie AME'!M63</f>
        <v>0</v>
      </c>
      <c r="N63" s="36">
        <f>'Energie AMS'!N63-'Energie AME'!N63</f>
        <v>0</v>
      </c>
      <c r="O63" s="36">
        <f>'Energie AMS'!O63-'Energie AME'!O63</f>
        <v>0</v>
      </c>
      <c r="P63" s="36">
        <f>'Energie AMS'!P63-'Energie AME'!P63</f>
        <v>0</v>
      </c>
      <c r="Q63" s="36">
        <f>'Energie AMS'!Q63-'Energie AME'!Q63</f>
        <v>0</v>
      </c>
      <c r="R63" s="36">
        <f>'Energie AMS'!R63-'Energie AME'!R63</f>
        <v>0</v>
      </c>
      <c r="S63" s="36">
        <f>'Energie AMS'!S63-'Energie AME'!S63</f>
        <v>0</v>
      </c>
      <c r="T63" s="36">
        <f>'Energie AMS'!T63-'Energie AME'!T63</f>
        <v>0</v>
      </c>
      <c r="U63" s="36">
        <f>'Energie AMS'!U63-'Energie AME'!U63</f>
        <v>0</v>
      </c>
      <c r="V63" s="36">
        <f>'Energie AMS'!V63-'Energie AME'!V63</f>
        <v>0</v>
      </c>
      <c r="W63" s="36">
        <f>'Energie AMS'!W63-'Energie AME'!W63</f>
        <v>0</v>
      </c>
      <c r="X63" s="36">
        <f>'Energie AMS'!X63-'Energie AME'!X63</f>
        <v>-1069.1142377112956</v>
      </c>
      <c r="Y63" s="36">
        <f>'Energie AMS'!Y63-'Energie AME'!Y63</f>
        <v>-2472.8421106614296</v>
      </c>
      <c r="Z63" s="36">
        <f>'Energie AMS'!Z63-'Energie AME'!Z63</f>
        <v>-2222.4286332822594</v>
      </c>
      <c r="AA63" s="36">
        <f>'Energie AMS'!AA63-'Energie AME'!AA63</f>
        <v>-2158.2858296955928</v>
      </c>
      <c r="AB63" s="36">
        <f>'Energie AMS'!AB63-'Energie AME'!AB63</f>
        <v>-2281.8894900035339</v>
      </c>
      <c r="AC63" s="36">
        <f>'Energie AMS'!AC63-'Energie AME'!AC63</f>
        <v>-2606.3780022858009</v>
      </c>
      <c r="AD63" s="36">
        <f>'Energie AMS'!AD63-'Energie AME'!AD63</f>
        <v>-2971.786980120316</v>
      </c>
      <c r="AE63" s="36">
        <f>'Energie AMS'!AE63-'Energie AME'!AE63</f>
        <v>-3183.3504169308617</v>
      </c>
      <c r="AF63" s="36">
        <f>'Energie AMS'!AF63-'Energie AME'!AF63</f>
        <v>-3452.0629531484483</v>
      </c>
      <c r="AG63" s="36">
        <f>'Energie AMS'!AG63-'Energie AME'!AG63</f>
        <v>-3729.7374682490663</v>
      </c>
      <c r="AH63" s="36">
        <f>'Energie AMS'!AH63-'Energie AME'!AH63</f>
        <v>-4105.2374308094222</v>
      </c>
      <c r="AI63" s="36">
        <f>'Energie AMS'!AI63-'Energie AME'!AI63</f>
        <v>-4473.8874009387218</v>
      </c>
      <c r="AJ63" s="36">
        <f>'Energie AMS'!AJ63-'Energie AME'!AJ63</f>
        <v>-4231.8892051072871</v>
      </c>
      <c r="AK63" s="36">
        <f>'Energie AMS'!AK63-'Energie AME'!AK63</f>
        <v>-3923.3585571644471</v>
      </c>
      <c r="AL63" s="36">
        <f>'Energie AMS'!AL63-'Energie AME'!AL63</f>
        <v>-3617.8138740675568</v>
      </c>
      <c r="AM63" s="36">
        <f>'Energie AMS'!AM63-'Energie AME'!AM63</f>
        <v>-3270.6561476061252</v>
      </c>
      <c r="AN63" s="36">
        <f>'Energie AMS'!AN63-'Energie AME'!AN63</f>
        <v>-2892.055721790508</v>
      </c>
      <c r="AO63" s="36">
        <f>'Energie AMS'!AO63-'Energie AME'!AO63</f>
        <v>-3023.9244224317117</v>
      </c>
      <c r="AP63" s="36">
        <f>'Energie AMS'!AP63-'Energie AME'!AP63</f>
        <v>-3221.4241032556674</v>
      </c>
      <c r="AQ63" s="36">
        <f>'Energie AMS'!AQ63-'Energie AME'!AQ63</f>
        <v>-3425.6029779033233</v>
      </c>
      <c r="AR63" s="36">
        <f>'Energie AMS'!AR63-'Energie AME'!AR63</f>
        <v>-3630.4993766843763</v>
      </c>
      <c r="AS63" s="36">
        <f>'Energie AMS'!AS63-'Energie AME'!AS63</f>
        <v>-3838.8364653576209</v>
      </c>
      <c r="AT63" s="36">
        <f>'Energie AMS'!AT63-'Energie AME'!AT63</f>
        <v>-4014.5339603482425</v>
      </c>
      <c r="AU63" s="36">
        <f>'Energie AMS'!AU63-'Energie AME'!AU63</f>
        <v>-4162.4271725274011</v>
      </c>
      <c r="AV63" s="36">
        <f>'Energie AMS'!AV63-'Energie AME'!AV63</f>
        <v>-4294.7165940013947</v>
      </c>
      <c r="AW63" s="36">
        <f>'Energie AMS'!AW63-'Energie AME'!AW63</f>
        <v>-4413.9766785919019</v>
      </c>
      <c r="AX63" s="36">
        <f>'Energie AMS'!AX63-'Energie AME'!AX63</f>
        <v>-4548.147224186414</v>
      </c>
      <c r="AY63" s="18"/>
    </row>
    <row r="64" spans="1:51" x14ac:dyDescent="0.25">
      <c r="A64" s="118"/>
      <c r="B64" s="114"/>
      <c r="C64" t="s">
        <v>236</v>
      </c>
      <c r="D64" s="36">
        <f>'Energie AMS'!D64-'Energie AME'!D64</f>
        <v>0</v>
      </c>
      <c r="E64" s="36">
        <f>'Energie AMS'!E64-'Energie AME'!E64</f>
        <v>0</v>
      </c>
      <c r="F64" s="36">
        <f>'Energie AMS'!F64-'Energie AME'!F64</f>
        <v>0</v>
      </c>
      <c r="G64" s="36">
        <f>'Energie AMS'!G64-'Energie AME'!G64</f>
        <v>0</v>
      </c>
      <c r="H64" s="36">
        <f>'Energie AMS'!H64-'Energie AME'!H64</f>
        <v>0</v>
      </c>
      <c r="I64" s="36">
        <f>'Energie AMS'!I64-'Energie AME'!I64</f>
        <v>0</v>
      </c>
      <c r="J64" s="36">
        <f>'Energie AMS'!J64-'Energie AME'!J64</f>
        <v>0</v>
      </c>
      <c r="K64" s="36">
        <f>'Energie AMS'!K64-'Energie AME'!K64</f>
        <v>0</v>
      </c>
      <c r="L64" s="36">
        <f>'Energie AMS'!L64-'Energie AME'!L64</f>
        <v>0</v>
      </c>
      <c r="M64" s="36">
        <f>'Energie AMS'!M64-'Energie AME'!M64</f>
        <v>0</v>
      </c>
      <c r="N64" s="36">
        <f>'Energie AMS'!N64-'Energie AME'!N64</f>
        <v>0</v>
      </c>
      <c r="O64" s="36">
        <f>'Energie AMS'!O64-'Energie AME'!O64</f>
        <v>0</v>
      </c>
      <c r="P64" s="36">
        <f>'Energie AMS'!P64-'Energie AME'!P64</f>
        <v>0</v>
      </c>
      <c r="Q64" s="36">
        <f>'Energie AMS'!Q64-'Energie AME'!Q64</f>
        <v>0</v>
      </c>
      <c r="R64" s="36">
        <f>'Energie AMS'!R64-'Energie AME'!R64</f>
        <v>0</v>
      </c>
      <c r="S64" s="36">
        <f>'Energie AMS'!S64-'Energie AME'!S64</f>
        <v>0</v>
      </c>
      <c r="T64" s="36">
        <f>'Energie AMS'!T64-'Energie AME'!T64</f>
        <v>0</v>
      </c>
      <c r="U64" s="36">
        <f>'Energie AMS'!U64-'Energie AME'!U64</f>
        <v>0</v>
      </c>
      <c r="V64" s="36">
        <f>'Energie AMS'!V64-'Energie AME'!V64</f>
        <v>0</v>
      </c>
      <c r="W64" s="36">
        <f>'Energie AMS'!W64-'Energie AME'!W64</f>
        <v>0</v>
      </c>
      <c r="X64" s="36">
        <f>'Energie AMS'!X64-'Energie AME'!X64</f>
        <v>-398.46584147969656</v>
      </c>
      <c r="Y64" s="36">
        <f>'Energie AMS'!Y64-'Energie AME'!Y64</f>
        <v>-486.35923394763313</v>
      </c>
      <c r="Z64" s="36">
        <f>'Energie AMS'!Z64-'Energie AME'!Z64</f>
        <v>-544.41185226376001</v>
      </c>
      <c r="AA64" s="36">
        <f>'Energie AMS'!AA64-'Energie AME'!AA64</f>
        <v>-606.11104307601647</v>
      </c>
      <c r="AB64" s="36">
        <f>'Energie AMS'!AB64-'Energie AME'!AB64</f>
        <v>-669.16054183077017</v>
      </c>
      <c r="AC64" s="36">
        <f>'Energie AMS'!AC64-'Energie AME'!AC64</f>
        <v>-675.61815988223429</v>
      </c>
      <c r="AD64" s="36">
        <f>'Energie AMS'!AD64-'Energie AME'!AD64</f>
        <v>-678.93944259679654</v>
      </c>
      <c r="AE64" s="36">
        <f>'Energie AMS'!AE64-'Energie AME'!AE64</f>
        <v>-690.36710822112184</v>
      </c>
      <c r="AF64" s="36">
        <f>'Energie AMS'!AF64-'Energie AME'!AF64</f>
        <v>-704.30691992091874</v>
      </c>
      <c r="AG64" s="36">
        <f>'Energie AMS'!AG64-'Energie AME'!AG64</f>
        <v>-719.64821430069662</v>
      </c>
      <c r="AH64" s="36">
        <f>'Energie AMS'!AH64-'Energie AME'!AH64</f>
        <v>-738.17234194121306</v>
      </c>
      <c r="AI64" s="36">
        <f>'Energie AMS'!AI64-'Energie AME'!AI64</f>
        <v>-757.93721167058789</v>
      </c>
      <c r="AJ64" s="36">
        <f>'Energie AMS'!AJ64-'Energie AME'!AJ64</f>
        <v>-770.84368909363366</v>
      </c>
      <c r="AK64" s="36">
        <f>'Energie AMS'!AK64-'Energie AME'!AK64</f>
        <v>-783.18501330611093</v>
      </c>
      <c r="AL64" s="36">
        <f>'Energie AMS'!AL64-'Energie AME'!AL64</f>
        <v>-795.71601842116547</v>
      </c>
      <c r="AM64" s="36">
        <f>'Energie AMS'!AM64-'Energie AME'!AM64</f>
        <v>-795.06036050679393</v>
      </c>
      <c r="AN64" s="36">
        <f>'Energie AMS'!AN64-'Energie AME'!AN64</f>
        <v>-793.16779703612292</v>
      </c>
      <c r="AO64" s="36">
        <f>'Energie AMS'!AO64-'Energie AME'!AO64</f>
        <v>-813.0730491476204</v>
      </c>
      <c r="AP64" s="36">
        <f>'Energie AMS'!AP64-'Energie AME'!AP64</f>
        <v>-835.72498899490961</v>
      </c>
      <c r="AQ64" s="36">
        <f>'Energie AMS'!AQ64-'Energie AME'!AQ64</f>
        <v>-859.11058785056457</v>
      </c>
      <c r="AR64" s="36">
        <f>'Energie AMS'!AR64-'Energie AME'!AR64</f>
        <v>-882.86863599313654</v>
      </c>
      <c r="AS64" s="36">
        <f>'Energie AMS'!AS64-'Energie AME'!AS64</f>
        <v>-906.78988358132108</v>
      </c>
      <c r="AT64" s="36">
        <f>'Energie AMS'!AT64-'Energie AME'!AT64</f>
        <v>-925.37072940301368</v>
      </c>
      <c r="AU64" s="36">
        <f>'Energie AMS'!AU64-'Energie AME'!AU64</f>
        <v>-943.52095474303712</v>
      </c>
      <c r="AV64" s="36">
        <f>'Energie AMS'!AV64-'Energie AME'!AV64</f>
        <v>-961.68748812284639</v>
      </c>
      <c r="AW64" s="36">
        <f>'Energie AMS'!AW64-'Energie AME'!AW64</f>
        <v>-979.79276900820082</v>
      </c>
      <c r="AX64" s="36">
        <f>'Energie AMS'!AX64-'Energie AME'!AX64</f>
        <v>-998.1160405436417</v>
      </c>
      <c r="AY64" s="18"/>
    </row>
    <row r="65" spans="1:51" x14ac:dyDescent="0.25">
      <c r="A65" s="118"/>
      <c r="B65" s="114"/>
      <c r="C65" t="s">
        <v>237</v>
      </c>
      <c r="D65" s="36">
        <f>'Energie AMS'!D65-'Energie AME'!D65</f>
        <v>0</v>
      </c>
      <c r="E65" s="36">
        <f>'Energie AMS'!E65-'Energie AME'!E65</f>
        <v>0</v>
      </c>
      <c r="F65" s="36">
        <f>'Energie AMS'!F65-'Energie AME'!F65</f>
        <v>0</v>
      </c>
      <c r="G65" s="36">
        <f>'Energie AMS'!G65-'Energie AME'!G65</f>
        <v>0</v>
      </c>
      <c r="H65" s="36">
        <f>'Energie AMS'!H65-'Energie AME'!H65</f>
        <v>0</v>
      </c>
      <c r="I65" s="36">
        <f>'Energie AMS'!I65-'Energie AME'!I65</f>
        <v>0</v>
      </c>
      <c r="J65" s="36">
        <f>'Energie AMS'!J65-'Energie AME'!J65</f>
        <v>0</v>
      </c>
      <c r="K65" s="36">
        <f>'Energie AMS'!K65-'Energie AME'!K65</f>
        <v>0</v>
      </c>
      <c r="L65" s="36">
        <f>'Energie AMS'!L65-'Energie AME'!L65</f>
        <v>0</v>
      </c>
      <c r="M65" s="36">
        <f>'Energie AMS'!M65-'Energie AME'!M65</f>
        <v>0</v>
      </c>
      <c r="N65" s="36">
        <f>'Energie AMS'!N65-'Energie AME'!N65</f>
        <v>0</v>
      </c>
      <c r="O65" s="36">
        <f>'Energie AMS'!O65-'Energie AME'!O65</f>
        <v>0</v>
      </c>
      <c r="P65" s="36">
        <f>'Energie AMS'!P65-'Energie AME'!P65</f>
        <v>0</v>
      </c>
      <c r="Q65" s="36">
        <f>'Energie AMS'!Q65-'Energie AME'!Q65</f>
        <v>0</v>
      </c>
      <c r="R65" s="36">
        <f>'Energie AMS'!R65-'Energie AME'!R65</f>
        <v>0</v>
      </c>
      <c r="S65" s="36">
        <f>'Energie AMS'!S65-'Energie AME'!S65</f>
        <v>0</v>
      </c>
      <c r="T65" s="36">
        <f>'Energie AMS'!T65-'Energie AME'!T65</f>
        <v>0</v>
      </c>
      <c r="U65" s="36">
        <f>'Energie AMS'!U65-'Energie AME'!U65</f>
        <v>0</v>
      </c>
      <c r="V65" s="36">
        <f>'Energie AMS'!V65-'Energie AME'!V65</f>
        <v>0</v>
      </c>
      <c r="W65" s="36">
        <f>'Energie AMS'!W65-'Energie AME'!W65</f>
        <v>0</v>
      </c>
      <c r="X65" s="36">
        <f>'Energie AMS'!X65-'Energie AME'!X65</f>
        <v>1905.8631509539416</v>
      </c>
      <c r="Y65" s="36">
        <f>'Energie AMS'!Y65-'Energie AME'!Y65</f>
        <v>2464.3880065586873</v>
      </c>
      <c r="Z65" s="36">
        <f>'Energie AMS'!Z65-'Energie AME'!Z65</f>
        <v>2473.183148694523</v>
      </c>
      <c r="AA65" s="36">
        <f>'Energie AMS'!AA65-'Energie AME'!AA65</f>
        <v>2371.2476437435107</v>
      </c>
      <c r="AB65" s="36">
        <f>'Energie AMS'!AB65-'Energie AME'!AB65</f>
        <v>2244.0506696497196</v>
      </c>
      <c r="AC65" s="36">
        <f>'Energie AMS'!AC65-'Energie AME'!AC65</f>
        <v>2103.2569921780359</v>
      </c>
      <c r="AD65" s="36">
        <f>'Energie AMS'!AD65-'Energie AME'!AD65</f>
        <v>1970.915472026375</v>
      </c>
      <c r="AE65" s="36">
        <f>'Energie AMS'!AE65-'Energie AME'!AE65</f>
        <v>1804.9405076766159</v>
      </c>
      <c r="AF65" s="36">
        <f>'Energie AMS'!AF65-'Energie AME'!AF65</f>
        <v>1634.0502443166133</v>
      </c>
      <c r="AG65" s="36">
        <f>'Energie AMS'!AG65-'Energie AME'!AG65</f>
        <v>1465.0521012122986</v>
      </c>
      <c r="AH65" s="36">
        <f>'Energie AMS'!AH65-'Energie AME'!AH65</f>
        <v>1265.2770631581407</v>
      </c>
      <c r="AI65" s="36">
        <f>'Energie AMS'!AI65-'Energie AME'!AI65</f>
        <v>1073.5482466458745</v>
      </c>
      <c r="AJ65" s="36">
        <f>'Energie AMS'!AJ65-'Energie AME'!AJ65</f>
        <v>731.93051539217072</v>
      </c>
      <c r="AK65" s="36">
        <f>'Energie AMS'!AK65-'Energie AME'!AK65</f>
        <v>371.35717321904576</v>
      </c>
      <c r="AL65" s="36">
        <f>'Energie AMS'!AL65-'Energie AME'!AL65</f>
        <v>3.0099747453525652</v>
      </c>
      <c r="AM65" s="36">
        <f>'Energie AMS'!AM65-'Energie AME'!AM65</f>
        <v>-354.16152635513629</v>
      </c>
      <c r="AN65" s="36">
        <f>'Energie AMS'!AN65-'Energie AME'!AN65</f>
        <v>-720.02864616448232</v>
      </c>
      <c r="AO65" s="36">
        <f>'Energie AMS'!AO65-'Energie AME'!AO65</f>
        <v>-743.29252896945673</v>
      </c>
      <c r="AP65" s="36">
        <f>'Energie AMS'!AP65-'Energie AME'!AP65</f>
        <v>-738.05398474784192</v>
      </c>
      <c r="AQ65" s="36">
        <f>'Energie AMS'!AQ65-'Energie AME'!AQ65</f>
        <v>-726.84889304984358</v>
      </c>
      <c r="AR65" s="36">
        <f>'Energie AMS'!AR65-'Energie AME'!AR65</f>
        <v>-713.65362663263716</v>
      </c>
      <c r="AS65" s="36">
        <f>'Energie AMS'!AS65-'Energie AME'!AS65</f>
        <v>-699.5476586800296</v>
      </c>
      <c r="AT65" s="36">
        <f>'Energie AMS'!AT65-'Energie AME'!AT65</f>
        <v>-1002.2491672955949</v>
      </c>
      <c r="AU65" s="36">
        <f>'Energie AMS'!AU65-'Energie AME'!AU65</f>
        <v>-1349.4636969565108</v>
      </c>
      <c r="AV65" s="36">
        <f>'Energie AMS'!AV65-'Energie AME'!AV65</f>
        <v>-1704.4288994314632</v>
      </c>
      <c r="AW65" s="36">
        <f>'Energie AMS'!AW65-'Energie AME'!AW65</f>
        <v>-2060.4117992708657</v>
      </c>
      <c r="AX65" s="36">
        <f>'Energie AMS'!AX65-'Energie AME'!AX65</f>
        <v>-2417.609526808782</v>
      </c>
      <c r="AY65" s="18"/>
    </row>
    <row r="66" spans="1:51" x14ac:dyDescent="0.25">
      <c r="A66" s="118"/>
      <c r="B66" s="114"/>
      <c r="C66" t="s">
        <v>238</v>
      </c>
      <c r="D66" s="36">
        <f>'Energie AMS'!D66-'Energie AME'!D66</f>
        <v>0</v>
      </c>
      <c r="E66" s="36">
        <f>'Energie AMS'!E66-'Energie AME'!E66</f>
        <v>0</v>
      </c>
      <c r="F66" s="36">
        <f>'Energie AMS'!F66-'Energie AME'!F66</f>
        <v>0</v>
      </c>
      <c r="G66" s="36">
        <f>'Energie AMS'!G66-'Energie AME'!G66</f>
        <v>0</v>
      </c>
      <c r="H66" s="36">
        <f>'Energie AMS'!H66-'Energie AME'!H66</f>
        <v>0</v>
      </c>
      <c r="I66" s="36">
        <f>'Energie AMS'!I66-'Energie AME'!I66</f>
        <v>0</v>
      </c>
      <c r="J66" s="36">
        <f>'Energie AMS'!J66-'Energie AME'!J66</f>
        <v>0</v>
      </c>
      <c r="K66" s="36">
        <f>'Energie AMS'!K66-'Energie AME'!K66</f>
        <v>0</v>
      </c>
      <c r="L66" s="36">
        <f>'Energie AMS'!L66-'Energie AME'!L66</f>
        <v>0</v>
      </c>
      <c r="M66" s="36">
        <f>'Energie AMS'!M66-'Energie AME'!M66</f>
        <v>0</v>
      </c>
      <c r="N66" s="36">
        <f>'Energie AMS'!N66-'Energie AME'!N66</f>
        <v>0</v>
      </c>
      <c r="O66" s="36">
        <f>'Energie AMS'!O66-'Energie AME'!O66</f>
        <v>0</v>
      </c>
      <c r="P66" s="36">
        <f>'Energie AMS'!P66-'Energie AME'!P66</f>
        <v>0</v>
      </c>
      <c r="Q66" s="36">
        <f>'Energie AMS'!Q66-'Energie AME'!Q66</f>
        <v>0</v>
      </c>
      <c r="R66" s="36">
        <f>'Energie AMS'!R66-'Energie AME'!R66</f>
        <v>0</v>
      </c>
      <c r="S66" s="36">
        <f>'Energie AMS'!S66-'Energie AME'!S66</f>
        <v>0</v>
      </c>
      <c r="T66" s="36">
        <f>'Energie AMS'!T66-'Energie AME'!T66</f>
        <v>0</v>
      </c>
      <c r="U66" s="36">
        <f>'Energie AMS'!U66-'Energie AME'!U66</f>
        <v>0</v>
      </c>
      <c r="V66" s="36">
        <f>'Energie AMS'!V66-'Energie AME'!V66</f>
        <v>0</v>
      </c>
      <c r="W66" s="36">
        <f>'Energie AMS'!W66-'Energie AME'!W66</f>
        <v>0</v>
      </c>
      <c r="X66" s="36">
        <f>'Energie AMS'!X66-'Energie AME'!X66</f>
        <v>87.925088292576021</v>
      </c>
      <c r="Y66" s="36">
        <f>'Energie AMS'!Y66-'Energie AME'!Y66</f>
        <v>-4.6635540813857403</v>
      </c>
      <c r="Z66" s="36">
        <f>'Energie AMS'!Z66-'Energie AME'!Z66</f>
        <v>-30.543305192982729</v>
      </c>
      <c r="AA66" s="36">
        <f>'Energie AMS'!AA66-'Energie AME'!AA66</f>
        <v>-54.494332134034323</v>
      </c>
      <c r="AB66" s="36">
        <f>'Energie AMS'!AB66-'Energie AME'!AB66</f>
        <v>-78.702040229269102</v>
      </c>
      <c r="AC66" s="36">
        <f>'Energie AMS'!AC66-'Energie AME'!AC66</f>
        <v>-81.889319409799981</v>
      </c>
      <c r="AD66" s="36">
        <f>'Energie AMS'!AD66-'Energie AME'!AD66</f>
        <v>-83.154518298384872</v>
      </c>
      <c r="AE66" s="36">
        <f>'Energie AMS'!AE66-'Energie AME'!AE66</f>
        <v>-89.12303875862095</v>
      </c>
      <c r="AF66" s="36">
        <f>'Energie AMS'!AF66-'Energie AME'!AF66</f>
        <v>-95.869263039072294</v>
      </c>
      <c r="AG66" s="36">
        <f>'Energie AMS'!AG66-'Energie AME'!AG66</f>
        <v>-102.89888029320593</v>
      </c>
      <c r="AH66" s="36">
        <f>'Energie AMS'!AH66-'Energie AME'!AH66</f>
        <v>-105.3102923038636</v>
      </c>
      <c r="AI66" s="36">
        <f>'Energie AMS'!AI66-'Energie AME'!AI66</f>
        <v>-107.2102890174224</v>
      </c>
      <c r="AJ66" s="36">
        <f>'Energie AMS'!AJ66-'Energie AME'!AJ66</f>
        <v>-108.67889402117952</v>
      </c>
      <c r="AK66" s="36">
        <f>'Energie AMS'!AK66-'Energie AME'!AK66</f>
        <v>-110.10164879830967</v>
      </c>
      <c r="AL66" s="36">
        <f>'Energie AMS'!AL66-'Energie AME'!AL66</f>
        <v>-111.54832047845984</v>
      </c>
      <c r="AM66" s="36">
        <f>'Energie AMS'!AM66-'Energie AME'!AM66</f>
        <v>-112.99918739948436</v>
      </c>
      <c r="AN66" s="36">
        <f>'Energie AMS'!AN66-'Energie AME'!AN66</f>
        <v>-114.42981748852876</v>
      </c>
      <c r="AO66" s="36">
        <f>'Energie AMS'!AO66-'Energie AME'!AO66</f>
        <v>-115.91236778208396</v>
      </c>
      <c r="AP66" s="36">
        <f>'Energie AMS'!AP66-'Energie AME'!AP66</f>
        <v>-117.39257338486139</v>
      </c>
      <c r="AQ66" s="36">
        <f>'Energie AMS'!AQ66-'Energie AME'!AQ66</f>
        <v>-118.87004233596599</v>
      </c>
      <c r="AR66" s="36">
        <f>'Energie AMS'!AR66-'Energie AME'!AR66</f>
        <v>-120.35401612621266</v>
      </c>
      <c r="AS66" s="36">
        <f>'Energie AMS'!AS66-'Energie AME'!AS66</f>
        <v>-121.82310759602706</v>
      </c>
      <c r="AT66" s="36">
        <f>'Energie AMS'!AT66-'Energie AME'!AT66</f>
        <v>-123.25341124532696</v>
      </c>
      <c r="AU66" s="36">
        <f>'Energie AMS'!AU66-'Energie AME'!AU66</f>
        <v>-124.62231555952258</v>
      </c>
      <c r="AV66" s="36">
        <f>'Energie AMS'!AV66-'Energie AME'!AV66</f>
        <v>-125.93569192048787</v>
      </c>
      <c r="AW66" s="36">
        <f>'Energie AMS'!AW66-'Energie AME'!AW66</f>
        <v>-127.19353768079006</v>
      </c>
      <c r="AX66" s="36">
        <f>'Energie AMS'!AX66-'Energie AME'!AX66</f>
        <v>-128.49674834481883</v>
      </c>
      <c r="AY66" s="18"/>
    </row>
    <row r="67" spans="1:51" x14ac:dyDescent="0.25">
      <c r="A67" s="118"/>
      <c r="B67" s="114"/>
      <c r="C67" t="s">
        <v>239</v>
      </c>
      <c r="D67" s="36">
        <f>'Energie AMS'!D67-'Energie AME'!D67</f>
        <v>0</v>
      </c>
      <c r="E67" s="36">
        <f>'Energie AMS'!E67-'Energie AME'!E67</f>
        <v>0</v>
      </c>
      <c r="F67" s="36">
        <f>'Energie AMS'!F67-'Energie AME'!F67</f>
        <v>0</v>
      </c>
      <c r="G67" s="36">
        <f>'Energie AMS'!G67-'Energie AME'!G67</f>
        <v>0</v>
      </c>
      <c r="H67" s="36">
        <f>'Energie AMS'!H67-'Energie AME'!H67</f>
        <v>0</v>
      </c>
      <c r="I67" s="36">
        <f>'Energie AMS'!I67-'Energie AME'!I67</f>
        <v>0</v>
      </c>
      <c r="J67" s="36">
        <f>'Energie AMS'!J67-'Energie AME'!J67</f>
        <v>0</v>
      </c>
      <c r="K67" s="36">
        <f>'Energie AMS'!K67-'Energie AME'!K67</f>
        <v>0</v>
      </c>
      <c r="L67" s="36">
        <f>'Energie AMS'!L67-'Energie AME'!L67</f>
        <v>0</v>
      </c>
      <c r="M67" s="36">
        <f>'Energie AMS'!M67-'Energie AME'!M67</f>
        <v>0</v>
      </c>
      <c r="N67" s="36">
        <f>'Energie AMS'!N67-'Energie AME'!N67</f>
        <v>0</v>
      </c>
      <c r="O67" s="36">
        <f>'Energie AMS'!O67-'Energie AME'!O67</f>
        <v>0</v>
      </c>
      <c r="P67" s="36">
        <f>'Energie AMS'!P67-'Energie AME'!P67</f>
        <v>0</v>
      </c>
      <c r="Q67" s="36">
        <f>'Energie AMS'!Q67-'Energie AME'!Q67</f>
        <v>0</v>
      </c>
      <c r="R67" s="36">
        <f>'Energie AMS'!R67-'Energie AME'!R67</f>
        <v>0</v>
      </c>
      <c r="S67" s="36">
        <f>'Energie AMS'!S67-'Energie AME'!S67</f>
        <v>0</v>
      </c>
      <c r="T67" s="36">
        <f>'Energie AMS'!T67-'Energie AME'!T67</f>
        <v>0</v>
      </c>
      <c r="U67" s="36">
        <f>'Energie AMS'!U67-'Energie AME'!U67</f>
        <v>0</v>
      </c>
      <c r="V67" s="36">
        <f>'Energie AMS'!V67-'Energie AME'!V67</f>
        <v>0</v>
      </c>
      <c r="W67" s="36">
        <f>'Energie AMS'!W67-'Energie AME'!W67</f>
        <v>0</v>
      </c>
      <c r="X67" s="36">
        <f>'Energie AMS'!X67-'Energie AME'!X67</f>
        <v>-152.71097646561611</v>
      </c>
      <c r="Y67" s="36">
        <f>'Energie AMS'!Y67-'Energie AME'!Y67</f>
        <v>-116.48134833892345</v>
      </c>
      <c r="Z67" s="36">
        <f>'Energie AMS'!Z67-'Energie AME'!Z67</f>
        <v>-66.866921741919214</v>
      </c>
      <c r="AA67" s="36">
        <f>'Energie AMS'!AA67-'Energie AME'!AA67</f>
        <v>-79.891852335856129</v>
      </c>
      <c r="AB67" s="36">
        <f>'Energie AMS'!AB67-'Energie AME'!AB67</f>
        <v>-136.26415287936925</v>
      </c>
      <c r="AC67" s="36">
        <f>'Energie AMS'!AC67-'Energie AME'!AC67</f>
        <v>-158.91707393774959</v>
      </c>
      <c r="AD67" s="36">
        <f>'Energie AMS'!AD67-'Energie AME'!AD67</f>
        <v>-189.69697041037944</v>
      </c>
      <c r="AE67" s="36">
        <f>'Energie AMS'!AE67-'Energie AME'!AE67</f>
        <v>-1.2339679077294932</v>
      </c>
      <c r="AF67" s="36">
        <f>'Energie AMS'!AF67-'Energie AME'!AF67</f>
        <v>169.32783447446673</v>
      </c>
      <c r="AG67" s="36">
        <f>'Energie AMS'!AG67-'Energie AME'!AG67</f>
        <v>305.78375067375237</v>
      </c>
      <c r="AH67" s="36">
        <f>'Energie AMS'!AH67-'Energie AME'!AH67</f>
        <v>314.55050623615989</v>
      </c>
      <c r="AI67" s="36">
        <f>'Energie AMS'!AI67-'Energie AME'!AI67</f>
        <v>281.45396581645309</v>
      </c>
      <c r="AJ67" s="36">
        <f>'Energie AMS'!AJ67-'Energie AME'!AJ67</f>
        <v>469.8354516594618</v>
      </c>
      <c r="AK67" s="36">
        <f>'Energie AMS'!AK67-'Energie AME'!AK67</f>
        <v>683.42730072492213</v>
      </c>
      <c r="AL67" s="36">
        <f>'Energie AMS'!AL67-'Energie AME'!AL67</f>
        <v>892.68675190037084</v>
      </c>
      <c r="AM67" s="36">
        <f>'Energie AMS'!AM67-'Energie AME'!AM67</f>
        <v>1070.9799713572475</v>
      </c>
      <c r="AN67" s="36">
        <f>'Energie AMS'!AN67-'Energie AME'!AN67</f>
        <v>1255.0896534844933</v>
      </c>
      <c r="AO67" s="36">
        <f>'Energie AMS'!AO67-'Energie AME'!AO67</f>
        <v>1491.9792486877323</v>
      </c>
      <c r="AP67" s="36">
        <f>'Energie AMS'!AP67-'Energie AME'!AP67</f>
        <v>1729.8829419144731</v>
      </c>
      <c r="AQ67" s="36">
        <f>'Energie AMS'!AQ67-'Energie AME'!AQ67</f>
        <v>1965.3659050630231</v>
      </c>
      <c r="AR67" s="36">
        <f>'Energie AMS'!AR67-'Energie AME'!AR67</f>
        <v>2196.598253957829</v>
      </c>
      <c r="AS67" s="36">
        <f>'Energie AMS'!AS67-'Energie AME'!AS67</f>
        <v>2419.8691665298738</v>
      </c>
      <c r="AT67" s="36">
        <f>'Energie AMS'!AT67-'Energie AME'!AT67</f>
        <v>2642.9531716054662</v>
      </c>
      <c r="AU67" s="36">
        <f>'Energie AMS'!AU67-'Energie AME'!AU67</f>
        <v>2868.6854361882069</v>
      </c>
      <c r="AV67" s="36">
        <f>'Energie AMS'!AV67-'Energie AME'!AV67</f>
        <v>3094.0391497676355</v>
      </c>
      <c r="AW67" s="36">
        <f>'Energie AMS'!AW67-'Energie AME'!AW67</f>
        <v>3318.4888948730604</v>
      </c>
      <c r="AX67" s="36">
        <f>'Energie AMS'!AX67-'Energie AME'!AX67</f>
        <v>3526.3030865257588</v>
      </c>
      <c r="AY67" s="18"/>
    </row>
    <row r="68" spans="1:51" x14ac:dyDescent="0.25">
      <c r="A68" s="118"/>
      <c r="B68" s="114"/>
      <c r="C68" t="s">
        <v>240</v>
      </c>
      <c r="D68" s="36">
        <f>'Energie AMS'!D68-'Energie AME'!D68</f>
        <v>0</v>
      </c>
      <c r="E68" s="36">
        <f>'Energie AMS'!E68-'Energie AME'!E68</f>
        <v>0</v>
      </c>
      <c r="F68" s="36">
        <f>'Energie AMS'!F68-'Energie AME'!F68</f>
        <v>0</v>
      </c>
      <c r="G68" s="36">
        <f>'Energie AMS'!G68-'Energie AME'!G68</f>
        <v>0</v>
      </c>
      <c r="H68" s="36">
        <f>'Energie AMS'!H68-'Energie AME'!H68</f>
        <v>0</v>
      </c>
      <c r="I68" s="36">
        <f>'Energie AMS'!I68-'Energie AME'!I68</f>
        <v>0</v>
      </c>
      <c r="J68" s="36">
        <f>'Energie AMS'!J68-'Energie AME'!J68</f>
        <v>0</v>
      </c>
      <c r="K68" s="36">
        <f>'Energie AMS'!K68-'Energie AME'!K68</f>
        <v>0</v>
      </c>
      <c r="L68" s="36">
        <f>'Energie AMS'!L68-'Energie AME'!L68</f>
        <v>0</v>
      </c>
      <c r="M68" s="36">
        <f>'Energie AMS'!M68-'Energie AME'!M68</f>
        <v>0</v>
      </c>
      <c r="N68" s="36">
        <f>'Energie AMS'!N68-'Energie AME'!N68</f>
        <v>0</v>
      </c>
      <c r="O68" s="36">
        <f>'Energie AMS'!O68-'Energie AME'!O68</f>
        <v>0</v>
      </c>
      <c r="P68" s="36">
        <f>'Energie AMS'!P68-'Energie AME'!P68</f>
        <v>0</v>
      </c>
      <c r="Q68" s="36">
        <f>'Energie AMS'!Q68-'Energie AME'!Q68</f>
        <v>0</v>
      </c>
      <c r="R68" s="36">
        <f>'Energie AMS'!R68-'Energie AME'!R68</f>
        <v>0</v>
      </c>
      <c r="S68" s="36">
        <f>'Energie AMS'!S68-'Energie AME'!S68</f>
        <v>0</v>
      </c>
      <c r="T68" s="36">
        <f>'Energie AMS'!T68-'Energie AME'!T68</f>
        <v>0</v>
      </c>
      <c r="U68" s="36">
        <f>'Energie AMS'!U68-'Energie AME'!U68</f>
        <v>0</v>
      </c>
      <c r="V68" s="36">
        <f>'Energie AMS'!V68-'Energie AME'!V68</f>
        <v>0</v>
      </c>
      <c r="W68" s="36">
        <f>'Energie AMS'!W68-'Energie AME'!W68</f>
        <v>0</v>
      </c>
      <c r="X68" s="36">
        <f>'Energie AMS'!X68-'Energie AME'!X68</f>
        <v>-9.7493678701193858</v>
      </c>
      <c r="Y68" s="36">
        <f>'Energie AMS'!Y68-'Energie AME'!Y68</f>
        <v>167.66416646161179</v>
      </c>
      <c r="Z68" s="36">
        <f>'Energie AMS'!Z68-'Energie AME'!Z68</f>
        <v>492.19279747417886</v>
      </c>
      <c r="AA68" s="36">
        <f>'Energie AMS'!AA68-'Energie AME'!AA68</f>
        <v>748.5564522174418</v>
      </c>
      <c r="AB68" s="36">
        <f>'Energie AMS'!AB68-'Energie AME'!AB68</f>
        <v>932.90553963027833</v>
      </c>
      <c r="AC68" s="36">
        <f>'Energie AMS'!AC68-'Energie AME'!AC68</f>
        <v>1029.6605268163521</v>
      </c>
      <c r="AD68" s="36">
        <f>'Energie AMS'!AD68-'Energie AME'!AD68</f>
        <v>1071.8967007417468</v>
      </c>
      <c r="AE68" s="36">
        <f>'Energie AMS'!AE68-'Energie AME'!AE68</f>
        <v>1094.8150391257441</v>
      </c>
      <c r="AF68" s="36">
        <f>'Energie AMS'!AF68-'Energie AME'!AF68</f>
        <v>1103.1923260954391</v>
      </c>
      <c r="AG68" s="36">
        <f>'Energie AMS'!AG68-'Energie AME'!AG68</f>
        <v>1113.943707587513</v>
      </c>
      <c r="AH68" s="36">
        <f>'Energie AMS'!AH68-'Energie AME'!AH68</f>
        <v>1049.1448927533302</v>
      </c>
      <c r="AI68" s="36">
        <f>'Energie AMS'!AI68-'Energie AME'!AI68</f>
        <v>981.00149364037588</v>
      </c>
      <c r="AJ68" s="36">
        <f>'Energie AMS'!AJ68-'Energie AME'!AJ68</f>
        <v>860.46770159181142</v>
      </c>
      <c r="AK68" s="36">
        <f>'Energie AMS'!AK68-'Energie AME'!AK68</f>
        <v>730.78216884832545</v>
      </c>
      <c r="AL68" s="36">
        <f>'Energie AMS'!AL68-'Energie AME'!AL68</f>
        <v>596.7660457291895</v>
      </c>
      <c r="AM68" s="36">
        <f>'Energie AMS'!AM68-'Energie AME'!AM68</f>
        <v>443.44078550214272</v>
      </c>
      <c r="AN68" s="36">
        <f>'Energie AMS'!AN68-'Energie AME'!AN68</f>
        <v>300.78460989983796</v>
      </c>
      <c r="AO68" s="36">
        <f>'Energie AMS'!AO68-'Energie AME'!AO68</f>
        <v>210.14712165584024</v>
      </c>
      <c r="AP68" s="36">
        <f>'Energie AMS'!AP68-'Energie AME'!AP68</f>
        <v>127.04784027117785</v>
      </c>
      <c r="AQ68" s="36">
        <f>'Energie AMS'!AQ68-'Energie AME'!AQ68</f>
        <v>49.200828650904441</v>
      </c>
      <c r="AR68" s="36">
        <f>'Energie AMS'!AR68-'Energie AME'!AR68</f>
        <v>-25.201326134258125</v>
      </c>
      <c r="AS68" s="36">
        <f>'Energie AMS'!AS68-'Energie AME'!AS68</f>
        <v>-99.118832062384172</v>
      </c>
      <c r="AT68" s="36">
        <f>'Energie AMS'!AT68-'Energie AME'!AT68</f>
        <v>-430.40155665576094</v>
      </c>
      <c r="AU68" s="36">
        <f>'Energie AMS'!AU68-'Energie AME'!AU68</f>
        <v>-825.35798434979006</v>
      </c>
      <c r="AV68" s="36">
        <f>'Energie AMS'!AV68-'Energie AME'!AV68</f>
        <v>-1262.0507053402962</v>
      </c>
      <c r="AW68" s="36">
        <f>'Energie AMS'!AW68-'Energie AME'!AW68</f>
        <v>-1736.8508499682985</v>
      </c>
      <c r="AX68" s="36">
        <f>'Energie AMS'!AX68-'Energie AME'!AX68</f>
        <v>-2263.2679016338598</v>
      </c>
      <c r="AY68" s="18"/>
    </row>
    <row r="69" spans="1:51" x14ac:dyDescent="0.25">
      <c r="A69" s="118"/>
      <c r="B69" s="114"/>
      <c r="C69" t="s">
        <v>368</v>
      </c>
      <c r="D69" s="36">
        <f>'Energie AMS'!D69-'Energie AME'!D69</f>
        <v>0</v>
      </c>
      <c r="E69" s="36">
        <f>'Energie AMS'!E69-'Energie AME'!E69</f>
        <v>0</v>
      </c>
      <c r="F69" s="36">
        <f>'Energie AMS'!F69-'Energie AME'!F69</f>
        <v>0</v>
      </c>
      <c r="G69" s="36">
        <f>'Energie AMS'!G69-'Energie AME'!G69</f>
        <v>0</v>
      </c>
      <c r="H69" s="36">
        <f>'Energie AMS'!H69-'Energie AME'!H69</f>
        <v>0</v>
      </c>
      <c r="I69" s="36">
        <f>'Energie AMS'!I69-'Energie AME'!I69</f>
        <v>0</v>
      </c>
      <c r="J69" s="36">
        <f>'Energie AMS'!J69-'Energie AME'!J69</f>
        <v>0</v>
      </c>
      <c r="K69" s="36">
        <f>'Energie AMS'!K69-'Energie AME'!K69</f>
        <v>0</v>
      </c>
      <c r="L69" s="36">
        <f>'Energie AMS'!L69-'Energie AME'!L69</f>
        <v>0</v>
      </c>
      <c r="M69" s="36">
        <f>'Energie AMS'!M69-'Energie AME'!M69</f>
        <v>0</v>
      </c>
      <c r="N69" s="36">
        <f>'Energie AMS'!N69-'Energie AME'!N69</f>
        <v>0</v>
      </c>
      <c r="O69" s="36">
        <f>'Energie AMS'!O69-'Energie AME'!O69</f>
        <v>0</v>
      </c>
      <c r="P69" s="36">
        <f>'Energie AMS'!P69-'Energie AME'!P69</f>
        <v>0</v>
      </c>
      <c r="Q69" s="36">
        <f>'Energie AMS'!Q69-'Energie AME'!Q69</f>
        <v>0</v>
      </c>
      <c r="R69" s="36">
        <f>'Energie AMS'!R69-'Energie AME'!R69</f>
        <v>0</v>
      </c>
      <c r="S69" s="36">
        <f>'Energie AMS'!S69-'Energie AME'!S69</f>
        <v>0</v>
      </c>
      <c r="T69" s="36">
        <f>'Energie AMS'!T69-'Energie AME'!T69</f>
        <v>0</v>
      </c>
      <c r="U69" s="36">
        <f>'Energie AMS'!U69-'Energie AME'!U69</f>
        <v>0</v>
      </c>
      <c r="V69" s="36">
        <f>'Energie AMS'!V69-'Energie AME'!V69</f>
        <v>0</v>
      </c>
      <c r="W69" s="36">
        <f>'Energie AMS'!W69-'Energie AME'!W69</f>
        <v>0</v>
      </c>
      <c r="X69" s="36">
        <f>'Energie AMS'!X69-'Energie AME'!X69</f>
        <v>-52.607545129004393</v>
      </c>
      <c r="Y69" s="36">
        <f>'Energie AMS'!Y69-'Energie AME'!Y69</f>
        <v>54.205203381972296</v>
      </c>
      <c r="Z69" s="36">
        <f>'Energie AMS'!Z69-'Energie AME'!Z69</f>
        <v>114.43209032191089</v>
      </c>
      <c r="AA69" s="36">
        <f>'Energie AMS'!AA69-'Energie AME'!AA69</f>
        <v>125.28563158155248</v>
      </c>
      <c r="AB69" s="36">
        <f>'Energie AMS'!AB69-'Energie AME'!AB69</f>
        <v>113.49582262527292</v>
      </c>
      <c r="AC69" s="36">
        <f>'Energie AMS'!AC69-'Energie AME'!AC69</f>
        <v>75.764089267820054</v>
      </c>
      <c r="AD69" s="36">
        <f>'Energie AMS'!AD69-'Energie AME'!AD69</f>
        <v>35.081130799415405</v>
      </c>
      <c r="AE69" s="36">
        <f>'Energie AMS'!AE69-'Energie AME'!AE69</f>
        <v>40.962196408690943</v>
      </c>
      <c r="AF69" s="36">
        <f>'Energie AMS'!AF69-'Energie AME'!AF69</f>
        <v>42.399165373314645</v>
      </c>
      <c r="AG69" s="36">
        <f>'Energie AMS'!AG69-'Energie AME'!AG69</f>
        <v>41.960745996945207</v>
      </c>
      <c r="AH69" s="36">
        <f>'Energie AMS'!AH69-'Energie AME'!AH69</f>
        <v>-3.5237160466435853</v>
      </c>
      <c r="AI69" s="36">
        <f>'Energie AMS'!AI69-'Energie AME'!AI69</f>
        <v>-45.699054525097381</v>
      </c>
      <c r="AJ69" s="36">
        <f>'Energie AMS'!AJ69-'Energie AME'!AJ69</f>
        <v>-72.45459504430346</v>
      </c>
      <c r="AK69" s="36">
        <f>'Energie AMS'!AK69-'Energie AME'!AK69</f>
        <v>-102.49040160503228</v>
      </c>
      <c r="AL69" s="36">
        <f>'Energie AMS'!AL69-'Energie AME'!AL69</f>
        <v>-139.73419449991752</v>
      </c>
      <c r="AM69" s="36">
        <f>'Energie AMS'!AM69-'Energie AME'!AM69</f>
        <v>-176.49372267715262</v>
      </c>
      <c r="AN69" s="36">
        <f>'Energie AMS'!AN69-'Energie AME'!AN69</f>
        <v>-209.38337057421722</v>
      </c>
      <c r="AO69" s="36">
        <f>'Energie AMS'!AO69-'Energie AME'!AO69</f>
        <v>-204.93489467536256</v>
      </c>
      <c r="AP69" s="36">
        <f>'Energie AMS'!AP69-'Energie AME'!AP69</f>
        <v>-197.1651271882929</v>
      </c>
      <c r="AQ69" s="36">
        <f>'Energie AMS'!AQ69-'Energie AME'!AQ69</f>
        <v>-188.64426216223683</v>
      </c>
      <c r="AR69" s="36">
        <f>'Energie AMS'!AR69-'Energie AME'!AR69</f>
        <v>-180.59002048159755</v>
      </c>
      <c r="AS69" s="36">
        <f>'Energie AMS'!AS69-'Energie AME'!AS69</f>
        <v>-174.22247678503254</v>
      </c>
      <c r="AT69" s="36">
        <f>'Energie AMS'!AT69-'Energie AME'!AT69</f>
        <v>-191.94903427493546</v>
      </c>
      <c r="AU69" s="36">
        <f>'Energie AMS'!AU69-'Energie AME'!AU69</f>
        <v>-210.59436202654842</v>
      </c>
      <c r="AV69" s="36">
        <f>'Energie AMS'!AV69-'Energie AME'!AV69</f>
        <v>-228.89953937083874</v>
      </c>
      <c r="AW69" s="36">
        <f>'Energie AMS'!AW69-'Energie AME'!AW69</f>
        <v>-246.64942325246147</v>
      </c>
      <c r="AX69" s="36">
        <f>'Energie AMS'!AX69-'Energie AME'!AX69</f>
        <v>-268.76302074127034</v>
      </c>
      <c r="AY69" s="18"/>
    </row>
    <row r="70" spans="1:51" x14ac:dyDescent="0.25">
      <c r="A70" s="118"/>
      <c r="B70" s="114"/>
      <c r="C70" t="s">
        <v>241</v>
      </c>
      <c r="D70" s="36">
        <f>'Energie AMS'!D70-'Energie AME'!D70</f>
        <v>0</v>
      </c>
      <c r="E70" s="36">
        <f>'Energie AMS'!E70-'Energie AME'!E70</f>
        <v>0</v>
      </c>
      <c r="F70" s="36">
        <f>'Energie AMS'!F70-'Energie AME'!F70</f>
        <v>0</v>
      </c>
      <c r="G70" s="36">
        <f>'Energie AMS'!G70-'Energie AME'!G70</f>
        <v>0</v>
      </c>
      <c r="H70" s="36">
        <f>'Energie AMS'!H70-'Energie AME'!H70</f>
        <v>0</v>
      </c>
      <c r="I70" s="36">
        <f>'Energie AMS'!I70-'Energie AME'!I70</f>
        <v>0</v>
      </c>
      <c r="J70" s="36">
        <f>'Energie AMS'!J70-'Energie AME'!J70</f>
        <v>0</v>
      </c>
      <c r="K70" s="36">
        <f>'Energie AMS'!K70-'Energie AME'!K70</f>
        <v>0</v>
      </c>
      <c r="L70" s="36">
        <f>'Energie AMS'!L70-'Energie AME'!L70</f>
        <v>0</v>
      </c>
      <c r="M70" s="36">
        <f>'Energie AMS'!M70-'Energie AME'!M70</f>
        <v>0</v>
      </c>
      <c r="N70" s="36">
        <f>'Energie AMS'!N70-'Energie AME'!N70</f>
        <v>0</v>
      </c>
      <c r="O70" s="36">
        <f>'Energie AMS'!O70-'Energie AME'!O70</f>
        <v>0</v>
      </c>
      <c r="P70" s="36">
        <f>'Energie AMS'!P70-'Energie AME'!P70</f>
        <v>0</v>
      </c>
      <c r="Q70" s="36">
        <f>'Energie AMS'!Q70-'Energie AME'!Q70</f>
        <v>0</v>
      </c>
      <c r="R70" s="36">
        <f>'Energie AMS'!R70-'Energie AME'!R70</f>
        <v>0</v>
      </c>
      <c r="S70" s="36">
        <f>'Energie AMS'!S70-'Energie AME'!S70</f>
        <v>0</v>
      </c>
      <c r="T70" s="36">
        <f>'Energie AMS'!T70-'Energie AME'!T70</f>
        <v>0</v>
      </c>
      <c r="U70" s="36">
        <f>'Energie AMS'!U70-'Energie AME'!U70</f>
        <v>0</v>
      </c>
      <c r="V70" s="36">
        <f>'Energie AMS'!V70-'Energie AME'!V70</f>
        <v>0</v>
      </c>
      <c r="W70" s="36">
        <f>'Energie AMS'!W70-'Energie AME'!W70</f>
        <v>0</v>
      </c>
      <c r="X70" s="36">
        <f>'Energie AMS'!X70-'Energie AME'!X70</f>
        <v>-162.33699861896275</v>
      </c>
      <c r="Y70" s="36">
        <f>'Energie AMS'!Y70-'Energie AME'!Y70</f>
        <v>-152.12377619220638</v>
      </c>
      <c r="Z70" s="36">
        <f>'Energie AMS'!Z70-'Energie AME'!Z70</f>
        <v>-173.59833058896561</v>
      </c>
      <c r="AA70" s="36">
        <f>'Energie AMS'!AA70-'Energie AME'!AA70</f>
        <v>-224.4160241638848</v>
      </c>
      <c r="AB70" s="36">
        <f>'Energie AMS'!AB70-'Energie AME'!AB70</f>
        <v>-288.01398277402393</v>
      </c>
      <c r="AC70" s="36">
        <f>'Energie AMS'!AC70-'Energie AME'!AC70</f>
        <v>-361.764222177428</v>
      </c>
      <c r="AD70" s="36">
        <f>'Energie AMS'!AD70-'Energie AME'!AD70</f>
        <v>-436.02122485217012</v>
      </c>
      <c r="AE70" s="36">
        <f>'Energie AMS'!AE70-'Energie AME'!AE70</f>
        <v>-429.39257233754506</v>
      </c>
      <c r="AF70" s="36">
        <f>'Energie AMS'!AF70-'Energie AME'!AF70</f>
        <v>-414.07258576026481</v>
      </c>
      <c r="AG70" s="36">
        <f>'Energie AMS'!AG70-'Energie AME'!AG70</f>
        <v>-396.36486565895245</v>
      </c>
      <c r="AH70" s="36">
        <f>'Energie AMS'!AH70-'Energie AME'!AH70</f>
        <v>-408.18156706557193</v>
      </c>
      <c r="AI70" s="36">
        <f>'Energie AMS'!AI70-'Energie AME'!AI70</f>
        <v>-427.68870496754334</v>
      </c>
      <c r="AJ70" s="36">
        <f>'Energie AMS'!AJ70-'Energie AME'!AJ70</f>
        <v>-464.04825211793604</v>
      </c>
      <c r="AK70" s="36">
        <f>'Energie AMS'!AK70-'Energie AME'!AK70</f>
        <v>-501.78748968198215</v>
      </c>
      <c r="AL70" s="36">
        <f>'Energie AMS'!AL70-'Energie AME'!AL70</f>
        <v>-540.37526464997745</v>
      </c>
      <c r="AM70" s="36">
        <f>'Energie AMS'!AM70-'Energie AME'!AM70</f>
        <v>-584.15409776819706</v>
      </c>
      <c r="AN70" s="36">
        <f>'Energie AMS'!AN70-'Energie AME'!AN70</f>
        <v>-625.35195317186299</v>
      </c>
      <c r="AO70" s="36">
        <f>'Energie AMS'!AO70-'Energie AME'!AO70</f>
        <v>-647.88061424486182</v>
      </c>
      <c r="AP70" s="36">
        <f>'Energie AMS'!AP70-'Energie AME'!AP70</f>
        <v>-668.59063373233766</v>
      </c>
      <c r="AQ70" s="36">
        <f>'Energie AMS'!AQ70-'Energie AME'!AQ70</f>
        <v>-689.16144397005155</v>
      </c>
      <c r="AR70" s="36">
        <f>'Energie AMS'!AR70-'Energie AME'!AR70</f>
        <v>-709.65239456907375</v>
      </c>
      <c r="AS70" s="36">
        <f>'Energie AMS'!AS70-'Energie AME'!AS70</f>
        <v>-730.13225194365441</v>
      </c>
      <c r="AT70" s="36">
        <f>'Energie AMS'!AT70-'Energie AME'!AT70</f>
        <v>-756.77989118692972</v>
      </c>
      <c r="AU70" s="36">
        <f>'Energie AMS'!AU70-'Energie AME'!AU70</f>
        <v>-783.93558499090091</v>
      </c>
      <c r="AV70" s="36">
        <f>'Energie AMS'!AV70-'Energie AME'!AV70</f>
        <v>-811.05494576199067</v>
      </c>
      <c r="AW70" s="36">
        <f>'Energie AMS'!AW70-'Energie AME'!AW70</f>
        <v>-837.92319026819632</v>
      </c>
      <c r="AX70" s="36">
        <f>'Energie AMS'!AX70-'Energie AME'!AX70</f>
        <v>-866.81917289844228</v>
      </c>
      <c r="AY70" s="18"/>
    </row>
    <row r="71" spans="1:51" x14ac:dyDescent="0.25">
      <c r="A71" s="118"/>
      <c r="B71" s="115" t="s">
        <v>822</v>
      </c>
      <c r="C71" t="s">
        <v>242</v>
      </c>
      <c r="D71" s="36">
        <f>'Energie AMS'!D71-'Energie AME'!D71</f>
        <v>0</v>
      </c>
      <c r="E71" s="36">
        <f>'Energie AMS'!E71-'Energie AME'!E71</f>
        <v>0</v>
      </c>
      <c r="F71" s="36">
        <f>'Energie AMS'!F71-'Energie AME'!F71</f>
        <v>0</v>
      </c>
      <c r="G71" s="36">
        <f>'Energie AMS'!G71-'Energie AME'!G71</f>
        <v>0</v>
      </c>
      <c r="H71" s="36">
        <f>'Energie AMS'!H71-'Energie AME'!H71</f>
        <v>0</v>
      </c>
      <c r="I71" s="36">
        <f>'Energie AMS'!I71-'Energie AME'!I71</f>
        <v>0</v>
      </c>
      <c r="J71" s="36">
        <f>'Energie AMS'!J71-'Energie AME'!J71</f>
        <v>0</v>
      </c>
      <c r="K71" s="36">
        <f>'Energie AMS'!K71-'Energie AME'!K71</f>
        <v>0</v>
      </c>
      <c r="L71" s="36">
        <f>'Energie AMS'!L71-'Energie AME'!L71</f>
        <v>0</v>
      </c>
      <c r="M71" s="36">
        <f>'Energie AMS'!M71-'Energie AME'!M71</f>
        <v>0</v>
      </c>
      <c r="N71" s="36">
        <f>'Energie AMS'!N71-'Energie AME'!N71</f>
        <v>0</v>
      </c>
      <c r="O71" s="36">
        <f>'Energie AMS'!O71-'Energie AME'!O71</f>
        <v>0</v>
      </c>
      <c r="P71" s="36">
        <f>'Energie AMS'!P71-'Energie AME'!P71</f>
        <v>0</v>
      </c>
      <c r="Q71" s="36">
        <f>'Energie AMS'!Q71-'Energie AME'!Q71</f>
        <v>0</v>
      </c>
      <c r="R71" s="36">
        <f>'Energie AMS'!R71-'Energie AME'!R71</f>
        <v>0</v>
      </c>
      <c r="S71" s="36">
        <f>'Energie AMS'!S71-'Energie AME'!S71</f>
        <v>0</v>
      </c>
      <c r="T71" s="36">
        <f>'Energie AMS'!T71-'Energie AME'!T71</f>
        <v>0</v>
      </c>
      <c r="U71" s="36">
        <f>'Energie AMS'!U71-'Energie AME'!U71</f>
        <v>0</v>
      </c>
      <c r="V71" s="36">
        <f>'Energie AMS'!V71-'Energie AME'!V71</f>
        <v>0</v>
      </c>
      <c r="W71" s="36">
        <f>'Energie AMS'!W71-'Energie AME'!W71</f>
        <v>0</v>
      </c>
      <c r="X71" s="36">
        <f>'Energie AMS'!X71-'Energie AME'!X71</f>
        <v>-1721.2661120579032</v>
      </c>
      <c r="Y71" s="36">
        <f>'Energie AMS'!Y71-'Energie AME'!Y71</f>
        <v>-2827.8815773170681</v>
      </c>
      <c r="Z71" s="36">
        <f>'Energie AMS'!Z71-'Energie AME'!Z71</f>
        <v>-3728.1368293330088</v>
      </c>
      <c r="AA71" s="36">
        <f>'Energie AMS'!AA71-'Energie AME'!AA71</f>
        <v>-4652.6408120832202</v>
      </c>
      <c r="AB71" s="36">
        <f>'Energie AMS'!AB71-'Energie AME'!AB71</f>
        <v>-5548.3812245927056</v>
      </c>
      <c r="AC71" s="36">
        <f>'Energie AMS'!AC71-'Energie AME'!AC71</f>
        <v>-6418.7833124927656</v>
      </c>
      <c r="AD71" s="36">
        <f>'Energie AMS'!AD71-'Energie AME'!AD71</f>
        <v>-7264.8450757947976</v>
      </c>
      <c r="AE71" s="36">
        <f>'Energie AMS'!AE71-'Energie AME'!AE71</f>
        <v>-8056.7389669615586</v>
      </c>
      <c r="AF71" s="36">
        <f>'Energie AMS'!AF71-'Energie AME'!AF71</f>
        <v>-8857.6318988505991</v>
      </c>
      <c r="AG71" s="36">
        <f>'Energie AMS'!AG71-'Energie AME'!AG71</f>
        <v>-9653.9625839703021</v>
      </c>
      <c r="AH71" s="36">
        <f>'Energie AMS'!AH71-'Energie AME'!AH71</f>
        <v>-10384.379664153834</v>
      </c>
      <c r="AI71" s="36">
        <f>'Energie AMS'!AI71-'Energie AME'!AI71</f>
        <v>-11088.617752771008</v>
      </c>
      <c r="AJ71" s="36">
        <f>'Energie AMS'!AJ71-'Energie AME'!AJ71</f>
        <v>-11843.605691008446</v>
      </c>
      <c r="AK71" s="36">
        <f>'Energie AMS'!AK71-'Energie AME'!AK71</f>
        <v>-12610.666209476292</v>
      </c>
      <c r="AL71" s="36">
        <f>'Energie AMS'!AL71-'Energie AME'!AL71</f>
        <v>-13385.007122012004</v>
      </c>
      <c r="AM71" s="36">
        <f>'Energie AMS'!AM71-'Energie AME'!AM71</f>
        <v>-14114.529161812196</v>
      </c>
      <c r="AN71" s="36">
        <f>'Energie AMS'!AN71-'Energie AME'!AN71</f>
        <v>-14832.275284973501</v>
      </c>
      <c r="AO71" s="36">
        <f>'Energie AMS'!AO71-'Energie AME'!AO71</f>
        <v>-15363.501820101017</v>
      </c>
      <c r="AP71" s="36">
        <f>'Energie AMS'!AP71-'Energie AME'!AP71</f>
        <v>-15857.517885190355</v>
      </c>
      <c r="AQ71" s="36">
        <f>'Energie AMS'!AQ71-'Energie AME'!AQ71</f>
        <v>-16346.372520736764</v>
      </c>
      <c r="AR71" s="36">
        <f>'Energie AMS'!AR71-'Energie AME'!AR71</f>
        <v>-16836.755729830391</v>
      </c>
      <c r="AS71" s="36">
        <f>'Energie AMS'!AS71-'Energie AME'!AS71</f>
        <v>-17331.363849771376</v>
      </c>
      <c r="AT71" s="36">
        <f>'Energie AMS'!AT71-'Energie AME'!AT71</f>
        <v>-17949.14745644197</v>
      </c>
      <c r="AU71" s="36">
        <f>'Energie AMS'!AU71-'Energie AME'!AU71</f>
        <v>-18579.17881087245</v>
      </c>
      <c r="AV71" s="36">
        <f>'Energie AMS'!AV71-'Energie AME'!AV71</f>
        <v>-19213.45047861354</v>
      </c>
      <c r="AW71" s="36">
        <f>'Energie AMS'!AW71-'Energie AME'!AW71</f>
        <v>-19849.824825457308</v>
      </c>
      <c r="AX71" s="36">
        <f>'Energie AMS'!AX71-'Energie AME'!AX71</f>
        <v>-20496.04000481798</v>
      </c>
      <c r="AY71" s="18"/>
    </row>
    <row r="72" spans="1:51" x14ac:dyDescent="0.25">
      <c r="A72" s="118"/>
      <c r="B72" s="115"/>
      <c r="C72" t="s">
        <v>243</v>
      </c>
      <c r="D72" s="36">
        <f>'Energie AMS'!D72-'Energie AME'!D72</f>
        <v>0</v>
      </c>
      <c r="E72" s="36">
        <f>'Energie AMS'!E72-'Energie AME'!E72</f>
        <v>0</v>
      </c>
      <c r="F72" s="36">
        <f>'Energie AMS'!F72-'Energie AME'!F72</f>
        <v>0</v>
      </c>
      <c r="G72" s="36">
        <f>'Energie AMS'!G72-'Energie AME'!G72</f>
        <v>0</v>
      </c>
      <c r="H72" s="36">
        <f>'Energie AMS'!H72-'Energie AME'!H72</f>
        <v>0</v>
      </c>
      <c r="I72" s="36">
        <f>'Energie AMS'!I72-'Energie AME'!I72</f>
        <v>0</v>
      </c>
      <c r="J72" s="36">
        <f>'Energie AMS'!J72-'Energie AME'!J72</f>
        <v>0</v>
      </c>
      <c r="K72" s="36">
        <f>'Energie AMS'!K72-'Energie AME'!K72</f>
        <v>0</v>
      </c>
      <c r="L72" s="36">
        <f>'Energie AMS'!L72-'Energie AME'!L72</f>
        <v>0</v>
      </c>
      <c r="M72" s="36">
        <f>'Energie AMS'!M72-'Energie AME'!M72</f>
        <v>0</v>
      </c>
      <c r="N72" s="36">
        <f>'Energie AMS'!N72-'Energie AME'!N72</f>
        <v>0</v>
      </c>
      <c r="O72" s="36">
        <f>'Energie AMS'!O72-'Energie AME'!O72</f>
        <v>0</v>
      </c>
      <c r="P72" s="36">
        <f>'Energie AMS'!P72-'Energie AME'!P72</f>
        <v>0</v>
      </c>
      <c r="Q72" s="36">
        <f>'Energie AMS'!Q72-'Energie AME'!Q72</f>
        <v>0</v>
      </c>
      <c r="R72" s="36">
        <f>'Energie AMS'!R72-'Energie AME'!R72</f>
        <v>0</v>
      </c>
      <c r="S72" s="36">
        <f>'Energie AMS'!S72-'Energie AME'!S72</f>
        <v>0</v>
      </c>
      <c r="T72" s="36">
        <f>'Energie AMS'!T72-'Energie AME'!T72</f>
        <v>0</v>
      </c>
      <c r="U72" s="36">
        <f>'Energie AMS'!U72-'Energie AME'!U72</f>
        <v>0</v>
      </c>
      <c r="V72" s="36">
        <f>'Energie AMS'!V72-'Energie AME'!V72</f>
        <v>0</v>
      </c>
      <c r="W72" s="36">
        <f>'Energie AMS'!W72-'Energie AME'!W72</f>
        <v>0</v>
      </c>
      <c r="X72" s="36">
        <f>'Energie AMS'!X72-'Energie AME'!X72</f>
        <v>-203.54698859910104</v>
      </c>
      <c r="Y72" s="36">
        <f>'Energie AMS'!Y72-'Energie AME'!Y72</f>
        <v>-374.19139733653765</v>
      </c>
      <c r="Z72" s="36">
        <f>'Energie AMS'!Z72-'Energie AME'!Z72</f>
        <v>-568.23601611623462</v>
      </c>
      <c r="AA72" s="36">
        <f>'Energie AMS'!AA72-'Energie AME'!AA72</f>
        <v>-754.83571607750991</v>
      </c>
      <c r="AB72" s="36">
        <f>'Energie AMS'!AB72-'Energie AME'!AB72</f>
        <v>-932.16234824241337</v>
      </c>
      <c r="AC72" s="36">
        <f>'Energie AMS'!AC72-'Energie AME'!AC72</f>
        <v>-1103.4573670815907</v>
      </c>
      <c r="AD72" s="36">
        <f>'Energie AMS'!AD72-'Energie AME'!AD72</f>
        <v>-1278.9345869665553</v>
      </c>
      <c r="AE72" s="36">
        <f>'Energie AMS'!AE72-'Energie AME'!AE72</f>
        <v>-1477.2384405485464</v>
      </c>
      <c r="AF72" s="36">
        <f>'Energie AMS'!AF72-'Energie AME'!AF72</f>
        <v>-1685.2099643312868</v>
      </c>
      <c r="AG72" s="36">
        <f>'Energie AMS'!AG72-'Energie AME'!AG72</f>
        <v>-1896.5640908054443</v>
      </c>
      <c r="AH72" s="36">
        <f>'Energie AMS'!AH72-'Energie AME'!AH72</f>
        <v>-2100.6730373705896</v>
      </c>
      <c r="AI72" s="36">
        <f>'Energie AMS'!AI72-'Energie AME'!AI72</f>
        <v>-2296.0221007105583</v>
      </c>
      <c r="AJ72" s="36">
        <f>'Energie AMS'!AJ72-'Energie AME'!AJ72</f>
        <v>-2435.947276111925</v>
      </c>
      <c r="AK72" s="36">
        <f>'Energie AMS'!AK72-'Energie AME'!AK72</f>
        <v>-2564.9728206876066</v>
      </c>
      <c r="AL72" s="36">
        <f>'Energie AMS'!AL72-'Energie AME'!AL72</f>
        <v>-2690.0527414407011</v>
      </c>
      <c r="AM72" s="36">
        <f>'Energie AMS'!AM72-'Energie AME'!AM72</f>
        <v>-2810.3447060451945</v>
      </c>
      <c r="AN72" s="36">
        <f>'Energie AMS'!AN72-'Energie AME'!AN72</f>
        <v>-2929.9152453091669</v>
      </c>
      <c r="AO72" s="36">
        <f>'Energie AMS'!AO72-'Energie AME'!AO72</f>
        <v>-3006.7793496566505</v>
      </c>
      <c r="AP72" s="36">
        <f>'Energie AMS'!AP72-'Energie AME'!AP72</f>
        <v>-3069.4166208449342</v>
      </c>
      <c r="AQ72" s="36">
        <f>'Energie AMS'!AQ72-'Energie AME'!AQ72</f>
        <v>-3125.5585992387164</v>
      </c>
      <c r="AR72" s="36">
        <f>'Energie AMS'!AR72-'Energie AME'!AR72</f>
        <v>-3178.7294810383642</v>
      </c>
      <c r="AS72" s="36">
        <f>'Energie AMS'!AS72-'Energie AME'!AS72</f>
        <v>-3230.6440932546807</v>
      </c>
      <c r="AT72" s="36">
        <f>'Energie AMS'!AT72-'Energie AME'!AT72</f>
        <v>-3256.032609997395</v>
      </c>
      <c r="AU72" s="36">
        <f>'Energie AMS'!AU72-'Energie AME'!AU72</f>
        <v>-3275.6082997536978</v>
      </c>
      <c r="AV72" s="36">
        <f>'Energie AMS'!AV72-'Energie AME'!AV72</f>
        <v>-3292.3658593662635</v>
      </c>
      <c r="AW72" s="36">
        <f>'Energie AMS'!AW72-'Energie AME'!AW72</f>
        <v>-3307.2032322796235</v>
      </c>
      <c r="AX72" s="36">
        <f>'Energie AMS'!AX72-'Energie AME'!AX72</f>
        <v>-3325.4491663931553</v>
      </c>
      <c r="AY72" s="18"/>
    </row>
    <row r="73" spans="1:51" x14ac:dyDescent="0.25">
      <c r="A73" s="118"/>
      <c r="B73" s="115"/>
      <c r="C73" t="s">
        <v>244</v>
      </c>
      <c r="D73" s="36">
        <f>'Energie AMS'!D73-'Energie AME'!D73</f>
        <v>0</v>
      </c>
      <c r="E73" s="36">
        <f>'Energie AMS'!E73-'Energie AME'!E73</f>
        <v>0</v>
      </c>
      <c r="F73" s="36">
        <f>'Energie AMS'!F73-'Energie AME'!F73</f>
        <v>0</v>
      </c>
      <c r="G73" s="36">
        <f>'Energie AMS'!G73-'Energie AME'!G73</f>
        <v>0</v>
      </c>
      <c r="H73" s="36">
        <f>'Energie AMS'!H73-'Energie AME'!H73</f>
        <v>0</v>
      </c>
      <c r="I73" s="36">
        <f>'Energie AMS'!I73-'Energie AME'!I73</f>
        <v>0</v>
      </c>
      <c r="J73" s="36">
        <f>'Energie AMS'!J73-'Energie AME'!J73</f>
        <v>0</v>
      </c>
      <c r="K73" s="36">
        <f>'Energie AMS'!K73-'Energie AME'!K73</f>
        <v>0</v>
      </c>
      <c r="L73" s="36">
        <f>'Energie AMS'!L73-'Energie AME'!L73</f>
        <v>0</v>
      </c>
      <c r="M73" s="36">
        <f>'Energie AMS'!M73-'Energie AME'!M73</f>
        <v>0</v>
      </c>
      <c r="N73" s="36">
        <f>'Energie AMS'!N73-'Energie AME'!N73</f>
        <v>0</v>
      </c>
      <c r="O73" s="36">
        <f>'Energie AMS'!O73-'Energie AME'!O73</f>
        <v>0</v>
      </c>
      <c r="P73" s="36">
        <f>'Energie AMS'!P73-'Energie AME'!P73</f>
        <v>0</v>
      </c>
      <c r="Q73" s="36">
        <f>'Energie AMS'!Q73-'Energie AME'!Q73</f>
        <v>0</v>
      </c>
      <c r="R73" s="36">
        <f>'Energie AMS'!R73-'Energie AME'!R73</f>
        <v>0</v>
      </c>
      <c r="S73" s="36">
        <f>'Energie AMS'!S73-'Energie AME'!S73</f>
        <v>0</v>
      </c>
      <c r="T73" s="36">
        <f>'Energie AMS'!T73-'Energie AME'!T73</f>
        <v>0</v>
      </c>
      <c r="U73" s="36">
        <f>'Energie AMS'!U73-'Energie AME'!U73</f>
        <v>0</v>
      </c>
      <c r="V73" s="36">
        <f>'Energie AMS'!V73-'Energie AME'!V73</f>
        <v>0</v>
      </c>
      <c r="W73" s="36">
        <f>'Energie AMS'!W73-'Energie AME'!W73</f>
        <v>0</v>
      </c>
      <c r="X73" s="36">
        <f>'Energie AMS'!X73-'Energie AME'!X73</f>
        <v>446.18369966380817</v>
      </c>
      <c r="Y73" s="36">
        <f>'Energie AMS'!Y73-'Energie AME'!Y73</f>
        <v>739.09332518492351</v>
      </c>
      <c r="Z73" s="36">
        <f>'Energie AMS'!Z73-'Energie AME'!Z73</f>
        <v>1183.4326173374297</v>
      </c>
      <c r="AA73" s="36">
        <f>'Energie AMS'!AA73-'Energie AME'!AA73</f>
        <v>1688.8164948151025</v>
      </c>
      <c r="AB73" s="36">
        <f>'Energie AMS'!AB73-'Energie AME'!AB73</f>
        <v>2215.6648663163542</v>
      </c>
      <c r="AC73" s="36">
        <f>'Energie AMS'!AC73-'Energie AME'!AC73</f>
        <v>2693.3973747479295</v>
      </c>
      <c r="AD73" s="36">
        <f>'Energie AMS'!AD73-'Energie AME'!AD73</f>
        <v>3123.5467378993421</v>
      </c>
      <c r="AE73" s="36">
        <f>'Energie AMS'!AE73-'Energie AME'!AE73</f>
        <v>3672.0187640761651</v>
      </c>
      <c r="AF73" s="36">
        <f>'Energie AMS'!AF73-'Energie AME'!AF73</f>
        <v>4236.4966142955791</v>
      </c>
      <c r="AG73" s="36">
        <f>'Energie AMS'!AG73-'Energie AME'!AG73</f>
        <v>4785.5091884167368</v>
      </c>
      <c r="AH73" s="36">
        <f>'Energie AMS'!AH73-'Energie AME'!AH73</f>
        <v>5269.5788462271821</v>
      </c>
      <c r="AI73" s="36">
        <f>'Energie AMS'!AI73-'Energie AME'!AI73</f>
        <v>5721.0276110100713</v>
      </c>
      <c r="AJ73" s="36">
        <f>'Energie AMS'!AJ73-'Energie AME'!AJ73</f>
        <v>6219.0374430258198</v>
      </c>
      <c r="AK73" s="36">
        <f>'Energie AMS'!AK73-'Energie AME'!AK73</f>
        <v>6711.440322338748</v>
      </c>
      <c r="AL73" s="36">
        <f>'Energie AMS'!AL73-'Energie AME'!AL73</f>
        <v>7188.1155290913121</v>
      </c>
      <c r="AM73" s="36">
        <f>'Energie AMS'!AM73-'Energie AME'!AM73</f>
        <v>7587.2048208832966</v>
      </c>
      <c r="AN73" s="36">
        <f>'Energie AMS'!AN73-'Energie AME'!AN73</f>
        <v>7942.4529706840713</v>
      </c>
      <c r="AO73" s="36">
        <f>'Energie AMS'!AO73-'Energie AME'!AO73</f>
        <v>8248.5418445408341</v>
      </c>
      <c r="AP73" s="36">
        <f>'Energie AMS'!AP73-'Energie AME'!AP73</f>
        <v>8534.9211513881546</v>
      </c>
      <c r="AQ73" s="36">
        <f>'Energie AMS'!AQ73-'Energie AME'!AQ73</f>
        <v>8813.2300767856468</v>
      </c>
      <c r="AR73" s="36">
        <f>'Energie AMS'!AR73-'Energie AME'!AR73</f>
        <v>9088.3295623696285</v>
      </c>
      <c r="AS73" s="36">
        <f>'Energie AMS'!AS73-'Energie AME'!AS73</f>
        <v>9361.8918199874697</v>
      </c>
      <c r="AT73" s="36">
        <f>'Energie AMS'!AT73-'Energie AME'!AT73</f>
        <v>9676.9619862771415</v>
      </c>
      <c r="AU73" s="36">
        <f>'Energie AMS'!AU73-'Energie AME'!AU73</f>
        <v>10003.12698907109</v>
      </c>
      <c r="AV73" s="36">
        <f>'Energie AMS'!AV73-'Energie AME'!AV73</f>
        <v>10331.347403211415</v>
      </c>
      <c r="AW73" s="36">
        <f>'Energie AMS'!AW73-'Energie AME'!AW73</f>
        <v>10659.213386943102</v>
      </c>
      <c r="AX73" s="36">
        <f>'Energie AMS'!AX73-'Energie AME'!AX73</f>
        <v>10965.92021806489</v>
      </c>
      <c r="AY73" s="18"/>
    </row>
    <row r="74" spans="1:51" x14ac:dyDescent="0.25">
      <c r="A74" s="118"/>
      <c r="B74" s="115"/>
      <c r="C74" t="s">
        <v>245</v>
      </c>
      <c r="D74" s="36">
        <f>'Energie AMS'!D74-'Energie AME'!D74</f>
        <v>0</v>
      </c>
      <c r="E74" s="36">
        <f>'Energie AMS'!E74-'Energie AME'!E74</f>
        <v>0</v>
      </c>
      <c r="F74" s="36">
        <f>'Energie AMS'!F74-'Energie AME'!F74</f>
        <v>0</v>
      </c>
      <c r="G74" s="36">
        <f>'Energie AMS'!G74-'Energie AME'!G74</f>
        <v>0</v>
      </c>
      <c r="H74" s="36">
        <f>'Energie AMS'!H74-'Energie AME'!H74</f>
        <v>0</v>
      </c>
      <c r="I74" s="36">
        <f>'Energie AMS'!I74-'Energie AME'!I74</f>
        <v>0</v>
      </c>
      <c r="J74" s="36">
        <f>'Energie AMS'!J74-'Energie AME'!J74</f>
        <v>0</v>
      </c>
      <c r="K74" s="36">
        <f>'Energie AMS'!K74-'Energie AME'!K74</f>
        <v>0</v>
      </c>
      <c r="L74" s="36">
        <f>'Energie AMS'!L74-'Energie AME'!L74</f>
        <v>0</v>
      </c>
      <c r="M74" s="36">
        <f>'Energie AMS'!M74-'Energie AME'!M74</f>
        <v>0</v>
      </c>
      <c r="N74" s="36">
        <f>'Energie AMS'!N74-'Energie AME'!N74</f>
        <v>0</v>
      </c>
      <c r="O74" s="36">
        <f>'Energie AMS'!O74-'Energie AME'!O74</f>
        <v>0</v>
      </c>
      <c r="P74" s="36">
        <f>'Energie AMS'!P74-'Energie AME'!P74</f>
        <v>0</v>
      </c>
      <c r="Q74" s="36">
        <f>'Energie AMS'!Q74-'Energie AME'!Q74</f>
        <v>0</v>
      </c>
      <c r="R74" s="36">
        <f>'Energie AMS'!R74-'Energie AME'!R74</f>
        <v>0</v>
      </c>
      <c r="S74" s="36">
        <f>'Energie AMS'!S74-'Energie AME'!S74</f>
        <v>0</v>
      </c>
      <c r="T74" s="36">
        <f>'Energie AMS'!T74-'Energie AME'!T74</f>
        <v>0</v>
      </c>
      <c r="U74" s="36">
        <f>'Energie AMS'!U74-'Energie AME'!U74</f>
        <v>0</v>
      </c>
      <c r="V74" s="36">
        <f>'Energie AMS'!V74-'Energie AME'!V74</f>
        <v>0</v>
      </c>
      <c r="W74" s="36">
        <f>'Energie AMS'!W74-'Energie AME'!W74</f>
        <v>0</v>
      </c>
      <c r="X74" s="36">
        <f>'Energie AMS'!X74-'Energie AME'!X74</f>
        <v>36.882655884673852</v>
      </c>
      <c r="Y74" s="36">
        <f>'Energie AMS'!Y74-'Energie AME'!Y74</f>
        <v>48.53634753717995</v>
      </c>
      <c r="Z74" s="36">
        <f>'Energie AMS'!Z74-'Energie AME'!Z74</f>
        <v>53.39330883994694</v>
      </c>
      <c r="AA74" s="36">
        <f>'Energie AMS'!AA74-'Energie AME'!AA74</f>
        <v>56.062367194221167</v>
      </c>
      <c r="AB74" s="36">
        <f>'Energie AMS'!AB74-'Energie AME'!AB74</f>
        <v>57.814152986062311</v>
      </c>
      <c r="AC74" s="36">
        <f>'Energie AMS'!AC74-'Energie AME'!AC74</f>
        <v>57.229942273756308</v>
      </c>
      <c r="AD74" s="36">
        <f>'Energie AMS'!AD74-'Energie AME'!AD74</f>
        <v>54.953749214309084</v>
      </c>
      <c r="AE74" s="36">
        <f>'Energie AMS'!AE74-'Energie AME'!AE74</f>
        <v>48.171473029199262</v>
      </c>
      <c r="AF74" s="36">
        <f>'Energie AMS'!AF74-'Energie AME'!AF74</f>
        <v>39.402885283869409</v>
      </c>
      <c r="AG74" s="36">
        <f>'Energie AMS'!AG74-'Energie AME'!AG74</f>
        <v>29.781477945047357</v>
      </c>
      <c r="AH74" s="36">
        <f>'Energie AMS'!AH74-'Energie AME'!AH74</f>
        <v>20.089247929088799</v>
      </c>
      <c r="AI74" s="36">
        <f>'Energie AMS'!AI74-'Energie AME'!AI74</f>
        <v>11.147684112822162</v>
      </c>
      <c r="AJ74" s="36">
        <f>'Energie AMS'!AJ74-'Energie AME'!AJ74</f>
        <v>5.1239609782134039</v>
      </c>
      <c r="AK74" s="36">
        <f>'Energie AMS'!AK74-'Energie AME'!AK74</f>
        <v>0.13049482626104236</v>
      </c>
      <c r="AL74" s="36">
        <f>'Energie AMS'!AL74-'Energie AME'!AL74</f>
        <v>-4.2895204313350632</v>
      </c>
      <c r="AM74" s="36">
        <f>'Energie AMS'!AM74-'Energie AME'!AM74</f>
        <v>-8.1441224345641672</v>
      </c>
      <c r="AN74" s="36">
        <f>'Energie AMS'!AN74-'Energie AME'!AN74</f>
        <v>-11.79248159381433</v>
      </c>
      <c r="AO74" s="36">
        <f>'Energie AMS'!AO74-'Energie AME'!AO74</f>
        <v>-15.126462672035245</v>
      </c>
      <c r="AP74" s="36">
        <f>'Energie AMS'!AP74-'Energie AME'!AP74</f>
        <v>-17.923958974730226</v>
      </c>
      <c r="AQ74" s="36">
        <f>'Energie AMS'!AQ74-'Energie AME'!AQ74</f>
        <v>-20.297536298817533</v>
      </c>
      <c r="AR74" s="36">
        <f>'Energie AMS'!AR74-'Energie AME'!AR74</f>
        <v>-22.373182705904526</v>
      </c>
      <c r="AS74" s="36">
        <f>'Energie AMS'!AS74-'Energie AME'!AS74</f>
        <v>-24.251842045444477</v>
      </c>
      <c r="AT74" s="36">
        <f>'Energie AMS'!AT74-'Energie AME'!AT74</f>
        <v>-25.404526241620687</v>
      </c>
      <c r="AU74" s="36">
        <f>'Energie AMS'!AU74-'Energie AME'!AU74</f>
        <v>-26.24828405056266</v>
      </c>
      <c r="AV74" s="36">
        <f>'Energie AMS'!AV74-'Energie AME'!AV74</f>
        <v>-26.891375188606361</v>
      </c>
      <c r="AW74" s="36">
        <f>'Energie AMS'!AW74-'Energie AME'!AW74</f>
        <v>-27.37244042453699</v>
      </c>
      <c r="AX74" s="36">
        <f>'Energie AMS'!AX74-'Energie AME'!AX74</f>
        <v>-28.111808885253879</v>
      </c>
      <c r="AY74" s="18"/>
    </row>
    <row r="75" spans="1:51" x14ac:dyDescent="0.25">
      <c r="A75" s="118"/>
      <c r="B75" s="115"/>
      <c r="C75" t="s">
        <v>246</v>
      </c>
      <c r="D75" s="36">
        <f>'Energie AMS'!D75-'Energie AME'!D75</f>
        <v>0</v>
      </c>
      <c r="E75" s="36">
        <f>'Energie AMS'!E75-'Energie AME'!E75</f>
        <v>0</v>
      </c>
      <c r="F75" s="36">
        <f>'Energie AMS'!F75-'Energie AME'!F75</f>
        <v>0</v>
      </c>
      <c r="G75" s="36">
        <f>'Energie AMS'!G75-'Energie AME'!G75</f>
        <v>0</v>
      </c>
      <c r="H75" s="36">
        <f>'Energie AMS'!H75-'Energie AME'!H75</f>
        <v>0</v>
      </c>
      <c r="I75" s="36">
        <f>'Energie AMS'!I75-'Energie AME'!I75</f>
        <v>0</v>
      </c>
      <c r="J75" s="36">
        <f>'Energie AMS'!J75-'Energie AME'!J75</f>
        <v>0</v>
      </c>
      <c r="K75" s="36">
        <f>'Energie AMS'!K75-'Energie AME'!K75</f>
        <v>0</v>
      </c>
      <c r="L75" s="36">
        <f>'Energie AMS'!L75-'Energie AME'!L75</f>
        <v>0</v>
      </c>
      <c r="M75" s="36">
        <f>'Energie AMS'!M75-'Energie AME'!M75</f>
        <v>0</v>
      </c>
      <c r="N75" s="36">
        <f>'Energie AMS'!N75-'Energie AME'!N75</f>
        <v>0</v>
      </c>
      <c r="O75" s="36">
        <f>'Energie AMS'!O75-'Energie AME'!O75</f>
        <v>0</v>
      </c>
      <c r="P75" s="36">
        <f>'Energie AMS'!P75-'Energie AME'!P75</f>
        <v>0</v>
      </c>
      <c r="Q75" s="36">
        <f>'Energie AMS'!Q75-'Energie AME'!Q75</f>
        <v>0</v>
      </c>
      <c r="R75" s="36">
        <f>'Energie AMS'!R75-'Energie AME'!R75</f>
        <v>0</v>
      </c>
      <c r="S75" s="36">
        <f>'Energie AMS'!S75-'Energie AME'!S75</f>
        <v>0</v>
      </c>
      <c r="T75" s="36">
        <f>'Energie AMS'!T75-'Energie AME'!T75</f>
        <v>0</v>
      </c>
      <c r="U75" s="36">
        <f>'Energie AMS'!U75-'Energie AME'!U75</f>
        <v>0</v>
      </c>
      <c r="V75" s="36">
        <f>'Energie AMS'!V75-'Energie AME'!V75</f>
        <v>0</v>
      </c>
      <c r="W75" s="36">
        <f>'Energie AMS'!W75-'Energie AME'!W75</f>
        <v>0</v>
      </c>
      <c r="X75" s="36">
        <f>'Energie AMS'!X75-'Energie AME'!X75</f>
        <v>61.790940376552726</v>
      </c>
      <c r="Y75" s="36">
        <f>'Energie AMS'!Y75-'Energie AME'!Y75</f>
        <v>96.947813648660798</v>
      </c>
      <c r="Z75" s="36">
        <f>'Energie AMS'!Z75-'Energie AME'!Z75</f>
        <v>121.844255021751</v>
      </c>
      <c r="AA75" s="36">
        <f>'Energie AMS'!AA75-'Energie AME'!AA75</f>
        <v>142.35563865515735</v>
      </c>
      <c r="AB75" s="36">
        <f>'Energie AMS'!AB75-'Energie AME'!AB75</f>
        <v>160.12663535545332</v>
      </c>
      <c r="AC75" s="36">
        <f>'Energie AMS'!AC75-'Energie AME'!AC75</f>
        <v>176.54344610571926</v>
      </c>
      <c r="AD75" s="36">
        <f>'Energie AMS'!AD75-'Energie AME'!AD75</f>
        <v>190.52521867085403</v>
      </c>
      <c r="AE75" s="36">
        <f>'Energie AMS'!AE75-'Energie AME'!AE75</f>
        <v>210.89350238880178</v>
      </c>
      <c r="AF75" s="36">
        <f>'Energie AMS'!AF75-'Energie AME'!AF75</f>
        <v>232.12775359057633</v>
      </c>
      <c r="AG75" s="36">
        <f>'Energie AMS'!AG75-'Energie AME'!AG75</f>
        <v>252.77845231664546</v>
      </c>
      <c r="AH75" s="36">
        <f>'Energie AMS'!AH75-'Energie AME'!AH75</f>
        <v>274.19359900982079</v>
      </c>
      <c r="AI75" s="36">
        <f>'Energie AMS'!AI75-'Energie AME'!AI75</f>
        <v>296.16472765273977</v>
      </c>
      <c r="AJ75" s="36">
        <f>'Energie AMS'!AJ75-'Energie AME'!AJ75</f>
        <v>305.63210922582937</v>
      </c>
      <c r="AK75" s="36">
        <f>'Energie AMS'!AK75-'Energie AME'!AK75</f>
        <v>309.88907571731971</v>
      </c>
      <c r="AL75" s="36">
        <f>'Energie AMS'!AL75-'Energie AME'!AL75</f>
        <v>311.6290051334949</v>
      </c>
      <c r="AM75" s="36">
        <f>'Energie AMS'!AM75-'Energie AME'!AM75</f>
        <v>312.51667075845683</v>
      </c>
      <c r="AN75" s="36">
        <f>'Energie AMS'!AN75-'Energie AME'!AN75</f>
        <v>312.69547265209229</v>
      </c>
      <c r="AO75" s="36">
        <f>'Energie AMS'!AO75-'Energie AME'!AO75</f>
        <v>314.31798559199081</v>
      </c>
      <c r="AP75" s="36">
        <f>'Energie AMS'!AP75-'Energie AME'!AP75</f>
        <v>316.94034903348961</v>
      </c>
      <c r="AQ75" s="36">
        <f>'Energie AMS'!AQ75-'Energie AME'!AQ75</f>
        <v>320.35211020492909</v>
      </c>
      <c r="AR75" s="36">
        <f>'Energie AMS'!AR75-'Energie AME'!AR75</f>
        <v>324.35623399382081</v>
      </c>
      <c r="AS75" s="36">
        <f>'Energie AMS'!AS75-'Energie AME'!AS75</f>
        <v>328.77863687435365</v>
      </c>
      <c r="AT75" s="36">
        <f>'Energie AMS'!AT75-'Energie AME'!AT75</f>
        <v>332.05820568641866</v>
      </c>
      <c r="AU75" s="36">
        <f>'Energie AMS'!AU75-'Energie AME'!AU75</f>
        <v>335.06484594137243</v>
      </c>
      <c r="AV75" s="36">
        <f>'Energie AMS'!AV75-'Energie AME'!AV75</f>
        <v>338.02649734587192</v>
      </c>
      <c r="AW75" s="36">
        <f>'Energie AMS'!AW75-'Energie AME'!AW75</f>
        <v>341.08917691777094</v>
      </c>
      <c r="AX75" s="36">
        <f>'Energie AMS'!AX75-'Energie AME'!AX75</f>
        <v>343.38482076957638</v>
      </c>
      <c r="AY75" s="18"/>
    </row>
    <row r="76" spans="1:51" x14ac:dyDescent="0.25">
      <c r="A76" s="118"/>
      <c r="B76" s="115"/>
      <c r="C76" t="s">
        <v>247</v>
      </c>
      <c r="D76" s="36">
        <f>'Energie AMS'!D76-'Energie AME'!D76</f>
        <v>0</v>
      </c>
      <c r="E76" s="36">
        <f>'Energie AMS'!E76-'Energie AME'!E76</f>
        <v>0</v>
      </c>
      <c r="F76" s="36">
        <f>'Energie AMS'!F76-'Energie AME'!F76</f>
        <v>0</v>
      </c>
      <c r="G76" s="36">
        <f>'Energie AMS'!G76-'Energie AME'!G76</f>
        <v>0</v>
      </c>
      <c r="H76" s="36">
        <f>'Energie AMS'!H76-'Energie AME'!H76</f>
        <v>0</v>
      </c>
      <c r="I76" s="36">
        <f>'Energie AMS'!I76-'Energie AME'!I76</f>
        <v>0</v>
      </c>
      <c r="J76" s="36">
        <f>'Energie AMS'!J76-'Energie AME'!J76</f>
        <v>0</v>
      </c>
      <c r="K76" s="36">
        <f>'Energie AMS'!K76-'Energie AME'!K76</f>
        <v>0</v>
      </c>
      <c r="L76" s="36">
        <f>'Energie AMS'!L76-'Energie AME'!L76</f>
        <v>0</v>
      </c>
      <c r="M76" s="36">
        <f>'Energie AMS'!M76-'Energie AME'!M76</f>
        <v>0</v>
      </c>
      <c r="N76" s="36">
        <f>'Energie AMS'!N76-'Energie AME'!N76</f>
        <v>0</v>
      </c>
      <c r="O76" s="36">
        <f>'Energie AMS'!O76-'Energie AME'!O76</f>
        <v>0</v>
      </c>
      <c r="P76" s="36">
        <f>'Energie AMS'!P76-'Energie AME'!P76</f>
        <v>0</v>
      </c>
      <c r="Q76" s="36">
        <f>'Energie AMS'!Q76-'Energie AME'!Q76</f>
        <v>0</v>
      </c>
      <c r="R76" s="36">
        <f>'Energie AMS'!R76-'Energie AME'!R76</f>
        <v>0</v>
      </c>
      <c r="S76" s="36">
        <f>'Energie AMS'!S76-'Energie AME'!S76</f>
        <v>0</v>
      </c>
      <c r="T76" s="36">
        <f>'Energie AMS'!T76-'Energie AME'!T76</f>
        <v>0</v>
      </c>
      <c r="U76" s="36">
        <f>'Energie AMS'!U76-'Energie AME'!U76</f>
        <v>0</v>
      </c>
      <c r="V76" s="36">
        <f>'Energie AMS'!V76-'Energie AME'!V76</f>
        <v>0</v>
      </c>
      <c r="W76" s="36">
        <f>'Energie AMS'!W76-'Energie AME'!W76</f>
        <v>0</v>
      </c>
      <c r="X76" s="36">
        <f>'Energie AMS'!X76-'Energie AME'!X76</f>
        <v>599.20816780583164</v>
      </c>
      <c r="Y76" s="36">
        <f>'Energie AMS'!Y76-'Energie AME'!Y76</f>
        <v>874.14544843503973</v>
      </c>
      <c r="Z76" s="36">
        <f>'Energie AMS'!Z76-'Energie AME'!Z76</f>
        <v>1022.2618412250738</v>
      </c>
      <c r="AA76" s="36">
        <f>'Energie AMS'!AA76-'Energie AME'!AA76</f>
        <v>1117.3725179378193</v>
      </c>
      <c r="AB76" s="36">
        <f>'Energie AMS'!AB76-'Energie AME'!AB76</f>
        <v>1180.1605495148367</v>
      </c>
      <c r="AC76" s="36">
        <f>'Energie AMS'!AC76-'Energie AME'!AC76</f>
        <v>1217.8990303838109</v>
      </c>
      <c r="AD76" s="36">
        <f>'Energie AMS'!AD76-'Energie AME'!AD76</f>
        <v>1229.3104509042209</v>
      </c>
      <c r="AE76" s="36">
        <f>'Energie AMS'!AE76-'Energie AME'!AE76</f>
        <v>1230.5274242821388</v>
      </c>
      <c r="AF76" s="36">
        <f>'Energie AMS'!AF76-'Energie AME'!AF76</f>
        <v>1216.7818561114618</v>
      </c>
      <c r="AG76" s="36">
        <f>'Energie AMS'!AG76-'Energie AME'!AG76</f>
        <v>1191.0486442879228</v>
      </c>
      <c r="AH76" s="36">
        <f>'Energie AMS'!AH76-'Energie AME'!AH76</f>
        <v>1163.2732551003842</v>
      </c>
      <c r="AI76" s="36">
        <f>'Energie AMS'!AI76-'Energie AME'!AI76</f>
        <v>1139.4774346839927</v>
      </c>
      <c r="AJ76" s="36">
        <f>'Energie AMS'!AJ76-'Energie AME'!AJ76</f>
        <v>1125.6934207632844</v>
      </c>
      <c r="AK76" s="36">
        <f>'Energie AMS'!AK76-'Energie AME'!AK76</f>
        <v>1112.1338423634297</v>
      </c>
      <c r="AL76" s="36">
        <f>'Energie AMS'!AL76-'Energie AME'!AL76</f>
        <v>1097.9641381530923</v>
      </c>
      <c r="AM76" s="36">
        <f>'Energie AMS'!AM76-'Energie AME'!AM76</f>
        <v>1084.4802205286469</v>
      </c>
      <c r="AN76" s="36">
        <f>'Energie AMS'!AN76-'Energie AME'!AN76</f>
        <v>1068.5642241446471</v>
      </c>
      <c r="AO76" s="36">
        <f>'Energie AMS'!AO76-'Energie AME'!AO76</f>
        <v>1046.1380148630192</v>
      </c>
      <c r="AP76" s="36">
        <f>'Energie AMS'!AP76-'Energie AME'!AP76</f>
        <v>1026.7566914728586</v>
      </c>
      <c r="AQ76" s="36">
        <f>'Energie AMS'!AQ76-'Energie AME'!AQ76</f>
        <v>1011.2248437671237</v>
      </c>
      <c r="AR76" s="36">
        <f>'Energie AMS'!AR76-'Energie AME'!AR76</f>
        <v>998.95052990569684</v>
      </c>
      <c r="AS76" s="36">
        <f>'Energie AMS'!AS76-'Energie AME'!AS76</f>
        <v>989.07756620757846</v>
      </c>
      <c r="AT76" s="36">
        <f>'Energie AMS'!AT76-'Energie AME'!AT76</f>
        <v>945.43815198096445</v>
      </c>
      <c r="AU76" s="36">
        <f>'Energie AMS'!AU76-'Energie AME'!AU76</f>
        <v>893.06782212155849</v>
      </c>
      <c r="AV76" s="36">
        <f>'Energie AMS'!AV76-'Energie AME'!AV76</f>
        <v>838.11856186086425</v>
      </c>
      <c r="AW76" s="36">
        <f>'Energie AMS'!AW76-'Energie AME'!AW76</f>
        <v>783.30167311304467</v>
      </c>
      <c r="AX76" s="36">
        <f>'Energie AMS'!AX76-'Energie AME'!AX76</f>
        <v>722.45080130736505</v>
      </c>
      <c r="AY76" s="18"/>
    </row>
    <row r="77" spans="1:51" x14ac:dyDescent="0.25">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row>
    <row r="78" spans="1:51" x14ac:dyDescent="0.25">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row>
    <row r="79" spans="1:51" x14ac:dyDescent="0.25">
      <c r="A79" s="112" t="s">
        <v>818</v>
      </c>
      <c r="B79" s="26" t="s">
        <v>823</v>
      </c>
      <c r="C79" t="s">
        <v>232</v>
      </c>
      <c r="D79" s="36">
        <f>'Energie AMS'!D79-'Energie AME'!D79</f>
        <v>0</v>
      </c>
      <c r="E79" s="36">
        <f>'Energie AMS'!E79-'Energie AME'!E79</f>
        <v>0</v>
      </c>
      <c r="F79" s="36">
        <f>'Energie AMS'!F79-'Energie AME'!F79</f>
        <v>0</v>
      </c>
      <c r="G79" s="36">
        <f>'Energie AMS'!G79-'Energie AME'!G79</f>
        <v>0</v>
      </c>
      <c r="H79" s="36">
        <f>'Energie AMS'!H79-'Energie AME'!H79</f>
        <v>0</v>
      </c>
      <c r="I79" s="36">
        <f>'Energie AMS'!I79-'Energie AME'!I79</f>
        <v>0</v>
      </c>
      <c r="J79" s="36">
        <f>'Energie AMS'!J79-'Energie AME'!J79</f>
        <v>0</v>
      </c>
      <c r="K79" s="36">
        <f>'Energie AMS'!K79-'Energie AME'!K79</f>
        <v>0</v>
      </c>
      <c r="L79" s="36">
        <f>'Energie AMS'!L79-'Energie AME'!L79</f>
        <v>0</v>
      </c>
      <c r="M79" s="36">
        <f>'Energie AMS'!M79-'Energie AME'!M79</f>
        <v>0</v>
      </c>
      <c r="N79" s="36">
        <f>'Energie AMS'!N79-'Energie AME'!N79</f>
        <v>0</v>
      </c>
      <c r="O79" s="36">
        <f>'Energie AMS'!O79-'Energie AME'!O79</f>
        <v>0</v>
      </c>
      <c r="P79" s="36">
        <f>'Energie AMS'!P79-'Energie AME'!P79</f>
        <v>0</v>
      </c>
      <c r="Q79" s="36">
        <f>'Energie AMS'!Q79-'Energie AME'!Q79</f>
        <v>0</v>
      </c>
      <c r="R79" s="36">
        <f>'Energie AMS'!R79-'Energie AME'!R79</f>
        <v>0</v>
      </c>
      <c r="S79" s="36">
        <f>'Energie AMS'!S79-'Energie AME'!S79</f>
        <v>0</v>
      </c>
      <c r="T79" s="36">
        <f>'Energie AMS'!T79-'Energie AME'!T79</f>
        <v>0</v>
      </c>
      <c r="U79" s="36">
        <f>'Energie AMS'!U79-'Energie AME'!U79</f>
        <v>0</v>
      </c>
      <c r="V79" s="36">
        <f>'Energie AMS'!V79-'Energie AME'!V79</f>
        <v>0</v>
      </c>
      <c r="W79" s="36">
        <f>'Energie AMS'!W79-'Energie AME'!W79</f>
        <v>0</v>
      </c>
      <c r="X79" s="36">
        <f>'Energie AMS'!X79-'Energie AME'!X79</f>
        <v>0.24357845168092807</v>
      </c>
      <c r="Y79" s="36">
        <f>'Energie AMS'!Y79-'Energie AME'!Y79</f>
        <v>0.16170095736332879</v>
      </c>
      <c r="Z79" s="36">
        <f>'Energie AMS'!Z79-'Energie AME'!Z79</f>
        <v>0.29359168926659418</v>
      </c>
      <c r="AA79" s="36">
        <f>'Energie AMS'!AA79-'Energie AME'!AA79</f>
        <v>0.27508264712238972</v>
      </c>
      <c r="AB79" s="36">
        <f>'Energie AMS'!AB79-'Energie AME'!AB79</f>
        <v>0.18537598529503274</v>
      </c>
      <c r="AC79" s="36">
        <f>'Energie AMS'!AC79-'Energie AME'!AC79</f>
        <v>7.4874677311792759E-2</v>
      </c>
      <c r="AD79" s="36">
        <f>'Energie AMS'!AD79-'Energie AME'!AD79</f>
        <v>-3.2730933360644698E-2</v>
      </c>
      <c r="AE79" s="36">
        <f>'Energie AMS'!AE79-'Energie AME'!AE79</f>
        <v>-0.11370510100381059</v>
      </c>
      <c r="AF79" s="36">
        <f>'Energie AMS'!AF79-'Energie AME'!AF79</f>
        <v>-0.20129083697824557</v>
      </c>
      <c r="AG79" s="36">
        <f>'Energie AMS'!AG79-'Energie AME'!AG79</f>
        <v>-0.29019661034708255</v>
      </c>
      <c r="AH79" s="36">
        <f>'Energie AMS'!AH79-'Energie AME'!AH79</f>
        <v>-0.31036428860331178</v>
      </c>
      <c r="AI79" s="36">
        <f>'Energie AMS'!AI79-'Energie AME'!AI79</f>
        <v>-0.29466860727949884</v>
      </c>
      <c r="AJ79" s="36">
        <f>'Energie AMS'!AJ79-'Energie AME'!AJ79</f>
        <v>-0.29458112584210827</v>
      </c>
      <c r="AK79" s="36">
        <f>'Energie AMS'!AK79-'Energie AME'!AK79</f>
        <v>-0.30111411868495619</v>
      </c>
      <c r="AL79" s="36">
        <f>'Energie AMS'!AL79-'Energie AME'!AL79</f>
        <v>-0.32035493364238032</v>
      </c>
      <c r="AM79" s="36">
        <f>'Energie AMS'!AM79-'Energie AME'!AM79</f>
        <v>-0.3476617200033516</v>
      </c>
      <c r="AN79" s="36">
        <f>'Energie AMS'!AN79-'Energie AME'!AN79</f>
        <v>-0.36752133353386274</v>
      </c>
      <c r="AO79" s="36">
        <f>'Energie AMS'!AO79-'Energie AME'!AO79</f>
        <v>-0.38888160608082067</v>
      </c>
      <c r="AP79" s="36">
        <f>'Energie AMS'!AP79-'Energie AME'!AP79</f>
        <v>-0.41642496924720529</v>
      </c>
      <c r="AQ79" s="36">
        <f>'Energie AMS'!AQ79-'Energie AME'!AQ79</f>
        <v>-0.44667278888268669</v>
      </c>
      <c r="AR79" s="36">
        <f>'Energie AMS'!AR79-'Energie AME'!AR79</f>
        <v>-0.47916787546521711</v>
      </c>
      <c r="AS79" s="36">
        <f>'Energie AMS'!AS79-'Energie AME'!AS79</f>
        <v>-0.51461161492498331</v>
      </c>
      <c r="AT79" s="36">
        <f>'Energie AMS'!AT79-'Energie AME'!AT79</f>
        <v>-0.56516986536064628</v>
      </c>
      <c r="AU79" s="36">
        <f>'Energie AMS'!AU79-'Energie AME'!AU79</f>
        <v>-0.61866756498111908</v>
      </c>
      <c r="AV79" s="36">
        <f>'Energie AMS'!AV79-'Energie AME'!AV79</f>
        <v>-0.67400920437024592</v>
      </c>
      <c r="AW79" s="36">
        <f>'Energie AMS'!AW79-'Energie AME'!AW79</f>
        <v>-0.73025075917557292</v>
      </c>
      <c r="AX79" s="36">
        <f>'Energie AMS'!AX79-'Energie AME'!AX79</f>
        <v>-0.78849920145389163</v>
      </c>
    </row>
    <row r="80" spans="1:51" x14ac:dyDescent="0.25">
      <c r="A80" s="112"/>
      <c r="B80" s="114" t="s">
        <v>820</v>
      </c>
      <c r="C80" t="s">
        <v>233</v>
      </c>
      <c r="D80" s="36">
        <f>'Energie AMS'!D80-'Energie AME'!D80</f>
        <v>0</v>
      </c>
      <c r="E80" s="36">
        <f>'Energie AMS'!E80-'Energie AME'!E80</f>
        <v>0</v>
      </c>
      <c r="F80" s="36">
        <f>'Energie AMS'!F80-'Energie AME'!F80</f>
        <v>0</v>
      </c>
      <c r="G80" s="36">
        <f>'Energie AMS'!G80-'Energie AME'!G80</f>
        <v>0</v>
      </c>
      <c r="H80" s="36">
        <f>'Energie AMS'!H80-'Energie AME'!H80</f>
        <v>0</v>
      </c>
      <c r="I80" s="36">
        <f>'Energie AMS'!I80-'Energie AME'!I80</f>
        <v>0</v>
      </c>
      <c r="J80" s="36">
        <f>'Energie AMS'!J80-'Energie AME'!J80</f>
        <v>0</v>
      </c>
      <c r="K80" s="36">
        <f>'Energie AMS'!K80-'Energie AME'!K80</f>
        <v>0</v>
      </c>
      <c r="L80" s="36">
        <f>'Energie AMS'!L80-'Energie AME'!L80</f>
        <v>0</v>
      </c>
      <c r="M80" s="36">
        <f>'Energie AMS'!M80-'Energie AME'!M80</f>
        <v>0</v>
      </c>
      <c r="N80" s="36">
        <f>'Energie AMS'!N80-'Energie AME'!N80</f>
        <v>0</v>
      </c>
      <c r="O80" s="36">
        <f>'Energie AMS'!O80-'Energie AME'!O80</f>
        <v>0</v>
      </c>
      <c r="P80" s="36">
        <f>'Energie AMS'!P80-'Energie AME'!P80</f>
        <v>0</v>
      </c>
      <c r="Q80" s="36">
        <f>'Energie AMS'!Q80-'Energie AME'!Q80</f>
        <v>0</v>
      </c>
      <c r="R80" s="36">
        <f>'Energie AMS'!R80-'Energie AME'!R80</f>
        <v>0</v>
      </c>
      <c r="S80" s="36">
        <f>'Energie AMS'!S80-'Energie AME'!S80</f>
        <v>0</v>
      </c>
      <c r="T80" s="36">
        <f>'Energie AMS'!T80-'Energie AME'!T80</f>
        <v>0</v>
      </c>
      <c r="U80" s="36">
        <f>'Energie AMS'!U80-'Energie AME'!U80</f>
        <v>0</v>
      </c>
      <c r="V80" s="36">
        <f>'Energie AMS'!V80-'Energie AME'!V80</f>
        <v>0</v>
      </c>
      <c r="W80" s="36">
        <f>'Energie AMS'!W80-'Energie AME'!W80</f>
        <v>0</v>
      </c>
      <c r="X80" s="36">
        <f>'Energie AMS'!X80-'Energie AME'!X80</f>
        <v>-925.79537677336339</v>
      </c>
      <c r="Y80" s="36">
        <f>'Energie AMS'!Y80-'Energie AME'!Y80</f>
        <v>-1956.9702070123676</v>
      </c>
      <c r="Z80" s="36">
        <f>'Energie AMS'!Z80-'Energie AME'!Z80</f>
        <v>-2910.8829074325695</v>
      </c>
      <c r="AA80" s="36">
        <f>'Energie AMS'!AA80-'Energie AME'!AA80</f>
        <v>-3891.6424665261729</v>
      </c>
      <c r="AB80" s="36">
        <f>'Energie AMS'!AB80-'Energie AME'!AB80</f>
        <v>-4865.3395689762256</v>
      </c>
      <c r="AC80" s="36">
        <f>'Energie AMS'!AC80-'Energie AME'!AC80</f>
        <v>-5680.1862062770815</v>
      </c>
      <c r="AD80" s="36">
        <f>'Energie AMS'!AD80-'Energie AME'!AD80</f>
        <v>-6454.571943221461</v>
      </c>
      <c r="AE80" s="36">
        <f>'Energie AMS'!AE80-'Energie AME'!AE80</f>
        <v>-7672.0465125603951</v>
      </c>
      <c r="AF80" s="36">
        <f>'Energie AMS'!AF80-'Energie AME'!AF80</f>
        <v>-8943.4481062451814</v>
      </c>
      <c r="AG80" s="36">
        <f>'Energie AMS'!AG80-'Energie AME'!AG80</f>
        <v>-10252.093170696397</v>
      </c>
      <c r="AH80" s="36">
        <f>'Energie AMS'!AH80-'Energie AME'!AH80</f>
        <v>-11561.36527251573</v>
      </c>
      <c r="AI80" s="36">
        <f>'Energie AMS'!AI80-'Energie AME'!AI80</f>
        <v>-12894.43546095708</v>
      </c>
      <c r="AJ80" s="36">
        <f>'Energie AMS'!AJ80-'Energie AME'!AJ80</f>
        <v>-14469.357063190109</v>
      </c>
      <c r="AK80" s="36">
        <f>'Energie AMS'!AK80-'Energie AME'!AK80</f>
        <v>-16188.416392292536</v>
      </c>
      <c r="AL80" s="36">
        <f>'Energie AMS'!AL80-'Energie AME'!AL80</f>
        <v>-18059.973447062042</v>
      </c>
      <c r="AM80" s="36">
        <f>'Energie AMS'!AM80-'Energie AME'!AM80</f>
        <v>-20072.252899734689</v>
      </c>
      <c r="AN80" s="36">
        <f>'Energie AMS'!AN80-'Energie AME'!AN80</f>
        <v>-22312.812206766925</v>
      </c>
      <c r="AO80" s="36">
        <f>'Energie AMS'!AO80-'Energie AME'!AO80</f>
        <v>-23836.779770132711</v>
      </c>
      <c r="AP80" s="36">
        <f>'Energie AMS'!AP80-'Energie AME'!AP80</f>
        <v>-25424.531147104801</v>
      </c>
      <c r="AQ80" s="36">
        <f>'Energie AMS'!AQ80-'Energie AME'!AQ80</f>
        <v>-27181.7432464048</v>
      </c>
      <c r="AR80" s="36">
        <f>'Energie AMS'!AR80-'Energie AME'!AR80</f>
        <v>-29162.585335651394</v>
      </c>
      <c r="AS80" s="36">
        <f>'Energie AMS'!AS80-'Energie AME'!AS80</f>
        <v>-31437.454941574815</v>
      </c>
      <c r="AT80" s="36">
        <f>'Energie AMS'!AT80-'Energie AME'!AT80</f>
        <v>-32484.014049052519</v>
      </c>
      <c r="AU80" s="36">
        <f>'Energie AMS'!AU80-'Energie AME'!AU80</f>
        <v>-33418.088535422961</v>
      </c>
      <c r="AV80" s="36">
        <f>'Energie AMS'!AV80-'Energie AME'!AV80</f>
        <v>-34374.852164945267</v>
      </c>
      <c r="AW80" s="36">
        <f>'Energie AMS'!AW80-'Energie AME'!AW80</f>
        <v>-35376.663013112877</v>
      </c>
      <c r="AX80" s="36">
        <f>'Energie AMS'!AX80-'Energie AME'!AX80</f>
        <v>-36455.117936058683</v>
      </c>
    </row>
    <row r="81" spans="1:50" x14ac:dyDescent="0.25">
      <c r="A81" s="112"/>
      <c r="B81" s="114"/>
      <c r="C81" t="s">
        <v>234</v>
      </c>
      <c r="D81" s="36">
        <f>'Energie AMS'!D81-'Energie AME'!D81</f>
        <v>0</v>
      </c>
      <c r="E81" s="36">
        <f>'Energie AMS'!E81-'Energie AME'!E81</f>
        <v>0</v>
      </c>
      <c r="F81" s="36">
        <f>'Energie AMS'!F81-'Energie AME'!F81</f>
        <v>0</v>
      </c>
      <c r="G81" s="36">
        <f>'Energie AMS'!G81-'Energie AME'!G81</f>
        <v>0</v>
      </c>
      <c r="H81" s="36">
        <f>'Energie AMS'!H81-'Energie AME'!H81</f>
        <v>0</v>
      </c>
      <c r="I81" s="36">
        <f>'Energie AMS'!I81-'Energie AME'!I81</f>
        <v>0</v>
      </c>
      <c r="J81" s="36">
        <f>'Energie AMS'!J81-'Energie AME'!J81</f>
        <v>0</v>
      </c>
      <c r="K81" s="36">
        <f>'Energie AMS'!K81-'Energie AME'!K81</f>
        <v>0</v>
      </c>
      <c r="L81" s="36">
        <f>'Energie AMS'!L81-'Energie AME'!L81</f>
        <v>0</v>
      </c>
      <c r="M81" s="36">
        <f>'Energie AMS'!M81-'Energie AME'!M81</f>
        <v>0</v>
      </c>
      <c r="N81" s="36">
        <f>'Energie AMS'!N81-'Energie AME'!N81</f>
        <v>0</v>
      </c>
      <c r="O81" s="36">
        <f>'Energie AMS'!O81-'Energie AME'!O81</f>
        <v>0</v>
      </c>
      <c r="P81" s="36">
        <f>'Energie AMS'!P81-'Energie AME'!P81</f>
        <v>0</v>
      </c>
      <c r="Q81" s="36">
        <f>'Energie AMS'!Q81-'Energie AME'!Q81</f>
        <v>0</v>
      </c>
      <c r="R81" s="36">
        <f>'Energie AMS'!R81-'Energie AME'!R81</f>
        <v>0</v>
      </c>
      <c r="S81" s="36">
        <f>'Energie AMS'!S81-'Energie AME'!S81</f>
        <v>0</v>
      </c>
      <c r="T81" s="36">
        <f>'Energie AMS'!T81-'Energie AME'!T81</f>
        <v>0</v>
      </c>
      <c r="U81" s="36">
        <f>'Energie AMS'!U81-'Energie AME'!U81</f>
        <v>0</v>
      </c>
      <c r="V81" s="36">
        <f>'Energie AMS'!V81-'Energie AME'!V81</f>
        <v>0</v>
      </c>
      <c r="W81" s="36">
        <f>'Energie AMS'!W81-'Energie AME'!W81</f>
        <v>0</v>
      </c>
      <c r="X81" s="36">
        <f>'Energie AMS'!X81-'Energie AME'!X81</f>
        <v>0</v>
      </c>
      <c r="Y81" s="36">
        <f>'Energie AMS'!Y81-'Energie AME'!Y81</f>
        <v>0</v>
      </c>
      <c r="Z81" s="36">
        <f>'Energie AMS'!Z81-'Energie AME'!Z81</f>
        <v>0</v>
      </c>
      <c r="AA81" s="36">
        <f>'Energie AMS'!AA81-'Energie AME'!AA81</f>
        <v>0</v>
      </c>
      <c r="AB81" s="36">
        <f>'Energie AMS'!AB81-'Energie AME'!AB81</f>
        <v>0</v>
      </c>
      <c r="AC81" s="36">
        <f>'Energie AMS'!AC81-'Energie AME'!AC81</f>
        <v>0</v>
      </c>
      <c r="AD81" s="36">
        <f>'Energie AMS'!AD81-'Energie AME'!AD81</f>
        <v>0</v>
      </c>
      <c r="AE81" s="36">
        <f>'Energie AMS'!AE81-'Energie AME'!AE81</f>
        <v>0</v>
      </c>
      <c r="AF81" s="36">
        <f>'Energie AMS'!AF81-'Energie AME'!AF81</f>
        <v>0</v>
      </c>
      <c r="AG81" s="36">
        <f>'Energie AMS'!AG81-'Energie AME'!AG81</f>
        <v>0</v>
      </c>
      <c r="AH81" s="36">
        <f>'Energie AMS'!AH81-'Energie AME'!AH81</f>
        <v>0</v>
      </c>
      <c r="AI81" s="36">
        <f>'Energie AMS'!AI81-'Energie AME'!AI81</f>
        <v>0</v>
      </c>
      <c r="AJ81" s="36">
        <f>'Energie AMS'!AJ81-'Energie AME'!AJ81</f>
        <v>0</v>
      </c>
      <c r="AK81" s="36">
        <f>'Energie AMS'!AK81-'Energie AME'!AK81</f>
        <v>0</v>
      </c>
      <c r="AL81" s="36">
        <f>'Energie AMS'!AL81-'Energie AME'!AL81</f>
        <v>0</v>
      </c>
      <c r="AM81" s="36">
        <f>'Energie AMS'!AM81-'Energie AME'!AM81</f>
        <v>0</v>
      </c>
      <c r="AN81" s="36">
        <f>'Energie AMS'!AN81-'Energie AME'!AN81</f>
        <v>0</v>
      </c>
      <c r="AO81" s="36">
        <f>'Energie AMS'!AO81-'Energie AME'!AO81</f>
        <v>0</v>
      </c>
      <c r="AP81" s="36">
        <f>'Energie AMS'!AP81-'Energie AME'!AP81</f>
        <v>0</v>
      </c>
      <c r="AQ81" s="36">
        <f>'Energie AMS'!AQ81-'Energie AME'!AQ81</f>
        <v>0</v>
      </c>
      <c r="AR81" s="36">
        <f>'Energie AMS'!AR81-'Energie AME'!AR81</f>
        <v>0</v>
      </c>
      <c r="AS81" s="36">
        <f>'Energie AMS'!AS81-'Energie AME'!AS81</f>
        <v>0</v>
      </c>
      <c r="AT81" s="36">
        <f>'Energie AMS'!AT81-'Energie AME'!AT81</f>
        <v>0</v>
      </c>
      <c r="AU81" s="36">
        <f>'Energie AMS'!AU81-'Energie AME'!AU81</f>
        <v>0</v>
      </c>
      <c r="AV81" s="36">
        <f>'Energie AMS'!AV81-'Energie AME'!AV81</f>
        <v>0</v>
      </c>
      <c r="AW81" s="36">
        <f>'Energie AMS'!AW81-'Energie AME'!AW81</f>
        <v>0</v>
      </c>
      <c r="AX81" s="36">
        <f>'Energie AMS'!AX81-'Energie AME'!AX81</f>
        <v>0</v>
      </c>
    </row>
    <row r="82" spans="1:50" x14ac:dyDescent="0.25">
      <c r="A82" s="112"/>
      <c r="B82" s="114" t="s">
        <v>821</v>
      </c>
      <c r="C82" t="s">
        <v>235</v>
      </c>
      <c r="D82" s="36">
        <f>'Energie AMS'!D82-'Energie AME'!D82</f>
        <v>0</v>
      </c>
      <c r="E82" s="36">
        <f>'Energie AMS'!E82-'Energie AME'!E82</f>
        <v>0</v>
      </c>
      <c r="F82" s="36">
        <f>'Energie AMS'!F82-'Energie AME'!F82</f>
        <v>0</v>
      </c>
      <c r="G82" s="36">
        <f>'Energie AMS'!G82-'Energie AME'!G82</f>
        <v>0</v>
      </c>
      <c r="H82" s="36">
        <f>'Energie AMS'!H82-'Energie AME'!H82</f>
        <v>0</v>
      </c>
      <c r="I82" s="36">
        <f>'Energie AMS'!I82-'Energie AME'!I82</f>
        <v>0</v>
      </c>
      <c r="J82" s="36">
        <f>'Energie AMS'!J82-'Energie AME'!J82</f>
        <v>0</v>
      </c>
      <c r="K82" s="36">
        <f>'Energie AMS'!K82-'Energie AME'!K82</f>
        <v>0</v>
      </c>
      <c r="L82" s="36">
        <f>'Energie AMS'!L82-'Energie AME'!L82</f>
        <v>0</v>
      </c>
      <c r="M82" s="36">
        <f>'Energie AMS'!M82-'Energie AME'!M82</f>
        <v>0</v>
      </c>
      <c r="N82" s="36">
        <f>'Energie AMS'!N82-'Energie AME'!N82</f>
        <v>0</v>
      </c>
      <c r="O82" s="36">
        <f>'Energie AMS'!O82-'Energie AME'!O82</f>
        <v>0</v>
      </c>
      <c r="P82" s="36">
        <f>'Energie AMS'!P82-'Energie AME'!P82</f>
        <v>0</v>
      </c>
      <c r="Q82" s="36">
        <f>'Energie AMS'!Q82-'Energie AME'!Q82</f>
        <v>0</v>
      </c>
      <c r="R82" s="36">
        <f>'Energie AMS'!R82-'Energie AME'!R82</f>
        <v>0</v>
      </c>
      <c r="S82" s="36">
        <f>'Energie AMS'!S82-'Energie AME'!S82</f>
        <v>0</v>
      </c>
      <c r="T82" s="36">
        <f>'Energie AMS'!T82-'Energie AME'!T82</f>
        <v>0</v>
      </c>
      <c r="U82" s="36">
        <f>'Energie AMS'!U82-'Energie AME'!U82</f>
        <v>0</v>
      </c>
      <c r="V82" s="36">
        <f>'Energie AMS'!V82-'Energie AME'!V82</f>
        <v>0</v>
      </c>
      <c r="W82" s="36">
        <f>'Energie AMS'!W82-'Energie AME'!W82</f>
        <v>0</v>
      </c>
      <c r="X82" s="36">
        <f>'Energie AMS'!X82-'Energie AME'!X82</f>
        <v>-23.35598519109044</v>
      </c>
      <c r="Y82" s="36">
        <f>'Energie AMS'!Y82-'Energie AME'!Y82</f>
        <v>-269.5654005569686</v>
      </c>
      <c r="Z82" s="36">
        <f>'Energie AMS'!Z82-'Energie AME'!Z82</f>
        <v>-190.62848348588159</v>
      </c>
      <c r="AA82" s="36">
        <f>'Energie AMS'!AA82-'Energie AME'!AA82</f>
        <v>-187.5263770945603</v>
      </c>
      <c r="AB82" s="36">
        <f>'Energie AMS'!AB82-'Energie AME'!AB82</f>
        <v>-239.01249611559069</v>
      </c>
      <c r="AC82" s="36">
        <f>'Energie AMS'!AC82-'Energie AME'!AC82</f>
        <v>-369.67105113584876</v>
      </c>
      <c r="AD82" s="36">
        <f>'Energie AMS'!AD82-'Energie AME'!AD82</f>
        <v>-501.75420350082459</v>
      </c>
      <c r="AE82" s="36">
        <f>'Energie AMS'!AE82-'Energie AME'!AE82</f>
        <v>-532.54167534270709</v>
      </c>
      <c r="AF82" s="36">
        <f>'Energie AMS'!AF82-'Energie AME'!AF82</f>
        <v>-575.28351497539006</v>
      </c>
      <c r="AG82" s="36">
        <f>'Energie AMS'!AG82-'Energie AME'!AG82</f>
        <v>-630.26455296610038</v>
      </c>
      <c r="AH82" s="36">
        <f>'Energie AMS'!AH82-'Energie AME'!AH82</f>
        <v>-782.22426267785886</v>
      </c>
      <c r="AI82" s="36">
        <f>'Energie AMS'!AI82-'Energie AME'!AI82</f>
        <v>-892.01401952057859</v>
      </c>
      <c r="AJ82" s="36">
        <f>'Energie AMS'!AJ82-'Energie AME'!AJ82</f>
        <v>-665.36341677870041</v>
      </c>
      <c r="AK82" s="36">
        <f>'Energie AMS'!AK82-'Energie AME'!AK82</f>
        <v>-426.47563750646623</v>
      </c>
      <c r="AL82" s="36">
        <f>'Energie AMS'!AL82-'Energie AME'!AL82</f>
        <v>-222.75676854636004</v>
      </c>
      <c r="AM82" s="36">
        <f>'Energie AMS'!AM82-'Energie AME'!AM82</f>
        <v>-28.257442665923008</v>
      </c>
      <c r="AN82" s="36">
        <f>'Energie AMS'!AN82-'Energie AME'!AN82</f>
        <v>169.36847177624259</v>
      </c>
      <c r="AO82" s="36">
        <f>'Energie AMS'!AO82-'Energie AME'!AO82</f>
        <v>181.3908780719139</v>
      </c>
      <c r="AP82" s="36">
        <f>'Energie AMS'!AP82-'Energie AME'!AP82</f>
        <v>163.94644879347106</v>
      </c>
      <c r="AQ82" s="36">
        <f>'Energie AMS'!AQ82-'Energie AME'!AQ82</f>
        <v>137.79078002744154</v>
      </c>
      <c r="AR82" s="36">
        <f>'Energie AMS'!AR82-'Energie AME'!AR82</f>
        <v>104.01657736632387</v>
      </c>
      <c r="AS82" s="36">
        <f>'Energie AMS'!AS82-'Energie AME'!AS82</f>
        <v>61.602783338865265</v>
      </c>
      <c r="AT82" s="36">
        <f>'Energie AMS'!AT82-'Energie AME'!AT82</f>
        <v>-13.781378965197291</v>
      </c>
      <c r="AU82" s="36">
        <f>'Energie AMS'!AU82-'Energie AME'!AU82</f>
        <v>-91.30664592566427</v>
      </c>
      <c r="AV82" s="36">
        <f>'Energie AMS'!AV82-'Energie AME'!AV82</f>
        <v>-167.73744616182466</v>
      </c>
      <c r="AW82" s="36">
        <f>'Energie AMS'!AW82-'Energie AME'!AW82</f>
        <v>-242.87219586097581</v>
      </c>
      <c r="AX82" s="36">
        <f>'Energie AMS'!AX82-'Energie AME'!AX82</f>
        <v>-324.01780073590453</v>
      </c>
    </row>
    <row r="83" spans="1:50" x14ac:dyDescent="0.25">
      <c r="A83" s="112"/>
      <c r="B83" s="114"/>
      <c r="C83" t="s">
        <v>236</v>
      </c>
      <c r="D83" s="36">
        <f>'Energie AMS'!D83-'Energie AME'!D83</f>
        <v>0</v>
      </c>
      <c r="E83" s="36">
        <f>'Energie AMS'!E83-'Energie AME'!E83</f>
        <v>0</v>
      </c>
      <c r="F83" s="36">
        <f>'Energie AMS'!F83-'Energie AME'!F83</f>
        <v>0</v>
      </c>
      <c r="G83" s="36">
        <f>'Energie AMS'!G83-'Energie AME'!G83</f>
        <v>0</v>
      </c>
      <c r="H83" s="36">
        <f>'Energie AMS'!H83-'Energie AME'!H83</f>
        <v>0</v>
      </c>
      <c r="I83" s="36">
        <f>'Energie AMS'!I83-'Energie AME'!I83</f>
        <v>0</v>
      </c>
      <c r="J83" s="36">
        <f>'Energie AMS'!J83-'Energie AME'!J83</f>
        <v>0</v>
      </c>
      <c r="K83" s="36">
        <f>'Energie AMS'!K83-'Energie AME'!K83</f>
        <v>0</v>
      </c>
      <c r="L83" s="36">
        <f>'Energie AMS'!L83-'Energie AME'!L83</f>
        <v>0</v>
      </c>
      <c r="M83" s="36">
        <f>'Energie AMS'!M83-'Energie AME'!M83</f>
        <v>0</v>
      </c>
      <c r="N83" s="36">
        <f>'Energie AMS'!N83-'Energie AME'!N83</f>
        <v>0</v>
      </c>
      <c r="O83" s="36">
        <f>'Energie AMS'!O83-'Energie AME'!O83</f>
        <v>0</v>
      </c>
      <c r="P83" s="36">
        <f>'Energie AMS'!P83-'Energie AME'!P83</f>
        <v>0</v>
      </c>
      <c r="Q83" s="36">
        <f>'Energie AMS'!Q83-'Energie AME'!Q83</f>
        <v>0</v>
      </c>
      <c r="R83" s="36">
        <f>'Energie AMS'!R83-'Energie AME'!R83</f>
        <v>0</v>
      </c>
      <c r="S83" s="36">
        <f>'Energie AMS'!S83-'Energie AME'!S83</f>
        <v>0</v>
      </c>
      <c r="T83" s="36">
        <f>'Energie AMS'!T83-'Energie AME'!T83</f>
        <v>0</v>
      </c>
      <c r="U83" s="36">
        <f>'Energie AMS'!U83-'Energie AME'!U83</f>
        <v>0</v>
      </c>
      <c r="V83" s="36">
        <f>'Energie AMS'!V83-'Energie AME'!V83</f>
        <v>0</v>
      </c>
      <c r="W83" s="36">
        <f>'Energie AMS'!W83-'Energie AME'!W83</f>
        <v>0</v>
      </c>
      <c r="X83" s="36">
        <f>'Energie AMS'!X83-'Energie AME'!X83</f>
        <v>-257.55162603109994</v>
      </c>
      <c r="Y83" s="36">
        <f>'Energie AMS'!Y83-'Energie AME'!Y83</f>
        <v>-320.35334199953365</v>
      </c>
      <c r="Z83" s="36">
        <f>'Energie AMS'!Z83-'Energie AME'!Z83</f>
        <v>-357.64757820512307</v>
      </c>
      <c r="AA83" s="36">
        <f>'Energie AMS'!AA83-'Energie AME'!AA83</f>
        <v>-395.66895560346057</v>
      </c>
      <c r="AB83" s="36">
        <f>'Energie AMS'!AB83-'Energie AME'!AB83</f>
        <v>-433.54324076217353</v>
      </c>
      <c r="AC83" s="36">
        <f>'Energie AMS'!AC83-'Energie AME'!AC83</f>
        <v>-435.32517745788704</v>
      </c>
      <c r="AD83" s="36">
        <f>'Energie AMS'!AD83-'Energie AME'!AD83</f>
        <v>-435.50212121933896</v>
      </c>
      <c r="AE83" s="36">
        <f>'Energie AMS'!AE83-'Energie AME'!AE83</f>
        <v>-440.46547055771606</v>
      </c>
      <c r="AF83" s="36">
        <f>'Energie AMS'!AF83-'Energie AME'!AF83</f>
        <v>-447.13536047832912</v>
      </c>
      <c r="AG83" s="36">
        <f>'Energie AMS'!AG83-'Energie AME'!AG83</f>
        <v>-454.83582612218839</v>
      </c>
      <c r="AH83" s="36">
        <f>'Energie AMS'!AH83-'Energie AME'!AH83</f>
        <v>-465.21681185406328</v>
      </c>
      <c r="AI83" s="36">
        <f>'Energie AMS'!AI83-'Energie AME'!AI83</f>
        <v>-476.49695011329749</v>
      </c>
      <c r="AJ83" s="36">
        <f>'Energie AMS'!AJ83-'Energie AME'!AJ83</f>
        <v>-482.75850042762869</v>
      </c>
      <c r="AK83" s="36">
        <f>'Energie AMS'!AK83-'Energie AME'!AK83</f>
        <v>-488.62496078204111</v>
      </c>
      <c r="AL83" s="36">
        <f>'Energie AMS'!AL83-'Energie AME'!AL83</f>
        <v>-494.62475254332719</v>
      </c>
      <c r="AM83" s="36">
        <f>'Energie AMS'!AM83-'Energie AME'!AM83</f>
        <v>-492.91913802571531</v>
      </c>
      <c r="AN83" s="36">
        <f>'Energie AMS'!AN83-'Energie AME'!AN83</f>
        <v>-490.6496959947151</v>
      </c>
      <c r="AO83" s="36">
        <f>'Energie AMS'!AO83-'Energie AME'!AO83</f>
        <v>-503.40842408419041</v>
      </c>
      <c r="AP83" s="36">
        <f>'Energie AMS'!AP83-'Energie AME'!AP83</f>
        <v>-518.10478954620373</v>
      </c>
      <c r="AQ83" s="36">
        <f>'Energie AMS'!AQ83-'Energie AME'!AQ83</f>
        <v>-533.3856565353592</v>
      </c>
      <c r="AR83" s="36">
        <f>'Energie AMS'!AR83-'Energie AME'!AR83</f>
        <v>-548.96707851822839</v>
      </c>
      <c r="AS83" s="36">
        <f>'Energie AMS'!AS83-'Energie AME'!AS83</f>
        <v>-564.71432294210513</v>
      </c>
      <c r="AT83" s="36">
        <f>'Energie AMS'!AT83-'Energie AME'!AT83</f>
        <v>-578.5200002180967</v>
      </c>
      <c r="AU83" s="36">
        <f>'Energie AMS'!AU83-'Energie AME'!AU83</f>
        <v>-592.37378492147684</v>
      </c>
      <c r="AV83" s="36">
        <f>'Energie AMS'!AV83-'Energie AME'!AV83</f>
        <v>-606.38877236860014</v>
      </c>
      <c r="AW83" s="36">
        <f>'Energie AMS'!AW83-'Energie AME'!AW83</f>
        <v>-620.45897694213159</v>
      </c>
      <c r="AX83" s="36">
        <f>'Energie AMS'!AX83-'Energie AME'!AX83</f>
        <v>-634.70290027567535</v>
      </c>
    </row>
    <row r="84" spans="1:50" x14ac:dyDescent="0.25">
      <c r="A84" s="112"/>
      <c r="B84" s="114"/>
      <c r="C84" t="s">
        <v>237</v>
      </c>
      <c r="D84" s="36">
        <f>'Energie AMS'!D84-'Energie AME'!D84</f>
        <v>0</v>
      </c>
      <c r="E84" s="36">
        <f>'Energie AMS'!E84-'Energie AME'!E84</f>
        <v>0</v>
      </c>
      <c r="F84" s="36">
        <f>'Energie AMS'!F84-'Energie AME'!F84</f>
        <v>0</v>
      </c>
      <c r="G84" s="36">
        <f>'Energie AMS'!G84-'Energie AME'!G84</f>
        <v>0</v>
      </c>
      <c r="H84" s="36">
        <f>'Energie AMS'!H84-'Energie AME'!H84</f>
        <v>0</v>
      </c>
      <c r="I84" s="36">
        <f>'Energie AMS'!I84-'Energie AME'!I84</f>
        <v>0</v>
      </c>
      <c r="J84" s="36">
        <f>'Energie AMS'!J84-'Energie AME'!J84</f>
        <v>0</v>
      </c>
      <c r="K84" s="36">
        <f>'Energie AMS'!K84-'Energie AME'!K84</f>
        <v>0</v>
      </c>
      <c r="L84" s="36">
        <f>'Energie AMS'!L84-'Energie AME'!L84</f>
        <v>0</v>
      </c>
      <c r="M84" s="36">
        <f>'Energie AMS'!M84-'Energie AME'!M84</f>
        <v>0</v>
      </c>
      <c r="N84" s="36">
        <f>'Energie AMS'!N84-'Energie AME'!N84</f>
        <v>0</v>
      </c>
      <c r="O84" s="36">
        <f>'Energie AMS'!O84-'Energie AME'!O84</f>
        <v>0</v>
      </c>
      <c r="P84" s="36">
        <f>'Energie AMS'!P84-'Energie AME'!P84</f>
        <v>0</v>
      </c>
      <c r="Q84" s="36">
        <f>'Energie AMS'!Q84-'Energie AME'!Q84</f>
        <v>0</v>
      </c>
      <c r="R84" s="36">
        <f>'Energie AMS'!R84-'Energie AME'!R84</f>
        <v>0</v>
      </c>
      <c r="S84" s="36">
        <f>'Energie AMS'!S84-'Energie AME'!S84</f>
        <v>0</v>
      </c>
      <c r="T84" s="36">
        <f>'Energie AMS'!T84-'Energie AME'!T84</f>
        <v>0</v>
      </c>
      <c r="U84" s="36">
        <f>'Energie AMS'!U84-'Energie AME'!U84</f>
        <v>0</v>
      </c>
      <c r="V84" s="36">
        <f>'Energie AMS'!V84-'Energie AME'!V84</f>
        <v>0</v>
      </c>
      <c r="W84" s="36">
        <f>'Energie AMS'!W84-'Energie AME'!W84</f>
        <v>0</v>
      </c>
      <c r="X84" s="36">
        <f>'Energie AMS'!X84-'Energie AME'!X84</f>
        <v>1680.1118641203705</v>
      </c>
      <c r="Y84" s="36">
        <f>'Energie AMS'!Y84-'Energie AME'!Y84</f>
        <v>2156.5207792181523</v>
      </c>
      <c r="Z84" s="36">
        <f>'Energie AMS'!Z84-'Energie AME'!Z84</f>
        <v>2144.1639355443381</v>
      </c>
      <c r="AA84" s="36">
        <f>'Energie AMS'!AA84-'Energie AME'!AA84</f>
        <v>2042.5652912424839</v>
      </c>
      <c r="AB84" s="36">
        <f>'Energie AMS'!AB84-'Energie AME'!AB84</f>
        <v>1924.931495231097</v>
      </c>
      <c r="AC84" s="36">
        <f>'Energie AMS'!AC84-'Energie AME'!AC84</f>
        <v>1798.3520817388994</v>
      </c>
      <c r="AD84" s="36">
        <f>'Energie AMS'!AD84-'Energie AME'!AD84</f>
        <v>1681.8918509390221</v>
      </c>
      <c r="AE84" s="36">
        <f>'Energie AMS'!AE84-'Energie AME'!AE84</f>
        <v>1537.3465195093406</v>
      </c>
      <c r="AF84" s="36">
        <f>'Energie AMS'!AF84-'Energie AME'!AF84</f>
        <v>1390.7237703173462</v>
      </c>
      <c r="AG84" s="36">
        <f>'Energie AMS'!AG84-'Energie AME'!AG84</f>
        <v>1246.3387080080984</v>
      </c>
      <c r="AH84" s="36">
        <f>'Energie AMS'!AH84-'Energie AME'!AH84</f>
        <v>1070.6057493904746</v>
      </c>
      <c r="AI84" s="36">
        <f>'Energie AMS'!AI84-'Energie AME'!AI84</f>
        <v>903.27722393095132</v>
      </c>
      <c r="AJ84" s="36">
        <f>'Energie AMS'!AJ84-'Energie AME'!AJ84</f>
        <v>611.14879982960338</v>
      </c>
      <c r="AK84" s="36">
        <f>'Energie AMS'!AK84-'Energie AME'!AK84</f>
        <v>306.21620010329809</v>
      </c>
      <c r="AL84" s="36">
        <f>'Energie AMS'!AL84-'Energie AME'!AL84</f>
        <v>-2.6208591945670605</v>
      </c>
      <c r="AM84" s="36">
        <f>'Energie AMS'!AM84-'Energie AME'!AM84</f>
        <v>-297.82711593929866</v>
      </c>
      <c r="AN84" s="36">
        <f>'Energie AMS'!AN84-'Energie AME'!AN84</f>
        <v>-592.46470531525665</v>
      </c>
      <c r="AO84" s="36">
        <f>'Energie AMS'!AO84-'Energie AME'!AO84</f>
        <v>-598.98232625846379</v>
      </c>
      <c r="AP84" s="36">
        <f>'Energie AMS'!AP84-'Energie AME'!AP84</f>
        <v>-587.68550437099213</v>
      </c>
      <c r="AQ84" s="36">
        <f>'Energie AMS'!AQ84-'Energie AME'!AQ84</f>
        <v>-574.50644079495282</v>
      </c>
      <c r="AR84" s="36">
        <f>'Energie AMS'!AR84-'Energie AME'!AR84</f>
        <v>-561.20330241773161</v>
      </c>
      <c r="AS84" s="36">
        <f>'Energie AMS'!AS84-'Energie AME'!AS84</f>
        <v>-547.95771067513147</v>
      </c>
      <c r="AT84" s="36">
        <f>'Energie AMS'!AT84-'Energie AME'!AT84</f>
        <v>-806.1027173242037</v>
      </c>
      <c r="AU84" s="36">
        <f>'Energie AMS'!AU84-'Energie AME'!AU84</f>
        <v>-1098.5695825561429</v>
      </c>
      <c r="AV84" s="36">
        <f>'Energie AMS'!AV84-'Energie AME'!AV84</f>
        <v>-1395.5270592806901</v>
      </c>
      <c r="AW84" s="36">
        <f>'Energie AMS'!AW84-'Energie AME'!AW84</f>
        <v>-1692.6026959127735</v>
      </c>
      <c r="AX84" s="36">
        <f>'Energie AMS'!AX84-'Energie AME'!AX84</f>
        <v>-1990.4246540178592</v>
      </c>
    </row>
    <row r="85" spans="1:50" x14ac:dyDescent="0.25">
      <c r="A85" s="112"/>
      <c r="B85" s="114"/>
      <c r="C85" t="s">
        <v>238</v>
      </c>
      <c r="D85" s="36">
        <f>'Energie AMS'!D85-'Energie AME'!D85</f>
        <v>0</v>
      </c>
      <c r="E85" s="36">
        <f>'Energie AMS'!E85-'Energie AME'!E85</f>
        <v>0</v>
      </c>
      <c r="F85" s="36">
        <f>'Energie AMS'!F85-'Energie AME'!F85</f>
        <v>0</v>
      </c>
      <c r="G85" s="36">
        <f>'Energie AMS'!G85-'Energie AME'!G85</f>
        <v>0</v>
      </c>
      <c r="H85" s="36">
        <f>'Energie AMS'!H85-'Energie AME'!H85</f>
        <v>0</v>
      </c>
      <c r="I85" s="36">
        <f>'Energie AMS'!I85-'Energie AME'!I85</f>
        <v>0</v>
      </c>
      <c r="J85" s="36">
        <f>'Energie AMS'!J85-'Energie AME'!J85</f>
        <v>0</v>
      </c>
      <c r="K85" s="36">
        <f>'Energie AMS'!K85-'Energie AME'!K85</f>
        <v>0</v>
      </c>
      <c r="L85" s="36">
        <f>'Energie AMS'!L85-'Energie AME'!L85</f>
        <v>0</v>
      </c>
      <c r="M85" s="36">
        <f>'Energie AMS'!M85-'Energie AME'!M85</f>
        <v>0</v>
      </c>
      <c r="N85" s="36">
        <f>'Energie AMS'!N85-'Energie AME'!N85</f>
        <v>0</v>
      </c>
      <c r="O85" s="36">
        <f>'Energie AMS'!O85-'Energie AME'!O85</f>
        <v>0</v>
      </c>
      <c r="P85" s="36">
        <f>'Energie AMS'!P85-'Energie AME'!P85</f>
        <v>0</v>
      </c>
      <c r="Q85" s="36">
        <f>'Energie AMS'!Q85-'Energie AME'!Q85</f>
        <v>0</v>
      </c>
      <c r="R85" s="36">
        <f>'Energie AMS'!R85-'Energie AME'!R85</f>
        <v>0</v>
      </c>
      <c r="S85" s="36">
        <f>'Energie AMS'!S85-'Energie AME'!S85</f>
        <v>0</v>
      </c>
      <c r="T85" s="36">
        <f>'Energie AMS'!T85-'Energie AME'!T85</f>
        <v>0</v>
      </c>
      <c r="U85" s="36">
        <f>'Energie AMS'!U85-'Energie AME'!U85</f>
        <v>0</v>
      </c>
      <c r="V85" s="36">
        <f>'Energie AMS'!V85-'Energie AME'!V85</f>
        <v>0</v>
      </c>
      <c r="W85" s="36">
        <f>'Energie AMS'!W85-'Energie AME'!W85</f>
        <v>0</v>
      </c>
      <c r="X85" s="36">
        <f>'Energie AMS'!X85-'Energie AME'!X85</f>
        <v>66.658415253276786</v>
      </c>
      <c r="Y85" s="36">
        <f>'Energie AMS'!Y85-'Energie AME'!Y85</f>
        <v>-5.4940618264385961</v>
      </c>
      <c r="Z85" s="36">
        <f>'Energie AMS'!Z85-'Energie AME'!Z85</f>
        <v>-24.53856344174369</v>
      </c>
      <c r="AA85" s="36">
        <f>'Energie AMS'!AA85-'Energie AME'!AA85</f>
        <v>-41.676603369078215</v>
      </c>
      <c r="AB85" s="36">
        <f>'Energie AMS'!AB85-'Energie AME'!AB85</f>
        <v>-58.537704254745414</v>
      </c>
      <c r="AC85" s="36">
        <f>'Energie AMS'!AC85-'Energie AME'!AC85</f>
        <v>-59.92448137347499</v>
      </c>
      <c r="AD85" s="36">
        <f>'Energie AMS'!AD85-'Energie AME'!AD85</f>
        <v>-60.294208600149666</v>
      </c>
      <c r="AE85" s="36">
        <f>'Energie AMS'!AE85-'Energie AME'!AE85</f>
        <v>-64.103631501187721</v>
      </c>
      <c r="AF85" s="36">
        <f>'Energie AMS'!AF85-'Energie AME'!AF85</f>
        <v>-68.34200402375788</v>
      </c>
      <c r="AG85" s="36">
        <f>'Energie AMS'!AG85-'Energie AME'!AG85</f>
        <v>-72.681228321801839</v>
      </c>
      <c r="AH85" s="36">
        <f>'Energie AMS'!AH85-'Energie AME'!AH85</f>
        <v>-73.879275434988742</v>
      </c>
      <c r="AI85" s="36">
        <f>'Energie AMS'!AI85-'Energie AME'!AI85</f>
        <v>-74.872455965443024</v>
      </c>
      <c r="AJ85" s="36">
        <f>'Energie AMS'!AJ85-'Energie AME'!AJ85</f>
        <v>-75.594542304360886</v>
      </c>
      <c r="AK85" s="36">
        <f>'Energie AMS'!AK85-'Energie AME'!AK85</f>
        <v>-76.3368492137147</v>
      </c>
      <c r="AL85" s="36">
        <f>'Energie AMS'!AL85-'Energie AME'!AL85</f>
        <v>-77.129990396307591</v>
      </c>
      <c r="AM85" s="36">
        <f>'Energie AMS'!AM85-'Energie AME'!AM85</f>
        <v>-77.949128103420776</v>
      </c>
      <c r="AN85" s="36">
        <f>'Energie AMS'!AN85-'Energie AME'!AN85</f>
        <v>-78.770222628089471</v>
      </c>
      <c r="AO85" s="36">
        <f>'Energie AMS'!AO85-'Energie AME'!AO85</f>
        <v>-79.721719555056552</v>
      </c>
      <c r="AP85" s="36">
        <f>'Energie AMS'!AP85-'Energie AME'!AP85</f>
        <v>-80.67180174296459</v>
      </c>
      <c r="AQ85" s="36">
        <f>'Energie AMS'!AQ85-'Energie AME'!AQ85</f>
        <v>-81.621967402002369</v>
      </c>
      <c r="AR85" s="36">
        <f>'Energie AMS'!AR85-'Energie AME'!AR85</f>
        <v>-82.574836684451157</v>
      </c>
      <c r="AS85" s="36">
        <f>'Energie AMS'!AS85-'Energie AME'!AS85</f>
        <v>-83.522475091358686</v>
      </c>
      <c r="AT85" s="36">
        <f>'Energie AMS'!AT85-'Energie AME'!AT85</f>
        <v>-84.540628736366031</v>
      </c>
      <c r="AU85" s="36">
        <f>'Energie AMS'!AU85-'Energie AME'!AU85</f>
        <v>-85.541808555315384</v>
      </c>
      <c r="AV85" s="36">
        <f>'Energie AMS'!AV85-'Energie AME'!AV85</f>
        <v>-86.513320700882815</v>
      </c>
      <c r="AW85" s="36">
        <f>'Energie AMS'!AW85-'Energie AME'!AW85</f>
        <v>-87.449605455358522</v>
      </c>
      <c r="AX85" s="36">
        <f>'Energie AMS'!AX85-'Energie AME'!AX85</f>
        <v>-88.391930686515153</v>
      </c>
    </row>
    <row r="86" spans="1:50" x14ac:dyDescent="0.25">
      <c r="A86" s="112"/>
      <c r="B86" s="114"/>
      <c r="C86" t="s">
        <v>239</v>
      </c>
      <c r="D86" s="36">
        <f>'Energie AMS'!D86-'Energie AME'!D86</f>
        <v>0</v>
      </c>
      <c r="E86" s="36">
        <f>'Energie AMS'!E86-'Energie AME'!E86</f>
        <v>0</v>
      </c>
      <c r="F86" s="36">
        <f>'Energie AMS'!F86-'Energie AME'!F86</f>
        <v>0</v>
      </c>
      <c r="G86" s="36">
        <f>'Energie AMS'!G86-'Energie AME'!G86</f>
        <v>0</v>
      </c>
      <c r="H86" s="36">
        <f>'Energie AMS'!H86-'Energie AME'!H86</f>
        <v>0</v>
      </c>
      <c r="I86" s="36">
        <f>'Energie AMS'!I86-'Energie AME'!I86</f>
        <v>0</v>
      </c>
      <c r="J86" s="36">
        <f>'Energie AMS'!J86-'Energie AME'!J86</f>
        <v>0</v>
      </c>
      <c r="K86" s="36">
        <f>'Energie AMS'!K86-'Energie AME'!K86</f>
        <v>0</v>
      </c>
      <c r="L86" s="36">
        <f>'Energie AMS'!L86-'Energie AME'!L86</f>
        <v>0</v>
      </c>
      <c r="M86" s="36">
        <f>'Energie AMS'!M86-'Energie AME'!M86</f>
        <v>0</v>
      </c>
      <c r="N86" s="36">
        <f>'Energie AMS'!N86-'Energie AME'!N86</f>
        <v>0</v>
      </c>
      <c r="O86" s="36">
        <f>'Energie AMS'!O86-'Energie AME'!O86</f>
        <v>0</v>
      </c>
      <c r="P86" s="36">
        <f>'Energie AMS'!P86-'Energie AME'!P86</f>
        <v>0</v>
      </c>
      <c r="Q86" s="36">
        <f>'Energie AMS'!Q86-'Energie AME'!Q86</f>
        <v>0</v>
      </c>
      <c r="R86" s="36">
        <f>'Energie AMS'!R86-'Energie AME'!R86</f>
        <v>0</v>
      </c>
      <c r="S86" s="36">
        <f>'Energie AMS'!S86-'Energie AME'!S86</f>
        <v>0</v>
      </c>
      <c r="T86" s="36">
        <f>'Energie AMS'!T86-'Energie AME'!T86</f>
        <v>0</v>
      </c>
      <c r="U86" s="36">
        <f>'Energie AMS'!U86-'Energie AME'!U86</f>
        <v>0</v>
      </c>
      <c r="V86" s="36">
        <f>'Energie AMS'!V86-'Energie AME'!V86</f>
        <v>0</v>
      </c>
      <c r="W86" s="36">
        <f>'Energie AMS'!W86-'Energie AME'!W86</f>
        <v>0</v>
      </c>
      <c r="X86" s="36">
        <f>'Energie AMS'!X86-'Energie AME'!X86</f>
        <v>-119.31769142031862</v>
      </c>
      <c r="Y86" s="36">
        <f>'Energie AMS'!Y86-'Energie AME'!Y86</f>
        <v>-201.33417097324832</v>
      </c>
      <c r="Z86" s="36">
        <f>'Energie AMS'!Z86-'Energie AME'!Z86</f>
        <v>-201.72297061668132</v>
      </c>
      <c r="AA86" s="36">
        <f>'Energie AMS'!AA86-'Energie AME'!AA86</f>
        <v>-211.6580734324391</v>
      </c>
      <c r="AB86" s="36">
        <f>'Energie AMS'!AB86-'Energie AME'!AB86</f>
        <v>-233.04108956471919</v>
      </c>
      <c r="AC86" s="36">
        <f>'Energie AMS'!AC86-'Energie AME'!AC86</f>
        <v>-236.2893103699289</v>
      </c>
      <c r="AD86" s="36">
        <f>'Energie AMS'!AD86-'Energie AME'!AD86</f>
        <v>-239.85492762512195</v>
      </c>
      <c r="AE86" s="36">
        <f>'Energie AMS'!AE86-'Energie AME'!AE86</f>
        <v>-106.80673988357012</v>
      </c>
      <c r="AF86" s="36">
        <f>'Energie AMS'!AF86-'Energie AME'!AF86</f>
        <v>34.428379969027901</v>
      </c>
      <c r="AG86" s="36">
        <f>'Energie AMS'!AG86-'Energie AME'!AG86</f>
        <v>171.06672621979942</v>
      </c>
      <c r="AH86" s="36">
        <f>'Energie AMS'!AH86-'Energie AME'!AH86</f>
        <v>242.58137485400948</v>
      </c>
      <c r="AI86" s="36">
        <f>'Energie AMS'!AI86-'Energie AME'!AI86</f>
        <v>316.11806365535449</v>
      </c>
      <c r="AJ86" s="36">
        <f>'Energie AMS'!AJ86-'Energie AME'!AJ86</f>
        <v>465.36351120694462</v>
      </c>
      <c r="AK86" s="36">
        <f>'Energie AMS'!AK86-'Energie AME'!AK86</f>
        <v>620.4068627670249</v>
      </c>
      <c r="AL86" s="36">
        <f>'Energie AMS'!AL86-'Energie AME'!AL86</f>
        <v>764.84849873980284</v>
      </c>
      <c r="AM86" s="36">
        <f>'Energie AMS'!AM86-'Energie AME'!AM86</f>
        <v>888.07757101334801</v>
      </c>
      <c r="AN86" s="36">
        <f>'Energie AMS'!AN86-'Energie AME'!AN86</f>
        <v>1014.6879959475982</v>
      </c>
      <c r="AO86" s="36">
        <f>'Energie AMS'!AO86-'Energie AME'!AO86</f>
        <v>1183.7720622906327</v>
      </c>
      <c r="AP86" s="36">
        <f>'Energie AMS'!AP86-'Energie AME'!AP86</f>
        <v>1354.6601742812313</v>
      </c>
      <c r="AQ86" s="36">
        <f>'Energie AMS'!AQ86-'Energie AME'!AQ86</f>
        <v>1524.7916485775372</v>
      </c>
      <c r="AR86" s="36">
        <f>'Energie AMS'!AR86-'Energie AME'!AR86</f>
        <v>1692.7406734269348</v>
      </c>
      <c r="AS86" s="36">
        <f>'Energie AMS'!AS86-'Energie AME'!AS86</f>
        <v>1856.3288821157071</v>
      </c>
      <c r="AT86" s="36">
        <f>'Energie AMS'!AT86-'Energie AME'!AT86</f>
        <v>1990.0201572252263</v>
      </c>
      <c r="AU86" s="36">
        <f>'Energie AMS'!AU86-'Energie AME'!AU86</f>
        <v>2117.0556124976629</v>
      </c>
      <c r="AV86" s="36">
        <f>'Energie AMS'!AV86-'Energie AME'!AV86</f>
        <v>2240.4152639301301</v>
      </c>
      <c r="AW86" s="36">
        <f>'Energie AMS'!AW86-'Energie AME'!AW86</f>
        <v>2360.39843221519</v>
      </c>
      <c r="AX86" s="36">
        <f>'Energie AMS'!AX86-'Energie AME'!AX86</f>
        <v>2469.5593572127518</v>
      </c>
    </row>
    <row r="87" spans="1:50" x14ac:dyDescent="0.25">
      <c r="A87" s="112"/>
      <c r="B87" s="114"/>
      <c r="C87" t="s">
        <v>240</v>
      </c>
      <c r="D87" s="36">
        <f>'Energie AMS'!D87-'Energie AME'!D87</f>
        <v>0</v>
      </c>
      <c r="E87" s="36">
        <f>'Energie AMS'!E87-'Energie AME'!E87</f>
        <v>0</v>
      </c>
      <c r="F87" s="36">
        <f>'Energie AMS'!F87-'Energie AME'!F87</f>
        <v>0</v>
      </c>
      <c r="G87" s="36">
        <f>'Energie AMS'!G87-'Energie AME'!G87</f>
        <v>0</v>
      </c>
      <c r="H87" s="36">
        <f>'Energie AMS'!H87-'Energie AME'!H87</f>
        <v>0</v>
      </c>
      <c r="I87" s="36">
        <f>'Energie AMS'!I87-'Energie AME'!I87</f>
        <v>0</v>
      </c>
      <c r="J87" s="36">
        <f>'Energie AMS'!J87-'Energie AME'!J87</f>
        <v>0</v>
      </c>
      <c r="K87" s="36">
        <f>'Energie AMS'!K87-'Energie AME'!K87</f>
        <v>0</v>
      </c>
      <c r="L87" s="36">
        <f>'Energie AMS'!L87-'Energie AME'!L87</f>
        <v>0</v>
      </c>
      <c r="M87" s="36">
        <f>'Energie AMS'!M87-'Energie AME'!M87</f>
        <v>0</v>
      </c>
      <c r="N87" s="36">
        <f>'Energie AMS'!N87-'Energie AME'!N87</f>
        <v>0</v>
      </c>
      <c r="O87" s="36">
        <f>'Energie AMS'!O87-'Energie AME'!O87</f>
        <v>0</v>
      </c>
      <c r="P87" s="36">
        <f>'Energie AMS'!P87-'Energie AME'!P87</f>
        <v>0</v>
      </c>
      <c r="Q87" s="36">
        <f>'Energie AMS'!Q87-'Energie AME'!Q87</f>
        <v>0</v>
      </c>
      <c r="R87" s="36">
        <f>'Energie AMS'!R87-'Energie AME'!R87</f>
        <v>0</v>
      </c>
      <c r="S87" s="36">
        <f>'Energie AMS'!S87-'Energie AME'!S87</f>
        <v>0</v>
      </c>
      <c r="T87" s="36">
        <f>'Energie AMS'!T87-'Energie AME'!T87</f>
        <v>0</v>
      </c>
      <c r="U87" s="36">
        <f>'Energie AMS'!U87-'Energie AME'!U87</f>
        <v>0</v>
      </c>
      <c r="V87" s="36">
        <f>'Energie AMS'!V87-'Energie AME'!V87</f>
        <v>0</v>
      </c>
      <c r="W87" s="36">
        <f>'Energie AMS'!W87-'Energie AME'!W87</f>
        <v>0</v>
      </c>
      <c r="X87" s="36">
        <f>'Energie AMS'!X87-'Energie AME'!X87</f>
        <v>1.8377154903099608</v>
      </c>
      <c r="Y87" s="36">
        <f>'Energie AMS'!Y87-'Energie AME'!Y87</f>
        <v>60.678371618651568</v>
      </c>
      <c r="Z87" s="36">
        <f>'Energie AMS'!Z87-'Energie AME'!Z87</f>
        <v>177.74113550701645</v>
      </c>
      <c r="AA87" s="36">
        <f>'Energie AMS'!AA87-'Energie AME'!AA87</f>
        <v>287.20843857647037</v>
      </c>
      <c r="AB87" s="36">
        <f>'Energie AMS'!AB87-'Energie AME'!AB87</f>
        <v>385.86646197770028</v>
      </c>
      <c r="AC87" s="36">
        <f>'Energie AMS'!AC87-'Energie AME'!AC87</f>
        <v>465.17012732787225</v>
      </c>
      <c r="AD87" s="36">
        <f>'Energie AMS'!AD87-'Energie AME'!AD87</f>
        <v>538.85334068202792</v>
      </c>
      <c r="AE87" s="36">
        <f>'Energie AMS'!AE87-'Energie AME'!AE87</f>
        <v>569.44639901151027</v>
      </c>
      <c r="AF87" s="36">
        <f>'Energie AMS'!AF87-'Energie AME'!AF87</f>
        <v>592.36930079784293</v>
      </c>
      <c r="AG87" s="36">
        <f>'Energie AMS'!AG87-'Energie AME'!AG87</f>
        <v>612.79549084687392</v>
      </c>
      <c r="AH87" s="36">
        <f>'Energie AMS'!AH87-'Energie AME'!AH87</f>
        <v>584.42526548491583</v>
      </c>
      <c r="AI87" s="36">
        <f>'Energie AMS'!AI87-'Energie AME'!AI87</f>
        <v>560.44805278967306</v>
      </c>
      <c r="AJ87" s="36">
        <f>'Energie AMS'!AJ87-'Energie AME'!AJ87</f>
        <v>558.15980136869075</v>
      </c>
      <c r="AK87" s="36">
        <f>'Energie AMS'!AK87-'Energie AME'!AK87</f>
        <v>557.32117934658208</v>
      </c>
      <c r="AL87" s="36">
        <f>'Energie AMS'!AL87-'Energie AME'!AL87</f>
        <v>549.96845058263625</v>
      </c>
      <c r="AM87" s="36">
        <f>'Energie AMS'!AM87-'Energie AME'!AM87</f>
        <v>530.16573937236262</v>
      </c>
      <c r="AN87" s="36">
        <f>'Energie AMS'!AN87-'Energie AME'!AN87</f>
        <v>514.42761402203905</v>
      </c>
      <c r="AO87" s="36">
        <f>'Energie AMS'!AO87-'Energie AME'!AO87</f>
        <v>527.74076755543911</v>
      </c>
      <c r="AP87" s="36">
        <f>'Energie AMS'!AP87-'Energie AME'!AP87</f>
        <v>543.8601419521392</v>
      </c>
      <c r="AQ87" s="36">
        <f>'Energie AMS'!AQ87-'Energie AME'!AQ87</f>
        <v>561.26841906013487</v>
      </c>
      <c r="AR87" s="36">
        <f>'Energie AMS'!AR87-'Energie AME'!AR87</f>
        <v>579.0158684318717</v>
      </c>
      <c r="AS87" s="36">
        <f>'Energie AMS'!AS87-'Energie AME'!AS87</f>
        <v>595.80043303021739</v>
      </c>
      <c r="AT87" s="36">
        <f>'Energie AMS'!AT87-'Energie AME'!AT87</f>
        <v>619.39643752746997</v>
      </c>
      <c r="AU87" s="36">
        <f>'Energie AMS'!AU87-'Energie AME'!AU87</f>
        <v>642.71723015209955</v>
      </c>
      <c r="AV87" s="36">
        <f>'Energie AMS'!AV87-'Energie AME'!AV87</f>
        <v>665.14855062731294</v>
      </c>
      <c r="AW87" s="36">
        <f>'Energie AMS'!AW87-'Energie AME'!AW87</f>
        <v>686.56834175299946</v>
      </c>
      <c r="AX87" s="36">
        <f>'Energie AMS'!AX87-'Energie AME'!AX87</f>
        <v>702.06798287242009</v>
      </c>
    </row>
    <row r="88" spans="1:50" x14ac:dyDescent="0.25">
      <c r="A88" s="112"/>
      <c r="B88" s="114"/>
      <c r="C88" t="s">
        <v>368</v>
      </c>
      <c r="D88" s="36">
        <f>'Energie AMS'!D88-'Energie AME'!D88</f>
        <v>0</v>
      </c>
      <c r="E88" s="36">
        <f>'Energie AMS'!E88-'Energie AME'!E88</f>
        <v>0</v>
      </c>
      <c r="F88" s="36">
        <f>'Energie AMS'!F88-'Energie AME'!F88</f>
        <v>0</v>
      </c>
      <c r="G88" s="36">
        <f>'Energie AMS'!G88-'Energie AME'!G88</f>
        <v>0</v>
      </c>
      <c r="H88" s="36">
        <f>'Energie AMS'!H88-'Energie AME'!H88</f>
        <v>0</v>
      </c>
      <c r="I88" s="36">
        <f>'Energie AMS'!I88-'Energie AME'!I88</f>
        <v>0</v>
      </c>
      <c r="J88" s="36">
        <f>'Energie AMS'!J88-'Energie AME'!J88</f>
        <v>0</v>
      </c>
      <c r="K88" s="36">
        <f>'Energie AMS'!K88-'Energie AME'!K88</f>
        <v>0</v>
      </c>
      <c r="L88" s="36">
        <f>'Energie AMS'!L88-'Energie AME'!L88</f>
        <v>0</v>
      </c>
      <c r="M88" s="36">
        <f>'Energie AMS'!M88-'Energie AME'!M88</f>
        <v>0</v>
      </c>
      <c r="N88" s="36">
        <f>'Energie AMS'!N88-'Energie AME'!N88</f>
        <v>0</v>
      </c>
      <c r="O88" s="36">
        <f>'Energie AMS'!O88-'Energie AME'!O88</f>
        <v>0</v>
      </c>
      <c r="P88" s="36">
        <f>'Energie AMS'!P88-'Energie AME'!P88</f>
        <v>0</v>
      </c>
      <c r="Q88" s="36">
        <f>'Energie AMS'!Q88-'Energie AME'!Q88</f>
        <v>0</v>
      </c>
      <c r="R88" s="36">
        <f>'Energie AMS'!R88-'Energie AME'!R88</f>
        <v>0</v>
      </c>
      <c r="S88" s="36">
        <f>'Energie AMS'!S88-'Energie AME'!S88</f>
        <v>0</v>
      </c>
      <c r="T88" s="36">
        <f>'Energie AMS'!T88-'Energie AME'!T88</f>
        <v>0</v>
      </c>
      <c r="U88" s="36">
        <f>'Energie AMS'!U88-'Energie AME'!U88</f>
        <v>0</v>
      </c>
      <c r="V88" s="36">
        <f>'Energie AMS'!V88-'Energie AME'!V88</f>
        <v>0</v>
      </c>
      <c r="W88" s="36">
        <f>'Energie AMS'!W88-'Energie AME'!W88</f>
        <v>0</v>
      </c>
      <c r="X88" s="36">
        <f>'Energie AMS'!X88-'Energie AME'!X88</f>
        <v>-57.37011621019974</v>
      </c>
      <c r="Y88" s="36">
        <f>'Energie AMS'!Y88-'Energie AME'!Y88</f>
        <v>-7.0624529563992837</v>
      </c>
      <c r="Z88" s="36">
        <f>'Energie AMS'!Z88-'Energie AME'!Z88</f>
        <v>20.528572324875313</v>
      </c>
      <c r="AA88" s="36">
        <f>'Energie AMS'!AA88-'Energie AME'!AA88</f>
        <v>23.715980552101882</v>
      </c>
      <c r="AB88" s="36">
        <f>'Energie AMS'!AB88-'Energie AME'!AB88</f>
        <v>15.221110447371302</v>
      </c>
      <c r="AC88" s="36">
        <f>'Energie AMS'!AC88-'Energie AME'!AC88</f>
        <v>-10.057137014762247</v>
      </c>
      <c r="AD88" s="36">
        <f>'Energie AMS'!AD88-'Energie AME'!AD88</f>
        <v>-35.649022764055871</v>
      </c>
      <c r="AE88" s="36">
        <f>'Energie AMS'!AE88-'Energie AME'!AE88</f>
        <v>-24.418688936297713</v>
      </c>
      <c r="AF88" s="36">
        <f>'Energie AMS'!AF88-'Energie AME'!AF88</f>
        <v>-13.918772863893082</v>
      </c>
      <c r="AG88" s="36">
        <f>'Energie AMS'!AG88-'Energie AME'!AG88</f>
        <v>-5.9573357189217404</v>
      </c>
      <c r="AH88" s="36">
        <f>'Energie AMS'!AH88-'Energie AME'!AH88</f>
        <v>-36.409249377701371</v>
      </c>
      <c r="AI88" s="36">
        <f>'Energie AMS'!AI88-'Energie AME'!AI88</f>
        <v>-60.142346236854337</v>
      </c>
      <c r="AJ88" s="36">
        <f>'Energie AMS'!AJ88-'Energie AME'!AJ88</f>
        <v>-60.355264368499547</v>
      </c>
      <c r="AK88" s="36">
        <f>'Energie AMS'!AK88-'Energie AME'!AK88</f>
        <v>-62.070389049443975</v>
      </c>
      <c r="AL88" s="36">
        <f>'Energie AMS'!AL88-'Energie AME'!AL88</f>
        <v>-71.142636960714754</v>
      </c>
      <c r="AM88" s="36">
        <f>'Energie AMS'!AM88-'Energie AME'!AM88</f>
        <v>-81.629837786146709</v>
      </c>
      <c r="AN88" s="36">
        <f>'Energie AMS'!AN88-'Energie AME'!AN88</f>
        <v>-90.265661816648617</v>
      </c>
      <c r="AO88" s="36">
        <f>'Energie AMS'!AO88-'Energie AME'!AO88</f>
        <v>-74.37364531169419</v>
      </c>
      <c r="AP88" s="36">
        <f>'Energie AMS'!AP88-'Energie AME'!AP88</f>
        <v>-57.4714324016511</v>
      </c>
      <c r="AQ88" s="36">
        <f>'Energie AMS'!AQ88-'Energie AME'!AQ88</f>
        <v>-41.154359997951588</v>
      </c>
      <c r="AR88" s="36">
        <f>'Energie AMS'!AR88-'Energie AME'!AR88</f>
        <v>-25.977500464548484</v>
      </c>
      <c r="AS88" s="36">
        <f>'Energie AMS'!AS88-'Energie AME'!AS88</f>
        <v>-12.441387244414045</v>
      </c>
      <c r="AT88" s="36">
        <f>'Energie AMS'!AT88-'Energie AME'!AT88</f>
        <v>-20.806189104513351</v>
      </c>
      <c r="AU88" s="36">
        <f>'Energie AMS'!AU88-'Energie AME'!AU88</f>
        <v>-31.400250942662524</v>
      </c>
      <c r="AV88" s="36">
        <f>'Energie AMS'!AV88-'Energie AME'!AV88</f>
        <v>-42.143861115170921</v>
      </c>
      <c r="AW88" s="36">
        <f>'Energie AMS'!AW88-'Energie AME'!AW88</f>
        <v>-52.868681019778933</v>
      </c>
      <c r="AX88" s="36">
        <f>'Energie AMS'!AX88-'Energie AME'!AX88</f>
        <v>-65.946335920745014</v>
      </c>
    </row>
    <row r="89" spans="1:50" x14ac:dyDescent="0.25">
      <c r="A89" s="112"/>
      <c r="B89" s="114"/>
      <c r="C89" t="s">
        <v>241</v>
      </c>
      <c r="D89" s="36">
        <f>'Energie AMS'!D89-'Energie AME'!D89</f>
        <v>0</v>
      </c>
      <c r="E89" s="36">
        <f>'Energie AMS'!E89-'Energie AME'!E89</f>
        <v>0</v>
      </c>
      <c r="F89" s="36">
        <f>'Energie AMS'!F89-'Energie AME'!F89</f>
        <v>0</v>
      </c>
      <c r="G89" s="36">
        <f>'Energie AMS'!G89-'Energie AME'!G89</f>
        <v>0</v>
      </c>
      <c r="H89" s="36">
        <f>'Energie AMS'!H89-'Energie AME'!H89</f>
        <v>0</v>
      </c>
      <c r="I89" s="36">
        <f>'Energie AMS'!I89-'Energie AME'!I89</f>
        <v>0</v>
      </c>
      <c r="J89" s="36">
        <f>'Energie AMS'!J89-'Energie AME'!J89</f>
        <v>0</v>
      </c>
      <c r="K89" s="36">
        <f>'Energie AMS'!K89-'Energie AME'!K89</f>
        <v>0</v>
      </c>
      <c r="L89" s="36">
        <f>'Energie AMS'!L89-'Energie AME'!L89</f>
        <v>0</v>
      </c>
      <c r="M89" s="36">
        <f>'Energie AMS'!M89-'Energie AME'!M89</f>
        <v>0</v>
      </c>
      <c r="N89" s="36">
        <f>'Energie AMS'!N89-'Energie AME'!N89</f>
        <v>0</v>
      </c>
      <c r="O89" s="36">
        <f>'Energie AMS'!O89-'Energie AME'!O89</f>
        <v>0</v>
      </c>
      <c r="P89" s="36">
        <f>'Energie AMS'!P89-'Energie AME'!P89</f>
        <v>0</v>
      </c>
      <c r="Q89" s="36">
        <f>'Energie AMS'!Q89-'Energie AME'!Q89</f>
        <v>0</v>
      </c>
      <c r="R89" s="36">
        <f>'Energie AMS'!R89-'Energie AME'!R89</f>
        <v>0</v>
      </c>
      <c r="S89" s="36">
        <f>'Energie AMS'!S89-'Energie AME'!S89</f>
        <v>0</v>
      </c>
      <c r="T89" s="36">
        <f>'Energie AMS'!T89-'Energie AME'!T89</f>
        <v>0</v>
      </c>
      <c r="U89" s="36">
        <f>'Energie AMS'!U89-'Energie AME'!U89</f>
        <v>0</v>
      </c>
      <c r="V89" s="36">
        <f>'Energie AMS'!V89-'Energie AME'!V89</f>
        <v>0</v>
      </c>
      <c r="W89" s="36">
        <f>'Energie AMS'!W89-'Energie AME'!W89</f>
        <v>0</v>
      </c>
      <c r="X89" s="36">
        <f>'Energie AMS'!X89-'Energie AME'!X89</f>
        <v>-119.95611043875203</v>
      </c>
      <c r="Y89" s="36">
        <f>'Energie AMS'!Y89-'Energie AME'!Y89</f>
        <v>-107.64271443597511</v>
      </c>
      <c r="Z89" s="36">
        <f>'Energie AMS'!Z89-'Energie AME'!Z89</f>
        <v>-119.34570340318987</v>
      </c>
      <c r="AA89" s="36">
        <f>'Energie AMS'!AA89-'Energie AME'!AA89</f>
        <v>-154.2656634909539</v>
      </c>
      <c r="AB89" s="36">
        <f>'Energie AMS'!AB89-'Energie AME'!AB89</f>
        <v>-199.47774411635055</v>
      </c>
      <c r="AC89" s="36">
        <f>'Energie AMS'!AC89-'Energie AME'!AC89</f>
        <v>-252.89074514824449</v>
      </c>
      <c r="AD89" s="36">
        <f>'Energie AMS'!AD89-'Energie AME'!AD89</f>
        <v>-306.24766425665223</v>
      </c>
      <c r="AE89" s="36">
        <f>'Energie AMS'!AE89-'Energie AME'!AE89</f>
        <v>-295.71450849249163</v>
      </c>
      <c r="AF89" s="36">
        <f>'Energie AMS'!AF89-'Energie AME'!AF89</f>
        <v>-279.01609750825196</v>
      </c>
      <c r="AG89" s="36">
        <f>'Energie AMS'!AG89-'Energie AME'!AG89</f>
        <v>-261.31090625019158</v>
      </c>
      <c r="AH89" s="36">
        <f>'Energie AMS'!AH89-'Energie AME'!AH89</f>
        <v>-272.59472228777724</v>
      </c>
      <c r="AI89" s="36">
        <f>'Energie AMS'!AI89-'Energie AME'!AI89</f>
        <v>-291.04461861990899</v>
      </c>
      <c r="AJ89" s="36">
        <f>'Energie AMS'!AJ89-'Energie AME'!AJ89</f>
        <v>-317.24119312044058</v>
      </c>
      <c r="AK89" s="36">
        <f>'Energie AMS'!AK89-'Energie AME'!AK89</f>
        <v>-342.72123732462512</v>
      </c>
      <c r="AL89" s="36">
        <f>'Energie AMS'!AL89-'Energie AME'!AL89</f>
        <v>-368.28497893197527</v>
      </c>
      <c r="AM89" s="36">
        <f>'Energie AMS'!AM89-'Energie AME'!AM89</f>
        <v>-397.79907796907298</v>
      </c>
      <c r="AN89" s="36">
        <f>'Energie AMS'!AN89-'Energie AME'!AN89</f>
        <v>-424.68363674517786</v>
      </c>
      <c r="AO89" s="36">
        <f>'Energie AMS'!AO89-'Energie AME'!AO89</f>
        <v>-439.21480703096108</v>
      </c>
      <c r="AP89" s="36">
        <f>'Energie AMS'!AP89-'Energie AME'!AP89</f>
        <v>-452.90781399650825</v>
      </c>
      <c r="AQ89" s="36">
        <f>'Energie AMS'!AQ89-'Energie AME'!AQ89</f>
        <v>-466.85506108733205</v>
      </c>
      <c r="AR89" s="36">
        <f>'Energie AMS'!AR89-'Energie AME'!AR89</f>
        <v>-480.86180816140813</v>
      </c>
      <c r="AS89" s="36">
        <f>'Energie AMS'!AS89-'Energie AME'!AS89</f>
        <v>-494.86769856776232</v>
      </c>
      <c r="AT89" s="36">
        <f>'Energie AMS'!AT89-'Energie AME'!AT89</f>
        <v>-514.93478551291912</v>
      </c>
      <c r="AU89" s="36">
        <f>'Energie AMS'!AU89-'Energie AME'!AU89</f>
        <v>-536.03763300916148</v>
      </c>
      <c r="AV89" s="36">
        <f>'Energie AMS'!AV89-'Energie AME'!AV89</f>
        <v>-557.34660359361123</v>
      </c>
      <c r="AW89" s="36">
        <f>'Energie AMS'!AW89-'Energie AME'!AW89</f>
        <v>-578.6253698120039</v>
      </c>
      <c r="AX89" s="36">
        <f>'Energie AMS'!AX89-'Energie AME'!AX89</f>
        <v>-601.20266186069534</v>
      </c>
    </row>
    <row r="90" spans="1:50" x14ac:dyDescent="0.25">
      <c r="A90" s="112"/>
      <c r="B90" s="115" t="s">
        <v>822</v>
      </c>
      <c r="C90" t="s">
        <v>242</v>
      </c>
      <c r="D90" s="36">
        <f>'Energie AMS'!D90-'Energie AME'!D90</f>
        <v>0</v>
      </c>
      <c r="E90" s="36">
        <f>'Energie AMS'!E90-'Energie AME'!E90</f>
        <v>0</v>
      </c>
      <c r="F90" s="36">
        <f>'Energie AMS'!F90-'Energie AME'!F90</f>
        <v>0</v>
      </c>
      <c r="G90" s="36">
        <f>'Energie AMS'!G90-'Energie AME'!G90</f>
        <v>0</v>
      </c>
      <c r="H90" s="36">
        <f>'Energie AMS'!H90-'Energie AME'!H90</f>
        <v>0</v>
      </c>
      <c r="I90" s="36">
        <f>'Energie AMS'!I90-'Energie AME'!I90</f>
        <v>0</v>
      </c>
      <c r="J90" s="36">
        <f>'Energie AMS'!J90-'Energie AME'!J90</f>
        <v>0</v>
      </c>
      <c r="K90" s="36">
        <f>'Energie AMS'!K90-'Energie AME'!K90</f>
        <v>0</v>
      </c>
      <c r="L90" s="36">
        <f>'Energie AMS'!L90-'Energie AME'!L90</f>
        <v>0</v>
      </c>
      <c r="M90" s="36">
        <f>'Energie AMS'!M90-'Energie AME'!M90</f>
        <v>0</v>
      </c>
      <c r="N90" s="36">
        <f>'Energie AMS'!N90-'Energie AME'!N90</f>
        <v>0</v>
      </c>
      <c r="O90" s="36">
        <f>'Energie AMS'!O90-'Energie AME'!O90</f>
        <v>0</v>
      </c>
      <c r="P90" s="36">
        <f>'Energie AMS'!P90-'Energie AME'!P90</f>
        <v>0</v>
      </c>
      <c r="Q90" s="36">
        <f>'Energie AMS'!Q90-'Energie AME'!Q90</f>
        <v>0</v>
      </c>
      <c r="R90" s="36">
        <f>'Energie AMS'!R90-'Energie AME'!R90</f>
        <v>0</v>
      </c>
      <c r="S90" s="36">
        <f>'Energie AMS'!S90-'Energie AME'!S90</f>
        <v>0</v>
      </c>
      <c r="T90" s="36">
        <f>'Energie AMS'!T90-'Energie AME'!T90</f>
        <v>0</v>
      </c>
      <c r="U90" s="36">
        <f>'Energie AMS'!U90-'Energie AME'!U90</f>
        <v>0</v>
      </c>
      <c r="V90" s="36">
        <f>'Energie AMS'!V90-'Energie AME'!V90</f>
        <v>0</v>
      </c>
      <c r="W90" s="36">
        <f>'Energie AMS'!W90-'Energie AME'!W90</f>
        <v>0</v>
      </c>
      <c r="X90" s="36">
        <f>'Energie AMS'!X90-'Energie AME'!X90</f>
        <v>-1542.9923718390401</v>
      </c>
      <c r="Y90" s="36">
        <f>'Energie AMS'!Y90-'Energie AME'!Y90</f>
        <v>-2532.9357554859907</v>
      </c>
      <c r="Z90" s="36">
        <f>'Energie AMS'!Z90-'Energie AME'!Z90</f>
        <v>-3315.5371298594982</v>
      </c>
      <c r="AA90" s="36">
        <f>'Energie AMS'!AA90-'Energie AME'!AA90</f>
        <v>-4131.0322971872338</v>
      </c>
      <c r="AB90" s="36">
        <f>'Energie AMS'!AB90-'Energie AME'!AB90</f>
        <v>-4926.3181961156042</v>
      </c>
      <c r="AC90" s="36">
        <f>'Energie AMS'!AC90-'Energie AME'!AC90</f>
        <v>-5704.8047570821327</v>
      </c>
      <c r="AD90" s="36">
        <f>'Energie AMS'!AD90-'Energie AME'!AD90</f>
        <v>-6462.0490032347407</v>
      </c>
      <c r="AE90" s="36">
        <f>'Energie AMS'!AE90-'Energie AME'!AE90</f>
        <v>-7171.1805105711101</v>
      </c>
      <c r="AF90" s="36">
        <f>'Energie AMS'!AF90-'Energie AME'!AF90</f>
        <v>-7890.9338847816562</v>
      </c>
      <c r="AG90" s="36">
        <f>'Energie AMS'!AG90-'Energie AME'!AG90</f>
        <v>-8608.2147607711522</v>
      </c>
      <c r="AH90" s="36">
        <f>'Energie AMS'!AH90-'Energie AME'!AH90</f>
        <v>-9266.2049452171268</v>
      </c>
      <c r="AI90" s="36">
        <f>'Energie AMS'!AI90-'Energie AME'!AI90</f>
        <v>-9902.7130182982783</v>
      </c>
      <c r="AJ90" s="36">
        <f>'Energie AMS'!AJ90-'Energie AME'!AJ90</f>
        <v>-10588.08906155355</v>
      </c>
      <c r="AK90" s="36">
        <f>'Energie AMS'!AK90-'Energie AME'!AK90</f>
        <v>-11285.995547363753</v>
      </c>
      <c r="AL90" s="36">
        <f>'Energie AMS'!AL90-'Energie AME'!AL90</f>
        <v>-11992.217079511174</v>
      </c>
      <c r="AM90" s="36">
        <f>'Energie AMS'!AM90-'Energie AME'!AM90</f>
        <v>-12659.122185484755</v>
      </c>
      <c r="AN90" s="36">
        <f>'Energie AMS'!AN90-'Energie AME'!AN90</f>
        <v>-13316.272731010822</v>
      </c>
      <c r="AO90" s="36">
        <f>'Energie AMS'!AO90-'Energie AME'!AO90</f>
        <v>-13813.584671551809</v>
      </c>
      <c r="AP90" s="36">
        <f>'Energie AMS'!AP90-'Energie AME'!AP90</f>
        <v>-14282.1161652681</v>
      </c>
      <c r="AQ90" s="36">
        <f>'Energie AMS'!AQ90-'Energie AME'!AQ90</f>
        <v>-14749.243186077014</v>
      </c>
      <c r="AR90" s="36">
        <f>'Energie AMS'!AR90-'Energie AME'!AR90</f>
        <v>-15219.62800046797</v>
      </c>
      <c r="AS90" s="36">
        <f>'Energie AMS'!AS90-'Energie AME'!AS90</f>
        <v>-15694.955279430542</v>
      </c>
      <c r="AT90" s="36">
        <f>'Energie AMS'!AT90-'Energie AME'!AT90</f>
        <v>-16290.055215969982</v>
      </c>
      <c r="AU90" s="36">
        <f>'Energie AMS'!AU90-'Energie AME'!AU90</f>
        <v>-16897.119996524831</v>
      </c>
      <c r="AV90" s="36">
        <f>'Energie AMS'!AV90-'Energie AME'!AV90</f>
        <v>-17508.788529373298</v>
      </c>
      <c r="AW90" s="36">
        <f>'Energie AMS'!AW90-'Energie AME'!AW90</f>
        <v>-18123.056618484585</v>
      </c>
      <c r="AX90" s="36">
        <f>'Energie AMS'!AX90-'Energie AME'!AX90</f>
        <v>-18746.990447529552</v>
      </c>
    </row>
    <row r="91" spans="1:50" x14ac:dyDescent="0.25">
      <c r="A91" s="112"/>
      <c r="B91" s="115"/>
      <c r="C91" t="s">
        <v>243</v>
      </c>
      <c r="D91" s="36">
        <f>'Energie AMS'!D91-'Energie AME'!D91</f>
        <v>0</v>
      </c>
      <c r="E91" s="36">
        <f>'Energie AMS'!E91-'Energie AME'!E91</f>
        <v>0</v>
      </c>
      <c r="F91" s="36">
        <f>'Energie AMS'!F91-'Energie AME'!F91</f>
        <v>0</v>
      </c>
      <c r="G91" s="36">
        <f>'Energie AMS'!G91-'Energie AME'!G91</f>
        <v>0</v>
      </c>
      <c r="H91" s="36">
        <f>'Energie AMS'!H91-'Energie AME'!H91</f>
        <v>0</v>
      </c>
      <c r="I91" s="36">
        <f>'Energie AMS'!I91-'Energie AME'!I91</f>
        <v>0</v>
      </c>
      <c r="J91" s="36">
        <f>'Energie AMS'!J91-'Energie AME'!J91</f>
        <v>0</v>
      </c>
      <c r="K91" s="36">
        <f>'Energie AMS'!K91-'Energie AME'!K91</f>
        <v>0</v>
      </c>
      <c r="L91" s="36">
        <f>'Energie AMS'!L91-'Energie AME'!L91</f>
        <v>0</v>
      </c>
      <c r="M91" s="36">
        <f>'Energie AMS'!M91-'Energie AME'!M91</f>
        <v>0</v>
      </c>
      <c r="N91" s="36">
        <f>'Energie AMS'!N91-'Energie AME'!N91</f>
        <v>0</v>
      </c>
      <c r="O91" s="36">
        <f>'Energie AMS'!O91-'Energie AME'!O91</f>
        <v>0</v>
      </c>
      <c r="P91" s="36">
        <f>'Energie AMS'!P91-'Energie AME'!P91</f>
        <v>0</v>
      </c>
      <c r="Q91" s="36">
        <f>'Energie AMS'!Q91-'Energie AME'!Q91</f>
        <v>0</v>
      </c>
      <c r="R91" s="36">
        <f>'Energie AMS'!R91-'Energie AME'!R91</f>
        <v>0</v>
      </c>
      <c r="S91" s="36">
        <f>'Energie AMS'!S91-'Energie AME'!S91</f>
        <v>0</v>
      </c>
      <c r="T91" s="36">
        <f>'Energie AMS'!T91-'Energie AME'!T91</f>
        <v>0</v>
      </c>
      <c r="U91" s="36">
        <f>'Energie AMS'!U91-'Energie AME'!U91</f>
        <v>0</v>
      </c>
      <c r="V91" s="36">
        <f>'Energie AMS'!V91-'Energie AME'!V91</f>
        <v>0</v>
      </c>
      <c r="W91" s="36">
        <f>'Energie AMS'!W91-'Energie AME'!W91</f>
        <v>0</v>
      </c>
      <c r="X91" s="36">
        <f>'Energie AMS'!X91-'Energie AME'!X91</f>
        <v>0</v>
      </c>
      <c r="Y91" s="36">
        <f>'Energie AMS'!Y91-'Energie AME'!Y91</f>
        <v>0</v>
      </c>
      <c r="Z91" s="36">
        <f>'Energie AMS'!Z91-'Energie AME'!Z91</f>
        <v>0</v>
      </c>
      <c r="AA91" s="36">
        <f>'Energie AMS'!AA91-'Energie AME'!AA91</f>
        <v>0</v>
      </c>
      <c r="AB91" s="36">
        <f>'Energie AMS'!AB91-'Energie AME'!AB91</f>
        <v>0</v>
      </c>
      <c r="AC91" s="36">
        <f>'Energie AMS'!AC91-'Energie AME'!AC91</f>
        <v>0</v>
      </c>
      <c r="AD91" s="36">
        <f>'Energie AMS'!AD91-'Energie AME'!AD91</f>
        <v>0</v>
      </c>
      <c r="AE91" s="36">
        <f>'Energie AMS'!AE91-'Energie AME'!AE91</f>
        <v>0</v>
      </c>
      <c r="AF91" s="36">
        <f>'Energie AMS'!AF91-'Energie AME'!AF91</f>
        <v>0</v>
      </c>
      <c r="AG91" s="36">
        <f>'Energie AMS'!AG91-'Energie AME'!AG91</f>
        <v>0</v>
      </c>
      <c r="AH91" s="36">
        <f>'Energie AMS'!AH91-'Energie AME'!AH91</f>
        <v>0</v>
      </c>
      <c r="AI91" s="36">
        <f>'Energie AMS'!AI91-'Energie AME'!AI91</f>
        <v>0</v>
      </c>
      <c r="AJ91" s="36">
        <f>'Energie AMS'!AJ91-'Energie AME'!AJ91</f>
        <v>0</v>
      </c>
      <c r="AK91" s="36">
        <f>'Energie AMS'!AK91-'Energie AME'!AK91</f>
        <v>0</v>
      </c>
      <c r="AL91" s="36">
        <f>'Energie AMS'!AL91-'Energie AME'!AL91</f>
        <v>0</v>
      </c>
      <c r="AM91" s="36">
        <f>'Energie AMS'!AM91-'Energie AME'!AM91</f>
        <v>0</v>
      </c>
      <c r="AN91" s="36">
        <f>'Energie AMS'!AN91-'Energie AME'!AN91</f>
        <v>0</v>
      </c>
      <c r="AO91" s="36">
        <f>'Energie AMS'!AO91-'Energie AME'!AO91</f>
        <v>0</v>
      </c>
      <c r="AP91" s="36">
        <f>'Energie AMS'!AP91-'Energie AME'!AP91</f>
        <v>0</v>
      </c>
      <c r="AQ91" s="36">
        <f>'Energie AMS'!AQ91-'Energie AME'!AQ91</f>
        <v>0</v>
      </c>
      <c r="AR91" s="36">
        <f>'Energie AMS'!AR91-'Energie AME'!AR91</f>
        <v>0</v>
      </c>
      <c r="AS91" s="36">
        <f>'Energie AMS'!AS91-'Energie AME'!AS91</f>
        <v>0</v>
      </c>
      <c r="AT91" s="36">
        <f>'Energie AMS'!AT91-'Energie AME'!AT91</f>
        <v>0</v>
      </c>
      <c r="AU91" s="36">
        <f>'Energie AMS'!AU91-'Energie AME'!AU91</f>
        <v>0</v>
      </c>
      <c r="AV91" s="36">
        <f>'Energie AMS'!AV91-'Energie AME'!AV91</f>
        <v>0</v>
      </c>
      <c r="AW91" s="36">
        <f>'Energie AMS'!AW91-'Energie AME'!AW91</f>
        <v>0</v>
      </c>
      <c r="AX91" s="36">
        <f>'Energie AMS'!AX91-'Energie AME'!AX91</f>
        <v>0</v>
      </c>
    </row>
    <row r="92" spans="1:50" x14ac:dyDescent="0.25">
      <c r="A92" s="112"/>
      <c r="B92" s="115"/>
      <c r="C92" t="s">
        <v>244</v>
      </c>
      <c r="D92" s="36">
        <f>'Energie AMS'!D92-'Energie AME'!D92</f>
        <v>0</v>
      </c>
      <c r="E92" s="36">
        <f>'Energie AMS'!E92-'Energie AME'!E92</f>
        <v>0</v>
      </c>
      <c r="F92" s="36">
        <f>'Energie AMS'!F92-'Energie AME'!F92</f>
        <v>0</v>
      </c>
      <c r="G92" s="36">
        <f>'Energie AMS'!G92-'Energie AME'!G92</f>
        <v>0</v>
      </c>
      <c r="H92" s="36">
        <f>'Energie AMS'!H92-'Energie AME'!H92</f>
        <v>0</v>
      </c>
      <c r="I92" s="36">
        <f>'Energie AMS'!I92-'Energie AME'!I92</f>
        <v>0</v>
      </c>
      <c r="J92" s="36">
        <f>'Energie AMS'!J92-'Energie AME'!J92</f>
        <v>0</v>
      </c>
      <c r="K92" s="36">
        <f>'Energie AMS'!K92-'Energie AME'!K92</f>
        <v>0</v>
      </c>
      <c r="L92" s="36">
        <f>'Energie AMS'!L92-'Energie AME'!L92</f>
        <v>0</v>
      </c>
      <c r="M92" s="36">
        <f>'Energie AMS'!M92-'Energie AME'!M92</f>
        <v>0</v>
      </c>
      <c r="N92" s="36">
        <f>'Energie AMS'!N92-'Energie AME'!N92</f>
        <v>0</v>
      </c>
      <c r="O92" s="36">
        <f>'Energie AMS'!O92-'Energie AME'!O92</f>
        <v>0</v>
      </c>
      <c r="P92" s="36">
        <f>'Energie AMS'!P92-'Energie AME'!P92</f>
        <v>0</v>
      </c>
      <c r="Q92" s="36">
        <f>'Energie AMS'!Q92-'Energie AME'!Q92</f>
        <v>0</v>
      </c>
      <c r="R92" s="36">
        <f>'Energie AMS'!R92-'Energie AME'!R92</f>
        <v>0</v>
      </c>
      <c r="S92" s="36">
        <f>'Energie AMS'!S92-'Energie AME'!S92</f>
        <v>0</v>
      </c>
      <c r="T92" s="36">
        <f>'Energie AMS'!T92-'Energie AME'!T92</f>
        <v>0</v>
      </c>
      <c r="U92" s="36">
        <f>'Energie AMS'!U92-'Energie AME'!U92</f>
        <v>0</v>
      </c>
      <c r="V92" s="36">
        <f>'Energie AMS'!V92-'Energie AME'!V92</f>
        <v>0</v>
      </c>
      <c r="W92" s="36">
        <f>'Energie AMS'!W92-'Energie AME'!W92</f>
        <v>0</v>
      </c>
      <c r="X92" s="36">
        <f>'Energie AMS'!X92-'Energie AME'!X92</f>
        <v>0</v>
      </c>
      <c r="Y92" s="36">
        <f>'Energie AMS'!Y92-'Energie AME'!Y92</f>
        <v>0</v>
      </c>
      <c r="Z92" s="36">
        <f>'Energie AMS'!Z92-'Energie AME'!Z92</f>
        <v>0</v>
      </c>
      <c r="AA92" s="36">
        <f>'Energie AMS'!AA92-'Energie AME'!AA92</f>
        <v>0</v>
      </c>
      <c r="AB92" s="36">
        <f>'Energie AMS'!AB92-'Energie AME'!AB92</f>
        <v>0</v>
      </c>
      <c r="AC92" s="36">
        <f>'Energie AMS'!AC92-'Energie AME'!AC92</f>
        <v>0</v>
      </c>
      <c r="AD92" s="36">
        <f>'Energie AMS'!AD92-'Energie AME'!AD92</f>
        <v>0</v>
      </c>
      <c r="AE92" s="36">
        <f>'Energie AMS'!AE92-'Energie AME'!AE92</f>
        <v>0</v>
      </c>
      <c r="AF92" s="36">
        <f>'Energie AMS'!AF92-'Energie AME'!AF92</f>
        <v>0</v>
      </c>
      <c r="AG92" s="36">
        <f>'Energie AMS'!AG92-'Energie AME'!AG92</f>
        <v>0</v>
      </c>
      <c r="AH92" s="36">
        <f>'Energie AMS'!AH92-'Energie AME'!AH92</f>
        <v>0</v>
      </c>
      <c r="AI92" s="36">
        <f>'Energie AMS'!AI92-'Energie AME'!AI92</f>
        <v>0</v>
      </c>
      <c r="AJ92" s="36">
        <f>'Energie AMS'!AJ92-'Energie AME'!AJ92</f>
        <v>0</v>
      </c>
      <c r="AK92" s="36">
        <f>'Energie AMS'!AK92-'Energie AME'!AK92</f>
        <v>0</v>
      </c>
      <c r="AL92" s="36">
        <f>'Energie AMS'!AL92-'Energie AME'!AL92</f>
        <v>0</v>
      </c>
      <c r="AM92" s="36">
        <f>'Energie AMS'!AM92-'Energie AME'!AM92</f>
        <v>0</v>
      </c>
      <c r="AN92" s="36">
        <f>'Energie AMS'!AN92-'Energie AME'!AN92</f>
        <v>0</v>
      </c>
      <c r="AO92" s="36">
        <f>'Energie AMS'!AO92-'Energie AME'!AO92</f>
        <v>0</v>
      </c>
      <c r="AP92" s="36">
        <f>'Energie AMS'!AP92-'Energie AME'!AP92</f>
        <v>0</v>
      </c>
      <c r="AQ92" s="36">
        <f>'Energie AMS'!AQ92-'Energie AME'!AQ92</f>
        <v>0</v>
      </c>
      <c r="AR92" s="36">
        <f>'Energie AMS'!AR92-'Energie AME'!AR92</f>
        <v>0</v>
      </c>
      <c r="AS92" s="36">
        <f>'Energie AMS'!AS92-'Energie AME'!AS92</f>
        <v>0</v>
      </c>
      <c r="AT92" s="36">
        <f>'Energie AMS'!AT92-'Energie AME'!AT92</f>
        <v>0</v>
      </c>
      <c r="AU92" s="36">
        <f>'Energie AMS'!AU92-'Energie AME'!AU92</f>
        <v>0</v>
      </c>
      <c r="AV92" s="36">
        <f>'Energie AMS'!AV92-'Energie AME'!AV92</f>
        <v>0</v>
      </c>
      <c r="AW92" s="36">
        <f>'Energie AMS'!AW92-'Energie AME'!AW92</f>
        <v>0</v>
      </c>
      <c r="AX92" s="36">
        <f>'Energie AMS'!AX92-'Energie AME'!AX92</f>
        <v>0</v>
      </c>
    </row>
    <row r="93" spans="1:50" x14ac:dyDescent="0.25">
      <c r="A93" s="112"/>
      <c r="B93" s="115"/>
      <c r="C93" t="s">
        <v>245</v>
      </c>
      <c r="D93" s="36">
        <f>'Energie AMS'!D93-'Energie AME'!D93</f>
        <v>0</v>
      </c>
      <c r="E93" s="36">
        <f>'Energie AMS'!E93-'Energie AME'!E93</f>
        <v>0</v>
      </c>
      <c r="F93" s="36">
        <f>'Energie AMS'!F93-'Energie AME'!F93</f>
        <v>0</v>
      </c>
      <c r="G93" s="36">
        <f>'Energie AMS'!G93-'Energie AME'!G93</f>
        <v>0</v>
      </c>
      <c r="H93" s="36">
        <f>'Energie AMS'!H93-'Energie AME'!H93</f>
        <v>0</v>
      </c>
      <c r="I93" s="36">
        <f>'Energie AMS'!I93-'Energie AME'!I93</f>
        <v>0</v>
      </c>
      <c r="J93" s="36">
        <f>'Energie AMS'!J93-'Energie AME'!J93</f>
        <v>0</v>
      </c>
      <c r="K93" s="36">
        <f>'Energie AMS'!K93-'Energie AME'!K93</f>
        <v>0</v>
      </c>
      <c r="L93" s="36">
        <f>'Energie AMS'!L93-'Energie AME'!L93</f>
        <v>0</v>
      </c>
      <c r="M93" s="36">
        <f>'Energie AMS'!M93-'Energie AME'!M93</f>
        <v>0</v>
      </c>
      <c r="N93" s="36">
        <f>'Energie AMS'!N93-'Energie AME'!N93</f>
        <v>0</v>
      </c>
      <c r="O93" s="36">
        <f>'Energie AMS'!O93-'Energie AME'!O93</f>
        <v>0</v>
      </c>
      <c r="P93" s="36">
        <f>'Energie AMS'!P93-'Energie AME'!P93</f>
        <v>0</v>
      </c>
      <c r="Q93" s="36">
        <f>'Energie AMS'!Q93-'Energie AME'!Q93</f>
        <v>0</v>
      </c>
      <c r="R93" s="36">
        <f>'Energie AMS'!R93-'Energie AME'!R93</f>
        <v>0</v>
      </c>
      <c r="S93" s="36">
        <f>'Energie AMS'!S93-'Energie AME'!S93</f>
        <v>0</v>
      </c>
      <c r="T93" s="36">
        <f>'Energie AMS'!T93-'Energie AME'!T93</f>
        <v>0</v>
      </c>
      <c r="U93" s="36">
        <f>'Energie AMS'!U93-'Energie AME'!U93</f>
        <v>0</v>
      </c>
      <c r="V93" s="36">
        <f>'Energie AMS'!V93-'Energie AME'!V93</f>
        <v>0</v>
      </c>
      <c r="W93" s="36">
        <f>'Energie AMS'!W93-'Energie AME'!W93</f>
        <v>0</v>
      </c>
      <c r="X93" s="36">
        <f>'Energie AMS'!X93-'Energie AME'!X93</f>
        <v>0</v>
      </c>
      <c r="Y93" s="36">
        <f>'Energie AMS'!Y93-'Energie AME'!Y93</f>
        <v>0</v>
      </c>
      <c r="Z93" s="36">
        <f>'Energie AMS'!Z93-'Energie AME'!Z93</f>
        <v>0</v>
      </c>
      <c r="AA93" s="36">
        <f>'Energie AMS'!AA93-'Energie AME'!AA93</f>
        <v>0</v>
      </c>
      <c r="AB93" s="36">
        <f>'Energie AMS'!AB93-'Energie AME'!AB93</f>
        <v>0</v>
      </c>
      <c r="AC93" s="36">
        <f>'Energie AMS'!AC93-'Energie AME'!AC93</f>
        <v>0</v>
      </c>
      <c r="AD93" s="36">
        <f>'Energie AMS'!AD93-'Energie AME'!AD93</f>
        <v>0</v>
      </c>
      <c r="AE93" s="36">
        <f>'Energie AMS'!AE93-'Energie AME'!AE93</f>
        <v>0</v>
      </c>
      <c r="AF93" s="36">
        <f>'Energie AMS'!AF93-'Energie AME'!AF93</f>
        <v>0</v>
      </c>
      <c r="AG93" s="36">
        <f>'Energie AMS'!AG93-'Energie AME'!AG93</f>
        <v>0</v>
      </c>
      <c r="AH93" s="36">
        <f>'Energie AMS'!AH93-'Energie AME'!AH93</f>
        <v>0</v>
      </c>
      <c r="AI93" s="36">
        <f>'Energie AMS'!AI93-'Energie AME'!AI93</f>
        <v>0</v>
      </c>
      <c r="AJ93" s="36">
        <f>'Energie AMS'!AJ93-'Energie AME'!AJ93</f>
        <v>0</v>
      </c>
      <c r="AK93" s="36">
        <f>'Energie AMS'!AK93-'Energie AME'!AK93</f>
        <v>0</v>
      </c>
      <c r="AL93" s="36">
        <f>'Energie AMS'!AL93-'Energie AME'!AL93</f>
        <v>0</v>
      </c>
      <c r="AM93" s="36">
        <f>'Energie AMS'!AM93-'Energie AME'!AM93</f>
        <v>0</v>
      </c>
      <c r="AN93" s="36">
        <f>'Energie AMS'!AN93-'Energie AME'!AN93</f>
        <v>0</v>
      </c>
      <c r="AO93" s="36">
        <f>'Energie AMS'!AO93-'Energie AME'!AO93</f>
        <v>0</v>
      </c>
      <c r="AP93" s="36">
        <f>'Energie AMS'!AP93-'Energie AME'!AP93</f>
        <v>0</v>
      </c>
      <c r="AQ93" s="36">
        <f>'Energie AMS'!AQ93-'Energie AME'!AQ93</f>
        <v>0</v>
      </c>
      <c r="AR93" s="36">
        <f>'Energie AMS'!AR93-'Energie AME'!AR93</f>
        <v>0</v>
      </c>
      <c r="AS93" s="36">
        <f>'Energie AMS'!AS93-'Energie AME'!AS93</f>
        <v>0</v>
      </c>
      <c r="AT93" s="36">
        <f>'Energie AMS'!AT93-'Energie AME'!AT93</f>
        <v>0</v>
      </c>
      <c r="AU93" s="36">
        <f>'Energie AMS'!AU93-'Energie AME'!AU93</f>
        <v>0</v>
      </c>
      <c r="AV93" s="36">
        <f>'Energie AMS'!AV93-'Energie AME'!AV93</f>
        <v>0</v>
      </c>
      <c r="AW93" s="36">
        <f>'Energie AMS'!AW93-'Energie AME'!AW93</f>
        <v>0</v>
      </c>
      <c r="AX93" s="36">
        <f>'Energie AMS'!AX93-'Energie AME'!AX93</f>
        <v>0</v>
      </c>
    </row>
    <row r="94" spans="1:50" x14ac:dyDescent="0.25">
      <c r="A94" s="112"/>
      <c r="B94" s="115"/>
      <c r="C94" t="s">
        <v>246</v>
      </c>
      <c r="D94" s="36">
        <f>'Energie AMS'!D94-'Energie AME'!D94</f>
        <v>0</v>
      </c>
      <c r="E94" s="36">
        <f>'Energie AMS'!E94-'Energie AME'!E94</f>
        <v>0</v>
      </c>
      <c r="F94" s="36">
        <f>'Energie AMS'!F94-'Energie AME'!F94</f>
        <v>0</v>
      </c>
      <c r="G94" s="36">
        <f>'Energie AMS'!G94-'Energie AME'!G94</f>
        <v>0</v>
      </c>
      <c r="H94" s="36">
        <f>'Energie AMS'!H94-'Energie AME'!H94</f>
        <v>0</v>
      </c>
      <c r="I94" s="36">
        <f>'Energie AMS'!I94-'Energie AME'!I94</f>
        <v>0</v>
      </c>
      <c r="J94" s="36">
        <f>'Energie AMS'!J94-'Energie AME'!J94</f>
        <v>0</v>
      </c>
      <c r="K94" s="36">
        <f>'Energie AMS'!K94-'Energie AME'!K94</f>
        <v>0</v>
      </c>
      <c r="L94" s="36">
        <f>'Energie AMS'!L94-'Energie AME'!L94</f>
        <v>0</v>
      </c>
      <c r="M94" s="36">
        <f>'Energie AMS'!M94-'Energie AME'!M94</f>
        <v>0</v>
      </c>
      <c r="N94" s="36">
        <f>'Energie AMS'!N94-'Energie AME'!N94</f>
        <v>0</v>
      </c>
      <c r="O94" s="36">
        <f>'Energie AMS'!O94-'Energie AME'!O94</f>
        <v>0</v>
      </c>
      <c r="P94" s="36">
        <f>'Energie AMS'!P94-'Energie AME'!P94</f>
        <v>0</v>
      </c>
      <c r="Q94" s="36">
        <f>'Energie AMS'!Q94-'Energie AME'!Q94</f>
        <v>0</v>
      </c>
      <c r="R94" s="36">
        <f>'Energie AMS'!R94-'Energie AME'!R94</f>
        <v>0</v>
      </c>
      <c r="S94" s="36">
        <f>'Energie AMS'!S94-'Energie AME'!S94</f>
        <v>0</v>
      </c>
      <c r="T94" s="36">
        <f>'Energie AMS'!T94-'Energie AME'!T94</f>
        <v>0</v>
      </c>
      <c r="U94" s="36">
        <f>'Energie AMS'!U94-'Energie AME'!U94</f>
        <v>0</v>
      </c>
      <c r="V94" s="36">
        <f>'Energie AMS'!V94-'Energie AME'!V94</f>
        <v>0</v>
      </c>
      <c r="W94" s="36">
        <f>'Energie AMS'!W94-'Energie AME'!W94</f>
        <v>0</v>
      </c>
      <c r="X94" s="36">
        <f>'Energie AMS'!X94-'Energie AME'!X94</f>
        <v>0</v>
      </c>
      <c r="Y94" s="36">
        <f>'Energie AMS'!Y94-'Energie AME'!Y94</f>
        <v>0</v>
      </c>
      <c r="Z94" s="36">
        <f>'Energie AMS'!Z94-'Energie AME'!Z94</f>
        <v>0</v>
      </c>
      <c r="AA94" s="36">
        <f>'Energie AMS'!AA94-'Energie AME'!AA94</f>
        <v>0</v>
      </c>
      <c r="AB94" s="36">
        <f>'Energie AMS'!AB94-'Energie AME'!AB94</f>
        <v>0</v>
      </c>
      <c r="AC94" s="36">
        <f>'Energie AMS'!AC94-'Energie AME'!AC94</f>
        <v>0</v>
      </c>
      <c r="AD94" s="36">
        <f>'Energie AMS'!AD94-'Energie AME'!AD94</f>
        <v>0</v>
      </c>
      <c r="AE94" s="36">
        <f>'Energie AMS'!AE94-'Energie AME'!AE94</f>
        <v>0</v>
      </c>
      <c r="AF94" s="36">
        <f>'Energie AMS'!AF94-'Energie AME'!AF94</f>
        <v>0</v>
      </c>
      <c r="AG94" s="36">
        <f>'Energie AMS'!AG94-'Energie AME'!AG94</f>
        <v>0</v>
      </c>
      <c r="AH94" s="36">
        <f>'Energie AMS'!AH94-'Energie AME'!AH94</f>
        <v>0</v>
      </c>
      <c r="AI94" s="36">
        <f>'Energie AMS'!AI94-'Energie AME'!AI94</f>
        <v>0</v>
      </c>
      <c r="AJ94" s="36">
        <f>'Energie AMS'!AJ94-'Energie AME'!AJ94</f>
        <v>0</v>
      </c>
      <c r="AK94" s="36">
        <f>'Energie AMS'!AK94-'Energie AME'!AK94</f>
        <v>0</v>
      </c>
      <c r="AL94" s="36">
        <f>'Energie AMS'!AL94-'Energie AME'!AL94</f>
        <v>0</v>
      </c>
      <c r="AM94" s="36">
        <f>'Energie AMS'!AM94-'Energie AME'!AM94</f>
        <v>0</v>
      </c>
      <c r="AN94" s="36">
        <f>'Energie AMS'!AN94-'Energie AME'!AN94</f>
        <v>0</v>
      </c>
      <c r="AO94" s="36">
        <f>'Energie AMS'!AO94-'Energie AME'!AO94</f>
        <v>0</v>
      </c>
      <c r="AP94" s="36">
        <f>'Energie AMS'!AP94-'Energie AME'!AP94</f>
        <v>0</v>
      </c>
      <c r="AQ94" s="36">
        <f>'Energie AMS'!AQ94-'Energie AME'!AQ94</f>
        <v>0</v>
      </c>
      <c r="AR94" s="36">
        <f>'Energie AMS'!AR94-'Energie AME'!AR94</f>
        <v>0</v>
      </c>
      <c r="AS94" s="36">
        <f>'Energie AMS'!AS94-'Energie AME'!AS94</f>
        <v>0</v>
      </c>
      <c r="AT94" s="36">
        <f>'Energie AMS'!AT94-'Energie AME'!AT94</f>
        <v>0</v>
      </c>
      <c r="AU94" s="36">
        <f>'Energie AMS'!AU94-'Energie AME'!AU94</f>
        <v>0</v>
      </c>
      <c r="AV94" s="36">
        <f>'Energie AMS'!AV94-'Energie AME'!AV94</f>
        <v>0</v>
      </c>
      <c r="AW94" s="36">
        <f>'Energie AMS'!AW94-'Energie AME'!AW94</f>
        <v>0</v>
      </c>
      <c r="AX94" s="36">
        <f>'Energie AMS'!AX94-'Energie AME'!AX94</f>
        <v>0</v>
      </c>
    </row>
    <row r="95" spans="1:50" x14ac:dyDescent="0.25">
      <c r="A95" s="112"/>
      <c r="B95" s="115"/>
      <c r="C95" t="s">
        <v>247</v>
      </c>
      <c r="D95" s="36">
        <f>'Energie AMS'!D95-'Energie AME'!D95</f>
        <v>0</v>
      </c>
      <c r="E95" s="36">
        <f>'Energie AMS'!E95-'Energie AME'!E95</f>
        <v>0</v>
      </c>
      <c r="F95" s="36">
        <f>'Energie AMS'!F95-'Energie AME'!F95</f>
        <v>0</v>
      </c>
      <c r="G95" s="36">
        <f>'Energie AMS'!G95-'Energie AME'!G95</f>
        <v>0</v>
      </c>
      <c r="H95" s="36">
        <f>'Energie AMS'!H95-'Energie AME'!H95</f>
        <v>0</v>
      </c>
      <c r="I95" s="36">
        <f>'Energie AMS'!I95-'Energie AME'!I95</f>
        <v>0</v>
      </c>
      <c r="J95" s="36">
        <f>'Energie AMS'!J95-'Energie AME'!J95</f>
        <v>0</v>
      </c>
      <c r="K95" s="36">
        <f>'Energie AMS'!K95-'Energie AME'!K95</f>
        <v>0</v>
      </c>
      <c r="L95" s="36">
        <f>'Energie AMS'!L95-'Energie AME'!L95</f>
        <v>0</v>
      </c>
      <c r="M95" s="36">
        <f>'Energie AMS'!M95-'Energie AME'!M95</f>
        <v>0</v>
      </c>
      <c r="N95" s="36">
        <f>'Energie AMS'!N95-'Energie AME'!N95</f>
        <v>0</v>
      </c>
      <c r="O95" s="36">
        <f>'Energie AMS'!O95-'Energie AME'!O95</f>
        <v>0</v>
      </c>
      <c r="P95" s="36">
        <f>'Energie AMS'!P95-'Energie AME'!P95</f>
        <v>0</v>
      </c>
      <c r="Q95" s="36">
        <f>'Energie AMS'!Q95-'Energie AME'!Q95</f>
        <v>0</v>
      </c>
      <c r="R95" s="36">
        <f>'Energie AMS'!R95-'Energie AME'!R95</f>
        <v>0</v>
      </c>
      <c r="S95" s="36">
        <f>'Energie AMS'!S95-'Energie AME'!S95</f>
        <v>0</v>
      </c>
      <c r="T95" s="36">
        <f>'Energie AMS'!T95-'Energie AME'!T95</f>
        <v>0</v>
      </c>
      <c r="U95" s="36">
        <f>'Energie AMS'!U95-'Energie AME'!U95</f>
        <v>0</v>
      </c>
      <c r="V95" s="36">
        <f>'Energie AMS'!V95-'Energie AME'!V95</f>
        <v>0</v>
      </c>
      <c r="W95" s="36">
        <f>'Energie AMS'!W95-'Energie AME'!W95</f>
        <v>0</v>
      </c>
      <c r="X95" s="36">
        <f>'Energie AMS'!X95-'Energie AME'!X95</f>
        <v>0</v>
      </c>
      <c r="Y95" s="36">
        <f>'Energie AMS'!Y95-'Energie AME'!Y95</f>
        <v>0</v>
      </c>
      <c r="Z95" s="36">
        <f>'Energie AMS'!Z95-'Energie AME'!Z95</f>
        <v>0</v>
      </c>
      <c r="AA95" s="36">
        <f>'Energie AMS'!AA95-'Energie AME'!AA95</f>
        <v>0</v>
      </c>
      <c r="AB95" s="36">
        <f>'Energie AMS'!AB95-'Energie AME'!AB95</f>
        <v>0</v>
      </c>
      <c r="AC95" s="36">
        <f>'Energie AMS'!AC95-'Energie AME'!AC95</f>
        <v>0</v>
      </c>
      <c r="AD95" s="36">
        <f>'Energie AMS'!AD95-'Energie AME'!AD95</f>
        <v>0</v>
      </c>
      <c r="AE95" s="36">
        <f>'Energie AMS'!AE95-'Energie AME'!AE95</f>
        <v>0</v>
      </c>
      <c r="AF95" s="36">
        <f>'Energie AMS'!AF95-'Energie AME'!AF95</f>
        <v>0</v>
      </c>
      <c r="AG95" s="36">
        <f>'Energie AMS'!AG95-'Energie AME'!AG95</f>
        <v>0</v>
      </c>
      <c r="AH95" s="36">
        <f>'Energie AMS'!AH95-'Energie AME'!AH95</f>
        <v>0</v>
      </c>
      <c r="AI95" s="36">
        <f>'Energie AMS'!AI95-'Energie AME'!AI95</f>
        <v>0</v>
      </c>
      <c r="AJ95" s="36">
        <f>'Energie AMS'!AJ95-'Energie AME'!AJ95</f>
        <v>0</v>
      </c>
      <c r="AK95" s="36">
        <f>'Energie AMS'!AK95-'Energie AME'!AK95</f>
        <v>0</v>
      </c>
      <c r="AL95" s="36">
        <f>'Energie AMS'!AL95-'Energie AME'!AL95</f>
        <v>0</v>
      </c>
      <c r="AM95" s="36">
        <f>'Energie AMS'!AM95-'Energie AME'!AM95</f>
        <v>0</v>
      </c>
      <c r="AN95" s="36">
        <f>'Energie AMS'!AN95-'Energie AME'!AN95</f>
        <v>0</v>
      </c>
      <c r="AO95" s="36">
        <f>'Energie AMS'!AO95-'Energie AME'!AO95</f>
        <v>0</v>
      </c>
      <c r="AP95" s="36">
        <f>'Energie AMS'!AP95-'Energie AME'!AP95</f>
        <v>0</v>
      </c>
      <c r="AQ95" s="36">
        <f>'Energie AMS'!AQ95-'Energie AME'!AQ95</f>
        <v>0</v>
      </c>
      <c r="AR95" s="36">
        <f>'Energie AMS'!AR95-'Energie AME'!AR95</f>
        <v>0</v>
      </c>
      <c r="AS95" s="36">
        <f>'Energie AMS'!AS95-'Energie AME'!AS95</f>
        <v>0</v>
      </c>
      <c r="AT95" s="36">
        <f>'Energie AMS'!AT95-'Energie AME'!AT95</f>
        <v>0</v>
      </c>
      <c r="AU95" s="36">
        <f>'Energie AMS'!AU95-'Energie AME'!AU95</f>
        <v>0</v>
      </c>
      <c r="AV95" s="36">
        <f>'Energie AMS'!AV95-'Energie AME'!AV95</f>
        <v>0</v>
      </c>
      <c r="AW95" s="36">
        <f>'Energie AMS'!AW95-'Energie AME'!AW95</f>
        <v>0</v>
      </c>
      <c r="AX95" s="36">
        <f>'Energie AMS'!AX95-'Energie AME'!AX95</f>
        <v>0</v>
      </c>
    </row>
    <row r="96" spans="1:50" x14ac:dyDescent="0.25">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row>
    <row r="97" spans="1:50" x14ac:dyDescent="0.25">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row>
    <row r="98" spans="1:50" x14ac:dyDescent="0.25">
      <c r="A98" s="112" t="s">
        <v>824</v>
      </c>
      <c r="B98" s="26" t="s">
        <v>823</v>
      </c>
      <c r="C98" t="s">
        <v>232</v>
      </c>
      <c r="D98" s="36">
        <f>'Energie AMS'!D98-'Energie AME'!D98</f>
        <v>0</v>
      </c>
      <c r="E98" s="36">
        <f>'Energie AMS'!E98-'Energie AME'!E98</f>
        <v>0</v>
      </c>
      <c r="F98" s="36">
        <f>'Energie AMS'!F98-'Energie AME'!F98</f>
        <v>0</v>
      </c>
      <c r="G98" s="36">
        <f>'Energie AMS'!G98-'Energie AME'!G98</f>
        <v>0</v>
      </c>
      <c r="H98" s="36">
        <f>'Energie AMS'!H98-'Energie AME'!H98</f>
        <v>0</v>
      </c>
      <c r="I98" s="36">
        <f>'Energie AMS'!I98-'Energie AME'!I98</f>
        <v>0</v>
      </c>
      <c r="J98" s="36">
        <f>'Energie AMS'!J98-'Energie AME'!J98</f>
        <v>0</v>
      </c>
      <c r="K98" s="36">
        <f>'Energie AMS'!K98-'Energie AME'!K98</f>
        <v>0</v>
      </c>
      <c r="L98" s="36">
        <f>'Energie AMS'!L98-'Energie AME'!L98</f>
        <v>0</v>
      </c>
      <c r="M98" s="36">
        <f>'Energie AMS'!M98-'Energie AME'!M98</f>
        <v>0</v>
      </c>
      <c r="N98" s="36">
        <f>'Energie AMS'!N98-'Energie AME'!N98</f>
        <v>0</v>
      </c>
      <c r="O98" s="36">
        <f>'Energie AMS'!O98-'Energie AME'!O98</f>
        <v>0</v>
      </c>
      <c r="P98" s="36">
        <f>'Energie AMS'!P98-'Energie AME'!P98</f>
        <v>0</v>
      </c>
      <c r="Q98" s="36">
        <f>'Energie AMS'!Q98-'Energie AME'!Q98</f>
        <v>0</v>
      </c>
      <c r="R98" s="36">
        <f>'Energie AMS'!R98-'Energie AME'!R98</f>
        <v>0</v>
      </c>
      <c r="S98" s="36">
        <f>'Energie AMS'!S98-'Energie AME'!S98</f>
        <v>0</v>
      </c>
      <c r="T98" s="36">
        <f>'Energie AMS'!T98-'Energie AME'!T98</f>
        <v>0</v>
      </c>
      <c r="U98" s="36">
        <f>'Energie AMS'!U98-'Energie AME'!U98</f>
        <v>0</v>
      </c>
      <c r="V98" s="36">
        <f>'Energie AMS'!V98-'Energie AME'!V98</f>
        <v>0</v>
      </c>
      <c r="W98" s="36">
        <f>'Energie AMS'!W98-'Energie AME'!W98</f>
        <v>0</v>
      </c>
      <c r="X98" s="36">
        <f>'Energie AMS'!X98-'Energie AME'!X98</f>
        <v>0.19393527372529373</v>
      </c>
      <c r="Y98" s="36">
        <f>'Energie AMS'!Y98-'Energie AME'!Y98</f>
        <v>0.25370360619733745</v>
      </c>
      <c r="Z98" s="36">
        <f>'Energie AMS'!Z98-'Energie AME'!Z98</f>
        <v>0.37645159241474957</v>
      </c>
      <c r="AA98" s="36">
        <f>'Energie AMS'!AA98-'Energie AME'!AA98</f>
        <v>0.4248090196418346</v>
      </c>
      <c r="AB98" s="36">
        <f>'Energie AMS'!AB98-'Energie AME'!AB98</f>
        <v>0.38886313577650267</v>
      </c>
      <c r="AC98" s="36">
        <f>'Energie AMS'!AC98-'Energie AME'!AC98</f>
        <v>0.30497911314588144</v>
      </c>
      <c r="AD98" s="36">
        <f>'Energie AMS'!AD98-'Energie AME'!AD98</f>
        <v>0.19447404176939909</v>
      </c>
      <c r="AE98" s="36">
        <f>'Energie AMS'!AE98-'Energie AME'!AE98</f>
        <v>9.1590121890214427E-2</v>
      </c>
      <c r="AF98" s="36">
        <f>'Energie AMS'!AF98-'Energie AME'!AF98</f>
        <v>-8.4845014633527782E-3</v>
      </c>
      <c r="AG98" s="36">
        <f>'Energie AMS'!AG98-'Energie AME'!AG98</f>
        <v>-0.10645892175481197</v>
      </c>
      <c r="AH98" s="36">
        <f>'Energie AMS'!AH98-'Energie AME'!AH98</f>
        <v>-0.18223091509604661</v>
      </c>
      <c r="AI98" s="36">
        <f>'Energie AMS'!AI98-'Energie AME'!AI98</f>
        <v>-0.23362731727616559</v>
      </c>
      <c r="AJ98" s="36">
        <f>'Energie AMS'!AJ98-'Energie AME'!AJ98</f>
        <v>-0.27140257671610524</v>
      </c>
      <c r="AK98" s="36">
        <f>'Energie AMS'!AK98-'Energie AME'!AK98</f>
        <v>-0.30254207099702857</v>
      </c>
      <c r="AL98" s="36">
        <f>'Energie AMS'!AL98-'Energie AME'!AL98</f>
        <v>-0.33350094984511269</v>
      </c>
      <c r="AM98" s="36">
        <f>'Energie AMS'!AM98-'Energie AME'!AM98</f>
        <v>-0.36697218320242353</v>
      </c>
      <c r="AN98" s="36">
        <f>'Energie AMS'!AN98-'Energie AME'!AN98</f>
        <v>-0.39929490958658853</v>
      </c>
      <c r="AO98" s="36">
        <f>'Energie AMS'!AO98-'Energie AME'!AO98</f>
        <v>-0.43014027763805185</v>
      </c>
      <c r="AP98" s="36">
        <f>'Energie AMS'!AP98-'Energie AME'!AP98</f>
        <v>-0.46077902160866469</v>
      </c>
      <c r="AQ98" s="36">
        <f>'Energie AMS'!AQ98-'Energie AME'!AQ98</f>
        <v>-0.49148148516834489</v>
      </c>
      <c r="AR98" s="36">
        <f>'Energie AMS'!AR98-'Energie AME'!AR98</f>
        <v>-0.52254047287597505</v>
      </c>
      <c r="AS98" s="36">
        <f>'Energie AMS'!AS98-'Energie AME'!AS98</f>
        <v>-0.55442781263494023</v>
      </c>
      <c r="AT98" s="36">
        <f>'Energie AMS'!AT98-'Energie AME'!AT98</f>
        <v>-0.59216590203811226</v>
      </c>
      <c r="AU98" s="36">
        <f>'Energie AMS'!AU98-'Energie AME'!AU98</f>
        <v>-0.63451495133818447</v>
      </c>
      <c r="AV98" s="36">
        <f>'Energie AMS'!AV98-'Energie AME'!AV98</f>
        <v>-0.67998644585502532</v>
      </c>
      <c r="AW98" s="36">
        <f>'Energie AMS'!AW98-'Energie AME'!AW98</f>
        <v>-0.72708396404140263</v>
      </c>
      <c r="AX98" s="36">
        <f>'Energie AMS'!AX98-'Energie AME'!AX98</f>
        <v>-0.77659213462502397</v>
      </c>
    </row>
    <row r="99" spans="1:50" x14ac:dyDescent="0.25">
      <c r="A99" s="112"/>
      <c r="B99" s="114" t="s">
        <v>820</v>
      </c>
      <c r="C99" t="s">
        <v>233</v>
      </c>
      <c r="D99" s="36">
        <f>'Energie AMS'!D99-'Energie AME'!D99</f>
        <v>0</v>
      </c>
      <c r="E99" s="36">
        <f>'Energie AMS'!E99-'Energie AME'!E99</f>
        <v>0</v>
      </c>
      <c r="F99" s="36">
        <f>'Energie AMS'!F99-'Energie AME'!F99</f>
        <v>0</v>
      </c>
      <c r="G99" s="36">
        <f>'Energie AMS'!G99-'Energie AME'!G99</f>
        <v>0</v>
      </c>
      <c r="H99" s="36">
        <f>'Energie AMS'!H99-'Energie AME'!H99</f>
        <v>0</v>
      </c>
      <c r="I99" s="36">
        <f>'Energie AMS'!I99-'Energie AME'!I99</f>
        <v>0</v>
      </c>
      <c r="J99" s="36">
        <f>'Energie AMS'!J99-'Energie AME'!J99</f>
        <v>0</v>
      </c>
      <c r="K99" s="36">
        <f>'Energie AMS'!K99-'Energie AME'!K99</f>
        <v>0</v>
      </c>
      <c r="L99" s="36">
        <f>'Energie AMS'!L99-'Energie AME'!L99</f>
        <v>0</v>
      </c>
      <c r="M99" s="36">
        <f>'Energie AMS'!M99-'Energie AME'!M99</f>
        <v>0</v>
      </c>
      <c r="N99" s="36">
        <f>'Energie AMS'!N99-'Energie AME'!N99</f>
        <v>0</v>
      </c>
      <c r="O99" s="36">
        <f>'Energie AMS'!O99-'Energie AME'!O99</f>
        <v>0</v>
      </c>
      <c r="P99" s="36">
        <f>'Energie AMS'!P99-'Energie AME'!P99</f>
        <v>0</v>
      </c>
      <c r="Q99" s="36">
        <f>'Energie AMS'!Q99-'Energie AME'!Q99</f>
        <v>0</v>
      </c>
      <c r="R99" s="36">
        <f>'Energie AMS'!R99-'Energie AME'!R99</f>
        <v>0</v>
      </c>
      <c r="S99" s="36">
        <f>'Energie AMS'!S99-'Energie AME'!S99</f>
        <v>0</v>
      </c>
      <c r="T99" s="36">
        <f>'Energie AMS'!T99-'Energie AME'!T99</f>
        <v>0</v>
      </c>
      <c r="U99" s="36">
        <f>'Energie AMS'!U99-'Energie AME'!U99</f>
        <v>0</v>
      </c>
      <c r="V99" s="36">
        <f>'Energie AMS'!V99-'Energie AME'!V99</f>
        <v>0</v>
      </c>
      <c r="W99" s="36">
        <f>'Energie AMS'!W99-'Energie AME'!W99</f>
        <v>0</v>
      </c>
      <c r="X99" s="36">
        <f>'Energie AMS'!X99-'Energie AME'!X99</f>
        <v>-5.5634351143712024</v>
      </c>
      <c r="Y99" s="36">
        <f>'Energie AMS'!Y99-'Energie AME'!Y99</f>
        <v>-11.200301676327058</v>
      </c>
      <c r="Z99" s="36">
        <f>'Energie AMS'!Z99-'Energie AME'!Z99</f>
        <v>-18.352648802641852</v>
      </c>
      <c r="AA99" s="36">
        <f>'Energie AMS'!AA99-'Energie AME'!AA99</f>
        <v>-25.559969671717113</v>
      </c>
      <c r="AB99" s="36">
        <f>'Energie AMS'!AB99-'Energie AME'!AB99</f>
        <v>-32.599823961576874</v>
      </c>
      <c r="AC99" s="36">
        <f>'Energie AMS'!AC99-'Energie AME'!AC99</f>
        <v>-38.659364219084864</v>
      </c>
      <c r="AD99" s="36">
        <f>'Energie AMS'!AD99-'Energie AME'!AD99</f>
        <v>-44.377657823487652</v>
      </c>
      <c r="AE99" s="36">
        <f>'Energie AMS'!AE99-'Energie AME'!AE99</f>
        <v>-52.349820221696575</v>
      </c>
      <c r="AF99" s="36">
        <f>'Energie AMS'!AF99-'Energie AME'!AF99</f>
        <v>-61.080857256649324</v>
      </c>
      <c r="AG99" s="36">
        <f>'Energie AMS'!AG99-'Energie AME'!AG99</f>
        <v>-70.320253017806181</v>
      </c>
      <c r="AH99" s="36">
        <f>'Energie AMS'!AH99-'Energie AME'!AH99</f>
        <v>-79.880900670379958</v>
      </c>
      <c r="AI99" s="36">
        <f>'Energie AMS'!AI99-'Energie AME'!AI99</f>
        <v>-89.636563625556732</v>
      </c>
      <c r="AJ99" s="36">
        <f>'Energie AMS'!AJ99-'Energie AME'!AJ99</f>
        <v>-100.61988529383666</v>
      </c>
      <c r="AK99" s="36">
        <f>'Energie AMS'!AK99-'Energie AME'!AK99</f>
        <v>-112.67765068943328</v>
      </c>
      <c r="AL99" s="36">
        <f>'Energie AMS'!AL99-'Energie AME'!AL99</f>
        <v>-125.78459042673353</v>
      </c>
      <c r="AM99" s="36">
        <f>'Energie AMS'!AM99-'Energie AME'!AM99</f>
        <v>-139.86466149975527</v>
      </c>
      <c r="AN99" s="36">
        <f>'Energie AMS'!AN99-'Energie AME'!AN99</f>
        <v>-155.33020670493696</v>
      </c>
      <c r="AO99" s="36">
        <f>'Energie AMS'!AO99-'Energie AME'!AO99</f>
        <v>-166.09348877507608</v>
      </c>
      <c r="AP99" s="36">
        <f>'Energie AMS'!AP99-'Energie AME'!AP99</f>
        <v>-175.04013793354142</v>
      </c>
      <c r="AQ99" s="36">
        <f>'Energie AMS'!AQ99-'Energie AME'!AQ99</f>
        <v>-183.61839445617508</v>
      </c>
      <c r="AR99" s="36">
        <f>'Energie AMS'!AR99-'Energie AME'!AR99</f>
        <v>-192.71153336806779</v>
      </c>
      <c r="AS99" s="36">
        <f>'Energie AMS'!AS99-'Energie AME'!AS99</f>
        <v>-203.01087163730534</v>
      </c>
      <c r="AT99" s="36">
        <f>'Energie AMS'!AT99-'Energie AME'!AT99</f>
        <v>-207.2403341039342</v>
      </c>
      <c r="AU99" s="36">
        <f>'Energie AMS'!AU99-'Energie AME'!AU99</f>
        <v>-208.79292286566479</v>
      </c>
      <c r="AV99" s="36">
        <f>'Energie AMS'!AV99-'Energie AME'!AV99</f>
        <v>-209.21012234722929</v>
      </c>
      <c r="AW99" s="36">
        <f>'Energie AMS'!AW99-'Energie AME'!AW99</f>
        <v>-209.24190153688284</v>
      </c>
      <c r="AX99" s="36">
        <f>'Energie AMS'!AX99-'Energie AME'!AX99</f>
        <v>-209.35329270482731</v>
      </c>
    </row>
    <row r="100" spans="1:50" x14ac:dyDescent="0.25">
      <c r="A100" s="112"/>
      <c r="B100" s="114"/>
      <c r="C100" t="s">
        <v>234</v>
      </c>
      <c r="D100" s="36">
        <f>'Energie AMS'!D100-'Energie AME'!D100</f>
        <v>0</v>
      </c>
      <c r="E100" s="36">
        <f>'Energie AMS'!E100-'Energie AME'!E100</f>
        <v>0</v>
      </c>
      <c r="F100" s="36">
        <f>'Energie AMS'!F100-'Energie AME'!F100</f>
        <v>0</v>
      </c>
      <c r="G100" s="36">
        <f>'Energie AMS'!G100-'Energie AME'!G100</f>
        <v>0</v>
      </c>
      <c r="H100" s="36">
        <f>'Energie AMS'!H100-'Energie AME'!H100</f>
        <v>0</v>
      </c>
      <c r="I100" s="36">
        <f>'Energie AMS'!I100-'Energie AME'!I100</f>
        <v>0</v>
      </c>
      <c r="J100" s="36">
        <f>'Energie AMS'!J100-'Energie AME'!J100</f>
        <v>0</v>
      </c>
      <c r="K100" s="36">
        <f>'Energie AMS'!K100-'Energie AME'!K100</f>
        <v>0</v>
      </c>
      <c r="L100" s="36">
        <f>'Energie AMS'!L100-'Energie AME'!L100</f>
        <v>0</v>
      </c>
      <c r="M100" s="36">
        <f>'Energie AMS'!M100-'Energie AME'!M100</f>
        <v>0</v>
      </c>
      <c r="N100" s="36">
        <f>'Energie AMS'!N100-'Energie AME'!N100</f>
        <v>0</v>
      </c>
      <c r="O100" s="36">
        <f>'Energie AMS'!O100-'Energie AME'!O100</f>
        <v>0</v>
      </c>
      <c r="P100" s="36">
        <f>'Energie AMS'!P100-'Energie AME'!P100</f>
        <v>0</v>
      </c>
      <c r="Q100" s="36">
        <f>'Energie AMS'!Q100-'Energie AME'!Q100</f>
        <v>0</v>
      </c>
      <c r="R100" s="36">
        <f>'Energie AMS'!R100-'Energie AME'!R100</f>
        <v>0</v>
      </c>
      <c r="S100" s="36">
        <f>'Energie AMS'!S100-'Energie AME'!S100</f>
        <v>0</v>
      </c>
      <c r="T100" s="36">
        <f>'Energie AMS'!T100-'Energie AME'!T100</f>
        <v>0</v>
      </c>
      <c r="U100" s="36">
        <f>'Energie AMS'!U100-'Energie AME'!U100</f>
        <v>0</v>
      </c>
      <c r="V100" s="36">
        <f>'Energie AMS'!V100-'Energie AME'!V100</f>
        <v>0</v>
      </c>
      <c r="W100" s="36">
        <f>'Energie AMS'!W100-'Energie AME'!W100</f>
        <v>0</v>
      </c>
      <c r="X100" s="36">
        <f>'Energie AMS'!X100-'Energie AME'!X100</f>
        <v>21.068987196554417</v>
      </c>
      <c r="Y100" s="36">
        <f>'Energie AMS'!Y100-'Energie AME'!Y100</f>
        <v>38.515414813009102</v>
      </c>
      <c r="Z100" s="36">
        <f>'Energie AMS'!Z100-'Energie AME'!Z100</f>
        <v>54.900355146397601</v>
      </c>
      <c r="AA100" s="36">
        <f>'Energie AMS'!AA100-'Energie AME'!AA100</f>
        <v>71.501327767441012</v>
      </c>
      <c r="AB100" s="36">
        <f>'Energie AMS'!AB100-'Energie AME'!AB100</f>
        <v>88.645554554081514</v>
      </c>
      <c r="AC100" s="36">
        <f>'Energie AMS'!AC100-'Energie AME'!AC100</f>
        <v>107.37170338883396</v>
      </c>
      <c r="AD100" s="36">
        <f>'Energie AMS'!AD100-'Energie AME'!AD100</f>
        <v>127.2710404815972</v>
      </c>
      <c r="AE100" s="36">
        <f>'Energie AMS'!AE100-'Energie AME'!AE100</f>
        <v>197.31155514972397</v>
      </c>
      <c r="AF100" s="36">
        <f>'Energie AMS'!AF100-'Energie AME'!AF100</f>
        <v>297.8120123145286</v>
      </c>
      <c r="AG100" s="36">
        <f>'Energie AMS'!AG100-'Energie AME'!AG100</f>
        <v>419.63778632667612</v>
      </c>
      <c r="AH100" s="36">
        <f>'Energie AMS'!AH100-'Energie AME'!AH100</f>
        <v>557.85298298266423</v>
      </c>
      <c r="AI100" s="36">
        <f>'Energie AMS'!AI100-'Energie AME'!AI100</f>
        <v>711.68240420590064</v>
      </c>
      <c r="AJ100" s="36">
        <f>'Energie AMS'!AJ100-'Energie AME'!AJ100</f>
        <v>886.70106386258112</v>
      </c>
      <c r="AK100" s="36">
        <f>'Energie AMS'!AK100-'Energie AME'!AK100</f>
        <v>1082.4015520819491</v>
      </c>
      <c r="AL100" s="36">
        <f>'Energie AMS'!AL100-'Energie AME'!AL100</f>
        <v>1300.1726413421441</v>
      </c>
      <c r="AM100" s="36">
        <f>'Energie AMS'!AM100-'Energie AME'!AM100</f>
        <v>1539.3332051205005</v>
      </c>
      <c r="AN100" s="36">
        <f>'Energie AMS'!AN100-'Energie AME'!AN100</f>
        <v>1806.7789598290801</v>
      </c>
      <c r="AO100" s="36">
        <f>'Energie AMS'!AO100-'Energie AME'!AO100</f>
        <v>2004.4937830929603</v>
      </c>
      <c r="AP100" s="36">
        <f>'Energie AMS'!AP100-'Energie AME'!AP100</f>
        <v>2166.4304581770793</v>
      </c>
      <c r="AQ100" s="36">
        <f>'Energie AMS'!AQ100-'Energie AME'!AQ100</f>
        <v>2317.5188956500406</v>
      </c>
      <c r="AR100" s="36">
        <f>'Energie AMS'!AR100-'Energie AME'!AR100</f>
        <v>2475.2343252411538</v>
      </c>
      <c r="AS100" s="36">
        <f>'Energie AMS'!AS100-'Energie AME'!AS100</f>
        <v>2652.0355981166308</v>
      </c>
      <c r="AT100" s="36">
        <f>'Energie AMS'!AT100-'Energie AME'!AT100</f>
        <v>2724.7674414821417</v>
      </c>
      <c r="AU100" s="36">
        <f>'Energie AMS'!AU100-'Energie AME'!AU100</f>
        <v>2742.4868635385824</v>
      </c>
      <c r="AV100" s="36">
        <f>'Energie AMS'!AV100-'Energie AME'!AV100</f>
        <v>2734.9740037123211</v>
      </c>
      <c r="AW100" s="36">
        <f>'Energie AMS'!AW100-'Energie AME'!AW100</f>
        <v>2718.9237473277735</v>
      </c>
      <c r="AX100" s="36">
        <f>'Energie AMS'!AX100-'Energie AME'!AX100</f>
        <v>2702.2888994166651</v>
      </c>
    </row>
    <row r="101" spans="1:50" x14ac:dyDescent="0.25">
      <c r="A101" s="112"/>
      <c r="B101" s="114" t="s">
        <v>821</v>
      </c>
      <c r="C101" t="s">
        <v>235</v>
      </c>
      <c r="D101" s="36">
        <f>'Energie AMS'!D101-'Energie AME'!D101</f>
        <v>0</v>
      </c>
      <c r="E101" s="36">
        <f>'Energie AMS'!E101-'Energie AME'!E101</f>
        <v>0</v>
      </c>
      <c r="F101" s="36">
        <f>'Energie AMS'!F101-'Energie AME'!F101</f>
        <v>0</v>
      </c>
      <c r="G101" s="36">
        <f>'Energie AMS'!G101-'Energie AME'!G101</f>
        <v>0</v>
      </c>
      <c r="H101" s="36">
        <f>'Energie AMS'!H101-'Energie AME'!H101</f>
        <v>0</v>
      </c>
      <c r="I101" s="36">
        <f>'Energie AMS'!I101-'Energie AME'!I101</f>
        <v>0</v>
      </c>
      <c r="J101" s="36">
        <f>'Energie AMS'!J101-'Energie AME'!J101</f>
        <v>0</v>
      </c>
      <c r="K101" s="36">
        <f>'Energie AMS'!K101-'Energie AME'!K101</f>
        <v>0</v>
      </c>
      <c r="L101" s="36">
        <f>'Energie AMS'!L101-'Energie AME'!L101</f>
        <v>0</v>
      </c>
      <c r="M101" s="36">
        <f>'Energie AMS'!M101-'Energie AME'!M101</f>
        <v>0</v>
      </c>
      <c r="N101" s="36">
        <f>'Energie AMS'!N101-'Energie AME'!N101</f>
        <v>0</v>
      </c>
      <c r="O101" s="36">
        <f>'Energie AMS'!O101-'Energie AME'!O101</f>
        <v>0</v>
      </c>
      <c r="P101" s="36">
        <f>'Energie AMS'!P101-'Energie AME'!P101</f>
        <v>0</v>
      </c>
      <c r="Q101" s="36">
        <f>'Energie AMS'!Q101-'Energie AME'!Q101</f>
        <v>0</v>
      </c>
      <c r="R101" s="36">
        <f>'Energie AMS'!R101-'Energie AME'!R101</f>
        <v>0</v>
      </c>
      <c r="S101" s="36">
        <f>'Energie AMS'!S101-'Energie AME'!S101</f>
        <v>0</v>
      </c>
      <c r="T101" s="36">
        <f>'Energie AMS'!T101-'Energie AME'!T101</f>
        <v>0</v>
      </c>
      <c r="U101" s="36">
        <f>'Energie AMS'!U101-'Energie AME'!U101</f>
        <v>0</v>
      </c>
      <c r="V101" s="36">
        <f>'Energie AMS'!V101-'Energie AME'!V101</f>
        <v>0</v>
      </c>
      <c r="W101" s="36">
        <f>'Energie AMS'!W101-'Energie AME'!W101</f>
        <v>0</v>
      </c>
      <c r="X101" s="36">
        <f>'Energie AMS'!X101-'Energie AME'!X101</f>
        <v>-34.708502895593483</v>
      </c>
      <c r="Y101" s="36">
        <f>'Energie AMS'!Y101-'Energie AME'!Y101</f>
        <v>-194.27159300545463</v>
      </c>
      <c r="Z101" s="36">
        <f>'Energie AMS'!Z101-'Energie AME'!Z101</f>
        <v>-217.57729232925522</v>
      </c>
      <c r="AA101" s="36">
        <f>'Energie AMS'!AA101-'Energie AME'!AA101</f>
        <v>-265.75326608200066</v>
      </c>
      <c r="AB101" s="36">
        <f>'Energie AMS'!AB101-'Energie AME'!AB101</f>
        <v>-312.85104966191011</v>
      </c>
      <c r="AC101" s="36">
        <f>'Energie AMS'!AC101-'Energie AME'!AC101</f>
        <v>-372.10153555054421</v>
      </c>
      <c r="AD101" s="36">
        <f>'Energie AMS'!AD101-'Energie AME'!AD101</f>
        <v>-429.8530483131608</v>
      </c>
      <c r="AE101" s="36">
        <f>'Energie AMS'!AE101-'Energie AME'!AE101</f>
        <v>-461.59627615969657</v>
      </c>
      <c r="AF101" s="36">
        <f>'Energie AMS'!AF101-'Energie AME'!AF101</f>
        <v>-513.34828865769396</v>
      </c>
      <c r="AG101" s="36">
        <f>'Energie AMS'!AG101-'Energie AME'!AG101</f>
        <v>-562.15129851219444</v>
      </c>
      <c r="AH101" s="36">
        <f>'Energie AMS'!AH101-'Energie AME'!AH101</f>
        <v>-605.13414924213248</v>
      </c>
      <c r="AI101" s="36">
        <f>'Energie AMS'!AI101-'Energie AME'!AI101</f>
        <v>-646.85501962692797</v>
      </c>
      <c r="AJ101" s="36">
        <f>'Energie AMS'!AJ101-'Energie AME'!AJ101</f>
        <v>-653.18301611238439</v>
      </c>
      <c r="AK101" s="36">
        <f>'Energie AMS'!AK101-'Energie AME'!AK101</f>
        <v>-645.25252778159938</v>
      </c>
      <c r="AL101" s="36">
        <f>'Energie AMS'!AL101-'Energie AME'!AL101</f>
        <v>-629.40135380451557</v>
      </c>
      <c r="AM101" s="36">
        <f>'Energie AMS'!AM101-'Energie AME'!AM101</f>
        <v>-604.97966886766972</v>
      </c>
      <c r="AN101" s="36">
        <f>'Energie AMS'!AN101-'Energie AME'!AN101</f>
        <v>-569.7893009983909</v>
      </c>
      <c r="AO101" s="36">
        <f>'Energie AMS'!AO101-'Energie AME'!AO101</f>
        <v>-561.66839200748382</v>
      </c>
      <c r="AP101" s="36">
        <f>'Energie AMS'!AP101-'Energie AME'!AP101</f>
        <v>-576.63841406823212</v>
      </c>
      <c r="AQ101" s="36">
        <f>'Energie AMS'!AQ101-'Energie AME'!AQ101</f>
        <v>-601.74956772494716</v>
      </c>
      <c r="AR101" s="36">
        <f>'Energie AMS'!AR101-'Energie AME'!AR101</f>
        <v>-632.68769686184714</v>
      </c>
      <c r="AS101" s="36">
        <f>'Energie AMS'!AS101-'Energie AME'!AS101</f>
        <v>-668.342490346261</v>
      </c>
      <c r="AT101" s="36">
        <f>'Energie AMS'!AT101-'Energie AME'!AT101</f>
        <v>-701.45049048424335</v>
      </c>
      <c r="AU101" s="36">
        <f>'Energie AMS'!AU101-'Energie AME'!AU101</f>
        <v>-726.56766493795385</v>
      </c>
      <c r="AV101" s="36">
        <f>'Energie AMS'!AV101-'Energie AME'!AV101</f>
        <v>-748.86519543697295</v>
      </c>
      <c r="AW101" s="36">
        <f>'Energie AMS'!AW101-'Energie AME'!AW101</f>
        <v>-769.05231549017708</v>
      </c>
      <c r="AX101" s="36">
        <f>'Energie AMS'!AX101-'Energie AME'!AX101</f>
        <v>-796.24212648703497</v>
      </c>
    </row>
    <row r="102" spans="1:50" x14ac:dyDescent="0.25">
      <c r="A102" s="112"/>
      <c r="B102" s="114"/>
      <c r="C102" t="s">
        <v>236</v>
      </c>
      <c r="D102" s="36">
        <f>'Energie AMS'!D102-'Energie AME'!D102</f>
        <v>0</v>
      </c>
      <c r="E102" s="36">
        <f>'Energie AMS'!E102-'Energie AME'!E102</f>
        <v>0</v>
      </c>
      <c r="F102" s="36">
        <f>'Energie AMS'!F102-'Energie AME'!F102</f>
        <v>0</v>
      </c>
      <c r="G102" s="36">
        <f>'Energie AMS'!G102-'Energie AME'!G102</f>
        <v>0</v>
      </c>
      <c r="H102" s="36">
        <f>'Energie AMS'!H102-'Energie AME'!H102</f>
        <v>0</v>
      </c>
      <c r="I102" s="36">
        <f>'Energie AMS'!I102-'Energie AME'!I102</f>
        <v>0</v>
      </c>
      <c r="J102" s="36">
        <f>'Energie AMS'!J102-'Energie AME'!J102</f>
        <v>0</v>
      </c>
      <c r="K102" s="36">
        <f>'Energie AMS'!K102-'Energie AME'!K102</f>
        <v>0</v>
      </c>
      <c r="L102" s="36">
        <f>'Energie AMS'!L102-'Energie AME'!L102</f>
        <v>0</v>
      </c>
      <c r="M102" s="36">
        <f>'Energie AMS'!M102-'Energie AME'!M102</f>
        <v>0</v>
      </c>
      <c r="N102" s="36">
        <f>'Energie AMS'!N102-'Energie AME'!N102</f>
        <v>0</v>
      </c>
      <c r="O102" s="36">
        <f>'Energie AMS'!O102-'Energie AME'!O102</f>
        <v>0</v>
      </c>
      <c r="P102" s="36">
        <f>'Energie AMS'!P102-'Energie AME'!P102</f>
        <v>0</v>
      </c>
      <c r="Q102" s="36">
        <f>'Energie AMS'!Q102-'Energie AME'!Q102</f>
        <v>0</v>
      </c>
      <c r="R102" s="36">
        <f>'Energie AMS'!R102-'Energie AME'!R102</f>
        <v>0</v>
      </c>
      <c r="S102" s="36">
        <f>'Energie AMS'!S102-'Energie AME'!S102</f>
        <v>0</v>
      </c>
      <c r="T102" s="36">
        <f>'Energie AMS'!T102-'Energie AME'!T102</f>
        <v>0</v>
      </c>
      <c r="U102" s="36">
        <f>'Energie AMS'!U102-'Energie AME'!U102</f>
        <v>0</v>
      </c>
      <c r="V102" s="36">
        <f>'Energie AMS'!V102-'Energie AME'!V102</f>
        <v>0</v>
      </c>
      <c r="W102" s="36">
        <f>'Energie AMS'!W102-'Energie AME'!W102</f>
        <v>0</v>
      </c>
      <c r="X102" s="36">
        <f>'Energie AMS'!X102-'Energie AME'!X102</f>
        <v>-3.1741122323670474</v>
      </c>
      <c r="Y102" s="36">
        <f>'Energie AMS'!Y102-'Energie AME'!Y102</f>
        <v>-5.906789112356611</v>
      </c>
      <c r="Z102" s="36">
        <f>'Energie AMS'!Z102-'Energie AME'!Z102</f>
        <v>-7.7591534570441976</v>
      </c>
      <c r="AA102" s="36">
        <f>'Energie AMS'!AA102-'Energie AME'!AA102</f>
        <v>-9.7076108248094393</v>
      </c>
      <c r="AB102" s="36">
        <f>'Energie AMS'!AB102-'Energie AME'!AB102</f>
        <v>-11.92472111817859</v>
      </c>
      <c r="AC102" s="36">
        <f>'Energie AMS'!AC102-'Energie AME'!AC102</f>
        <v>-13.095621562558023</v>
      </c>
      <c r="AD102" s="36">
        <f>'Energie AMS'!AD102-'Energie AME'!AD102</f>
        <v>-13.855756268999391</v>
      </c>
      <c r="AE102" s="36">
        <f>'Energie AMS'!AE102-'Energie AME'!AE102</f>
        <v>-14.394041447748357</v>
      </c>
      <c r="AF102" s="36">
        <f>'Energie AMS'!AF102-'Energie AME'!AF102</f>
        <v>-14.869548776570564</v>
      </c>
      <c r="AG102" s="36">
        <f>'Energie AMS'!AG102-'Energie AME'!AG102</f>
        <v>-15.297113766197491</v>
      </c>
      <c r="AH102" s="36">
        <f>'Energie AMS'!AH102-'Energie AME'!AH102</f>
        <v>-15.70051657719122</v>
      </c>
      <c r="AI102" s="36">
        <f>'Energie AMS'!AI102-'Energie AME'!AI102</f>
        <v>-16.098194488127689</v>
      </c>
      <c r="AJ102" s="36">
        <f>'Energie AMS'!AJ102-'Energie AME'!AJ102</f>
        <v>-16.63021998427152</v>
      </c>
      <c r="AK102" s="36">
        <f>'Energie AMS'!AK102-'Energie AME'!AK102</f>
        <v>-17.284704756878604</v>
      </c>
      <c r="AL102" s="36">
        <f>'Energie AMS'!AL102-'Energie AME'!AL102</f>
        <v>-18.072489979724232</v>
      </c>
      <c r="AM102" s="36">
        <f>'Energie AMS'!AM102-'Energie AME'!AM102</f>
        <v>-18.394795037834168</v>
      </c>
      <c r="AN102" s="36">
        <f>'Energie AMS'!AN102-'Energie AME'!AN102</f>
        <v>-18.504699986728109</v>
      </c>
      <c r="AO102" s="36">
        <f>'Energie AMS'!AO102-'Energie AME'!AO102</f>
        <v>-18.726669237926011</v>
      </c>
      <c r="AP102" s="36">
        <f>'Energie AMS'!AP102-'Energie AME'!AP102</f>
        <v>-19.038229772167689</v>
      </c>
      <c r="AQ102" s="36">
        <f>'Energie AMS'!AQ102-'Energie AME'!AQ102</f>
        <v>-19.396975919430741</v>
      </c>
      <c r="AR102" s="36">
        <f>'Energie AMS'!AR102-'Energie AME'!AR102</f>
        <v>-19.789873509818811</v>
      </c>
      <c r="AS102" s="36">
        <f>'Energie AMS'!AS102-'Energie AME'!AS102</f>
        <v>-20.188765999637077</v>
      </c>
      <c r="AT102" s="36">
        <f>'Energie AMS'!AT102-'Energie AME'!AT102</f>
        <v>-20.493831308136453</v>
      </c>
      <c r="AU102" s="36">
        <f>'Energie AMS'!AU102-'Energie AME'!AU102</f>
        <v>-20.73862102969608</v>
      </c>
      <c r="AV102" s="36">
        <f>'Energie AMS'!AV102-'Energie AME'!AV102</f>
        <v>-20.946208013325457</v>
      </c>
      <c r="AW102" s="36">
        <f>'Energie AMS'!AW102-'Energie AME'!AW102</f>
        <v>-21.133036606666735</v>
      </c>
      <c r="AX102" s="36">
        <f>'Energie AMS'!AX102-'Energie AME'!AX102</f>
        <v>-21.357262160208304</v>
      </c>
    </row>
    <row r="103" spans="1:50" x14ac:dyDescent="0.25">
      <c r="A103" s="112"/>
      <c r="B103" s="114"/>
      <c r="C103" t="s">
        <v>237</v>
      </c>
      <c r="D103" s="36">
        <f>'Energie AMS'!D103-'Energie AME'!D103</f>
        <v>0</v>
      </c>
      <c r="E103" s="36">
        <f>'Energie AMS'!E103-'Energie AME'!E103</f>
        <v>0</v>
      </c>
      <c r="F103" s="36">
        <f>'Energie AMS'!F103-'Energie AME'!F103</f>
        <v>0</v>
      </c>
      <c r="G103" s="36">
        <f>'Energie AMS'!G103-'Energie AME'!G103</f>
        <v>0</v>
      </c>
      <c r="H103" s="36">
        <f>'Energie AMS'!H103-'Energie AME'!H103</f>
        <v>0</v>
      </c>
      <c r="I103" s="36">
        <f>'Energie AMS'!I103-'Energie AME'!I103</f>
        <v>0</v>
      </c>
      <c r="J103" s="36">
        <f>'Energie AMS'!J103-'Energie AME'!J103</f>
        <v>0</v>
      </c>
      <c r="K103" s="36">
        <f>'Energie AMS'!K103-'Energie AME'!K103</f>
        <v>0</v>
      </c>
      <c r="L103" s="36">
        <f>'Energie AMS'!L103-'Energie AME'!L103</f>
        <v>0</v>
      </c>
      <c r="M103" s="36">
        <f>'Energie AMS'!M103-'Energie AME'!M103</f>
        <v>0</v>
      </c>
      <c r="N103" s="36">
        <f>'Energie AMS'!N103-'Energie AME'!N103</f>
        <v>0</v>
      </c>
      <c r="O103" s="36">
        <f>'Energie AMS'!O103-'Energie AME'!O103</f>
        <v>0</v>
      </c>
      <c r="P103" s="36">
        <f>'Energie AMS'!P103-'Energie AME'!P103</f>
        <v>0</v>
      </c>
      <c r="Q103" s="36">
        <f>'Energie AMS'!Q103-'Energie AME'!Q103</f>
        <v>0</v>
      </c>
      <c r="R103" s="36">
        <f>'Energie AMS'!R103-'Energie AME'!R103</f>
        <v>0</v>
      </c>
      <c r="S103" s="36">
        <f>'Energie AMS'!S103-'Energie AME'!S103</f>
        <v>0</v>
      </c>
      <c r="T103" s="36">
        <f>'Energie AMS'!T103-'Energie AME'!T103</f>
        <v>0</v>
      </c>
      <c r="U103" s="36">
        <f>'Energie AMS'!U103-'Energie AME'!U103</f>
        <v>0</v>
      </c>
      <c r="V103" s="36">
        <f>'Energie AMS'!V103-'Energie AME'!V103</f>
        <v>0</v>
      </c>
      <c r="W103" s="36">
        <f>'Energie AMS'!W103-'Energie AME'!W103</f>
        <v>0</v>
      </c>
      <c r="X103" s="36">
        <f>'Energie AMS'!X103-'Energie AME'!X103</f>
        <v>65.733379726303752</v>
      </c>
      <c r="Y103" s="36">
        <f>'Energie AMS'!Y103-'Energie AME'!Y103</f>
        <v>105.09919686803127</v>
      </c>
      <c r="Z103" s="36">
        <f>'Energie AMS'!Z103-'Energie AME'!Z103</f>
        <v>125.66225988829208</v>
      </c>
      <c r="AA103" s="36">
        <f>'Energie AMS'!AA103-'Energie AME'!AA103</f>
        <v>132.2333550095922</v>
      </c>
      <c r="AB103" s="36">
        <f>'Energie AMS'!AB103-'Energie AME'!AB103</f>
        <v>131.86152215460137</v>
      </c>
      <c r="AC103" s="36">
        <f>'Energie AMS'!AC103-'Energie AME'!AC103</f>
        <v>127.54498689161997</v>
      </c>
      <c r="AD103" s="36">
        <f>'Energie AMS'!AD103-'Energie AME'!AD103</f>
        <v>121.7415697278015</v>
      </c>
      <c r="AE103" s="36">
        <f>'Energie AMS'!AE103-'Energie AME'!AE103</f>
        <v>114.95968487012169</v>
      </c>
      <c r="AF103" s="36">
        <f>'Energie AMS'!AF103-'Energie AME'!AF103</f>
        <v>105.82318993467919</v>
      </c>
      <c r="AG103" s="36">
        <f>'Energie AMS'!AG103-'Energie AME'!AG103</f>
        <v>96.049103821545486</v>
      </c>
      <c r="AH103" s="36">
        <f>'Energie AMS'!AH103-'Energie AME'!AH103</f>
        <v>86.245031388415242</v>
      </c>
      <c r="AI103" s="36">
        <f>'Energie AMS'!AI103-'Energie AME'!AI103</f>
        <v>76.323620767412251</v>
      </c>
      <c r="AJ103" s="36">
        <f>'Energie AMS'!AJ103-'Energie AME'!AJ103</f>
        <v>59.164787735915809</v>
      </c>
      <c r="AK103" s="36">
        <f>'Energie AMS'!AK103-'Energie AME'!AK103</f>
        <v>36.941282403583074</v>
      </c>
      <c r="AL103" s="36">
        <f>'Energie AMS'!AL103-'Energie AME'!AL103</f>
        <v>10.436630234239544</v>
      </c>
      <c r="AM103" s="36">
        <f>'Energie AMS'!AM103-'Energie AME'!AM103</f>
        <v>-20.333087652646469</v>
      </c>
      <c r="AN103" s="36">
        <f>'Energie AMS'!AN103-'Energie AME'!AN103</f>
        <v>-60.505606540698295</v>
      </c>
      <c r="AO103" s="36">
        <f>'Energie AMS'!AO103-'Energie AME'!AO103</f>
        <v>-75.43360403277434</v>
      </c>
      <c r="AP103" s="36">
        <f>'Energie AMS'!AP103-'Energie AME'!AP103</f>
        <v>-81.505929990279483</v>
      </c>
      <c r="AQ103" s="36">
        <f>'Energie AMS'!AQ103-'Energie AME'!AQ103</f>
        <v>-83.707277016718066</v>
      </c>
      <c r="AR103" s="36">
        <f>'Energie AMS'!AR103-'Energie AME'!AR103</f>
        <v>-84.08302423510483</v>
      </c>
      <c r="AS103" s="36">
        <f>'Energie AMS'!AS103-'Energie AME'!AS103</f>
        <v>-83.515380600537583</v>
      </c>
      <c r="AT103" s="36">
        <f>'Energie AMS'!AT103-'Energie AME'!AT103</f>
        <v>-97.037307592100333</v>
      </c>
      <c r="AU103" s="36">
        <f>'Energie AMS'!AU103-'Energie AME'!AU103</f>
        <v>-116.42271690526255</v>
      </c>
      <c r="AV103" s="36">
        <f>'Energie AMS'!AV103-'Energie AME'!AV103</f>
        <v>-138.17327007666466</v>
      </c>
      <c r="AW103" s="36">
        <f>'Energie AMS'!AW103-'Energie AME'!AW103</f>
        <v>-160.45656904478921</v>
      </c>
      <c r="AX103" s="36">
        <f>'Energie AMS'!AX103-'Energie AME'!AX103</f>
        <v>-182.83847020148795</v>
      </c>
    </row>
    <row r="104" spans="1:50" x14ac:dyDescent="0.25">
      <c r="A104" s="112"/>
      <c r="B104" s="114"/>
      <c r="C104" t="s">
        <v>238</v>
      </c>
      <c r="D104" s="36">
        <f>'Energie AMS'!D104-'Energie AME'!D104</f>
        <v>0</v>
      </c>
      <c r="E104" s="36">
        <f>'Energie AMS'!E104-'Energie AME'!E104</f>
        <v>0</v>
      </c>
      <c r="F104" s="36">
        <f>'Energie AMS'!F104-'Energie AME'!F104</f>
        <v>0</v>
      </c>
      <c r="G104" s="36">
        <f>'Energie AMS'!G104-'Energie AME'!G104</f>
        <v>0</v>
      </c>
      <c r="H104" s="36">
        <f>'Energie AMS'!H104-'Energie AME'!H104</f>
        <v>0</v>
      </c>
      <c r="I104" s="36">
        <f>'Energie AMS'!I104-'Energie AME'!I104</f>
        <v>0</v>
      </c>
      <c r="J104" s="36">
        <f>'Energie AMS'!J104-'Energie AME'!J104</f>
        <v>0</v>
      </c>
      <c r="K104" s="36">
        <f>'Energie AMS'!K104-'Energie AME'!K104</f>
        <v>0</v>
      </c>
      <c r="L104" s="36">
        <f>'Energie AMS'!L104-'Energie AME'!L104</f>
        <v>0</v>
      </c>
      <c r="M104" s="36">
        <f>'Energie AMS'!M104-'Energie AME'!M104</f>
        <v>0</v>
      </c>
      <c r="N104" s="36">
        <f>'Energie AMS'!N104-'Energie AME'!N104</f>
        <v>0</v>
      </c>
      <c r="O104" s="36">
        <f>'Energie AMS'!O104-'Energie AME'!O104</f>
        <v>0</v>
      </c>
      <c r="P104" s="36">
        <f>'Energie AMS'!P104-'Energie AME'!P104</f>
        <v>0</v>
      </c>
      <c r="Q104" s="36">
        <f>'Energie AMS'!Q104-'Energie AME'!Q104</f>
        <v>0</v>
      </c>
      <c r="R104" s="36">
        <f>'Energie AMS'!R104-'Energie AME'!R104</f>
        <v>0</v>
      </c>
      <c r="S104" s="36">
        <f>'Energie AMS'!S104-'Energie AME'!S104</f>
        <v>0</v>
      </c>
      <c r="T104" s="36">
        <f>'Energie AMS'!T104-'Energie AME'!T104</f>
        <v>0</v>
      </c>
      <c r="U104" s="36">
        <f>'Energie AMS'!U104-'Energie AME'!U104</f>
        <v>0</v>
      </c>
      <c r="V104" s="36">
        <f>'Energie AMS'!V104-'Energie AME'!V104</f>
        <v>0</v>
      </c>
      <c r="W104" s="36">
        <f>'Energie AMS'!W104-'Energie AME'!W104</f>
        <v>0</v>
      </c>
      <c r="X104" s="36">
        <f>'Energie AMS'!X104-'Energie AME'!X104</f>
        <v>4.0560865422444579</v>
      </c>
      <c r="Y104" s="36">
        <f>'Energie AMS'!Y104-'Energie AME'!Y104</f>
        <v>1.2963236869759882</v>
      </c>
      <c r="Z104" s="36">
        <f>'Energie AMS'!Z104-'Energie AME'!Z104</f>
        <v>-0.87346854385397776</v>
      </c>
      <c r="AA104" s="36">
        <f>'Energie AMS'!AA104-'Energie AME'!AA104</f>
        <v>-3.3728184917671591</v>
      </c>
      <c r="AB104" s="36">
        <f>'Energie AMS'!AB104-'Energie AME'!AB104</f>
        <v>-6.3282136993112648</v>
      </c>
      <c r="AC104" s="36">
        <f>'Energie AMS'!AC104-'Energie AME'!AC104</f>
        <v>-7.7023109674273726</v>
      </c>
      <c r="AD104" s="36">
        <f>'Energie AMS'!AD104-'Energie AME'!AD104</f>
        <v>-8.4469303529716537</v>
      </c>
      <c r="AE104" s="36">
        <f>'Energie AMS'!AE104-'Energie AME'!AE104</f>
        <v>-9.3854834102217222</v>
      </c>
      <c r="AF104" s="36">
        <f>'Energie AMS'!AF104-'Energie AME'!AF104</f>
        <v>-10.536678064563374</v>
      </c>
      <c r="AG104" s="36">
        <f>'Energie AMS'!AG104-'Energie AME'!AG104</f>
        <v>-11.84279888801481</v>
      </c>
      <c r="AH104" s="36">
        <f>'Energie AMS'!AH104-'Energie AME'!AH104</f>
        <v>-12.602582491163311</v>
      </c>
      <c r="AI104" s="36">
        <f>'Energie AMS'!AI104-'Energie AME'!AI104</f>
        <v>-13.115048674009014</v>
      </c>
      <c r="AJ104" s="36">
        <f>'Energie AMS'!AJ104-'Energie AME'!AJ104</f>
        <v>-13.478884798668901</v>
      </c>
      <c r="AK104" s="36">
        <f>'Energie AMS'!AK104-'Energie AME'!AK104</f>
        <v>-13.776352263157658</v>
      </c>
      <c r="AL104" s="36">
        <f>'Energie AMS'!AL104-'Energie AME'!AL104</f>
        <v>-14.047177313300985</v>
      </c>
      <c r="AM104" s="36">
        <f>'Energie AMS'!AM104-'Energie AME'!AM104</f>
        <v>-14.297250314164284</v>
      </c>
      <c r="AN104" s="36">
        <f>'Energie AMS'!AN104-'Energie AME'!AN104</f>
        <v>-14.526372465771949</v>
      </c>
      <c r="AO104" s="36">
        <f>'Energie AMS'!AO104-'Energie AME'!AO104</f>
        <v>-14.715588021570163</v>
      </c>
      <c r="AP104" s="36">
        <f>'Energie AMS'!AP104-'Energie AME'!AP104</f>
        <v>-14.912658777593261</v>
      </c>
      <c r="AQ104" s="36">
        <f>'Energie AMS'!AQ104-'Energie AME'!AQ104</f>
        <v>-15.110513563043106</v>
      </c>
      <c r="AR104" s="36">
        <f>'Energie AMS'!AR104-'Energie AME'!AR104</f>
        <v>-15.314791648965652</v>
      </c>
      <c r="AS104" s="36">
        <f>'Energie AMS'!AS104-'Energie AME'!AS104</f>
        <v>-15.514096811634346</v>
      </c>
      <c r="AT104" s="36">
        <f>'Energie AMS'!AT104-'Energie AME'!AT104</f>
        <v>-15.691940873006384</v>
      </c>
      <c r="AU104" s="36">
        <f>'Energie AMS'!AU104-'Energie AME'!AU104</f>
        <v>-15.842892681151943</v>
      </c>
      <c r="AV104" s="36">
        <f>'Energie AMS'!AV104-'Energie AME'!AV104</f>
        <v>-15.976644834868379</v>
      </c>
      <c r="AW104" s="36">
        <f>'Energie AMS'!AW104-'Energie AME'!AW104</f>
        <v>-16.099083815264645</v>
      </c>
      <c r="AX104" s="36">
        <f>'Energie AMS'!AX104-'Energie AME'!AX104</f>
        <v>-16.259747303343698</v>
      </c>
    </row>
    <row r="105" spans="1:50" x14ac:dyDescent="0.25">
      <c r="A105" s="112"/>
      <c r="B105" s="114"/>
      <c r="C105" t="s">
        <v>239</v>
      </c>
      <c r="D105" s="36">
        <f>'Energie AMS'!D105-'Energie AME'!D105</f>
        <v>0</v>
      </c>
      <c r="E105" s="36">
        <f>'Energie AMS'!E105-'Energie AME'!E105</f>
        <v>0</v>
      </c>
      <c r="F105" s="36">
        <f>'Energie AMS'!F105-'Energie AME'!F105</f>
        <v>0</v>
      </c>
      <c r="G105" s="36">
        <f>'Energie AMS'!G105-'Energie AME'!G105</f>
        <v>0</v>
      </c>
      <c r="H105" s="36">
        <f>'Energie AMS'!H105-'Energie AME'!H105</f>
        <v>0</v>
      </c>
      <c r="I105" s="36">
        <f>'Energie AMS'!I105-'Energie AME'!I105</f>
        <v>0</v>
      </c>
      <c r="J105" s="36">
        <f>'Energie AMS'!J105-'Energie AME'!J105</f>
        <v>0</v>
      </c>
      <c r="K105" s="36">
        <f>'Energie AMS'!K105-'Energie AME'!K105</f>
        <v>0</v>
      </c>
      <c r="L105" s="36">
        <f>'Energie AMS'!L105-'Energie AME'!L105</f>
        <v>0</v>
      </c>
      <c r="M105" s="36">
        <f>'Energie AMS'!M105-'Energie AME'!M105</f>
        <v>0</v>
      </c>
      <c r="N105" s="36">
        <f>'Energie AMS'!N105-'Energie AME'!N105</f>
        <v>0</v>
      </c>
      <c r="O105" s="36">
        <f>'Energie AMS'!O105-'Energie AME'!O105</f>
        <v>0</v>
      </c>
      <c r="P105" s="36">
        <f>'Energie AMS'!P105-'Energie AME'!P105</f>
        <v>0</v>
      </c>
      <c r="Q105" s="36">
        <f>'Energie AMS'!Q105-'Energie AME'!Q105</f>
        <v>0</v>
      </c>
      <c r="R105" s="36">
        <f>'Energie AMS'!R105-'Energie AME'!R105</f>
        <v>0</v>
      </c>
      <c r="S105" s="36">
        <f>'Energie AMS'!S105-'Energie AME'!S105</f>
        <v>0</v>
      </c>
      <c r="T105" s="36">
        <f>'Energie AMS'!T105-'Energie AME'!T105</f>
        <v>0</v>
      </c>
      <c r="U105" s="36">
        <f>'Energie AMS'!U105-'Energie AME'!U105</f>
        <v>0</v>
      </c>
      <c r="V105" s="36">
        <f>'Energie AMS'!V105-'Energie AME'!V105</f>
        <v>0</v>
      </c>
      <c r="W105" s="36">
        <f>'Energie AMS'!W105-'Energie AME'!W105</f>
        <v>0</v>
      </c>
      <c r="X105" s="36">
        <f>'Energie AMS'!X105-'Energie AME'!X105</f>
        <v>5.5342604968714113</v>
      </c>
      <c r="Y105" s="36">
        <f>'Energie AMS'!Y105-'Energie AME'!Y105</f>
        <v>13.115891490702893</v>
      </c>
      <c r="Z105" s="36">
        <f>'Energie AMS'!Z105-'Energie AME'!Z105</f>
        <v>24.160043979235979</v>
      </c>
      <c r="AA105" s="36">
        <f>'Energie AMS'!AA105-'Energie AME'!AA105</f>
        <v>22.334434708409731</v>
      </c>
      <c r="AB105" s="36">
        <f>'Energie AMS'!AB105-'Energie AME'!AB105</f>
        <v>15.453297136471633</v>
      </c>
      <c r="AC105" s="36">
        <f>'Energie AMS'!AC105-'Energie AME'!AC105</f>
        <v>7.429375900862965</v>
      </c>
      <c r="AD105" s="36">
        <f>'Energie AMS'!AD105-'Energie AME'!AD105</f>
        <v>-0.36412457969140632</v>
      </c>
      <c r="AE105" s="36">
        <f>'Energie AMS'!AE105-'Energie AME'!AE105</f>
        <v>2.8825326800590574</v>
      </c>
      <c r="AF105" s="36">
        <f>'Energie AMS'!AF105-'Energie AME'!AF105</f>
        <v>3.5847264259996336</v>
      </c>
      <c r="AG105" s="36">
        <f>'Energie AMS'!AG105-'Energie AME'!AG105</f>
        <v>2.6704356190408589</v>
      </c>
      <c r="AH105" s="36">
        <f>'Energie AMS'!AH105-'Energie AME'!AH105</f>
        <v>-3.2337706914179307</v>
      </c>
      <c r="AI105" s="36">
        <f>'Energie AMS'!AI105-'Energie AME'!AI105</f>
        <v>-14.230657358098938</v>
      </c>
      <c r="AJ105" s="36">
        <f>'Energie AMS'!AJ105-'Energie AME'!AJ105</f>
        <v>-13.765133790078153</v>
      </c>
      <c r="AK105" s="36">
        <f>'Energie AMS'!AK105-'Energie AME'!AK105</f>
        <v>-8.5035004128303626</v>
      </c>
      <c r="AL105" s="36">
        <f>'Energie AMS'!AL105-'Energie AME'!AL105</f>
        <v>-0.84923262625363805</v>
      </c>
      <c r="AM105" s="36">
        <f>'Energie AMS'!AM105-'Energie AME'!AM105</f>
        <v>7.0183324728027401</v>
      </c>
      <c r="AN105" s="36">
        <f>'Energie AMS'!AN105-'Energie AME'!AN105</f>
        <v>16.128119299156879</v>
      </c>
      <c r="AO105" s="36">
        <f>'Energie AMS'!AO105-'Energie AME'!AO105</f>
        <v>27.030728152129882</v>
      </c>
      <c r="AP105" s="36">
        <f>'Energie AMS'!AP105-'Energie AME'!AP105</f>
        <v>36.689628742370815</v>
      </c>
      <c r="AQ105" s="36">
        <f>'Energie AMS'!AQ105-'Energie AME'!AQ105</f>
        <v>45.735727589038333</v>
      </c>
      <c r="AR105" s="36">
        <f>'Energie AMS'!AR105-'Energie AME'!AR105</f>
        <v>54.055456479994291</v>
      </c>
      <c r="AS105" s="36">
        <f>'Energie AMS'!AS105-'Energie AME'!AS105</f>
        <v>61.067287461067735</v>
      </c>
      <c r="AT105" s="36">
        <f>'Energie AMS'!AT105-'Energie AME'!AT105</f>
        <v>69.211733891452923</v>
      </c>
      <c r="AU105" s="36">
        <f>'Energie AMS'!AU105-'Energie AME'!AU105</f>
        <v>79.450683126783133</v>
      </c>
      <c r="AV105" s="36">
        <f>'Energie AMS'!AV105-'Energie AME'!AV105</f>
        <v>90.186837974297532</v>
      </c>
      <c r="AW105" s="36">
        <f>'Energie AMS'!AW105-'Energie AME'!AW105</f>
        <v>101.24265054556213</v>
      </c>
      <c r="AX105" s="36">
        <f>'Energie AMS'!AX105-'Energie AME'!AX105</f>
        <v>110.5043226401117</v>
      </c>
    </row>
    <row r="106" spans="1:50" x14ac:dyDescent="0.25">
      <c r="A106" s="112"/>
      <c r="B106" s="114"/>
      <c r="C106" t="s">
        <v>240</v>
      </c>
      <c r="D106" s="36">
        <f>'Energie AMS'!D106-'Energie AME'!D106</f>
        <v>0</v>
      </c>
      <c r="E106" s="36">
        <f>'Energie AMS'!E106-'Energie AME'!E106</f>
        <v>0</v>
      </c>
      <c r="F106" s="36">
        <f>'Energie AMS'!F106-'Energie AME'!F106</f>
        <v>0</v>
      </c>
      <c r="G106" s="36">
        <f>'Energie AMS'!G106-'Energie AME'!G106</f>
        <v>0</v>
      </c>
      <c r="H106" s="36">
        <f>'Energie AMS'!H106-'Energie AME'!H106</f>
        <v>0</v>
      </c>
      <c r="I106" s="36">
        <f>'Energie AMS'!I106-'Energie AME'!I106</f>
        <v>0</v>
      </c>
      <c r="J106" s="36">
        <f>'Energie AMS'!J106-'Energie AME'!J106</f>
        <v>0</v>
      </c>
      <c r="K106" s="36">
        <f>'Energie AMS'!K106-'Energie AME'!K106</f>
        <v>0</v>
      </c>
      <c r="L106" s="36">
        <f>'Energie AMS'!L106-'Energie AME'!L106</f>
        <v>0</v>
      </c>
      <c r="M106" s="36">
        <f>'Energie AMS'!M106-'Energie AME'!M106</f>
        <v>0</v>
      </c>
      <c r="N106" s="36">
        <f>'Energie AMS'!N106-'Energie AME'!N106</f>
        <v>0</v>
      </c>
      <c r="O106" s="36">
        <f>'Energie AMS'!O106-'Energie AME'!O106</f>
        <v>0</v>
      </c>
      <c r="P106" s="36">
        <f>'Energie AMS'!P106-'Energie AME'!P106</f>
        <v>0</v>
      </c>
      <c r="Q106" s="36">
        <f>'Energie AMS'!Q106-'Energie AME'!Q106</f>
        <v>0</v>
      </c>
      <c r="R106" s="36">
        <f>'Energie AMS'!R106-'Energie AME'!R106</f>
        <v>0</v>
      </c>
      <c r="S106" s="36">
        <f>'Energie AMS'!S106-'Energie AME'!S106</f>
        <v>0</v>
      </c>
      <c r="T106" s="36">
        <f>'Energie AMS'!T106-'Energie AME'!T106</f>
        <v>0</v>
      </c>
      <c r="U106" s="36">
        <f>'Energie AMS'!U106-'Energie AME'!U106</f>
        <v>0</v>
      </c>
      <c r="V106" s="36">
        <f>'Energie AMS'!V106-'Energie AME'!V106</f>
        <v>0</v>
      </c>
      <c r="W106" s="36">
        <f>'Energie AMS'!W106-'Energie AME'!W106</f>
        <v>0</v>
      </c>
      <c r="X106" s="36">
        <f>'Energie AMS'!X106-'Energie AME'!X106</f>
        <v>12.071926141995391</v>
      </c>
      <c r="Y106" s="36">
        <f>'Energie AMS'!Y106-'Energie AME'!Y106</f>
        <v>33.075976499354965</v>
      </c>
      <c r="Z106" s="36">
        <f>'Energie AMS'!Z106-'Energie AME'!Z106</f>
        <v>91.291238192016181</v>
      </c>
      <c r="AA106" s="36">
        <f>'Energie AMS'!AA106-'Energie AME'!AA106</f>
        <v>131.80544649069429</v>
      </c>
      <c r="AB106" s="36">
        <f>'Energie AMS'!AB106-'Energie AME'!AB106</f>
        <v>158.81674304392163</v>
      </c>
      <c r="AC106" s="36">
        <f>'Energie AMS'!AC106-'Energie AME'!AC106</f>
        <v>166.35310954249621</v>
      </c>
      <c r="AD106" s="36">
        <f>'Energie AMS'!AD106-'Energie AME'!AD106</f>
        <v>159.77466048526958</v>
      </c>
      <c r="AE106" s="36">
        <f>'Energie AMS'!AE106-'Energie AME'!AE106</f>
        <v>156.58628135874847</v>
      </c>
      <c r="AF106" s="36">
        <f>'Energie AMS'!AF106-'Energie AME'!AF106</f>
        <v>144.93922567606683</v>
      </c>
      <c r="AG106" s="36">
        <f>'Energie AMS'!AG106-'Energie AME'!AG106</f>
        <v>134.15726912224386</v>
      </c>
      <c r="AH106" s="36">
        <f>'Energie AMS'!AH106-'Energie AME'!AH106</f>
        <v>120.2602368323694</v>
      </c>
      <c r="AI106" s="36">
        <f>'Energie AMS'!AI106-'Energie AME'!AI106</f>
        <v>105.32803812613702</v>
      </c>
      <c r="AJ106" s="36">
        <f>'Energie AMS'!AJ106-'Energie AME'!AJ106</f>
        <v>79.023642327340212</v>
      </c>
      <c r="AK106" s="36">
        <f>'Energie AMS'!AK106-'Energie AME'!AK106</f>
        <v>46.103270020225636</v>
      </c>
      <c r="AL106" s="36">
        <f>'Energie AMS'!AL106-'Energie AME'!AL106</f>
        <v>11.345307753272436</v>
      </c>
      <c r="AM106" s="36">
        <f>'Energie AMS'!AM106-'Energie AME'!AM106</f>
        <v>-24.812761572142563</v>
      </c>
      <c r="AN106" s="36">
        <f>'Energie AMS'!AN106-'Energie AME'!AN106</f>
        <v>-57.864943688500489</v>
      </c>
      <c r="AO106" s="36">
        <f>'Energie AMS'!AO106-'Energie AME'!AO106</f>
        <v>-83.943862944319335</v>
      </c>
      <c r="AP106" s="36">
        <f>'Energie AMS'!AP106-'Energie AME'!AP106</f>
        <v>-109.38635258207114</v>
      </c>
      <c r="AQ106" s="36">
        <f>'Energie AMS'!AQ106-'Energie AME'!AQ106</f>
        <v>-133.21560938355242</v>
      </c>
      <c r="AR106" s="36">
        <f>'Energie AMS'!AR106-'Energie AME'!AR106</f>
        <v>-156.01899747879725</v>
      </c>
      <c r="AS106" s="36">
        <f>'Energie AMS'!AS106-'Energie AME'!AS106</f>
        <v>-178.89789741200138</v>
      </c>
      <c r="AT106" s="36">
        <f>'Energie AMS'!AT106-'Energie AME'!AT106</f>
        <v>-248.02203983744084</v>
      </c>
      <c r="AU106" s="36">
        <f>'Energie AMS'!AU106-'Energie AME'!AU106</f>
        <v>-344.2264331566671</v>
      </c>
      <c r="AV106" s="36">
        <f>'Energie AMS'!AV106-'Energie AME'!AV106</f>
        <v>-461.6879287150939</v>
      </c>
      <c r="AW106" s="36">
        <f>'Energie AMS'!AW106-'Energie AME'!AW106</f>
        <v>-597.79108720563499</v>
      </c>
      <c r="AX106" s="36">
        <f>'Energie AMS'!AX106-'Energie AME'!AX106</f>
        <v>-758.20901029799074</v>
      </c>
    </row>
    <row r="107" spans="1:50" x14ac:dyDescent="0.25">
      <c r="A107" s="112"/>
      <c r="B107" s="114"/>
      <c r="C107" t="s">
        <v>368</v>
      </c>
      <c r="D107" s="36">
        <f>'Energie AMS'!D107-'Energie AME'!D107</f>
        <v>0</v>
      </c>
      <c r="E107" s="36">
        <f>'Energie AMS'!E107-'Energie AME'!E107</f>
        <v>0</v>
      </c>
      <c r="F107" s="36">
        <f>'Energie AMS'!F107-'Energie AME'!F107</f>
        <v>0</v>
      </c>
      <c r="G107" s="36">
        <f>'Energie AMS'!G107-'Energie AME'!G107</f>
        <v>0</v>
      </c>
      <c r="H107" s="36">
        <f>'Energie AMS'!H107-'Energie AME'!H107</f>
        <v>0</v>
      </c>
      <c r="I107" s="36">
        <f>'Energie AMS'!I107-'Energie AME'!I107</f>
        <v>0</v>
      </c>
      <c r="J107" s="36">
        <f>'Energie AMS'!J107-'Energie AME'!J107</f>
        <v>0</v>
      </c>
      <c r="K107" s="36">
        <f>'Energie AMS'!K107-'Energie AME'!K107</f>
        <v>0</v>
      </c>
      <c r="L107" s="36">
        <f>'Energie AMS'!L107-'Energie AME'!L107</f>
        <v>0</v>
      </c>
      <c r="M107" s="36">
        <f>'Energie AMS'!M107-'Energie AME'!M107</f>
        <v>0</v>
      </c>
      <c r="N107" s="36">
        <f>'Energie AMS'!N107-'Energie AME'!N107</f>
        <v>0</v>
      </c>
      <c r="O107" s="36">
        <f>'Energie AMS'!O107-'Energie AME'!O107</f>
        <v>0</v>
      </c>
      <c r="P107" s="36">
        <f>'Energie AMS'!P107-'Energie AME'!P107</f>
        <v>0</v>
      </c>
      <c r="Q107" s="36">
        <f>'Energie AMS'!Q107-'Energie AME'!Q107</f>
        <v>0</v>
      </c>
      <c r="R107" s="36">
        <f>'Energie AMS'!R107-'Energie AME'!R107</f>
        <v>0</v>
      </c>
      <c r="S107" s="36">
        <f>'Energie AMS'!S107-'Energie AME'!S107</f>
        <v>0</v>
      </c>
      <c r="T107" s="36">
        <f>'Energie AMS'!T107-'Energie AME'!T107</f>
        <v>0</v>
      </c>
      <c r="U107" s="36">
        <f>'Energie AMS'!U107-'Energie AME'!U107</f>
        <v>0</v>
      </c>
      <c r="V107" s="36">
        <f>'Energie AMS'!V107-'Energie AME'!V107</f>
        <v>0</v>
      </c>
      <c r="W107" s="36">
        <f>'Energie AMS'!W107-'Energie AME'!W107</f>
        <v>0</v>
      </c>
      <c r="X107" s="36">
        <f>'Energie AMS'!X107-'Energie AME'!X107</f>
        <v>9.0792810621185254</v>
      </c>
      <c r="Y107" s="36">
        <f>'Energie AMS'!Y107-'Energie AME'!Y107</f>
        <v>24.163649517715953</v>
      </c>
      <c r="Z107" s="36">
        <f>'Energie AMS'!Z107-'Energie AME'!Z107</f>
        <v>41.670950428632068</v>
      </c>
      <c r="AA107" s="36">
        <f>'Energie AMS'!AA107-'Energie AME'!AA107</f>
        <v>44.684876865494857</v>
      </c>
      <c r="AB107" s="36">
        <f>'Energie AMS'!AB107-'Energie AME'!AB107</f>
        <v>42.454866708688769</v>
      </c>
      <c r="AC107" s="36">
        <f>'Energie AMS'!AC107-'Energie AME'!AC107</f>
        <v>35.327284970055416</v>
      </c>
      <c r="AD107" s="36">
        <f>'Energie AMS'!AD107-'Energie AME'!AD107</f>
        <v>27.052004213983309</v>
      </c>
      <c r="AE107" s="36">
        <f>'Energie AMS'!AE107-'Energie AME'!AE107</f>
        <v>24.265234925326581</v>
      </c>
      <c r="AF107" s="36">
        <f>'Energie AMS'!AF107-'Energie AME'!AF107</f>
        <v>18.407744828722798</v>
      </c>
      <c r="AG107" s="36">
        <f>'Energie AMS'!AG107-'Energie AME'!AG107</f>
        <v>13.162063417873696</v>
      </c>
      <c r="AH107" s="36">
        <f>'Energie AMS'!AH107-'Energie AME'!AH107</f>
        <v>6.6702996024019967</v>
      </c>
      <c r="AI107" s="36">
        <f>'Energie AMS'!AI107-'Energie AME'!AI107</f>
        <v>-0.842882122919832</v>
      </c>
      <c r="AJ107" s="36">
        <f>'Energie AMS'!AJ107-'Energie AME'!AJ107</f>
        <v>-10.241694445629037</v>
      </c>
      <c r="AK107" s="36">
        <f>'Energie AMS'!AK107-'Energie AME'!AK107</f>
        <v>-21.391276083518164</v>
      </c>
      <c r="AL107" s="36">
        <f>'Energie AMS'!AL107-'Energie AME'!AL107</f>
        <v>-33.21502192709238</v>
      </c>
      <c r="AM107" s="36">
        <f>'Energie AMS'!AM107-'Energie AME'!AM107</f>
        <v>-44.674308559002952</v>
      </c>
      <c r="AN107" s="36">
        <f>'Energie AMS'!AN107-'Energie AME'!AN107</f>
        <v>-54.747975010522282</v>
      </c>
      <c r="AO107" s="36">
        <f>'Energie AMS'!AO107-'Energie AME'!AO107</f>
        <v>-59.885063894196833</v>
      </c>
      <c r="AP107" s="36">
        <f>'Energie AMS'!AP107-'Energie AME'!AP107</f>
        <v>-64.004512448490914</v>
      </c>
      <c r="AQ107" s="36">
        <f>'Energie AMS'!AQ107-'Energie AME'!AQ107</f>
        <v>-67.24498241665151</v>
      </c>
      <c r="AR107" s="36">
        <f>'Energie AMS'!AR107-'Energie AME'!AR107</f>
        <v>-70.127706112613396</v>
      </c>
      <c r="AS107" s="36">
        <f>'Energie AMS'!AS107-'Energie AME'!AS107</f>
        <v>-73.229260856802625</v>
      </c>
      <c r="AT107" s="36">
        <f>'Energie AMS'!AT107-'Energie AME'!AT107</f>
        <v>-77.249256443850641</v>
      </c>
      <c r="AU107" s="36">
        <f>'Energie AMS'!AU107-'Energie AME'!AU107</f>
        <v>-80.414353427932383</v>
      </c>
      <c r="AV107" s="36">
        <f>'Energie AMS'!AV107-'Energie AME'!AV107</f>
        <v>-83.432800374507451</v>
      </c>
      <c r="AW107" s="36">
        <f>'Energie AMS'!AW107-'Energie AME'!AW107</f>
        <v>-86.220254563591425</v>
      </c>
      <c r="AX107" s="36">
        <f>'Energie AMS'!AX107-'Energie AME'!AX107</f>
        <v>-90.565617523931451</v>
      </c>
    </row>
    <row r="108" spans="1:50" x14ac:dyDescent="0.25">
      <c r="A108" s="112"/>
      <c r="B108" s="114"/>
      <c r="C108" t="s">
        <v>241</v>
      </c>
      <c r="D108" s="36">
        <f>'Energie AMS'!D108-'Energie AME'!D108</f>
        <v>0</v>
      </c>
      <c r="E108" s="36">
        <f>'Energie AMS'!E108-'Energie AME'!E108</f>
        <v>0</v>
      </c>
      <c r="F108" s="36">
        <f>'Energie AMS'!F108-'Energie AME'!F108</f>
        <v>0</v>
      </c>
      <c r="G108" s="36">
        <f>'Energie AMS'!G108-'Energie AME'!G108</f>
        <v>0</v>
      </c>
      <c r="H108" s="36">
        <f>'Energie AMS'!H108-'Energie AME'!H108</f>
        <v>0</v>
      </c>
      <c r="I108" s="36">
        <f>'Energie AMS'!I108-'Energie AME'!I108</f>
        <v>0</v>
      </c>
      <c r="J108" s="36">
        <f>'Energie AMS'!J108-'Energie AME'!J108</f>
        <v>0</v>
      </c>
      <c r="K108" s="36">
        <f>'Energie AMS'!K108-'Energie AME'!K108</f>
        <v>0</v>
      </c>
      <c r="L108" s="36">
        <f>'Energie AMS'!L108-'Energie AME'!L108</f>
        <v>0</v>
      </c>
      <c r="M108" s="36">
        <f>'Energie AMS'!M108-'Energie AME'!M108</f>
        <v>0</v>
      </c>
      <c r="N108" s="36">
        <f>'Energie AMS'!N108-'Energie AME'!N108</f>
        <v>0</v>
      </c>
      <c r="O108" s="36">
        <f>'Energie AMS'!O108-'Energie AME'!O108</f>
        <v>0</v>
      </c>
      <c r="P108" s="36">
        <f>'Energie AMS'!P108-'Energie AME'!P108</f>
        <v>0</v>
      </c>
      <c r="Q108" s="36">
        <f>'Energie AMS'!Q108-'Energie AME'!Q108</f>
        <v>0</v>
      </c>
      <c r="R108" s="36">
        <f>'Energie AMS'!R108-'Energie AME'!R108</f>
        <v>0</v>
      </c>
      <c r="S108" s="36">
        <f>'Energie AMS'!S108-'Energie AME'!S108</f>
        <v>0</v>
      </c>
      <c r="T108" s="36">
        <f>'Energie AMS'!T108-'Energie AME'!T108</f>
        <v>0</v>
      </c>
      <c r="U108" s="36">
        <f>'Energie AMS'!U108-'Energie AME'!U108</f>
        <v>0</v>
      </c>
      <c r="V108" s="36">
        <f>'Energie AMS'!V108-'Energie AME'!V108</f>
        <v>0</v>
      </c>
      <c r="W108" s="36">
        <f>'Energie AMS'!W108-'Energie AME'!W108</f>
        <v>0</v>
      </c>
      <c r="X108" s="36">
        <f>'Energie AMS'!X108-'Energie AME'!X108</f>
        <v>-11.213384266734579</v>
      </c>
      <c r="Y108" s="36">
        <f>'Energie AMS'!Y108-'Energie AME'!Y108</f>
        <v>-16.41018702318965</v>
      </c>
      <c r="Z108" s="36">
        <f>'Energie AMS'!Z108-'Energie AME'!Z108</f>
        <v>-20.420956219786945</v>
      </c>
      <c r="AA108" s="36">
        <f>'Energie AMS'!AA108-'Energie AME'!AA108</f>
        <v>-27.759001945750498</v>
      </c>
      <c r="AB108" s="36">
        <f>'Energie AMS'!AB108-'Energie AME'!AB108</f>
        <v>-36.203476855873333</v>
      </c>
      <c r="AC108" s="36">
        <f>'Energie AMS'!AC108-'Energie AME'!AC108</f>
        <v>-45.678123177335522</v>
      </c>
      <c r="AD108" s="36">
        <f>'Energie AMS'!AD108-'Energie AME'!AD108</f>
        <v>-55.359491417876058</v>
      </c>
      <c r="AE108" s="36">
        <f>'Energie AMS'!AE108-'Energie AME'!AE108</f>
        <v>-59.141223208824897</v>
      </c>
      <c r="AF108" s="36">
        <f>'Energie AMS'!AF108-'Energie AME'!AF108</f>
        <v>-61.161195749636448</v>
      </c>
      <c r="AG108" s="36">
        <f>'Energie AMS'!AG108-'Energie AME'!AG108</f>
        <v>-61.759968038086384</v>
      </c>
      <c r="AH108" s="36">
        <f>'Energie AMS'!AH108-'Energie AME'!AH108</f>
        <v>-61.840365131423198</v>
      </c>
      <c r="AI108" s="36">
        <f>'Energie AMS'!AI108-'Energie AME'!AI108</f>
        <v>-61.778880377469306</v>
      </c>
      <c r="AJ108" s="36">
        <f>'Energie AMS'!AJ108-'Energie AME'!AJ108</f>
        <v>-63.694859659442074</v>
      </c>
      <c r="AK108" s="36">
        <f>'Energie AMS'!AK108-'Energie AME'!AK108</f>
        <v>-66.804344253547356</v>
      </c>
      <c r="AL108" s="36">
        <f>'Energie AMS'!AL108-'Energie AME'!AL108</f>
        <v>-70.547884925737293</v>
      </c>
      <c r="AM108" s="36">
        <f>'Energie AMS'!AM108-'Energie AME'!AM108</f>
        <v>-74.759058408598065</v>
      </c>
      <c r="AN108" s="36">
        <f>'Energie AMS'!AN108-'Energie AME'!AN108</f>
        <v>-78.872291444256291</v>
      </c>
      <c r="AO108" s="36">
        <f>'Energie AMS'!AO108-'Energie AME'!AO108</f>
        <v>-81.498631433479375</v>
      </c>
      <c r="AP108" s="36">
        <f>'Energie AMS'!AP108-'Energie AME'!AP108</f>
        <v>-83.806694320557995</v>
      </c>
      <c r="AQ108" s="36">
        <f>'Energie AMS'!AQ108-'Energie AME'!AQ108</f>
        <v>-85.865636784534189</v>
      </c>
      <c r="AR108" s="36">
        <f>'Energie AMS'!AR108-'Energie AME'!AR108</f>
        <v>-87.857751024340928</v>
      </c>
      <c r="AS108" s="36">
        <f>'Energie AMS'!AS108-'Energie AME'!AS108</f>
        <v>-89.881127290657616</v>
      </c>
      <c r="AT108" s="36">
        <f>'Energie AMS'!AT108-'Energie AME'!AT108</f>
        <v>-91.972548767247389</v>
      </c>
      <c r="AU108" s="36">
        <f>'Energie AMS'!AU108-'Energie AME'!AU108</f>
        <v>-93.710855492682128</v>
      </c>
      <c r="AV108" s="36">
        <f>'Energie AMS'!AV108-'Energie AME'!AV108</f>
        <v>-95.31789150313304</v>
      </c>
      <c r="AW108" s="36">
        <f>'Energie AMS'!AW108-'Energie AME'!AW108</f>
        <v>-96.812495691752503</v>
      </c>
      <c r="AX108" s="36">
        <f>'Energie AMS'!AX108-'Energie AME'!AX108</f>
        <v>-98.866040322875619</v>
      </c>
    </row>
    <row r="109" spans="1:50" x14ac:dyDescent="0.25">
      <c r="A109" s="112"/>
      <c r="B109" s="115" t="s">
        <v>822</v>
      </c>
      <c r="C109" t="s">
        <v>242</v>
      </c>
      <c r="D109" s="36">
        <f>'Energie AMS'!D109-'Energie AME'!D109</f>
        <v>0</v>
      </c>
      <c r="E109" s="36">
        <f>'Energie AMS'!E109-'Energie AME'!E109</f>
        <v>0</v>
      </c>
      <c r="F109" s="36">
        <f>'Energie AMS'!F109-'Energie AME'!F109</f>
        <v>0</v>
      </c>
      <c r="G109" s="36">
        <f>'Energie AMS'!G109-'Energie AME'!G109</f>
        <v>0</v>
      </c>
      <c r="H109" s="36">
        <f>'Energie AMS'!H109-'Energie AME'!H109</f>
        <v>0</v>
      </c>
      <c r="I109" s="36">
        <f>'Energie AMS'!I109-'Energie AME'!I109</f>
        <v>0</v>
      </c>
      <c r="J109" s="36">
        <f>'Energie AMS'!J109-'Energie AME'!J109</f>
        <v>0</v>
      </c>
      <c r="K109" s="36">
        <f>'Energie AMS'!K109-'Energie AME'!K109</f>
        <v>0</v>
      </c>
      <c r="L109" s="36">
        <f>'Energie AMS'!L109-'Energie AME'!L109</f>
        <v>0</v>
      </c>
      <c r="M109" s="36">
        <f>'Energie AMS'!M109-'Energie AME'!M109</f>
        <v>0</v>
      </c>
      <c r="N109" s="36">
        <f>'Energie AMS'!N109-'Energie AME'!N109</f>
        <v>0</v>
      </c>
      <c r="O109" s="36">
        <f>'Energie AMS'!O109-'Energie AME'!O109</f>
        <v>0</v>
      </c>
      <c r="P109" s="36">
        <f>'Energie AMS'!P109-'Energie AME'!P109</f>
        <v>0</v>
      </c>
      <c r="Q109" s="36">
        <f>'Energie AMS'!Q109-'Energie AME'!Q109</f>
        <v>0</v>
      </c>
      <c r="R109" s="36">
        <f>'Energie AMS'!R109-'Energie AME'!R109</f>
        <v>0</v>
      </c>
      <c r="S109" s="36">
        <f>'Energie AMS'!S109-'Energie AME'!S109</f>
        <v>0</v>
      </c>
      <c r="T109" s="36">
        <f>'Energie AMS'!T109-'Energie AME'!T109</f>
        <v>0</v>
      </c>
      <c r="U109" s="36">
        <f>'Energie AMS'!U109-'Energie AME'!U109</f>
        <v>0</v>
      </c>
      <c r="V109" s="36">
        <f>'Energie AMS'!V109-'Energie AME'!V109</f>
        <v>0</v>
      </c>
      <c r="W109" s="36">
        <f>'Energie AMS'!W109-'Energie AME'!W109</f>
        <v>0</v>
      </c>
      <c r="X109" s="36">
        <f>'Energie AMS'!X109-'Energie AME'!X109</f>
        <v>-66.160784749714708</v>
      </c>
      <c r="Y109" s="36">
        <f>'Energie AMS'!Y109-'Energie AME'!Y109</f>
        <v>-123.624865038179</v>
      </c>
      <c r="Z109" s="36">
        <f>'Energie AMS'!Z109-'Energie AME'!Z109</f>
        <v>-182.7648445415681</v>
      </c>
      <c r="AA109" s="36">
        <f>'Energie AMS'!AA109-'Energie AME'!AA109</f>
        <v>-238.12982765628533</v>
      </c>
      <c r="AB109" s="36">
        <f>'Energie AMS'!AB109-'Energie AME'!AB109</f>
        <v>-289.09793165490714</v>
      </c>
      <c r="AC109" s="36">
        <f>'Energie AMS'!AC109-'Energie AME'!AC109</f>
        <v>-335.59203217270772</v>
      </c>
      <c r="AD109" s="36">
        <f>'Energie AMS'!AD109-'Energie AME'!AD109</f>
        <v>-379.53269155795954</v>
      </c>
      <c r="AE109" s="36">
        <f>'Energie AMS'!AE109-'Energie AME'!AE109</f>
        <v>-420.57297625028411</v>
      </c>
      <c r="AF109" s="36">
        <f>'Energie AMS'!AF109-'Energie AME'!AF109</f>
        <v>-459.51290962182031</v>
      </c>
      <c r="AG109" s="36">
        <f>'Energie AMS'!AG109-'Energie AME'!AG109</f>
        <v>-496.65357631117286</v>
      </c>
      <c r="AH109" s="36">
        <f>'Energie AMS'!AH109-'Energie AME'!AH109</f>
        <v>-530.57471725900393</v>
      </c>
      <c r="AI109" s="36">
        <f>'Energie AMS'!AI109-'Energie AME'!AI109</f>
        <v>-561.45006782656276</v>
      </c>
      <c r="AJ109" s="36">
        <f>'Energie AMS'!AJ109-'Energie AME'!AJ109</f>
        <v>-591.52046548152543</v>
      </c>
      <c r="AK109" s="36">
        <f>'Energie AMS'!AK109-'Energie AME'!AK109</f>
        <v>-620.417034755646</v>
      </c>
      <c r="AL109" s="36">
        <f>'Energie AMS'!AL109-'Energie AME'!AL109</f>
        <v>-648.15973165558444</v>
      </c>
      <c r="AM109" s="36">
        <f>'Energie AMS'!AM109-'Energie AME'!AM109</f>
        <v>-673.13483152712752</v>
      </c>
      <c r="AN109" s="36">
        <f>'Energie AMS'!AN109-'Energie AME'!AN109</f>
        <v>-696.29725513005792</v>
      </c>
      <c r="AO109" s="36">
        <f>'Energie AMS'!AO109-'Energie AME'!AO109</f>
        <v>-709.6680713678993</v>
      </c>
      <c r="AP109" s="36">
        <f>'Energie AMS'!AP109-'Energie AME'!AP109</f>
        <v>-717.08882384161302</v>
      </c>
      <c r="AQ109" s="36">
        <f>'Energie AMS'!AQ109-'Energie AME'!AQ109</f>
        <v>-721.36749948440729</v>
      </c>
      <c r="AR109" s="36">
        <f>'Energie AMS'!AR109-'Energie AME'!AR109</f>
        <v>-724.06517963338808</v>
      </c>
      <c r="AS109" s="36">
        <f>'Energie AMS'!AS109-'Energie AME'!AS109</f>
        <v>-726.04587608242139</v>
      </c>
      <c r="AT109" s="36">
        <f>'Energie AMS'!AT109-'Energie AME'!AT109</f>
        <v>-728.91075901171712</v>
      </c>
      <c r="AU109" s="36">
        <f>'Energie AMS'!AU109-'Energie AME'!AU109</f>
        <v>-732.12572579490495</v>
      </c>
      <c r="AV109" s="36">
        <f>'Energie AMS'!AV109-'Energie AME'!AV109</f>
        <v>-735.30616923173318</v>
      </c>
      <c r="AW109" s="36">
        <f>'Energie AMS'!AW109-'Energie AME'!AW109</f>
        <v>-738.32819333400028</v>
      </c>
      <c r="AX109" s="36">
        <f>'Energie AMS'!AX109-'Energie AME'!AX109</f>
        <v>-741.26831701634956</v>
      </c>
    </row>
    <row r="110" spans="1:50" x14ac:dyDescent="0.25">
      <c r="A110" s="112"/>
      <c r="B110" s="115"/>
      <c r="C110" t="s">
        <v>243</v>
      </c>
      <c r="D110" s="36">
        <f>'Energie AMS'!D110-'Energie AME'!D110</f>
        <v>0</v>
      </c>
      <c r="E110" s="36">
        <f>'Energie AMS'!E110-'Energie AME'!E110</f>
        <v>0</v>
      </c>
      <c r="F110" s="36">
        <f>'Energie AMS'!F110-'Energie AME'!F110</f>
        <v>0</v>
      </c>
      <c r="G110" s="36">
        <f>'Energie AMS'!G110-'Energie AME'!G110</f>
        <v>0</v>
      </c>
      <c r="H110" s="36">
        <f>'Energie AMS'!H110-'Energie AME'!H110</f>
        <v>0</v>
      </c>
      <c r="I110" s="36">
        <f>'Energie AMS'!I110-'Energie AME'!I110</f>
        <v>0</v>
      </c>
      <c r="J110" s="36">
        <f>'Energie AMS'!J110-'Energie AME'!J110</f>
        <v>0</v>
      </c>
      <c r="K110" s="36">
        <f>'Energie AMS'!K110-'Energie AME'!K110</f>
        <v>0</v>
      </c>
      <c r="L110" s="36">
        <f>'Energie AMS'!L110-'Energie AME'!L110</f>
        <v>0</v>
      </c>
      <c r="M110" s="36">
        <f>'Energie AMS'!M110-'Energie AME'!M110</f>
        <v>0</v>
      </c>
      <c r="N110" s="36">
        <f>'Energie AMS'!N110-'Energie AME'!N110</f>
        <v>0</v>
      </c>
      <c r="O110" s="36">
        <f>'Energie AMS'!O110-'Energie AME'!O110</f>
        <v>0</v>
      </c>
      <c r="P110" s="36">
        <f>'Energie AMS'!P110-'Energie AME'!P110</f>
        <v>0</v>
      </c>
      <c r="Q110" s="36">
        <f>'Energie AMS'!Q110-'Energie AME'!Q110</f>
        <v>0</v>
      </c>
      <c r="R110" s="36">
        <f>'Energie AMS'!R110-'Energie AME'!R110</f>
        <v>0</v>
      </c>
      <c r="S110" s="36">
        <f>'Energie AMS'!S110-'Energie AME'!S110</f>
        <v>0</v>
      </c>
      <c r="T110" s="36">
        <f>'Energie AMS'!T110-'Energie AME'!T110</f>
        <v>0</v>
      </c>
      <c r="U110" s="36">
        <f>'Energie AMS'!U110-'Energie AME'!U110</f>
        <v>0</v>
      </c>
      <c r="V110" s="36">
        <f>'Energie AMS'!V110-'Energie AME'!V110</f>
        <v>0</v>
      </c>
      <c r="W110" s="36">
        <f>'Energie AMS'!W110-'Energie AME'!W110</f>
        <v>0</v>
      </c>
      <c r="X110" s="36">
        <f>'Energie AMS'!X110-'Energie AME'!X110</f>
        <v>-53.501576293994958</v>
      </c>
      <c r="Y110" s="36">
        <f>'Energie AMS'!Y110-'Energie AME'!Y110</f>
        <v>-110.55809900719828</v>
      </c>
      <c r="Z110" s="36">
        <f>'Energie AMS'!Z110-'Energie AME'!Z110</f>
        <v>-179.57781937216464</v>
      </c>
      <c r="AA110" s="36">
        <f>'Energie AMS'!AA110-'Energie AME'!AA110</f>
        <v>-249.18319811370179</v>
      </c>
      <c r="AB110" s="36">
        <f>'Energie AMS'!AB110-'Energie AME'!AB110</f>
        <v>-316.47910463011908</v>
      </c>
      <c r="AC110" s="36">
        <f>'Energie AMS'!AC110-'Energie AME'!AC110</f>
        <v>-381.23652195305476</v>
      </c>
      <c r="AD110" s="36">
        <f>'Energie AMS'!AD110-'Energie AME'!AD110</f>
        <v>-445.77004927999246</v>
      </c>
      <c r="AE110" s="36">
        <f>'Energie AMS'!AE110-'Energie AME'!AE110</f>
        <v>-515.97903498873347</v>
      </c>
      <c r="AF110" s="36">
        <f>'Energie AMS'!AF110-'Energie AME'!AF110</f>
        <v>-588.63286874980963</v>
      </c>
      <c r="AG110" s="36">
        <f>'Energie AMS'!AG110-'Energie AME'!AG110</f>
        <v>-661.87270880250344</v>
      </c>
      <c r="AH110" s="36">
        <f>'Energie AMS'!AH110-'Energie AME'!AH110</f>
        <v>-732.61360447985146</v>
      </c>
      <c r="AI110" s="36">
        <f>'Energie AMS'!AI110-'Energie AME'!AI110</f>
        <v>-799.11483625571589</v>
      </c>
      <c r="AJ110" s="36">
        <f>'Energie AMS'!AJ110-'Energie AME'!AJ110</f>
        <v>-849.37577182878169</v>
      </c>
      <c r="AK110" s="36">
        <f>'Energie AMS'!AK110-'Energie AME'!AK110</f>
        <v>-890.37157062518793</v>
      </c>
      <c r="AL110" s="36">
        <f>'Energie AMS'!AL110-'Energie AME'!AL110</f>
        <v>-926.17963513060783</v>
      </c>
      <c r="AM110" s="36">
        <f>'Energie AMS'!AM110-'Energie AME'!AM110</f>
        <v>-958.06858162930337</v>
      </c>
      <c r="AN110" s="36">
        <f>'Energie AMS'!AN110-'Energie AME'!AN110</f>
        <v>-987.87303915646476</v>
      </c>
      <c r="AO110" s="36">
        <f>'Energie AMS'!AO110-'Energie AME'!AO110</f>
        <v>-1006.7213473169872</v>
      </c>
      <c r="AP110" s="36">
        <f>'Energie AMS'!AP110-'Energie AME'!AP110</f>
        <v>-1018.0046705601725</v>
      </c>
      <c r="AQ110" s="36">
        <f>'Energie AMS'!AQ110-'Energie AME'!AQ110</f>
        <v>-1025.0644780674106</v>
      </c>
      <c r="AR110" s="36">
        <f>'Energie AMS'!AR110-'Energie AME'!AR110</f>
        <v>-1029.9340901133407</v>
      </c>
      <c r="AS110" s="36">
        <f>'Energie AMS'!AS110-'Energie AME'!AS110</f>
        <v>-1033.7670752428019</v>
      </c>
      <c r="AT110" s="36">
        <f>'Energie AMS'!AT110-'Energie AME'!AT110</f>
        <v>-1031.5876095419283</v>
      </c>
      <c r="AU110" s="36">
        <f>'Energie AMS'!AU110-'Energie AME'!AU110</f>
        <v>-1026.5749749746121</v>
      </c>
      <c r="AV110" s="36">
        <f>'Energie AMS'!AV110-'Energie AME'!AV110</f>
        <v>-1020.0620359576915</v>
      </c>
      <c r="AW110" s="36">
        <f>'Energie AMS'!AW110-'Energie AME'!AW110</f>
        <v>-1012.7924487595183</v>
      </c>
      <c r="AX110" s="36">
        <f>'Energie AMS'!AX110-'Energie AME'!AX110</f>
        <v>-1006.0451092522649</v>
      </c>
    </row>
    <row r="111" spans="1:50" x14ac:dyDescent="0.25">
      <c r="A111" s="112"/>
      <c r="B111" s="115"/>
      <c r="C111" t="s">
        <v>244</v>
      </c>
      <c r="D111" s="36">
        <f>'Energie AMS'!D111-'Energie AME'!D111</f>
        <v>0</v>
      </c>
      <c r="E111" s="36">
        <f>'Energie AMS'!E111-'Energie AME'!E111</f>
        <v>0</v>
      </c>
      <c r="F111" s="36">
        <f>'Energie AMS'!F111-'Energie AME'!F111</f>
        <v>0</v>
      </c>
      <c r="G111" s="36">
        <f>'Energie AMS'!G111-'Energie AME'!G111</f>
        <v>0</v>
      </c>
      <c r="H111" s="36">
        <f>'Energie AMS'!H111-'Energie AME'!H111</f>
        <v>0</v>
      </c>
      <c r="I111" s="36">
        <f>'Energie AMS'!I111-'Energie AME'!I111</f>
        <v>0</v>
      </c>
      <c r="J111" s="36">
        <f>'Energie AMS'!J111-'Energie AME'!J111</f>
        <v>0</v>
      </c>
      <c r="K111" s="36">
        <f>'Energie AMS'!K111-'Energie AME'!K111</f>
        <v>0</v>
      </c>
      <c r="L111" s="36">
        <f>'Energie AMS'!L111-'Energie AME'!L111</f>
        <v>0</v>
      </c>
      <c r="M111" s="36">
        <f>'Energie AMS'!M111-'Energie AME'!M111</f>
        <v>0</v>
      </c>
      <c r="N111" s="36">
        <f>'Energie AMS'!N111-'Energie AME'!N111</f>
        <v>0</v>
      </c>
      <c r="O111" s="36">
        <f>'Energie AMS'!O111-'Energie AME'!O111</f>
        <v>0</v>
      </c>
      <c r="P111" s="36">
        <f>'Energie AMS'!P111-'Energie AME'!P111</f>
        <v>0</v>
      </c>
      <c r="Q111" s="36">
        <f>'Energie AMS'!Q111-'Energie AME'!Q111</f>
        <v>0</v>
      </c>
      <c r="R111" s="36">
        <f>'Energie AMS'!R111-'Energie AME'!R111</f>
        <v>0</v>
      </c>
      <c r="S111" s="36">
        <f>'Energie AMS'!S111-'Energie AME'!S111</f>
        <v>0</v>
      </c>
      <c r="T111" s="36">
        <f>'Energie AMS'!T111-'Energie AME'!T111</f>
        <v>0</v>
      </c>
      <c r="U111" s="36">
        <f>'Energie AMS'!U111-'Energie AME'!U111</f>
        <v>0</v>
      </c>
      <c r="V111" s="36">
        <f>'Energie AMS'!V111-'Energie AME'!V111</f>
        <v>0</v>
      </c>
      <c r="W111" s="36">
        <f>'Energie AMS'!W111-'Energie AME'!W111</f>
        <v>0</v>
      </c>
      <c r="X111" s="36">
        <f>'Energie AMS'!X111-'Energie AME'!X111</f>
        <v>234.05850309372488</v>
      </c>
      <c r="Y111" s="36">
        <f>'Energie AMS'!Y111-'Energie AME'!Y111</f>
        <v>460.51869519167195</v>
      </c>
      <c r="Z111" s="36">
        <f>'Energie AMS'!Z111-'Energie AME'!Z111</f>
        <v>777.86447130960892</v>
      </c>
      <c r="AA111" s="36">
        <f>'Energie AMS'!AA111-'Energie AME'!AA111</f>
        <v>1152.707273567386</v>
      </c>
      <c r="AB111" s="36">
        <f>'Energie AMS'!AB111-'Energie AME'!AB111</f>
        <v>1552.7627120017148</v>
      </c>
      <c r="AC111" s="36">
        <f>'Energie AMS'!AC111-'Energie AME'!AC111</f>
        <v>1926.5389225426111</v>
      </c>
      <c r="AD111" s="36">
        <f>'Energie AMS'!AD111-'Energie AME'!AD111</f>
        <v>2261.8061923071086</v>
      </c>
      <c r="AE111" s="36">
        <f>'Energie AMS'!AE111-'Energie AME'!AE111</f>
        <v>2656.1300675776324</v>
      </c>
      <c r="AF111" s="36">
        <f>'Energie AMS'!AF111-'Energie AME'!AF111</f>
        <v>3067.8732805137101</v>
      </c>
      <c r="AG111" s="36">
        <f>'Energie AMS'!AG111-'Energie AME'!AG111</f>
        <v>3470.6377691382627</v>
      </c>
      <c r="AH111" s="36">
        <f>'Energie AMS'!AH111-'Energie AME'!AH111</f>
        <v>3827.6887599423067</v>
      </c>
      <c r="AI111" s="36">
        <f>'Energie AMS'!AI111-'Energie AME'!AI111</f>
        <v>4151.8532985950478</v>
      </c>
      <c r="AJ111" s="36">
        <f>'Energie AMS'!AJ111-'Energie AME'!AJ111</f>
        <v>4492.4035756430912</v>
      </c>
      <c r="AK111" s="36">
        <f>'Energie AMS'!AK111-'Energie AME'!AK111</f>
        <v>4827.0108695524168</v>
      </c>
      <c r="AL111" s="36">
        <f>'Energie AMS'!AL111-'Energie AME'!AL111</f>
        <v>5147.899020214224</v>
      </c>
      <c r="AM111" s="36">
        <f>'Energie AMS'!AM111-'Energie AME'!AM111</f>
        <v>5416.36868892244</v>
      </c>
      <c r="AN111" s="36">
        <f>'Energie AMS'!AN111-'Energie AME'!AN111</f>
        <v>5645.8527677755919</v>
      </c>
      <c r="AO111" s="36">
        <f>'Energie AMS'!AO111-'Energie AME'!AO111</f>
        <v>5835.1894300553549</v>
      </c>
      <c r="AP111" s="36">
        <f>'Energie AMS'!AP111-'Energie AME'!AP111</f>
        <v>6002.7531518887763</v>
      </c>
      <c r="AQ111" s="36">
        <f>'Energie AMS'!AQ111-'Energie AME'!AQ111</f>
        <v>6159.8473039511882</v>
      </c>
      <c r="AR111" s="36">
        <f>'Energie AMS'!AR111-'Energie AME'!AR111</f>
        <v>6311.5832090783824</v>
      </c>
      <c r="AS111" s="36">
        <f>'Energie AMS'!AS111-'Energie AME'!AS111</f>
        <v>6460.5563119570779</v>
      </c>
      <c r="AT111" s="36">
        <f>'Energie AMS'!AT111-'Energie AME'!AT111</f>
        <v>6630.7067910382257</v>
      </c>
      <c r="AU111" s="36">
        <f>'Energie AMS'!AU111-'Energie AME'!AU111</f>
        <v>6808.5622263336845</v>
      </c>
      <c r="AV111" s="36">
        <f>'Energie AMS'!AV111-'Energie AME'!AV111</f>
        <v>6987.5770000210696</v>
      </c>
      <c r="AW111" s="36">
        <f>'Energie AMS'!AW111-'Energie AME'!AW111</f>
        <v>7165.3460625137359</v>
      </c>
      <c r="AX111" s="36">
        <f>'Energie AMS'!AX111-'Energie AME'!AX111</f>
        <v>7329.141316587149</v>
      </c>
    </row>
    <row r="112" spans="1:50" x14ac:dyDescent="0.25">
      <c r="A112" s="112"/>
      <c r="B112" s="115"/>
      <c r="C112" t="s">
        <v>245</v>
      </c>
      <c r="D112" s="36">
        <f>'Energie AMS'!D112-'Energie AME'!D112</f>
        <v>0</v>
      </c>
      <c r="E112" s="36">
        <f>'Energie AMS'!E112-'Energie AME'!E112</f>
        <v>0</v>
      </c>
      <c r="F112" s="36">
        <f>'Energie AMS'!F112-'Energie AME'!F112</f>
        <v>0</v>
      </c>
      <c r="G112" s="36">
        <f>'Energie AMS'!G112-'Energie AME'!G112</f>
        <v>0</v>
      </c>
      <c r="H112" s="36">
        <f>'Energie AMS'!H112-'Energie AME'!H112</f>
        <v>0</v>
      </c>
      <c r="I112" s="36">
        <f>'Energie AMS'!I112-'Energie AME'!I112</f>
        <v>0</v>
      </c>
      <c r="J112" s="36">
        <f>'Energie AMS'!J112-'Energie AME'!J112</f>
        <v>0</v>
      </c>
      <c r="K112" s="36">
        <f>'Energie AMS'!K112-'Energie AME'!K112</f>
        <v>0</v>
      </c>
      <c r="L112" s="36">
        <f>'Energie AMS'!L112-'Energie AME'!L112</f>
        <v>0</v>
      </c>
      <c r="M112" s="36">
        <f>'Energie AMS'!M112-'Energie AME'!M112</f>
        <v>0</v>
      </c>
      <c r="N112" s="36">
        <f>'Energie AMS'!N112-'Energie AME'!N112</f>
        <v>0</v>
      </c>
      <c r="O112" s="36">
        <f>'Energie AMS'!O112-'Energie AME'!O112</f>
        <v>0</v>
      </c>
      <c r="P112" s="36">
        <f>'Energie AMS'!P112-'Energie AME'!P112</f>
        <v>0</v>
      </c>
      <c r="Q112" s="36">
        <f>'Energie AMS'!Q112-'Energie AME'!Q112</f>
        <v>0</v>
      </c>
      <c r="R112" s="36">
        <f>'Energie AMS'!R112-'Energie AME'!R112</f>
        <v>0</v>
      </c>
      <c r="S112" s="36">
        <f>'Energie AMS'!S112-'Energie AME'!S112</f>
        <v>0</v>
      </c>
      <c r="T112" s="36">
        <f>'Energie AMS'!T112-'Energie AME'!T112</f>
        <v>0</v>
      </c>
      <c r="U112" s="36">
        <f>'Energie AMS'!U112-'Energie AME'!U112</f>
        <v>0</v>
      </c>
      <c r="V112" s="36">
        <f>'Energie AMS'!V112-'Energie AME'!V112</f>
        <v>0</v>
      </c>
      <c r="W112" s="36">
        <f>'Energie AMS'!W112-'Energie AME'!W112</f>
        <v>0</v>
      </c>
      <c r="X112" s="36">
        <f>'Energie AMS'!X112-'Energie AME'!X112</f>
        <v>21.902729944572712</v>
      </c>
      <c r="Y112" s="36">
        <f>'Energie AMS'!Y112-'Energie AME'!Y112</f>
        <v>32.806953806416686</v>
      </c>
      <c r="Z112" s="36">
        <f>'Energie AMS'!Z112-'Energie AME'!Z112</f>
        <v>38.028380471811403</v>
      </c>
      <c r="AA112" s="36">
        <f>'Energie AMS'!AA112-'Energie AME'!AA112</f>
        <v>40.907584725783892</v>
      </c>
      <c r="AB112" s="36">
        <f>'Energie AMS'!AB112-'Energie AME'!AB112</f>
        <v>42.703620063129961</v>
      </c>
      <c r="AC112" s="36">
        <f>'Energie AMS'!AC112-'Energie AME'!AC112</f>
        <v>42.813504621172655</v>
      </c>
      <c r="AD112" s="36">
        <f>'Energie AMS'!AD112-'Energie AME'!AD112</f>
        <v>41.538339689493682</v>
      </c>
      <c r="AE112" s="36">
        <f>'Energie AMS'!AE112-'Energie AME'!AE112</f>
        <v>37.181813679348238</v>
      </c>
      <c r="AF112" s="36">
        <f>'Energie AMS'!AF112-'Energie AME'!AF112</f>
        <v>31.167160239611889</v>
      </c>
      <c r="AG112" s="36">
        <f>'Energie AMS'!AG112-'Energie AME'!AG112</f>
        <v>24.3391758384669</v>
      </c>
      <c r="AH112" s="36">
        <f>'Energie AMS'!AH112-'Energie AME'!AH112</f>
        <v>17.306217140631759</v>
      </c>
      <c r="AI112" s="36">
        <f>'Energie AMS'!AI112-'Energie AME'!AI112</f>
        <v>10.721517434959253</v>
      </c>
      <c r="AJ112" s="36">
        <f>'Energie AMS'!AJ112-'Energie AME'!AJ112</f>
        <v>5.9911359263331008</v>
      </c>
      <c r="AK112" s="36">
        <f>'Energie AMS'!AK112-'Energie AME'!AK112</f>
        <v>2.2339157476839659</v>
      </c>
      <c r="AL112" s="36">
        <f>'Energie AMS'!AL112-'Energie AME'!AL112</f>
        <v>-0.94959111845415123</v>
      </c>
      <c r="AM112" s="36">
        <f>'Energie AMS'!AM112-'Energie AME'!AM112</f>
        <v>-3.6601722042967708</v>
      </c>
      <c r="AN112" s="36">
        <f>'Energie AMS'!AN112-'Energie AME'!AN112</f>
        <v>-6.1485868956363561</v>
      </c>
      <c r="AO112" s="36">
        <f>'Energie AMS'!AO112-'Energie AME'!AO112</f>
        <v>-8.4228523375295197</v>
      </c>
      <c r="AP112" s="36">
        <f>'Energie AMS'!AP112-'Energie AME'!AP112</f>
        <v>-10.308769209765217</v>
      </c>
      <c r="AQ112" s="36">
        <f>'Energie AMS'!AQ112-'Energie AME'!AQ112</f>
        <v>-11.865433786313133</v>
      </c>
      <c r="AR112" s="36">
        <f>'Energie AMS'!AR112-'Energie AME'!AR112</f>
        <v>-13.180701026058529</v>
      </c>
      <c r="AS112" s="36">
        <f>'Energie AMS'!AS112-'Energie AME'!AS112</f>
        <v>-14.324385512367996</v>
      </c>
      <c r="AT112" s="36">
        <f>'Energie AMS'!AT112-'Energie AME'!AT112</f>
        <v>-15.027866951632319</v>
      </c>
      <c r="AU112" s="36">
        <f>'Energie AMS'!AU112-'Energie AME'!AU112</f>
        <v>-15.498944299391439</v>
      </c>
      <c r="AV112" s="36">
        <f>'Energie AMS'!AV112-'Energie AME'!AV112</f>
        <v>-15.814141008854421</v>
      </c>
      <c r="AW112" s="36">
        <f>'Energie AMS'!AW112-'Energie AME'!AW112</f>
        <v>-16.01066650023995</v>
      </c>
      <c r="AX112" s="36">
        <f>'Energie AMS'!AX112-'Energie AME'!AX112</f>
        <v>-16.32607660570747</v>
      </c>
    </row>
    <row r="113" spans="1:50" x14ac:dyDescent="0.25">
      <c r="A113" s="112"/>
      <c r="B113" s="115"/>
      <c r="C113" t="s">
        <v>246</v>
      </c>
      <c r="D113" s="36">
        <f>'Energie AMS'!D113-'Energie AME'!D113</f>
        <v>0</v>
      </c>
      <c r="E113" s="36">
        <f>'Energie AMS'!E113-'Energie AME'!E113</f>
        <v>0</v>
      </c>
      <c r="F113" s="36">
        <f>'Energie AMS'!F113-'Energie AME'!F113</f>
        <v>0</v>
      </c>
      <c r="G113" s="36">
        <f>'Energie AMS'!G113-'Energie AME'!G113</f>
        <v>0</v>
      </c>
      <c r="H113" s="36">
        <f>'Energie AMS'!H113-'Energie AME'!H113</f>
        <v>0</v>
      </c>
      <c r="I113" s="36">
        <f>'Energie AMS'!I113-'Energie AME'!I113</f>
        <v>0</v>
      </c>
      <c r="J113" s="36">
        <f>'Energie AMS'!J113-'Energie AME'!J113</f>
        <v>0</v>
      </c>
      <c r="K113" s="36">
        <f>'Energie AMS'!K113-'Energie AME'!K113</f>
        <v>0</v>
      </c>
      <c r="L113" s="36">
        <f>'Energie AMS'!L113-'Energie AME'!L113</f>
        <v>0</v>
      </c>
      <c r="M113" s="36">
        <f>'Energie AMS'!M113-'Energie AME'!M113</f>
        <v>0</v>
      </c>
      <c r="N113" s="36">
        <f>'Energie AMS'!N113-'Energie AME'!N113</f>
        <v>0</v>
      </c>
      <c r="O113" s="36">
        <f>'Energie AMS'!O113-'Energie AME'!O113</f>
        <v>0</v>
      </c>
      <c r="P113" s="36">
        <f>'Energie AMS'!P113-'Energie AME'!P113</f>
        <v>0</v>
      </c>
      <c r="Q113" s="36">
        <f>'Energie AMS'!Q113-'Energie AME'!Q113</f>
        <v>0</v>
      </c>
      <c r="R113" s="36">
        <f>'Energie AMS'!R113-'Energie AME'!R113</f>
        <v>0</v>
      </c>
      <c r="S113" s="36">
        <f>'Energie AMS'!S113-'Energie AME'!S113</f>
        <v>0</v>
      </c>
      <c r="T113" s="36">
        <f>'Energie AMS'!T113-'Energie AME'!T113</f>
        <v>0</v>
      </c>
      <c r="U113" s="36">
        <f>'Energie AMS'!U113-'Energie AME'!U113</f>
        <v>0</v>
      </c>
      <c r="V113" s="36">
        <f>'Energie AMS'!V113-'Energie AME'!V113</f>
        <v>0</v>
      </c>
      <c r="W113" s="36">
        <f>'Energie AMS'!W113-'Energie AME'!W113</f>
        <v>0</v>
      </c>
      <c r="X113" s="36">
        <f>'Energie AMS'!X113-'Energie AME'!X113</f>
        <v>36.909876421910383</v>
      </c>
      <c r="Y113" s="36">
        <f>'Energie AMS'!Y113-'Energie AME'!Y113</f>
        <v>65.618186280249631</v>
      </c>
      <c r="Z113" s="36">
        <f>'Energie AMS'!Z113-'Energie AME'!Z113</f>
        <v>87.162719034829479</v>
      </c>
      <c r="AA113" s="36">
        <f>'Energie AMS'!AA113-'Energie AME'!AA113</f>
        <v>104.56682414085802</v>
      </c>
      <c r="AB113" s="36">
        <f>'Energie AMS'!AB113-'Energie AME'!AB113</f>
        <v>119.26179419701518</v>
      </c>
      <c r="AC113" s="36">
        <f>'Energie AMS'!AC113-'Energie AME'!AC113</f>
        <v>132.42140522770498</v>
      </c>
      <c r="AD113" s="36">
        <f>'Energie AMS'!AD113-'Energie AME'!AD113</f>
        <v>143.57857631719961</v>
      </c>
      <c r="AE113" s="36">
        <f>'Energie AMS'!AE113-'Energie AME'!AE113</f>
        <v>158.18589800390137</v>
      </c>
      <c r="AF113" s="36">
        <f>'Energie AMS'!AF113-'Energie AME'!AF113</f>
        <v>173.84171014791178</v>
      </c>
      <c r="AG113" s="36">
        <f>'Energie AMS'!AG113-'Energie AME'!AG113</f>
        <v>189.21697530833754</v>
      </c>
      <c r="AH113" s="36">
        <f>'Energie AMS'!AH113-'Energie AME'!AH113</f>
        <v>204.82637551348509</v>
      </c>
      <c r="AI113" s="36">
        <f>'Energie AMS'!AI113-'Energie AME'!AI113</f>
        <v>220.63877080717802</v>
      </c>
      <c r="AJ113" s="36">
        <f>'Energie AMS'!AJ113-'Energie AME'!AJ113</f>
        <v>228.52342794691128</v>
      </c>
      <c r="AK113" s="36">
        <f>'Energie AMS'!AK113-'Energie AME'!AK113</f>
        <v>231.75595069104889</v>
      </c>
      <c r="AL113" s="36">
        <f>'Energie AMS'!AL113-'Energie AME'!AL113</f>
        <v>232.51864836992593</v>
      </c>
      <c r="AM113" s="36">
        <f>'Energie AMS'!AM113-'Energie AME'!AM113</f>
        <v>232.22631381791933</v>
      </c>
      <c r="AN113" s="36">
        <f>'Energie AMS'!AN113-'Energie AME'!AN113</f>
        <v>231.24317643644022</v>
      </c>
      <c r="AO113" s="36">
        <f>'Energie AMS'!AO113-'Energie AME'!AO113</f>
        <v>230.93690137730422</v>
      </c>
      <c r="AP113" s="36">
        <f>'Energie AMS'!AP113-'Energie AME'!AP113</f>
        <v>231.3322385275398</v>
      </c>
      <c r="AQ113" s="36">
        <f>'Energie AMS'!AQ113-'Energie AME'!AQ113</f>
        <v>232.34647965480258</v>
      </c>
      <c r="AR113" s="36">
        <f>'Energie AMS'!AR113-'Energie AME'!AR113</f>
        <v>233.83229049782534</v>
      </c>
      <c r="AS113" s="36">
        <f>'Energie AMS'!AS113-'Energie AME'!AS113</f>
        <v>235.67327839667573</v>
      </c>
      <c r="AT113" s="36">
        <f>'Energie AMS'!AT113-'Energie AME'!AT113</f>
        <v>236.90963479651114</v>
      </c>
      <c r="AU113" s="36">
        <f>'Energie AMS'!AU113-'Energie AME'!AU113</f>
        <v>237.84027623067624</v>
      </c>
      <c r="AV113" s="36">
        <f>'Energie AMS'!AV113-'Energie AME'!AV113</f>
        <v>238.66387164282781</v>
      </c>
      <c r="AW113" s="36">
        <f>'Energie AMS'!AW113-'Energie AME'!AW113</f>
        <v>239.51687018332959</v>
      </c>
      <c r="AX113" s="36">
        <f>'Energie AMS'!AX113-'Energie AME'!AX113</f>
        <v>239.90300834794874</v>
      </c>
    </row>
    <row r="114" spans="1:50" x14ac:dyDescent="0.25">
      <c r="A114" s="112"/>
      <c r="B114" s="115"/>
      <c r="C114" t="s">
        <v>247</v>
      </c>
      <c r="D114" s="36">
        <f>'Energie AMS'!D114-'Energie AME'!D114</f>
        <v>0</v>
      </c>
      <c r="E114" s="36">
        <f>'Energie AMS'!E114-'Energie AME'!E114</f>
        <v>0</v>
      </c>
      <c r="F114" s="36">
        <f>'Energie AMS'!F114-'Energie AME'!F114</f>
        <v>0</v>
      </c>
      <c r="G114" s="36">
        <f>'Energie AMS'!G114-'Energie AME'!G114</f>
        <v>0</v>
      </c>
      <c r="H114" s="36">
        <f>'Energie AMS'!H114-'Energie AME'!H114</f>
        <v>0</v>
      </c>
      <c r="I114" s="36">
        <f>'Energie AMS'!I114-'Energie AME'!I114</f>
        <v>0</v>
      </c>
      <c r="J114" s="36">
        <f>'Energie AMS'!J114-'Energie AME'!J114</f>
        <v>0</v>
      </c>
      <c r="K114" s="36">
        <f>'Energie AMS'!K114-'Energie AME'!K114</f>
        <v>0</v>
      </c>
      <c r="L114" s="36">
        <f>'Energie AMS'!L114-'Energie AME'!L114</f>
        <v>0</v>
      </c>
      <c r="M114" s="36">
        <f>'Energie AMS'!M114-'Energie AME'!M114</f>
        <v>0</v>
      </c>
      <c r="N114" s="36">
        <f>'Energie AMS'!N114-'Energie AME'!N114</f>
        <v>0</v>
      </c>
      <c r="O114" s="36">
        <f>'Energie AMS'!O114-'Energie AME'!O114</f>
        <v>0</v>
      </c>
      <c r="P114" s="36">
        <f>'Energie AMS'!P114-'Energie AME'!P114</f>
        <v>0</v>
      </c>
      <c r="Q114" s="36">
        <f>'Energie AMS'!Q114-'Energie AME'!Q114</f>
        <v>0</v>
      </c>
      <c r="R114" s="36">
        <f>'Energie AMS'!R114-'Energie AME'!R114</f>
        <v>0</v>
      </c>
      <c r="S114" s="36">
        <f>'Energie AMS'!S114-'Energie AME'!S114</f>
        <v>0</v>
      </c>
      <c r="T114" s="36">
        <f>'Energie AMS'!T114-'Energie AME'!T114</f>
        <v>0</v>
      </c>
      <c r="U114" s="36">
        <f>'Energie AMS'!U114-'Energie AME'!U114</f>
        <v>0</v>
      </c>
      <c r="V114" s="36">
        <f>'Energie AMS'!V114-'Energie AME'!V114</f>
        <v>0</v>
      </c>
      <c r="W114" s="36">
        <f>'Energie AMS'!W114-'Energie AME'!W114</f>
        <v>0</v>
      </c>
      <c r="X114" s="36">
        <f>'Energie AMS'!X114-'Energie AME'!X114</f>
        <v>289.38360882933102</v>
      </c>
      <c r="Y114" s="36">
        <f>'Energie AMS'!Y114-'Energie AME'!Y114</f>
        <v>503.0313039351613</v>
      </c>
      <c r="Z114" s="36">
        <f>'Energie AMS'!Z114-'Energie AME'!Z114</f>
        <v>639.45615649330966</v>
      </c>
      <c r="AA114" s="36">
        <f>'Energie AMS'!AA114-'Energie AME'!AA114</f>
        <v>727.69112875007613</v>
      </c>
      <c r="AB114" s="36">
        <f>'Energie AMS'!AB114-'Energie AME'!AB114</f>
        <v>784.62643349442146</v>
      </c>
      <c r="AC114" s="36">
        <f>'Energie AMS'!AC114-'Energie AME'!AC114</f>
        <v>819.15035690989521</v>
      </c>
      <c r="AD114" s="36">
        <f>'Energie AMS'!AD114-'Energie AME'!AD114</f>
        <v>833.15314299080978</v>
      </c>
      <c r="AE114" s="36">
        <f>'Energie AMS'!AE114-'Energie AME'!AE114</f>
        <v>835.44236974690261</v>
      </c>
      <c r="AF114" s="36">
        <f>'Energie AMS'!AF114-'Energie AME'!AF114</f>
        <v>827.54725036040509</v>
      </c>
      <c r="AG114" s="36">
        <f>'Energie AMS'!AG114-'Energie AME'!AG114</f>
        <v>810.86025410712182</v>
      </c>
      <c r="AH114" s="36">
        <f>'Energie AMS'!AH114-'Energie AME'!AH114</f>
        <v>790.55856383815876</v>
      </c>
      <c r="AI114" s="36">
        <f>'Energie AMS'!AI114-'Energie AME'!AI114</f>
        <v>771.3530006962992</v>
      </c>
      <c r="AJ114" s="36">
        <f>'Energie AMS'!AJ114-'Energie AME'!AJ114</f>
        <v>756.97619529170652</v>
      </c>
      <c r="AK114" s="36">
        <f>'Energie AMS'!AK114-'Energie AME'!AK114</f>
        <v>743.85186956364282</v>
      </c>
      <c r="AL114" s="36">
        <f>'Energie AMS'!AL114-'Energie AME'!AL114</f>
        <v>731.10350660898303</v>
      </c>
      <c r="AM114" s="36">
        <f>'Energie AMS'!AM114-'Energie AME'!AM114</f>
        <v>718.88415380127867</v>
      </c>
      <c r="AN114" s="36">
        <f>'Energie AMS'!AN114-'Energie AME'!AN114</f>
        <v>705.48207673755587</v>
      </c>
      <c r="AO114" s="36">
        <f>'Energie AMS'!AO114-'Energie AME'!AO114</f>
        <v>688.19496035198563</v>
      </c>
      <c r="AP114" s="36">
        <f>'Energie AMS'!AP114-'Energie AME'!AP114</f>
        <v>671.9443668864651</v>
      </c>
      <c r="AQ114" s="36">
        <f>'Energie AMS'!AQ114-'Energie AME'!AQ114</f>
        <v>658.00958101088554</v>
      </c>
      <c r="AR114" s="36">
        <f>'Energie AMS'!AR114-'Energie AME'!AR114</f>
        <v>646.33621827272714</v>
      </c>
      <c r="AS114" s="36">
        <f>'Energie AMS'!AS114-'Energie AME'!AS114</f>
        <v>636.62437381387872</v>
      </c>
      <c r="AT114" s="36">
        <f>'Energie AMS'!AT114-'Energie AME'!AT114</f>
        <v>611.85739669780151</v>
      </c>
      <c r="AU114" s="36">
        <f>'Energie AMS'!AU114-'Energie AME'!AU114</f>
        <v>579.69913205487182</v>
      </c>
      <c r="AV114" s="36">
        <f>'Energie AMS'!AV114-'Energie AME'!AV114</f>
        <v>544.63287885939894</v>
      </c>
      <c r="AW114" s="36">
        <f>'Energie AMS'!AW114-'Energie AME'!AW114</f>
        <v>509.13106526463957</v>
      </c>
      <c r="AX114" s="36">
        <f>'Energie AMS'!AX114-'Energie AME'!AX114</f>
        <v>470.9201955976614</v>
      </c>
    </row>
    <row r="115" spans="1:50" x14ac:dyDescent="0.25">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row>
    <row r="116" spans="1:50" x14ac:dyDescent="0.25">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row>
    <row r="117" spans="1:50" x14ac:dyDescent="0.25">
      <c r="A117" s="112" t="s">
        <v>825</v>
      </c>
      <c r="B117" s="26" t="s">
        <v>823</v>
      </c>
      <c r="C117" t="s">
        <v>232</v>
      </c>
      <c r="D117" s="36">
        <f>'Energie AMS'!D117-'Energie AME'!D117</f>
        <v>0</v>
      </c>
      <c r="E117" s="36">
        <f>'Energie AMS'!E117-'Energie AME'!E117</f>
        <v>0</v>
      </c>
      <c r="F117" s="36">
        <f>'Energie AMS'!F117-'Energie AME'!F117</f>
        <v>0</v>
      </c>
      <c r="G117" s="36">
        <f>'Energie AMS'!G117-'Energie AME'!G117</f>
        <v>0</v>
      </c>
      <c r="H117" s="36">
        <f>'Energie AMS'!H117-'Energie AME'!H117</f>
        <v>0</v>
      </c>
      <c r="I117" s="36">
        <f>'Energie AMS'!I117-'Energie AME'!I117</f>
        <v>0</v>
      </c>
      <c r="J117" s="36">
        <f>'Energie AMS'!J117-'Energie AME'!J117</f>
        <v>0</v>
      </c>
      <c r="K117" s="36">
        <f>'Energie AMS'!K117-'Energie AME'!K117</f>
        <v>0</v>
      </c>
      <c r="L117" s="36">
        <f>'Energie AMS'!L117-'Energie AME'!L117</f>
        <v>0</v>
      </c>
      <c r="M117" s="36">
        <f>'Energie AMS'!M117-'Energie AME'!M117</f>
        <v>0</v>
      </c>
      <c r="N117" s="36">
        <f>'Energie AMS'!N117-'Energie AME'!N117</f>
        <v>0</v>
      </c>
      <c r="O117" s="36">
        <f>'Energie AMS'!O117-'Energie AME'!O117</f>
        <v>0</v>
      </c>
      <c r="P117" s="36">
        <f>'Energie AMS'!P117-'Energie AME'!P117</f>
        <v>0</v>
      </c>
      <c r="Q117" s="36">
        <f>'Energie AMS'!Q117-'Energie AME'!Q117</f>
        <v>0</v>
      </c>
      <c r="R117" s="36">
        <f>'Energie AMS'!R117-'Energie AME'!R117</f>
        <v>0</v>
      </c>
      <c r="S117" s="36">
        <f>'Energie AMS'!S117-'Energie AME'!S117</f>
        <v>0</v>
      </c>
      <c r="T117" s="36">
        <f>'Energie AMS'!T117-'Energie AME'!T117</f>
        <v>0</v>
      </c>
      <c r="U117" s="36">
        <f>'Energie AMS'!U117-'Energie AME'!U117</f>
        <v>0</v>
      </c>
      <c r="V117" s="36">
        <f>'Energie AMS'!V117-'Energie AME'!V117</f>
        <v>0</v>
      </c>
      <c r="W117" s="36">
        <f>'Energie AMS'!W117-'Energie AME'!W117</f>
        <v>0</v>
      </c>
      <c r="X117" s="36">
        <f>'Energie AMS'!X117-'Energie AME'!X117</f>
        <v>0.60127598636859148</v>
      </c>
      <c r="Y117" s="36">
        <f>'Energie AMS'!Y117-'Energie AME'!Y117</f>
        <v>0.4858284815198175</v>
      </c>
      <c r="Z117" s="36">
        <f>'Energie AMS'!Z117-'Energie AME'!Z117</f>
        <v>0.74965067821421094</v>
      </c>
      <c r="AA117" s="36">
        <f>'Energie AMS'!AA117-'Energie AME'!AA117</f>
        <v>0.71476629505499112</v>
      </c>
      <c r="AB117" s="36">
        <f>'Energie AMS'!AB117-'Energie AME'!AB117</f>
        <v>0.5137832750732958</v>
      </c>
      <c r="AC117" s="36">
        <f>'Energie AMS'!AC117-'Energie AME'!AC117</f>
        <v>0.28467506796116737</v>
      </c>
      <c r="AD117" s="36">
        <f>'Energie AMS'!AD117-'Energie AME'!AD117</f>
        <v>4.919153474595106E-2</v>
      </c>
      <c r="AE117" s="36">
        <f>'Energie AMS'!AE117-'Energie AME'!AE117</f>
        <v>-0.11582309714802719</v>
      </c>
      <c r="AF117" s="36">
        <f>'Energie AMS'!AF117-'Energie AME'!AF117</f>
        <v>-0.29325523723574065</v>
      </c>
      <c r="AG117" s="36">
        <f>'Energie AMS'!AG117-'Energie AME'!AG117</f>
        <v>-0.47111625229356235</v>
      </c>
      <c r="AH117" s="36">
        <f>'Energie AMS'!AH117-'Energie AME'!AH117</f>
        <v>-0.58129341143849267</v>
      </c>
      <c r="AI117" s="36">
        <f>'Energie AMS'!AI117-'Energie AME'!AI117</f>
        <v>-0.64791315618992229</v>
      </c>
      <c r="AJ117" s="36">
        <f>'Energie AMS'!AJ117-'Energie AME'!AJ117</f>
        <v>-0.7082760781655999</v>
      </c>
      <c r="AK117" s="36">
        <f>'Energie AMS'!AK117-'Energie AME'!AK117</f>
        <v>-0.77219748056619686</v>
      </c>
      <c r="AL117" s="36">
        <f>'Energie AMS'!AL117-'Energie AME'!AL117</f>
        <v>-0.84814168886270913</v>
      </c>
      <c r="AM117" s="36">
        <f>'Energie AMS'!AM117-'Energie AME'!AM117</f>
        <v>-0.93341455716641875</v>
      </c>
      <c r="AN117" s="36">
        <f>'Energie AMS'!AN117-'Energie AME'!AN117</f>
        <v>-1.0103495036025905</v>
      </c>
      <c r="AO117" s="36">
        <f>'Energie AMS'!AO117-'Energie AME'!AO117</f>
        <v>-1.0813070541525249</v>
      </c>
      <c r="AP117" s="36">
        <f>'Energie AMS'!AP117-'Energie AME'!AP117</f>
        <v>-1.1595044886674764</v>
      </c>
      <c r="AQ117" s="36">
        <f>'Energie AMS'!AQ117-'Energie AME'!AQ117</f>
        <v>-1.2398206739273316</v>
      </c>
      <c r="AR117" s="36">
        <f>'Energie AMS'!AR117-'Energie AME'!AR117</f>
        <v>-1.3215346920778419</v>
      </c>
      <c r="AS117" s="36">
        <f>'Energie AMS'!AS117-'Energie AME'!AS117</f>
        <v>-1.4069965823055508</v>
      </c>
      <c r="AT117" s="36">
        <f>'Energie AMS'!AT117-'Energie AME'!AT117</f>
        <v>-1.5119589124524033</v>
      </c>
      <c r="AU117" s="36">
        <f>'Energie AMS'!AU117-'Energie AME'!AU117</f>
        <v>-1.6209754325413073</v>
      </c>
      <c r="AV117" s="36">
        <f>'Energie AMS'!AV117-'Energie AME'!AV117</f>
        <v>-1.7341598224536785</v>
      </c>
      <c r="AW117" s="36">
        <f>'Energie AMS'!AW117-'Energie AME'!AW117</f>
        <v>-1.8495809030411809</v>
      </c>
      <c r="AX117" s="36">
        <f>'Energie AMS'!AX117-'Energie AME'!AX117</f>
        <v>-1.9716710175404053</v>
      </c>
    </row>
    <row r="118" spans="1:50" x14ac:dyDescent="0.25">
      <c r="A118" s="112"/>
      <c r="B118" s="114" t="s">
        <v>820</v>
      </c>
      <c r="C118" t="s">
        <v>233</v>
      </c>
      <c r="D118" s="36">
        <f>'Energie AMS'!D118-'Energie AME'!D118</f>
        <v>0</v>
      </c>
      <c r="E118" s="36">
        <f>'Energie AMS'!E118-'Energie AME'!E118</f>
        <v>0</v>
      </c>
      <c r="F118" s="36">
        <f>'Energie AMS'!F118-'Energie AME'!F118</f>
        <v>0</v>
      </c>
      <c r="G118" s="36">
        <f>'Energie AMS'!G118-'Energie AME'!G118</f>
        <v>0</v>
      </c>
      <c r="H118" s="36">
        <f>'Energie AMS'!H118-'Energie AME'!H118</f>
        <v>0</v>
      </c>
      <c r="I118" s="36">
        <f>'Energie AMS'!I118-'Energie AME'!I118</f>
        <v>0</v>
      </c>
      <c r="J118" s="36">
        <f>'Energie AMS'!J118-'Energie AME'!J118</f>
        <v>0</v>
      </c>
      <c r="K118" s="36">
        <f>'Energie AMS'!K118-'Energie AME'!K118</f>
        <v>0</v>
      </c>
      <c r="L118" s="36">
        <f>'Energie AMS'!L118-'Energie AME'!L118</f>
        <v>0</v>
      </c>
      <c r="M118" s="36">
        <f>'Energie AMS'!M118-'Energie AME'!M118</f>
        <v>0</v>
      </c>
      <c r="N118" s="36">
        <f>'Energie AMS'!N118-'Energie AME'!N118</f>
        <v>0</v>
      </c>
      <c r="O118" s="36">
        <f>'Energie AMS'!O118-'Energie AME'!O118</f>
        <v>0</v>
      </c>
      <c r="P118" s="36">
        <f>'Energie AMS'!P118-'Energie AME'!P118</f>
        <v>0</v>
      </c>
      <c r="Q118" s="36">
        <f>'Energie AMS'!Q118-'Energie AME'!Q118</f>
        <v>0</v>
      </c>
      <c r="R118" s="36">
        <f>'Energie AMS'!R118-'Energie AME'!R118</f>
        <v>0</v>
      </c>
      <c r="S118" s="36">
        <f>'Energie AMS'!S118-'Energie AME'!S118</f>
        <v>0</v>
      </c>
      <c r="T118" s="36">
        <f>'Energie AMS'!T118-'Energie AME'!T118</f>
        <v>0</v>
      </c>
      <c r="U118" s="36">
        <f>'Energie AMS'!U118-'Energie AME'!U118</f>
        <v>0</v>
      </c>
      <c r="V118" s="36">
        <f>'Energie AMS'!V118-'Energie AME'!V118</f>
        <v>0</v>
      </c>
      <c r="W118" s="36">
        <f>'Energie AMS'!W118-'Energie AME'!W118</f>
        <v>0</v>
      </c>
      <c r="X118" s="36">
        <f>'Energie AMS'!X118-'Energie AME'!X118</f>
        <v>-132.10015063850278</v>
      </c>
      <c r="Y118" s="36">
        <f>'Energie AMS'!Y118-'Energie AME'!Y118</f>
        <v>-268.11891540979013</v>
      </c>
      <c r="Z118" s="36">
        <f>'Energie AMS'!Z118-'Energie AME'!Z118</f>
        <v>-399.5884999588834</v>
      </c>
      <c r="AA118" s="36">
        <f>'Energie AMS'!AA118-'Energie AME'!AA118</f>
        <v>-533.7196231115222</v>
      </c>
      <c r="AB118" s="36">
        <f>'Energie AMS'!AB118-'Energie AME'!AB118</f>
        <v>-665.5204802047374</v>
      </c>
      <c r="AC118" s="36">
        <f>'Energie AMS'!AC118-'Energie AME'!AC118</f>
        <v>-771.98131289204775</v>
      </c>
      <c r="AD118" s="36">
        <f>'Energie AMS'!AD118-'Energie AME'!AD118</f>
        <v>-878.99315371695684</v>
      </c>
      <c r="AE118" s="36">
        <f>'Energie AMS'!AE118-'Energie AME'!AE118</f>
        <v>-1048.308538001882</v>
      </c>
      <c r="AF118" s="36">
        <f>'Energie AMS'!AF118-'Energie AME'!AF118</f>
        <v>-1226.2367527441238</v>
      </c>
      <c r="AG118" s="36">
        <f>'Energie AMS'!AG118-'Energie AME'!AG118</f>
        <v>-1410.7920048045089</v>
      </c>
      <c r="AH118" s="36">
        <f>'Energie AMS'!AH118-'Energie AME'!AH118</f>
        <v>-1596.3635963021625</v>
      </c>
      <c r="AI118" s="36">
        <f>'Energie AMS'!AI118-'Energie AME'!AI118</f>
        <v>-1786.2523632696712</v>
      </c>
      <c r="AJ118" s="36">
        <f>'Energie AMS'!AJ118-'Energie AME'!AJ118</f>
        <v>-2012.8908502814083</v>
      </c>
      <c r="AK118" s="36">
        <f>'Energie AMS'!AK118-'Energie AME'!AK118</f>
        <v>-2262.3377853082675</v>
      </c>
      <c r="AL118" s="36">
        <f>'Energie AMS'!AL118-'Energie AME'!AL118</f>
        <v>-2536.0211606993571</v>
      </c>
      <c r="AM118" s="36">
        <f>'Energie AMS'!AM118-'Energie AME'!AM118</f>
        <v>-2831.8627950054602</v>
      </c>
      <c r="AN118" s="36">
        <f>'Energie AMS'!AN118-'Energie AME'!AN118</f>
        <v>-3162.7334617774654</v>
      </c>
      <c r="AO118" s="36">
        <f>'Energie AMS'!AO118-'Energie AME'!AO118</f>
        <v>-3344.1375000452463</v>
      </c>
      <c r="AP118" s="36">
        <f>'Energie AMS'!AP118-'Energie AME'!AP118</f>
        <v>-3530.7234601050754</v>
      </c>
      <c r="AQ118" s="36">
        <f>'Energie AMS'!AQ118-'Energie AME'!AQ118</f>
        <v>-3737.6902275286657</v>
      </c>
      <c r="AR118" s="36">
        <f>'Energie AMS'!AR118-'Energie AME'!AR118</f>
        <v>-3972.1227731918975</v>
      </c>
      <c r="AS118" s="36">
        <f>'Energie AMS'!AS118-'Energie AME'!AS118</f>
        <v>-4243.067583528481</v>
      </c>
      <c r="AT118" s="36">
        <f>'Energie AMS'!AT118-'Energie AME'!AT118</f>
        <v>-4308.5672497707301</v>
      </c>
      <c r="AU118" s="36">
        <f>'Energie AMS'!AU118-'Energie AME'!AU118</f>
        <v>-4355.8603976320292</v>
      </c>
      <c r="AV118" s="36">
        <f>'Energie AMS'!AV118-'Energie AME'!AV118</f>
        <v>-4404.483985607304</v>
      </c>
      <c r="AW118" s="36">
        <f>'Energie AMS'!AW118-'Energie AME'!AW118</f>
        <v>-4457.5188436322023</v>
      </c>
      <c r="AX118" s="36">
        <f>'Energie AMS'!AX118-'Energie AME'!AX118</f>
        <v>-4518.9570123437024</v>
      </c>
    </row>
    <row r="119" spans="1:50" x14ac:dyDescent="0.25">
      <c r="A119" s="112"/>
      <c r="B119" s="114"/>
      <c r="C119" t="s">
        <v>234</v>
      </c>
      <c r="D119" s="36">
        <f>'Energie AMS'!D119-'Energie AME'!D119</f>
        <v>0</v>
      </c>
      <c r="E119" s="36">
        <f>'Energie AMS'!E119-'Energie AME'!E119</f>
        <v>0</v>
      </c>
      <c r="F119" s="36">
        <f>'Energie AMS'!F119-'Energie AME'!F119</f>
        <v>0</v>
      </c>
      <c r="G119" s="36">
        <f>'Energie AMS'!G119-'Energie AME'!G119</f>
        <v>0</v>
      </c>
      <c r="H119" s="36">
        <f>'Energie AMS'!H119-'Energie AME'!H119</f>
        <v>0</v>
      </c>
      <c r="I119" s="36">
        <f>'Energie AMS'!I119-'Energie AME'!I119</f>
        <v>0</v>
      </c>
      <c r="J119" s="36">
        <f>'Energie AMS'!J119-'Energie AME'!J119</f>
        <v>0</v>
      </c>
      <c r="K119" s="36">
        <f>'Energie AMS'!K119-'Energie AME'!K119</f>
        <v>0</v>
      </c>
      <c r="L119" s="36">
        <f>'Energie AMS'!L119-'Energie AME'!L119</f>
        <v>0</v>
      </c>
      <c r="M119" s="36">
        <f>'Energie AMS'!M119-'Energie AME'!M119</f>
        <v>0</v>
      </c>
      <c r="N119" s="36">
        <f>'Energie AMS'!N119-'Energie AME'!N119</f>
        <v>0</v>
      </c>
      <c r="O119" s="36">
        <f>'Energie AMS'!O119-'Energie AME'!O119</f>
        <v>0</v>
      </c>
      <c r="P119" s="36">
        <f>'Energie AMS'!P119-'Energie AME'!P119</f>
        <v>0</v>
      </c>
      <c r="Q119" s="36">
        <f>'Energie AMS'!Q119-'Energie AME'!Q119</f>
        <v>0</v>
      </c>
      <c r="R119" s="36">
        <f>'Energie AMS'!R119-'Energie AME'!R119</f>
        <v>0</v>
      </c>
      <c r="S119" s="36">
        <f>'Energie AMS'!S119-'Energie AME'!S119</f>
        <v>0</v>
      </c>
      <c r="T119" s="36">
        <f>'Energie AMS'!T119-'Energie AME'!T119</f>
        <v>0</v>
      </c>
      <c r="U119" s="36">
        <f>'Energie AMS'!U119-'Energie AME'!U119</f>
        <v>0</v>
      </c>
      <c r="V119" s="36">
        <f>'Energie AMS'!V119-'Energie AME'!V119</f>
        <v>0</v>
      </c>
      <c r="W119" s="36">
        <f>'Energie AMS'!W119-'Energie AME'!W119</f>
        <v>0</v>
      </c>
      <c r="X119" s="36">
        <f>'Energie AMS'!X119-'Energie AME'!X119</f>
        <v>223.76854027851732</v>
      </c>
      <c r="Y119" s="36">
        <f>'Energie AMS'!Y119-'Energie AME'!Y119</f>
        <v>289.25054746784735</v>
      </c>
      <c r="Z119" s="36">
        <f>'Energie AMS'!Z119-'Energie AME'!Z119</f>
        <v>367.48714949823443</v>
      </c>
      <c r="AA119" s="36">
        <f>'Energie AMS'!AA119-'Energie AME'!AA119</f>
        <v>449.45812035693689</v>
      </c>
      <c r="AB119" s="36">
        <f>'Energie AMS'!AB119-'Energie AME'!AB119</f>
        <v>538.46458106310729</v>
      </c>
      <c r="AC119" s="36">
        <f>'Energie AMS'!AC119-'Energie AME'!AC119</f>
        <v>645.25807869066011</v>
      </c>
      <c r="AD119" s="36">
        <f>'Energie AMS'!AD119-'Energie AME'!AD119</f>
        <v>761.74292788086586</v>
      </c>
      <c r="AE119" s="36">
        <f>'Energie AMS'!AE119-'Energie AME'!AE119</f>
        <v>1408.6875713054615</v>
      </c>
      <c r="AF119" s="36">
        <f>'Energie AMS'!AF119-'Energie AME'!AF119</f>
        <v>2162.5363827817196</v>
      </c>
      <c r="AG119" s="36">
        <f>'Energie AMS'!AG119-'Energie AME'!AG119</f>
        <v>2983.2645788641262</v>
      </c>
      <c r="AH119" s="36">
        <f>'Energie AMS'!AH119-'Energie AME'!AH119</f>
        <v>3874.5795734977037</v>
      </c>
      <c r="AI119" s="36">
        <f>'Energie AMS'!AI119-'Energie AME'!AI119</f>
        <v>4862.2730413771842</v>
      </c>
      <c r="AJ119" s="36">
        <f>'Energie AMS'!AJ119-'Energie AME'!AJ119</f>
        <v>6023.5678117301359</v>
      </c>
      <c r="AK119" s="36">
        <f>'Energie AMS'!AK119-'Energie AME'!AK119</f>
        <v>7326.7179643456475</v>
      </c>
      <c r="AL119" s="36">
        <f>'Energie AMS'!AL119-'Energie AME'!AL119</f>
        <v>8799.7835040395203</v>
      </c>
      <c r="AM119" s="36">
        <f>'Energie AMS'!AM119-'Energie AME'!AM119</f>
        <v>10436.412199133849</v>
      </c>
      <c r="AN119" s="36">
        <f>'Energie AMS'!AN119-'Energie AME'!AN119</f>
        <v>12332.30175075895</v>
      </c>
      <c r="AO119" s="36">
        <f>'Energie AMS'!AO119-'Energie AME'!AO119</f>
        <v>13311.360256503058</v>
      </c>
      <c r="AP119" s="36">
        <f>'Energie AMS'!AP119-'Energie AME'!AP119</f>
        <v>14286.248780074817</v>
      </c>
      <c r="AQ119" s="36">
        <f>'Energie AMS'!AQ119-'Energie AME'!AQ119</f>
        <v>15402.438500576252</v>
      </c>
      <c r="AR119" s="36">
        <f>'Energie AMS'!AR119-'Energie AME'!AR119</f>
        <v>16714.319466478344</v>
      </c>
      <c r="AS119" s="36">
        <f>'Energie AMS'!AS119-'Energie AME'!AS119</f>
        <v>18260.510713322845</v>
      </c>
      <c r="AT119" s="36">
        <f>'Energie AMS'!AT119-'Energie AME'!AT119</f>
        <v>18496.021027934443</v>
      </c>
      <c r="AU119" s="36">
        <f>'Energie AMS'!AU119-'Energie AME'!AU119</f>
        <v>18620.614037786931</v>
      </c>
      <c r="AV119" s="36">
        <f>'Energie AMS'!AV119-'Energie AME'!AV119</f>
        <v>18768.377125317067</v>
      </c>
      <c r="AW119" s="36">
        <f>'Energie AMS'!AW119-'Energie AME'!AW119</f>
        <v>18961.252137633404</v>
      </c>
      <c r="AX119" s="36">
        <f>'Energie AMS'!AX119-'Energie AME'!AX119</f>
        <v>19205.931972621413</v>
      </c>
    </row>
    <row r="120" spans="1:50" x14ac:dyDescent="0.25">
      <c r="A120" s="112"/>
      <c r="B120" s="114" t="s">
        <v>821</v>
      </c>
      <c r="C120" t="s">
        <v>235</v>
      </c>
      <c r="D120" s="36">
        <f>'Energie AMS'!D120-'Energie AME'!D120</f>
        <v>0</v>
      </c>
      <c r="E120" s="36">
        <f>'Energie AMS'!E120-'Energie AME'!E120</f>
        <v>0</v>
      </c>
      <c r="F120" s="36">
        <f>'Energie AMS'!F120-'Energie AME'!F120</f>
        <v>0</v>
      </c>
      <c r="G120" s="36">
        <f>'Energie AMS'!G120-'Energie AME'!G120</f>
        <v>0</v>
      </c>
      <c r="H120" s="36">
        <f>'Energie AMS'!H120-'Energie AME'!H120</f>
        <v>0</v>
      </c>
      <c r="I120" s="36">
        <f>'Energie AMS'!I120-'Energie AME'!I120</f>
        <v>0</v>
      </c>
      <c r="J120" s="36">
        <f>'Energie AMS'!J120-'Energie AME'!J120</f>
        <v>0</v>
      </c>
      <c r="K120" s="36">
        <f>'Energie AMS'!K120-'Energie AME'!K120</f>
        <v>0</v>
      </c>
      <c r="L120" s="36">
        <f>'Energie AMS'!L120-'Energie AME'!L120</f>
        <v>0</v>
      </c>
      <c r="M120" s="36">
        <f>'Energie AMS'!M120-'Energie AME'!M120</f>
        <v>0</v>
      </c>
      <c r="N120" s="36">
        <f>'Energie AMS'!N120-'Energie AME'!N120</f>
        <v>0</v>
      </c>
      <c r="O120" s="36">
        <f>'Energie AMS'!O120-'Energie AME'!O120</f>
        <v>0</v>
      </c>
      <c r="P120" s="36">
        <f>'Energie AMS'!P120-'Energie AME'!P120</f>
        <v>0</v>
      </c>
      <c r="Q120" s="36">
        <f>'Energie AMS'!Q120-'Energie AME'!Q120</f>
        <v>0</v>
      </c>
      <c r="R120" s="36">
        <f>'Energie AMS'!R120-'Energie AME'!R120</f>
        <v>0</v>
      </c>
      <c r="S120" s="36">
        <f>'Energie AMS'!S120-'Energie AME'!S120</f>
        <v>0</v>
      </c>
      <c r="T120" s="36">
        <f>'Energie AMS'!T120-'Energie AME'!T120</f>
        <v>0</v>
      </c>
      <c r="U120" s="36">
        <f>'Energie AMS'!U120-'Energie AME'!U120</f>
        <v>0</v>
      </c>
      <c r="V120" s="36">
        <f>'Energie AMS'!V120-'Energie AME'!V120</f>
        <v>0</v>
      </c>
      <c r="W120" s="36">
        <f>'Energie AMS'!W120-'Energie AME'!W120</f>
        <v>0</v>
      </c>
      <c r="X120" s="36">
        <f>'Energie AMS'!X120-'Energie AME'!X120</f>
        <v>-1011.0497362938568</v>
      </c>
      <c r="Y120" s="36">
        <f>'Energie AMS'!Y120-'Energie AME'!Y120</f>
        <v>-2009.0051155775382</v>
      </c>
      <c r="Z120" s="36">
        <f>'Energie AMS'!Z120-'Energie AME'!Z120</f>
        <v>-1814.2228476486016</v>
      </c>
      <c r="AA120" s="36">
        <f>'Energie AMS'!AA120-'Energie AME'!AA120</f>
        <v>-1705.0061810725656</v>
      </c>
      <c r="AB120" s="36">
        <f>'Energie AMS'!AB120-'Energie AME'!AB120</f>
        <v>-1730.0259389874645</v>
      </c>
      <c r="AC120" s="36">
        <f>'Energie AMS'!AC120-'Energie AME'!AC120</f>
        <v>-1864.6054254617993</v>
      </c>
      <c r="AD120" s="36">
        <f>'Energie AMS'!AD120-'Energie AME'!AD120</f>
        <v>-2040.1797161715804</v>
      </c>
      <c r="AE120" s="36">
        <f>'Energie AMS'!AE120-'Energie AME'!AE120</f>
        <v>-2189.2124757323472</v>
      </c>
      <c r="AF120" s="36">
        <f>'Energie AMS'!AF120-'Energie AME'!AF120</f>
        <v>-2363.431147461095</v>
      </c>
      <c r="AG120" s="36">
        <f>'Energie AMS'!AG120-'Energie AME'!AG120</f>
        <v>-2537.3216182148462</v>
      </c>
      <c r="AH120" s="36">
        <f>'Energie AMS'!AH120-'Energie AME'!AH120</f>
        <v>-2717.8790286649382</v>
      </c>
      <c r="AI120" s="36">
        <f>'Energie AMS'!AI120-'Energie AME'!AI120</f>
        <v>-2935.0183607726958</v>
      </c>
      <c r="AJ120" s="36">
        <f>'Energie AMS'!AJ120-'Energie AME'!AJ120</f>
        <v>-2913.3427791840932</v>
      </c>
      <c r="AK120" s="36">
        <f>'Energie AMS'!AK120-'Energie AME'!AK120</f>
        <v>-2851.6303832617323</v>
      </c>
      <c r="AL120" s="36">
        <f>'Energie AMS'!AL120-'Energie AME'!AL120</f>
        <v>-2765.6557593286943</v>
      </c>
      <c r="AM120" s="36">
        <f>'Energie AMS'!AM120-'Energie AME'!AM120</f>
        <v>-2637.4190298628782</v>
      </c>
      <c r="AN120" s="36">
        <f>'Energie AMS'!AN120-'Energie AME'!AN120</f>
        <v>-2491.6349074455957</v>
      </c>
      <c r="AO120" s="36">
        <f>'Energie AMS'!AO120-'Energie AME'!AO120</f>
        <v>-2643.6469049672469</v>
      </c>
      <c r="AP120" s="36">
        <f>'Energie AMS'!AP120-'Energie AME'!AP120</f>
        <v>-2808.7321287082214</v>
      </c>
      <c r="AQ120" s="36">
        <f>'Energie AMS'!AQ120-'Energie AME'!AQ120</f>
        <v>-2961.6442004699384</v>
      </c>
      <c r="AR120" s="36">
        <f>'Energie AMS'!AR120-'Energie AME'!AR120</f>
        <v>-3101.8282561860669</v>
      </c>
      <c r="AS120" s="36">
        <f>'Energie AMS'!AS120-'Energie AME'!AS120</f>
        <v>-3232.0967513843279</v>
      </c>
      <c r="AT120" s="36">
        <f>'Energie AMS'!AT120-'Energie AME'!AT120</f>
        <v>-3299.3020858566997</v>
      </c>
      <c r="AU120" s="36">
        <f>'Energie AMS'!AU120-'Energie AME'!AU120</f>
        <v>-3344.5528634644706</v>
      </c>
      <c r="AV120" s="36">
        <f>'Energie AMS'!AV120-'Energie AME'!AV120</f>
        <v>-3378.1139457462923</v>
      </c>
      <c r="AW120" s="36">
        <f>'Energie AMS'!AW120-'Energie AME'!AW120</f>
        <v>-3402.0521658536018</v>
      </c>
      <c r="AX120" s="36">
        <f>'Energie AMS'!AX120-'Energie AME'!AX120</f>
        <v>-3427.8872935843874</v>
      </c>
    </row>
    <row r="121" spans="1:50" x14ac:dyDescent="0.25">
      <c r="A121" s="112"/>
      <c r="B121" s="114"/>
      <c r="C121" t="s">
        <v>236</v>
      </c>
      <c r="D121" s="36">
        <f>'Energie AMS'!D121-'Energie AME'!D121</f>
        <v>0</v>
      </c>
      <c r="E121" s="36">
        <f>'Energie AMS'!E121-'Energie AME'!E121</f>
        <v>0</v>
      </c>
      <c r="F121" s="36">
        <f>'Energie AMS'!F121-'Energie AME'!F121</f>
        <v>0</v>
      </c>
      <c r="G121" s="36">
        <f>'Energie AMS'!G121-'Energie AME'!G121</f>
        <v>0</v>
      </c>
      <c r="H121" s="36">
        <f>'Energie AMS'!H121-'Energie AME'!H121</f>
        <v>0</v>
      </c>
      <c r="I121" s="36">
        <f>'Energie AMS'!I121-'Energie AME'!I121</f>
        <v>0</v>
      </c>
      <c r="J121" s="36">
        <f>'Energie AMS'!J121-'Energie AME'!J121</f>
        <v>0</v>
      </c>
      <c r="K121" s="36">
        <f>'Energie AMS'!K121-'Energie AME'!K121</f>
        <v>0</v>
      </c>
      <c r="L121" s="36">
        <f>'Energie AMS'!L121-'Energie AME'!L121</f>
        <v>0</v>
      </c>
      <c r="M121" s="36">
        <f>'Energie AMS'!M121-'Energie AME'!M121</f>
        <v>0</v>
      </c>
      <c r="N121" s="36">
        <f>'Energie AMS'!N121-'Energie AME'!N121</f>
        <v>0</v>
      </c>
      <c r="O121" s="36">
        <f>'Energie AMS'!O121-'Energie AME'!O121</f>
        <v>0</v>
      </c>
      <c r="P121" s="36">
        <f>'Energie AMS'!P121-'Energie AME'!P121</f>
        <v>0</v>
      </c>
      <c r="Q121" s="36">
        <f>'Energie AMS'!Q121-'Energie AME'!Q121</f>
        <v>0</v>
      </c>
      <c r="R121" s="36">
        <f>'Energie AMS'!R121-'Energie AME'!R121</f>
        <v>0</v>
      </c>
      <c r="S121" s="36">
        <f>'Energie AMS'!S121-'Energie AME'!S121</f>
        <v>0</v>
      </c>
      <c r="T121" s="36">
        <f>'Energie AMS'!T121-'Energie AME'!T121</f>
        <v>0</v>
      </c>
      <c r="U121" s="36">
        <f>'Energie AMS'!U121-'Energie AME'!U121</f>
        <v>0</v>
      </c>
      <c r="V121" s="36">
        <f>'Energie AMS'!V121-'Energie AME'!V121</f>
        <v>0</v>
      </c>
      <c r="W121" s="36">
        <f>'Energie AMS'!W121-'Energie AME'!W121</f>
        <v>0</v>
      </c>
      <c r="X121" s="36">
        <f>'Energie AMS'!X121-'Energie AME'!X121</f>
        <v>-137.7401036683259</v>
      </c>
      <c r="Y121" s="36">
        <f>'Energie AMS'!Y121-'Energie AME'!Y121</f>
        <v>-160.09910312695229</v>
      </c>
      <c r="Z121" s="36">
        <f>'Energie AMS'!Z121-'Energie AME'!Z121</f>
        <v>-179.00512094297429</v>
      </c>
      <c r="AA121" s="36">
        <f>'Energie AMS'!AA121-'Energie AME'!AA121</f>
        <v>-200.73447704166048</v>
      </c>
      <c r="AB121" s="36">
        <f>'Energie AMS'!AB121-'Energie AME'!AB121</f>
        <v>-223.692580247411</v>
      </c>
      <c r="AC121" s="36">
        <f>'Energie AMS'!AC121-'Energie AME'!AC121</f>
        <v>-227.19736062991441</v>
      </c>
      <c r="AD121" s="36">
        <f>'Energie AMS'!AD121-'Energie AME'!AD121</f>
        <v>-229.58156518045288</v>
      </c>
      <c r="AE121" s="36">
        <f>'Energie AMS'!AE121-'Energie AME'!AE121</f>
        <v>-235.5075963429106</v>
      </c>
      <c r="AF121" s="36">
        <f>'Energie AMS'!AF121-'Energie AME'!AF121</f>
        <v>-242.3020103086219</v>
      </c>
      <c r="AG121" s="36">
        <f>'Energie AMS'!AG121-'Energie AME'!AG121</f>
        <v>-249.51527416777461</v>
      </c>
      <c r="AH121" s="36">
        <f>'Energie AMS'!AH121-'Energie AME'!AH121</f>
        <v>-257.25501359389858</v>
      </c>
      <c r="AI121" s="36">
        <f>'Energie AMS'!AI121-'Energie AME'!AI121</f>
        <v>-265.34206756478051</v>
      </c>
      <c r="AJ121" s="36">
        <f>'Energie AMS'!AJ121-'Energie AME'!AJ121</f>
        <v>-271.45496860989408</v>
      </c>
      <c r="AK121" s="36">
        <f>'Energie AMS'!AK121-'Energie AME'!AK121</f>
        <v>-277.27534749364861</v>
      </c>
      <c r="AL121" s="36">
        <f>'Energie AMS'!AL121-'Energie AME'!AL121</f>
        <v>-283.01877587932785</v>
      </c>
      <c r="AM121" s="36">
        <f>'Energie AMS'!AM121-'Energie AME'!AM121</f>
        <v>-283.74642766301247</v>
      </c>
      <c r="AN121" s="36">
        <f>'Energie AMS'!AN121-'Energie AME'!AN121</f>
        <v>-284.01340103795127</v>
      </c>
      <c r="AO121" s="36">
        <f>'Energie AMS'!AO121-'Energie AME'!AO121</f>
        <v>-290.93795618521324</v>
      </c>
      <c r="AP121" s="36">
        <f>'Energie AMS'!AP121-'Energie AME'!AP121</f>
        <v>-298.58196964326868</v>
      </c>
      <c r="AQ121" s="36">
        <f>'Energie AMS'!AQ121-'Energie AME'!AQ121</f>
        <v>-306.32795541159385</v>
      </c>
      <c r="AR121" s="36">
        <f>'Energie AMS'!AR121-'Energie AME'!AR121</f>
        <v>-314.11168362247531</v>
      </c>
      <c r="AS121" s="36">
        <f>'Energie AMS'!AS121-'Energie AME'!AS121</f>
        <v>-321.88679456916873</v>
      </c>
      <c r="AT121" s="36">
        <f>'Energie AMS'!AT121-'Energie AME'!AT121</f>
        <v>-326.35689801299281</v>
      </c>
      <c r="AU121" s="36">
        <f>'Energie AMS'!AU121-'Energie AME'!AU121</f>
        <v>-330.40854901912081</v>
      </c>
      <c r="AV121" s="36">
        <f>'Energie AMS'!AV121-'Energie AME'!AV121</f>
        <v>-334.35250750265749</v>
      </c>
      <c r="AW121" s="36">
        <f>'Energie AMS'!AW121-'Energie AME'!AW121</f>
        <v>-338.20075580928358</v>
      </c>
      <c r="AX121" s="36">
        <f>'Energie AMS'!AX121-'Energie AME'!AX121</f>
        <v>-342.05587843143985</v>
      </c>
    </row>
    <row r="122" spans="1:50" x14ac:dyDescent="0.25">
      <c r="A122" s="112"/>
      <c r="B122" s="114"/>
      <c r="C122" t="s">
        <v>237</v>
      </c>
      <c r="D122" s="36">
        <f>'Energie AMS'!D122-'Energie AME'!D122</f>
        <v>0</v>
      </c>
      <c r="E122" s="36">
        <f>'Energie AMS'!E122-'Energie AME'!E122</f>
        <v>0</v>
      </c>
      <c r="F122" s="36">
        <f>'Energie AMS'!F122-'Energie AME'!F122</f>
        <v>0</v>
      </c>
      <c r="G122" s="36">
        <f>'Energie AMS'!G122-'Energie AME'!G122</f>
        <v>0</v>
      </c>
      <c r="H122" s="36">
        <f>'Energie AMS'!H122-'Energie AME'!H122</f>
        <v>0</v>
      </c>
      <c r="I122" s="36">
        <f>'Energie AMS'!I122-'Energie AME'!I122</f>
        <v>0</v>
      </c>
      <c r="J122" s="36">
        <f>'Energie AMS'!J122-'Energie AME'!J122</f>
        <v>0</v>
      </c>
      <c r="K122" s="36">
        <f>'Energie AMS'!K122-'Energie AME'!K122</f>
        <v>0</v>
      </c>
      <c r="L122" s="36">
        <f>'Energie AMS'!L122-'Energie AME'!L122</f>
        <v>0</v>
      </c>
      <c r="M122" s="36">
        <f>'Energie AMS'!M122-'Energie AME'!M122</f>
        <v>0</v>
      </c>
      <c r="N122" s="36">
        <f>'Energie AMS'!N122-'Energie AME'!N122</f>
        <v>0</v>
      </c>
      <c r="O122" s="36">
        <f>'Energie AMS'!O122-'Energie AME'!O122</f>
        <v>0</v>
      </c>
      <c r="P122" s="36">
        <f>'Energie AMS'!P122-'Energie AME'!P122</f>
        <v>0</v>
      </c>
      <c r="Q122" s="36">
        <f>'Energie AMS'!Q122-'Energie AME'!Q122</f>
        <v>0</v>
      </c>
      <c r="R122" s="36">
        <f>'Energie AMS'!R122-'Energie AME'!R122</f>
        <v>0</v>
      </c>
      <c r="S122" s="36">
        <f>'Energie AMS'!S122-'Energie AME'!S122</f>
        <v>0</v>
      </c>
      <c r="T122" s="36">
        <f>'Energie AMS'!T122-'Energie AME'!T122</f>
        <v>0</v>
      </c>
      <c r="U122" s="36">
        <f>'Energie AMS'!U122-'Energie AME'!U122</f>
        <v>0</v>
      </c>
      <c r="V122" s="36">
        <f>'Energie AMS'!V122-'Energie AME'!V122</f>
        <v>0</v>
      </c>
      <c r="W122" s="36">
        <f>'Energie AMS'!W122-'Energie AME'!W122</f>
        <v>0</v>
      </c>
      <c r="X122" s="36">
        <f>'Energie AMS'!X122-'Energie AME'!X122</f>
        <v>160.0179081585901</v>
      </c>
      <c r="Y122" s="36">
        <f>'Energie AMS'!Y122-'Energie AME'!Y122</f>
        <v>202.76803055300621</v>
      </c>
      <c r="Z122" s="36">
        <f>'Energie AMS'!Z122-'Energie AME'!Z122</f>
        <v>203.35695258058325</v>
      </c>
      <c r="AA122" s="36">
        <f>'Energie AMS'!AA122-'Energie AME'!AA122</f>
        <v>196.44899817007527</v>
      </c>
      <c r="AB122" s="36">
        <f>'Energie AMS'!AB122-'Energie AME'!AB122</f>
        <v>187.2576528045183</v>
      </c>
      <c r="AC122" s="36">
        <f>'Energie AMS'!AC122-'Energie AME'!AC122</f>
        <v>177.35992290940175</v>
      </c>
      <c r="AD122" s="36">
        <f>'Energie AMS'!AD122-'Energie AME'!AD122</f>
        <v>167.2820523200447</v>
      </c>
      <c r="AE122" s="36">
        <f>'Energie AMS'!AE122-'Energie AME'!AE122</f>
        <v>152.63430303388253</v>
      </c>
      <c r="AF122" s="36">
        <f>'Energie AMS'!AF122-'Energie AME'!AF122</f>
        <v>137.50328341668887</v>
      </c>
      <c r="AG122" s="36">
        <f>'Energie AMS'!AG122-'Energie AME'!AG122</f>
        <v>122.66428981103003</v>
      </c>
      <c r="AH122" s="36">
        <f>'Energie AMS'!AH122-'Energie AME'!AH122</f>
        <v>108.42628233236691</v>
      </c>
      <c r="AI122" s="36">
        <f>'Energie AMS'!AI122-'Energie AME'!AI122</f>
        <v>93.94740294366332</v>
      </c>
      <c r="AJ122" s="36">
        <f>'Energie AMS'!AJ122-'Energie AME'!AJ122</f>
        <v>61.616927838007442</v>
      </c>
      <c r="AK122" s="36">
        <f>'Energie AMS'!AK122-'Energie AME'!AK122</f>
        <v>28.199690749838922</v>
      </c>
      <c r="AL122" s="36">
        <f>'Energie AMS'!AL122-'Energie AME'!AL122</f>
        <v>-4.8057959863853625</v>
      </c>
      <c r="AM122" s="36">
        <f>'Energie AMS'!AM122-'Energie AME'!AM122</f>
        <v>-36.001322840036131</v>
      </c>
      <c r="AN122" s="36">
        <f>'Energie AMS'!AN122-'Energie AME'!AN122</f>
        <v>-67.058334377684488</v>
      </c>
      <c r="AO122" s="36">
        <f>'Energie AMS'!AO122-'Energie AME'!AO122</f>
        <v>-68.876599091550332</v>
      </c>
      <c r="AP122" s="36">
        <f>'Energie AMS'!AP122-'Energie AME'!AP122</f>
        <v>-68.862550346691549</v>
      </c>
      <c r="AQ122" s="36">
        <f>'Energie AMS'!AQ122-'Energie AME'!AQ122</f>
        <v>-68.635175114076304</v>
      </c>
      <c r="AR122" s="36">
        <f>'Energie AMS'!AR122-'Energie AME'!AR122</f>
        <v>-68.367299759946434</v>
      </c>
      <c r="AS122" s="36">
        <f>'Energie AMS'!AS122-'Energie AME'!AS122</f>
        <v>-68.074567536509633</v>
      </c>
      <c r="AT122" s="36">
        <f>'Energie AMS'!AT122-'Energie AME'!AT122</f>
        <v>-99.109141762568044</v>
      </c>
      <c r="AU122" s="36">
        <f>'Energie AMS'!AU122-'Energie AME'!AU122</f>
        <v>-134.47139761008575</v>
      </c>
      <c r="AV122" s="36">
        <f>'Energie AMS'!AV122-'Energie AME'!AV122</f>
        <v>-170.72856989930384</v>
      </c>
      <c r="AW122" s="36">
        <f>'Energie AMS'!AW122-'Energie AME'!AW122</f>
        <v>-207.3525342380095</v>
      </c>
      <c r="AX122" s="36">
        <f>'Energie AMS'!AX122-'Energie AME'!AX122</f>
        <v>-244.34640252515595</v>
      </c>
    </row>
    <row r="123" spans="1:50" x14ac:dyDescent="0.25">
      <c r="A123" s="112"/>
      <c r="B123" s="114"/>
      <c r="C123" t="s">
        <v>238</v>
      </c>
      <c r="D123" s="36">
        <f>'Energie AMS'!D123-'Energie AME'!D123</f>
        <v>0</v>
      </c>
      <c r="E123" s="36">
        <f>'Energie AMS'!E123-'Energie AME'!E123</f>
        <v>0</v>
      </c>
      <c r="F123" s="36">
        <f>'Energie AMS'!F123-'Energie AME'!F123</f>
        <v>0</v>
      </c>
      <c r="G123" s="36">
        <f>'Energie AMS'!G123-'Energie AME'!G123</f>
        <v>0</v>
      </c>
      <c r="H123" s="36">
        <f>'Energie AMS'!H123-'Energie AME'!H123</f>
        <v>0</v>
      </c>
      <c r="I123" s="36">
        <f>'Energie AMS'!I123-'Energie AME'!I123</f>
        <v>0</v>
      </c>
      <c r="J123" s="36">
        <f>'Energie AMS'!J123-'Energie AME'!J123</f>
        <v>0</v>
      </c>
      <c r="K123" s="36">
        <f>'Energie AMS'!K123-'Energie AME'!K123</f>
        <v>0</v>
      </c>
      <c r="L123" s="36">
        <f>'Energie AMS'!L123-'Energie AME'!L123</f>
        <v>0</v>
      </c>
      <c r="M123" s="36">
        <f>'Energie AMS'!M123-'Energie AME'!M123</f>
        <v>0</v>
      </c>
      <c r="N123" s="36">
        <f>'Energie AMS'!N123-'Energie AME'!N123</f>
        <v>0</v>
      </c>
      <c r="O123" s="36">
        <f>'Energie AMS'!O123-'Energie AME'!O123</f>
        <v>0</v>
      </c>
      <c r="P123" s="36">
        <f>'Energie AMS'!P123-'Energie AME'!P123</f>
        <v>0</v>
      </c>
      <c r="Q123" s="36">
        <f>'Energie AMS'!Q123-'Energie AME'!Q123</f>
        <v>0</v>
      </c>
      <c r="R123" s="36">
        <f>'Energie AMS'!R123-'Energie AME'!R123</f>
        <v>0</v>
      </c>
      <c r="S123" s="36">
        <f>'Energie AMS'!S123-'Energie AME'!S123</f>
        <v>0</v>
      </c>
      <c r="T123" s="36">
        <f>'Energie AMS'!T123-'Energie AME'!T123</f>
        <v>0</v>
      </c>
      <c r="U123" s="36">
        <f>'Energie AMS'!U123-'Energie AME'!U123</f>
        <v>0</v>
      </c>
      <c r="V123" s="36">
        <f>'Energie AMS'!V123-'Energie AME'!V123</f>
        <v>0</v>
      </c>
      <c r="W123" s="36">
        <f>'Energie AMS'!W123-'Energie AME'!W123</f>
        <v>0</v>
      </c>
      <c r="X123" s="36">
        <f>'Energie AMS'!X123-'Energie AME'!X123</f>
        <v>17.210586410475969</v>
      </c>
      <c r="Y123" s="36">
        <f>'Energie AMS'!Y123-'Energie AME'!Y123</f>
        <v>-0.46581592422592522</v>
      </c>
      <c r="Z123" s="36">
        <f>'Energie AMS'!Z123-'Energie AME'!Z123</f>
        <v>-5.1312732359004585</v>
      </c>
      <c r="AA123" s="36">
        <f>'Energie AMS'!AA123-'Energie AME'!AA123</f>
        <v>-9.4449103301720481</v>
      </c>
      <c r="AB123" s="36">
        <f>'Energie AMS'!AB123-'Energie AME'!AB123</f>
        <v>-13.836122314853593</v>
      </c>
      <c r="AC123" s="36">
        <f>'Energie AMS'!AC123-'Energie AME'!AC123</f>
        <v>-14.262527060780517</v>
      </c>
      <c r="AD123" s="36">
        <f>'Energie AMS'!AD123-'Energie AME'!AD123</f>
        <v>-14.413379280424909</v>
      </c>
      <c r="AE123" s="36">
        <f>'Energie AMS'!AE123-'Energie AME'!AE123</f>
        <v>-15.633923857722952</v>
      </c>
      <c r="AF123" s="36">
        <f>'Energie AMS'!AF123-'Energie AME'!AF123</f>
        <v>-16.990580949266693</v>
      </c>
      <c r="AG123" s="36">
        <f>'Energie AMS'!AG123-'Energie AME'!AG123</f>
        <v>-18.374853096311107</v>
      </c>
      <c r="AH123" s="36">
        <f>'Energie AMS'!AH123-'Energie AME'!AH123</f>
        <v>-18.828434351401903</v>
      </c>
      <c r="AI123" s="36">
        <f>'Energie AMS'!AI123-'Energie AME'!AI123</f>
        <v>-19.222784376688708</v>
      </c>
      <c r="AJ123" s="36">
        <f>'Energie AMS'!AJ123-'Energie AME'!AJ123</f>
        <v>-19.605466928575421</v>
      </c>
      <c r="AK123" s="36">
        <f>'Energie AMS'!AK123-'Energie AME'!AK123</f>
        <v>-19.988447260960346</v>
      </c>
      <c r="AL123" s="36">
        <f>'Energie AMS'!AL123-'Energie AME'!AL123</f>
        <v>-20.371152808791678</v>
      </c>
      <c r="AM123" s="36">
        <f>'Energie AMS'!AM123-'Energie AME'!AM123</f>
        <v>-20.752809041434496</v>
      </c>
      <c r="AN123" s="36">
        <f>'Energie AMS'!AN123-'Energie AME'!AN123</f>
        <v>-21.133222437501924</v>
      </c>
      <c r="AO123" s="36">
        <f>'Energie AMS'!AO123-'Energie AME'!AO123</f>
        <v>-21.47506025289783</v>
      </c>
      <c r="AP123" s="36">
        <f>'Energie AMS'!AP123-'Energie AME'!AP123</f>
        <v>-21.808112907234495</v>
      </c>
      <c r="AQ123" s="36">
        <f>'Energie AMS'!AQ123-'Energie AME'!AQ123</f>
        <v>-22.137561441502548</v>
      </c>
      <c r="AR123" s="36">
        <f>'Energie AMS'!AR123-'Energie AME'!AR123</f>
        <v>-22.464387813566187</v>
      </c>
      <c r="AS123" s="36">
        <f>'Energie AMS'!AS123-'Energie AME'!AS123</f>
        <v>-22.786535638614335</v>
      </c>
      <c r="AT123" s="36">
        <f>'Energie AMS'!AT123-'Energie AME'!AT123</f>
        <v>-23.020841678630585</v>
      </c>
      <c r="AU123" s="36">
        <f>'Energie AMS'!AU123-'Energie AME'!AU123</f>
        <v>-23.237614300025172</v>
      </c>
      <c r="AV123" s="36">
        <f>'Energie AMS'!AV123-'Energie AME'!AV123</f>
        <v>-23.445726368928568</v>
      </c>
      <c r="AW123" s="36">
        <f>'Energie AMS'!AW123-'Energie AME'!AW123</f>
        <v>-23.644848479243997</v>
      </c>
      <c r="AX123" s="36">
        <f>'Energie AMS'!AX123-'Energie AME'!AX123</f>
        <v>-23.845070321879927</v>
      </c>
    </row>
    <row r="124" spans="1:50" x14ac:dyDescent="0.25">
      <c r="A124" s="112"/>
      <c r="B124" s="114"/>
      <c r="C124" t="s">
        <v>239</v>
      </c>
      <c r="D124" s="36">
        <f>'Energie AMS'!D124-'Energie AME'!D124</f>
        <v>0</v>
      </c>
      <c r="E124" s="36">
        <f>'Energie AMS'!E124-'Energie AME'!E124</f>
        <v>0</v>
      </c>
      <c r="F124" s="36">
        <f>'Energie AMS'!F124-'Energie AME'!F124</f>
        <v>0</v>
      </c>
      <c r="G124" s="36">
        <f>'Energie AMS'!G124-'Energie AME'!G124</f>
        <v>0</v>
      </c>
      <c r="H124" s="36">
        <f>'Energie AMS'!H124-'Energie AME'!H124</f>
        <v>0</v>
      </c>
      <c r="I124" s="36">
        <f>'Energie AMS'!I124-'Energie AME'!I124</f>
        <v>0</v>
      </c>
      <c r="J124" s="36">
        <f>'Energie AMS'!J124-'Energie AME'!J124</f>
        <v>0</v>
      </c>
      <c r="K124" s="36">
        <f>'Energie AMS'!K124-'Energie AME'!K124</f>
        <v>0</v>
      </c>
      <c r="L124" s="36">
        <f>'Energie AMS'!L124-'Energie AME'!L124</f>
        <v>0</v>
      </c>
      <c r="M124" s="36">
        <f>'Energie AMS'!M124-'Energie AME'!M124</f>
        <v>0</v>
      </c>
      <c r="N124" s="36">
        <f>'Energie AMS'!N124-'Energie AME'!N124</f>
        <v>0</v>
      </c>
      <c r="O124" s="36">
        <f>'Energie AMS'!O124-'Energie AME'!O124</f>
        <v>0</v>
      </c>
      <c r="P124" s="36">
        <f>'Energie AMS'!P124-'Energie AME'!P124</f>
        <v>0</v>
      </c>
      <c r="Q124" s="36">
        <f>'Energie AMS'!Q124-'Energie AME'!Q124</f>
        <v>0</v>
      </c>
      <c r="R124" s="36">
        <f>'Energie AMS'!R124-'Energie AME'!R124</f>
        <v>0</v>
      </c>
      <c r="S124" s="36">
        <f>'Energie AMS'!S124-'Energie AME'!S124</f>
        <v>0</v>
      </c>
      <c r="T124" s="36">
        <f>'Energie AMS'!T124-'Energie AME'!T124</f>
        <v>0</v>
      </c>
      <c r="U124" s="36">
        <f>'Energie AMS'!U124-'Energie AME'!U124</f>
        <v>0</v>
      </c>
      <c r="V124" s="36">
        <f>'Energie AMS'!V124-'Energie AME'!V124</f>
        <v>0</v>
      </c>
      <c r="W124" s="36">
        <f>'Energie AMS'!W124-'Energie AME'!W124</f>
        <v>0</v>
      </c>
      <c r="X124" s="36">
        <f>'Energie AMS'!X124-'Energie AME'!X124</f>
        <v>-38.927546792482644</v>
      </c>
      <c r="Y124" s="36">
        <f>'Energie AMS'!Y124-'Energie AME'!Y124</f>
        <v>71.736930467624006</v>
      </c>
      <c r="Z124" s="36">
        <f>'Energie AMS'!Z124-'Energie AME'!Z124</f>
        <v>110.69600471438343</v>
      </c>
      <c r="AA124" s="36">
        <f>'Energie AMS'!AA124-'Energie AME'!AA124</f>
        <v>109.43178693676055</v>
      </c>
      <c r="AB124" s="36">
        <f>'Energie AMS'!AB124-'Energie AME'!AB124</f>
        <v>81.32364213910796</v>
      </c>
      <c r="AC124" s="36">
        <f>'Energie AMS'!AC124-'Energie AME'!AC124</f>
        <v>69.942857352605188</v>
      </c>
      <c r="AD124" s="36">
        <f>'Energie AMS'!AD124-'Energie AME'!AD124</f>
        <v>50.522082841223437</v>
      </c>
      <c r="AE124" s="36">
        <f>'Energie AMS'!AE124-'Energie AME'!AE124</f>
        <v>102.69023823365524</v>
      </c>
      <c r="AF124" s="36">
        <f>'Energie AMS'!AF124-'Energie AME'!AF124</f>
        <v>131.31472681548257</v>
      </c>
      <c r="AG124" s="36">
        <f>'Energie AMS'!AG124-'Energie AME'!AG124</f>
        <v>132.04658650884949</v>
      </c>
      <c r="AH124" s="36">
        <f>'Energie AMS'!AH124-'Energie AME'!AH124</f>
        <v>75.202899321277073</v>
      </c>
      <c r="AI124" s="36">
        <f>'Energie AMS'!AI124-'Energie AME'!AI124</f>
        <v>-20.433442315825687</v>
      </c>
      <c r="AJ124" s="36">
        <f>'Energie AMS'!AJ124-'Energie AME'!AJ124</f>
        <v>18.237073025266909</v>
      </c>
      <c r="AK124" s="36">
        <f>'Energie AMS'!AK124-'Energie AME'!AK124</f>
        <v>71.523942263163917</v>
      </c>
      <c r="AL124" s="36">
        <f>'Energie AMS'!AL124-'Energie AME'!AL124</f>
        <v>128.68748536440762</v>
      </c>
      <c r="AM124" s="36">
        <f>'Energie AMS'!AM124-'Energie AME'!AM124</f>
        <v>175.88406795804622</v>
      </c>
      <c r="AN124" s="36">
        <f>'Energie AMS'!AN124-'Energie AME'!AN124</f>
        <v>224.27354224714099</v>
      </c>
      <c r="AO124" s="36">
        <f>'Energie AMS'!AO124-'Energie AME'!AO124</f>
        <v>281.17645952296016</v>
      </c>
      <c r="AP124" s="36">
        <f>'Energie AMS'!AP124-'Energie AME'!AP124</f>
        <v>338.53314393261007</v>
      </c>
      <c r="AQ124" s="36">
        <f>'Energie AMS'!AQ124-'Energie AME'!AQ124</f>
        <v>394.83852629239482</v>
      </c>
      <c r="AR124" s="36">
        <f>'Energie AMS'!AR124-'Energie AME'!AR124</f>
        <v>449.80212694105103</v>
      </c>
      <c r="AS124" s="36">
        <f>'Energie AMS'!AS124-'Energie AME'!AS124</f>
        <v>502.47299542717337</v>
      </c>
      <c r="AT124" s="36">
        <f>'Energie AMS'!AT124-'Energie AME'!AT124</f>
        <v>583.72128086173825</v>
      </c>
      <c r="AU124" s="36">
        <f>'Energie AMS'!AU124-'Energie AME'!AU124</f>
        <v>672.17913689266834</v>
      </c>
      <c r="AV124" s="36">
        <f>'Energie AMS'!AV124-'Energie AME'!AV124</f>
        <v>763.4370482291597</v>
      </c>
      <c r="AW124" s="36">
        <f>'Energie AMS'!AW124-'Energie AME'!AW124</f>
        <v>856.84781692723482</v>
      </c>
      <c r="AX124" s="36">
        <f>'Energie AMS'!AX124-'Energie AME'!AX124</f>
        <v>946.23939824776426</v>
      </c>
    </row>
    <row r="125" spans="1:50" x14ac:dyDescent="0.25">
      <c r="A125" s="112"/>
      <c r="B125" s="114"/>
      <c r="C125" t="s">
        <v>240</v>
      </c>
      <c r="D125" s="36">
        <f>'Energie AMS'!D125-'Energie AME'!D125</f>
        <v>0</v>
      </c>
      <c r="E125" s="36">
        <f>'Energie AMS'!E125-'Energie AME'!E125</f>
        <v>0</v>
      </c>
      <c r="F125" s="36">
        <f>'Energie AMS'!F125-'Energie AME'!F125</f>
        <v>0</v>
      </c>
      <c r="G125" s="36">
        <f>'Energie AMS'!G125-'Energie AME'!G125</f>
        <v>0</v>
      </c>
      <c r="H125" s="36">
        <f>'Energie AMS'!H125-'Energie AME'!H125</f>
        <v>0</v>
      </c>
      <c r="I125" s="36">
        <f>'Energie AMS'!I125-'Energie AME'!I125</f>
        <v>0</v>
      </c>
      <c r="J125" s="36">
        <f>'Energie AMS'!J125-'Energie AME'!J125</f>
        <v>0</v>
      </c>
      <c r="K125" s="36">
        <f>'Energie AMS'!K125-'Energie AME'!K125</f>
        <v>0</v>
      </c>
      <c r="L125" s="36">
        <f>'Energie AMS'!L125-'Energie AME'!L125</f>
        <v>0</v>
      </c>
      <c r="M125" s="36">
        <f>'Energie AMS'!M125-'Energie AME'!M125</f>
        <v>0</v>
      </c>
      <c r="N125" s="36">
        <f>'Energie AMS'!N125-'Energie AME'!N125</f>
        <v>0</v>
      </c>
      <c r="O125" s="36">
        <f>'Energie AMS'!O125-'Energie AME'!O125</f>
        <v>0</v>
      </c>
      <c r="P125" s="36">
        <f>'Energie AMS'!P125-'Energie AME'!P125</f>
        <v>0</v>
      </c>
      <c r="Q125" s="36">
        <f>'Energie AMS'!Q125-'Energie AME'!Q125</f>
        <v>0</v>
      </c>
      <c r="R125" s="36">
        <f>'Energie AMS'!R125-'Energie AME'!R125</f>
        <v>0</v>
      </c>
      <c r="S125" s="36">
        <f>'Energie AMS'!S125-'Energie AME'!S125</f>
        <v>0</v>
      </c>
      <c r="T125" s="36">
        <f>'Energie AMS'!T125-'Energie AME'!T125</f>
        <v>0</v>
      </c>
      <c r="U125" s="36">
        <f>'Energie AMS'!U125-'Energie AME'!U125</f>
        <v>0</v>
      </c>
      <c r="V125" s="36">
        <f>'Energie AMS'!V125-'Energie AME'!V125</f>
        <v>0</v>
      </c>
      <c r="W125" s="36">
        <f>'Energie AMS'!W125-'Energie AME'!W125</f>
        <v>0</v>
      </c>
      <c r="X125" s="36">
        <f>'Energie AMS'!X125-'Energie AME'!X125</f>
        <v>-23.659010383064469</v>
      </c>
      <c r="Y125" s="36">
        <f>'Energie AMS'!Y125-'Energie AME'!Y125</f>
        <v>73.909814004748341</v>
      </c>
      <c r="Z125" s="36">
        <f>'Energie AMS'!Z125-'Energie AME'!Z125</f>
        <v>223.16042131110567</v>
      </c>
      <c r="AA125" s="36">
        <f>'Energie AMS'!AA125-'Energie AME'!AA125</f>
        <v>329.54256797951052</v>
      </c>
      <c r="AB125" s="36">
        <f>'Energie AMS'!AB125-'Energie AME'!AB125</f>
        <v>388.22233724329567</v>
      </c>
      <c r="AC125" s="36">
        <f>'Energie AMS'!AC125-'Energie AME'!AC125</f>
        <v>398.13729080107578</v>
      </c>
      <c r="AD125" s="36">
        <f>'Energie AMS'!AD125-'Energie AME'!AD125</f>
        <v>373.26870096023845</v>
      </c>
      <c r="AE125" s="36">
        <f>'Energie AMS'!AE125-'Energie AME'!AE125</f>
        <v>368.78235793806061</v>
      </c>
      <c r="AF125" s="36">
        <f>'Energie AMS'!AF125-'Energie AME'!AF125</f>
        <v>365.88380506862381</v>
      </c>
      <c r="AG125" s="36">
        <f>'Energie AMS'!AG125-'Energie AME'!AG125</f>
        <v>366.99094708094663</v>
      </c>
      <c r="AH125" s="36">
        <f>'Energie AMS'!AH125-'Energie AME'!AH125</f>
        <v>344.45938976317666</v>
      </c>
      <c r="AI125" s="36">
        <f>'Energie AMS'!AI125-'Energie AME'!AI125</f>
        <v>315.22539964313546</v>
      </c>
      <c r="AJ125" s="36">
        <f>'Energie AMS'!AJ125-'Energie AME'!AJ125</f>
        <v>223.28425962442088</v>
      </c>
      <c r="AK125" s="36">
        <f>'Energie AMS'!AK125-'Energie AME'!AK125</f>
        <v>127.35771822969173</v>
      </c>
      <c r="AL125" s="36">
        <f>'Energie AMS'!AL125-'Energie AME'!AL125</f>
        <v>35.452292632006902</v>
      </c>
      <c r="AM125" s="36">
        <f>'Energie AMS'!AM125-'Energie AME'!AM125</f>
        <v>-61.912191665688624</v>
      </c>
      <c r="AN125" s="36">
        <f>'Energie AMS'!AN125-'Energie AME'!AN125</f>
        <v>-155.77805918241438</v>
      </c>
      <c r="AO125" s="36">
        <f>'Energie AMS'!AO125-'Energie AME'!AO125</f>
        <v>-233.64978181292281</v>
      </c>
      <c r="AP125" s="36">
        <f>'Energie AMS'!AP125-'Energie AME'!AP125</f>
        <v>-307.42594638504079</v>
      </c>
      <c r="AQ125" s="36">
        <f>'Energie AMS'!AQ125-'Energie AME'!AQ125</f>
        <v>-378.85197334499117</v>
      </c>
      <c r="AR125" s="36">
        <f>'Energie AMS'!AR125-'Energie AME'!AR125</f>
        <v>-448.19819927146091</v>
      </c>
      <c r="AS125" s="36">
        <f>'Energie AMS'!AS125-'Energie AME'!AS125</f>
        <v>-516.02136426082689</v>
      </c>
      <c r="AT125" s="36">
        <f>'Energie AMS'!AT125-'Energie AME'!AT125</f>
        <v>-801.77596387131189</v>
      </c>
      <c r="AU125" s="36">
        <f>'Energie AMS'!AU125-'Energie AME'!AU125</f>
        <v>-1123.8487824936756</v>
      </c>
      <c r="AV125" s="36">
        <f>'Energie AMS'!AV125-'Energie AME'!AV125</f>
        <v>-1465.5113244370996</v>
      </c>
      <c r="AW125" s="36">
        <f>'Energie AMS'!AW125-'Energie AME'!AW125</f>
        <v>-1825.6280960124404</v>
      </c>
      <c r="AX125" s="36">
        <f>'Energie AMS'!AX125-'Energie AME'!AX125</f>
        <v>-2207.1268772799722</v>
      </c>
    </row>
    <row r="126" spans="1:50" x14ac:dyDescent="0.25">
      <c r="A126" s="112"/>
      <c r="B126" s="114"/>
      <c r="C126" t="s">
        <v>368</v>
      </c>
      <c r="D126" s="36">
        <f>'Energie AMS'!D126-'Energie AME'!D126</f>
        <v>0</v>
      </c>
      <c r="E126" s="36">
        <f>'Energie AMS'!E126-'Energie AME'!E126</f>
        <v>0</v>
      </c>
      <c r="F126" s="36">
        <f>'Energie AMS'!F126-'Energie AME'!F126</f>
        <v>0</v>
      </c>
      <c r="G126" s="36">
        <f>'Energie AMS'!G126-'Energie AME'!G126</f>
        <v>0</v>
      </c>
      <c r="H126" s="36">
        <f>'Energie AMS'!H126-'Energie AME'!H126</f>
        <v>0</v>
      </c>
      <c r="I126" s="36">
        <f>'Energie AMS'!I126-'Energie AME'!I126</f>
        <v>0</v>
      </c>
      <c r="J126" s="36">
        <f>'Energie AMS'!J126-'Energie AME'!J126</f>
        <v>0</v>
      </c>
      <c r="K126" s="36">
        <f>'Energie AMS'!K126-'Energie AME'!K126</f>
        <v>0</v>
      </c>
      <c r="L126" s="36">
        <f>'Energie AMS'!L126-'Energie AME'!L126</f>
        <v>0</v>
      </c>
      <c r="M126" s="36">
        <f>'Energie AMS'!M126-'Energie AME'!M126</f>
        <v>0</v>
      </c>
      <c r="N126" s="36">
        <f>'Energie AMS'!N126-'Energie AME'!N126</f>
        <v>0</v>
      </c>
      <c r="O126" s="36">
        <f>'Energie AMS'!O126-'Energie AME'!O126</f>
        <v>0</v>
      </c>
      <c r="P126" s="36">
        <f>'Energie AMS'!P126-'Energie AME'!P126</f>
        <v>0</v>
      </c>
      <c r="Q126" s="36">
        <f>'Energie AMS'!Q126-'Energie AME'!Q126</f>
        <v>0</v>
      </c>
      <c r="R126" s="36">
        <f>'Energie AMS'!R126-'Energie AME'!R126</f>
        <v>0</v>
      </c>
      <c r="S126" s="36">
        <f>'Energie AMS'!S126-'Energie AME'!S126</f>
        <v>0</v>
      </c>
      <c r="T126" s="36">
        <f>'Energie AMS'!T126-'Energie AME'!T126</f>
        <v>0</v>
      </c>
      <c r="U126" s="36">
        <f>'Energie AMS'!U126-'Energie AME'!U126</f>
        <v>0</v>
      </c>
      <c r="V126" s="36">
        <f>'Energie AMS'!V126-'Energie AME'!V126</f>
        <v>0</v>
      </c>
      <c r="W126" s="36">
        <f>'Energie AMS'!W126-'Energie AME'!W126</f>
        <v>0</v>
      </c>
      <c r="X126" s="36">
        <f>'Energie AMS'!X126-'Energie AME'!X126</f>
        <v>-4.3167083171645118</v>
      </c>
      <c r="Y126" s="36">
        <f>'Energie AMS'!Y126-'Energie AME'!Y126</f>
        <v>37.104007585077284</v>
      </c>
      <c r="Z126" s="36">
        <f>'Energie AMS'!Z126-'Energie AME'!Z126</f>
        <v>52.232567231306234</v>
      </c>
      <c r="AA126" s="36">
        <f>'Energie AMS'!AA126-'Energie AME'!AA126</f>
        <v>56.88477414019485</v>
      </c>
      <c r="AB126" s="36">
        <f>'Energie AMS'!AB126-'Energie AME'!AB126</f>
        <v>55.819844187309968</v>
      </c>
      <c r="AC126" s="36">
        <f>'Energie AMS'!AC126-'Energie AME'!AC126</f>
        <v>50.493940217450131</v>
      </c>
      <c r="AD126" s="36">
        <f>'Energie AMS'!AD126-'Energie AME'!AD126</f>
        <v>43.678148116073203</v>
      </c>
      <c r="AE126" s="36">
        <f>'Energie AMS'!AE126-'Energie AME'!AE126</f>
        <v>41.115649999486777</v>
      </c>
      <c r="AF126" s="36">
        <f>'Energie AMS'!AF126-'Energie AME'!AF126</f>
        <v>37.910193440628291</v>
      </c>
      <c r="AG126" s="36">
        <f>'Energie AMS'!AG126-'Energie AME'!AG126</f>
        <v>34.756018725610375</v>
      </c>
      <c r="AH126" s="36">
        <f>'Energie AMS'!AH126-'Energie AME'!AH126</f>
        <v>26.215234703679585</v>
      </c>
      <c r="AI126" s="36">
        <f>'Energie AMS'!AI126-'Energie AME'!AI126</f>
        <v>15.286173584751737</v>
      </c>
      <c r="AJ126" s="36">
        <f>'Energie AMS'!AJ126-'Energie AME'!AJ126</f>
        <v>-1.857637561198203</v>
      </c>
      <c r="AK126" s="36">
        <f>'Energie AMS'!AK126-'Energie AME'!AK126</f>
        <v>-19.028737766369773</v>
      </c>
      <c r="AL126" s="36">
        <f>'Energie AMS'!AL126-'Energie AME'!AL126</f>
        <v>-35.3765365516457</v>
      </c>
      <c r="AM126" s="36">
        <f>'Energie AMS'!AM126-'Energie AME'!AM126</f>
        <v>-50.189576672250837</v>
      </c>
      <c r="AN126" s="36">
        <f>'Energie AMS'!AN126-'Energie AME'!AN126</f>
        <v>-64.369731708304244</v>
      </c>
      <c r="AO126" s="36">
        <f>'Energie AMS'!AO126-'Energie AME'!AO126</f>
        <v>-70.676185746840247</v>
      </c>
      <c r="AP126" s="36">
        <f>'Energie AMS'!AP126-'Energie AME'!AP126</f>
        <v>-75.689183263886434</v>
      </c>
      <c r="AQ126" s="36">
        <f>'Energie AMS'!AQ126-'Energie AME'!AQ126</f>
        <v>-80.244918621854936</v>
      </c>
      <c r="AR126" s="36">
        <f>'Energie AMS'!AR126-'Energie AME'!AR126</f>
        <v>-84.484814476238739</v>
      </c>
      <c r="AS126" s="36">
        <f>'Energie AMS'!AS126-'Energie AME'!AS126</f>
        <v>-88.55182848810432</v>
      </c>
      <c r="AT126" s="36">
        <f>'Energie AMS'!AT126-'Energie AME'!AT126</f>
        <v>-93.893586996958675</v>
      </c>
      <c r="AU126" s="36">
        <f>'Energie AMS'!AU126-'Energie AME'!AU126</f>
        <v>-98.779757398751144</v>
      </c>
      <c r="AV126" s="36">
        <f>'Energie AMS'!AV126-'Energie AME'!AV126</f>
        <v>-103.32287713543826</v>
      </c>
      <c r="AW126" s="36">
        <f>'Energie AMS'!AW126-'Energie AME'!AW126</f>
        <v>-107.56048910029347</v>
      </c>
      <c r="AX126" s="36">
        <f>'Energie AMS'!AX126-'Energie AME'!AX126</f>
        <v>-112.25106732242898</v>
      </c>
    </row>
    <row r="127" spans="1:50" x14ac:dyDescent="0.25">
      <c r="A127" s="112"/>
      <c r="B127" s="114"/>
      <c r="C127" t="s">
        <v>241</v>
      </c>
      <c r="D127" s="36">
        <f>'Energie AMS'!D127-'Energie AME'!D127</f>
        <v>0</v>
      </c>
      <c r="E127" s="36">
        <f>'Energie AMS'!E127-'Energie AME'!E127</f>
        <v>0</v>
      </c>
      <c r="F127" s="36">
        <f>'Energie AMS'!F127-'Energie AME'!F127</f>
        <v>0</v>
      </c>
      <c r="G127" s="36">
        <f>'Energie AMS'!G127-'Energie AME'!G127</f>
        <v>0</v>
      </c>
      <c r="H127" s="36">
        <f>'Energie AMS'!H127-'Energie AME'!H127</f>
        <v>0</v>
      </c>
      <c r="I127" s="36">
        <f>'Energie AMS'!I127-'Energie AME'!I127</f>
        <v>0</v>
      </c>
      <c r="J127" s="36">
        <f>'Energie AMS'!J127-'Energie AME'!J127</f>
        <v>0</v>
      </c>
      <c r="K127" s="36">
        <f>'Energie AMS'!K127-'Energie AME'!K127</f>
        <v>0</v>
      </c>
      <c r="L127" s="36">
        <f>'Energie AMS'!L127-'Energie AME'!L127</f>
        <v>0</v>
      </c>
      <c r="M127" s="36">
        <f>'Energie AMS'!M127-'Energie AME'!M127</f>
        <v>0</v>
      </c>
      <c r="N127" s="36">
        <f>'Energie AMS'!N127-'Energie AME'!N127</f>
        <v>0</v>
      </c>
      <c r="O127" s="36">
        <f>'Energie AMS'!O127-'Energie AME'!O127</f>
        <v>0</v>
      </c>
      <c r="P127" s="36">
        <f>'Energie AMS'!P127-'Energie AME'!P127</f>
        <v>0</v>
      </c>
      <c r="Q127" s="36">
        <f>'Energie AMS'!Q127-'Energie AME'!Q127</f>
        <v>0</v>
      </c>
      <c r="R127" s="36">
        <f>'Energie AMS'!R127-'Energie AME'!R127</f>
        <v>0</v>
      </c>
      <c r="S127" s="36">
        <f>'Energie AMS'!S127-'Energie AME'!S127</f>
        <v>0</v>
      </c>
      <c r="T127" s="36">
        <f>'Energie AMS'!T127-'Energie AME'!T127</f>
        <v>0</v>
      </c>
      <c r="U127" s="36">
        <f>'Energie AMS'!U127-'Energie AME'!U127</f>
        <v>0</v>
      </c>
      <c r="V127" s="36">
        <f>'Energie AMS'!V127-'Energie AME'!V127</f>
        <v>0</v>
      </c>
      <c r="W127" s="36">
        <f>'Energie AMS'!W127-'Energie AME'!W127</f>
        <v>0</v>
      </c>
      <c r="X127" s="36">
        <f>'Energie AMS'!X127-'Energie AME'!X127</f>
        <v>-31.167503767663504</v>
      </c>
      <c r="Y127" s="36">
        <f>'Energie AMS'!Y127-'Energie AME'!Y127</f>
        <v>-28.070874868375796</v>
      </c>
      <c r="Z127" s="36">
        <f>'Energie AMS'!Z127-'Energie AME'!Z127</f>
        <v>-33.83167056329799</v>
      </c>
      <c r="AA127" s="36">
        <f>'Energie AMS'!AA127-'Energie AME'!AA127</f>
        <v>-42.391358000255309</v>
      </c>
      <c r="AB127" s="36">
        <f>'Energie AMS'!AB127-'Energie AME'!AB127</f>
        <v>-52.332761739478372</v>
      </c>
      <c r="AC127" s="36">
        <f>'Energie AMS'!AC127-'Energie AME'!AC127</f>
        <v>-63.195353745376835</v>
      </c>
      <c r="AD127" s="36">
        <f>'Energie AMS'!AD127-'Energie AME'!AD127</f>
        <v>-74.414069794426894</v>
      </c>
      <c r="AE127" s="36">
        <f>'Energie AMS'!AE127-'Energie AME'!AE127</f>
        <v>-74.536840086199859</v>
      </c>
      <c r="AF127" s="36">
        <f>'Energie AMS'!AF127-'Energie AME'!AF127</f>
        <v>-73.895293158900571</v>
      </c>
      <c r="AG127" s="36">
        <f>'Energie AMS'!AG127-'Energie AME'!AG127</f>
        <v>-73.293991639451718</v>
      </c>
      <c r="AH127" s="36">
        <f>'Energie AMS'!AH127-'Energie AME'!AH127</f>
        <v>-73.746479821194413</v>
      </c>
      <c r="AI127" s="36">
        <f>'Energie AMS'!AI127-'Energie AME'!AI127</f>
        <v>-74.865205986568213</v>
      </c>
      <c r="AJ127" s="36">
        <f>'Energie AMS'!AJ127-'Energie AME'!AJ127</f>
        <v>-83.112200034558498</v>
      </c>
      <c r="AK127" s="36">
        <f>'Energie AMS'!AK127-'Energie AME'!AK127</f>
        <v>-92.261908122876662</v>
      </c>
      <c r="AL127" s="36">
        <f>'Energie AMS'!AL127-'Energie AME'!AL127</f>
        <v>-101.54240032692528</v>
      </c>
      <c r="AM127" s="36">
        <f>'Energie AMS'!AM127-'Energie AME'!AM127</f>
        <v>-111.59596218003804</v>
      </c>
      <c r="AN127" s="36">
        <f>'Energie AMS'!AN127-'Energie AME'!AN127</f>
        <v>-121.79602446886503</v>
      </c>
      <c r="AO127" s="36">
        <f>'Energie AMS'!AO127-'Energie AME'!AO127</f>
        <v>-127.16717489756181</v>
      </c>
      <c r="AP127" s="36">
        <f>'Energie AMS'!AP127-'Energie AME'!AP127</f>
        <v>-131.87612476914185</v>
      </c>
      <c r="AQ127" s="36">
        <f>'Energie AMS'!AQ127-'Energie AME'!AQ127</f>
        <v>-136.44074655127881</v>
      </c>
      <c r="AR127" s="36">
        <f>'Energie AMS'!AR127-'Energie AME'!AR127</f>
        <v>-140.93283481892632</v>
      </c>
      <c r="AS127" s="36">
        <f>'Energie AMS'!AS127-'Energie AME'!AS127</f>
        <v>-145.38342493702277</v>
      </c>
      <c r="AT127" s="36">
        <f>'Energie AMS'!AT127-'Energie AME'!AT127</f>
        <v>-149.87255580653851</v>
      </c>
      <c r="AU127" s="36">
        <f>'Energie AMS'!AU127-'Energie AME'!AU127</f>
        <v>-154.18709618384207</v>
      </c>
      <c r="AV127" s="36">
        <f>'Energie AMS'!AV127-'Energie AME'!AV127</f>
        <v>-158.39045131693729</v>
      </c>
      <c r="AW127" s="36">
        <f>'Energie AMS'!AW127-'Energie AME'!AW127</f>
        <v>-162.48532404853978</v>
      </c>
      <c r="AX127" s="36">
        <f>'Energie AMS'!AX127-'Energie AME'!AX127</f>
        <v>-166.75046974416247</v>
      </c>
    </row>
    <row r="128" spans="1:50" x14ac:dyDescent="0.25">
      <c r="A128" s="112"/>
      <c r="B128" s="115" t="s">
        <v>822</v>
      </c>
      <c r="C128" t="s">
        <v>242</v>
      </c>
      <c r="D128" s="36">
        <f>'Energie AMS'!D128-'Energie AME'!D128</f>
        <v>0</v>
      </c>
      <c r="E128" s="36">
        <f>'Energie AMS'!E128-'Energie AME'!E128</f>
        <v>0</v>
      </c>
      <c r="F128" s="36">
        <f>'Energie AMS'!F128-'Energie AME'!F128</f>
        <v>0</v>
      </c>
      <c r="G128" s="36">
        <f>'Energie AMS'!G128-'Energie AME'!G128</f>
        <v>0</v>
      </c>
      <c r="H128" s="36">
        <f>'Energie AMS'!H128-'Energie AME'!H128</f>
        <v>0</v>
      </c>
      <c r="I128" s="36">
        <f>'Energie AMS'!I128-'Energie AME'!I128</f>
        <v>0</v>
      </c>
      <c r="J128" s="36">
        <f>'Energie AMS'!J128-'Energie AME'!J128</f>
        <v>0</v>
      </c>
      <c r="K128" s="36">
        <f>'Energie AMS'!K128-'Energie AME'!K128</f>
        <v>0</v>
      </c>
      <c r="L128" s="36">
        <f>'Energie AMS'!L128-'Energie AME'!L128</f>
        <v>0</v>
      </c>
      <c r="M128" s="36">
        <f>'Energie AMS'!M128-'Energie AME'!M128</f>
        <v>0</v>
      </c>
      <c r="N128" s="36">
        <f>'Energie AMS'!N128-'Energie AME'!N128</f>
        <v>0</v>
      </c>
      <c r="O128" s="36">
        <f>'Energie AMS'!O128-'Energie AME'!O128</f>
        <v>0</v>
      </c>
      <c r="P128" s="36">
        <f>'Energie AMS'!P128-'Energie AME'!P128</f>
        <v>0</v>
      </c>
      <c r="Q128" s="36">
        <f>'Energie AMS'!Q128-'Energie AME'!Q128</f>
        <v>0</v>
      </c>
      <c r="R128" s="36">
        <f>'Energie AMS'!R128-'Energie AME'!R128</f>
        <v>0</v>
      </c>
      <c r="S128" s="36">
        <f>'Energie AMS'!S128-'Energie AME'!S128</f>
        <v>0</v>
      </c>
      <c r="T128" s="36">
        <f>'Energie AMS'!T128-'Energie AME'!T128</f>
        <v>0</v>
      </c>
      <c r="U128" s="36">
        <f>'Energie AMS'!U128-'Energie AME'!U128</f>
        <v>0</v>
      </c>
      <c r="V128" s="36">
        <f>'Energie AMS'!V128-'Energie AME'!V128</f>
        <v>0</v>
      </c>
      <c r="W128" s="36">
        <f>'Energie AMS'!W128-'Energie AME'!W128</f>
        <v>0</v>
      </c>
      <c r="X128" s="36">
        <f>'Energie AMS'!X128-'Energie AME'!X128</f>
        <v>-112.11294764440231</v>
      </c>
      <c r="Y128" s="36">
        <f>'Energie AMS'!Y128-'Energie AME'!Y128</f>
        <v>-171.32095491180007</v>
      </c>
      <c r="Z128" s="36">
        <f>'Energie AMS'!Z128-'Energie AME'!Z128</f>
        <v>-229.83486912638534</v>
      </c>
      <c r="AA128" s="36">
        <f>'Energie AMS'!AA128-'Energie AME'!AA128</f>
        <v>-283.47868195721901</v>
      </c>
      <c r="AB128" s="36">
        <f>'Energie AMS'!AB128-'Energie AME'!AB128</f>
        <v>-332.96509404491553</v>
      </c>
      <c r="AC128" s="36">
        <f>'Energie AMS'!AC128-'Energie AME'!AC128</f>
        <v>-378.38650923944761</v>
      </c>
      <c r="AD128" s="36">
        <f>'Energie AMS'!AD128-'Energie AME'!AD128</f>
        <v>-423.26339362491592</v>
      </c>
      <c r="AE128" s="36">
        <f>'Energie AMS'!AE128-'Energie AME'!AE128</f>
        <v>-464.98548352220871</v>
      </c>
      <c r="AF128" s="36">
        <f>'Energie AMS'!AF128-'Energie AME'!AF128</f>
        <v>-507.18510170050581</v>
      </c>
      <c r="AG128" s="36">
        <f>'Energie AMS'!AG128-'Energie AME'!AG128</f>
        <v>-549.09424526255521</v>
      </c>
      <c r="AH128" s="36">
        <f>'Energie AMS'!AH128-'Energie AME'!AH128</f>
        <v>-587.60000928652255</v>
      </c>
      <c r="AI128" s="36">
        <f>'Energie AMS'!AI128-'Energie AME'!AI128</f>
        <v>-624.45466866676361</v>
      </c>
      <c r="AJ128" s="36">
        <f>'Energie AMS'!AJ128-'Energie AME'!AJ128</f>
        <v>-663.99617014899013</v>
      </c>
      <c r="AK128" s="36">
        <f>'Energie AMS'!AK128-'Energie AME'!AK128</f>
        <v>-704.25362970520155</v>
      </c>
      <c r="AL128" s="36">
        <f>'Energie AMS'!AL128-'Energie AME'!AL128</f>
        <v>-744.63030916727962</v>
      </c>
      <c r="AM128" s="36">
        <f>'Energie AMS'!AM128-'Energie AME'!AM128</f>
        <v>-782.27215133195091</v>
      </c>
      <c r="AN128" s="36">
        <f>'Energie AMS'!AN128-'Energie AME'!AN128</f>
        <v>-819.70530771457982</v>
      </c>
      <c r="AO128" s="36">
        <f>'Energie AMS'!AO128-'Energie AME'!AO128</f>
        <v>-840.24906453927963</v>
      </c>
      <c r="AP128" s="36">
        <f>'Energie AMS'!AP128-'Energie AME'!AP128</f>
        <v>-858.3128945454207</v>
      </c>
      <c r="AQ128" s="36">
        <f>'Energie AMS'!AQ128-'Energie AME'!AQ128</f>
        <v>-875.76184645593185</v>
      </c>
      <c r="AR128" s="36">
        <f>'Energie AMS'!AR128-'Energie AME'!AR128</f>
        <v>-893.06255347701324</v>
      </c>
      <c r="AS128" s="36">
        <f>'Energie AMS'!AS128-'Energie AME'!AS128</f>
        <v>-910.36268704213603</v>
      </c>
      <c r="AT128" s="36">
        <f>'Energie AMS'!AT128-'Energie AME'!AT128</f>
        <v>-930.18148669175855</v>
      </c>
      <c r="AU128" s="36">
        <f>'Energie AMS'!AU128-'Energie AME'!AU128</f>
        <v>-949.93308336054156</v>
      </c>
      <c r="AV128" s="36">
        <f>'Energie AMS'!AV128-'Energie AME'!AV128</f>
        <v>-969.35578252019798</v>
      </c>
      <c r="AW128" s="36">
        <f>'Energie AMS'!AW128-'Energie AME'!AW128</f>
        <v>-988.44001150976737</v>
      </c>
      <c r="AX128" s="36">
        <f>'Energie AMS'!AX128-'Energie AME'!AX128</f>
        <v>-1007.7812274716341</v>
      </c>
    </row>
    <row r="129" spans="1:50" x14ac:dyDescent="0.25">
      <c r="A129" s="112"/>
      <c r="B129" s="115"/>
      <c r="C129" t="s">
        <v>243</v>
      </c>
      <c r="D129" s="36">
        <f>'Energie AMS'!D129-'Energie AME'!D129</f>
        <v>0</v>
      </c>
      <c r="E129" s="36">
        <f>'Energie AMS'!E129-'Energie AME'!E129</f>
        <v>0</v>
      </c>
      <c r="F129" s="36">
        <f>'Energie AMS'!F129-'Energie AME'!F129</f>
        <v>0</v>
      </c>
      <c r="G129" s="36">
        <f>'Energie AMS'!G129-'Energie AME'!G129</f>
        <v>0</v>
      </c>
      <c r="H129" s="36">
        <f>'Energie AMS'!H129-'Energie AME'!H129</f>
        <v>0</v>
      </c>
      <c r="I129" s="36">
        <f>'Energie AMS'!I129-'Energie AME'!I129</f>
        <v>0</v>
      </c>
      <c r="J129" s="36">
        <f>'Energie AMS'!J129-'Energie AME'!J129</f>
        <v>0</v>
      </c>
      <c r="K129" s="36">
        <f>'Energie AMS'!K129-'Energie AME'!K129</f>
        <v>0</v>
      </c>
      <c r="L129" s="36">
        <f>'Energie AMS'!L129-'Energie AME'!L129</f>
        <v>0</v>
      </c>
      <c r="M129" s="36">
        <f>'Energie AMS'!M129-'Energie AME'!M129</f>
        <v>0</v>
      </c>
      <c r="N129" s="36">
        <f>'Energie AMS'!N129-'Energie AME'!N129</f>
        <v>0</v>
      </c>
      <c r="O129" s="36">
        <f>'Energie AMS'!O129-'Energie AME'!O129</f>
        <v>0</v>
      </c>
      <c r="P129" s="36">
        <f>'Energie AMS'!P129-'Energie AME'!P129</f>
        <v>0</v>
      </c>
      <c r="Q129" s="36">
        <f>'Energie AMS'!Q129-'Energie AME'!Q129</f>
        <v>0</v>
      </c>
      <c r="R129" s="36">
        <f>'Energie AMS'!R129-'Energie AME'!R129</f>
        <v>0</v>
      </c>
      <c r="S129" s="36">
        <f>'Energie AMS'!S129-'Energie AME'!S129</f>
        <v>0</v>
      </c>
      <c r="T129" s="36">
        <f>'Energie AMS'!T129-'Energie AME'!T129</f>
        <v>0</v>
      </c>
      <c r="U129" s="36">
        <f>'Energie AMS'!U129-'Energie AME'!U129</f>
        <v>0</v>
      </c>
      <c r="V129" s="36">
        <f>'Energie AMS'!V129-'Energie AME'!V129</f>
        <v>0</v>
      </c>
      <c r="W129" s="36">
        <f>'Energie AMS'!W129-'Energie AME'!W129</f>
        <v>0</v>
      </c>
      <c r="X129" s="36">
        <f>'Energie AMS'!X129-'Energie AME'!X129</f>
        <v>-150.04540996302785</v>
      </c>
      <c r="Y129" s="36">
        <f>'Energie AMS'!Y129-'Energie AME'!Y129</f>
        <v>-263.63329860520753</v>
      </c>
      <c r="Z129" s="36">
        <f>'Energie AMS'!Z129-'Energie AME'!Z129</f>
        <v>-388.6581958441152</v>
      </c>
      <c r="AA129" s="36">
        <f>'Energie AMS'!AA129-'Energie AME'!AA129</f>
        <v>-505.65251867329607</v>
      </c>
      <c r="AB129" s="36">
        <f>'Energie AMS'!AB129-'Energie AME'!AB129</f>
        <v>-615.68324308160072</v>
      </c>
      <c r="AC129" s="36">
        <f>'Energie AMS'!AC129-'Energie AME'!AC129</f>
        <v>-722.22084328837423</v>
      </c>
      <c r="AD129" s="36">
        <f>'Energie AMS'!AD129-'Energie AME'!AD129</f>
        <v>-833.16453923999734</v>
      </c>
      <c r="AE129" s="36">
        <f>'Energie AMS'!AE129-'Energie AME'!AE129</f>
        <v>-961.25940528602609</v>
      </c>
      <c r="AF129" s="36">
        <f>'Energie AMS'!AF129-'Energie AME'!AF129</f>
        <v>-1096.5770952485361</v>
      </c>
      <c r="AG129" s="36">
        <f>'Energie AMS'!AG129-'Energie AME'!AG129</f>
        <v>-1234.6913807914825</v>
      </c>
      <c r="AH129" s="36">
        <f>'Energie AMS'!AH129-'Energie AME'!AH129</f>
        <v>-1368.0594309575522</v>
      </c>
      <c r="AI129" s="36">
        <f>'Energie AMS'!AI129-'Energie AME'!AI129</f>
        <v>-1496.9072613685491</v>
      </c>
      <c r="AJ129" s="36">
        <f>'Energie AMS'!AJ129-'Energie AME'!AJ129</f>
        <v>-1586.5715037738248</v>
      </c>
      <c r="AK129" s="36">
        <f>'Energie AMS'!AK129-'Energie AME'!AK129</f>
        <v>-1674.6012500742074</v>
      </c>
      <c r="AL129" s="36">
        <f>'Energie AMS'!AL129-'Energie AME'!AL129</f>
        <v>-1763.8731051080306</v>
      </c>
      <c r="AM129" s="36">
        <f>'Energie AMS'!AM129-'Energie AME'!AM129</f>
        <v>-1852.2761235676428</v>
      </c>
      <c r="AN129" s="36">
        <f>'Energie AMS'!AN129-'Energie AME'!AN129</f>
        <v>-1942.0422066628314</v>
      </c>
      <c r="AO129" s="36">
        <f>'Energie AMS'!AO129-'Energie AME'!AO129</f>
        <v>-2000.0579986552116</v>
      </c>
      <c r="AP129" s="36">
        <f>'Energie AMS'!AP129-'Energie AME'!AP129</f>
        <v>-2051.4119491894066</v>
      </c>
      <c r="AQ129" s="36">
        <f>'Energie AMS'!AQ129-'Energie AME'!AQ129</f>
        <v>-2100.4941217879314</v>
      </c>
      <c r="AR129" s="36">
        <f>'Energie AMS'!AR129-'Energie AME'!AR129</f>
        <v>-2148.7953902933909</v>
      </c>
      <c r="AS129" s="36">
        <f>'Energie AMS'!AS129-'Energie AME'!AS129</f>
        <v>-2196.8770158041243</v>
      </c>
      <c r="AT129" s="36">
        <f>'Energie AMS'!AT129-'Energie AME'!AT129</f>
        <v>-2224.4449997007437</v>
      </c>
      <c r="AU129" s="36">
        <f>'Energie AMS'!AU129-'Energie AME'!AU129</f>
        <v>-2249.0333254023035</v>
      </c>
      <c r="AV129" s="36">
        <f>'Energie AMS'!AV129-'Energie AME'!AV129</f>
        <v>-2272.3038234964883</v>
      </c>
      <c r="AW129" s="36">
        <f>'Energie AMS'!AW129-'Energie AME'!AW129</f>
        <v>-2294.4107853797441</v>
      </c>
      <c r="AX129" s="36">
        <f>'Energie AMS'!AX129-'Energie AME'!AX129</f>
        <v>-2319.4040587980417</v>
      </c>
    </row>
    <row r="130" spans="1:50" x14ac:dyDescent="0.25">
      <c r="A130" s="112"/>
      <c r="B130" s="115"/>
      <c r="C130" t="s">
        <v>244</v>
      </c>
      <c r="D130" s="36">
        <f>'Energie AMS'!D130-'Energie AME'!D130</f>
        <v>0</v>
      </c>
      <c r="E130" s="36">
        <f>'Energie AMS'!E130-'Energie AME'!E130</f>
        <v>0</v>
      </c>
      <c r="F130" s="36">
        <f>'Energie AMS'!F130-'Energie AME'!F130</f>
        <v>0</v>
      </c>
      <c r="G130" s="36">
        <f>'Energie AMS'!G130-'Energie AME'!G130</f>
        <v>0</v>
      </c>
      <c r="H130" s="36">
        <f>'Energie AMS'!H130-'Energie AME'!H130</f>
        <v>0</v>
      </c>
      <c r="I130" s="36">
        <f>'Energie AMS'!I130-'Energie AME'!I130</f>
        <v>0</v>
      </c>
      <c r="J130" s="36">
        <f>'Energie AMS'!J130-'Energie AME'!J130</f>
        <v>0</v>
      </c>
      <c r="K130" s="36">
        <f>'Energie AMS'!K130-'Energie AME'!K130</f>
        <v>0</v>
      </c>
      <c r="L130" s="36">
        <f>'Energie AMS'!L130-'Energie AME'!L130</f>
        <v>0</v>
      </c>
      <c r="M130" s="36">
        <f>'Energie AMS'!M130-'Energie AME'!M130</f>
        <v>0</v>
      </c>
      <c r="N130" s="36">
        <f>'Energie AMS'!N130-'Energie AME'!N130</f>
        <v>0</v>
      </c>
      <c r="O130" s="36">
        <f>'Energie AMS'!O130-'Energie AME'!O130</f>
        <v>0</v>
      </c>
      <c r="P130" s="36">
        <f>'Energie AMS'!P130-'Energie AME'!P130</f>
        <v>0</v>
      </c>
      <c r="Q130" s="36">
        <f>'Energie AMS'!Q130-'Energie AME'!Q130</f>
        <v>0</v>
      </c>
      <c r="R130" s="36">
        <f>'Energie AMS'!R130-'Energie AME'!R130</f>
        <v>0</v>
      </c>
      <c r="S130" s="36">
        <f>'Energie AMS'!S130-'Energie AME'!S130</f>
        <v>0</v>
      </c>
      <c r="T130" s="36">
        <f>'Energie AMS'!T130-'Energie AME'!T130</f>
        <v>0</v>
      </c>
      <c r="U130" s="36">
        <f>'Energie AMS'!U130-'Energie AME'!U130</f>
        <v>0</v>
      </c>
      <c r="V130" s="36">
        <f>'Energie AMS'!V130-'Energie AME'!V130</f>
        <v>0</v>
      </c>
      <c r="W130" s="36">
        <f>'Energie AMS'!W130-'Energie AME'!W130</f>
        <v>0</v>
      </c>
      <c r="X130" s="36">
        <f>'Energie AMS'!X130-'Energie AME'!X130</f>
        <v>212.12519682669765</v>
      </c>
      <c r="Y130" s="36">
        <f>'Energie AMS'!Y130-'Energie AME'!Y130</f>
        <v>278.57462970565967</v>
      </c>
      <c r="Z130" s="36">
        <f>'Energie AMS'!Z130-'Energie AME'!Z130</f>
        <v>405.56814654466854</v>
      </c>
      <c r="AA130" s="36">
        <f>'Energie AMS'!AA130-'Energie AME'!AA130</f>
        <v>536.10922218947985</v>
      </c>
      <c r="AB130" s="36">
        <f>'Energie AMS'!AB130-'Energie AME'!AB130</f>
        <v>662.90215067668419</v>
      </c>
      <c r="AC130" s="36">
        <f>'Energie AMS'!AC130-'Energie AME'!AC130</f>
        <v>766.85845028951962</v>
      </c>
      <c r="AD130" s="36">
        <f>'Energie AMS'!AD130-'Energie AME'!AD130</f>
        <v>861.74054772263833</v>
      </c>
      <c r="AE130" s="36">
        <f>'Energie AMS'!AE130-'Energie AME'!AE130</f>
        <v>1015.888697663658</v>
      </c>
      <c r="AF130" s="36">
        <f>'Energie AMS'!AF130-'Energie AME'!AF130</f>
        <v>1168.6233354885178</v>
      </c>
      <c r="AG130" s="36">
        <f>'Energie AMS'!AG130-'Energie AME'!AG130</f>
        <v>1314.8714158646978</v>
      </c>
      <c r="AH130" s="36">
        <f>'Energie AMS'!AH130-'Energie AME'!AH130</f>
        <v>1441.8900892937909</v>
      </c>
      <c r="AI130" s="36">
        <f>'Energie AMS'!AI130-'Energie AME'!AI130</f>
        <v>1569.1743161011921</v>
      </c>
      <c r="AJ130" s="36">
        <f>'Energie AMS'!AJ130-'Energie AME'!AJ130</f>
        <v>1726.6338699254468</v>
      </c>
      <c r="AK130" s="36">
        <f>'Energie AMS'!AK130-'Energie AME'!AK130</f>
        <v>1884.4294475538914</v>
      </c>
      <c r="AL130" s="36">
        <f>'Energie AMS'!AL130-'Energie AME'!AL130</f>
        <v>2040.216508659892</v>
      </c>
      <c r="AM130" s="36">
        <f>'Energie AMS'!AM130-'Energie AME'!AM130</f>
        <v>2170.8361319095384</v>
      </c>
      <c r="AN130" s="36">
        <f>'Energie AMS'!AN130-'Energie AME'!AN130</f>
        <v>2296.6001986080532</v>
      </c>
      <c r="AO130" s="36">
        <f>'Energie AMS'!AO130-'Energie AME'!AO130</f>
        <v>2413.3524178231773</v>
      </c>
      <c r="AP130" s="36">
        <f>'Energie AMS'!AP130-'Energie AME'!AP130</f>
        <v>2532.1679950273578</v>
      </c>
      <c r="AQ130" s="36">
        <f>'Energie AMS'!AQ130-'Energie AME'!AQ130</f>
        <v>2653.3827776532839</v>
      </c>
      <c r="AR130" s="36">
        <f>'Energie AMS'!AR130-'Energie AME'!AR130</f>
        <v>2776.7463538789766</v>
      </c>
      <c r="AS130" s="36">
        <f>'Energie AMS'!AS130-'Energie AME'!AS130</f>
        <v>2901.335502279685</v>
      </c>
      <c r="AT130" s="36">
        <f>'Energie AMS'!AT130-'Energie AME'!AT130</f>
        <v>3046.2551993308725</v>
      </c>
      <c r="AU130" s="36">
        <f>'Energie AMS'!AU130-'Energie AME'!AU130</f>
        <v>3194.5647617292589</v>
      </c>
      <c r="AV130" s="36">
        <f>'Energie AMS'!AV130-'Energie AME'!AV130</f>
        <v>3343.770399895945</v>
      </c>
      <c r="AW130" s="36">
        <f>'Energie AMS'!AW130-'Energie AME'!AW130</f>
        <v>3493.867323096481</v>
      </c>
      <c r="AX130" s="36">
        <f>'Energie AMS'!AX130-'Energie AME'!AX130</f>
        <v>3636.778901701497</v>
      </c>
    </row>
    <row r="131" spans="1:50" x14ac:dyDescent="0.25">
      <c r="A131" s="112"/>
      <c r="B131" s="115"/>
      <c r="C131" t="s">
        <v>245</v>
      </c>
      <c r="D131" s="36">
        <f>'Energie AMS'!D131-'Energie AME'!D131</f>
        <v>0</v>
      </c>
      <c r="E131" s="36">
        <f>'Energie AMS'!E131-'Energie AME'!E131</f>
        <v>0</v>
      </c>
      <c r="F131" s="36">
        <f>'Energie AMS'!F131-'Energie AME'!F131</f>
        <v>0</v>
      </c>
      <c r="G131" s="36">
        <f>'Energie AMS'!G131-'Energie AME'!G131</f>
        <v>0</v>
      </c>
      <c r="H131" s="36">
        <f>'Energie AMS'!H131-'Energie AME'!H131</f>
        <v>0</v>
      </c>
      <c r="I131" s="36">
        <f>'Energie AMS'!I131-'Energie AME'!I131</f>
        <v>0</v>
      </c>
      <c r="J131" s="36">
        <f>'Energie AMS'!J131-'Energie AME'!J131</f>
        <v>0</v>
      </c>
      <c r="K131" s="36">
        <f>'Energie AMS'!K131-'Energie AME'!K131</f>
        <v>0</v>
      </c>
      <c r="L131" s="36">
        <f>'Energie AMS'!L131-'Energie AME'!L131</f>
        <v>0</v>
      </c>
      <c r="M131" s="36">
        <f>'Energie AMS'!M131-'Energie AME'!M131</f>
        <v>0</v>
      </c>
      <c r="N131" s="36">
        <f>'Energie AMS'!N131-'Energie AME'!N131</f>
        <v>0</v>
      </c>
      <c r="O131" s="36">
        <f>'Energie AMS'!O131-'Energie AME'!O131</f>
        <v>0</v>
      </c>
      <c r="P131" s="36">
        <f>'Energie AMS'!P131-'Energie AME'!P131</f>
        <v>0</v>
      </c>
      <c r="Q131" s="36">
        <f>'Energie AMS'!Q131-'Energie AME'!Q131</f>
        <v>0</v>
      </c>
      <c r="R131" s="36">
        <f>'Energie AMS'!R131-'Energie AME'!R131</f>
        <v>0</v>
      </c>
      <c r="S131" s="36">
        <f>'Energie AMS'!S131-'Energie AME'!S131</f>
        <v>0</v>
      </c>
      <c r="T131" s="36">
        <f>'Energie AMS'!T131-'Energie AME'!T131</f>
        <v>0</v>
      </c>
      <c r="U131" s="36">
        <f>'Energie AMS'!U131-'Energie AME'!U131</f>
        <v>0</v>
      </c>
      <c r="V131" s="36">
        <f>'Energie AMS'!V131-'Energie AME'!V131</f>
        <v>0</v>
      </c>
      <c r="W131" s="36">
        <f>'Energie AMS'!W131-'Energie AME'!W131</f>
        <v>0</v>
      </c>
      <c r="X131" s="36">
        <f>'Energie AMS'!X131-'Energie AME'!X131</f>
        <v>14.979925984625581</v>
      </c>
      <c r="Y131" s="36">
        <f>'Energie AMS'!Y131-'Energie AME'!Y131</f>
        <v>15.729393658745039</v>
      </c>
      <c r="Z131" s="36">
        <f>'Energie AMS'!Z131-'Energie AME'!Z131</f>
        <v>15.36492846737022</v>
      </c>
      <c r="AA131" s="36">
        <f>'Energie AMS'!AA131-'Energie AME'!AA131</f>
        <v>15.154782422934701</v>
      </c>
      <c r="AB131" s="36">
        <f>'Energie AMS'!AB131-'Energie AME'!AB131</f>
        <v>15.110532928110445</v>
      </c>
      <c r="AC131" s="36">
        <f>'Energie AMS'!AC131-'Energie AME'!AC131</f>
        <v>14.41643758709445</v>
      </c>
      <c r="AD131" s="36">
        <f>'Energie AMS'!AD131-'Energie AME'!AD131</f>
        <v>13.415409545997747</v>
      </c>
      <c r="AE131" s="36">
        <f>'Energie AMS'!AE131-'Energie AME'!AE131</f>
        <v>10.989659456535165</v>
      </c>
      <c r="AF131" s="36">
        <f>'Energie AMS'!AF131-'Energie AME'!AF131</f>
        <v>8.2357251763572634</v>
      </c>
      <c r="AG131" s="36">
        <f>'Energie AMS'!AG131-'Energie AME'!AG131</f>
        <v>5.4423021486301337</v>
      </c>
      <c r="AH131" s="36">
        <f>'Energie AMS'!AH131-'Energie AME'!AH131</f>
        <v>2.7830309450987016</v>
      </c>
      <c r="AI131" s="36">
        <f>'Energie AMS'!AI131-'Energie AME'!AI131</f>
        <v>0.42616671389087912</v>
      </c>
      <c r="AJ131" s="36">
        <f>'Energie AMS'!AJ131-'Energie AME'!AJ131</f>
        <v>-0.86717493151618896</v>
      </c>
      <c r="AK131" s="36">
        <f>'Energie AMS'!AK131-'Energie AME'!AK131</f>
        <v>-2.1034210376581797</v>
      </c>
      <c r="AL131" s="36">
        <f>'Energie AMS'!AL131-'Energie AME'!AL131</f>
        <v>-3.3399293246692139</v>
      </c>
      <c r="AM131" s="36">
        <f>'Energie AMS'!AM131-'Energie AME'!AM131</f>
        <v>-4.483950236620359</v>
      </c>
      <c r="AN131" s="36">
        <f>'Energie AMS'!AN131-'Energie AME'!AN131</f>
        <v>-5.6438947170455549</v>
      </c>
      <c r="AO131" s="36">
        <f>'Energie AMS'!AO131-'Energie AME'!AO131</f>
        <v>-6.7036103164922878</v>
      </c>
      <c r="AP131" s="36">
        <f>'Energie AMS'!AP131-'Energie AME'!AP131</f>
        <v>-7.6151897495838767</v>
      </c>
      <c r="AQ131" s="36">
        <f>'Energie AMS'!AQ131-'Energie AME'!AQ131</f>
        <v>-8.4321026565927184</v>
      </c>
      <c r="AR131" s="36">
        <f>'Energie AMS'!AR131-'Energie AME'!AR131</f>
        <v>-9.1924817014728859</v>
      </c>
      <c r="AS131" s="36">
        <f>'Energie AMS'!AS131-'Energie AME'!AS131</f>
        <v>-9.9274565580562353</v>
      </c>
      <c r="AT131" s="36">
        <f>'Energie AMS'!AT131-'Energie AME'!AT131</f>
        <v>-10.376659167729244</v>
      </c>
      <c r="AU131" s="36">
        <f>'Energie AMS'!AU131-'Energie AME'!AU131</f>
        <v>-10.749339809141802</v>
      </c>
      <c r="AV131" s="36">
        <f>'Energie AMS'!AV131-'Energie AME'!AV131</f>
        <v>-11.077234337927806</v>
      </c>
      <c r="AW131" s="36">
        <f>'Energie AMS'!AW131-'Energie AME'!AW131</f>
        <v>-11.361773789841948</v>
      </c>
      <c r="AX131" s="36">
        <f>'Energie AMS'!AX131-'Energie AME'!AX131</f>
        <v>-11.785732246817275</v>
      </c>
    </row>
    <row r="132" spans="1:50" x14ac:dyDescent="0.25">
      <c r="A132" s="112"/>
      <c r="B132" s="115"/>
      <c r="C132" t="s">
        <v>246</v>
      </c>
      <c r="D132" s="36">
        <f>'Energie AMS'!D132-'Energie AME'!D132</f>
        <v>0</v>
      </c>
      <c r="E132" s="36">
        <f>'Energie AMS'!E132-'Energie AME'!E132</f>
        <v>0</v>
      </c>
      <c r="F132" s="36">
        <f>'Energie AMS'!F132-'Energie AME'!F132</f>
        <v>0</v>
      </c>
      <c r="G132" s="36">
        <f>'Energie AMS'!G132-'Energie AME'!G132</f>
        <v>0</v>
      </c>
      <c r="H132" s="36">
        <f>'Energie AMS'!H132-'Energie AME'!H132</f>
        <v>0</v>
      </c>
      <c r="I132" s="36">
        <f>'Energie AMS'!I132-'Energie AME'!I132</f>
        <v>0</v>
      </c>
      <c r="J132" s="36">
        <f>'Energie AMS'!J132-'Energie AME'!J132</f>
        <v>0</v>
      </c>
      <c r="K132" s="36">
        <f>'Energie AMS'!K132-'Energie AME'!K132</f>
        <v>0</v>
      </c>
      <c r="L132" s="36">
        <f>'Energie AMS'!L132-'Energie AME'!L132</f>
        <v>0</v>
      </c>
      <c r="M132" s="36">
        <f>'Energie AMS'!M132-'Energie AME'!M132</f>
        <v>0</v>
      </c>
      <c r="N132" s="36">
        <f>'Energie AMS'!N132-'Energie AME'!N132</f>
        <v>0</v>
      </c>
      <c r="O132" s="36">
        <f>'Energie AMS'!O132-'Energie AME'!O132</f>
        <v>0</v>
      </c>
      <c r="P132" s="36">
        <f>'Energie AMS'!P132-'Energie AME'!P132</f>
        <v>0</v>
      </c>
      <c r="Q132" s="36">
        <f>'Energie AMS'!Q132-'Energie AME'!Q132</f>
        <v>0</v>
      </c>
      <c r="R132" s="36">
        <f>'Energie AMS'!R132-'Energie AME'!R132</f>
        <v>0</v>
      </c>
      <c r="S132" s="36">
        <f>'Energie AMS'!S132-'Energie AME'!S132</f>
        <v>0</v>
      </c>
      <c r="T132" s="36">
        <f>'Energie AMS'!T132-'Energie AME'!T132</f>
        <v>0</v>
      </c>
      <c r="U132" s="36">
        <f>'Energie AMS'!U132-'Energie AME'!U132</f>
        <v>0</v>
      </c>
      <c r="V132" s="36">
        <f>'Energie AMS'!V132-'Energie AME'!V132</f>
        <v>0</v>
      </c>
      <c r="W132" s="36">
        <f>'Energie AMS'!W132-'Energie AME'!W132</f>
        <v>0</v>
      </c>
      <c r="X132" s="36">
        <f>'Energie AMS'!X132-'Energie AME'!X132</f>
        <v>24.881063850125976</v>
      </c>
      <c r="Y132" s="36">
        <f>'Energie AMS'!Y132-'Energie AME'!Y132</f>
        <v>31.329627409232017</v>
      </c>
      <c r="Z132" s="36">
        <f>'Energie AMS'!Z132-'Energie AME'!Z132</f>
        <v>34.681535979373571</v>
      </c>
      <c r="AA132" s="36">
        <f>'Energie AMS'!AA132-'Energie AME'!AA132</f>
        <v>37.78881468780812</v>
      </c>
      <c r="AB132" s="36">
        <f>'Energie AMS'!AB132-'Energie AME'!AB132</f>
        <v>40.864841152848882</v>
      </c>
      <c r="AC132" s="36">
        <f>'Energie AMS'!AC132-'Energie AME'!AC132</f>
        <v>44.122040719311045</v>
      </c>
      <c r="AD132" s="36">
        <f>'Energie AMS'!AD132-'Energie AME'!AD132</f>
        <v>46.946642342807266</v>
      </c>
      <c r="AE132" s="36">
        <f>'Energie AMS'!AE132-'Energie AME'!AE132</f>
        <v>52.707604472075033</v>
      </c>
      <c r="AF132" s="36">
        <f>'Energie AMS'!AF132-'Energie AME'!AF132</f>
        <v>58.286043688830659</v>
      </c>
      <c r="AG132" s="36">
        <f>'Energie AMS'!AG132-'Energie AME'!AG132</f>
        <v>63.561477001594014</v>
      </c>
      <c r="AH132" s="36">
        <f>'Energie AMS'!AH132-'Energie AME'!AH132</f>
        <v>69.367223670967903</v>
      </c>
      <c r="AI132" s="36">
        <f>'Energie AMS'!AI132-'Energie AME'!AI132</f>
        <v>75.5259567475848</v>
      </c>
      <c r="AJ132" s="36">
        <f>'Energie AMS'!AJ132-'Energie AME'!AJ132</f>
        <v>77.108681326663756</v>
      </c>
      <c r="AK132" s="36">
        <f>'Energie AMS'!AK132-'Energie AME'!AK132</f>
        <v>78.133124909326739</v>
      </c>
      <c r="AL132" s="36">
        <f>'Energie AMS'!AL132-'Energie AME'!AL132</f>
        <v>79.110356851576668</v>
      </c>
      <c r="AM132" s="36">
        <f>'Energie AMS'!AM132-'Energie AME'!AM132</f>
        <v>80.290357006817302</v>
      </c>
      <c r="AN132" s="36">
        <f>'Energie AMS'!AN132-'Energie AME'!AN132</f>
        <v>81.452296115251173</v>
      </c>
      <c r="AO132" s="36">
        <f>'Energie AMS'!AO132-'Energie AME'!AO132</f>
        <v>83.381084420963845</v>
      </c>
      <c r="AP132" s="36">
        <f>'Energie AMS'!AP132-'Energie AME'!AP132</f>
        <v>85.608110734407234</v>
      </c>
      <c r="AQ132" s="36">
        <f>'Energie AMS'!AQ132-'Energie AME'!AQ132</f>
        <v>88.005630673393114</v>
      </c>
      <c r="AR132" s="36">
        <f>'Energie AMS'!AR132-'Energie AME'!AR132</f>
        <v>90.52394352741014</v>
      </c>
      <c r="AS132" s="36">
        <f>'Energie AMS'!AS132-'Energie AME'!AS132</f>
        <v>93.105358346960855</v>
      </c>
      <c r="AT132" s="36">
        <f>'Energie AMS'!AT132-'Energie AME'!AT132</f>
        <v>95.148570598592315</v>
      </c>
      <c r="AU132" s="36">
        <f>'Energie AMS'!AU132-'Energie AME'!AU132</f>
        <v>97.224569823860065</v>
      </c>
      <c r="AV132" s="36">
        <f>'Energie AMS'!AV132-'Energie AME'!AV132</f>
        <v>99.362625783209097</v>
      </c>
      <c r="AW132" s="36">
        <f>'Energie AMS'!AW132-'Energie AME'!AW132</f>
        <v>101.5723067221852</v>
      </c>
      <c r="AX132" s="36">
        <f>'Energie AMS'!AX132-'Energie AME'!AX132</f>
        <v>103.48181225293889</v>
      </c>
    </row>
    <row r="133" spans="1:50" x14ac:dyDescent="0.25">
      <c r="A133" s="112"/>
      <c r="B133" s="115"/>
      <c r="C133" t="s">
        <v>247</v>
      </c>
      <c r="D133" s="36">
        <f>'Energie AMS'!D133-'Energie AME'!D133</f>
        <v>0</v>
      </c>
      <c r="E133" s="36">
        <f>'Energie AMS'!E133-'Energie AME'!E133</f>
        <v>0</v>
      </c>
      <c r="F133" s="36">
        <f>'Energie AMS'!F133-'Energie AME'!F133</f>
        <v>0</v>
      </c>
      <c r="G133" s="36">
        <f>'Energie AMS'!G133-'Energie AME'!G133</f>
        <v>0</v>
      </c>
      <c r="H133" s="36">
        <f>'Energie AMS'!H133-'Energie AME'!H133</f>
        <v>0</v>
      </c>
      <c r="I133" s="36">
        <f>'Energie AMS'!I133-'Energie AME'!I133</f>
        <v>0</v>
      </c>
      <c r="J133" s="36">
        <f>'Energie AMS'!J133-'Energie AME'!J133</f>
        <v>0</v>
      </c>
      <c r="K133" s="36">
        <f>'Energie AMS'!K133-'Energie AME'!K133</f>
        <v>0</v>
      </c>
      <c r="L133" s="36">
        <f>'Energie AMS'!L133-'Energie AME'!L133</f>
        <v>0</v>
      </c>
      <c r="M133" s="36">
        <f>'Energie AMS'!M133-'Energie AME'!M133</f>
        <v>0</v>
      </c>
      <c r="N133" s="36">
        <f>'Energie AMS'!N133-'Energie AME'!N133</f>
        <v>0</v>
      </c>
      <c r="O133" s="36">
        <f>'Energie AMS'!O133-'Energie AME'!O133</f>
        <v>0</v>
      </c>
      <c r="P133" s="36">
        <f>'Energie AMS'!P133-'Energie AME'!P133</f>
        <v>0</v>
      </c>
      <c r="Q133" s="36">
        <f>'Energie AMS'!Q133-'Energie AME'!Q133</f>
        <v>0</v>
      </c>
      <c r="R133" s="36">
        <f>'Energie AMS'!R133-'Energie AME'!R133</f>
        <v>0</v>
      </c>
      <c r="S133" s="36">
        <f>'Energie AMS'!S133-'Energie AME'!S133</f>
        <v>0</v>
      </c>
      <c r="T133" s="36">
        <f>'Energie AMS'!T133-'Energie AME'!T133</f>
        <v>0</v>
      </c>
      <c r="U133" s="36">
        <f>'Energie AMS'!U133-'Energie AME'!U133</f>
        <v>0</v>
      </c>
      <c r="V133" s="36">
        <f>'Energie AMS'!V133-'Energie AME'!V133</f>
        <v>0</v>
      </c>
      <c r="W133" s="36">
        <f>'Energie AMS'!W133-'Energie AME'!W133</f>
        <v>0</v>
      </c>
      <c r="X133" s="36">
        <f>'Energie AMS'!X133-'Energie AME'!X133</f>
        <v>309.82455912494345</v>
      </c>
      <c r="Y133" s="36">
        <f>'Energie AMS'!Y133-'Energie AME'!Y133</f>
        <v>371.11414385406067</v>
      </c>
      <c r="Z133" s="36">
        <f>'Energie AMS'!Z133-'Energie AME'!Z133</f>
        <v>382.80568572028233</v>
      </c>
      <c r="AA133" s="36">
        <f>'Energie AMS'!AA133-'Energie AME'!AA133</f>
        <v>389.68139012914412</v>
      </c>
      <c r="AB133" s="36">
        <f>'Energie AMS'!AB133-'Energie AME'!AB133</f>
        <v>395.5341159786077</v>
      </c>
      <c r="AC133" s="36">
        <f>'Energie AMS'!AC133-'Energie AME'!AC133</f>
        <v>398.74867296983348</v>
      </c>
      <c r="AD133" s="36">
        <f>'Energie AMS'!AD133-'Energie AME'!AD133</f>
        <v>396.15730749306431</v>
      </c>
      <c r="AE133" s="36">
        <f>'Energie AMS'!AE133-'Energie AME'!AE133</f>
        <v>395.08505356357557</v>
      </c>
      <c r="AF133" s="36">
        <f>'Energie AMS'!AF133-'Energie AME'!AF133</f>
        <v>389.23460641713348</v>
      </c>
      <c r="AG133" s="36">
        <f>'Energie AMS'!AG133-'Energie AME'!AG133</f>
        <v>380.1883886524289</v>
      </c>
      <c r="AH133" s="36">
        <f>'Energie AMS'!AH133-'Energie AME'!AH133</f>
        <v>372.71469275435049</v>
      </c>
      <c r="AI133" s="36">
        <f>'Energie AMS'!AI133-'Energie AME'!AI133</f>
        <v>368.12443420707325</v>
      </c>
      <c r="AJ133" s="36">
        <f>'Energie AMS'!AJ133-'Energie AME'!AJ133</f>
        <v>368.71722594854623</v>
      </c>
      <c r="AK133" s="36">
        <f>'Energie AMS'!AK133-'Energie AME'!AK133</f>
        <v>368.28197376063508</v>
      </c>
      <c r="AL133" s="36">
        <f>'Energie AMS'!AL133-'Energie AME'!AL133</f>
        <v>366.86063151368808</v>
      </c>
      <c r="AM133" s="36">
        <f>'Energie AMS'!AM133-'Energie AME'!AM133</f>
        <v>365.5960698007666</v>
      </c>
      <c r="AN133" s="36">
        <f>'Energie AMS'!AN133-'Energie AME'!AN133</f>
        <v>363.08214867279708</v>
      </c>
      <c r="AO133" s="36">
        <f>'Energie AMS'!AO133-'Energie AME'!AO133</f>
        <v>357.94305648194563</v>
      </c>
      <c r="AP133" s="36">
        <f>'Energie AMS'!AP133-'Energie AME'!AP133</f>
        <v>354.81232614472015</v>
      </c>
      <c r="AQ133" s="36">
        <f>'Energie AMS'!AQ133-'Energie AME'!AQ133</f>
        <v>353.21526300290225</v>
      </c>
      <c r="AR133" s="36">
        <f>'Energie AMS'!AR133-'Energie AME'!AR133</f>
        <v>352.61430990525446</v>
      </c>
      <c r="AS133" s="36">
        <f>'Energie AMS'!AS133-'Energie AME'!AS133</f>
        <v>352.45319195245634</v>
      </c>
      <c r="AT133" s="36">
        <f>'Energie AMS'!AT133-'Energie AME'!AT133</f>
        <v>333.58075476988915</v>
      </c>
      <c r="AU133" s="36">
        <f>'Energie AMS'!AU133-'Energie AME'!AU133</f>
        <v>313.36868982246369</v>
      </c>
      <c r="AV133" s="36">
        <f>'Energie AMS'!AV133-'Energie AME'!AV133</f>
        <v>293.48568343467582</v>
      </c>
      <c r="AW133" s="36">
        <f>'Energie AMS'!AW133-'Energie AME'!AW133</f>
        <v>274.17060872636671</v>
      </c>
      <c r="AX133" s="36">
        <f>'Energie AMS'!AX133-'Energie AME'!AX133</f>
        <v>251.53060467573096</v>
      </c>
    </row>
    <row r="134" spans="1:50" x14ac:dyDescent="0.25">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row>
    <row r="135" spans="1:50" x14ac:dyDescent="0.25">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row>
    <row r="136" spans="1:50" x14ac:dyDescent="0.25">
      <c r="A136" s="112" t="s">
        <v>669</v>
      </c>
      <c r="B136" s="26" t="s">
        <v>823</v>
      </c>
      <c r="C136" t="s">
        <v>232</v>
      </c>
      <c r="D136" s="36">
        <f>'Energie AMS'!D136-'Energie AME'!D136</f>
        <v>0</v>
      </c>
      <c r="E136" s="36">
        <f>'Energie AMS'!E136-'Energie AME'!E136</f>
        <v>0</v>
      </c>
      <c r="F136" s="36">
        <f>'Energie AMS'!F136-'Energie AME'!F136</f>
        <v>0</v>
      </c>
      <c r="G136" s="36">
        <f>'Energie AMS'!G136-'Energie AME'!G136</f>
        <v>0</v>
      </c>
      <c r="H136" s="36">
        <f>'Energie AMS'!H136-'Energie AME'!H136</f>
        <v>0</v>
      </c>
      <c r="I136" s="36">
        <f>'Energie AMS'!I136-'Energie AME'!I136</f>
        <v>0</v>
      </c>
      <c r="J136" s="36">
        <f>'Energie AMS'!J136-'Energie AME'!J136</f>
        <v>0</v>
      </c>
      <c r="K136" s="36">
        <f>'Energie AMS'!K136-'Energie AME'!K136</f>
        <v>0</v>
      </c>
      <c r="L136" s="36">
        <f>'Energie AMS'!L136-'Energie AME'!L136</f>
        <v>0</v>
      </c>
      <c r="M136" s="36">
        <f>'Energie AMS'!M136-'Energie AME'!M136</f>
        <v>0</v>
      </c>
      <c r="N136" s="36">
        <f>'Energie AMS'!N136-'Energie AME'!N136</f>
        <v>0</v>
      </c>
      <c r="O136" s="36">
        <f>'Energie AMS'!O136-'Energie AME'!O136</f>
        <v>0</v>
      </c>
      <c r="P136" s="36">
        <f>'Energie AMS'!P136-'Energie AME'!P136</f>
        <v>0</v>
      </c>
      <c r="Q136" s="36">
        <f>'Energie AMS'!Q136-'Energie AME'!Q136</f>
        <v>0</v>
      </c>
      <c r="R136" s="36">
        <f>'Energie AMS'!R136-'Energie AME'!R136</f>
        <v>0</v>
      </c>
      <c r="S136" s="36">
        <f>'Energie AMS'!S136-'Energie AME'!S136</f>
        <v>0</v>
      </c>
      <c r="T136" s="36">
        <f>'Energie AMS'!T136-'Energie AME'!T136</f>
        <v>0</v>
      </c>
      <c r="U136" s="36">
        <f>'Energie AMS'!U136-'Energie AME'!U136</f>
        <v>0</v>
      </c>
      <c r="V136" s="36">
        <f>'Energie AMS'!V136-'Energie AME'!V136</f>
        <v>0</v>
      </c>
      <c r="W136" s="36">
        <f>'Energie AMS'!W136-'Energie AME'!W136</f>
        <v>0</v>
      </c>
      <c r="X136" s="36">
        <f>'Energie AMS'!X136-'Energie AME'!X136</f>
        <v>4.887784799999989E-3</v>
      </c>
      <c r="Y136" s="36">
        <f>'Energie AMS'!Y136-'Energie AME'!Y136</f>
        <v>5.9970656999999983E-3</v>
      </c>
      <c r="Z136" s="36">
        <f>'Energie AMS'!Z136-'Energie AME'!Z136</f>
        <v>8.7732739999999976E-3</v>
      </c>
      <c r="AA136" s="36">
        <f>'Energie AMS'!AA136-'Energie AME'!AA136</f>
        <v>9.6889970999999853E-3</v>
      </c>
      <c r="AB136" s="36">
        <f>'Energie AMS'!AB136-'Energie AME'!AB136</f>
        <v>8.5950908999999909E-3</v>
      </c>
      <c r="AC136" s="36">
        <f>'Energie AMS'!AC136-'Energie AME'!AC136</f>
        <v>6.4196785999999784E-3</v>
      </c>
      <c r="AD136" s="36">
        <f>'Energie AMS'!AD136-'Energie AME'!AD136</f>
        <v>3.7031541999999751E-3</v>
      </c>
      <c r="AE136" s="36">
        <f>'Energie AMS'!AE136-'Energie AME'!AE136</f>
        <v>1.2959285999999959E-3</v>
      </c>
      <c r="AF136" s="36">
        <f>'Energie AMS'!AF136-'Energie AME'!AF136</f>
        <v>-1.0893070999999921E-3</v>
      </c>
      <c r="AG136" s="36">
        <f>'Energie AMS'!AG136-'Energie AME'!AG136</f>
        <v>-3.4341367000000067E-3</v>
      </c>
      <c r="AH136" s="36">
        <f>'Energie AMS'!AH136-'Energie AME'!AH136</f>
        <v>-5.2001097999999912E-3</v>
      </c>
      <c r="AI136" s="36">
        <f>'Energie AMS'!AI136-'Energie AME'!AI136</f>
        <v>-6.3652935000000077E-3</v>
      </c>
      <c r="AJ136" s="36">
        <f>'Energie AMS'!AJ136-'Energie AME'!AJ136</f>
        <v>-7.207420499999978E-3</v>
      </c>
      <c r="AK136" s="36">
        <f>'Energie AMS'!AK136-'Energie AME'!AK136</f>
        <v>-7.9154812999999991E-3</v>
      </c>
      <c r="AL136" s="36">
        <f>'Energie AMS'!AL136-'Energie AME'!AL136</f>
        <v>-8.6485646999999999E-3</v>
      </c>
      <c r="AM136" s="36">
        <f>'Energie AMS'!AM136-'Energie AME'!AM136</f>
        <v>-9.4567138999999967E-3</v>
      </c>
      <c r="AN136" s="36">
        <f>'Energie AMS'!AN136-'Energie AME'!AN136</f>
        <v>-1.0229841300000014E-2</v>
      </c>
      <c r="AO136" s="36">
        <f>'Energie AMS'!AO136-'Energie AME'!AO136</f>
        <v>-1.0931243899999998E-2</v>
      </c>
      <c r="AP136" s="36">
        <f>'Energie AMS'!AP136-'Energie AME'!AP136</f>
        <v>-1.1651014599999981E-2</v>
      </c>
      <c r="AQ136" s="36">
        <f>'Energie AMS'!AQ136-'Energie AME'!AQ136</f>
        <v>-1.2389871000000011E-2</v>
      </c>
      <c r="AR136" s="36">
        <f>'Energie AMS'!AR136-'Energie AME'!AR136</f>
        <v>-1.3143394600000011E-2</v>
      </c>
      <c r="AS136" s="36">
        <f>'Energie AMS'!AS136-'Energie AME'!AS136</f>
        <v>-1.392403930000001E-2</v>
      </c>
      <c r="AT136" s="36">
        <f>'Energie AMS'!AT136-'Energie AME'!AT136</f>
        <v>-1.4835698799999991E-2</v>
      </c>
      <c r="AU136" s="36">
        <f>'Energie AMS'!AU136-'Energie AME'!AU136</f>
        <v>-1.581485760000001E-2</v>
      </c>
      <c r="AV136" s="36">
        <f>'Energie AMS'!AV136-'Energie AME'!AV136</f>
        <v>-1.6840366000000009E-2</v>
      </c>
      <c r="AW136" s="36">
        <f>'Energie AMS'!AW136-'Energie AME'!AW136</f>
        <v>-1.7888519000000005E-2</v>
      </c>
      <c r="AX136" s="36">
        <f>'Energie AMS'!AX136-'Energie AME'!AX136</f>
        <v>-1.8968281599999998E-2</v>
      </c>
    </row>
    <row r="137" spans="1:50" x14ac:dyDescent="0.25">
      <c r="A137" s="112"/>
      <c r="B137" s="114" t="s">
        <v>820</v>
      </c>
      <c r="C137" t="s">
        <v>233</v>
      </c>
      <c r="D137" s="36">
        <f>'Energie AMS'!D137-'Energie AME'!D137</f>
        <v>0</v>
      </c>
      <c r="E137" s="36">
        <f>'Energie AMS'!E137-'Energie AME'!E137</f>
        <v>0</v>
      </c>
      <c r="F137" s="36">
        <f>'Energie AMS'!F137-'Energie AME'!F137</f>
        <v>0</v>
      </c>
      <c r="G137" s="36">
        <f>'Energie AMS'!G137-'Energie AME'!G137</f>
        <v>0</v>
      </c>
      <c r="H137" s="36">
        <f>'Energie AMS'!H137-'Energie AME'!H137</f>
        <v>0</v>
      </c>
      <c r="I137" s="36">
        <f>'Energie AMS'!I137-'Energie AME'!I137</f>
        <v>0</v>
      </c>
      <c r="J137" s="36">
        <f>'Energie AMS'!J137-'Energie AME'!J137</f>
        <v>0</v>
      </c>
      <c r="K137" s="36">
        <f>'Energie AMS'!K137-'Energie AME'!K137</f>
        <v>0</v>
      </c>
      <c r="L137" s="36">
        <f>'Energie AMS'!L137-'Energie AME'!L137</f>
        <v>0</v>
      </c>
      <c r="M137" s="36">
        <f>'Energie AMS'!M137-'Energie AME'!M137</f>
        <v>0</v>
      </c>
      <c r="N137" s="36">
        <f>'Energie AMS'!N137-'Energie AME'!N137</f>
        <v>0</v>
      </c>
      <c r="O137" s="36">
        <f>'Energie AMS'!O137-'Energie AME'!O137</f>
        <v>0</v>
      </c>
      <c r="P137" s="36">
        <f>'Energie AMS'!P137-'Energie AME'!P137</f>
        <v>0</v>
      </c>
      <c r="Q137" s="36">
        <f>'Energie AMS'!Q137-'Energie AME'!Q137</f>
        <v>0</v>
      </c>
      <c r="R137" s="36">
        <f>'Energie AMS'!R137-'Energie AME'!R137</f>
        <v>0</v>
      </c>
      <c r="S137" s="36">
        <f>'Energie AMS'!S137-'Energie AME'!S137</f>
        <v>0</v>
      </c>
      <c r="T137" s="36">
        <f>'Energie AMS'!T137-'Energie AME'!T137</f>
        <v>0</v>
      </c>
      <c r="U137" s="36">
        <f>'Energie AMS'!U137-'Energie AME'!U137</f>
        <v>0</v>
      </c>
      <c r="V137" s="36">
        <f>'Energie AMS'!V137-'Energie AME'!V137</f>
        <v>0</v>
      </c>
      <c r="W137" s="36">
        <f>'Energie AMS'!W137-'Energie AME'!W137</f>
        <v>0</v>
      </c>
      <c r="X137" s="36">
        <f>'Energie AMS'!X137-'Energie AME'!X137</f>
        <v>-7.6999514000009484E-2</v>
      </c>
      <c r="Y137" s="36">
        <f>'Energie AMS'!Y137-'Energie AME'!Y137</f>
        <v>-0.19242169200001058</v>
      </c>
      <c r="Z137" s="36">
        <f>'Energie AMS'!Z137-'Energie AME'!Z137</f>
        <v>-0.31916848200000025</v>
      </c>
      <c r="AA137" s="36">
        <f>'Energie AMS'!AA137-'Energie AME'!AA137</f>
        <v>-0.45206824899999987</v>
      </c>
      <c r="AB137" s="36">
        <f>'Energie AMS'!AB137-'Energie AME'!AB137</f>
        <v>-0.58393325299999965</v>
      </c>
      <c r="AC137" s="36">
        <f>'Energie AMS'!AC137-'Energie AME'!AC137</f>
        <v>-0.69728763700000052</v>
      </c>
      <c r="AD137" s="36">
        <f>'Energie AMS'!AD137-'Energie AME'!AD137</f>
        <v>-0.80124150299999997</v>
      </c>
      <c r="AE137" s="36">
        <f>'Energie AMS'!AE137-'Energie AME'!AE137</f>
        <v>-0.93591242499999971</v>
      </c>
      <c r="AF137" s="36">
        <f>'Energie AMS'!AF137-'Energie AME'!AF137</f>
        <v>-1.0852605350000006</v>
      </c>
      <c r="AG137" s="36">
        <f>'Energie AMS'!AG137-'Energie AME'!AG137</f>
        <v>-1.2433008250000004</v>
      </c>
      <c r="AH137" s="36">
        <f>'Energie AMS'!AH137-'Energie AME'!AH137</f>
        <v>-1.4030291950000002</v>
      </c>
      <c r="AI137" s="36">
        <f>'Energie AMS'!AI137-'Energie AME'!AI137</f>
        <v>-1.5637630729999996</v>
      </c>
      <c r="AJ137" s="36">
        <f>'Energie AMS'!AJ137-'Energie AME'!AJ137</f>
        <v>-1.7446121220000004</v>
      </c>
      <c r="AK137" s="36">
        <f>'Energie AMS'!AK137-'Energie AME'!AK137</f>
        <v>-1.9442160180000005</v>
      </c>
      <c r="AL137" s="36">
        <f>'Energie AMS'!AL137-'Energie AME'!AL137</f>
        <v>-2.1632790259999997</v>
      </c>
      <c r="AM137" s="36">
        <f>'Energie AMS'!AM137-'Energie AME'!AM137</f>
        <v>-2.4002276630000008</v>
      </c>
      <c r="AN137" s="36">
        <f>'Energie AMS'!AN137-'Energie AME'!AN137</f>
        <v>-2.6611404729999997</v>
      </c>
      <c r="AO137" s="36">
        <f>'Energie AMS'!AO137-'Energie AME'!AO137</f>
        <v>-2.8424628040000002</v>
      </c>
      <c r="AP137" s="36">
        <f>'Energie AMS'!AP137-'Energie AME'!AP137</f>
        <v>-2.9951260569999998</v>
      </c>
      <c r="AQ137" s="36">
        <f>'Energie AMS'!AQ137-'Energie AME'!AQ137</f>
        <v>-3.1430070300000001</v>
      </c>
      <c r="AR137" s="36">
        <f>'Energie AMS'!AR137-'Energie AME'!AR137</f>
        <v>-3.30032434</v>
      </c>
      <c r="AS137" s="36">
        <f>'Energie AMS'!AS137-'Energie AME'!AS137</f>
        <v>-3.4781071809999999</v>
      </c>
      <c r="AT137" s="36">
        <f>'Energie AMS'!AT137-'Energie AME'!AT137</f>
        <v>-3.5532536690000001</v>
      </c>
      <c r="AU137" s="36">
        <f>'Energie AMS'!AU137-'Energie AME'!AU137</f>
        <v>-3.5818064989999998</v>
      </c>
      <c r="AV137" s="36">
        <f>'Energie AMS'!AV137-'Energie AME'!AV137</f>
        <v>-3.5898252650000004</v>
      </c>
      <c r="AW137" s="36">
        <f>'Energie AMS'!AW137-'Energie AME'!AW137</f>
        <v>-3.5903384229999995</v>
      </c>
      <c r="AX137" s="36">
        <f>'Energie AMS'!AX137-'Energie AME'!AX137</f>
        <v>-3.5916649539999996</v>
      </c>
    </row>
    <row r="138" spans="1:50" x14ac:dyDescent="0.25">
      <c r="A138" s="112"/>
      <c r="B138" s="114"/>
      <c r="C138" t="s">
        <v>234</v>
      </c>
      <c r="D138" s="36">
        <f>'Energie AMS'!D138-'Energie AME'!D138</f>
        <v>0</v>
      </c>
      <c r="E138" s="36">
        <f>'Energie AMS'!E138-'Energie AME'!E138</f>
        <v>0</v>
      </c>
      <c r="F138" s="36">
        <f>'Energie AMS'!F138-'Energie AME'!F138</f>
        <v>0</v>
      </c>
      <c r="G138" s="36">
        <f>'Energie AMS'!G138-'Energie AME'!G138</f>
        <v>0</v>
      </c>
      <c r="H138" s="36">
        <f>'Energie AMS'!H138-'Energie AME'!H138</f>
        <v>0</v>
      </c>
      <c r="I138" s="36">
        <f>'Energie AMS'!I138-'Energie AME'!I138</f>
        <v>0</v>
      </c>
      <c r="J138" s="36">
        <f>'Energie AMS'!J138-'Energie AME'!J138</f>
        <v>0</v>
      </c>
      <c r="K138" s="36">
        <f>'Energie AMS'!K138-'Energie AME'!K138</f>
        <v>0</v>
      </c>
      <c r="L138" s="36">
        <f>'Energie AMS'!L138-'Energie AME'!L138</f>
        <v>0</v>
      </c>
      <c r="M138" s="36">
        <f>'Energie AMS'!M138-'Energie AME'!M138</f>
        <v>0</v>
      </c>
      <c r="N138" s="36">
        <f>'Energie AMS'!N138-'Energie AME'!N138</f>
        <v>0</v>
      </c>
      <c r="O138" s="36">
        <f>'Energie AMS'!O138-'Energie AME'!O138</f>
        <v>0</v>
      </c>
      <c r="P138" s="36">
        <f>'Energie AMS'!P138-'Energie AME'!P138</f>
        <v>0</v>
      </c>
      <c r="Q138" s="36">
        <f>'Energie AMS'!Q138-'Energie AME'!Q138</f>
        <v>0</v>
      </c>
      <c r="R138" s="36">
        <f>'Energie AMS'!R138-'Energie AME'!R138</f>
        <v>0</v>
      </c>
      <c r="S138" s="36">
        <f>'Energie AMS'!S138-'Energie AME'!S138</f>
        <v>0</v>
      </c>
      <c r="T138" s="36">
        <f>'Energie AMS'!T138-'Energie AME'!T138</f>
        <v>0</v>
      </c>
      <c r="U138" s="36">
        <f>'Energie AMS'!U138-'Energie AME'!U138</f>
        <v>0</v>
      </c>
      <c r="V138" s="36">
        <f>'Energie AMS'!V138-'Energie AME'!V138</f>
        <v>0</v>
      </c>
      <c r="W138" s="36">
        <f>'Energie AMS'!W138-'Energie AME'!W138</f>
        <v>0</v>
      </c>
      <c r="X138" s="36">
        <f>'Energie AMS'!X138-'Energie AME'!X138</f>
        <v>0.39393330400000082</v>
      </c>
      <c r="Y138" s="36">
        <f>'Energie AMS'!Y138-'Energie AME'!Y138</f>
        <v>0.67833555099999998</v>
      </c>
      <c r="Z138" s="36">
        <f>'Energie AMS'!Z138-'Energie AME'!Z138</f>
        <v>0.95632313900000021</v>
      </c>
      <c r="AA138" s="36">
        <f>'Energie AMS'!AA138-'Energie AME'!AA138</f>
        <v>1.2272470020000004</v>
      </c>
      <c r="AB138" s="36">
        <f>'Energie AMS'!AB138-'Energie AME'!AB138</f>
        <v>1.5012401679999989</v>
      </c>
      <c r="AC138" s="36">
        <f>'Energie AMS'!AC138-'Energie AME'!AC138</f>
        <v>1.8019039670000012</v>
      </c>
      <c r="AD138" s="36">
        <f>'Energie AMS'!AD138-'Energie AME'!AD138</f>
        <v>2.1258456429999999</v>
      </c>
      <c r="AE138" s="36">
        <f>'Energie AMS'!AE138-'Energie AME'!AE138</f>
        <v>3.3097910249999991</v>
      </c>
      <c r="AF138" s="36">
        <f>'Energie AMS'!AF138-'Energie AME'!AF138</f>
        <v>4.9973010050000006</v>
      </c>
      <c r="AG138" s="36">
        <f>'Energie AMS'!AG138-'Energie AME'!AG138</f>
        <v>7.0321184360000011</v>
      </c>
      <c r="AH138" s="36">
        <f>'Energie AMS'!AH138-'Energie AME'!AH138</f>
        <v>9.3393710200000015</v>
      </c>
      <c r="AI138" s="36">
        <f>'Energie AMS'!AI138-'Energie AME'!AI138</f>
        <v>11.906725764999997</v>
      </c>
      <c r="AJ138" s="36">
        <f>'Energie AMS'!AJ138-'Energie AME'!AJ138</f>
        <v>14.827237003</v>
      </c>
      <c r="AK138" s="36">
        <f>'Energie AMS'!AK138-'Energie AME'!AK138</f>
        <v>18.088494814000001</v>
      </c>
      <c r="AL138" s="36">
        <f>'Energie AMS'!AL138-'Energie AME'!AL138</f>
        <v>21.720209104999999</v>
      </c>
      <c r="AM138" s="36">
        <f>'Energie AMS'!AM138-'Energie AME'!AM138</f>
        <v>25.716636652000005</v>
      </c>
      <c r="AN138" s="36">
        <f>'Energie AMS'!AN138-'Energie AME'!AN138</f>
        <v>30.203609495999999</v>
      </c>
      <c r="AO138" s="36">
        <f>'Energie AMS'!AO138-'Energie AME'!AO138</f>
        <v>33.537156666000001</v>
      </c>
      <c r="AP138" s="36">
        <f>'Energie AMS'!AP138-'Energie AME'!AP138</f>
        <v>36.280882364</v>
      </c>
      <c r="AQ138" s="36">
        <f>'Energie AMS'!AQ138-'Energie AME'!AQ138</f>
        <v>38.851905156000001</v>
      </c>
      <c r="AR138" s="36">
        <f>'Energie AMS'!AR138-'Energie AME'!AR138</f>
        <v>41.543062157000001</v>
      </c>
      <c r="AS138" s="36">
        <f>'Energie AMS'!AS138-'Energie AME'!AS138</f>
        <v>44.553693483000004</v>
      </c>
      <c r="AT138" s="36">
        <f>'Energie AMS'!AT138-'Energie AME'!AT138</f>
        <v>45.807622396999996</v>
      </c>
      <c r="AU138" s="36">
        <f>'Energie AMS'!AU138-'Energie AME'!AU138</f>
        <v>46.138866336000007</v>
      </c>
      <c r="AV138" s="36">
        <f>'Energie AMS'!AV138-'Energie AME'!AV138</f>
        <v>46.040585618999998</v>
      </c>
      <c r="AW138" s="36">
        <f>'Energie AMS'!AW138-'Energie AME'!AW138</f>
        <v>45.792417155999999</v>
      </c>
      <c r="AX138" s="36">
        <f>'Energie AMS'!AX138-'Energie AME'!AX138</f>
        <v>45.541873631000001</v>
      </c>
    </row>
    <row r="139" spans="1:50" x14ac:dyDescent="0.25">
      <c r="A139" s="112"/>
      <c r="B139" s="114" t="s">
        <v>821</v>
      </c>
      <c r="C139" t="s">
        <v>235</v>
      </c>
      <c r="D139" s="36">
        <f>'Energie AMS'!D139-'Energie AME'!D139</f>
        <v>0</v>
      </c>
      <c r="E139" s="36">
        <f>'Energie AMS'!E139-'Energie AME'!E139</f>
        <v>0</v>
      </c>
      <c r="F139" s="36">
        <f>'Energie AMS'!F139-'Energie AME'!F139</f>
        <v>0</v>
      </c>
      <c r="G139" s="36">
        <f>'Energie AMS'!G139-'Energie AME'!G139</f>
        <v>0</v>
      </c>
      <c r="H139" s="36">
        <f>'Energie AMS'!H139-'Energie AME'!H139</f>
        <v>0</v>
      </c>
      <c r="I139" s="36">
        <f>'Energie AMS'!I139-'Energie AME'!I139</f>
        <v>0</v>
      </c>
      <c r="J139" s="36">
        <f>'Energie AMS'!J139-'Energie AME'!J139</f>
        <v>0</v>
      </c>
      <c r="K139" s="36">
        <f>'Energie AMS'!K139-'Energie AME'!K139</f>
        <v>0</v>
      </c>
      <c r="L139" s="36">
        <f>'Energie AMS'!L139-'Energie AME'!L139</f>
        <v>0</v>
      </c>
      <c r="M139" s="36">
        <f>'Energie AMS'!M139-'Energie AME'!M139</f>
        <v>0</v>
      </c>
      <c r="N139" s="36">
        <f>'Energie AMS'!N139-'Energie AME'!N139</f>
        <v>0</v>
      </c>
      <c r="O139" s="36">
        <f>'Energie AMS'!O139-'Energie AME'!O139</f>
        <v>0</v>
      </c>
      <c r="P139" s="36">
        <f>'Energie AMS'!P139-'Energie AME'!P139</f>
        <v>0</v>
      </c>
      <c r="Q139" s="36">
        <f>'Energie AMS'!Q139-'Energie AME'!Q139</f>
        <v>0</v>
      </c>
      <c r="R139" s="36">
        <f>'Energie AMS'!R139-'Energie AME'!R139</f>
        <v>0</v>
      </c>
      <c r="S139" s="36">
        <f>'Energie AMS'!S139-'Energie AME'!S139</f>
        <v>0</v>
      </c>
      <c r="T139" s="36">
        <f>'Energie AMS'!T139-'Energie AME'!T139</f>
        <v>0</v>
      </c>
      <c r="U139" s="36">
        <f>'Energie AMS'!U139-'Energie AME'!U139</f>
        <v>0</v>
      </c>
      <c r="V139" s="36">
        <f>'Energie AMS'!V139-'Energie AME'!V139</f>
        <v>0</v>
      </c>
      <c r="W139" s="36">
        <f>'Energie AMS'!W139-'Energie AME'!W139</f>
        <v>0</v>
      </c>
      <c r="X139" s="36">
        <f>'Energie AMS'!X139-'Energie AME'!X139</f>
        <v>-1.0910626300000033</v>
      </c>
      <c r="Y139" s="36">
        <f>'Energie AMS'!Y139-'Energie AME'!Y139</f>
        <v>-2.6332953399999965</v>
      </c>
      <c r="Z139" s="36">
        <f>'Energie AMS'!Z139-'Energie AME'!Z139</f>
        <v>-3.1117023499999945</v>
      </c>
      <c r="AA139" s="36">
        <f>'Energie AMS'!AA139-'Energie AME'!AA139</f>
        <v>-3.2448652500000037</v>
      </c>
      <c r="AB139" s="36">
        <f>'Energie AMS'!AB139-'Energie AME'!AB139</f>
        <v>-3.3280109700000011</v>
      </c>
      <c r="AC139" s="36">
        <f>'Energie AMS'!AC139-'Energie AME'!AC139</f>
        <v>-3.4861180599999955</v>
      </c>
      <c r="AD139" s="36">
        <f>'Energie AMS'!AD139-'Energie AME'!AD139</f>
        <v>-3.7154046500000035</v>
      </c>
      <c r="AE139" s="36">
        <f>'Energie AMS'!AE139-'Energie AME'!AE139</f>
        <v>-3.964869929999999</v>
      </c>
      <c r="AF139" s="36">
        <f>'Energie AMS'!AF139-'Energie AME'!AF139</f>
        <v>-4.2555669400000014</v>
      </c>
      <c r="AG139" s="36">
        <f>'Energie AMS'!AG139-'Energie AME'!AG139</f>
        <v>-4.56543688</v>
      </c>
      <c r="AH139" s="36">
        <f>'Energie AMS'!AH139-'Energie AME'!AH139</f>
        <v>-4.8949114700000038</v>
      </c>
      <c r="AI139" s="36">
        <f>'Energie AMS'!AI139-'Energie AME'!AI139</f>
        <v>-5.2826857599999997</v>
      </c>
      <c r="AJ139" s="36">
        <f>'Energie AMS'!AJ139-'Energie AME'!AJ139</f>
        <v>-5.4101443499999959</v>
      </c>
      <c r="AK139" s="36">
        <f>'Energie AMS'!AK139-'Energie AME'!AK139</f>
        <v>-5.3851530199999971</v>
      </c>
      <c r="AL139" s="36">
        <f>'Energie AMS'!AL139-'Energie AME'!AL139</f>
        <v>-5.2587474400000005</v>
      </c>
      <c r="AM139" s="36">
        <f>'Energie AMS'!AM139-'Energie AME'!AM139</f>
        <v>-5.0341653999999991</v>
      </c>
      <c r="AN139" s="36">
        <f>'Energie AMS'!AN139-'Energie AME'!AN139</f>
        <v>-4.745456020000006</v>
      </c>
      <c r="AO139" s="36">
        <f>'Energie AMS'!AO139-'Energie AME'!AO139</f>
        <v>-4.8244874300000049</v>
      </c>
      <c r="AP139" s="36">
        <f>'Energie AMS'!AP139-'Energie AME'!AP139</f>
        <v>-5.0818393799999981</v>
      </c>
      <c r="AQ139" s="36">
        <f>'Energie AMS'!AQ139-'Energie AME'!AQ139</f>
        <v>-5.4220382799999953</v>
      </c>
      <c r="AR139" s="36">
        <f>'Energie AMS'!AR139-'Energie AME'!AR139</f>
        <v>-5.7969336000000027</v>
      </c>
      <c r="AS139" s="36">
        <f>'Energie AMS'!AS139-'Energie AME'!AS139</f>
        <v>-6.1851391100000015</v>
      </c>
      <c r="AT139" s="36">
        <f>'Energie AMS'!AT139-'Energie AME'!AT139</f>
        <v>-6.5212380600000017</v>
      </c>
      <c r="AU139" s="36">
        <f>'Energie AMS'!AU139-'Energie AME'!AU139</f>
        <v>-6.8172260099999988</v>
      </c>
      <c r="AV139" s="36">
        <f>'Energie AMS'!AV139-'Energie AME'!AV139</f>
        <v>-7.0872819199999952</v>
      </c>
      <c r="AW139" s="36">
        <f>'Energie AMS'!AW139-'Energie AME'!AW139</f>
        <v>-7.340136820000005</v>
      </c>
      <c r="AX139" s="36">
        <f>'Energie AMS'!AX139-'Energie AME'!AX139</f>
        <v>-7.5964843799999997</v>
      </c>
    </row>
    <row r="140" spans="1:50" x14ac:dyDescent="0.25">
      <c r="A140" s="112"/>
      <c r="B140" s="114"/>
      <c r="C140" t="s">
        <v>236</v>
      </c>
      <c r="D140" s="36">
        <f>'Energie AMS'!D140-'Energie AME'!D140</f>
        <v>0</v>
      </c>
      <c r="E140" s="36">
        <f>'Energie AMS'!E140-'Energie AME'!E140</f>
        <v>0</v>
      </c>
      <c r="F140" s="36">
        <f>'Energie AMS'!F140-'Energie AME'!F140</f>
        <v>0</v>
      </c>
      <c r="G140" s="36">
        <f>'Energie AMS'!G140-'Energie AME'!G140</f>
        <v>0</v>
      </c>
      <c r="H140" s="36">
        <f>'Energie AMS'!H140-'Energie AME'!H140</f>
        <v>0</v>
      </c>
      <c r="I140" s="36">
        <f>'Energie AMS'!I140-'Energie AME'!I140</f>
        <v>0</v>
      </c>
      <c r="J140" s="36">
        <f>'Energie AMS'!J140-'Energie AME'!J140</f>
        <v>0</v>
      </c>
      <c r="K140" s="36">
        <f>'Energie AMS'!K140-'Energie AME'!K140</f>
        <v>0</v>
      </c>
      <c r="L140" s="36">
        <f>'Energie AMS'!L140-'Energie AME'!L140</f>
        <v>0</v>
      </c>
      <c r="M140" s="36">
        <f>'Energie AMS'!M140-'Energie AME'!M140</f>
        <v>0</v>
      </c>
      <c r="N140" s="36">
        <f>'Energie AMS'!N140-'Energie AME'!N140</f>
        <v>0</v>
      </c>
      <c r="O140" s="36">
        <f>'Energie AMS'!O140-'Energie AME'!O140</f>
        <v>0</v>
      </c>
      <c r="P140" s="36">
        <f>'Energie AMS'!P140-'Energie AME'!P140</f>
        <v>0</v>
      </c>
      <c r="Q140" s="36">
        <f>'Energie AMS'!Q140-'Energie AME'!Q140</f>
        <v>0</v>
      </c>
      <c r="R140" s="36">
        <f>'Energie AMS'!R140-'Energie AME'!R140</f>
        <v>0</v>
      </c>
      <c r="S140" s="36">
        <f>'Energie AMS'!S140-'Energie AME'!S140</f>
        <v>0</v>
      </c>
      <c r="T140" s="36">
        <f>'Energie AMS'!T140-'Energie AME'!T140</f>
        <v>0</v>
      </c>
      <c r="U140" s="36">
        <f>'Energie AMS'!U140-'Energie AME'!U140</f>
        <v>0</v>
      </c>
      <c r="V140" s="36">
        <f>'Energie AMS'!V140-'Energie AME'!V140</f>
        <v>0</v>
      </c>
      <c r="W140" s="36">
        <f>'Energie AMS'!W140-'Energie AME'!W140</f>
        <v>0</v>
      </c>
      <c r="X140" s="36">
        <f>'Energie AMS'!X140-'Energie AME'!X140</f>
        <v>-3.7128907399999994E-2</v>
      </c>
      <c r="Y140" s="36">
        <f>'Energie AMS'!Y140-'Energie AME'!Y140</f>
        <v>-6.6392488E-2</v>
      </c>
      <c r="Z140" s="36">
        <f>'Energie AMS'!Z140-'Energie AME'!Z140</f>
        <v>-8.8244282499999993E-2</v>
      </c>
      <c r="AA140" s="36">
        <f>'Energie AMS'!AA140-'Energie AME'!AA140</f>
        <v>-0.10948192310000002</v>
      </c>
      <c r="AB140" s="36">
        <f>'Energie AMS'!AB140-'Energie AME'!AB140</f>
        <v>-0.13398887330000001</v>
      </c>
      <c r="AC140" s="36">
        <f>'Energie AMS'!AC140-'Energie AME'!AC140</f>
        <v>-0.14678024349999999</v>
      </c>
      <c r="AD140" s="36">
        <f>'Energie AMS'!AD140-'Energie AME'!AD140</f>
        <v>-0.15501416139999999</v>
      </c>
      <c r="AE140" s="36">
        <f>'Energie AMS'!AE140-'Energie AME'!AE140</f>
        <v>-0.16064801510000001</v>
      </c>
      <c r="AF140" s="36">
        <f>'Energie AMS'!AF140-'Energie AME'!AF140</f>
        <v>-0.16524844759999999</v>
      </c>
      <c r="AG140" s="36">
        <f>'Energie AMS'!AG140-'Energie AME'!AG140</f>
        <v>-0.16939775509999999</v>
      </c>
      <c r="AH140" s="36">
        <f>'Energie AMS'!AH140-'Energie AME'!AH140</f>
        <v>-0.17343118130000001</v>
      </c>
      <c r="AI140" s="36">
        <f>'Energie AMS'!AI140-'Energie AME'!AI140</f>
        <v>-0.17747715310000001</v>
      </c>
      <c r="AJ140" s="36">
        <f>'Energie AMS'!AJ140-'Energie AME'!AJ140</f>
        <v>-0.18339830089999998</v>
      </c>
      <c r="AK140" s="36">
        <f>'Energie AMS'!AK140-'Energie AME'!AK140</f>
        <v>-0.19073035799999999</v>
      </c>
      <c r="AL140" s="36">
        <f>'Energie AMS'!AL140-'Energie AME'!AL140</f>
        <v>-0.1994076581</v>
      </c>
      <c r="AM140" s="36">
        <f>'Energie AMS'!AM140-'Energie AME'!AM140</f>
        <v>-0.20269736580000003</v>
      </c>
      <c r="AN140" s="36">
        <f>'Energie AMS'!AN140-'Energie AME'!AN140</f>
        <v>-0.2035802934</v>
      </c>
      <c r="AO140" s="36">
        <f>'Energie AMS'!AO140-'Energie AME'!AO140</f>
        <v>-0.2058793277</v>
      </c>
      <c r="AP140" s="36">
        <f>'Energie AMS'!AP140-'Energie AME'!AP140</f>
        <v>-0.20890851960000001</v>
      </c>
      <c r="AQ140" s="36">
        <f>'Energie AMS'!AQ140-'Energie AME'!AQ140</f>
        <v>-0.2123137557</v>
      </c>
      <c r="AR140" s="36">
        <f>'Energie AMS'!AR140-'Energie AME'!AR140</f>
        <v>-0.21590942299999999</v>
      </c>
      <c r="AS140" s="36">
        <f>'Energie AMS'!AS140-'Energie AME'!AS140</f>
        <v>-0.21959554079999999</v>
      </c>
      <c r="AT140" s="36">
        <f>'Energie AMS'!AT140-'Energie AME'!AT140</f>
        <v>-0.22217439609999998</v>
      </c>
      <c r="AU140" s="36">
        <f>'Energie AMS'!AU140-'Energie AME'!AU140</f>
        <v>-0.2241534288</v>
      </c>
      <c r="AV140" s="36">
        <f>'Energie AMS'!AV140-'Energie AME'!AV140</f>
        <v>-0.22580824249999998</v>
      </c>
      <c r="AW140" s="36">
        <f>'Energie AMS'!AW140-'Energie AME'!AW140</f>
        <v>-0.22728222719999999</v>
      </c>
      <c r="AX140" s="36">
        <f>'Energie AMS'!AX140-'Energie AME'!AX140</f>
        <v>-0.22867922669999999</v>
      </c>
    </row>
    <row r="141" spans="1:50" x14ac:dyDescent="0.25">
      <c r="A141" s="112"/>
      <c r="B141" s="114"/>
      <c r="C141" t="s">
        <v>237</v>
      </c>
      <c r="D141" s="36">
        <f>'Energie AMS'!D141-'Energie AME'!D141</f>
        <v>0</v>
      </c>
      <c r="E141" s="36">
        <f>'Energie AMS'!E141-'Energie AME'!E141</f>
        <v>0</v>
      </c>
      <c r="F141" s="36">
        <f>'Energie AMS'!F141-'Energie AME'!F141</f>
        <v>0</v>
      </c>
      <c r="G141" s="36">
        <f>'Energie AMS'!G141-'Energie AME'!G141</f>
        <v>0</v>
      </c>
      <c r="H141" s="36">
        <f>'Energie AMS'!H141-'Energie AME'!H141</f>
        <v>0</v>
      </c>
      <c r="I141" s="36">
        <f>'Energie AMS'!I141-'Energie AME'!I141</f>
        <v>0</v>
      </c>
      <c r="J141" s="36">
        <f>'Energie AMS'!J141-'Energie AME'!J141</f>
        <v>0</v>
      </c>
      <c r="K141" s="36">
        <f>'Energie AMS'!K141-'Energie AME'!K141</f>
        <v>0</v>
      </c>
      <c r="L141" s="36">
        <f>'Energie AMS'!L141-'Energie AME'!L141</f>
        <v>0</v>
      </c>
      <c r="M141" s="36">
        <f>'Energie AMS'!M141-'Energie AME'!M141</f>
        <v>0</v>
      </c>
      <c r="N141" s="36">
        <f>'Energie AMS'!N141-'Energie AME'!N141</f>
        <v>0</v>
      </c>
      <c r="O141" s="36">
        <f>'Energie AMS'!O141-'Energie AME'!O141</f>
        <v>0</v>
      </c>
      <c r="P141" s="36">
        <f>'Energie AMS'!P141-'Energie AME'!P141</f>
        <v>0</v>
      </c>
      <c r="Q141" s="36">
        <f>'Energie AMS'!Q141-'Energie AME'!Q141</f>
        <v>0</v>
      </c>
      <c r="R141" s="36">
        <f>'Energie AMS'!R141-'Energie AME'!R141</f>
        <v>0</v>
      </c>
      <c r="S141" s="36">
        <f>'Energie AMS'!S141-'Energie AME'!S141</f>
        <v>0</v>
      </c>
      <c r="T141" s="36">
        <f>'Energie AMS'!T141-'Energie AME'!T141</f>
        <v>0</v>
      </c>
      <c r="U141" s="36">
        <f>'Energie AMS'!U141-'Energie AME'!U141</f>
        <v>0</v>
      </c>
      <c r="V141" s="36">
        <f>'Energie AMS'!V141-'Energie AME'!V141</f>
        <v>0</v>
      </c>
      <c r="W141" s="36">
        <f>'Energie AMS'!W141-'Energie AME'!W141</f>
        <v>0</v>
      </c>
      <c r="X141" s="36">
        <f>'Energie AMS'!X141-'Energie AME'!X141</f>
        <v>0.68563436600000016</v>
      </c>
      <c r="Y141" s="36">
        <f>'Energie AMS'!Y141-'Energie AME'!Y141</f>
        <v>1.1310883379999999</v>
      </c>
      <c r="Z141" s="36">
        <f>'Energie AMS'!Z141-'Energie AME'!Z141</f>
        <v>1.3651952439999999</v>
      </c>
      <c r="AA141" s="36">
        <f>'Energie AMS'!AA141-'Energie AME'!AA141</f>
        <v>1.4679113370000001</v>
      </c>
      <c r="AB141" s="36">
        <f>'Energie AMS'!AB141-'Energie AME'!AB141</f>
        <v>1.4922448240000001</v>
      </c>
      <c r="AC141" s="36">
        <f>'Energie AMS'!AC141-'Energie AME'!AC141</f>
        <v>1.4718934940000001</v>
      </c>
      <c r="AD141" s="36">
        <f>'Energie AMS'!AD141-'Energie AME'!AD141</f>
        <v>1.4270861270000001</v>
      </c>
      <c r="AE141" s="36">
        <f>'Energie AMS'!AE141-'Energie AME'!AE141</f>
        <v>1.3500194830000001</v>
      </c>
      <c r="AF141" s="36">
        <f>'Energie AMS'!AF141-'Energie AME'!AF141</f>
        <v>1.2548652119999999</v>
      </c>
      <c r="AG141" s="36">
        <f>'Energie AMS'!AG141-'Energie AME'!AG141</f>
        <v>1.150495823</v>
      </c>
      <c r="AH141" s="36">
        <f>'Energie AMS'!AH141-'Energie AME'!AH141</f>
        <v>1.0426793369999998</v>
      </c>
      <c r="AI141" s="36">
        <f>'Energie AMS'!AI141-'Energie AME'!AI141</f>
        <v>0.93060529999999986</v>
      </c>
      <c r="AJ141" s="36">
        <f>'Energie AMS'!AJ141-'Energie AME'!AJ141</f>
        <v>0.73086568699999988</v>
      </c>
      <c r="AK141" s="36">
        <f>'Energie AMS'!AK141-'Energie AME'!AK141</f>
        <v>0.47385755800000018</v>
      </c>
      <c r="AL141" s="36">
        <f>'Energie AMS'!AL141-'Energie AME'!AL141</f>
        <v>0.16894754699999992</v>
      </c>
      <c r="AM141" s="36">
        <f>'Energie AMS'!AM141-'Energie AME'!AM141</f>
        <v>-0.18309112999999999</v>
      </c>
      <c r="AN141" s="36">
        <f>'Energie AMS'!AN141-'Energie AME'!AN141</f>
        <v>-0.64154376000000002</v>
      </c>
      <c r="AO141" s="36">
        <f>'Energie AMS'!AO141-'Energie AME'!AO141</f>
        <v>-0.81219147689999993</v>
      </c>
      <c r="AP141" s="36">
        <f>'Energie AMS'!AP141-'Energie AME'!AP141</f>
        <v>-0.87963025519999993</v>
      </c>
      <c r="AQ141" s="36">
        <f>'Energie AMS'!AQ141-'Energie AME'!AQ141</f>
        <v>-0.90221597749999993</v>
      </c>
      <c r="AR141" s="36">
        <f>'Energie AMS'!AR141-'Energie AME'!AR141</f>
        <v>-0.90319204760000005</v>
      </c>
      <c r="AS141" s="36">
        <f>'Energie AMS'!AS141-'Energie AME'!AS141</f>
        <v>-0.89329885660000008</v>
      </c>
      <c r="AT141" s="36">
        <f>'Energie AMS'!AT141-'Energie AME'!AT141</f>
        <v>-1.0362215868</v>
      </c>
      <c r="AU141" s="36">
        <f>'Energie AMS'!AU141-'Energie AME'!AU141</f>
        <v>-1.2428406789000002</v>
      </c>
      <c r="AV141" s="36">
        <f>'Energie AMS'!AV141-'Energie AME'!AV141</f>
        <v>-1.4744203342</v>
      </c>
      <c r="AW141" s="36">
        <f>'Energie AMS'!AW141-'Energie AME'!AW141</f>
        <v>-1.7110003589000002</v>
      </c>
      <c r="AX141" s="36">
        <f>'Energie AMS'!AX141-'Energie AME'!AX141</f>
        <v>-1.9426594872</v>
      </c>
    </row>
    <row r="142" spans="1:50" x14ac:dyDescent="0.25">
      <c r="A142" s="112"/>
      <c r="B142" s="114"/>
      <c r="C142" t="s">
        <v>238</v>
      </c>
      <c r="D142" s="36">
        <f>'Energie AMS'!D142-'Energie AME'!D142</f>
        <v>0</v>
      </c>
      <c r="E142" s="36">
        <f>'Energie AMS'!E142-'Energie AME'!E142</f>
        <v>0</v>
      </c>
      <c r="F142" s="36">
        <f>'Energie AMS'!F142-'Energie AME'!F142</f>
        <v>0</v>
      </c>
      <c r="G142" s="36">
        <f>'Energie AMS'!G142-'Energie AME'!G142</f>
        <v>0</v>
      </c>
      <c r="H142" s="36">
        <f>'Energie AMS'!H142-'Energie AME'!H142</f>
        <v>0</v>
      </c>
      <c r="I142" s="36">
        <f>'Energie AMS'!I142-'Energie AME'!I142</f>
        <v>0</v>
      </c>
      <c r="J142" s="36">
        <f>'Energie AMS'!J142-'Energie AME'!J142</f>
        <v>0</v>
      </c>
      <c r="K142" s="36">
        <f>'Energie AMS'!K142-'Energie AME'!K142</f>
        <v>0</v>
      </c>
      <c r="L142" s="36">
        <f>'Energie AMS'!L142-'Energie AME'!L142</f>
        <v>0</v>
      </c>
      <c r="M142" s="36">
        <f>'Energie AMS'!M142-'Energie AME'!M142</f>
        <v>0</v>
      </c>
      <c r="N142" s="36">
        <f>'Energie AMS'!N142-'Energie AME'!N142</f>
        <v>0</v>
      </c>
      <c r="O142" s="36">
        <f>'Energie AMS'!O142-'Energie AME'!O142</f>
        <v>0</v>
      </c>
      <c r="P142" s="36">
        <f>'Energie AMS'!P142-'Energie AME'!P142</f>
        <v>0</v>
      </c>
      <c r="Q142" s="36">
        <f>'Energie AMS'!Q142-'Energie AME'!Q142</f>
        <v>0</v>
      </c>
      <c r="R142" s="36">
        <f>'Energie AMS'!R142-'Energie AME'!R142</f>
        <v>0</v>
      </c>
      <c r="S142" s="36">
        <f>'Energie AMS'!S142-'Energie AME'!S142</f>
        <v>0</v>
      </c>
      <c r="T142" s="36">
        <f>'Energie AMS'!T142-'Energie AME'!T142</f>
        <v>0</v>
      </c>
      <c r="U142" s="36">
        <f>'Energie AMS'!U142-'Energie AME'!U142</f>
        <v>0</v>
      </c>
      <c r="V142" s="36">
        <f>'Energie AMS'!V142-'Energie AME'!V142</f>
        <v>0</v>
      </c>
      <c r="W142" s="36">
        <f>'Energie AMS'!W142-'Energie AME'!W142</f>
        <v>0</v>
      </c>
      <c r="X142" s="36">
        <f>'Energie AMS'!X142-'Energie AME'!X142</f>
        <v>4.0317823699999977E-2</v>
      </c>
      <c r="Y142" s="36">
        <f>'Energie AMS'!Y142-'Energie AME'!Y142</f>
        <v>1.2126486399999997E-2</v>
      </c>
      <c r="Z142" s="36">
        <f>'Energie AMS'!Z142-'Energie AME'!Z142</f>
        <v>-1.2203222100000022E-2</v>
      </c>
      <c r="AA142" s="36">
        <f>'Energie AMS'!AA142-'Energie AME'!AA142</f>
        <v>-3.868195789999998E-2</v>
      </c>
      <c r="AB142" s="36">
        <f>'Energie AMS'!AB142-'Energie AME'!AB142</f>
        <v>-7.0883311300000001E-2</v>
      </c>
      <c r="AC142" s="36">
        <f>'Energie AMS'!AC142-'Energie AME'!AC142</f>
        <v>-8.5514332499999998E-2</v>
      </c>
      <c r="AD142" s="36">
        <f>'Energie AMS'!AD142-'Energie AME'!AD142</f>
        <v>-9.3231650599999993E-2</v>
      </c>
      <c r="AE142" s="36">
        <f>'Energie AMS'!AE142-'Energie AME'!AE142</f>
        <v>-0.10354350749999999</v>
      </c>
      <c r="AF142" s="36">
        <f>'Energie AMS'!AF142-'Energie AME'!AF142</f>
        <v>-0.1158954463</v>
      </c>
      <c r="AG142" s="36">
        <f>'Energie AMS'!AG142-'Energie AME'!AG142</f>
        <v>-0.1301652824</v>
      </c>
      <c r="AH142" s="36">
        <f>'Energie AMS'!AH142-'Energie AME'!AH142</f>
        <v>-0.13833688859999999</v>
      </c>
      <c r="AI142" s="36">
        <f>'Energie AMS'!AI142-'Energie AME'!AI142</f>
        <v>-0.14376117119999998</v>
      </c>
      <c r="AJ142" s="36">
        <f>'Energie AMS'!AJ142-'Energie AME'!AJ142</f>
        <v>-0.14776501739999998</v>
      </c>
      <c r="AK142" s="36">
        <f>'Energie AMS'!AK142-'Energie AME'!AK142</f>
        <v>-0.1509992355</v>
      </c>
      <c r="AL142" s="36">
        <f>'Energie AMS'!AL142-'Energie AME'!AL142</f>
        <v>-0.15378428690000001</v>
      </c>
      <c r="AM142" s="36">
        <f>'Energie AMS'!AM142-'Energie AME'!AM142</f>
        <v>-0.15628972169999999</v>
      </c>
      <c r="AN142" s="36">
        <f>'Energie AMS'!AN142-'Energie AME'!AN142</f>
        <v>-0.15861431860000003</v>
      </c>
      <c r="AO142" s="36">
        <f>'Energie AMS'!AO142-'Energie AME'!AO142</f>
        <v>-0.16068123379999999</v>
      </c>
      <c r="AP142" s="36">
        <f>'Energie AMS'!AP142-'Energie AME'!AP142</f>
        <v>-0.162571829</v>
      </c>
      <c r="AQ142" s="36">
        <f>'Energie AMS'!AQ142-'Energie AME'!AQ142</f>
        <v>-0.16434103449999998</v>
      </c>
      <c r="AR142" s="36">
        <f>'Energie AMS'!AR142-'Energie AME'!AR142</f>
        <v>-0.16602233509999997</v>
      </c>
      <c r="AS142" s="36">
        <f>'Energie AMS'!AS142-'Energie AME'!AS142</f>
        <v>-0.16763657799999998</v>
      </c>
      <c r="AT142" s="36">
        <f>'Energie AMS'!AT142-'Energie AME'!AT142</f>
        <v>-0.16893829000000005</v>
      </c>
      <c r="AU142" s="36">
        <f>'Energie AMS'!AU142-'Energie AME'!AU142</f>
        <v>-0.17004379800000011</v>
      </c>
      <c r="AV142" s="36">
        <f>'Energie AMS'!AV142-'Energie AME'!AV142</f>
        <v>-0.17102807919999999</v>
      </c>
      <c r="AW142" s="36">
        <f>'Energie AMS'!AW142-'Energie AME'!AW142</f>
        <v>-0.17193006220000001</v>
      </c>
      <c r="AX142" s="36">
        <f>'Energie AMS'!AX142-'Energie AME'!AX142</f>
        <v>-0.17281026490000001</v>
      </c>
    </row>
    <row r="143" spans="1:50" x14ac:dyDescent="0.25">
      <c r="A143" s="112"/>
      <c r="B143" s="114"/>
      <c r="C143" t="s">
        <v>239</v>
      </c>
      <c r="D143" s="36">
        <f>'Energie AMS'!D143-'Energie AME'!D143</f>
        <v>0</v>
      </c>
      <c r="E143" s="36">
        <f>'Energie AMS'!E143-'Energie AME'!E143</f>
        <v>0</v>
      </c>
      <c r="F143" s="36">
        <f>'Energie AMS'!F143-'Energie AME'!F143</f>
        <v>0</v>
      </c>
      <c r="G143" s="36">
        <f>'Energie AMS'!G143-'Energie AME'!G143</f>
        <v>0</v>
      </c>
      <c r="H143" s="36">
        <f>'Energie AMS'!H143-'Energie AME'!H143</f>
        <v>0</v>
      </c>
      <c r="I143" s="36">
        <f>'Energie AMS'!I143-'Energie AME'!I143</f>
        <v>0</v>
      </c>
      <c r="J143" s="36">
        <f>'Energie AMS'!J143-'Energie AME'!J143</f>
        <v>0</v>
      </c>
      <c r="K143" s="36">
        <f>'Energie AMS'!K143-'Energie AME'!K143</f>
        <v>0</v>
      </c>
      <c r="L143" s="36">
        <f>'Energie AMS'!L143-'Energie AME'!L143</f>
        <v>0</v>
      </c>
      <c r="M143" s="36">
        <f>'Energie AMS'!M143-'Energie AME'!M143</f>
        <v>0</v>
      </c>
      <c r="N143" s="36">
        <f>'Energie AMS'!N143-'Energie AME'!N143</f>
        <v>0</v>
      </c>
      <c r="O143" s="36">
        <f>'Energie AMS'!O143-'Energie AME'!O143</f>
        <v>0</v>
      </c>
      <c r="P143" s="36">
        <f>'Energie AMS'!P143-'Energie AME'!P143</f>
        <v>0</v>
      </c>
      <c r="Q143" s="36">
        <f>'Energie AMS'!Q143-'Energie AME'!Q143</f>
        <v>0</v>
      </c>
      <c r="R143" s="36">
        <f>'Energie AMS'!R143-'Energie AME'!R143</f>
        <v>0</v>
      </c>
      <c r="S143" s="36">
        <f>'Energie AMS'!S143-'Energie AME'!S143</f>
        <v>0</v>
      </c>
      <c r="T143" s="36">
        <f>'Energie AMS'!T143-'Energie AME'!T143</f>
        <v>0</v>
      </c>
      <c r="U143" s="36">
        <f>'Energie AMS'!U143-'Energie AME'!U143</f>
        <v>0</v>
      </c>
      <c r="V143" s="36">
        <f>'Energie AMS'!V143-'Energie AME'!V143</f>
        <v>0</v>
      </c>
      <c r="W143" s="36">
        <f>'Energie AMS'!W143-'Energie AME'!W143</f>
        <v>0</v>
      </c>
      <c r="X143" s="36">
        <f>'Energie AMS'!X143-'Energie AME'!X143</f>
        <v>-4.5905175999990888E-2</v>
      </c>
      <c r="Y143" s="36">
        <f>'Energie AMS'!Y143-'Energie AME'!Y143</f>
        <v>6.7441477000009797E-2</v>
      </c>
      <c r="Z143" s="36">
        <f>'Energie AMS'!Z143-'Energie AME'!Z143</f>
        <v>0.15788152000000011</v>
      </c>
      <c r="AA143" s="36">
        <f>'Energie AMS'!AA143-'Energie AME'!AA143</f>
        <v>0.20061895299999932</v>
      </c>
      <c r="AB143" s="36">
        <f>'Energie AMS'!AB143-'Energie AME'!AB143</f>
        <v>0.19454421500000052</v>
      </c>
      <c r="AC143" s="36">
        <f>'Energie AMS'!AC143-'Energie AME'!AC143</f>
        <v>0.18611740300000967</v>
      </c>
      <c r="AD143" s="36">
        <f>'Energie AMS'!AD143-'Energie AME'!AD143</f>
        <v>0.16645502999999984</v>
      </c>
      <c r="AE143" s="36">
        <f>'Energie AMS'!AE143-'Energie AME'!AE143</f>
        <v>0.2185051210000104</v>
      </c>
      <c r="AF143" s="36">
        <f>'Energie AMS'!AF143-'Energie AME'!AF143</f>
        <v>0.27432583899999941</v>
      </c>
      <c r="AG143" s="36">
        <f>'Energie AMS'!AG143-'Energie AME'!AG143</f>
        <v>0.30584515199999984</v>
      </c>
      <c r="AH143" s="36">
        <f>'Energie AMS'!AH143-'Energie AME'!AH143</f>
        <v>0.26981838800000979</v>
      </c>
      <c r="AI143" s="36">
        <f>'Energie AMS'!AI143-'Energie AME'!AI143</f>
        <v>0.16602377600000118</v>
      </c>
      <c r="AJ143" s="36">
        <f>'Energie AMS'!AJ143-'Energie AME'!AJ143</f>
        <v>0.16728609000000105</v>
      </c>
      <c r="AK143" s="36">
        <f>'Energie AMS'!AK143-'Energie AME'!AK143</f>
        <v>0.22175537000000034</v>
      </c>
      <c r="AL143" s="36">
        <f>'Energie AMS'!AL143-'Energie AME'!AL143</f>
        <v>0.30437060000000038</v>
      </c>
      <c r="AM143" s="36">
        <f>'Energie AMS'!AM143-'Energie AME'!AM143</f>
        <v>0.39002266999999868</v>
      </c>
      <c r="AN143" s="36">
        <f>'Energie AMS'!AN143-'Energie AME'!AN143</f>
        <v>0.47740643999999932</v>
      </c>
      <c r="AO143" s="36">
        <f>'Energie AMS'!AO143-'Energie AME'!AO143</f>
        <v>0.5711069300000009</v>
      </c>
      <c r="AP143" s="36">
        <f>'Energie AMS'!AP143-'Energie AME'!AP143</f>
        <v>0.66619069999999958</v>
      </c>
      <c r="AQ143" s="36">
        <f>'Energie AMS'!AQ143-'Energie AME'!AQ143</f>
        <v>0.75946081999999926</v>
      </c>
      <c r="AR143" s="36">
        <f>'Energie AMS'!AR143-'Energie AME'!AR143</f>
        <v>0.84935845000000043</v>
      </c>
      <c r="AS143" s="36">
        <f>'Energie AMS'!AS143-'Energie AME'!AS143</f>
        <v>0.93465793000000019</v>
      </c>
      <c r="AT143" s="36">
        <f>'Energie AMS'!AT143-'Energie AME'!AT143</f>
        <v>1.0394379499999999</v>
      </c>
      <c r="AU143" s="36">
        <f>'Energie AMS'!AU143-'Energie AME'!AU143</f>
        <v>1.1556608500000003</v>
      </c>
      <c r="AV143" s="36">
        <f>'Energie AMS'!AV143-'Energie AME'!AV143</f>
        <v>1.2775538500000003</v>
      </c>
      <c r="AW143" s="36">
        <f>'Energie AMS'!AW143-'Energie AME'!AW143</f>
        <v>1.4020422099999994</v>
      </c>
      <c r="AX143" s="36">
        <f>'Energie AMS'!AX143-'Energie AME'!AX143</f>
        <v>1.5230344899999988</v>
      </c>
    </row>
    <row r="144" spans="1:50" x14ac:dyDescent="0.25">
      <c r="A144" s="112"/>
      <c r="B144" s="114"/>
      <c r="C144" t="s">
        <v>240</v>
      </c>
      <c r="D144" s="36">
        <f>'Energie AMS'!D144-'Energie AME'!D144</f>
        <v>0</v>
      </c>
      <c r="E144" s="36">
        <f>'Energie AMS'!E144-'Energie AME'!E144</f>
        <v>0</v>
      </c>
      <c r="F144" s="36">
        <f>'Energie AMS'!F144-'Energie AME'!F144</f>
        <v>0</v>
      </c>
      <c r="G144" s="36">
        <f>'Energie AMS'!G144-'Energie AME'!G144</f>
        <v>0</v>
      </c>
      <c r="H144" s="36">
        <f>'Energie AMS'!H144-'Energie AME'!H144</f>
        <v>0</v>
      </c>
      <c r="I144" s="36">
        <f>'Energie AMS'!I144-'Energie AME'!I144</f>
        <v>0</v>
      </c>
      <c r="J144" s="36">
        <f>'Energie AMS'!J144-'Energie AME'!J144</f>
        <v>0</v>
      </c>
      <c r="K144" s="36">
        <f>'Energie AMS'!K144-'Energie AME'!K144</f>
        <v>0</v>
      </c>
      <c r="L144" s="36">
        <f>'Energie AMS'!L144-'Energie AME'!L144</f>
        <v>0</v>
      </c>
      <c r="M144" s="36">
        <f>'Energie AMS'!M144-'Energie AME'!M144</f>
        <v>0</v>
      </c>
      <c r="N144" s="36">
        <f>'Energie AMS'!N144-'Energie AME'!N144</f>
        <v>0</v>
      </c>
      <c r="O144" s="36">
        <f>'Energie AMS'!O144-'Energie AME'!O144</f>
        <v>0</v>
      </c>
      <c r="P144" s="36">
        <f>'Energie AMS'!P144-'Energie AME'!P144</f>
        <v>0</v>
      </c>
      <c r="Q144" s="36">
        <f>'Energie AMS'!Q144-'Energie AME'!Q144</f>
        <v>0</v>
      </c>
      <c r="R144" s="36">
        <f>'Energie AMS'!R144-'Energie AME'!R144</f>
        <v>0</v>
      </c>
      <c r="S144" s="36">
        <f>'Energie AMS'!S144-'Energie AME'!S144</f>
        <v>0</v>
      </c>
      <c r="T144" s="36">
        <f>'Energie AMS'!T144-'Energie AME'!T144</f>
        <v>0</v>
      </c>
      <c r="U144" s="36">
        <f>'Energie AMS'!U144-'Energie AME'!U144</f>
        <v>0</v>
      </c>
      <c r="V144" s="36">
        <f>'Energie AMS'!V144-'Energie AME'!V144</f>
        <v>0</v>
      </c>
      <c r="W144" s="36">
        <f>'Energie AMS'!W144-'Energie AME'!W144</f>
        <v>0</v>
      </c>
      <c r="X144" s="36">
        <f>'Energie AMS'!X144-'Energie AME'!X144</f>
        <v>-7.5651670000002724E-2</v>
      </c>
      <c r="Y144" s="36">
        <f>'Energie AMS'!Y144-'Energie AME'!Y144</f>
        <v>0.21151915000000088</v>
      </c>
      <c r="Z144" s="36">
        <f>'Energie AMS'!Z144-'Energie AME'!Z144</f>
        <v>0.78431656000000061</v>
      </c>
      <c r="AA144" s="36">
        <f>'Energie AMS'!AA144-'Energie AME'!AA144</f>
        <v>1.3477737200000028</v>
      </c>
      <c r="AB144" s="36">
        <f>'Energie AMS'!AB144-'Energie AME'!AB144</f>
        <v>1.7794178699999996</v>
      </c>
      <c r="AC144" s="36">
        <f>'Energie AMS'!AC144-'Energie AME'!AC144</f>
        <v>2.016868180000003</v>
      </c>
      <c r="AD144" s="36">
        <f>'Energie AMS'!AD144-'Energie AME'!AD144</f>
        <v>2.0685813500000023</v>
      </c>
      <c r="AE144" s="36">
        <f>'Energie AMS'!AE144-'Energie AME'!AE144</f>
        <v>2.0569725000000005</v>
      </c>
      <c r="AF144" s="36">
        <f>'Energie AMS'!AF144-'Energie AME'!AF144</f>
        <v>2.0201105699999999</v>
      </c>
      <c r="AG144" s="36">
        <f>'Energie AMS'!AG144-'Energie AME'!AG144</f>
        <v>1.9851903399999991</v>
      </c>
      <c r="AH144" s="36">
        <f>'Energie AMS'!AH144-'Energie AME'!AH144</f>
        <v>1.8957781000000011</v>
      </c>
      <c r="AI144" s="36">
        <f>'Energie AMS'!AI144-'Energie AME'!AI144</f>
        <v>1.773848000000001</v>
      </c>
      <c r="AJ144" s="36">
        <f>'Energie AMS'!AJ144-'Energie AME'!AJ144</f>
        <v>1.4866486400000021</v>
      </c>
      <c r="AK144" s="36">
        <f>'Energie AMS'!AK144-'Energie AME'!AK144</f>
        <v>1.1289793800000005</v>
      </c>
      <c r="AL144" s="36">
        <f>'Energie AMS'!AL144-'Energie AME'!AL144</f>
        <v>0.75376434000000003</v>
      </c>
      <c r="AM144" s="36">
        <f>'Energie AMS'!AM144-'Energie AME'!AM144</f>
        <v>0.36400649000000129</v>
      </c>
      <c r="AN144" s="36">
        <f>'Energie AMS'!AN144-'Energie AME'!AN144</f>
        <v>-1.6554450000000998E-2</v>
      </c>
      <c r="AO144" s="36">
        <f>'Energie AMS'!AO144-'Energie AME'!AO144</f>
        <v>-0.34895282000000094</v>
      </c>
      <c r="AP144" s="36">
        <f>'Energie AMS'!AP144-'Energie AME'!AP144</f>
        <v>-0.64497672999999978</v>
      </c>
      <c r="AQ144" s="36">
        <f>'Energie AMS'!AQ144-'Energie AME'!AQ144</f>
        <v>-0.91336354000000242</v>
      </c>
      <c r="AR144" s="36">
        <f>'Energie AMS'!AR144-'Energie AME'!AR144</f>
        <v>-1.1597591899999991</v>
      </c>
      <c r="AS144" s="36">
        <f>'Energie AMS'!AS144-'Energie AME'!AS144</f>
        <v>-1.3889995200000023</v>
      </c>
      <c r="AT144" s="36">
        <f>'Energie AMS'!AT144-'Energie AME'!AT144</f>
        <v>-2.11359049</v>
      </c>
      <c r="AU144" s="36">
        <f>'Energie AMS'!AU144-'Energie AME'!AU144</f>
        <v>-3.1581715499999987</v>
      </c>
      <c r="AV144" s="36">
        <f>'Energie AMS'!AV144-'Energie AME'!AV144</f>
        <v>-4.4383217500000001</v>
      </c>
      <c r="AW144" s="36">
        <f>'Energie AMS'!AW144-'Energie AME'!AW144</f>
        <v>-5.9265771699999981</v>
      </c>
      <c r="AX144" s="36">
        <f>'Energie AMS'!AX144-'Energie AME'!AX144</f>
        <v>-7.642900430000001</v>
      </c>
    </row>
    <row r="145" spans="1:50" x14ac:dyDescent="0.25">
      <c r="A145" s="112"/>
      <c r="B145" s="114"/>
      <c r="C145" t="s">
        <v>368</v>
      </c>
      <c r="D145" s="36">
        <f>'Energie AMS'!D145-'Energie AME'!D145</f>
        <v>0</v>
      </c>
      <c r="E145" s="36">
        <f>'Energie AMS'!E145-'Energie AME'!E145</f>
        <v>0</v>
      </c>
      <c r="F145" s="36">
        <f>'Energie AMS'!F145-'Energie AME'!F145</f>
        <v>0</v>
      </c>
      <c r="G145" s="36">
        <f>'Energie AMS'!G145-'Energie AME'!G145</f>
        <v>0</v>
      </c>
      <c r="H145" s="36">
        <f>'Energie AMS'!H145-'Energie AME'!H145</f>
        <v>0</v>
      </c>
      <c r="I145" s="36">
        <f>'Energie AMS'!I145-'Energie AME'!I145</f>
        <v>0</v>
      </c>
      <c r="J145" s="36">
        <f>'Energie AMS'!J145-'Energie AME'!J145</f>
        <v>0</v>
      </c>
      <c r="K145" s="36">
        <f>'Energie AMS'!K145-'Energie AME'!K145</f>
        <v>0</v>
      </c>
      <c r="L145" s="36">
        <f>'Energie AMS'!L145-'Energie AME'!L145</f>
        <v>0</v>
      </c>
      <c r="M145" s="36">
        <f>'Energie AMS'!M145-'Energie AME'!M145</f>
        <v>0</v>
      </c>
      <c r="N145" s="36">
        <f>'Energie AMS'!N145-'Energie AME'!N145</f>
        <v>0</v>
      </c>
      <c r="O145" s="36">
        <f>'Energie AMS'!O145-'Energie AME'!O145</f>
        <v>0</v>
      </c>
      <c r="P145" s="36">
        <f>'Energie AMS'!P145-'Energie AME'!P145</f>
        <v>0</v>
      </c>
      <c r="Q145" s="36">
        <f>'Energie AMS'!Q145-'Energie AME'!Q145</f>
        <v>0</v>
      </c>
      <c r="R145" s="36">
        <f>'Energie AMS'!R145-'Energie AME'!R145</f>
        <v>0</v>
      </c>
      <c r="S145" s="36">
        <f>'Energie AMS'!S145-'Energie AME'!S145</f>
        <v>0</v>
      </c>
      <c r="T145" s="36">
        <f>'Energie AMS'!T145-'Energie AME'!T145</f>
        <v>0</v>
      </c>
      <c r="U145" s="36">
        <f>'Energie AMS'!U145-'Energie AME'!U145</f>
        <v>0</v>
      </c>
      <c r="V145" s="36">
        <f>'Energie AMS'!V145-'Energie AME'!V145</f>
        <v>0</v>
      </c>
      <c r="W145" s="36">
        <f>'Energie AMS'!W145-'Energie AME'!W145</f>
        <v>0</v>
      </c>
      <c r="X145" s="36">
        <f>'Energie AMS'!X145-'Energie AME'!X145</f>
        <v>-2.0072981000000212E-2</v>
      </c>
      <c r="Y145" s="36">
        <f>'Energie AMS'!Y145-'Energie AME'!Y145</f>
        <v>0.1818988939999997</v>
      </c>
      <c r="Z145" s="36">
        <f>'Energie AMS'!Z145-'Energie AME'!Z145</f>
        <v>0.34453203400000021</v>
      </c>
      <c r="AA145" s="36">
        <f>'Energie AMS'!AA145-'Energie AME'!AA145</f>
        <v>0.44876477799999037</v>
      </c>
      <c r="AB145" s="36">
        <f>'Energie AMS'!AB145-'Energie AME'!AB145</f>
        <v>0.4996837929999991</v>
      </c>
      <c r="AC145" s="36">
        <f>'Energie AMS'!AC145-'Energie AME'!AC145</f>
        <v>0.50444059999998991</v>
      </c>
      <c r="AD145" s="36">
        <f>'Energie AMS'!AD145-'Energie AME'!AD145</f>
        <v>0.47989748300000024</v>
      </c>
      <c r="AE145" s="36">
        <f>'Energie AMS'!AE145-'Energie AME'!AE145</f>
        <v>0.46144014199999894</v>
      </c>
      <c r="AF145" s="36">
        <f>'Energie AMS'!AF145-'Energie AME'!AF145</f>
        <v>0.4414099070000006</v>
      </c>
      <c r="AG145" s="36">
        <f>'Energie AMS'!AG145-'Energie AME'!AG145</f>
        <v>0.42144405099999993</v>
      </c>
      <c r="AH145" s="36">
        <f>'Energie AMS'!AH145-'Energie AME'!AH145</f>
        <v>0.37507710800000105</v>
      </c>
      <c r="AI145" s="36">
        <f>'Energie AMS'!AI145-'Energie AME'!AI145</f>
        <v>0.30608408500000017</v>
      </c>
      <c r="AJ145" s="36">
        <f>'Energie AMS'!AJ145-'Energie AME'!AJ145</f>
        <v>0.19440564100000124</v>
      </c>
      <c r="AK145" s="36">
        <f>'Energie AMS'!AK145-'Energie AME'!AK145</f>
        <v>6.3635095000000419E-2</v>
      </c>
      <c r="AL145" s="36">
        <f>'Energie AMS'!AL145-'Energie AME'!AL145</f>
        <v>-7.2732135000000753E-2</v>
      </c>
      <c r="AM145" s="36">
        <f>'Energie AMS'!AM145-'Energie AME'!AM145</f>
        <v>-0.2043052879999987</v>
      </c>
      <c r="AN145" s="36">
        <f>'Energie AMS'!AN145-'Energie AME'!AN145</f>
        <v>-0.33078104900000049</v>
      </c>
      <c r="AO145" s="36">
        <f>'Energie AMS'!AO145-'Energie AME'!AO145</f>
        <v>-0.41408905299999965</v>
      </c>
      <c r="AP145" s="36">
        <f>'Energie AMS'!AP145-'Energie AME'!AP145</f>
        <v>-0.47216078099999947</v>
      </c>
      <c r="AQ145" s="36">
        <f>'Energie AMS'!AQ145-'Energie AME'!AQ145</f>
        <v>-0.51535204900000942</v>
      </c>
      <c r="AR145" s="36">
        <f>'Energie AMS'!AR145-'Energie AME'!AR145</f>
        <v>-0.54938672299999958</v>
      </c>
      <c r="AS145" s="36">
        <f>'Energie AMS'!AS145-'Energie AME'!AS145</f>
        <v>-0.57790564400000122</v>
      </c>
      <c r="AT145" s="36">
        <f>'Energie AMS'!AT145-'Energie AME'!AT145</f>
        <v>-0.61123398400000006</v>
      </c>
      <c r="AU145" s="36">
        <f>'Energie AMS'!AU145-'Energie AME'!AU145</f>
        <v>-0.64465355400001023</v>
      </c>
      <c r="AV145" s="36">
        <f>'Energie AMS'!AV145-'Energie AME'!AV145</f>
        <v>-0.67704982999999963</v>
      </c>
      <c r="AW145" s="36">
        <f>'Energie AMS'!AW145-'Energie AME'!AW145</f>
        <v>-0.70796190499999945</v>
      </c>
      <c r="AX145" s="36">
        <f>'Energie AMS'!AX145-'Energie AME'!AX145</f>
        <v>-0.74070190900000021</v>
      </c>
    </row>
    <row r="146" spans="1:50" x14ac:dyDescent="0.25">
      <c r="A146" s="112"/>
      <c r="B146" s="114"/>
      <c r="C146" t="s">
        <v>241</v>
      </c>
      <c r="D146" s="36">
        <f>'Energie AMS'!D146-'Energie AME'!D146</f>
        <v>0</v>
      </c>
      <c r="E146" s="36">
        <f>'Energie AMS'!E146-'Energie AME'!E146</f>
        <v>0</v>
      </c>
      <c r="F146" s="36">
        <f>'Energie AMS'!F146-'Energie AME'!F146</f>
        <v>0</v>
      </c>
      <c r="G146" s="36">
        <f>'Energie AMS'!G146-'Energie AME'!G146</f>
        <v>0</v>
      </c>
      <c r="H146" s="36">
        <f>'Energie AMS'!H146-'Energie AME'!H146</f>
        <v>0</v>
      </c>
      <c r="I146" s="36">
        <f>'Energie AMS'!I146-'Energie AME'!I146</f>
        <v>0</v>
      </c>
      <c r="J146" s="36">
        <f>'Energie AMS'!J146-'Energie AME'!J146</f>
        <v>0</v>
      </c>
      <c r="K146" s="36">
        <f>'Energie AMS'!K146-'Energie AME'!K146</f>
        <v>0</v>
      </c>
      <c r="L146" s="36">
        <f>'Energie AMS'!L146-'Energie AME'!L146</f>
        <v>0</v>
      </c>
      <c r="M146" s="36">
        <f>'Energie AMS'!M146-'Energie AME'!M146</f>
        <v>0</v>
      </c>
      <c r="N146" s="36">
        <f>'Energie AMS'!N146-'Energie AME'!N146</f>
        <v>0</v>
      </c>
      <c r="O146" s="36">
        <f>'Energie AMS'!O146-'Energie AME'!O146</f>
        <v>0</v>
      </c>
      <c r="P146" s="36">
        <f>'Energie AMS'!P146-'Energie AME'!P146</f>
        <v>0</v>
      </c>
      <c r="Q146" s="36">
        <f>'Energie AMS'!Q146-'Energie AME'!Q146</f>
        <v>0</v>
      </c>
      <c r="R146" s="36">
        <f>'Energie AMS'!R146-'Energie AME'!R146</f>
        <v>0</v>
      </c>
      <c r="S146" s="36">
        <f>'Energie AMS'!S146-'Energie AME'!S146</f>
        <v>0</v>
      </c>
      <c r="T146" s="36">
        <f>'Energie AMS'!T146-'Energie AME'!T146</f>
        <v>0</v>
      </c>
      <c r="U146" s="36">
        <f>'Energie AMS'!U146-'Energie AME'!U146</f>
        <v>0</v>
      </c>
      <c r="V146" s="36">
        <f>'Energie AMS'!V146-'Energie AME'!V146</f>
        <v>0</v>
      </c>
      <c r="W146" s="36">
        <f>'Energie AMS'!W146-'Energie AME'!W146</f>
        <v>0</v>
      </c>
      <c r="X146" s="36">
        <f>'Energie AMS'!X146-'Energie AME'!X146</f>
        <v>-0.14965949399999978</v>
      </c>
      <c r="Y146" s="36">
        <f>'Energie AMS'!Y146-'Energie AME'!Y146</f>
        <v>-0.19793291000000002</v>
      </c>
      <c r="Z146" s="36">
        <f>'Energie AMS'!Z146-'Energie AME'!Z146</f>
        <v>-0.25132462299999991</v>
      </c>
      <c r="AA146" s="36">
        <f>'Energie AMS'!AA146-'Energie AME'!AA146</f>
        <v>-0.31592892400000006</v>
      </c>
      <c r="AB146" s="36">
        <f>'Energie AMS'!AB146-'Energie AME'!AB146</f>
        <v>-0.3912489589999999</v>
      </c>
      <c r="AC146" s="36">
        <f>'Energie AMS'!AC146-'Energie AME'!AC146</f>
        <v>-0.47534816800000002</v>
      </c>
      <c r="AD146" s="36">
        <f>'Energie AMS'!AD146-'Energie AME'!AD146</f>
        <v>-0.56476570500000012</v>
      </c>
      <c r="AE146" s="36">
        <f>'Energie AMS'!AE146-'Energie AME'!AE146</f>
        <v>-0.59920921600000021</v>
      </c>
      <c r="AF146" s="36">
        <f>'Energie AMS'!AF146-'Energie AME'!AF146</f>
        <v>-0.60685029100000021</v>
      </c>
      <c r="AG146" s="36">
        <f>'Energie AMS'!AG146-'Energie AME'!AG146</f>
        <v>-0.600925771</v>
      </c>
      <c r="AH146" s="36">
        <f>'Energie AMS'!AH146-'Energie AME'!AH146</f>
        <v>-0.59297637699999983</v>
      </c>
      <c r="AI146" s="36">
        <f>'Energie AMS'!AI146-'Energie AME'!AI146</f>
        <v>-0.58669311299999993</v>
      </c>
      <c r="AJ146" s="36">
        <f>'Energie AMS'!AJ146-'Energie AME'!AJ146</f>
        <v>-0.60731284100000016</v>
      </c>
      <c r="AK146" s="36">
        <f>'Energie AMS'!AK146-'Energie AME'!AK146</f>
        <v>-0.64133297600000017</v>
      </c>
      <c r="AL146" s="36">
        <f>'Energie AMS'!AL146-'Energie AME'!AL146</f>
        <v>-0.68143454400000003</v>
      </c>
      <c r="AM146" s="36">
        <f>'Energie AMS'!AM146-'Energie AME'!AM146</f>
        <v>-0.72661129400000002</v>
      </c>
      <c r="AN146" s="36">
        <f>'Energie AMS'!AN146-'Energie AME'!AN146</f>
        <v>-0.77360744500000012</v>
      </c>
      <c r="AO146" s="36">
        <f>'Energie AMS'!AO146-'Energie AME'!AO146</f>
        <v>-0.80929813199999989</v>
      </c>
      <c r="AP146" s="36">
        <f>'Energie AMS'!AP146-'Energie AME'!AP146</f>
        <v>-0.83796800399999993</v>
      </c>
      <c r="AQ146" s="36">
        <f>'Energie AMS'!AQ146-'Energie AME'!AQ146</f>
        <v>-0.86236034499999992</v>
      </c>
      <c r="AR146" s="36">
        <f>'Energie AMS'!AR146-'Energie AME'!AR146</f>
        <v>-0.88408119400000018</v>
      </c>
      <c r="AS146" s="36">
        <f>'Energie AMS'!AS146-'Energie AME'!AS146</f>
        <v>-0.90416390200000007</v>
      </c>
      <c r="AT146" s="36">
        <f>'Energie AMS'!AT146-'Energie AME'!AT146</f>
        <v>-0.92324471000000008</v>
      </c>
      <c r="AU146" s="36">
        <f>'Energie AMS'!AU146-'Energie AME'!AU146</f>
        <v>-0.94111990499999987</v>
      </c>
      <c r="AV146" s="36">
        <f>'Energie AMS'!AV146-'Energie AME'!AV146</f>
        <v>-0.95805636700000019</v>
      </c>
      <c r="AW146" s="36">
        <f>'Energie AMS'!AW146-'Energie AME'!AW146</f>
        <v>-0.97421197899999967</v>
      </c>
      <c r="AX146" s="36">
        <f>'Energie AMS'!AX146-'Energie AME'!AX146</f>
        <v>-0.99070054900000004</v>
      </c>
    </row>
    <row r="147" spans="1:50" x14ac:dyDescent="0.25">
      <c r="A147" s="112"/>
      <c r="B147" s="115" t="s">
        <v>822</v>
      </c>
      <c r="C147" t="s">
        <v>242</v>
      </c>
      <c r="D147" s="36">
        <f>'Energie AMS'!D147-'Energie AME'!D147</f>
        <v>0</v>
      </c>
      <c r="E147" s="36">
        <f>'Energie AMS'!E147-'Energie AME'!E147</f>
        <v>0</v>
      </c>
      <c r="F147" s="36">
        <f>'Energie AMS'!F147-'Energie AME'!F147</f>
        <v>0</v>
      </c>
      <c r="G147" s="36">
        <f>'Energie AMS'!G147-'Energie AME'!G147</f>
        <v>0</v>
      </c>
      <c r="H147" s="36">
        <f>'Energie AMS'!H147-'Energie AME'!H147</f>
        <v>0</v>
      </c>
      <c r="I147" s="36">
        <f>'Energie AMS'!I147-'Energie AME'!I147</f>
        <v>0</v>
      </c>
      <c r="J147" s="36">
        <f>'Energie AMS'!J147-'Energie AME'!J147</f>
        <v>0</v>
      </c>
      <c r="K147" s="36">
        <f>'Energie AMS'!K147-'Energie AME'!K147</f>
        <v>0</v>
      </c>
      <c r="L147" s="36">
        <f>'Energie AMS'!L147-'Energie AME'!L147</f>
        <v>0</v>
      </c>
      <c r="M147" s="36">
        <f>'Energie AMS'!M147-'Energie AME'!M147</f>
        <v>0</v>
      </c>
      <c r="N147" s="36">
        <f>'Energie AMS'!N147-'Energie AME'!N147</f>
        <v>0</v>
      </c>
      <c r="O147" s="36">
        <f>'Energie AMS'!O147-'Energie AME'!O147</f>
        <v>0</v>
      </c>
      <c r="P147" s="36">
        <f>'Energie AMS'!P147-'Energie AME'!P147</f>
        <v>0</v>
      </c>
      <c r="Q147" s="36">
        <f>'Energie AMS'!Q147-'Energie AME'!Q147</f>
        <v>0</v>
      </c>
      <c r="R147" s="36">
        <f>'Energie AMS'!R147-'Energie AME'!R147</f>
        <v>0</v>
      </c>
      <c r="S147" s="36">
        <f>'Energie AMS'!S147-'Energie AME'!S147</f>
        <v>0</v>
      </c>
      <c r="T147" s="36">
        <f>'Energie AMS'!T147-'Energie AME'!T147</f>
        <v>0</v>
      </c>
      <c r="U147" s="36">
        <f>'Energie AMS'!U147-'Energie AME'!U147</f>
        <v>0</v>
      </c>
      <c r="V147" s="36">
        <f>'Energie AMS'!V147-'Energie AME'!V147</f>
        <v>0</v>
      </c>
      <c r="W147" s="36">
        <f>'Energie AMS'!W147-'Energie AME'!W147</f>
        <v>0</v>
      </c>
      <c r="X147" s="36">
        <f>'Energie AMS'!X147-'Energie AME'!X147</f>
        <v>-0.7420214199999986</v>
      </c>
      <c r="Y147" s="36">
        <f>'Energie AMS'!Y147-'Energie AME'!Y147</f>
        <v>-1.4215044899999985</v>
      </c>
      <c r="Z147" s="36">
        <f>'Energie AMS'!Z147-'Energie AME'!Z147</f>
        <v>-2.0937555359999998</v>
      </c>
      <c r="AA147" s="36">
        <f>'Energie AMS'!AA147-'Energie AME'!AA147</f>
        <v>-2.7265918879999997</v>
      </c>
      <c r="AB147" s="36">
        <f>'Energie AMS'!AB147-'Energie AME'!AB147</f>
        <v>-3.3110268669999989</v>
      </c>
      <c r="AC147" s="36">
        <f>'Energie AMS'!AC147-'Energie AME'!AC147</f>
        <v>-3.8425882729999996</v>
      </c>
      <c r="AD147" s="36">
        <f>'Energie AMS'!AD147-'Energie AME'!AD147</f>
        <v>-4.3420595729999993</v>
      </c>
      <c r="AE147" s="36">
        <f>'Energie AMS'!AE147-'Energie AME'!AE147</f>
        <v>-4.7973044690000002</v>
      </c>
      <c r="AF147" s="36">
        <f>'Energie AMS'!AF147-'Energie AME'!AF147</f>
        <v>-5.2294283000000004</v>
      </c>
      <c r="AG147" s="36">
        <f>'Energie AMS'!AG147-'Energie AME'!AG147</f>
        <v>-5.6414504580000004</v>
      </c>
      <c r="AH147" s="36">
        <f>'Energie AMS'!AH147-'Energie AME'!AH147</f>
        <v>-6.0143920509999997</v>
      </c>
      <c r="AI147" s="36">
        <f>'Energie AMS'!AI147-'Energie AME'!AI147</f>
        <v>-6.3521857319999997</v>
      </c>
      <c r="AJ147" s="36">
        <f>'Energie AMS'!AJ147-'Energie AME'!AJ147</f>
        <v>-6.6826192400000002</v>
      </c>
      <c r="AK147" s="36">
        <f>'Energie AMS'!AK147-'Energie AME'!AK147</f>
        <v>-7.0028179259999996</v>
      </c>
      <c r="AL147" s="36">
        <f>'Energie AMS'!AL147-'Energie AME'!AL147</f>
        <v>-7.3116798479999998</v>
      </c>
      <c r="AM147" s="36">
        <f>'Energie AMS'!AM147-'Energie AME'!AM147</f>
        <v>-7.5919765000000012</v>
      </c>
      <c r="AN147" s="36">
        <f>'Energie AMS'!AN147-'Energie AME'!AN147</f>
        <v>-7.8529922050000005</v>
      </c>
      <c r="AO147" s="36">
        <f>'Energie AMS'!AO147-'Energie AME'!AO147</f>
        <v>-8.0028030300000008</v>
      </c>
      <c r="AP147" s="36">
        <f>'Energie AMS'!AP147-'Energie AME'!AP147</f>
        <v>-8.0891753909999995</v>
      </c>
      <c r="AQ147" s="36">
        <f>'Energie AMS'!AQ147-'Energie AME'!AQ147</f>
        <v>-8.1409191410000012</v>
      </c>
      <c r="AR147" s="36">
        <f>'Energie AMS'!AR147-'Energie AME'!AR147</f>
        <v>-8.1749791460000001</v>
      </c>
      <c r="AS147" s="36">
        <f>'Energie AMS'!AS147-'Energie AME'!AS147</f>
        <v>-8.2006210909999986</v>
      </c>
      <c r="AT147" s="36">
        <f>'Energie AMS'!AT147-'Energie AME'!AT147</f>
        <v>-8.2354328670000001</v>
      </c>
      <c r="AU147" s="36">
        <f>'Energie AMS'!AU147-'Energie AME'!AU147</f>
        <v>-8.2726339409999987</v>
      </c>
      <c r="AV147" s="36">
        <f>'Energie AMS'!AV147-'Energie AME'!AV147</f>
        <v>-8.3084330279999996</v>
      </c>
      <c r="AW147" s="36">
        <f>'Energie AMS'!AW147-'Energie AME'!AW147</f>
        <v>-8.3414127279999999</v>
      </c>
      <c r="AX147" s="36">
        <f>'Energie AMS'!AX147-'Energie AME'!AX147</f>
        <v>-8.3735730769999996</v>
      </c>
    </row>
    <row r="148" spans="1:50" x14ac:dyDescent="0.25">
      <c r="A148" s="112"/>
      <c r="B148" s="115"/>
      <c r="C148" t="s">
        <v>243</v>
      </c>
      <c r="D148" s="36">
        <f>'Energie AMS'!D148-'Energie AME'!D148</f>
        <v>0</v>
      </c>
      <c r="E148" s="36">
        <f>'Energie AMS'!E148-'Energie AME'!E148</f>
        <v>0</v>
      </c>
      <c r="F148" s="36">
        <f>'Energie AMS'!F148-'Energie AME'!F148</f>
        <v>0</v>
      </c>
      <c r="G148" s="36">
        <f>'Energie AMS'!G148-'Energie AME'!G148</f>
        <v>0</v>
      </c>
      <c r="H148" s="36">
        <f>'Energie AMS'!H148-'Energie AME'!H148</f>
        <v>0</v>
      </c>
      <c r="I148" s="36">
        <f>'Energie AMS'!I148-'Energie AME'!I148</f>
        <v>0</v>
      </c>
      <c r="J148" s="36">
        <f>'Energie AMS'!J148-'Energie AME'!J148</f>
        <v>0</v>
      </c>
      <c r="K148" s="36">
        <f>'Energie AMS'!K148-'Energie AME'!K148</f>
        <v>0</v>
      </c>
      <c r="L148" s="36">
        <f>'Energie AMS'!L148-'Energie AME'!L148</f>
        <v>0</v>
      </c>
      <c r="M148" s="36">
        <f>'Energie AMS'!M148-'Energie AME'!M148</f>
        <v>0</v>
      </c>
      <c r="N148" s="36">
        <f>'Energie AMS'!N148-'Energie AME'!N148</f>
        <v>0</v>
      </c>
      <c r="O148" s="36">
        <f>'Energie AMS'!O148-'Energie AME'!O148</f>
        <v>0</v>
      </c>
      <c r="P148" s="36">
        <f>'Energie AMS'!P148-'Energie AME'!P148</f>
        <v>0</v>
      </c>
      <c r="Q148" s="36">
        <f>'Energie AMS'!Q148-'Energie AME'!Q148</f>
        <v>0</v>
      </c>
      <c r="R148" s="36">
        <f>'Energie AMS'!R148-'Energie AME'!R148</f>
        <v>0</v>
      </c>
      <c r="S148" s="36">
        <f>'Energie AMS'!S148-'Energie AME'!S148</f>
        <v>0</v>
      </c>
      <c r="T148" s="36">
        <f>'Energie AMS'!T148-'Energie AME'!T148</f>
        <v>0</v>
      </c>
      <c r="U148" s="36">
        <f>'Energie AMS'!U148-'Energie AME'!U148</f>
        <v>0</v>
      </c>
      <c r="V148" s="36">
        <f>'Energie AMS'!V148-'Energie AME'!V148</f>
        <v>0</v>
      </c>
      <c r="W148" s="36">
        <f>'Energie AMS'!W148-'Energie AME'!W148</f>
        <v>0</v>
      </c>
      <c r="X148" s="36">
        <f>'Energie AMS'!X148-'Energie AME'!X148</f>
        <v>-0.61193824999999791</v>
      </c>
      <c r="Y148" s="36">
        <f>'Energie AMS'!Y148-'Energie AME'!Y148</f>
        <v>-1.3277828799999991</v>
      </c>
      <c r="Z148" s="36">
        <f>'Energie AMS'!Z148-'Energie AME'!Z148</f>
        <v>-2.1400620399999983</v>
      </c>
      <c r="AA148" s="36">
        <f>'Energie AMS'!AA148-'Energie AME'!AA148</f>
        <v>-2.9520282600000005</v>
      </c>
      <c r="AB148" s="36">
        <f>'Energie AMS'!AB148-'Energie AME'!AB148</f>
        <v>-3.7276144300000009</v>
      </c>
      <c r="AC148" s="36">
        <f>'Energie AMS'!AC148-'Energie AME'!AC148</f>
        <v>-4.4621445000000008</v>
      </c>
      <c r="AD148" s="36">
        <f>'Energie AMS'!AD148-'Energie AME'!AD148</f>
        <v>-5.1838726199999989</v>
      </c>
      <c r="AE148" s="36">
        <f>'Energie AMS'!AE148-'Energie AME'!AE148</f>
        <v>-5.9503576799999998</v>
      </c>
      <c r="AF148" s="36">
        <f>'Energie AMS'!AF148-'Energie AME'!AF148</f>
        <v>-6.7468201900000011</v>
      </c>
      <c r="AG148" s="36">
        <f>'Energie AMS'!AG148-'Energie AME'!AG148</f>
        <v>-7.5522312200000012</v>
      </c>
      <c r="AH148" s="36">
        <f>'Energie AMS'!AH148-'Energie AME'!AH148</f>
        <v>-8.3264636900000006</v>
      </c>
      <c r="AI148" s="36">
        <f>'Energie AMS'!AI148-'Energie AME'!AI148</f>
        <v>-9.0538504799999977</v>
      </c>
      <c r="AJ148" s="36">
        <f>'Energie AMS'!AJ148-'Energie AME'!AJ148</f>
        <v>-9.6045982900000002</v>
      </c>
      <c r="AK148" s="36">
        <f>'Energie AMS'!AK148-'Energie AME'!AK148</f>
        <v>-10.059149573000001</v>
      </c>
      <c r="AL148" s="36">
        <f>'Energie AMS'!AL148-'Energie AME'!AL148</f>
        <v>-10.460747666000001</v>
      </c>
      <c r="AM148" s="36">
        <f>'Energie AMS'!AM148-'Energie AME'!AM148</f>
        <v>-10.823582768</v>
      </c>
      <c r="AN148" s="36">
        <f>'Energie AMS'!AN148-'Energie AME'!AN148</f>
        <v>-11.164681590000001</v>
      </c>
      <c r="AO148" s="36">
        <f>'Energie AMS'!AO148-'Energie AME'!AO148</f>
        <v>-11.379730993000001</v>
      </c>
      <c r="AP148" s="36">
        <f>'Energie AMS'!AP148-'Energie AME'!AP148</f>
        <v>-11.514874201000001</v>
      </c>
      <c r="AQ148" s="36">
        <f>'Energie AMS'!AQ148-'Energie AME'!AQ148</f>
        <v>-11.603492314999999</v>
      </c>
      <c r="AR148" s="36">
        <f>'Energie AMS'!AR148-'Energie AME'!AR148</f>
        <v>-11.667242997000011</v>
      </c>
      <c r="AS148" s="36">
        <f>'Energie AMS'!AS148-'Energie AME'!AS148</f>
        <v>-11.718639419000001</v>
      </c>
      <c r="AT148" s="36">
        <f>'Energie AMS'!AT148-'Energie AME'!AT148</f>
        <v>-11.701226530000001</v>
      </c>
      <c r="AU148" s="36">
        <f>'Energie AMS'!AU148-'Energie AME'!AU148</f>
        <v>-11.648327903999999</v>
      </c>
      <c r="AV148" s="36">
        <f>'Energie AMS'!AV148-'Energie AME'!AV148</f>
        <v>-11.576081394999999</v>
      </c>
      <c r="AW148" s="36">
        <f>'Energie AMS'!AW148-'Energie AME'!AW148</f>
        <v>-11.4931968</v>
      </c>
      <c r="AX148" s="36">
        <f>'Energie AMS'!AX148-'Energie AME'!AX148</f>
        <v>-11.415149575999997</v>
      </c>
    </row>
    <row r="149" spans="1:50" x14ac:dyDescent="0.25">
      <c r="A149" s="112"/>
      <c r="B149" s="115"/>
      <c r="C149" t="s">
        <v>244</v>
      </c>
      <c r="D149" s="36">
        <f>'Energie AMS'!D149-'Energie AME'!D149</f>
        <v>0</v>
      </c>
      <c r="E149" s="36">
        <f>'Energie AMS'!E149-'Energie AME'!E149</f>
        <v>0</v>
      </c>
      <c r="F149" s="36">
        <f>'Energie AMS'!F149-'Energie AME'!F149</f>
        <v>0</v>
      </c>
      <c r="G149" s="36">
        <f>'Energie AMS'!G149-'Energie AME'!G149</f>
        <v>0</v>
      </c>
      <c r="H149" s="36">
        <f>'Energie AMS'!H149-'Energie AME'!H149</f>
        <v>0</v>
      </c>
      <c r="I149" s="36">
        <f>'Energie AMS'!I149-'Energie AME'!I149</f>
        <v>0</v>
      </c>
      <c r="J149" s="36">
        <f>'Energie AMS'!J149-'Energie AME'!J149</f>
        <v>0</v>
      </c>
      <c r="K149" s="36">
        <f>'Energie AMS'!K149-'Energie AME'!K149</f>
        <v>0</v>
      </c>
      <c r="L149" s="36">
        <f>'Energie AMS'!L149-'Energie AME'!L149</f>
        <v>0</v>
      </c>
      <c r="M149" s="36">
        <f>'Energie AMS'!M149-'Energie AME'!M149</f>
        <v>0</v>
      </c>
      <c r="N149" s="36">
        <f>'Energie AMS'!N149-'Energie AME'!N149</f>
        <v>0</v>
      </c>
      <c r="O149" s="36">
        <f>'Energie AMS'!O149-'Energie AME'!O149</f>
        <v>0</v>
      </c>
      <c r="P149" s="36">
        <f>'Energie AMS'!P149-'Energie AME'!P149</f>
        <v>0</v>
      </c>
      <c r="Q149" s="36">
        <f>'Energie AMS'!Q149-'Energie AME'!Q149</f>
        <v>0</v>
      </c>
      <c r="R149" s="36">
        <f>'Energie AMS'!R149-'Energie AME'!R149</f>
        <v>0</v>
      </c>
      <c r="S149" s="36">
        <f>'Energie AMS'!S149-'Energie AME'!S149</f>
        <v>0</v>
      </c>
      <c r="T149" s="36">
        <f>'Energie AMS'!T149-'Energie AME'!T149</f>
        <v>0</v>
      </c>
      <c r="U149" s="36">
        <f>'Energie AMS'!U149-'Energie AME'!U149</f>
        <v>0</v>
      </c>
      <c r="V149" s="36">
        <f>'Energie AMS'!V149-'Energie AME'!V149</f>
        <v>0</v>
      </c>
      <c r="W149" s="36">
        <f>'Energie AMS'!W149-'Energie AME'!W149</f>
        <v>0</v>
      </c>
      <c r="X149" s="36">
        <f>'Energie AMS'!X149-'Energie AME'!X149</f>
        <v>2.9508304540000001</v>
      </c>
      <c r="Y149" s="36">
        <f>'Energie AMS'!Y149-'Energie AME'!Y149</f>
        <v>5.7076123409999999</v>
      </c>
      <c r="Z149" s="36">
        <f>'Energie AMS'!Z149-'Energie AME'!Z149</f>
        <v>9.4807144369999996</v>
      </c>
      <c r="AA149" s="36">
        <f>'Energie AMS'!AA149-'Energie AME'!AA149</f>
        <v>13.796615679999999</v>
      </c>
      <c r="AB149" s="36">
        <f>'Energie AMS'!AB149-'Energie AME'!AB149</f>
        <v>18.266700946</v>
      </c>
      <c r="AC149" s="36">
        <f>'Energie AMS'!AC149-'Energie AME'!AC149</f>
        <v>22.324691820000002</v>
      </c>
      <c r="AD149" s="36">
        <f>'Energie AMS'!AD149-'Energie AME'!AD149</f>
        <v>25.897211955</v>
      </c>
      <c r="AE149" s="36">
        <f>'Energie AMS'!AE149-'Energie AME'!AE149</f>
        <v>30.125218122</v>
      </c>
      <c r="AF149" s="36">
        <f>'Energie AMS'!AF149-'Energie AME'!AF149</f>
        <v>34.511509104999995</v>
      </c>
      <c r="AG149" s="36">
        <f>'Energie AMS'!AG149-'Energie AME'!AG149</f>
        <v>38.790152476999999</v>
      </c>
      <c r="AH149" s="36">
        <f>'Energie AMS'!AH149-'Energie AME'!AH149</f>
        <v>42.599973560999999</v>
      </c>
      <c r="AI149" s="36">
        <f>'Energie AMS'!AI149-'Energie AME'!AI149</f>
        <v>46.093741351999995</v>
      </c>
      <c r="AJ149" s="36">
        <f>'Energie AMS'!AJ149-'Energie AME'!AJ149</f>
        <v>49.817625366999998</v>
      </c>
      <c r="AK149" s="36">
        <f>'Energie AMS'!AK149-'Energie AME'!AK149</f>
        <v>53.507362027999996</v>
      </c>
      <c r="AL149" s="36">
        <f>'Energie AMS'!AL149-'Energie AME'!AL149</f>
        <v>57.052888951999996</v>
      </c>
      <c r="AM149" s="36">
        <f>'Energie AMS'!AM149-'Energie AME'!AM149</f>
        <v>60.032820548000004</v>
      </c>
      <c r="AN149" s="36">
        <f>'Energie AMS'!AN149-'Energie AME'!AN149</f>
        <v>62.602460071999992</v>
      </c>
      <c r="AO149" s="36">
        <f>'Energie AMS'!AO149-'Energie AME'!AO149</f>
        <v>64.744576538000004</v>
      </c>
      <c r="AP149" s="36">
        <f>'Energie AMS'!AP149-'Energie AME'!AP149</f>
        <v>66.653182486999995</v>
      </c>
      <c r="AQ149" s="36">
        <f>'Energie AMS'!AQ149-'Energie AME'!AQ149</f>
        <v>68.435059225999993</v>
      </c>
      <c r="AR149" s="36">
        <f>'Energie AMS'!AR149-'Energie AME'!AR149</f>
        <v>70.150177376000002</v>
      </c>
      <c r="AS149" s="36">
        <f>'Energie AMS'!AS149-'Energie AME'!AS149</f>
        <v>71.820051606999996</v>
      </c>
      <c r="AT149" s="36">
        <f>'Energie AMS'!AT149-'Energie AME'!AT149</f>
        <v>73.717754710999998</v>
      </c>
      <c r="AU149" s="36">
        <f>'Energie AMS'!AU149-'Energie AME'!AU149</f>
        <v>75.716276969999996</v>
      </c>
      <c r="AV149" s="36">
        <f>'Energie AMS'!AV149-'Energie AME'!AV149</f>
        <v>77.736189952000004</v>
      </c>
      <c r="AW149" s="36">
        <f>'Energie AMS'!AW149-'Energie AME'!AW149</f>
        <v>79.741959753999993</v>
      </c>
      <c r="AX149" s="36">
        <f>'Energie AMS'!AX149-'Energie AME'!AX149</f>
        <v>81.61408745</v>
      </c>
    </row>
    <row r="150" spans="1:50" x14ac:dyDescent="0.25">
      <c r="A150" s="112"/>
      <c r="B150" s="115"/>
      <c r="C150" t="s">
        <v>245</v>
      </c>
      <c r="D150" s="36">
        <f>'Energie AMS'!D150-'Energie AME'!D150</f>
        <v>0</v>
      </c>
      <c r="E150" s="36">
        <f>'Energie AMS'!E150-'Energie AME'!E150</f>
        <v>0</v>
      </c>
      <c r="F150" s="36">
        <f>'Energie AMS'!F150-'Energie AME'!F150</f>
        <v>0</v>
      </c>
      <c r="G150" s="36">
        <f>'Energie AMS'!G150-'Energie AME'!G150</f>
        <v>0</v>
      </c>
      <c r="H150" s="36">
        <f>'Energie AMS'!H150-'Energie AME'!H150</f>
        <v>0</v>
      </c>
      <c r="I150" s="36">
        <f>'Energie AMS'!I150-'Energie AME'!I150</f>
        <v>0</v>
      </c>
      <c r="J150" s="36">
        <f>'Energie AMS'!J150-'Energie AME'!J150</f>
        <v>0</v>
      </c>
      <c r="K150" s="36">
        <f>'Energie AMS'!K150-'Energie AME'!K150</f>
        <v>0</v>
      </c>
      <c r="L150" s="36">
        <f>'Energie AMS'!L150-'Energie AME'!L150</f>
        <v>0</v>
      </c>
      <c r="M150" s="36">
        <f>'Energie AMS'!M150-'Energie AME'!M150</f>
        <v>0</v>
      </c>
      <c r="N150" s="36">
        <f>'Energie AMS'!N150-'Energie AME'!N150</f>
        <v>0</v>
      </c>
      <c r="O150" s="36">
        <f>'Energie AMS'!O150-'Energie AME'!O150</f>
        <v>0</v>
      </c>
      <c r="P150" s="36">
        <f>'Energie AMS'!P150-'Energie AME'!P150</f>
        <v>0</v>
      </c>
      <c r="Q150" s="36">
        <f>'Energie AMS'!Q150-'Energie AME'!Q150</f>
        <v>0</v>
      </c>
      <c r="R150" s="36">
        <f>'Energie AMS'!R150-'Energie AME'!R150</f>
        <v>0</v>
      </c>
      <c r="S150" s="36">
        <f>'Energie AMS'!S150-'Energie AME'!S150</f>
        <v>0</v>
      </c>
      <c r="T150" s="36">
        <f>'Energie AMS'!T150-'Energie AME'!T150</f>
        <v>0</v>
      </c>
      <c r="U150" s="36">
        <f>'Energie AMS'!U150-'Energie AME'!U150</f>
        <v>0</v>
      </c>
      <c r="V150" s="36">
        <f>'Energie AMS'!V150-'Energie AME'!V150</f>
        <v>0</v>
      </c>
      <c r="W150" s="36">
        <f>'Energie AMS'!W150-'Energie AME'!W150</f>
        <v>0</v>
      </c>
      <c r="X150" s="36">
        <f>'Energie AMS'!X150-'Energie AME'!X150</f>
        <v>0.27784809499999996</v>
      </c>
      <c r="Y150" s="36">
        <f>'Energie AMS'!Y150-'Energie AME'!Y150</f>
        <v>0.40328348400000014</v>
      </c>
      <c r="Z150" s="36">
        <f>'Energie AMS'!Z150-'Energie AME'!Z150</f>
        <v>0.45947854600000015</v>
      </c>
      <c r="AA150" s="36">
        <f>'Energie AMS'!AA150-'Energie AME'!AA150</f>
        <v>0.48369238900000022</v>
      </c>
      <c r="AB150" s="36">
        <f>'Energie AMS'!AB150-'Energie AME'!AB150</f>
        <v>0.49367207000000013</v>
      </c>
      <c r="AC150" s="36">
        <f>'Energie AMS'!AC150-'Energie AME'!AC150</f>
        <v>0.48473293200000001</v>
      </c>
      <c r="AD150" s="36">
        <f>'Energie AMS'!AD150-'Energie AME'!AD150</f>
        <v>0.46219380100000018</v>
      </c>
      <c r="AE150" s="36">
        <f>'Energie AMS'!AE150-'Energie AME'!AE150</f>
        <v>0.40810140000000006</v>
      </c>
      <c r="AF150" s="36">
        <f>'Energie AMS'!AF150-'Energie AME'!AF150</f>
        <v>0.33568773399999996</v>
      </c>
      <c r="AG150" s="36">
        <f>'Energie AMS'!AG150-'Energie AME'!AG150</f>
        <v>0.25524925399999976</v>
      </c>
      <c r="AH150" s="36">
        <f>'Energie AMS'!AH150-'Energie AME'!AH150</f>
        <v>0.17493153800000005</v>
      </c>
      <c r="AI150" s="36">
        <f>'Energie AMS'!AI150-'Energie AME'!AI150</f>
        <v>0.10115067199999972</v>
      </c>
      <c r="AJ150" s="36">
        <f>'Energie AMS'!AJ150-'Energie AME'!AJ150</f>
        <v>4.8598958999999997E-2</v>
      </c>
      <c r="AK150" s="36">
        <f>'Energie AMS'!AK150-'Energie AME'!AK150</f>
        <v>6.7092660000001025E-3</v>
      </c>
      <c r="AL150" s="36">
        <f>'Energie AMS'!AL150-'Energie AME'!AL150</f>
        <v>-2.9226662000000125E-2</v>
      </c>
      <c r="AM150" s="36">
        <f>'Energie AMS'!AM150-'Energie AME'!AM150</f>
        <v>-6.0164431000000018E-2</v>
      </c>
      <c r="AN150" s="36">
        <f>'Energie AMS'!AN150-'Energie AME'!AN150</f>
        <v>-8.8440727000000052E-2</v>
      </c>
      <c r="AO150" s="36">
        <f>'Energie AMS'!AO150-'Energie AME'!AO150</f>
        <v>-0.1136548580000003</v>
      </c>
      <c r="AP150" s="36">
        <f>'Energie AMS'!AP150-'Energie AME'!AP150</f>
        <v>-0.13487145800000011</v>
      </c>
      <c r="AQ150" s="36">
        <f>'Energie AMS'!AQ150-'Energie AME'!AQ150</f>
        <v>-0.15264204200000009</v>
      </c>
      <c r="AR150" s="36">
        <f>'Energie AMS'!AR150-'Energie AME'!AR150</f>
        <v>-0.16778001899999984</v>
      </c>
      <c r="AS150" s="36">
        <f>'Energie AMS'!AS150-'Energie AME'!AS150</f>
        <v>-0.18111542800000002</v>
      </c>
      <c r="AT150" s="36">
        <f>'Energie AMS'!AT150-'Energie AME'!AT150</f>
        <v>-0.18953589100000001</v>
      </c>
      <c r="AU150" s="36">
        <f>'Energie AMS'!AU150-'Energie AME'!AU150</f>
        <v>-0.19483186300000011</v>
      </c>
      <c r="AV150" s="36">
        <f>'Energie AMS'!AV150-'Energie AME'!AV150</f>
        <v>-0.19806204900000002</v>
      </c>
      <c r="AW150" s="36">
        <f>'Energie AMS'!AW150-'Energie AME'!AW150</f>
        <v>-0.19978290499999996</v>
      </c>
      <c r="AX150" s="36">
        <f>'Energie AMS'!AX150-'Energie AME'!AX150</f>
        <v>-0.2025055699999998</v>
      </c>
    </row>
    <row r="151" spans="1:50" x14ac:dyDescent="0.25">
      <c r="A151" s="112"/>
      <c r="B151" s="115"/>
      <c r="C151" t="s">
        <v>246</v>
      </c>
      <c r="D151" s="36">
        <f>'Energie AMS'!D151-'Energie AME'!D151</f>
        <v>0</v>
      </c>
      <c r="E151" s="36">
        <f>'Energie AMS'!E151-'Energie AME'!E151</f>
        <v>0</v>
      </c>
      <c r="F151" s="36">
        <f>'Energie AMS'!F151-'Energie AME'!F151</f>
        <v>0</v>
      </c>
      <c r="G151" s="36">
        <f>'Energie AMS'!G151-'Energie AME'!G151</f>
        <v>0</v>
      </c>
      <c r="H151" s="36">
        <f>'Energie AMS'!H151-'Energie AME'!H151</f>
        <v>0</v>
      </c>
      <c r="I151" s="36">
        <f>'Energie AMS'!I151-'Energie AME'!I151</f>
        <v>0</v>
      </c>
      <c r="J151" s="36">
        <f>'Energie AMS'!J151-'Energie AME'!J151</f>
        <v>0</v>
      </c>
      <c r="K151" s="36">
        <f>'Energie AMS'!K151-'Energie AME'!K151</f>
        <v>0</v>
      </c>
      <c r="L151" s="36">
        <f>'Energie AMS'!L151-'Energie AME'!L151</f>
        <v>0</v>
      </c>
      <c r="M151" s="36">
        <f>'Energie AMS'!M151-'Energie AME'!M151</f>
        <v>0</v>
      </c>
      <c r="N151" s="36">
        <f>'Energie AMS'!N151-'Energie AME'!N151</f>
        <v>0</v>
      </c>
      <c r="O151" s="36">
        <f>'Energie AMS'!O151-'Energie AME'!O151</f>
        <v>0</v>
      </c>
      <c r="P151" s="36">
        <f>'Energie AMS'!P151-'Energie AME'!P151</f>
        <v>0</v>
      </c>
      <c r="Q151" s="36">
        <f>'Energie AMS'!Q151-'Energie AME'!Q151</f>
        <v>0</v>
      </c>
      <c r="R151" s="36">
        <f>'Energie AMS'!R151-'Energie AME'!R151</f>
        <v>0</v>
      </c>
      <c r="S151" s="36">
        <f>'Energie AMS'!S151-'Energie AME'!S151</f>
        <v>0</v>
      </c>
      <c r="T151" s="36">
        <f>'Energie AMS'!T151-'Energie AME'!T151</f>
        <v>0</v>
      </c>
      <c r="U151" s="36">
        <f>'Energie AMS'!U151-'Energie AME'!U151</f>
        <v>0</v>
      </c>
      <c r="V151" s="36">
        <f>'Energie AMS'!V151-'Energie AME'!V151</f>
        <v>0</v>
      </c>
      <c r="W151" s="36">
        <f>'Energie AMS'!W151-'Energie AME'!W151</f>
        <v>0</v>
      </c>
      <c r="X151" s="36">
        <f>'Energie AMS'!X151-'Energie AME'!X151</f>
        <v>0.468161155</v>
      </c>
      <c r="Y151" s="36">
        <f>'Energie AMS'!Y151-'Energie AME'!Y151</f>
        <v>0.81374928400000002</v>
      </c>
      <c r="Z151" s="36">
        <f>'Energie AMS'!Z151-'Energie AME'!Z151</f>
        <v>1.062408096</v>
      </c>
      <c r="AA151" s="36">
        <f>'Energie AMS'!AA151-'Energie AME'!AA151</f>
        <v>1.2499227399999999</v>
      </c>
      <c r="AB151" s="36">
        <f>'Energie AMS'!AB151-'Energie AME'!AB151</f>
        <v>1.3987814679999999</v>
      </c>
      <c r="AC151" s="36">
        <f>'Energie AMS'!AC151-'Energie AME'!AC151</f>
        <v>1.5275774959999999</v>
      </c>
      <c r="AD151" s="36">
        <f>'Energie AMS'!AD151-'Energie AME'!AD151</f>
        <v>1.634805938</v>
      </c>
      <c r="AE151" s="36">
        <f>'Energie AMS'!AE151-'Energie AME'!AE151</f>
        <v>1.7843240390000004</v>
      </c>
      <c r="AF151" s="36">
        <f>'Energie AMS'!AF151-'Energie AME'!AF151</f>
        <v>1.9445578110000001</v>
      </c>
      <c r="AG151" s="36">
        <f>'Energie AMS'!AG151-'Energie AME'!AG151</f>
        <v>2.1022862790000003</v>
      </c>
      <c r="AH151" s="36">
        <f>'Energie AMS'!AH151-'Energie AME'!AH151</f>
        <v>2.2664717330000004</v>
      </c>
      <c r="AI151" s="36">
        <f>'Energie AMS'!AI151-'Energie AME'!AI151</f>
        <v>2.4363968319999998</v>
      </c>
      <c r="AJ151" s="36">
        <f>'Energie AMS'!AJ151-'Energie AME'!AJ151</f>
        <v>2.5211009820000001</v>
      </c>
      <c r="AK151" s="36">
        <f>'Energie AMS'!AK151-'Energie AME'!AK151</f>
        <v>2.5557702190000002</v>
      </c>
      <c r="AL151" s="36">
        <f>'Energie AMS'!AL151-'Energie AME'!AL151</f>
        <v>2.5631862590000001</v>
      </c>
      <c r="AM151" s="36">
        <f>'Energie AMS'!AM151-'Energie AME'!AM151</f>
        <v>2.5594561679999996</v>
      </c>
      <c r="AN151" s="36">
        <f>'Energie AMS'!AN151-'Energie AME'!AN151</f>
        <v>2.5491207760000005</v>
      </c>
      <c r="AO151" s="36">
        <f>'Energie AMS'!AO151-'Energie AME'!AO151</f>
        <v>2.5474647119999996</v>
      </c>
      <c r="AP151" s="36">
        <f>'Energie AMS'!AP151-'Energie AME'!AP151</f>
        <v>2.5536147110000003</v>
      </c>
      <c r="AQ151" s="36">
        <f>'Energie AMS'!AQ151-'Energie AME'!AQ151</f>
        <v>2.5660077189999999</v>
      </c>
      <c r="AR151" s="36">
        <f>'Energie AMS'!AR151-'Energie AME'!AR151</f>
        <v>2.5832867030000006</v>
      </c>
      <c r="AS151" s="36">
        <f>'Energie AMS'!AS151-'Energie AME'!AS151</f>
        <v>2.6038590899999998</v>
      </c>
      <c r="AT151" s="36">
        <f>'Energie AMS'!AT151-'Energie AME'!AT151</f>
        <v>2.6173890140000005</v>
      </c>
      <c r="AU151" s="36">
        <f>'Energie AMS'!AU151-'Energie AME'!AU151</f>
        <v>2.6284461960000001</v>
      </c>
      <c r="AV151" s="36">
        <f>'Energie AMS'!AV151-'Energie AME'!AV151</f>
        <v>2.6388241109999999</v>
      </c>
      <c r="AW151" s="36">
        <f>'Energie AMS'!AW151-'Energie AME'!AW151</f>
        <v>2.6496159310000005</v>
      </c>
      <c r="AX151" s="36">
        <f>'Energie AMS'!AX151-'Energie AME'!AX151</f>
        <v>2.6561650309999996</v>
      </c>
    </row>
    <row r="152" spans="1:50" x14ac:dyDescent="0.25">
      <c r="A152" s="112"/>
      <c r="B152" s="115"/>
      <c r="C152" t="s">
        <v>247</v>
      </c>
      <c r="D152" s="36">
        <f>'Energie AMS'!D152-'Energie AME'!D152</f>
        <v>0</v>
      </c>
      <c r="E152" s="36">
        <f>'Energie AMS'!E152-'Energie AME'!E152</f>
        <v>0</v>
      </c>
      <c r="F152" s="36">
        <f>'Energie AMS'!F152-'Energie AME'!F152</f>
        <v>0</v>
      </c>
      <c r="G152" s="36">
        <f>'Energie AMS'!G152-'Energie AME'!G152</f>
        <v>0</v>
      </c>
      <c r="H152" s="36">
        <f>'Energie AMS'!H152-'Energie AME'!H152</f>
        <v>0</v>
      </c>
      <c r="I152" s="36">
        <f>'Energie AMS'!I152-'Energie AME'!I152</f>
        <v>0</v>
      </c>
      <c r="J152" s="36">
        <f>'Energie AMS'!J152-'Energie AME'!J152</f>
        <v>0</v>
      </c>
      <c r="K152" s="36">
        <f>'Energie AMS'!K152-'Energie AME'!K152</f>
        <v>0</v>
      </c>
      <c r="L152" s="36">
        <f>'Energie AMS'!L152-'Energie AME'!L152</f>
        <v>0</v>
      </c>
      <c r="M152" s="36">
        <f>'Energie AMS'!M152-'Energie AME'!M152</f>
        <v>0</v>
      </c>
      <c r="N152" s="36">
        <f>'Energie AMS'!N152-'Energie AME'!N152</f>
        <v>0</v>
      </c>
      <c r="O152" s="36">
        <f>'Energie AMS'!O152-'Energie AME'!O152</f>
        <v>0</v>
      </c>
      <c r="P152" s="36">
        <f>'Energie AMS'!P152-'Energie AME'!P152</f>
        <v>0</v>
      </c>
      <c r="Q152" s="36">
        <f>'Energie AMS'!Q152-'Energie AME'!Q152</f>
        <v>0</v>
      </c>
      <c r="R152" s="36">
        <f>'Energie AMS'!R152-'Energie AME'!R152</f>
        <v>0</v>
      </c>
      <c r="S152" s="36">
        <f>'Energie AMS'!S152-'Energie AME'!S152</f>
        <v>0</v>
      </c>
      <c r="T152" s="36">
        <f>'Energie AMS'!T152-'Energie AME'!T152</f>
        <v>0</v>
      </c>
      <c r="U152" s="36">
        <f>'Energie AMS'!U152-'Energie AME'!U152</f>
        <v>0</v>
      </c>
      <c r="V152" s="36">
        <f>'Energie AMS'!V152-'Energie AME'!V152</f>
        <v>0</v>
      </c>
      <c r="W152" s="36">
        <f>'Energie AMS'!W152-'Energie AME'!W152</f>
        <v>0</v>
      </c>
      <c r="X152" s="36">
        <f>'Energie AMS'!X152-'Energie AME'!X152</f>
        <v>3.6258992200000009</v>
      </c>
      <c r="Y152" s="36">
        <f>'Energie AMS'!Y152-'Energie AME'!Y152</f>
        <v>6.1739636099999995</v>
      </c>
      <c r="Z152" s="36">
        <f>'Energie AMS'!Z152-'Energie AME'!Z152</f>
        <v>7.7251106600000004</v>
      </c>
      <c r="AA152" s="36">
        <f>'Energie AMS'!AA152-'Energie AME'!AA152</f>
        <v>8.6349206500000015</v>
      </c>
      <c r="AB152" s="36">
        <f>'Energie AMS'!AB152-'Energie AME'!AB152</f>
        <v>9.1463903200000019</v>
      </c>
      <c r="AC152" s="36">
        <f>'Energie AMS'!AC152-'Energie AME'!AC152</f>
        <v>9.3973036299999979</v>
      </c>
      <c r="AD152" s="36">
        <f>'Energie AMS'!AD152-'Energie AME'!AD152</f>
        <v>9.4345387800000005</v>
      </c>
      <c r="AE152" s="36">
        <f>'Energie AMS'!AE152-'Energie AME'!AE152</f>
        <v>9.370421369999999</v>
      </c>
      <c r="AF152" s="36">
        <f>'Energie AMS'!AF152-'Energie AME'!AF152</f>
        <v>9.1948463100000026</v>
      </c>
      <c r="AG152" s="36">
        <f>'Energie AMS'!AG152-'Energie AME'!AG152</f>
        <v>8.9326235400000016</v>
      </c>
      <c r="AH152" s="36">
        <f>'Energie AMS'!AH152-'Energie AME'!AH152</f>
        <v>8.658403719999999</v>
      </c>
      <c r="AI152" s="36">
        <f>'Energie AMS'!AI152-'Energie AME'!AI152</f>
        <v>8.4179085300000018</v>
      </c>
      <c r="AJ152" s="36">
        <f>'Energie AMS'!AJ152-'Energie AME'!AJ152</f>
        <v>8.2454372900000017</v>
      </c>
      <c r="AK152" s="36">
        <f>'Energie AMS'!AK152-'Energie AME'!AK152</f>
        <v>8.0912573300000012</v>
      </c>
      <c r="AL152" s="36">
        <f>'Energie AMS'!AL152-'Energie AME'!AL152</f>
        <v>7.9389127899999998</v>
      </c>
      <c r="AM152" s="36">
        <f>'Energie AMS'!AM152-'Energie AME'!AM152</f>
        <v>7.7922569599999996</v>
      </c>
      <c r="AN152" s="36">
        <f>'Energie AMS'!AN152-'Energie AME'!AN152</f>
        <v>7.6369863600000016</v>
      </c>
      <c r="AO152" s="36">
        <f>'Energie AMS'!AO152-'Energie AME'!AO152</f>
        <v>7.4471546100000019</v>
      </c>
      <c r="AP152" s="36">
        <f>'Energie AMS'!AP152-'Energie AME'!AP152</f>
        <v>7.2667462800000031</v>
      </c>
      <c r="AQ152" s="36">
        <f>'Energie AMS'!AQ152-'Energie AME'!AQ152</f>
        <v>7.1084556499999998</v>
      </c>
      <c r="AR152" s="36">
        <f>'Energie AMS'!AR152-'Energie AME'!AR152</f>
        <v>6.9736922000000021</v>
      </c>
      <c r="AS152" s="36">
        <f>'Energie AMS'!AS152-'Energie AME'!AS152</f>
        <v>6.8577328399999971</v>
      </c>
      <c r="AT152" s="36">
        <f>'Energie AMS'!AT152-'Energie AME'!AT152</f>
        <v>6.5724406900000005</v>
      </c>
      <c r="AU152" s="36">
        <f>'Energie AMS'!AU152-'Energie AME'!AU152</f>
        <v>6.2114604600000014</v>
      </c>
      <c r="AV152" s="36">
        <f>'Energie AMS'!AV152-'Energie AME'!AV152</f>
        <v>5.8220332700000021</v>
      </c>
      <c r="AW152" s="36">
        <f>'Energie AMS'!AW152-'Energie AME'!AW152</f>
        <v>5.4294579499999998</v>
      </c>
      <c r="AX152" s="36">
        <f>'Energie AMS'!AX152-'Energie AME'!AX152</f>
        <v>5.0121171900000014</v>
      </c>
    </row>
    <row r="155" spans="1:50" x14ac:dyDescent="0.25">
      <c r="A155" s="112" t="s">
        <v>1324</v>
      </c>
      <c r="B155" s="26" t="s">
        <v>823</v>
      </c>
      <c r="C155" t="s">
        <v>232</v>
      </c>
      <c r="D155" s="36">
        <f>'Energie AMS'!D155-'Energie AME'!D155</f>
        <v>0</v>
      </c>
      <c r="E155" s="36">
        <f>'Energie AMS'!E155-'Energie AME'!E155</f>
        <v>0</v>
      </c>
      <c r="F155" s="36">
        <f>'Energie AMS'!F155-'Energie AME'!F155</f>
        <v>0</v>
      </c>
      <c r="G155" s="36">
        <f>'Energie AMS'!G155-'Energie AME'!G155</f>
        <v>0</v>
      </c>
      <c r="H155" s="36">
        <f>'Energie AMS'!H155-'Energie AME'!H155</f>
        <v>0</v>
      </c>
      <c r="I155" s="36">
        <f>'Energie AMS'!I155-'Energie AME'!I155</f>
        <v>0</v>
      </c>
      <c r="J155" s="36">
        <f>'Energie AMS'!J155-'Energie AME'!J155</f>
        <v>0</v>
      </c>
      <c r="K155" s="36">
        <f>'Energie AMS'!K155-'Energie AME'!K155</f>
        <v>0</v>
      </c>
      <c r="L155" s="36">
        <f>'Energie AMS'!L155-'Energie AME'!L155</f>
        <v>0</v>
      </c>
      <c r="M155" s="36">
        <f>'Energie AMS'!M155-'Energie AME'!M155</f>
        <v>0</v>
      </c>
      <c r="N155" s="36">
        <f>'Energie AMS'!N155-'Energie AME'!N155</f>
        <v>0</v>
      </c>
      <c r="O155" s="36">
        <f>'Energie AMS'!O155-'Energie AME'!O155</f>
        <v>0</v>
      </c>
      <c r="P155" s="36">
        <f>'Energie AMS'!P155-'Energie AME'!P155</f>
        <v>0</v>
      </c>
      <c r="Q155" s="36">
        <f>'Energie AMS'!Q155-'Energie AME'!Q155</f>
        <v>0</v>
      </c>
      <c r="R155" s="36">
        <f>'Energie AMS'!R155-'Energie AME'!R155</f>
        <v>0</v>
      </c>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row>
    <row r="156" spans="1:50" x14ac:dyDescent="0.25">
      <c r="A156" s="112"/>
      <c r="B156" s="114" t="s">
        <v>820</v>
      </c>
      <c r="C156" t="s">
        <v>233</v>
      </c>
      <c r="D156" s="36">
        <f>'Energie AMS'!D156-'Energie AME'!D156</f>
        <v>0</v>
      </c>
      <c r="E156" s="36">
        <f>'Energie AMS'!E156-'Energie AME'!E156</f>
        <v>0</v>
      </c>
      <c r="F156" s="36">
        <f>'Energie AMS'!F156-'Energie AME'!F156</f>
        <v>0</v>
      </c>
      <c r="G156" s="36">
        <f>'Energie AMS'!G156-'Energie AME'!G156</f>
        <v>0</v>
      </c>
      <c r="H156" s="36">
        <f>'Energie AMS'!H156-'Energie AME'!H156</f>
        <v>0</v>
      </c>
      <c r="I156" s="36">
        <f>'Energie AMS'!I156-'Energie AME'!I156</f>
        <v>0</v>
      </c>
      <c r="J156" s="36">
        <f>'Energie AMS'!J156-'Energie AME'!J156</f>
        <v>0</v>
      </c>
      <c r="K156" s="36">
        <f>'Energie AMS'!K156-'Energie AME'!K156</f>
        <v>0</v>
      </c>
      <c r="L156" s="36">
        <f>'Energie AMS'!L156-'Energie AME'!L156</f>
        <v>0</v>
      </c>
      <c r="M156" s="36">
        <f>'Energie AMS'!M156-'Energie AME'!M156</f>
        <v>0</v>
      </c>
      <c r="N156" s="36">
        <f>'Energie AMS'!N156-'Energie AME'!N156</f>
        <v>0</v>
      </c>
      <c r="O156" s="36">
        <f>'Energie AMS'!O156-'Energie AME'!O156</f>
        <v>0</v>
      </c>
      <c r="P156" s="36">
        <f>'Energie AMS'!P156-'Energie AME'!P156</f>
        <v>0</v>
      </c>
      <c r="Q156" s="36">
        <f>'Energie AMS'!Q156-'Energie AME'!Q156</f>
        <v>0</v>
      </c>
      <c r="R156" s="36">
        <f>'Energie AMS'!R156-'Energie AME'!R156</f>
        <v>0</v>
      </c>
      <c r="S156" s="36">
        <f>'Energie AMS'!S156-'Energie AME'!S156</f>
        <v>0</v>
      </c>
      <c r="T156" s="36">
        <f>'Energie AMS'!T156-'Energie AME'!T156</f>
        <v>0</v>
      </c>
      <c r="U156" s="36">
        <f>'Energie AMS'!U156-'Energie AME'!U156</f>
        <v>0</v>
      </c>
      <c r="V156" s="36">
        <f>'Energie AMS'!V156-'Energie AME'!V156</f>
        <v>0</v>
      </c>
      <c r="W156" s="36">
        <f>'Energie AMS'!W156-'Energie AME'!W156</f>
        <v>0</v>
      </c>
      <c r="X156" s="36">
        <f>'Energie AMS'!X156-'Energie AME'!X156</f>
        <v>-0.29378342610338848</v>
      </c>
      <c r="Y156" s="36">
        <f>'Energie AMS'!Y156-'Energie AME'!Y156</f>
        <v>-0.21229998511120129</v>
      </c>
      <c r="Z156" s="36">
        <f>'Energie AMS'!Z156-'Energie AME'!Z156</f>
        <v>0.66243874148671011</v>
      </c>
      <c r="AA156" s="36">
        <f>'Energie AMS'!AA156-'Energie AME'!AA156</f>
        <v>1.2081695933799352</v>
      </c>
      <c r="AB156" s="36">
        <f>'Energie AMS'!AB156-'Energie AME'!AB156</f>
        <v>1.8824098154296394</v>
      </c>
      <c r="AC156" s="36">
        <f>'Energie AMS'!AC156-'Energie AME'!AC156</f>
        <v>3.0211050668704758</v>
      </c>
      <c r="AD156" s="36">
        <f>'Energie AMS'!AD156-'Energie AME'!AD156</f>
        <v>4.4885402005525492</v>
      </c>
      <c r="AE156" s="36">
        <f>'Energie AMS'!AE156-'Energie AME'!AE156</f>
        <v>5.6445478346056888</v>
      </c>
      <c r="AF156" s="36">
        <f>'Energie AMS'!AF156-'Energie AME'!AF156</f>
        <v>6.6246748952120527</v>
      </c>
      <c r="AG156" s="36">
        <f>'Energie AMS'!AG156-'Energie AME'!AG156</f>
        <v>7.5946246678694393</v>
      </c>
      <c r="AH156" s="36">
        <f>'Energie AMS'!AH156-'Energie AME'!AH156</f>
        <v>8.5093860047474976</v>
      </c>
      <c r="AI156" s="36">
        <f>'Energie AMS'!AI156-'Energie AME'!AI156</f>
        <v>9.3234617270623374</v>
      </c>
      <c r="AJ156" s="36">
        <f>'Energie AMS'!AJ156-'Energie AME'!AJ156</f>
        <v>10.415510932749683</v>
      </c>
      <c r="AK156" s="36">
        <f>'Energie AMS'!AK156-'Energie AME'!AK156</f>
        <v>11.652613664337281</v>
      </c>
      <c r="AL156" s="36">
        <f>'Energie AMS'!AL156-'Energie AME'!AL156</f>
        <v>13.029845243985704</v>
      </c>
      <c r="AM156" s="36">
        <f>'Energie AMS'!AM156-'Energie AME'!AM156</f>
        <v>14.610349578623556</v>
      </c>
      <c r="AN156" s="36">
        <f>'Energie AMS'!AN156-'Energie AME'!AN156</f>
        <v>16.603131651040698</v>
      </c>
      <c r="AO156" s="36">
        <f>'Energie AMS'!AO156-'Energie AME'!AO156</f>
        <v>17.635905585498477</v>
      </c>
      <c r="AP156" s="36">
        <f>'Energie AMS'!AP156-'Energie AME'!AP156</f>
        <v>19.260959821726573</v>
      </c>
      <c r="AQ156" s="36">
        <f>'Energie AMS'!AQ156-'Energie AME'!AQ156</f>
        <v>21.133642071424305</v>
      </c>
      <c r="AR156" s="36">
        <f>'Energie AMS'!AR156-'Energie AME'!AR156</f>
        <v>23.298926168900167</v>
      </c>
      <c r="AS156" s="36">
        <f>'Energie AMS'!AS156-'Energie AME'!AS156</f>
        <v>25.970042406745335</v>
      </c>
      <c r="AT156" s="36">
        <f>'Energie AMS'!AT156-'Energie AME'!AT156</f>
        <v>26.28786240240612</v>
      </c>
      <c r="AU156" s="36">
        <f>'Energie AMS'!AU156-'Energie AME'!AU156</f>
        <v>27.623376608473635</v>
      </c>
      <c r="AV156" s="36">
        <f>'Energie AMS'!AV156-'Energie AME'!AV156</f>
        <v>29.171076812300569</v>
      </c>
      <c r="AW156" s="36">
        <f>'Energie AMS'!AW156-'Energie AME'!AW156</f>
        <v>30.843394417229376</v>
      </c>
      <c r="AX156" s="36">
        <f>'Energie AMS'!AX156-'Energie AME'!AX156</f>
        <v>32.765071368165096</v>
      </c>
    </row>
    <row r="157" spans="1:50" x14ac:dyDescent="0.25">
      <c r="A157" s="112"/>
      <c r="B157" s="114"/>
      <c r="C157" t="s">
        <v>234</v>
      </c>
      <c r="D157" s="36">
        <f>'Energie AMS'!D157-'Energie AME'!D157</f>
        <v>0</v>
      </c>
      <c r="E157" s="36">
        <f>'Energie AMS'!E157-'Energie AME'!E157</f>
        <v>0</v>
      </c>
      <c r="F157" s="36">
        <f>'Energie AMS'!F157-'Energie AME'!F157</f>
        <v>0</v>
      </c>
      <c r="G157" s="36">
        <f>'Energie AMS'!G157-'Energie AME'!G157</f>
        <v>0</v>
      </c>
      <c r="H157" s="36">
        <f>'Energie AMS'!H157-'Energie AME'!H157</f>
        <v>0</v>
      </c>
      <c r="I157" s="36">
        <f>'Energie AMS'!I157-'Energie AME'!I157</f>
        <v>0</v>
      </c>
      <c r="J157" s="36">
        <f>'Energie AMS'!J157-'Energie AME'!J157</f>
        <v>0</v>
      </c>
      <c r="K157" s="36">
        <f>'Energie AMS'!K157-'Energie AME'!K157</f>
        <v>0</v>
      </c>
      <c r="L157" s="36">
        <f>'Energie AMS'!L157-'Energie AME'!L157</f>
        <v>0</v>
      </c>
      <c r="M157" s="36">
        <f>'Energie AMS'!M157-'Energie AME'!M157</f>
        <v>0</v>
      </c>
      <c r="N157" s="36">
        <f>'Energie AMS'!N157-'Energie AME'!N157</f>
        <v>0</v>
      </c>
      <c r="O157" s="36">
        <f>'Energie AMS'!O157-'Energie AME'!O157</f>
        <v>0</v>
      </c>
      <c r="P157" s="36">
        <f>'Energie AMS'!P157-'Energie AME'!P157</f>
        <v>0</v>
      </c>
      <c r="Q157" s="36">
        <f>'Energie AMS'!Q157-'Energie AME'!Q157</f>
        <v>0</v>
      </c>
      <c r="R157" s="36">
        <f>'Energie AMS'!R157-'Energie AME'!R157</f>
        <v>0</v>
      </c>
      <c r="S157" s="36">
        <f>'Energie AMS'!S157-'Energie AME'!S157</f>
        <v>0</v>
      </c>
      <c r="T157" s="36">
        <f>'Energie AMS'!T157-'Energie AME'!T157</f>
        <v>0</v>
      </c>
      <c r="U157" s="36">
        <f>'Energie AMS'!U157-'Energie AME'!U157</f>
        <v>0</v>
      </c>
      <c r="V157" s="36">
        <f>'Energie AMS'!V157-'Energie AME'!V157</f>
        <v>0</v>
      </c>
      <c r="W157" s="36">
        <f>'Energie AMS'!W157-'Energie AME'!W157</f>
        <v>0</v>
      </c>
      <c r="X157" s="36">
        <f>'Energie AMS'!X157-'Energie AME'!X157</f>
        <v>-1.6457891421077875</v>
      </c>
      <c r="Y157" s="36">
        <f>'Energie AMS'!Y157-'Energie AME'!Y157</f>
        <v>-0.85782206827657603</v>
      </c>
      <c r="Z157" s="36">
        <f>'Energie AMS'!Z157-'Energie AME'!Z157</f>
        <v>6.3349292561312609E-2</v>
      </c>
      <c r="AA157" s="36">
        <f>'Energie AMS'!AA157-'Energie AME'!AA157</f>
        <v>0.74804777040360193</v>
      </c>
      <c r="AB157" s="36">
        <f>'Energie AMS'!AB157-'Energie AME'!AB157</f>
        <v>1.6265689196090563</v>
      </c>
      <c r="AC157" s="36">
        <f>'Energie AMS'!AC157-'Energie AME'!AC157</f>
        <v>3.0314006218137024</v>
      </c>
      <c r="AD157" s="36">
        <f>'Energie AMS'!AD157-'Energie AME'!AD157</f>
        <v>4.7154230866191682</v>
      </c>
      <c r="AE157" s="36">
        <f>'Energie AMS'!AE157-'Energie AME'!AE157</f>
        <v>3.6566776879333105</v>
      </c>
      <c r="AF157" s="36">
        <f>'Energie AMS'!AF157-'Energie AME'!AF157</f>
        <v>4.4235760313531927</v>
      </c>
      <c r="AG157" s="36">
        <f>'Energie AMS'!AG157-'Energie AME'!AG157</f>
        <v>5.6224548058377763</v>
      </c>
      <c r="AH157" s="36">
        <f>'Energie AMS'!AH157-'Energie AME'!AH157</f>
        <v>6.9028175051003586</v>
      </c>
      <c r="AI157" s="36">
        <f>'Energie AMS'!AI157-'Energie AME'!AI157</f>
        <v>8.0422622274106317</v>
      </c>
      <c r="AJ157" s="36">
        <f>'Energie AMS'!AJ157-'Energie AME'!AJ157</f>
        <v>9.2347087734127058</v>
      </c>
      <c r="AK157" s="36">
        <f>'Energie AMS'!AK157-'Energie AME'!AK157</f>
        <v>10.612779237450567</v>
      </c>
      <c r="AL157" s="36">
        <f>'Energie AMS'!AL157-'Energie AME'!AL157</f>
        <v>12.000883677229325</v>
      </c>
      <c r="AM157" s="36">
        <f>'Energie AMS'!AM157-'Energie AME'!AM157</f>
        <v>13.488614799121294</v>
      </c>
      <c r="AN157" s="36">
        <f>'Energie AMS'!AN157-'Energie AME'!AN157</f>
        <v>15.046332765666477</v>
      </c>
      <c r="AO157" s="36">
        <f>'Energie AMS'!AO157-'Energie AME'!AO157</f>
        <v>17.830594592987495</v>
      </c>
      <c r="AP157" s="36">
        <f>'Energie AMS'!AP157-'Energie AME'!AP157</f>
        <v>19.44394986160026</v>
      </c>
      <c r="AQ157" s="36">
        <f>'Energie AMS'!AQ157-'Energie AME'!AQ157</f>
        <v>20.698068960981075</v>
      </c>
      <c r="AR157" s="36">
        <f>'Energie AMS'!AR157-'Energie AME'!AR157</f>
        <v>21.778658995494325</v>
      </c>
      <c r="AS157" s="36">
        <f>'Energie AMS'!AS157-'Energie AME'!AS157</f>
        <v>22.810779037768611</v>
      </c>
      <c r="AT157" s="36">
        <f>'Energie AMS'!AT157-'Energie AME'!AT157</f>
        <v>25.068740198685219</v>
      </c>
      <c r="AU157" s="36">
        <f>'Energie AMS'!AU157-'Energie AME'!AU157</f>
        <v>26.262875255988789</v>
      </c>
      <c r="AV157" s="36">
        <f>'Energie AMS'!AV157-'Energie AME'!AV157</f>
        <v>27.166292649520642</v>
      </c>
      <c r="AW157" s="36">
        <f>'Energie AMS'!AW157-'Energie AME'!AW157</f>
        <v>27.934076544041375</v>
      </c>
      <c r="AX157" s="36">
        <f>'Energie AMS'!AX157-'Energie AME'!AX157</f>
        <v>28.751780324113895</v>
      </c>
    </row>
    <row r="158" spans="1:50" x14ac:dyDescent="0.25">
      <c r="A158" s="112"/>
      <c r="B158" s="114" t="s">
        <v>821</v>
      </c>
      <c r="C158" t="s">
        <v>235</v>
      </c>
      <c r="D158" s="36">
        <f>'Energie AMS'!D158-'Energie AME'!D158</f>
        <v>0</v>
      </c>
      <c r="E158" s="36">
        <f>'Energie AMS'!E158-'Energie AME'!E158</f>
        <v>0</v>
      </c>
      <c r="F158" s="36">
        <f>'Energie AMS'!F158-'Energie AME'!F158</f>
        <v>0</v>
      </c>
      <c r="G158" s="36">
        <f>'Energie AMS'!G158-'Energie AME'!G158</f>
        <v>0</v>
      </c>
      <c r="H158" s="36">
        <f>'Energie AMS'!H158-'Energie AME'!H158</f>
        <v>0</v>
      </c>
      <c r="I158" s="36">
        <f>'Energie AMS'!I158-'Energie AME'!I158</f>
        <v>0</v>
      </c>
      <c r="J158" s="36">
        <f>'Energie AMS'!J158-'Energie AME'!J158</f>
        <v>0</v>
      </c>
      <c r="K158" s="36">
        <f>'Energie AMS'!K158-'Energie AME'!K158</f>
        <v>0</v>
      </c>
      <c r="L158" s="36">
        <f>'Energie AMS'!L158-'Energie AME'!L158</f>
        <v>0</v>
      </c>
      <c r="M158" s="36">
        <f>'Energie AMS'!M158-'Energie AME'!M158</f>
        <v>0</v>
      </c>
      <c r="N158" s="36">
        <f>'Energie AMS'!N158-'Energie AME'!N158</f>
        <v>0</v>
      </c>
      <c r="O158" s="36">
        <f>'Energie AMS'!O158-'Energie AME'!O158</f>
        <v>0</v>
      </c>
      <c r="P158" s="36">
        <f>'Energie AMS'!P158-'Energie AME'!P158</f>
        <v>0</v>
      </c>
      <c r="Q158" s="36">
        <f>'Energie AMS'!Q158-'Energie AME'!Q158</f>
        <v>0</v>
      </c>
      <c r="R158" s="36">
        <f>'Energie AMS'!R158-'Energie AME'!R158</f>
        <v>0</v>
      </c>
      <c r="S158" s="36">
        <f>'Energie AMS'!S158-'Energie AME'!S158</f>
        <v>0</v>
      </c>
      <c r="T158" s="36">
        <f>'Energie AMS'!T158-'Energie AME'!T158</f>
        <v>0</v>
      </c>
      <c r="U158" s="36">
        <f>'Energie AMS'!U158-'Energie AME'!U158</f>
        <v>0</v>
      </c>
      <c r="V158" s="36">
        <f>'Energie AMS'!V158-'Energie AME'!V158</f>
        <v>0</v>
      </c>
      <c r="W158" s="36">
        <f>'Energie AMS'!W158-'Energie AME'!W158</f>
        <v>0</v>
      </c>
      <c r="X158" s="36">
        <f>'Energie AMS'!X158-'Energie AME'!X158</f>
        <v>-4.9006325739836143</v>
      </c>
      <c r="Y158" s="36">
        <f>'Energie AMS'!Y158-'Energie AME'!Y158</f>
        <v>-12.709654214651138</v>
      </c>
      <c r="Z158" s="36">
        <f>'Energie AMS'!Z158-'Energie AME'!Z158</f>
        <v>-11.130255541199404</v>
      </c>
      <c r="AA158" s="36">
        <f>'Energie AMS'!AA158-'Energie AME'!AA158</f>
        <v>-11.161559402961842</v>
      </c>
      <c r="AB158" s="36">
        <f>'Energie AMS'!AB158-'Energie AME'!AB158</f>
        <v>-10.731385105145051</v>
      </c>
      <c r="AC158" s="36">
        <f>'Energie AMS'!AC158-'Energie AME'!AC158</f>
        <v>-10.913760166571663</v>
      </c>
      <c r="AD158" s="36">
        <f>'Energie AMS'!AD158-'Energie AME'!AD158</f>
        <v>-10.65186058684624</v>
      </c>
      <c r="AE158" s="36">
        <f>'Energie AMS'!AE158-'Energie AME'!AE158</f>
        <v>-11.435295283415144</v>
      </c>
      <c r="AF158" s="36">
        <f>'Energie AMS'!AF158-'Energie AME'!AF158</f>
        <v>-12.210780450715717</v>
      </c>
      <c r="AG158" s="36">
        <f>'Energie AMS'!AG158-'Energie AME'!AG158</f>
        <v>-12.986788379467939</v>
      </c>
      <c r="AH158" s="36">
        <f>'Energie AMS'!AH158-'Energie AME'!AH158</f>
        <v>-6.4258914729635563</v>
      </c>
      <c r="AI158" s="36">
        <f>'Energie AMS'!AI158-'Energie AME'!AI158</f>
        <v>1.062692978285483</v>
      </c>
      <c r="AJ158" s="36">
        <f>'Energie AMS'!AJ158-'Energie AME'!AJ158</f>
        <v>2.122040888633407</v>
      </c>
      <c r="AK158" s="36">
        <f>'Energie AMS'!AK158-'Energie AME'!AK158</f>
        <v>3.4671658820096383</v>
      </c>
      <c r="AL158" s="36">
        <f>'Energie AMS'!AL158-'Energie AME'!AL158</f>
        <v>4.4694367812864186</v>
      </c>
      <c r="AM158" s="36">
        <f>'Energie AMS'!AM158-'Energie AME'!AM158</f>
        <v>5.2551116909162658</v>
      </c>
      <c r="AN158" s="36">
        <f>'Energie AMS'!AN158-'Energie AME'!AN158</f>
        <v>6.2351658859545154</v>
      </c>
      <c r="AO158" s="36">
        <f>'Energie AMS'!AO158-'Energie AME'!AO158</f>
        <v>9.009665414211895</v>
      </c>
      <c r="AP158" s="36">
        <f>'Energie AMS'!AP158-'Energie AME'!AP158</f>
        <v>11.503840856064741</v>
      </c>
      <c r="AQ158" s="36">
        <f>'Energie AMS'!AQ158-'Energie AME'!AQ158</f>
        <v>14.011452242236572</v>
      </c>
      <c r="AR158" s="36">
        <f>'Energie AMS'!AR158-'Energie AME'!AR158</f>
        <v>16.589328116429513</v>
      </c>
      <c r="AS158" s="36">
        <f>'Energie AMS'!AS158-'Energie AME'!AS158</f>
        <v>18.509113589359174</v>
      </c>
      <c r="AT158" s="36">
        <f>'Energie AMS'!AT158-'Energie AME'!AT158</f>
        <v>20.720670895082279</v>
      </c>
      <c r="AU158" s="36">
        <f>'Energie AMS'!AU158-'Energie AME'!AU158</f>
        <v>23.100819984596058</v>
      </c>
      <c r="AV158" s="36">
        <f>'Energie AMS'!AV158-'Energie AME'!AV158</f>
        <v>25.687666523199425</v>
      </c>
      <c r="AW158" s="36">
        <f>'Energie AMS'!AW158-'Energie AME'!AW158</f>
        <v>28.509231837119103</v>
      </c>
      <c r="AX158" s="36">
        <f>'Energie AMS'!AX158-'Energie AME'!AX158</f>
        <v>31.624368517747371</v>
      </c>
    </row>
    <row r="159" spans="1:50" x14ac:dyDescent="0.25">
      <c r="A159" s="112"/>
      <c r="B159" s="114"/>
      <c r="C159" t="s">
        <v>236</v>
      </c>
      <c r="D159" s="36">
        <f>'Energie AMS'!D159-'Energie AME'!D159</f>
        <v>0</v>
      </c>
      <c r="E159" s="36">
        <f>'Energie AMS'!E159-'Energie AME'!E159</f>
        <v>0</v>
      </c>
      <c r="F159" s="36">
        <f>'Energie AMS'!F159-'Energie AME'!F159</f>
        <v>0</v>
      </c>
      <c r="G159" s="36">
        <f>'Energie AMS'!G159-'Energie AME'!G159</f>
        <v>0</v>
      </c>
      <c r="H159" s="36">
        <f>'Energie AMS'!H159-'Energie AME'!H159</f>
        <v>0</v>
      </c>
      <c r="I159" s="36">
        <f>'Energie AMS'!I159-'Energie AME'!I159</f>
        <v>0</v>
      </c>
      <c r="J159" s="36">
        <f>'Energie AMS'!J159-'Energie AME'!J159</f>
        <v>0</v>
      </c>
      <c r="K159" s="36">
        <f>'Energie AMS'!K159-'Energie AME'!K159</f>
        <v>0</v>
      </c>
      <c r="L159" s="36">
        <f>'Energie AMS'!L159-'Energie AME'!L159</f>
        <v>0</v>
      </c>
      <c r="M159" s="36">
        <f>'Energie AMS'!M159-'Energie AME'!M159</f>
        <v>0</v>
      </c>
      <c r="N159" s="36">
        <f>'Energie AMS'!N159-'Energie AME'!N159</f>
        <v>0</v>
      </c>
      <c r="O159" s="36">
        <f>'Energie AMS'!O159-'Energie AME'!O159</f>
        <v>0</v>
      </c>
      <c r="P159" s="36">
        <f>'Energie AMS'!P159-'Energie AME'!P159</f>
        <v>0</v>
      </c>
      <c r="Q159" s="36">
        <f>'Energie AMS'!Q159-'Energie AME'!Q159</f>
        <v>0</v>
      </c>
      <c r="R159" s="36">
        <f>'Energie AMS'!R159-'Energie AME'!R159</f>
        <v>0</v>
      </c>
      <c r="S159" s="36">
        <f>'Energie AMS'!S159-'Energie AME'!S159</f>
        <v>0</v>
      </c>
      <c r="T159" s="36">
        <f>'Energie AMS'!T159-'Energie AME'!T159</f>
        <v>0</v>
      </c>
      <c r="U159" s="36">
        <f>'Energie AMS'!U159-'Energie AME'!U159</f>
        <v>0</v>
      </c>
      <c r="V159" s="36">
        <f>'Energie AMS'!V159-'Energie AME'!V159</f>
        <v>0</v>
      </c>
      <c r="W159" s="36">
        <f>'Energie AMS'!W159-'Energie AME'!W159</f>
        <v>0</v>
      </c>
      <c r="X159" s="36">
        <f>'Energie AMS'!X159-'Energie AME'!X159</f>
        <v>73.178897130814391</v>
      </c>
      <c r="Y159" s="36">
        <f>'Energie AMS'!Y159-'Energie AME'!Y159</f>
        <v>108.08470636487419</v>
      </c>
      <c r="Z159" s="36">
        <f>'Energie AMS'!Z159-'Energie AME'!Z159</f>
        <v>140.8828965354304</v>
      </c>
      <c r="AA159" s="36">
        <f>'Energie AMS'!AA159-'Energie AME'!AA159</f>
        <v>206.43159508283799</v>
      </c>
      <c r="AB159" s="36">
        <f>'Energie AMS'!AB159-'Energie AME'!AB159</f>
        <v>369.68723150385279</v>
      </c>
      <c r="AC159" s="36">
        <f>'Energie AMS'!AC159-'Energie AME'!AC159</f>
        <v>372.38524029666843</v>
      </c>
      <c r="AD159" s="36">
        <f>'Energie AMS'!AD159-'Energie AME'!AD159</f>
        <v>395.55748590456403</v>
      </c>
      <c r="AE159" s="36">
        <f>'Energie AMS'!AE159-'Energie AME'!AE159</f>
        <v>365.183840323048</v>
      </c>
      <c r="AF159" s="36">
        <f>'Energie AMS'!AF159-'Energie AME'!AF159</f>
        <v>340.57174156826528</v>
      </c>
      <c r="AG159" s="36">
        <f>'Energie AMS'!AG159-'Energie AME'!AG159</f>
        <v>318.46503431799709</v>
      </c>
      <c r="AH159" s="36">
        <f>'Energie AMS'!AH159-'Energie AME'!AH159</f>
        <v>335.69401599867797</v>
      </c>
      <c r="AI159" s="36">
        <f>'Energie AMS'!AI159-'Energie AME'!AI159</f>
        <v>356.52865156962611</v>
      </c>
      <c r="AJ159" s="36">
        <f>'Energie AMS'!AJ159-'Energie AME'!AJ159</f>
        <v>424.22726532306746</v>
      </c>
      <c r="AK159" s="36">
        <f>'Energie AMS'!AK159-'Energie AME'!AK159</f>
        <v>529.19839681638268</v>
      </c>
      <c r="AL159" s="36">
        <f>'Energie AMS'!AL159-'Energie AME'!AL159</f>
        <v>724.04551688174251</v>
      </c>
      <c r="AM159" s="36">
        <f>'Energie AMS'!AM159-'Energie AME'!AM159</f>
        <v>620.18711418716373</v>
      </c>
      <c r="AN159" s="36">
        <f>'Energie AMS'!AN159-'Energie AME'!AN159</f>
        <v>543.8277356160396</v>
      </c>
      <c r="AO159" s="36">
        <f>'Energie AMS'!AO159-'Energie AME'!AO159</f>
        <v>534.96069983736606</v>
      </c>
      <c r="AP159" s="36">
        <f>'Energie AMS'!AP159-'Energie AME'!AP159</f>
        <v>524.24822880521037</v>
      </c>
      <c r="AQ159" s="36">
        <f>'Energie AMS'!AQ159-'Energie AME'!AQ159</f>
        <v>513.70910587726394</v>
      </c>
      <c r="AR159" s="36">
        <f>'Energie AMS'!AR159-'Energie AME'!AR159</f>
        <v>503.61662593231023</v>
      </c>
      <c r="AS159" s="36">
        <f>'Energie AMS'!AS159-'Energie AME'!AS159</f>
        <v>494.09264304960527</v>
      </c>
      <c r="AT159" s="36">
        <f>'Energie AMS'!AT159-'Energie AME'!AT159</f>
        <v>465.13098927295636</v>
      </c>
      <c r="AU159" s="36">
        <f>'Energie AMS'!AU159-'Energie AME'!AU159</f>
        <v>438.63876696227902</v>
      </c>
      <c r="AV159" s="36">
        <f>'Energie AMS'!AV159-'Energie AME'!AV159</f>
        <v>413.68035108858351</v>
      </c>
      <c r="AW159" s="36">
        <f>'Energie AMS'!AW159-'Energie AME'!AW159</f>
        <v>390.06738527503478</v>
      </c>
      <c r="AX159" s="36">
        <f>'Energie AMS'!AX159-'Energie AME'!AX159</f>
        <v>368.03838393062739</v>
      </c>
    </row>
    <row r="160" spans="1:50" x14ac:dyDescent="0.25">
      <c r="A160" s="112"/>
      <c r="B160" s="114"/>
      <c r="C160" t="s">
        <v>237</v>
      </c>
      <c r="D160" s="36">
        <f>'Energie AMS'!D160-'Energie AME'!D160</f>
        <v>0</v>
      </c>
      <c r="E160" s="36">
        <f>'Energie AMS'!E160-'Energie AME'!E160</f>
        <v>0</v>
      </c>
      <c r="F160" s="36">
        <f>'Energie AMS'!F160-'Energie AME'!F160</f>
        <v>0</v>
      </c>
      <c r="G160" s="36">
        <f>'Energie AMS'!G160-'Energie AME'!G160</f>
        <v>0</v>
      </c>
      <c r="H160" s="36">
        <f>'Energie AMS'!H160-'Energie AME'!H160</f>
        <v>0</v>
      </c>
      <c r="I160" s="36">
        <f>'Energie AMS'!I160-'Energie AME'!I160</f>
        <v>0</v>
      </c>
      <c r="J160" s="36">
        <f>'Energie AMS'!J160-'Energie AME'!J160</f>
        <v>0</v>
      </c>
      <c r="K160" s="36">
        <f>'Energie AMS'!K160-'Energie AME'!K160</f>
        <v>0</v>
      </c>
      <c r="L160" s="36">
        <f>'Energie AMS'!L160-'Energie AME'!L160</f>
        <v>0</v>
      </c>
      <c r="M160" s="36">
        <f>'Energie AMS'!M160-'Energie AME'!M160</f>
        <v>0</v>
      </c>
      <c r="N160" s="36">
        <f>'Energie AMS'!N160-'Energie AME'!N160</f>
        <v>0</v>
      </c>
      <c r="O160" s="36">
        <f>'Energie AMS'!O160-'Energie AME'!O160</f>
        <v>0</v>
      </c>
      <c r="P160" s="36">
        <f>'Energie AMS'!P160-'Energie AME'!P160</f>
        <v>0</v>
      </c>
      <c r="Q160" s="36">
        <f>'Energie AMS'!Q160-'Energie AME'!Q160</f>
        <v>0</v>
      </c>
      <c r="R160" s="36">
        <f>'Energie AMS'!R160-'Energie AME'!R160</f>
        <v>0</v>
      </c>
      <c r="S160" s="36">
        <f>'Energie AMS'!S160-'Energie AME'!S160</f>
        <v>0</v>
      </c>
      <c r="T160" s="36">
        <f>'Energie AMS'!T160-'Energie AME'!T160</f>
        <v>0</v>
      </c>
      <c r="U160" s="36">
        <f>'Energie AMS'!U160-'Energie AME'!U160</f>
        <v>0</v>
      </c>
      <c r="V160" s="36">
        <f>'Energie AMS'!V160-'Energie AME'!V160</f>
        <v>0</v>
      </c>
      <c r="W160" s="36">
        <f>'Energie AMS'!W160-'Energie AME'!W160</f>
        <v>0</v>
      </c>
      <c r="X160" s="36">
        <f>'Energie AMS'!X160-'Energie AME'!X160</f>
        <v>-29.586319908273595</v>
      </c>
      <c r="Y160" s="36">
        <f>'Energie AMS'!Y160-'Energie AME'!Y160</f>
        <v>-18.254414080437158</v>
      </c>
      <c r="Z160" s="36">
        <f>'Energie AMS'!Z160-'Energie AME'!Z160</f>
        <v>-12.053772443926604</v>
      </c>
      <c r="AA160" s="36">
        <f>'Energie AMS'!AA160-'Energie AME'!AA160</f>
        <v>-11.353683998952675</v>
      </c>
      <c r="AB160" s="36">
        <f>'Energie AMS'!AB160-'Energie AME'!AB160</f>
        <v>-11.079754430556221</v>
      </c>
      <c r="AC160" s="36">
        <f>'Energie AMS'!AC160-'Energie AME'!AC160</f>
        <v>-11.980815837389599</v>
      </c>
      <c r="AD160" s="36">
        <f>'Energie AMS'!AD160-'Energie AME'!AD160</f>
        <v>-12.347809659041857</v>
      </c>
      <c r="AE160" s="36">
        <f>'Energie AMS'!AE160-'Energie AME'!AE160</f>
        <v>-13.642568679244846</v>
      </c>
      <c r="AF160" s="36">
        <f>'Energie AMS'!AF160-'Energie AME'!AF160</f>
        <v>-15.002968846091605</v>
      </c>
      <c r="AG160" s="36">
        <f>'Energie AMS'!AG160-'Energie AME'!AG160</f>
        <v>-16.286268186525305</v>
      </c>
      <c r="AH160" s="36">
        <f>'Energie AMS'!AH160-'Energie AME'!AH160</f>
        <v>-10.947876683915808</v>
      </c>
      <c r="AI160" s="36">
        <f>'Energie AMS'!AI160-'Energie AME'!AI160</f>
        <v>-4.5798171633925904</v>
      </c>
      <c r="AJ160" s="36">
        <f>'Energie AMS'!AJ160-'Energie AME'!AJ160</f>
        <v>-8.9793105290965514E-2</v>
      </c>
      <c r="AK160" s="36">
        <f>'Energie AMS'!AK160-'Energie AME'!AK160</f>
        <v>5.0668592287666741</v>
      </c>
      <c r="AL160" s="36">
        <f>'Energie AMS'!AL160-'Energie AME'!AL160</f>
        <v>12.590685743378344</v>
      </c>
      <c r="AM160" s="36">
        <f>'Energie AMS'!AM160-'Energie AME'!AM160</f>
        <v>26.460455825746237</v>
      </c>
      <c r="AN160" s="36">
        <f>'Energie AMS'!AN160-'Energie AME'!AN160</f>
        <v>75.943057414559149</v>
      </c>
      <c r="AO160" s="36">
        <f>'Energie AMS'!AO160-'Energie AME'!AO160</f>
        <v>48.298186542741576</v>
      </c>
      <c r="AP160" s="36">
        <f>'Energie AMS'!AP160-'Energie AME'!AP160</f>
        <v>38.61474851636288</v>
      </c>
      <c r="AQ160" s="36">
        <f>'Energie AMS'!AQ160-'Energie AME'!AQ160</f>
        <v>33.34014898262717</v>
      </c>
      <c r="AR160" s="36">
        <f>'Energie AMS'!AR160-'Energie AME'!AR160</f>
        <v>29.814932154520591</v>
      </c>
      <c r="AS160" s="36">
        <f>'Energie AMS'!AS160-'Energie AME'!AS160</f>
        <v>27.126560372679336</v>
      </c>
      <c r="AT160" s="36">
        <f>'Energie AMS'!AT160-'Energie AME'!AT160</f>
        <v>30.200946122276235</v>
      </c>
      <c r="AU160" s="36">
        <f>'Energie AMS'!AU160-'Energie AME'!AU160</f>
        <v>28.601509566483401</v>
      </c>
      <c r="AV160" s="36">
        <f>'Energie AMS'!AV160-'Energie AME'!AV160</f>
        <v>26.798007492214964</v>
      </c>
      <c r="AW160" s="36">
        <f>'Energie AMS'!AW160-'Energie AME'!AW160</f>
        <v>25.224105269266033</v>
      </c>
      <c r="AX160" s="36">
        <f>'Energie AMS'!AX160-'Energie AME'!AX160</f>
        <v>23.910220985012245</v>
      </c>
    </row>
    <row r="161" spans="1:50" x14ac:dyDescent="0.25">
      <c r="A161" s="112"/>
      <c r="B161" s="114"/>
      <c r="C161" t="s">
        <v>238</v>
      </c>
      <c r="D161" s="36">
        <f>'Energie AMS'!D161-'Energie AME'!D161</f>
        <v>0</v>
      </c>
      <c r="E161" s="36">
        <f>'Energie AMS'!E161-'Energie AME'!E161</f>
        <v>0</v>
      </c>
      <c r="F161" s="36">
        <f>'Energie AMS'!F161-'Energie AME'!F161</f>
        <v>0</v>
      </c>
      <c r="G161" s="36">
        <f>'Energie AMS'!G161-'Energie AME'!G161</f>
        <v>0</v>
      </c>
      <c r="H161" s="36">
        <f>'Energie AMS'!H161-'Energie AME'!H161</f>
        <v>0</v>
      </c>
      <c r="I161" s="36">
        <f>'Energie AMS'!I161-'Energie AME'!I161</f>
        <v>0</v>
      </c>
      <c r="J161" s="36">
        <f>'Energie AMS'!J161-'Energie AME'!J161</f>
        <v>0</v>
      </c>
      <c r="K161" s="36">
        <f>'Energie AMS'!K161-'Energie AME'!K161</f>
        <v>0</v>
      </c>
      <c r="L161" s="36">
        <f>'Energie AMS'!L161-'Energie AME'!L161</f>
        <v>0</v>
      </c>
      <c r="M161" s="36">
        <f>'Energie AMS'!M161-'Energie AME'!M161</f>
        <v>0</v>
      </c>
      <c r="N161" s="36">
        <f>'Energie AMS'!N161-'Energie AME'!N161</f>
        <v>0</v>
      </c>
      <c r="O161" s="36">
        <f>'Energie AMS'!O161-'Energie AME'!O161</f>
        <v>0</v>
      </c>
      <c r="P161" s="36">
        <f>'Energie AMS'!P161-'Energie AME'!P161</f>
        <v>0</v>
      </c>
      <c r="Q161" s="36">
        <f>'Energie AMS'!Q161-'Energie AME'!Q161</f>
        <v>0</v>
      </c>
      <c r="R161" s="36">
        <f>'Energie AMS'!R161-'Energie AME'!R161</f>
        <v>0</v>
      </c>
      <c r="S161" s="36">
        <f>'Energie AMS'!S161-'Energie AME'!S161</f>
        <v>0</v>
      </c>
      <c r="T161" s="36">
        <f>'Energie AMS'!T161-'Energie AME'!T161</f>
        <v>0</v>
      </c>
      <c r="U161" s="36">
        <f>'Energie AMS'!U161-'Energie AME'!U161</f>
        <v>0</v>
      </c>
      <c r="V161" s="36">
        <f>'Energie AMS'!V161-'Energie AME'!V161</f>
        <v>0</v>
      </c>
      <c r="W161" s="36">
        <f>'Energie AMS'!W161-'Energie AME'!W161</f>
        <v>0</v>
      </c>
      <c r="X161" s="36">
        <f>'Energie AMS'!X161-'Energie AME'!X161</f>
        <v>-46.032492861451459</v>
      </c>
      <c r="Y161" s="36">
        <f>'Energie AMS'!Y161-'Energie AME'!Y161</f>
        <v>21.850831757568301</v>
      </c>
      <c r="Z161" s="36">
        <f>'Energie AMS'!Z161-'Energie AME'!Z161</f>
        <v>49.621818116297845</v>
      </c>
      <c r="AA161" s="36">
        <f>'Energie AMS'!AA161-'Energie AME'!AA161</f>
        <v>100.10937568940372</v>
      </c>
      <c r="AB161" s="36">
        <f>'Energie AMS'!AB161-'Energie AME'!AB161</f>
        <v>212.89757295136442</v>
      </c>
      <c r="AC161" s="36">
        <f>'Energie AMS'!AC161-'Energie AME'!AC161</f>
        <v>186.9521046372939</v>
      </c>
      <c r="AD161" s="36">
        <f>'Energie AMS'!AD161-'Energie AME'!AD161</f>
        <v>173.14810807277783</v>
      </c>
      <c r="AE161" s="36">
        <f>'Energie AMS'!AE161-'Energie AME'!AE161</f>
        <v>209.87785610133321</v>
      </c>
      <c r="AF161" s="36">
        <f>'Energie AMS'!AF161-'Energie AME'!AF161</f>
        <v>262.43199729130583</v>
      </c>
      <c r="AG161" s="36">
        <f>'Energie AMS'!AG161-'Energie AME'!AG161</f>
        <v>349.2273357092871</v>
      </c>
      <c r="AH161" s="36">
        <f>'Energie AMS'!AH161-'Energie AME'!AH161</f>
        <v>357.07656429498786</v>
      </c>
      <c r="AI161" s="36">
        <f>'Energie AMS'!AI161-'Energie AME'!AI161</f>
        <v>375.05081981815556</v>
      </c>
      <c r="AJ161" s="36">
        <f>'Energie AMS'!AJ161-'Energie AME'!AJ161</f>
        <v>359.46708485658417</v>
      </c>
      <c r="AK161" s="36">
        <f>'Energie AMS'!AK161-'Energie AME'!AK161</f>
        <v>346.06889418055744</v>
      </c>
      <c r="AL161" s="36">
        <f>'Energie AMS'!AL161-'Energie AME'!AL161</f>
        <v>333.36528466964518</v>
      </c>
      <c r="AM161" s="36">
        <f>'Energie AMS'!AM161-'Energie AME'!AM161</f>
        <v>321.33780039590783</v>
      </c>
      <c r="AN161" s="36">
        <f>'Energie AMS'!AN161-'Energie AME'!AN161</f>
        <v>310.71758444202237</v>
      </c>
      <c r="AO161" s="36">
        <f>'Energie AMS'!AO161-'Energie AME'!AO161</f>
        <v>300.17742335960099</v>
      </c>
      <c r="AP161" s="36">
        <f>'Energie AMS'!AP161-'Energie AME'!AP161</f>
        <v>290.01110419693771</v>
      </c>
      <c r="AQ161" s="36">
        <f>'Energie AMS'!AQ161-'Energie AME'!AQ161</f>
        <v>280.32752301961335</v>
      </c>
      <c r="AR161" s="36">
        <f>'Energie AMS'!AR161-'Energie AME'!AR161</f>
        <v>271.06635584547155</v>
      </c>
      <c r="AS161" s="36">
        <f>'Energie AMS'!AS161-'Energie AME'!AS161</f>
        <v>262.16067898719098</v>
      </c>
      <c r="AT161" s="36">
        <f>'Energie AMS'!AT161-'Energie AME'!AT161</f>
        <v>253.2877354409388</v>
      </c>
      <c r="AU161" s="36">
        <f>'Energie AMS'!AU161-'Energie AME'!AU161</f>
        <v>244.73398079297331</v>
      </c>
      <c r="AV161" s="36">
        <f>'Energie AMS'!AV161-'Energie AME'!AV161</f>
        <v>236.56484482521017</v>
      </c>
      <c r="AW161" s="36">
        <f>'Energie AMS'!AW161-'Energie AME'!AW161</f>
        <v>228.80075793144823</v>
      </c>
      <c r="AX161" s="36">
        <f>'Energie AMS'!AX161-'Energie AME'!AX161</f>
        <v>221.64828109599776</v>
      </c>
    </row>
    <row r="162" spans="1:50" x14ac:dyDescent="0.25">
      <c r="A162" s="112"/>
      <c r="B162" s="114"/>
      <c r="C162" t="s">
        <v>239</v>
      </c>
      <c r="D162" s="36">
        <f>'Energie AMS'!D162-'Energie AME'!D162</f>
        <v>0</v>
      </c>
      <c r="E162" s="36">
        <f>'Energie AMS'!E162-'Energie AME'!E162</f>
        <v>0</v>
      </c>
      <c r="F162" s="36">
        <f>'Energie AMS'!F162-'Energie AME'!F162</f>
        <v>0</v>
      </c>
      <c r="G162" s="36">
        <f>'Energie AMS'!G162-'Energie AME'!G162</f>
        <v>0</v>
      </c>
      <c r="H162" s="36">
        <f>'Energie AMS'!H162-'Energie AME'!H162</f>
        <v>0</v>
      </c>
      <c r="I162" s="36">
        <f>'Energie AMS'!I162-'Energie AME'!I162</f>
        <v>0</v>
      </c>
      <c r="J162" s="36">
        <f>'Energie AMS'!J162-'Energie AME'!J162</f>
        <v>0</v>
      </c>
      <c r="K162" s="36">
        <f>'Energie AMS'!K162-'Energie AME'!K162</f>
        <v>0</v>
      </c>
      <c r="L162" s="36">
        <f>'Energie AMS'!L162-'Energie AME'!L162</f>
        <v>0</v>
      </c>
      <c r="M162" s="36">
        <f>'Energie AMS'!M162-'Energie AME'!M162</f>
        <v>0</v>
      </c>
      <c r="N162" s="36">
        <f>'Energie AMS'!N162-'Energie AME'!N162</f>
        <v>0</v>
      </c>
      <c r="O162" s="36">
        <f>'Energie AMS'!O162-'Energie AME'!O162</f>
        <v>0</v>
      </c>
      <c r="P162" s="36">
        <f>'Energie AMS'!P162-'Energie AME'!P162</f>
        <v>0</v>
      </c>
      <c r="Q162" s="36">
        <f>'Energie AMS'!Q162-'Energie AME'!Q162</f>
        <v>0</v>
      </c>
      <c r="R162" s="36">
        <f>'Energie AMS'!R162-'Energie AME'!R162</f>
        <v>0</v>
      </c>
      <c r="S162" s="36">
        <f>'Energie AMS'!S162-'Energie AME'!S162</f>
        <v>0</v>
      </c>
      <c r="T162" s="36">
        <f>'Energie AMS'!T162-'Energie AME'!T162</f>
        <v>0</v>
      </c>
      <c r="U162" s="36">
        <f>'Energie AMS'!U162-'Energie AME'!U162</f>
        <v>0</v>
      </c>
      <c r="V162" s="36">
        <f>'Energie AMS'!V162-'Energie AME'!V162</f>
        <v>0</v>
      </c>
      <c r="W162" s="36">
        <f>'Energie AMS'!W162-'Energie AME'!W162</f>
        <v>0</v>
      </c>
      <c r="X162" s="36">
        <f>'Energie AMS'!X162-'Energie AME'!X162</f>
        <v>9.5060403878365207</v>
      </c>
      <c r="Y162" s="36">
        <f>'Energie AMS'!Y162-'Energie AME'!Y162</f>
        <v>11.051371964513237</v>
      </c>
      <c r="Z162" s="36">
        <f>'Energie AMS'!Z162-'Energie AME'!Z162</f>
        <v>12.279998572309921</v>
      </c>
      <c r="AA162" s="36">
        <f>'Energie AMS'!AA162-'Energie AME'!AA162</f>
        <v>11.637431439743423</v>
      </c>
      <c r="AB162" s="36">
        <f>'Energie AMS'!AB162-'Energie AME'!AB162</f>
        <v>11.611600434627817</v>
      </c>
      <c r="AC162" s="36">
        <f>'Energie AMS'!AC162-'Energie AME'!AC162</f>
        <v>10.227241612529482</v>
      </c>
      <c r="AD162" s="36">
        <f>'Energie AMS'!AD162-'Energie AME'!AD162</f>
        <v>9.6047773632534614</v>
      </c>
      <c r="AE162" s="36">
        <f>'Energie AMS'!AE162-'Energie AME'!AE162</f>
        <v>8.5118970385576915</v>
      </c>
      <c r="AF162" s="36">
        <f>'Energie AMS'!AF162-'Energie AME'!AF162</f>
        <v>7.3984016007622984</v>
      </c>
      <c r="AG162" s="36">
        <f>'Energie AMS'!AG162-'Energie AME'!AG162</f>
        <v>5.9677273694187249</v>
      </c>
      <c r="AH162" s="36">
        <f>'Energie AMS'!AH162-'Energie AME'!AH162</f>
        <v>13.311705808937134</v>
      </c>
      <c r="AI162" s="36">
        <f>'Energie AMS'!AI162-'Energie AME'!AI162</f>
        <v>21.270934297904702</v>
      </c>
      <c r="AJ162" s="36">
        <f>'Energie AMS'!AJ162-'Energie AME'!AJ162</f>
        <v>23.130875319536401</v>
      </c>
      <c r="AK162" s="36">
        <f>'Energie AMS'!AK162-'Energie AME'!AK162</f>
        <v>25.079914060348955</v>
      </c>
      <c r="AL162" s="36">
        <f>'Energie AMS'!AL162-'Energie AME'!AL162</f>
        <v>26.48319276086491</v>
      </c>
      <c r="AM162" s="36">
        <f>'Energie AMS'!AM162-'Energie AME'!AM162</f>
        <v>27.847624537164478</v>
      </c>
      <c r="AN162" s="36">
        <f>'Energie AMS'!AN162-'Energie AME'!AN162</f>
        <v>29.479472402191334</v>
      </c>
      <c r="AO162" s="36">
        <f>'Energie AMS'!AO162-'Energie AME'!AO162</f>
        <v>29.582677820731007</v>
      </c>
      <c r="AP162" s="36">
        <f>'Energie AMS'!AP162-'Energie AME'!AP162</f>
        <v>29.605575471937442</v>
      </c>
      <c r="AQ162" s="36">
        <f>'Energie AMS'!AQ162-'Energie AME'!AQ162</f>
        <v>29.576248110415037</v>
      </c>
      <c r="AR162" s="36">
        <f>'Energie AMS'!AR162-'Energie AME'!AR162</f>
        <v>29.498502620960934</v>
      </c>
      <c r="AS162" s="36">
        <f>'Energie AMS'!AS162-'Energie AME'!AS162</f>
        <v>29.391586231239074</v>
      </c>
      <c r="AT162" s="36">
        <f>'Energie AMS'!AT162-'Energie AME'!AT162</f>
        <v>29.770427133356677</v>
      </c>
      <c r="AU162" s="36">
        <f>'Energie AMS'!AU162-'Energie AME'!AU162</f>
        <v>30.040205262305975</v>
      </c>
      <c r="AV162" s="36">
        <f>'Energie AMS'!AV162-'Energie AME'!AV162</f>
        <v>30.256361143425877</v>
      </c>
      <c r="AW162" s="36">
        <f>'Energie AMS'!AW162-'Energie AME'!AW162</f>
        <v>30.427088258020632</v>
      </c>
      <c r="AX162" s="36">
        <f>'Energie AMS'!AX162-'Energie AME'!AX162</f>
        <v>30.610474233066398</v>
      </c>
    </row>
    <row r="163" spans="1:50" x14ac:dyDescent="0.25">
      <c r="A163" s="112"/>
      <c r="B163" s="114"/>
      <c r="C163" t="s">
        <v>240</v>
      </c>
      <c r="D163" s="36">
        <f>'Energie AMS'!D163-'Energie AME'!D163</f>
        <v>0</v>
      </c>
      <c r="E163" s="36">
        <f>'Energie AMS'!E163-'Energie AME'!E163</f>
        <v>0</v>
      </c>
      <c r="F163" s="36">
        <f>'Energie AMS'!F163-'Energie AME'!F163</f>
        <v>0</v>
      </c>
      <c r="G163" s="36">
        <f>'Energie AMS'!G163-'Energie AME'!G163</f>
        <v>0</v>
      </c>
      <c r="H163" s="36">
        <f>'Energie AMS'!H163-'Energie AME'!H163</f>
        <v>0</v>
      </c>
      <c r="I163" s="36">
        <f>'Energie AMS'!I163-'Energie AME'!I163</f>
        <v>0</v>
      </c>
      <c r="J163" s="36">
        <f>'Energie AMS'!J163-'Energie AME'!J163</f>
        <v>0</v>
      </c>
      <c r="K163" s="36">
        <f>'Energie AMS'!K163-'Energie AME'!K163</f>
        <v>0</v>
      </c>
      <c r="L163" s="36">
        <f>'Energie AMS'!L163-'Energie AME'!L163</f>
        <v>0</v>
      </c>
      <c r="M163" s="36">
        <f>'Energie AMS'!M163-'Energie AME'!M163</f>
        <v>0</v>
      </c>
      <c r="N163" s="36">
        <f>'Energie AMS'!N163-'Energie AME'!N163</f>
        <v>0</v>
      </c>
      <c r="O163" s="36">
        <f>'Energie AMS'!O163-'Energie AME'!O163</f>
        <v>0</v>
      </c>
      <c r="P163" s="36">
        <f>'Energie AMS'!P163-'Energie AME'!P163</f>
        <v>0</v>
      </c>
      <c r="Q163" s="36">
        <f>'Energie AMS'!Q163-'Energie AME'!Q163</f>
        <v>0</v>
      </c>
      <c r="R163" s="36">
        <f>'Energie AMS'!R163-'Energie AME'!R163</f>
        <v>0</v>
      </c>
      <c r="S163" s="36">
        <f>'Energie AMS'!S163-'Energie AME'!S163</f>
        <v>0</v>
      </c>
      <c r="T163" s="36">
        <f>'Energie AMS'!T163-'Energie AME'!T163</f>
        <v>0</v>
      </c>
      <c r="U163" s="36">
        <f>'Energie AMS'!U163-'Energie AME'!U163</f>
        <v>0</v>
      </c>
      <c r="V163" s="36">
        <f>'Energie AMS'!V163-'Energie AME'!V163</f>
        <v>0</v>
      </c>
      <c r="W163" s="36">
        <f>'Energie AMS'!W163-'Energie AME'!W163</f>
        <v>0</v>
      </c>
      <c r="X163" s="36">
        <f>'Energie AMS'!X163-'Energie AME'!X163</f>
        <v>1.3394383406682664</v>
      </c>
      <c r="Y163" s="36">
        <f>'Energie AMS'!Y163-'Energie AME'!Y163</f>
        <v>-12.549150881050593</v>
      </c>
      <c r="Z163" s="36">
        <f>'Energie AMS'!Z163-'Energie AME'!Z163</f>
        <v>-16.362189307732109</v>
      </c>
      <c r="AA163" s="36">
        <f>'Energie AMS'!AA163-'Energie AME'!AA163</f>
        <v>-19.425822858312046</v>
      </c>
      <c r="AB163" s="36">
        <f>'Energie AMS'!AB163-'Energie AME'!AB163</f>
        <v>-20.93157195804514</v>
      </c>
      <c r="AC163" s="36">
        <f>'Energie AMS'!AC163-'Energie AME'!AC163</f>
        <v>-22.555435721734085</v>
      </c>
      <c r="AD163" s="36">
        <f>'Energie AMS'!AD163-'Energie AME'!AD163</f>
        <v>-23.644357922783144</v>
      </c>
      <c r="AE163" s="36">
        <f>'Energie AMS'!AE163-'Energie AME'!AE163</f>
        <v>-21.948554606533065</v>
      </c>
      <c r="AF163" s="36">
        <f>'Energie AMS'!AF163-'Energie AME'!AF163</f>
        <v>-21.319641518799102</v>
      </c>
      <c r="AG163" s="36">
        <f>'Energie AMS'!AG163-'Energie AME'!AG163</f>
        <v>-21.046978166414419</v>
      </c>
      <c r="AH163" s="36">
        <f>'Energie AMS'!AH163-'Energie AME'!AH163</f>
        <v>-9.7537810861579999</v>
      </c>
      <c r="AI163" s="36">
        <f>'Energie AMS'!AI163-'Energie AME'!AI163</f>
        <v>2.3047978306372841</v>
      </c>
      <c r="AJ163" s="36">
        <f>'Energie AMS'!AJ163-'Energie AME'!AJ163</f>
        <v>4.6552677595977343</v>
      </c>
      <c r="AK163" s="36">
        <f>'Energie AMS'!AK163-'Energie AME'!AK163</f>
        <v>6.4848355866850227</v>
      </c>
      <c r="AL163" s="36">
        <f>'Energie AMS'!AL163-'Energie AME'!AL163</f>
        <v>7.6055334521885527</v>
      </c>
      <c r="AM163" s="36">
        <f>'Energie AMS'!AM163-'Energie AME'!AM163</f>
        <v>8.6816709340783405</v>
      </c>
      <c r="AN163" s="36">
        <f>'Energie AMS'!AN163-'Energie AME'!AN163</f>
        <v>10.038072537756449</v>
      </c>
      <c r="AO163" s="36">
        <f>'Energie AMS'!AO163-'Energie AME'!AO163</f>
        <v>9.8584902966981929</v>
      </c>
      <c r="AP163" s="36">
        <f>'Energie AMS'!AP163-'Energie AME'!AP163</f>
        <v>9.5997022900879472</v>
      </c>
      <c r="AQ163" s="36">
        <f>'Energie AMS'!AQ163-'Energie AME'!AQ163</f>
        <v>9.3012354215386779</v>
      </c>
      <c r="AR163" s="36">
        <f>'Energie AMS'!AR163-'Energie AME'!AR163</f>
        <v>8.9567885684902251</v>
      </c>
      <c r="AS163" s="36">
        <f>'Energie AMS'!AS163-'Energie AME'!AS163</f>
        <v>8.5719443697270776</v>
      </c>
      <c r="AT163" s="36">
        <f>'Energie AMS'!AT163-'Energie AME'!AT163</f>
        <v>1.8321980086299732</v>
      </c>
      <c r="AU163" s="36">
        <f>'Energie AMS'!AU163-'Energie AME'!AU163</f>
        <v>-5.2820055483865929</v>
      </c>
      <c r="AV163" s="36">
        <f>'Energie AMS'!AV163-'Energie AME'!AV163</f>
        <v>-12.453544706128909</v>
      </c>
      <c r="AW163" s="36">
        <f>'Energie AMS'!AW163-'Energie AME'!AW163</f>
        <v>-19.639161977874281</v>
      </c>
      <c r="AX163" s="36">
        <f>'Energie AMS'!AX163-'Energie AME'!AX163</f>
        <v>-26.880771712408688</v>
      </c>
    </row>
    <row r="164" spans="1:50" x14ac:dyDescent="0.25">
      <c r="A164" s="112"/>
      <c r="B164" s="114"/>
      <c r="C164" t="s">
        <v>368</v>
      </c>
      <c r="D164" s="36">
        <f>'Energie AMS'!D164-'Energie AME'!D164</f>
        <v>0</v>
      </c>
      <c r="E164" s="36">
        <f>'Energie AMS'!E164-'Energie AME'!E164</f>
        <v>0</v>
      </c>
      <c r="F164" s="36">
        <f>'Energie AMS'!F164-'Energie AME'!F164</f>
        <v>0</v>
      </c>
      <c r="G164" s="36">
        <f>'Energie AMS'!G164-'Energie AME'!G164</f>
        <v>0</v>
      </c>
      <c r="H164" s="36">
        <f>'Energie AMS'!H164-'Energie AME'!H164</f>
        <v>0</v>
      </c>
      <c r="I164" s="36">
        <f>'Energie AMS'!I164-'Energie AME'!I164</f>
        <v>0</v>
      </c>
      <c r="J164" s="36">
        <f>'Energie AMS'!J164-'Energie AME'!J164</f>
        <v>0</v>
      </c>
      <c r="K164" s="36">
        <f>'Energie AMS'!K164-'Energie AME'!K164</f>
        <v>0</v>
      </c>
      <c r="L164" s="36">
        <f>'Energie AMS'!L164-'Energie AME'!L164</f>
        <v>0</v>
      </c>
      <c r="M164" s="36">
        <f>'Energie AMS'!M164-'Energie AME'!M164</f>
        <v>0</v>
      </c>
      <c r="N164" s="36">
        <f>'Energie AMS'!N164-'Energie AME'!N164</f>
        <v>0</v>
      </c>
      <c r="O164" s="36">
        <f>'Energie AMS'!O164-'Energie AME'!O164</f>
        <v>0</v>
      </c>
      <c r="P164" s="36">
        <f>'Energie AMS'!P164-'Energie AME'!P164</f>
        <v>0</v>
      </c>
      <c r="Q164" s="36">
        <f>'Energie AMS'!Q164-'Energie AME'!Q164</f>
        <v>0</v>
      </c>
      <c r="R164" s="36">
        <f>'Energie AMS'!R164-'Energie AME'!R164</f>
        <v>0</v>
      </c>
      <c r="S164" s="36">
        <f>'Energie AMS'!S164-'Energie AME'!S164</f>
        <v>0</v>
      </c>
      <c r="T164" s="36">
        <f>'Energie AMS'!T164-'Energie AME'!T164</f>
        <v>0</v>
      </c>
      <c r="U164" s="36">
        <f>'Energie AMS'!U164-'Energie AME'!U164</f>
        <v>0</v>
      </c>
      <c r="V164" s="36">
        <f>'Energie AMS'!V164-'Energie AME'!V164</f>
        <v>0</v>
      </c>
      <c r="W164" s="36">
        <f>'Energie AMS'!W164-'Energie AME'!W164</f>
        <v>0</v>
      </c>
      <c r="X164" s="36">
        <f>'Energie AMS'!X164-'Energie AME'!X164</f>
        <v>2.0251660167477326</v>
      </c>
      <c r="Y164" s="36">
        <f>'Energie AMS'!Y164-'Energie AME'!Y164</f>
        <v>-1.3663233163294564</v>
      </c>
      <c r="Z164" s="36">
        <f>'Energie AMS'!Z164-'Energie AME'!Z164</f>
        <v>1.0431395142786783</v>
      </c>
      <c r="AA164" s="36">
        <f>'Energie AMS'!AA164-'Energie AME'!AA164</f>
        <v>1.0177587771893997</v>
      </c>
      <c r="AB164" s="36">
        <f>'Energie AMS'!AB164-'Energie AME'!AB164</f>
        <v>1.3883965967174987</v>
      </c>
      <c r="AC164" s="36">
        <f>'Energie AMS'!AC164-'Energie AME'!AC164</f>
        <v>1.2765076839919232</v>
      </c>
      <c r="AD164" s="36">
        <f>'Energie AMS'!AD164-'Energie AME'!AD164</f>
        <v>1.6831961960587023</v>
      </c>
      <c r="AE164" s="36">
        <f>'Energie AMS'!AE164-'Energie AME'!AE164</f>
        <v>0.71244743272467304</v>
      </c>
      <c r="AF164" s="36">
        <f>'Energie AMS'!AF164-'Energie AME'!AF164</f>
        <v>-0.18908464796747637</v>
      </c>
      <c r="AG164" s="36">
        <f>'Energie AMS'!AG164-'Energie AME'!AG164</f>
        <v>-1.0836081005376457</v>
      </c>
      <c r="AH164" s="36">
        <f>'Energie AMS'!AH164-'Energie AME'!AH164</f>
        <v>4.2278263547473784</v>
      </c>
      <c r="AI164" s="36">
        <f>'Energie AMS'!AI164-'Energie AME'!AI164</f>
        <v>10.393700757349251</v>
      </c>
      <c r="AJ164" s="36">
        <f>'Energie AMS'!AJ164-'Energie AME'!AJ164</f>
        <v>11.958492080060992</v>
      </c>
      <c r="AK164" s="36">
        <f>'Energie AMS'!AK164-'Energie AME'!AK164</f>
        <v>13.561553939754376</v>
      </c>
      <c r="AL164" s="36">
        <f>'Energie AMS'!AL164-'Energie AME'!AL164</f>
        <v>14.756476500925601</v>
      </c>
      <c r="AM164" s="36">
        <f>'Energie AMS'!AM164-'Energie AME'!AM164</f>
        <v>15.717239146087365</v>
      </c>
      <c r="AN164" s="36">
        <f>'Energie AMS'!AN164-'Energie AME'!AN164</f>
        <v>17.16320076959137</v>
      </c>
      <c r="AO164" s="36">
        <f>'Energie AMS'!AO164-'Energie AME'!AO164</f>
        <v>17.475946064229461</v>
      </c>
      <c r="AP164" s="36">
        <f>'Energie AMS'!AP164-'Energie AME'!AP164</f>
        <v>17.774156365100382</v>
      </c>
      <c r="AQ164" s="36">
        <f>'Energie AMS'!AQ164-'Energie AME'!AQ164</f>
        <v>18.039949923451786</v>
      </c>
      <c r="AR164" s="36">
        <f>'Energie AMS'!AR164-'Energie AME'!AR164</f>
        <v>18.253978636100669</v>
      </c>
      <c r="AS164" s="36">
        <f>'Energie AMS'!AS164-'Energie AME'!AS164</f>
        <v>18.407288361778271</v>
      </c>
      <c r="AT164" s="36">
        <f>'Energie AMS'!AT164-'Energie AME'!AT164</f>
        <v>18.712055546578156</v>
      </c>
      <c r="AU164" s="36">
        <f>'Energie AMS'!AU164-'Energie AME'!AU164</f>
        <v>18.907019418768371</v>
      </c>
      <c r="AV164" s="36">
        <f>'Energie AMS'!AV164-'Energie AME'!AV164</f>
        <v>19.06454975284251</v>
      </c>
      <c r="AW164" s="36">
        <f>'Energie AMS'!AW164-'Energie AME'!AW164</f>
        <v>19.197209483231774</v>
      </c>
      <c r="AX164" s="36">
        <f>'Energie AMS'!AX164-'Energie AME'!AX164</f>
        <v>19.327100582537255</v>
      </c>
    </row>
    <row r="165" spans="1:50" x14ac:dyDescent="0.25">
      <c r="A165" s="112"/>
      <c r="B165" s="114"/>
      <c r="C165" t="s">
        <v>241</v>
      </c>
      <c r="D165" s="36">
        <f>'Energie AMS'!D165-'Energie AME'!D165</f>
        <v>0</v>
      </c>
      <c r="E165" s="36">
        <f>'Energie AMS'!E165-'Energie AME'!E165</f>
        <v>0</v>
      </c>
      <c r="F165" s="36">
        <f>'Energie AMS'!F165-'Energie AME'!F165</f>
        <v>0</v>
      </c>
      <c r="G165" s="36">
        <f>'Energie AMS'!G165-'Energie AME'!G165</f>
        <v>0</v>
      </c>
      <c r="H165" s="36">
        <f>'Energie AMS'!H165-'Energie AME'!H165</f>
        <v>0</v>
      </c>
      <c r="I165" s="36">
        <f>'Energie AMS'!I165-'Energie AME'!I165</f>
        <v>0</v>
      </c>
      <c r="J165" s="36">
        <f>'Energie AMS'!J165-'Energie AME'!J165</f>
        <v>0</v>
      </c>
      <c r="K165" s="36">
        <f>'Energie AMS'!K165-'Energie AME'!K165</f>
        <v>0</v>
      </c>
      <c r="L165" s="36">
        <f>'Energie AMS'!L165-'Energie AME'!L165</f>
        <v>0</v>
      </c>
      <c r="M165" s="36">
        <f>'Energie AMS'!M165-'Energie AME'!M165</f>
        <v>0</v>
      </c>
      <c r="N165" s="36">
        <f>'Energie AMS'!N165-'Energie AME'!N165</f>
        <v>0</v>
      </c>
      <c r="O165" s="36">
        <f>'Energie AMS'!O165-'Energie AME'!O165</f>
        <v>0</v>
      </c>
      <c r="P165" s="36">
        <f>'Energie AMS'!P165-'Energie AME'!P165</f>
        <v>0</v>
      </c>
      <c r="Q165" s="36">
        <f>'Energie AMS'!Q165-'Energie AME'!Q165</f>
        <v>0</v>
      </c>
      <c r="R165" s="36">
        <f>'Energie AMS'!R165-'Energie AME'!R165</f>
        <v>0</v>
      </c>
      <c r="S165" s="36">
        <f>'Energie AMS'!S165-'Energie AME'!S165</f>
        <v>0</v>
      </c>
      <c r="T165" s="36">
        <f>'Energie AMS'!T165-'Energie AME'!T165</f>
        <v>0</v>
      </c>
      <c r="U165" s="36">
        <f>'Energie AMS'!U165-'Energie AME'!U165</f>
        <v>0</v>
      </c>
      <c r="V165" s="36">
        <f>'Energie AMS'!V165-'Energie AME'!V165</f>
        <v>0</v>
      </c>
      <c r="W165" s="36">
        <f>'Energie AMS'!W165-'Energie AME'!W165</f>
        <v>0</v>
      </c>
      <c r="X165" s="36">
        <f>'Energie AMS'!X165-'Energie AME'!X165</f>
        <v>14.116821944293264</v>
      </c>
      <c r="Y165" s="36">
        <f>'Energie AMS'!Y165-'Energie AME'!Y165</f>
        <v>-4.843607017862297</v>
      </c>
      <c r="Z165" s="36">
        <f>'Energie AMS'!Z165-'Energie AME'!Z165</f>
        <v>-1.9067059670224182</v>
      </c>
      <c r="AA165" s="36">
        <f>'Energie AMS'!AA165-'Energie AME'!AA165</f>
        <v>-1.9320404591614988</v>
      </c>
      <c r="AB165" s="36">
        <f>'Energie AMS'!AB165-'Energie AME'!AB165</f>
        <v>-1.3963856227456688</v>
      </c>
      <c r="AC165" s="36">
        <f>'Energie AMS'!AC165-'Energie AME'!AC165</f>
        <v>-1.5121572753834016</v>
      </c>
      <c r="AD165" s="36">
        <f>'Energie AMS'!AD165-'Energie AME'!AD165</f>
        <v>-0.63936658009825464</v>
      </c>
      <c r="AE165" s="36">
        <f>'Energie AMS'!AE165-'Energie AME'!AE165</f>
        <v>-0.81758591003034553</v>
      </c>
      <c r="AF165" s="36">
        <f>'Energie AMS'!AF165-'Energie AME'!AF165</f>
        <v>-9.7470908262323519E-2</v>
      </c>
      <c r="AG165" s="36">
        <f>'Energie AMS'!AG165-'Energie AME'!AG165</f>
        <v>0.54697380897752623</v>
      </c>
      <c r="AH165" s="36">
        <f>'Energie AMS'!AH165-'Energie AME'!AH165</f>
        <v>12.775430101812333</v>
      </c>
      <c r="AI165" s="36">
        <f>'Energie AMS'!AI165-'Energie AME'!AI165</f>
        <v>26.111187614115579</v>
      </c>
      <c r="AJ165" s="36">
        <f>'Energie AMS'!AJ165-'Energie AME'!AJ165</f>
        <v>28.312533952962895</v>
      </c>
      <c r="AK165" s="36">
        <f>'Energie AMS'!AK165-'Energie AME'!AK165</f>
        <v>30.399777451712822</v>
      </c>
      <c r="AL165" s="36">
        <f>'Energie AMS'!AL165-'Energie AME'!AL165</f>
        <v>31.815597614018515</v>
      </c>
      <c r="AM165" s="36">
        <f>'Energie AMS'!AM165-'Energie AME'!AM165</f>
        <v>33.181558574865079</v>
      </c>
      <c r="AN165" s="36">
        <f>'Energie AMS'!AN165-'Energie AME'!AN165</f>
        <v>34.938965300353999</v>
      </c>
      <c r="AO165" s="36">
        <f>'Energie AMS'!AO165-'Energie AME'!AO165</f>
        <v>35.340893708549942</v>
      </c>
      <c r="AP165" s="36">
        <f>'Energie AMS'!AP165-'Energie AME'!AP165</f>
        <v>35.461093116693235</v>
      </c>
      <c r="AQ165" s="36">
        <f>'Energie AMS'!AQ165-'Energie AME'!AQ165</f>
        <v>35.445294040533241</v>
      </c>
      <c r="AR165" s="36">
        <f>'Energie AMS'!AR165-'Energie AME'!AR165</f>
        <v>35.338627978894834</v>
      </c>
      <c r="AS165" s="36">
        <f>'Energie AMS'!AS165-'Energie AME'!AS165</f>
        <v>35.169004900462312</v>
      </c>
      <c r="AT165" s="36">
        <f>'Energie AMS'!AT165-'Energie AME'!AT165</f>
        <v>35.329395363139582</v>
      </c>
      <c r="AU165" s="36">
        <f>'Energie AMS'!AU165-'Energie AME'!AU165</f>
        <v>35.297044489902675</v>
      </c>
      <c r="AV165" s="36">
        <f>'Energie AMS'!AV165-'Energie AME'!AV165</f>
        <v>35.18328613002717</v>
      </c>
      <c r="AW165" s="36">
        <f>'Energie AMS'!AW165-'Energie AME'!AW165</f>
        <v>35.008310893275535</v>
      </c>
      <c r="AX165" s="36">
        <f>'Energie AMS'!AX165-'Energie AME'!AX165</f>
        <v>34.882991543944996</v>
      </c>
    </row>
    <row r="166" spans="1:50" x14ac:dyDescent="0.25">
      <c r="A166" s="112"/>
      <c r="B166" s="115" t="s">
        <v>822</v>
      </c>
      <c r="C166" t="s">
        <v>242</v>
      </c>
      <c r="D166" s="36">
        <f>'Energie AMS'!D166-'Energie AME'!D166</f>
        <v>0</v>
      </c>
      <c r="E166" s="36">
        <f>'Energie AMS'!E166-'Energie AME'!E166</f>
        <v>0</v>
      </c>
      <c r="F166" s="36">
        <f>'Energie AMS'!F166-'Energie AME'!F166</f>
        <v>0</v>
      </c>
      <c r="G166" s="36">
        <f>'Energie AMS'!G166-'Energie AME'!G166</f>
        <v>0</v>
      </c>
      <c r="H166" s="36">
        <f>'Energie AMS'!H166-'Energie AME'!H166</f>
        <v>0</v>
      </c>
      <c r="I166" s="36">
        <f>'Energie AMS'!I166-'Energie AME'!I166</f>
        <v>0</v>
      </c>
      <c r="J166" s="36">
        <f>'Energie AMS'!J166-'Energie AME'!J166</f>
        <v>0</v>
      </c>
      <c r="K166" s="36">
        <f>'Energie AMS'!K166-'Energie AME'!K166</f>
        <v>0</v>
      </c>
      <c r="L166" s="36">
        <f>'Energie AMS'!L166-'Energie AME'!L166</f>
        <v>0</v>
      </c>
      <c r="M166" s="36">
        <f>'Energie AMS'!M166-'Energie AME'!M166</f>
        <v>0</v>
      </c>
      <c r="N166" s="36">
        <f>'Energie AMS'!N166-'Energie AME'!N166</f>
        <v>0</v>
      </c>
      <c r="O166" s="36">
        <f>'Energie AMS'!O166-'Energie AME'!O166</f>
        <v>0</v>
      </c>
      <c r="P166" s="36">
        <f>'Energie AMS'!P166-'Energie AME'!P166</f>
        <v>0</v>
      </c>
      <c r="Q166" s="36">
        <f>'Energie AMS'!Q166-'Energie AME'!Q166</f>
        <v>0</v>
      </c>
      <c r="R166" s="36">
        <f>'Energie AMS'!R166-'Energie AME'!R166</f>
        <v>0</v>
      </c>
      <c r="S166" s="36">
        <f>'Energie AMS'!S166-'Energie AME'!S166</f>
        <v>0</v>
      </c>
      <c r="T166" s="36">
        <f>'Energie AMS'!T166-'Energie AME'!T166</f>
        <v>0</v>
      </c>
      <c r="U166" s="36">
        <f>'Energie AMS'!U166-'Energie AME'!U166</f>
        <v>0</v>
      </c>
      <c r="V166" s="36">
        <f>'Energie AMS'!V166-'Energie AME'!V166</f>
        <v>0</v>
      </c>
      <c r="W166" s="36">
        <f>'Energie AMS'!W166-'Energie AME'!W166</f>
        <v>0</v>
      </c>
      <c r="X166" s="36">
        <f>'Energie AMS'!X166-'Energie AME'!X166</f>
        <v>6.7894588514441097</v>
      </c>
      <c r="Y166" s="36">
        <f>'Energie AMS'!Y166-'Energie AME'!Y166</f>
        <v>9.5342356784359623</v>
      </c>
      <c r="Z166" s="36">
        <f>'Energie AMS'!Z166-'Energie AME'!Z166</f>
        <v>14.246313064474734</v>
      </c>
      <c r="AA166" s="36">
        <f>'Energie AMS'!AA166-'Energie AME'!AA166</f>
        <v>15.181167199572272</v>
      </c>
      <c r="AB166" s="36">
        <f>'Energie AMS'!AB166-'Energie AME'!AB166</f>
        <v>15.768030093978936</v>
      </c>
      <c r="AC166" s="36">
        <f>'Energie AMS'!AC166-'Energie AME'!AC166</f>
        <v>15.596504546921807</v>
      </c>
      <c r="AD166" s="36">
        <f>'Energie AMS'!AD166-'Energie AME'!AD166</f>
        <v>15.992098252868701</v>
      </c>
      <c r="AE166" s="36">
        <f>'Energie AMS'!AE166-'Energie AME'!AE166</f>
        <v>15.544764969717946</v>
      </c>
      <c r="AF166" s="36">
        <f>'Energie AMS'!AF166-'Energie AME'!AF166</f>
        <v>15.089603798388595</v>
      </c>
      <c r="AG166" s="36">
        <f>'Energie AMS'!AG166-'Energie AME'!AG166</f>
        <v>14.717923619171557</v>
      </c>
      <c r="AH166" s="36">
        <f>'Energie AMS'!AH166-'Energie AME'!AH166</f>
        <v>14.189990771486919</v>
      </c>
      <c r="AI166" s="36">
        <f>'Energie AMS'!AI166-'Energie AME'!AI166</f>
        <v>13.410546438539555</v>
      </c>
      <c r="AJ166" s="36">
        <f>'Energie AMS'!AJ166-'Energie AME'!AJ166</f>
        <v>13.233591315047903</v>
      </c>
      <c r="AK166" s="36">
        <f>'Energie AMS'!AK166-'Energie AME'!AK166</f>
        <v>13.460352460786922</v>
      </c>
      <c r="AL166" s="36">
        <f>'Energie AMS'!AL166-'Energie AME'!AL166</f>
        <v>13.799058241439354</v>
      </c>
      <c r="AM166" s="36">
        <f>'Energie AMS'!AM166-'Energie AME'!AM166</f>
        <v>14.142488611130958</v>
      </c>
      <c r="AN166" s="36">
        <f>'Energie AMS'!AN166-'Energie AME'!AN166</f>
        <v>15.386238198381392</v>
      </c>
      <c r="AO166" s="36">
        <f>'Energie AMS'!AO166-'Energie AME'!AO166</f>
        <v>16.258882939244685</v>
      </c>
      <c r="AP166" s="36">
        <f>'Energie AMS'!AP166-'Energie AME'!AP166</f>
        <v>17.595674029418817</v>
      </c>
      <c r="AQ166" s="36">
        <f>'Energie AMS'!AQ166-'Energie AME'!AQ166</f>
        <v>19.253507500101691</v>
      </c>
      <c r="AR166" s="36">
        <f>'Energie AMS'!AR166-'Energie AME'!AR166</f>
        <v>21.26654961173044</v>
      </c>
      <c r="AS166" s="36">
        <f>'Energie AMS'!AS166-'Energie AME'!AS166</f>
        <v>23.682586544076273</v>
      </c>
      <c r="AT166" s="36">
        <f>'Energie AMS'!AT166-'Energie AME'!AT166</f>
        <v>27.675839172381501</v>
      </c>
      <c r="AU166" s="36">
        <f>'Energie AMS'!AU166-'Energie AME'!AU166</f>
        <v>32.587599784840521</v>
      </c>
      <c r="AV166" s="36">
        <f>'Energie AMS'!AV166-'Energie AME'!AV166</f>
        <v>38.995543354459784</v>
      </c>
      <c r="AW166" s="36">
        <f>'Energie AMS'!AW166-'Energie AME'!AW166</f>
        <v>47.587555415169419</v>
      </c>
      <c r="AX166" s="36">
        <f>'Energie AMS'!AX166-'Energie AME'!AX166</f>
        <v>59.343247001909532</v>
      </c>
    </row>
    <row r="167" spans="1:50" x14ac:dyDescent="0.25">
      <c r="A167" s="112"/>
      <c r="B167" s="115"/>
      <c r="C167" t="s">
        <v>243</v>
      </c>
      <c r="D167" s="36">
        <f>'Energie AMS'!D167-'Energie AME'!D167</f>
        <v>0</v>
      </c>
      <c r="E167" s="36">
        <f>'Energie AMS'!E167-'Energie AME'!E167</f>
        <v>0</v>
      </c>
      <c r="F167" s="36">
        <f>'Energie AMS'!F167-'Energie AME'!F167</f>
        <v>0</v>
      </c>
      <c r="G167" s="36">
        <f>'Energie AMS'!G167-'Energie AME'!G167</f>
        <v>0</v>
      </c>
      <c r="H167" s="36">
        <f>'Energie AMS'!H167-'Energie AME'!H167</f>
        <v>0</v>
      </c>
      <c r="I167" s="36">
        <f>'Energie AMS'!I167-'Energie AME'!I167</f>
        <v>0</v>
      </c>
      <c r="J167" s="36">
        <f>'Energie AMS'!J167-'Energie AME'!J167</f>
        <v>0</v>
      </c>
      <c r="K167" s="36">
        <f>'Energie AMS'!K167-'Energie AME'!K167</f>
        <v>0</v>
      </c>
      <c r="L167" s="36">
        <f>'Energie AMS'!L167-'Energie AME'!L167</f>
        <v>0</v>
      </c>
      <c r="M167" s="36">
        <f>'Energie AMS'!M167-'Energie AME'!M167</f>
        <v>0</v>
      </c>
      <c r="N167" s="36">
        <f>'Energie AMS'!N167-'Energie AME'!N167</f>
        <v>0</v>
      </c>
      <c r="O167" s="36">
        <f>'Energie AMS'!O167-'Energie AME'!O167</f>
        <v>0</v>
      </c>
      <c r="P167" s="36">
        <f>'Energie AMS'!P167-'Energie AME'!P167</f>
        <v>0</v>
      </c>
      <c r="Q167" s="36">
        <f>'Energie AMS'!Q167-'Energie AME'!Q167</f>
        <v>0</v>
      </c>
      <c r="R167" s="36">
        <f>'Energie AMS'!R167-'Energie AME'!R167</f>
        <v>0</v>
      </c>
      <c r="S167" s="36">
        <f>'Energie AMS'!S167-'Energie AME'!S167</f>
        <v>0</v>
      </c>
      <c r="T167" s="36">
        <f>'Energie AMS'!T167-'Energie AME'!T167</f>
        <v>0</v>
      </c>
      <c r="U167" s="36">
        <f>'Energie AMS'!U167-'Energie AME'!U167</f>
        <v>0</v>
      </c>
      <c r="V167" s="36">
        <f>'Energie AMS'!V167-'Energie AME'!V167</f>
        <v>0</v>
      </c>
      <c r="W167" s="36">
        <f>'Energie AMS'!W167-'Energie AME'!W167</f>
        <v>0</v>
      </c>
      <c r="X167" s="36">
        <f>'Energie AMS'!X167-'Energie AME'!X167</f>
        <v>3.4701203736324047</v>
      </c>
      <c r="Y167" s="36">
        <f>'Energie AMS'!Y167-'Energie AME'!Y167</f>
        <v>4.7699537227152433</v>
      </c>
      <c r="Z167" s="36">
        <f>'Energie AMS'!Z167-'Energie AME'!Z167</f>
        <v>7.7439584566631794</v>
      </c>
      <c r="AA167" s="36">
        <f>'Energie AMS'!AA167-'Energie AME'!AA167</f>
        <v>7.4492146911526689</v>
      </c>
      <c r="AB167" s="36">
        <f>'Energie AMS'!AB167-'Energie AME'!AB167</f>
        <v>7.2087633655113805</v>
      </c>
      <c r="AC167" s="36">
        <f>'Energie AMS'!AC167-'Energie AME'!AC167</f>
        <v>6.4986954885316877</v>
      </c>
      <c r="AD167" s="36">
        <f>'Energie AMS'!AD167-'Energie AME'!AD167</f>
        <v>6.2793295777059512</v>
      </c>
      <c r="AE167" s="36">
        <f>'Energie AMS'!AE167-'Energie AME'!AE167</f>
        <v>5.556199772365801</v>
      </c>
      <c r="AF167" s="36">
        <f>'Energie AMS'!AF167-'Energie AME'!AF167</f>
        <v>4.6958874978734073</v>
      </c>
      <c r="AG167" s="36">
        <f>'Energie AMS'!AG167-'Energie AME'!AG167</f>
        <v>3.8128351746672706</v>
      </c>
      <c r="AH167" s="36">
        <f>'Energie AMS'!AH167-'Energie AME'!AH167</f>
        <v>2.947037775219151</v>
      </c>
      <c r="AI167" s="36">
        <f>'Energie AMS'!AI167-'Energie AME'!AI167</f>
        <v>1.7587983288281279</v>
      </c>
      <c r="AJ167" s="36">
        <f>'Energie AMS'!AJ167-'Energie AME'!AJ167</f>
        <v>0.66364235066820498</v>
      </c>
      <c r="AK167" s="36">
        <f>'Energie AMS'!AK167-'Energie AME'!AK167</f>
        <v>-7.4669145861037123E-2</v>
      </c>
      <c r="AL167" s="36">
        <f>'Energie AMS'!AL167-'Energie AME'!AL167</f>
        <v>-0.92533334433205283</v>
      </c>
      <c r="AM167" s="36">
        <f>'Energie AMS'!AM167-'Energie AME'!AM167</f>
        <v>-1.7151284086010179</v>
      </c>
      <c r="AN167" s="36">
        <f>'Energie AMS'!AN167-'Energie AME'!AN167</f>
        <v>-1.909520532937357</v>
      </c>
      <c r="AO167" s="36">
        <f>'Energie AMS'!AO167-'Energie AME'!AO167</f>
        <v>-2.3258470731688163</v>
      </c>
      <c r="AP167" s="36">
        <f>'Energie AMS'!AP167-'Energie AME'!AP167</f>
        <v>-2.6255685344684778</v>
      </c>
      <c r="AQ167" s="36">
        <f>'Energie AMS'!AQ167-'Energie AME'!AQ167</f>
        <v>-2.8744185037614756</v>
      </c>
      <c r="AR167" s="36">
        <f>'Energie AMS'!AR167-'Energie AME'!AR167</f>
        <v>-3.0925471636931547</v>
      </c>
      <c r="AS167" s="36">
        <f>'Energie AMS'!AS167-'Energie AME'!AS167</f>
        <v>-3.2878798046280053</v>
      </c>
      <c r="AT167" s="36">
        <f>'Energie AMS'!AT167-'Energie AME'!AT167</f>
        <v>-3.6550769651278117</v>
      </c>
      <c r="AU167" s="36">
        <f>'Energie AMS'!AU167-'Energie AME'!AU167</f>
        <v>-3.9842761708712402</v>
      </c>
      <c r="AV167" s="36">
        <f>'Energie AMS'!AV167-'Energie AME'!AV167</f>
        <v>-4.2927479011869778</v>
      </c>
      <c r="AW167" s="36">
        <f>'Energie AMS'!AW167-'Energie AME'!AW167</f>
        <v>-4.5881515379758966</v>
      </c>
      <c r="AX167" s="36">
        <f>'Energie AMS'!AX167-'Energie AME'!AX167</f>
        <v>-4.9406526909065818</v>
      </c>
    </row>
    <row r="168" spans="1:50" x14ac:dyDescent="0.25">
      <c r="A168" s="112"/>
      <c r="B168" s="115"/>
      <c r="C168" t="s">
        <v>244</v>
      </c>
      <c r="D168" s="36">
        <f>'Energie AMS'!D168-'Energie AME'!D168</f>
        <v>0</v>
      </c>
      <c r="E168" s="36">
        <f>'Energie AMS'!E168-'Energie AME'!E168</f>
        <v>0</v>
      </c>
      <c r="F168" s="36">
        <f>'Energie AMS'!F168-'Energie AME'!F168</f>
        <v>0</v>
      </c>
      <c r="G168" s="36">
        <f>'Energie AMS'!G168-'Energie AME'!G168</f>
        <v>0</v>
      </c>
      <c r="H168" s="36">
        <f>'Energie AMS'!H168-'Energie AME'!H168</f>
        <v>0</v>
      </c>
      <c r="I168" s="36">
        <f>'Energie AMS'!I168-'Energie AME'!I168</f>
        <v>0</v>
      </c>
      <c r="J168" s="36">
        <f>'Energie AMS'!J168-'Energie AME'!J168</f>
        <v>0</v>
      </c>
      <c r="K168" s="36">
        <f>'Energie AMS'!K168-'Energie AME'!K168</f>
        <v>0</v>
      </c>
      <c r="L168" s="36">
        <f>'Energie AMS'!L168-'Energie AME'!L168</f>
        <v>0</v>
      </c>
      <c r="M168" s="36">
        <f>'Energie AMS'!M168-'Energie AME'!M168</f>
        <v>0</v>
      </c>
      <c r="N168" s="36">
        <f>'Energie AMS'!N168-'Energie AME'!N168</f>
        <v>0</v>
      </c>
      <c r="O168" s="36">
        <f>'Energie AMS'!O168-'Energie AME'!O168</f>
        <v>0</v>
      </c>
      <c r="P168" s="36">
        <f>'Energie AMS'!P168-'Energie AME'!P168</f>
        <v>0</v>
      </c>
      <c r="Q168" s="36">
        <f>'Energie AMS'!Q168-'Energie AME'!Q168</f>
        <v>0</v>
      </c>
      <c r="R168" s="36">
        <f>'Energie AMS'!R168-'Energie AME'!R168</f>
        <v>0</v>
      </c>
      <c r="S168" s="36">
        <f>'Energie AMS'!S168-'Energie AME'!S168</f>
        <v>0</v>
      </c>
      <c r="T168" s="36">
        <f>'Energie AMS'!T168-'Energie AME'!T168</f>
        <v>0</v>
      </c>
      <c r="U168" s="36">
        <f>'Energie AMS'!U168-'Energie AME'!U168</f>
        <v>0</v>
      </c>
      <c r="V168" s="36">
        <f>'Energie AMS'!V168-'Energie AME'!V168</f>
        <v>0</v>
      </c>
      <c r="W168" s="36">
        <f>'Energie AMS'!W168-'Energie AME'!W168</f>
        <v>0</v>
      </c>
      <c r="X168" s="36">
        <f>'Energie AMS'!X168-'Energie AME'!X168</f>
        <v>-5.1377620658052905</v>
      </c>
      <c r="Y168" s="36">
        <f>'Energie AMS'!Y168-'Energie AME'!Y168</f>
        <v>6.6426754691730139</v>
      </c>
      <c r="Z168" s="36">
        <f>'Energie AMS'!Z168-'Energie AME'!Z168</f>
        <v>10.739929058170858</v>
      </c>
      <c r="AA168" s="36">
        <f>'Energie AMS'!AA168-'Energie AME'!AA168</f>
        <v>13.233378449343647</v>
      </c>
      <c r="AB168" s="36">
        <f>'Energie AMS'!AB168-'Energie AME'!AB168</f>
        <v>15.68051110396172</v>
      </c>
      <c r="AC168" s="36">
        <f>'Energie AMS'!AC168-'Energie AME'!AC168</f>
        <v>17.663529401148693</v>
      </c>
      <c r="AD168" s="36">
        <f>'Energie AMS'!AD168-'Energie AME'!AD168</f>
        <v>19.202426131938239</v>
      </c>
      <c r="AE168" s="36">
        <f>'Energie AMS'!AE168-'Energie AME'!AE168</f>
        <v>18.468871315565693</v>
      </c>
      <c r="AF168" s="36">
        <f>'Energie AMS'!AF168-'Energie AME'!AF168</f>
        <v>17.804157838567036</v>
      </c>
      <c r="AG168" s="36">
        <f>'Energie AMS'!AG168-'Energie AME'!AG168</f>
        <v>16.900494545451551</v>
      </c>
      <c r="AH168" s="36">
        <f>'Energie AMS'!AH168-'Energie AME'!AH168</f>
        <v>15.661126282685046</v>
      </c>
      <c r="AI168" s="36">
        <f>'Energie AMS'!AI168-'Energie AME'!AI168</f>
        <v>13.447888367493533</v>
      </c>
      <c r="AJ168" s="36">
        <f>'Energie AMS'!AJ168-'Energie AME'!AJ168</f>
        <v>11.157618124980957</v>
      </c>
      <c r="AK168" s="36">
        <f>'Energie AMS'!AK168-'Energie AME'!AK168</f>
        <v>9.3026257471874203</v>
      </c>
      <c r="AL168" s="36">
        <f>'Energie AMS'!AL168-'Energie AME'!AL168</f>
        <v>7.3341113202214956</v>
      </c>
      <c r="AM168" s="36">
        <f>'Energie AMS'!AM168-'Energie AME'!AM168</f>
        <v>5.7103599436700847</v>
      </c>
      <c r="AN168" s="36">
        <f>'Energie AMS'!AN168-'Energie AME'!AN168</f>
        <v>4.4319664258384819</v>
      </c>
      <c r="AO168" s="36">
        <f>'Energie AMS'!AO168-'Energie AME'!AO168</f>
        <v>3.362156736745618</v>
      </c>
      <c r="AP168" s="36">
        <f>'Energie AMS'!AP168-'Energie AME'!AP168</f>
        <v>2.4397886761785514</v>
      </c>
      <c r="AQ168" s="36">
        <f>'Energie AMS'!AQ168-'Energie AME'!AQ168</f>
        <v>1.6074583427956384</v>
      </c>
      <c r="AR168" s="36">
        <f>'Energie AMS'!AR168-'Energie AME'!AR168</f>
        <v>0.84708678935393777</v>
      </c>
      <c r="AS168" s="36">
        <f>'Energie AMS'!AS168-'Energie AME'!AS168</f>
        <v>0.15608675478492273</v>
      </c>
      <c r="AT168" s="36">
        <f>'Energie AMS'!AT168-'Energie AME'!AT168</f>
        <v>-1.1417363407022094</v>
      </c>
      <c r="AU168" s="36">
        <f>'Energie AMS'!AU168-'Energie AME'!AU168</f>
        <v>-2.20313845471523</v>
      </c>
      <c r="AV168" s="36">
        <f>'Energie AMS'!AV168-'Energie AME'!AV168</f>
        <v>-3.1489943106036549</v>
      </c>
      <c r="AW168" s="36">
        <f>'Energie AMS'!AW168-'Energie AME'!AW168</f>
        <v>-4.035259553825</v>
      </c>
      <c r="AX168" s="36">
        <f>'Energie AMS'!AX168-'Energie AME'!AX168</f>
        <v>-5.0581567925102888</v>
      </c>
    </row>
    <row r="169" spans="1:50" x14ac:dyDescent="0.25">
      <c r="A169" s="112"/>
      <c r="B169" s="115"/>
      <c r="C169" t="s">
        <v>245</v>
      </c>
      <c r="D169" s="36">
        <f>'Energie AMS'!D169-'Energie AME'!D169</f>
        <v>0</v>
      </c>
      <c r="E169" s="36">
        <f>'Energie AMS'!E169-'Energie AME'!E169</f>
        <v>0</v>
      </c>
      <c r="F169" s="36">
        <f>'Energie AMS'!F169-'Energie AME'!F169</f>
        <v>0</v>
      </c>
      <c r="G169" s="36">
        <f>'Energie AMS'!G169-'Energie AME'!G169</f>
        <v>0</v>
      </c>
      <c r="H169" s="36">
        <f>'Energie AMS'!H169-'Energie AME'!H169</f>
        <v>0</v>
      </c>
      <c r="I169" s="36">
        <f>'Energie AMS'!I169-'Energie AME'!I169</f>
        <v>0</v>
      </c>
      <c r="J169" s="36">
        <f>'Energie AMS'!J169-'Energie AME'!J169</f>
        <v>0</v>
      </c>
      <c r="K169" s="36">
        <f>'Energie AMS'!K169-'Energie AME'!K169</f>
        <v>0</v>
      </c>
      <c r="L169" s="36">
        <f>'Energie AMS'!L169-'Energie AME'!L169</f>
        <v>0</v>
      </c>
      <c r="M169" s="36">
        <f>'Energie AMS'!M169-'Energie AME'!M169</f>
        <v>0</v>
      </c>
      <c r="N169" s="36">
        <f>'Energie AMS'!N169-'Energie AME'!N169</f>
        <v>0</v>
      </c>
      <c r="O169" s="36">
        <f>'Energie AMS'!O169-'Energie AME'!O169</f>
        <v>0</v>
      </c>
      <c r="P169" s="36">
        <f>'Energie AMS'!P169-'Energie AME'!P169</f>
        <v>0</v>
      </c>
      <c r="Q169" s="36">
        <f>'Energie AMS'!Q169-'Energie AME'!Q169</f>
        <v>0</v>
      </c>
      <c r="R169" s="36">
        <f>'Energie AMS'!R169-'Energie AME'!R169</f>
        <v>0</v>
      </c>
      <c r="S169" s="36">
        <f>'Energie AMS'!S169-'Energie AME'!S169</f>
        <v>0</v>
      </c>
      <c r="T169" s="36">
        <f>'Energie AMS'!T169-'Energie AME'!T169</f>
        <v>0</v>
      </c>
      <c r="U169" s="36">
        <f>'Energie AMS'!U169-'Energie AME'!U169</f>
        <v>0</v>
      </c>
      <c r="V169" s="36">
        <f>'Energie AMS'!V169-'Energie AME'!V169</f>
        <v>0</v>
      </c>
      <c r="W169" s="36">
        <f>'Energie AMS'!W169-'Energie AME'!W169</f>
        <v>0</v>
      </c>
      <c r="X169" s="36">
        <f>'Energie AMS'!X169-'Energie AME'!X169</f>
        <v>2.0017048916632092</v>
      </c>
      <c r="Y169" s="36">
        <f>'Energie AMS'!Y169-'Energie AME'!Y169</f>
        <v>3.9209298926669049</v>
      </c>
      <c r="Z169" s="36">
        <f>'Energie AMS'!Z169-'Energie AME'!Z169</f>
        <v>7.123886986607701</v>
      </c>
      <c r="AA169" s="36">
        <f>'Energie AMS'!AA169-'Energie AME'!AA169</f>
        <v>7.0477573661726467</v>
      </c>
      <c r="AB169" s="36">
        <f>'Energie AMS'!AB169-'Energie AME'!AB169</f>
        <v>7.0255710784089942</v>
      </c>
      <c r="AC169" s="36">
        <f>'Energie AMS'!AC169-'Energie AME'!AC169</f>
        <v>6.5141032564958294</v>
      </c>
      <c r="AD169" s="36">
        <f>'Energie AMS'!AD169-'Energie AME'!AD169</f>
        <v>6.453584507182029</v>
      </c>
      <c r="AE169" s="36">
        <f>'Energie AMS'!AE169-'Energie AME'!AE169</f>
        <v>5.9047826829573822</v>
      </c>
      <c r="AF169" s="36">
        <f>'Energie AMS'!AF169-'Energie AME'!AF169</f>
        <v>5.2217618374407735</v>
      </c>
      <c r="AG169" s="36">
        <f>'Energie AMS'!AG169-'Energie AME'!AG169</f>
        <v>4.5276919097545516</v>
      </c>
      <c r="AH169" s="36">
        <f>'Energie AMS'!AH169-'Energie AME'!AH169</f>
        <v>3.9313967449592155</v>
      </c>
      <c r="AI169" s="36">
        <f>'Energie AMS'!AI169-'Energie AME'!AI169</f>
        <v>3.0400781120951237</v>
      </c>
      <c r="AJ169" s="36">
        <f>'Energie AMS'!AJ169-'Energie AME'!AJ169</f>
        <v>2.3034319547730888</v>
      </c>
      <c r="AK169" s="36">
        <f>'Energie AMS'!AK169-'Energie AME'!AK169</f>
        <v>1.8622903097590395</v>
      </c>
      <c r="AL169" s="36">
        <f>'Energie AMS'!AL169-'Energie AME'!AL169</f>
        <v>1.2915347374264243</v>
      </c>
      <c r="AM169" s="36">
        <f>'Energie AMS'!AM169-'Energie AME'!AM169</f>
        <v>0.76946152684654123</v>
      </c>
      <c r="AN169" s="36">
        <f>'Energie AMS'!AN169-'Energie AME'!AN169</f>
        <v>0.82883880242843588</v>
      </c>
      <c r="AO169" s="36">
        <f>'Energie AMS'!AO169-'Energie AME'!AO169</f>
        <v>0.57928315107347572</v>
      </c>
      <c r="AP169" s="36">
        <f>'Energie AMS'!AP169-'Energie AME'!AP169</f>
        <v>0.36918003678728439</v>
      </c>
      <c r="AQ169" s="36">
        <f>'Energie AMS'!AQ169-'Energie AME'!AQ169</f>
        <v>0.18671200167455737</v>
      </c>
      <c r="AR169" s="36">
        <f>'Energie AMS'!AR169-'Energie AME'!AR169</f>
        <v>2.6050681033872536E-2</v>
      </c>
      <c r="AS169" s="36">
        <f>'Energie AMS'!AS169-'Energie AME'!AS169</f>
        <v>-0.11590516508383786</v>
      </c>
      <c r="AT169" s="36">
        <f>'Energie AMS'!AT169-'Energie AME'!AT169</f>
        <v>-0.33814398141699797</v>
      </c>
      <c r="AU169" s="36">
        <f>'Energie AMS'!AU169-'Energie AME'!AU169</f>
        <v>-0.54739875888603962</v>
      </c>
      <c r="AV169" s="36">
        <f>'Energie AMS'!AV169-'Energie AME'!AV169</f>
        <v>-0.74472065215568506</v>
      </c>
      <c r="AW169" s="36">
        <f>'Energie AMS'!AW169-'Energie AME'!AW169</f>
        <v>-0.93336702750097089</v>
      </c>
      <c r="AX169" s="36">
        <f>'Energie AMS'!AX169-'Energie AME'!AX169</f>
        <v>-1.1717768891670701</v>
      </c>
    </row>
    <row r="170" spans="1:50" x14ac:dyDescent="0.25">
      <c r="A170" s="112"/>
      <c r="B170" s="115"/>
      <c r="C170" t="s">
        <v>246</v>
      </c>
      <c r="D170" s="36">
        <f>'Energie AMS'!D170-'Energie AME'!D170</f>
        <v>0</v>
      </c>
      <c r="E170" s="36">
        <f>'Energie AMS'!E170-'Energie AME'!E170</f>
        <v>0</v>
      </c>
      <c r="F170" s="36">
        <f>'Energie AMS'!F170-'Energie AME'!F170</f>
        <v>0</v>
      </c>
      <c r="G170" s="36">
        <f>'Energie AMS'!G170-'Energie AME'!G170</f>
        <v>0</v>
      </c>
      <c r="H170" s="36">
        <f>'Energie AMS'!H170-'Energie AME'!H170</f>
        <v>0</v>
      </c>
      <c r="I170" s="36">
        <f>'Energie AMS'!I170-'Energie AME'!I170</f>
        <v>0</v>
      </c>
      <c r="J170" s="36">
        <f>'Energie AMS'!J170-'Energie AME'!J170</f>
        <v>0</v>
      </c>
      <c r="K170" s="36">
        <f>'Energie AMS'!K170-'Energie AME'!K170</f>
        <v>0</v>
      </c>
      <c r="L170" s="36">
        <f>'Energie AMS'!L170-'Energie AME'!L170</f>
        <v>0</v>
      </c>
      <c r="M170" s="36">
        <f>'Energie AMS'!M170-'Energie AME'!M170</f>
        <v>0</v>
      </c>
      <c r="N170" s="36">
        <f>'Energie AMS'!N170-'Energie AME'!N170</f>
        <v>0</v>
      </c>
      <c r="O170" s="36">
        <f>'Energie AMS'!O170-'Energie AME'!O170</f>
        <v>0</v>
      </c>
      <c r="P170" s="36">
        <f>'Energie AMS'!P170-'Energie AME'!P170</f>
        <v>0</v>
      </c>
      <c r="Q170" s="36">
        <f>'Energie AMS'!Q170-'Energie AME'!Q170</f>
        <v>0</v>
      </c>
      <c r="R170" s="36">
        <f>'Energie AMS'!R170-'Energie AME'!R170</f>
        <v>0</v>
      </c>
      <c r="S170" s="36">
        <f>'Energie AMS'!S170-'Energie AME'!S170</f>
        <v>0</v>
      </c>
      <c r="T170" s="36">
        <f>'Energie AMS'!T170-'Energie AME'!T170</f>
        <v>0</v>
      </c>
      <c r="U170" s="36">
        <f>'Energie AMS'!U170-'Energie AME'!U170</f>
        <v>0</v>
      </c>
      <c r="V170" s="36">
        <f>'Energie AMS'!V170-'Energie AME'!V170</f>
        <v>0</v>
      </c>
      <c r="W170" s="36">
        <f>'Energie AMS'!W170-'Energie AME'!W170</f>
        <v>0</v>
      </c>
      <c r="X170" s="36">
        <f>'Energie AMS'!X170-'Energie AME'!X170</f>
        <v>6.0643129994847129</v>
      </c>
      <c r="Y170" s="36">
        <f>'Energie AMS'!Y170-'Energie AME'!Y170</f>
        <v>10.023391118186652</v>
      </c>
      <c r="Z170" s="36">
        <f>'Energie AMS'!Z170-'Energie AME'!Z170</f>
        <v>14.382627882596452</v>
      </c>
      <c r="AA170" s="36">
        <f>'Energie AMS'!AA170-'Energie AME'!AA170</f>
        <v>15.032059140220298</v>
      </c>
      <c r="AB170" s="36">
        <f>'Energie AMS'!AB170-'Energie AME'!AB170</f>
        <v>15.450112348798925</v>
      </c>
      <c r="AC170" s="36">
        <f>'Energie AMS'!AC170-'Energie AME'!AC170</f>
        <v>15.25842946154917</v>
      </c>
      <c r="AD170" s="36">
        <f>'Energie AMS'!AD170-'Energie AME'!AD170</f>
        <v>15.363839541103943</v>
      </c>
      <c r="AE170" s="36">
        <f>'Energie AMS'!AE170-'Energie AME'!AE170</f>
        <v>14.729490600126269</v>
      </c>
      <c r="AF170" s="36">
        <f>'Energie AMS'!AF170-'Energie AME'!AF170</f>
        <v>14.041478190297369</v>
      </c>
      <c r="AG170" s="36">
        <f>'Energie AMS'!AG170-'Energie AME'!AG170</f>
        <v>13.295637946408746</v>
      </c>
      <c r="AH170" s="36">
        <f>'Energie AMS'!AH170-'Energie AME'!AH170</f>
        <v>12.42705603778235</v>
      </c>
      <c r="AI170" s="36">
        <f>'Energie AMS'!AI170-'Energie AME'!AI170</f>
        <v>11.152584496123012</v>
      </c>
      <c r="AJ170" s="36">
        <f>'Energie AMS'!AJ170-'Energie AME'!AJ170</f>
        <v>10.108468206128478</v>
      </c>
      <c r="AK170" s="36">
        <f>'Energie AMS'!AK170-'Energie AME'!AK170</f>
        <v>9.0399230459998279</v>
      </c>
      <c r="AL170" s="36">
        <f>'Energie AMS'!AL170-'Energie AME'!AL170</f>
        <v>7.7257105813805254</v>
      </c>
      <c r="AM170" s="36">
        <f>'Energie AMS'!AM170-'Energie AME'!AM170</f>
        <v>6.4453781373307777</v>
      </c>
      <c r="AN170" s="36">
        <f>'Energie AMS'!AN170-'Energie AME'!AN170</f>
        <v>5.7408860268977691</v>
      </c>
      <c r="AO170" s="36">
        <f>'Energie AMS'!AO170-'Energie AME'!AO170</f>
        <v>5.0982228442644129</v>
      </c>
      <c r="AP170" s="36">
        <f>'Energie AMS'!AP170-'Energie AME'!AP170</f>
        <v>4.5934792589152238</v>
      </c>
      <c r="AQ170" s="36">
        <f>'Energie AMS'!AQ170-'Energie AME'!AQ170</f>
        <v>4.165517399898917</v>
      </c>
      <c r="AR170" s="36">
        <f>'Energie AMS'!AR170-'Energie AME'!AR170</f>
        <v>3.7909412051041187</v>
      </c>
      <c r="AS170" s="36">
        <f>'Energie AMS'!AS170-'Energie AME'!AS170</f>
        <v>3.4610804162252151</v>
      </c>
      <c r="AT170" s="36">
        <f>'Energie AMS'!AT170-'Energie AME'!AT170</f>
        <v>2.9363738484837398</v>
      </c>
      <c r="AU170" s="36">
        <f>'Energie AMS'!AU170-'Energie AME'!AU170</f>
        <v>2.3800075635918887</v>
      </c>
      <c r="AV170" s="36">
        <f>'Energie AMS'!AV170-'Energie AME'!AV170</f>
        <v>1.8263856336657369</v>
      </c>
      <c r="AW170" s="36">
        <f>'Energie AMS'!AW170-'Energie AME'!AW170</f>
        <v>1.2821476823927469</v>
      </c>
      <c r="AX170" s="36">
        <f>'Energie AMS'!AX170-'Energie AME'!AX170</f>
        <v>0.61218830626040699</v>
      </c>
    </row>
    <row r="171" spans="1:50" x14ac:dyDescent="0.25">
      <c r="A171" s="112"/>
      <c r="B171" s="115"/>
      <c r="C171" t="s">
        <v>247</v>
      </c>
      <c r="D171" s="36">
        <f>'Energie AMS'!D171-'Energie AME'!D171</f>
        <v>0</v>
      </c>
      <c r="E171" s="36">
        <f>'Energie AMS'!E171-'Energie AME'!E171</f>
        <v>0</v>
      </c>
      <c r="F171" s="36">
        <f>'Energie AMS'!F171-'Energie AME'!F171</f>
        <v>0</v>
      </c>
      <c r="G171" s="36">
        <f>'Energie AMS'!G171-'Energie AME'!G171</f>
        <v>0</v>
      </c>
      <c r="H171" s="36">
        <f>'Energie AMS'!H171-'Energie AME'!H171</f>
        <v>0</v>
      </c>
      <c r="I171" s="36">
        <f>'Energie AMS'!I171-'Energie AME'!I171</f>
        <v>0</v>
      </c>
      <c r="J171" s="36">
        <f>'Energie AMS'!J171-'Energie AME'!J171</f>
        <v>0</v>
      </c>
      <c r="K171" s="36">
        <f>'Energie AMS'!K171-'Energie AME'!K171</f>
        <v>0</v>
      </c>
      <c r="L171" s="36">
        <f>'Energie AMS'!L171-'Energie AME'!L171</f>
        <v>0</v>
      </c>
      <c r="M171" s="36">
        <f>'Energie AMS'!M171-'Energie AME'!M171</f>
        <v>0</v>
      </c>
      <c r="N171" s="36">
        <f>'Energie AMS'!N171-'Energie AME'!N171</f>
        <v>0</v>
      </c>
      <c r="O171" s="36">
        <f>'Energie AMS'!O171-'Energie AME'!O171</f>
        <v>0</v>
      </c>
      <c r="P171" s="36">
        <f>'Energie AMS'!P171-'Energie AME'!P171</f>
        <v>0</v>
      </c>
      <c r="Q171" s="36">
        <f>'Energie AMS'!Q171-'Energie AME'!Q171</f>
        <v>0</v>
      </c>
      <c r="R171" s="36">
        <f>'Energie AMS'!R171-'Energie AME'!R171</f>
        <v>0</v>
      </c>
      <c r="S171" s="36">
        <f>'Energie AMS'!S171-'Energie AME'!S171</f>
        <v>0</v>
      </c>
      <c r="T171" s="36">
        <f>'Energie AMS'!T171-'Energie AME'!T171</f>
        <v>0</v>
      </c>
      <c r="U171" s="36">
        <f>'Energie AMS'!U171-'Energie AME'!U171</f>
        <v>0</v>
      </c>
      <c r="V171" s="36">
        <f>'Energie AMS'!V171-'Energie AME'!V171</f>
        <v>0</v>
      </c>
      <c r="W171" s="36">
        <f>'Energie AMS'!W171-'Energie AME'!W171</f>
        <v>0</v>
      </c>
      <c r="X171" s="36">
        <f>'Energie AMS'!X171-'Energie AME'!X171</f>
        <v>5.8506382691049907</v>
      </c>
      <c r="Y171" s="36">
        <f>'Energie AMS'!Y171-'Energie AME'!Y171</f>
        <v>10.042625134779954</v>
      </c>
      <c r="Z171" s="36">
        <f>'Energie AMS'!Z171-'Energie AME'!Z171</f>
        <v>14.126999306670641</v>
      </c>
      <c r="AA171" s="36">
        <f>'Energie AMS'!AA171-'Energie AME'!AA171</f>
        <v>14.383496588031576</v>
      </c>
      <c r="AB171" s="36">
        <f>'Energie AMS'!AB171-'Energie AME'!AB171</f>
        <v>14.413814618602515</v>
      </c>
      <c r="AC171" s="36">
        <f>'Energie AMS'!AC171-'Energie AME'!AC171</f>
        <v>13.877775495085757</v>
      </c>
      <c r="AD171" s="36">
        <f>'Energie AMS'!AD171-'Energie AME'!AD171</f>
        <v>13.680624080451054</v>
      </c>
      <c r="AE171" s="36">
        <f>'Energie AMS'!AE171-'Energie AME'!AE171</f>
        <v>12.613157142176192</v>
      </c>
      <c r="AF171" s="36">
        <f>'Energie AMS'!AF171-'Energie AME'!AF171</f>
        <v>11.412230031478515</v>
      </c>
      <c r="AG171" s="36">
        <f>'Energie AMS'!AG171-'Energie AME'!AG171</f>
        <v>10.189045851449094</v>
      </c>
      <c r="AH171" s="36">
        <f>'Energie AMS'!AH171-'Energie AME'!AH171</f>
        <v>8.9016017205203042</v>
      </c>
      <c r="AI171" s="36">
        <f>'Energie AMS'!AI171-'Energie AME'!AI171</f>
        <v>7.2573869659097454</v>
      </c>
      <c r="AJ171" s="36">
        <f>'Energie AMS'!AJ171-'Energie AME'!AJ171</f>
        <v>5.8136631861575125</v>
      </c>
      <c r="AK171" s="36">
        <f>'Energie AMS'!AK171-'Energie AME'!AK171</f>
        <v>4.6978245013535229</v>
      </c>
      <c r="AL171" s="36">
        <f>'Energie AMS'!AL171-'Energie AME'!AL171</f>
        <v>3.4777184387980355</v>
      </c>
      <c r="AM171" s="36">
        <f>'Energie AMS'!AM171-'Energie AME'!AM171</f>
        <v>2.3594771377977963</v>
      </c>
      <c r="AN171" s="36">
        <f>'Energie AMS'!AN171-'Energie AME'!AN171</f>
        <v>1.830556511374013</v>
      </c>
      <c r="AO171" s="36">
        <f>'Energie AMS'!AO171-'Energie AME'!AO171</f>
        <v>1.4014467653640708</v>
      </c>
      <c r="AP171" s="36">
        <f>'Energie AMS'!AP171-'Energie AME'!AP171</f>
        <v>1.0451298582324569</v>
      </c>
      <c r="AQ171" s="36">
        <f>'Energie AMS'!AQ171-'Energie AME'!AQ171</f>
        <v>0.73441337471298596</v>
      </c>
      <c r="AR171" s="36">
        <f>'Energie AMS'!AR171-'Energie AME'!AR171</f>
        <v>0.45875867615977484</v>
      </c>
      <c r="AS171" s="36">
        <f>'Energie AMS'!AS171-'Energie AME'!AS171</f>
        <v>0.21487582139454275</v>
      </c>
      <c r="AT171" s="36">
        <f>'Energie AMS'!AT171-'Energie AME'!AT171</f>
        <v>-0.21951515250916032</v>
      </c>
      <c r="AU171" s="36">
        <f>'Energie AMS'!AU171-'Energie AME'!AU171</f>
        <v>-0.78209897667936445</v>
      </c>
      <c r="AV171" s="36">
        <f>'Energie AMS'!AV171-'Energie AME'!AV171</f>
        <v>-1.3828047163858628</v>
      </c>
      <c r="AW171" s="36">
        <f>'Energie AMS'!AW171-'Energie AME'!AW171</f>
        <v>-1.9961691676860625</v>
      </c>
      <c r="AX171" s="36">
        <f>'Energie AMS'!AX171-'Energie AME'!AX171</f>
        <v>-2.7596272366251497</v>
      </c>
    </row>
  </sheetData>
  <mergeCells count="36">
    <mergeCell ref="A4:A19"/>
    <mergeCell ref="B4:B5"/>
    <mergeCell ref="B6:B13"/>
    <mergeCell ref="B14:B19"/>
    <mergeCell ref="A41:A57"/>
    <mergeCell ref="B42:B43"/>
    <mergeCell ref="B44:B51"/>
    <mergeCell ref="B52:B57"/>
    <mergeCell ref="A22:A38"/>
    <mergeCell ref="B23:B24"/>
    <mergeCell ref="B25:B32"/>
    <mergeCell ref="B33:B38"/>
    <mergeCell ref="A60:A76"/>
    <mergeCell ref="B61:B62"/>
    <mergeCell ref="B63:B70"/>
    <mergeCell ref="B71:B76"/>
    <mergeCell ref="A79:A95"/>
    <mergeCell ref="B80:B81"/>
    <mergeCell ref="B82:B89"/>
    <mergeCell ref="B90:B95"/>
    <mergeCell ref="A98:A114"/>
    <mergeCell ref="B99:B100"/>
    <mergeCell ref="B101:B108"/>
    <mergeCell ref="B109:B114"/>
    <mergeCell ref="A117:A133"/>
    <mergeCell ref="B118:B119"/>
    <mergeCell ref="B120:B127"/>
    <mergeCell ref="B128:B133"/>
    <mergeCell ref="A155:A171"/>
    <mergeCell ref="B156:B157"/>
    <mergeCell ref="B158:B165"/>
    <mergeCell ref="B166:B171"/>
    <mergeCell ref="A136:A152"/>
    <mergeCell ref="B137:B138"/>
    <mergeCell ref="B139:B146"/>
    <mergeCell ref="B147:B152"/>
  </mergeCells>
  <pageMargins left="0.7" right="0.7" top="0.75" bottom="0.75" header="0.3" footer="0.3"/>
  <pageSetup paperSize="9" orientation="portrait" r:id="rId1"/>
  <headerFooter scaleWithDoc="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C0385-E172-4A04-8744-0EC137CA3145}">
  <dimension ref="A1:AX47"/>
  <sheetViews>
    <sheetView workbookViewId="0">
      <pane xSplit="2" ySplit="1" topLeftCell="C2" activePane="bottomRight" state="frozen"/>
      <selection pane="topRight" activeCell="C1" sqref="C1"/>
      <selection pane="bottomLeft" activeCell="A2" sqref="A2"/>
      <selection pane="bottomRight" activeCell="AW7" sqref="AW7"/>
    </sheetView>
  </sheetViews>
  <sheetFormatPr baseColWidth="10" defaultRowHeight="15" x14ac:dyDescent="0.25"/>
  <cols>
    <col min="1" max="1" width="34" customWidth="1"/>
    <col min="2" max="2" width="39" customWidth="1"/>
    <col min="3" max="3" width="14.8554687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spans="1:50" x14ac:dyDescent="0.25">
      <c r="A3" s="18"/>
      <c r="B3" t="s">
        <v>126</v>
      </c>
      <c r="C3" s="23">
        <f>'Variables AME'!B51</f>
        <v>21.072806770403201</v>
      </c>
      <c r="D3" s="23">
        <f>'Variables AME'!C51</f>
        <v>21.411137499294501</v>
      </c>
      <c r="E3" s="23">
        <f>'Variables AME'!D51</f>
        <v>21.754900240000001</v>
      </c>
      <c r="F3" s="23">
        <f>'Variables AME'!E51</f>
        <v>22.65081498</v>
      </c>
      <c r="G3" s="23">
        <f>'Variables AME'!F51</f>
        <v>23.295228340000001</v>
      </c>
      <c r="H3" s="23">
        <f>'Variables AME'!G51</f>
        <v>22.550089369999998</v>
      </c>
      <c r="I3" s="23">
        <f>'Variables AME'!H51</f>
        <v>23.46028484</v>
      </c>
      <c r="J3" s="23">
        <f>'Variables AME'!I51</f>
        <v>24.225130279999998</v>
      </c>
      <c r="K3" s="23">
        <f>'Variables AME'!J51</f>
        <v>24.522810079999999</v>
      </c>
      <c r="L3" s="23">
        <f>'Variables AME'!K51</f>
        <v>24.62278323</v>
      </c>
      <c r="M3" s="23">
        <f>'Variables AME'!L51</f>
        <v>24.864187300000001</v>
      </c>
      <c r="N3" s="23">
        <f>'Variables AME'!M51</f>
        <v>25.111333599999998</v>
      </c>
      <c r="O3" s="23">
        <f>'Variables AME'!N51</f>
        <v>24.378726589999999</v>
      </c>
      <c r="P3" s="23">
        <f>'Variables AME'!O51</f>
        <v>23.924798320000001</v>
      </c>
      <c r="Q3" s="23">
        <f>'Variables AME'!P51</f>
        <v>23.49073873</v>
      </c>
      <c r="R3" s="23">
        <f>'Variables AME'!Q51</f>
        <v>22.75107989</v>
      </c>
      <c r="S3" s="23">
        <f>'Variables AME'!R51</f>
        <v>22.03881865</v>
      </c>
      <c r="T3" s="23">
        <f>'Variables AME'!S51</f>
        <v>21.944424949999998</v>
      </c>
      <c r="U3" s="23">
        <f>'Variables AME'!T51</f>
        <v>21.700739689999999</v>
      </c>
      <c r="V3" s="23">
        <f>'Variables AME'!U51</f>
        <v>21.403289770000001</v>
      </c>
      <c r="W3" s="23">
        <f>'Variables AME'!V51</f>
        <v>21.2622012</v>
      </c>
      <c r="X3" s="23">
        <f>'Variables AME'!W51</f>
        <v>21.240114569999999</v>
      </c>
      <c r="Y3" s="23">
        <f>'Variables AME'!X51</f>
        <v>21.333971869999999</v>
      </c>
      <c r="Z3" s="23">
        <f>'Variables AME'!Y51</f>
        <v>21.443717920000001</v>
      </c>
      <c r="AA3" s="23">
        <f>'Variables AME'!Z51</f>
        <v>21.53293004</v>
      </c>
      <c r="AB3" s="23">
        <f>'Variables AME'!AA51</f>
        <v>21.591162870000002</v>
      </c>
      <c r="AC3" s="23">
        <f>'Variables AME'!AB51</f>
        <v>21.62303193</v>
      </c>
      <c r="AD3" s="23">
        <f>'Variables AME'!AC51</f>
        <v>21.646272339999999</v>
      </c>
      <c r="AE3" s="23">
        <f>'Variables AME'!AD51</f>
        <v>21.66430502</v>
      </c>
      <c r="AF3" s="23">
        <f>'Variables AME'!AE51</f>
        <v>21.678004609999999</v>
      </c>
      <c r="AG3" s="23">
        <f>'Variables AME'!AF51</f>
        <v>21.688157480000001</v>
      </c>
      <c r="AH3" s="23">
        <f>'Variables AME'!AG51</f>
        <v>21.69381778</v>
      </c>
      <c r="AI3" s="23">
        <f>'Variables AME'!AH51</f>
        <v>21.69203555</v>
      </c>
      <c r="AJ3" s="23">
        <f>'Variables AME'!AI51</f>
        <v>21.682869950000001</v>
      </c>
      <c r="AK3" s="23">
        <f>'Variables AME'!AJ51</f>
        <v>21.665346499999998</v>
      </c>
      <c r="AL3" s="23">
        <f>'Variables AME'!AK51</f>
        <v>21.639716270000001</v>
      </c>
      <c r="AM3" s="23">
        <f>'Variables AME'!AL51</f>
        <v>21.605527630000001</v>
      </c>
      <c r="AN3" s="23">
        <f>'Variables AME'!AM51</f>
        <v>21.477109939999998</v>
      </c>
      <c r="AO3" s="23">
        <f>'Variables AME'!AN51</f>
        <v>21.313956510000001</v>
      </c>
      <c r="AP3" s="23">
        <f>'Variables AME'!AO51</f>
        <v>21.137976850000001</v>
      </c>
      <c r="AQ3" s="23">
        <f>'Variables AME'!AP51</f>
        <v>20.956938050000002</v>
      </c>
      <c r="AR3" s="23">
        <f>'Variables AME'!AQ51</f>
        <v>20.773781270000001</v>
      </c>
      <c r="AS3" s="23">
        <f>'Variables AME'!AR51</f>
        <v>20.585975130000001</v>
      </c>
      <c r="AT3" s="23">
        <f>'Variables AME'!AS51</f>
        <v>20.39683612</v>
      </c>
      <c r="AU3" s="23">
        <f>'Variables AME'!AT51</f>
        <v>20.20728579</v>
      </c>
      <c r="AV3" s="23">
        <f>'Variables AME'!AU51</f>
        <v>20.017197190000001</v>
      </c>
      <c r="AW3" s="23">
        <f>'Variables AME'!AV51</f>
        <v>19.825485499999999</v>
      </c>
      <c r="AX3" s="18"/>
    </row>
    <row r="4" spans="1:50" x14ac:dyDescent="0.25">
      <c r="A4" s="18"/>
      <c r="B4" t="s">
        <v>127</v>
      </c>
      <c r="C4" s="23">
        <f>'Variables AME'!B52</f>
        <v>0</v>
      </c>
      <c r="D4" s="23">
        <f>'Variables AME'!C52</f>
        <v>0</v>
      </c>
      <c r="E4" s="23">
        <f>'Variables AME'!D52</f>
        <v>0</v>
      </c>
      <c r="F4" s="23">
        <f>'Variables AME'!E52</f>
        <v>0</v>
      </c>
      <c r="G4" s="23">
        <f>'Variables AME'!F52</f>
        <v>0</v>
      </c>
      <c r="H4" s="23">
        <f>'Variables AME'!G52</f>
        <v>0</v>
      </c>
      <c r="I4" s="23">
        <f>'Variables AME'!H52</f>
        <v>0</v>
      </c>
      <c r="J4" s="23">
        <f>'Variables AME'!I52</f>
        <v>0</v>
      </c>
      <c r="K4" s="23">
        <f>'Variables AME'!J52</f>
        <v>0</v>
      </c>
      <c r="L4" s="23">
        <f>'Variables AME'!K52</f>
        <v>0</v>
      </c>
      <c r="M4" s="23">
        <f>'Variables AME'!L52</f>
        <v>0</v>
      </c>
      <c r="N4" s="23">
        <f>'Variables AME'!M52</f>
        <v>0</v>
      </c>
      <c r="O4" s="23">
        <f>'Variables AME'!N52</f>
        <v>0</v>
      </c>
      <c r="P4" s="23">
        <f>'Variables AME'!O52</f>
        <v>0</v>
      </c>
      <c r="Q4" s="23">
        <f>'Variables AME'!P52</f>
        <v>0</v>
      </c>
      <c r="R4" s="23">
        <f>'Variables AME'!Q52</f>
        <v>0</v>
      </c>
      <c r="S4" s="23">
        <f>'Variables AME'!R52</f>
        <v>0</v>
      </c>
      <c r="T4" s="23">
        <f>'Variables AME'!S52</f>
        <v>0</v>
      </c>
      <c r="U4" s="23">
        <f>'Variables AME'!T52</f>
        <v>0</v>
      </c>
      <c r="V4" s="23">
        <f>'Variables AME'!U52</f>
        <v>0</v>
      </c>
      <c r="W4" s="23">
        <f>'Variables AME'!V52</f>
        <v>0</v>
      </c>
      <c r="X4" s="23">
        <f>'Variables AME'!W52</f>
        <v>0</v>
      </c>
      <c r="Y4" s="23">
        <f>'Variables AME'!X52</f>
        <v>0</v>
      </c>
      <c r="Z4" s="23">
        <f>'Variables AME'!Y52</f>
        <v>0</v>
      </c>
      <c r="AA4" s="23">
        <f>'Variables AME'!Z52</f>
        <v>0</v>
      </c>
      <c r="AB4" s="23">
        <f>'Variables AME'!AA52</f>
        <v>0</v>
      </c>
      <c r="AC4" s="23">
        <f>'Variables AME'!AB52</f>
        <v>0</v>
      </c>
      <c r="AD4" s="23">
        <f>'Variables AME'!AC52</f>
        <v>0</v>
      </c>
      <c r="AE4" s="23">
        <f>'Variables AME'!AD52</f>
        <v>0</v>
      </c>
      <c r="AF4" s="23">
        <f>'Variables AME'!AE52</f>
        <v>0</v>
      </c>
      <c r="AG4" s="23">
        <f>'Variables AME'!AF52</f>
        <v>0</v>
      </c>
      <c r="AH4" s="23">
        <f>'Variables AME'!AG52</f>
        <v>0</v>
      </c>
      <c r="AI4" s="23">
        <f>'Variables AME'!AH52</f>
        <v>0</v>
      </c>
      <c r="AJ4" s="23">
        <f>'Variables AME'!AI52</f>
        <v>0</v>
      </c>
      <c r="AK4" s="23">
        <f>'Variables AME'!AJ52</f>
        <v>0</v>
      </c>
      <c r="AL4" s="23">
        <f>'Variables AME'!AK52</f>
        <v>0</v>
      </c>
      <c r="AM4" s="23">
        <f>'Variables AME'!AL52</f>
        <v>0</v>
      </c>
      <c r="AN4" s="23">
        <f>'Variables AME'!AM52</f>
        <v>0</v>
      </c>
      <c r="AO4" s="23">
        <f>'Variables AME'!AN52</f>
        <v>0</v>
      </c>
      <c r="AP4" s="23">
        <f>'Variables AME'!AO52</f>
        <v>0</v>
      </c>
      <c r="AQ4" s="23">
        <f>'Variables AME'!AP52</f>
        <v>0</v>
      </c>
      <c r="AR4" s="23">
        <f>'Variables AME'!AQ52</f>
        <v>0</v>
      </c>
      <c r="AS4" s="23">
        <f>'Variables AME'!AR52</f>
        <v>0</v>
      </c>
      <c r="AT4" s="23">
        <f>'Variables AME'!AS52</f>
        <v>0</v>
      </c>
      <c r="AU4" s="23">
        <f>'Variables AME'!AT52</f>
        <v>0</v>
      </c>
      <c r="AV4" s="23">
        <f>'Variables AME'!AU52</f>
        <v>0</v>
      </c>
      <c r="AW4" s="23">
        <f>'Variables AME'!AV52</f>
        <v>0</v>
      </c>
      <c r="AX4" s="18"/>
    </row>
    <row r="5" spans="1:50" x14ac:dyDescent="0.25">
      <c r="B5" t="s">
        <v>128</v>
      </c>
      <c r="C5" s="23">
        <f>'Variables AME'!B53</f>
        <v>4.6065844460580001</v>
      </c>
      <c r="D5" s="23">
        <f>'Variables AME'!C53</f>
        <v>4.68054464938142</v>
      </c>
      <c r="E5" s="23">
        <f>'Variables AME'!D53</f>
        <v>4.7556923080000004</v>
      </c>
      <c r="F5" s="23">
        <f>'Variables AME'!E53</f>
        <v>4.84453084</v>
      </c>
      <c r="G5" s="23">
        <f>'Variables AME'!F53</f>
        <v>4.7273308680000001</v>
      </c>
      <c r="H5" s="23">
        <f>'Variables AME'!G53</f>
        <v>4.5745174119999996</v>
      </c>
      <c r="I5" s="23">
        <f>'Variables AME'!H53</f>
        <v>4.5488829290000004</v>
      </c>
      <c r="J5" s="23">
        <f>'Variables AME'!I53</f>
        <v>4.4127316370000003</v>
      </c>
      <c r="K5" s="23">
        <f>'Variables AME'!J53</f>
        <v>4.2165545609999997</v>
      </c>
      <c r="L5" s="23">
        <f>'Variables AME'!K53</f>
        <v>4.1002092379999997</v>
      </c>
      <c r="M5" s="23">
        <f>'Variables AME'!L53</f>
        <v>4.0757315739999997</v>
      </c>
      <c r="N5" s="23">
        <f>'Variables AME'!M53</f>
        <v>4.1519749560000001</v>
      </c>
      <c r="O5" s="23">
        <f>'Variables AME'!N53</f>
        <v>3.9699109190000001</v>
      </c>
      <c r="P5" s="23">
        <f>'Variables AME'!O53</f>
        <v>3.727491514</v>
      </c>
      <c r="Q5" s="23">
        <f>'Variables AME'!P53</f>
        <v>3.469778684</v>
      </c>
      <c r="R5" s="23">
        <f>'Variables AME'!Q53</f>
        <v>3.2695696910000001</v>
      </c>
      <c r="S5" s="23">
        <f>'Variables AME'!R53</f>
        <v>3.067387101</v>
      </c>
      <c r="T5" s="23">
        <f>'Variables AME'!S53</f>
        <v>3.081477885</v>
      </c>
      <c r="U5" s="23">
        <f>'Variables AME'!T53</f>
        <v>3.1275863269999999</v>
      </c>
      <c r="V5" s="23">
        <f>'Variables AME'!U53</f>
        <v>3.1862011460000002</v>
      </c>
      <c r="W5" s="23">
        <f>'Variables AME'!V53</f>
        <v>3.1590689730000001</v>
      </c>
      <c r="X5" s="23">
        <f>'Variables AME'!W53</f>
        <v>3.108050532</v>
      </c>
      <c r="Y5" s="23">
        <f>'Variables AME'!X53</f>
        <v>3.0358863039999999</v>
      </c>
      <c r="Z5" s="23">
        <f>'Variables AME'!Y53</f>
        <v>2.9602453629999999</v>
      </c>
      <c r="AA5" s="23">
        <f>'Variables AME'!Z53</f>
        <v>2.8879109199999999</v>
      </c>
      <c r="AB5" s="23">
        <f>'Variables AME'!AA53</f>
        <v>2.8211155589999999</v>
      </c>
      <c r="AC5" s="23">
        <f>'Variables AME'!AB53</f>
        <v>2.759154873</v>
      </c>
      <c r="AD5" s="23">
        <f>'Variables AME'!AC53</f>
        <v>2.6985903269999998</v>
      </c>
      <c r="AE5" s="23">
        <f>'Variables AME'!AD53</f>
        <v>2.6389226730000002</v>
      </c>
      <c r="AF5" s="23">
        <f>'Variables AME'!AE53</f>
        <v>2.5800898800000001</v>
      </c>
      <c r="AG5" s="23">
        <f>'Variables AME'!AF53</f>
        <v>2.5219669360000001</v>
      </c>
      <c r="AH5" s="23">
        <f>'Variables AME'!AG53</f>
        <v>2.4647645759999999</v>
      </c>
      <c r="AI5" s="23">
        <f>'Variables AME'!AH53</f>
        <v>2.409165029</v>
      </c>
      <c r="AJ5" s="23">
        <f>'Variables AME'!AI53</f>
        <v>2.3551336159999998</v>
      </c>
      <c r="AK5" s="23">
        <f>'Variables AME'!AJ53</f>
        <v>2.3028080389999999</v>
      </c>
      <c r="AL5" s="23">
        <f>'Variables AME'!AK53</f>
        <v>2.2520803979999999</v>
      </c>
      <c r="AM5" s="23">
        <f>'Variables AME'!AL53</f>
        <v>2.203015647</v>
      </c>
      <c r="AN5" s="23">
        <f>'Variables AME'!AM53</f>
        <v>2.1711858799999999</v>
      </c>
      <c r="AO5" s="23">
        <f>'Variables AME'!AN53</f>
        <v>2.1456543789999998</v>
      </c>
      <c r="AP5" s="23">
        <f>'Variables AME'!AO53</f>
        <v>2.122436634</v>
      </c>
      <c r="AQ5" s="23">
        <f>'Variables AME'!AP53</f>
        <v>2.1001518090000002</v>
      </c>
      <c r="AR5" s="23">
        <f>'Variables AME'!AQ53</f>
        <v>2.0782817470000001</v>
      </c>
      <c r="AS5" s="23">
        <f>'Variables AME'!AR53</f>
        <v>2.0573449190000002</v>
      </c>
      <c r="AT5" s="23">
        <f>'Variables AME'!AS53</f>
        <v>2.036660527</v>
      </c>
      <c r="AU5" s="23">
        <f>'Variables AME'!AT53</f>
        <v>2.0160580179999998</v>
      </c>
      <c r="AV5" s="23">
        <f>'Variables AME'!AU53</f>
        <v>1.995581958</v>
      </c>
      <c r="AW5" s="23">
        <f>'Variables AME'!AV53</f>
        <v>1.9754672630000001</v>
      </c>
    </row>
    <row r="6" spans="1:50" x14ac:dyDescent="0.25">
      <c r="A6" s="18"/>
      <c r="B6" t="s">
        <v>129</v>
      </c>
      <c r="C6" s="23">
        <f>'Variables AME'!B54</f>
        <v>10.826676236859401</v>
      </c>
      <c r="D6" s="23">
        <f>'Variables AME'!C54</f>
        <v>11.000502025829901</v>
      </c>
      <c r="E6" s="23">
        <f>'Variables AME'!D54</f>
        <v>11.17711864</v>
      </c>
      <c r="F6" s="23">
        <f>'Variables AME'!E54</f>
        <v>11.64057536</v>
      </c>
      <c r="G6" s="23">
        <f>'Variables AME'!F54</f>
        <v>12.14517655</v>
      </c>
      <c r="H6" s="23">
        <f>'Variables AME'!G54</f>
        <v>11.420486779999999</v>
      </c>
      <c r="I6" s="23">
        <f>'Variables AME'!H54</f>
        <v>11.92082821</v>
      </c>
      <c r="J6" s="23">
        <f>'Variables AME'!I54</f>
        <v>12.51236881</v>
      </c>
      <c r="K6" s="23">
        <f>'Variables AME'!J54</f>
        <v>12.89541373</v>
      </c>
      <c r="L6" s="23">
        <f>'Variables AME'!K54</f>
        <v>12.97279314</v>
      </c>
      <c r="M6" s="23">
        <f>'Variables AME'!L54</f>
        <v>12.99732799</v>
      </c>
      <c r="N6" s="23">
        <f>'Variables AME'!M54</f>
        <v>12.8071982</v>
      </c>
      <c r="O6" s="23">
        <f>'Variables AME'!N54</f>
        <v>12.260520919999999</v>
      </c>
      <c r="P6" s="23">
        <f>'Variables AME'!O54</f>
        <v>12.194722560000001</v>
      </c>
      <c r="Q6" s="23">
        <f>'Variables AME'!P54</f>
        <v>12.40706726</v>
      </c>
      <c r="R6" s="23">
        <f>'Variables AME'!Q54</f>
        <v>12.277063030000001</v>
      </c>
      <c r="S6" s="23">
        <f>'Variables AME'!R54</f>
        <v>12.15711816</v>
      </c>
      <c r="T6" s="23">
        <f>'Variables AME'!S54</f>
        <v>12.16774457</v>
      </c>
      <c r="U6" s="23">
        <f>'Variables AME'!T54</f>
        <v>11.95586061</v>
      </c>
      <c r="V6" s="23">
        <f>'Variables AME'!U54</f>
        <v>11.642253309999999</v>
      </c>
      <c r="W6" s="23">
        <f>'Variables AME'!V54</f>
        <v>11.53703483</v>
      </c>
      <c r="X6" s="23">
        <f>'Variables AME'!W54</f>
        <v>11.568226770000001</v>
      </c>
      <c r="Y6" s="23">
        <f>'Variables AME'!X54</f>
        <v>11.66972015</v>
      </c>
      <c r="Z6" s="23">
        <f>'Variables AME'!Y54</f>
        <v>11.80333688</v>
      </c>
      <c r="AA6" s="23">
        <f>'Variables AME'!Z54</f>
        <v>11.942017119999999</v>
      </c>
      <c r="AB6" s="23">
        <f>'Variables AME'!AA54</f>
        <v>12.06797167</v>
      </c>
      <c r="AC6" s="23">
        <f>'Variables AME'!AB54</f>
        <v>12.17919403</v>
      </c>
      <c r="AD6" s="23">
        <f>'Variables AME'!AC54</f>
        <v>12.29428133</v>
      </c>
      <c r="AE6" s="23">
        <f>'Variables AME'!AD54</f>
        <v>12.411867060000001</v>
      </c>
      <c r="AF6" s="23">
        <f>'Variables AME'!AE54</f>
        <v>12.529450750000001</v>
      </c>
      <c r="AG6" s="23">
        <f>'Variables AME'!AF54</f>
        <v>12.64685412</v>
      </c>
      <c r="AH6" s="23">
        <f>'Variables AME'!AG54</f>
        <v>12.76188001</v>
      </c>
      <c r="AI6" s="23">
        <f>'Variables AME'!AH54</f>
        <v>12.867240349999999</v>
      </c>
      <c r="AJ6" s="23">
        <f>'Variables AME'!AI54</f>
        <v>12.96323761</v>
      </c>
      <c r="AK6" s="23">
        <f>'Variables AME'!AJ54</f>
        <v>13.049846130000001</v>
      </c>
      <c r="AL6" s="23">
        <f>'Variables AME'!AK54</f>
        <v>13.128843509999999</v>
      </c>
      <c r="AM6" s="23">
        <f>'Variables AME'!AL54</f>
        <v>13.200029349999999</v>
      </c>
      <c r="AN6" s="23">
        <f>'Variables AME'!AM54</f>
        <v>13.1988816</v>
      </c>
      <c r="AO6" s="23">
        <f>'Variables AME'!AN54</f>
        <v>13.17220354</v>
      </c>
      <c r="AP6" s="23">
        <f>'Variables AME'!AO54</f>
        <v>13.13598758</v>
      </c>
      <c r="AQ6" s="23">
        <f>'Variables AME'!AP54</f>
        <v>13.094879260000001</v>
      </c>
      <c r="AR6" s="23">
        <f>'Variables AME'!AQ54</f>
        <v>13.05052922</v>
      </c>
      <c r="AS6" s="23">
        <f>'Variables AME'!AR54</f>
        <v>12.9983757</v>
      </c>
      <c r="AT6" s="23">
        <f>'Variables AME'!AS54</f>
        <v>12.943971380000001</v>
      </c>
      <c r="AU6" s="23">
        <f>'Variables AME'!AT54</f>
        <v>12.88832906</v>
      </c>
      <c r="AV6" s="23">
        <f>'Variables AME'!AU54</f>
        <v>12.83072035</v>
      </c>
      <c r="AW6" s="23">
        <f>'Variables AME'!AV54</f>
        <v>12.769027319999999</v>
      </c>
      <c r="AX6" s="18"/>
    </row>
    <row r="7" spans="1:50" x14ac:dyDescent="0.25">
      <c r="A7" s="18"/>
      <c r="B7" t="s">
        <v>130</v>
      </c>
      <c r="C7" s="23">
        <f>'Variables AME'!B55</f>
        <v>5.6395460874857797</v>
      </c>
      <c r="D7" s="23">
        <f>'Variables AME'!C55</f>
        <v>5.7300908240832298</v>
      </c>
      <c r="E7" s="23">
        <f>'Variables AME'!D55</f>
        <v>5.8220892859999998</v>
      </c>
      <c r="F7" s="23">
        <f>'Variables AME'!E55</f>
        <v>6.165708779</v>
      </c>
      <c r="G7" s="23">
        <f>'Variables AME'!F55</f>
        <v>6.4227209240000001</v>
      </c>
      <c r="H7" s="23">
        <f>'Variables AME'!G55</f>
        <v>6.5550851689999998</v>
      </c>
      <c r="I7" s="23">
        <f>'Variables AME'!H55</f>
        <v>6.9905737009999998</v>
      </c>
      <c r="J7" s="23">
        <f>'Variables AME'!I55</f>
        <v>7.3000298289999996</v>
      </c>
      <c r="K7" s="23">
        <f>'Variables AME'!J55</f>
        <v>7.4108417920000003</v>
      </c>
      <c r="L7" s="23">
        <f>'Variables AME'!K55</f>
        <v>7.5497808510000004</v>
      </c>
      <c r="M7" s="23">
        <f>'Variables AME'!L55</f>
        <v>7.791127736</v>
      </c>
      <c r="N7" s="23">
        <f>'Variables AME'!M55</f>
        <v>8.1521604480000001</v>
      </c>
      <c r="O7" s="23">
        <f>'Variables AME'!N55</f>
        <v>8.1482947509999999</v>
      </c>
      <c r="P7" s="23">
        <f>'Variables AME'!O55</f>
        <v>8.002584251</v>
      </c>
      <c r="Q7" s="23">
        <f>'Variables AME'!P55</f>
        <v>7.6138927890000003</v>
      </c>
      <c r="R7" s="23">
        <f>'Variables AME'!Q55</f>
        <v>7.2044471620000001</v>
      </c>
      <c r="S7" s="23">
        <f>'Variables AME'!R55</f>
        <v>6.8143133850000002</v>
      </c>
      <c r="T7" s="23">
        <f>'Variables AME'!S55</f>
        <v>6.6952024960000003</v>
      </c>
      <c r="U7" s="23">
        <f>'Variables AME'!T55</f>
        <v>6.617292752</v>
      </c>
      <c r="V7" s="23">
        <f>'Variables AME'!U55</f>
        <v>6.5748353079999999</v>
      </c>
      <c r="W7" s="23">
        <f>'Variables AME'!V55</f>
        <v>6.5660973939999998</v>
      </c>
      <c r="X7" s="23">
        <f>'Variables AME'!W55</f>
        <v>6.5638372650000001</v>
      </c>
      <c r="Y7" s="23">
        <f>'Variables AME'!X55</f>
        <v>6.6283654189999996</v>
      </c>
      <c r="Z7" s="23">
        <f>'Variables AME'!Y55</f>
        <v>6.6801356759999999</v>
      </c>
      <c r="AA7" s="23">
        <f>'Variables AME'!Z55</f>
        <v>6.7030020080000003</v>
      </c>
      <c r="AB7" s="23">
        <f>'Variables AME'!AA55</f>
        <v>6.7020756459999999</v>
      </c>
      <c r="AC7" s="23">
        <f>'Variables AME'!AB55</f>
        <v>6.6846830319999997</v>
      </c>
      <c r="AD7" s="23">
        <f>'Variables AME'!AC55</f>
        <v>6.6534006789999998</v>
      </c>
      <c r="AE7" s="23">
        <f>'Variables AME'!AD55</f>
        <v>6.6135152939999999</v>
      </c>
      <c r="AF7" s="23">
        <f>'Variables AME'!AE55</f>
        <v>6.5684639770000004</v>
      </c>
      <c r="AG7" s="23">
        <f>'Variables AME'!AF55</f>
        <v>6.519336419</v>
      </c>
      <c r="AH7" s="23">
        <f>'Variables AME'!AG55</f>
        <v>6.4671731939999999</v>
      </c>
      <c r="AI7" s="23">
        <f>'Variables AME'!AH55</f>
        <v>6.4156301689999999</v>
      </c>
      <c r="AJ7" s="23">
        <f>'Variables AME'!AI55</f>
        <v>6.3644987190000002</v>
      </c>
      <c r="AK7" s="23">
        <f>'Variables AME'!AJ55</f>
        <v>6.3126923269999997</v>
      </c>
      <c r="AL7" s="23">
        <f>'Variables AME'!AK55</f>
        <v>6.2587923590000001</v>
      </c>
      <c r="AM7" s="23">
        <f>'Variables AME'!AL55</f>
        <v>6.2024826300000004</v>
      </c>
      <c r="AN7" s="23">
        <f>'Variables AME'!AM55</f>
        <v>6.1070424609999998</v>
      </c>
      <c r="AO7" s="23">
        <f>'Variables AME'!AN55</f>
        <v>5.9960985850000004</v>
      </c>
      <c r="AP7" s="23">
        <f>'Variables AME'!AO55</f>
        <v>5.87955264</v>
      </c>
      <c r="AQ7" s="23">
        <f>'Variables AME'!AP55</f>
        <v>5.7619069759999997</v>
      </c>
      <c r="AR7" s="23">
        <f>'Variables AME'!AQ55</f>
        <v>5.6449703060000003</v>
      </c>
      <c r="AS7" s="23">
        <f>'Variables AME'!AR55</f>
        <v>5.5302545099999998</v>
      </c>
      <c r="AT7" s="23">
        <f>'Variables AME'!AS55</f>
        <v>5.4162042169999998</v>
      </c>
      <c r="AU7" s="23">
        <f>'Variables AME'!AT55</f>
        <v>5.3028987079999998</v>
      </c>
      <c r="AV7" s="23">
        <f>'Variables AME'!AU55</f>
        <v>5.1908948879999999</v>
      </c>
      <c r="AW7" s="23">
        <f>'Variables AME'!AV55</f>
        <v>5.0809909150000001</v>
      </c>
      <c r="AX7" s="18"/>
    </row>
    <row r="8" spans="1:50" x14ac:dyDescent="0.25">
      <c r="A8" s="18"/>
      <c r="B8" t="s">
        <v>92</v>
      </c>
      <c r="C8" s="23">
        <f>('Variables AME'!B56+'Variables AME'!B57)/10^6</f>
        <v>26.373665118452209</v>
      </c>
      <c r="D8" s="23">
        <f>('Variables AME'!C56+'Variables AME'!C57)/10^6</f>
        <v>26.797102842732709</v>
      </c>
      <c r="E8" s="23">
        <f>('Variables AME'!D56+'Variables AME'!D57)/10^6</f>
        <v>27.233166483000002</v>
      </c>
      <c r="F8" s="23">
        <f>('Variables AME'!E56+'Variables AME'!E57)/10^6</f>
        <v>27.792215574</v>
      </c>
      <c r="G8" s="23">
        <f>('Variables AME'!F56+'Variables AME'!F57)/10^6</f>
        <v>27.518804635999999</v>
      </c>
      <c r="H8" s="23">
        <f>('Variables AME'!G56+'Variables AME'!G57)/10^6</f>
        <v>26.870914377999998</v>
      </c>
      <c r="I8" s="23">
        <f>('Variables AME'!H56+'Variables AME'!H57)/10^6</f>
        <v>27.193695749000003</v>
      </c>
      <c r="J8" s="23">
        <f>('Variables AME'!I56+'Variables AME'!I57)/10^6</f>
        <v>26.911831048</v>
      </c>
      <c r="K8" s="23">
        <f>('Variables AME'!J56+'Variables AME'!J57)/10^6</f>
        <v>26.068265743999998</v>
      </c>
      <c r="L8" s="23">
        <f>('Variables AME'!K56+'Variables AME'!K57)/10^6</f>
        <v>25.514671726</v>
      </c>
      <c r="M8" s="23">
        <f>('Variables AME'!L56+'Variables AME'!L57)/10^6</f>
        <v>25.407526897999997</v>
      </c>
      <c r="N8" s="23">
        <f>('Variables AME'!M56+'Variables AME'!M57)/10^6</f>
        <v>25.782673611</v>
      </c>
      <c r="O8" s="23">
        <f>('Variables AME'!N56+'Variables AME'!N57)/10^6</f>
        <v>25.178781301000001</v>
      </c>
      <c r="P8" s="23">
        <f>('Variables AME'!O56+'Variables AME'!O57)/10^6</f>
        <v>24.163649193000001</v>
      </c>
      <c r="Q8" s="23">
        <f>('Variables AME'!P56+'Variables AME'!P57)/10^6</f>
        <v>22.704246221000002</v>
      </c>
      <c r="R8" s="23">
        <f>('Variables AME'!Q56+'Variables AME'!Q57)/10^6</f>
        <v>21.384015247000001</v>
      </c>
      <c r="S8" s="23">
        <f>('Variables AME'!R56+'Variables AME'!R57)/10^6</f>
        <v>20.096157042999998</v>
      </c>
      <c r="T8" s="23">
        <f>('Variables AME'!S56+'Variables AME'!S57)/10^6</f>
        <v>19.863001761</v>
      </c>
      <c r="U8" s="23">
        <f>('Variables AME'!T56+'Variables AME'!T57)/10^6</f>
        <v>19.792097747</v>
      </c>
      <c r="V8" s="23">
        <f>('Variables AME'!U56+'Variables AME'!U57)/10^6</f>
        <v>19.816192768000001</v>
      </c>
      <c r="W8" s="23">
        <f>('Variables AME'!V56+'Variables AME'!V57)/10^6</f>
        <v>19.597306389000003</v>
      </c>
      <c r="X8" s="23">
        <f>('Variables AME'!W56+'Variables AME'!W57)/10^6</f>
        <v>19.319242940999999</v>
      </c>
      <c r="Y8" s="23">
        <f>('Variables AME'!X56+'Variables AME'!X57)/10^6</f>
        <v>19.106850805000001</v>
      </c>
      <c r="Z8" s="23">
        <f>('Variables AME'!Y56+'Variables AME'!Y57)/10^6</f>
        <v>18.862396158999999</v>
      </c>
      <c r="AA8" s="23">
        <f>('Variables AME'!Z56+'Variables AME'!Z57)/10^6</f>
        <v>18.581098131000001</v>
      </c>
      <c r="AB8" s="23">
        <f>('Variables AME'!AA56+'Variables AME'!AA57)/10^6</f>
        <v>18.275598081999998</v>
      </c>
      <c r="AC8" s="23">
        <f>('Variables AME'!AB56+'Variables AME'!AB57)/10^6</f>
        <v>17.959078769999998</v>
      </c>
      <c r="AD8" s="23">
        <f>('Variables AME'!AC56+'Variables AME'!AC57)/10^6</f>
        <v>17.641896267</v>
      </c>
      <c r="AE8" s="23">
        <f>('Variables AME'!AD56+'Variables AME'!AD57)/10^6</f>
        <v>17.316149714999998</v>
      </c>
      <c r="AF8" s="23">
        <f>('Variables AME'!AE56+'Variables AME'!AE57)/10^6</f>
        <v>16.987039351999996</v>
      </c>
      <c r="AG8" s="23">
        <f>('Variables AME'!AF56+'Variables AME'!AF57)/10^6</f>
        <v>16.653718659999999</v>
      </c>
      <c r="AH8" s="23">
        <f>('Variables AME'!AG56+'Variables AME'!AG57)/10^6</f>
        <v>16.320777022000001</v>
      </c>
      <c r="AI8" s="23">
        <f>('Variables AME'!AH56+'Variables AME'!AH57)/10^6</f>
        <v>16.045220548</v>
      </c>
      <c r="AJ8" s="23">
        <f>('Variables AME'!AI56+'Variables AME'!AI57)/10^6</f>
        <v>15.775606627</v>
      </c>
      <c r="AK8" s="23">
        <f>('Variables AME'!AJ56+'Variables AME'!AJ57)/10^6</f>
        <v>15.51078128</v>
      </c>
      <c r="AL8" s="23">
        <f>('Variables AME'!AK56+'Variables AME'!AK57)/10^6</f>
        <v>15.247601905</v>
      </c>
      <c r="AM8" s="23">
        <f>('Variables AME'!AL56+'Variables AME'!AL57)/10^6</f>
        <v>14.986709394</v>
      </c>
      <c r="AN8" s="23">
        <f>('Variables AME'!AM56+'Variables AME'!AM57)/10^6</f>
        <v>14.709316054</v>
      </c>
      <c r="AO8" s="23">
        <f>('Variables AME'!AN56+'Variables AME'!AN57)/10^6</f>
        <v>14.430178379000001</v>
      </c>
      <c r="AP8" s="23">
        <f>('Variables AME'!AO56+'Variables AME'!AO57)/10^6</f>
        <v>14.151862943999999</v>
      </c>
      <c r="AQ8" s="23">
        <f>('Variables AME'!AP56+'Variables AME'!AP57)/10^6</f>
        <v>13.876695324</v>
      </c>
      <c r="AR8" s="23">
        <f>('Variables AME'!AQ56+'Variables AME'!AQ57)/10^6</f>
        <v>13.605667465</v>
      </c>
      <c r="AS8" s="23">
        <f>('Variables AME'!AR56+'Variables AME'!AR57)/10^6</f>
        <v>13.340789963999999</v>
      </c>
      <c r="AT8" s="23">
        <f>('Variables AME'!AS56+'Variables AME'!AS57)/10^6</f>
        <v>13.079317258</v>
      </c>
      <c r="AU8" s="23">
        <f>('Variables AME'!AT56+'Variables AME'!AT57)/10^6</f>
        <v>12.820859352000001</v>
      </c>
      <c r="AV8" s="23">
        <f>('Variables AME'!AU56+'Variables AME'!AU57)/10^6</f>
        <v>12.566270363999999</v>
      </c>
      <c r="AW8" s="23">
        <f>('Variables AME'!AV56+'Variables AME'!AV57)/10^6</f>
        <v>12.317245357000001</v>
      </c>
      <c r="AX8" s="18"/>
    </row>
    <row r="9" spans="1:50" x14ac:dyDescent="0.25">
      <c r="A9" s="18"/>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18"/>
    </row>
    <row r="10" spans="1:50" x14ac:dyDescent="0.25">
      <c r="A10" s="18"/>
      <c r="B10" t="s">
        <v>91</v>
      </c>
      <c r="C10" s="23">
        <f>C11+C12</f>
        <v>42310.133378580009</v>
      </c>
      <c r="D10" s="23">
        <f t="shared" ref="D10:AW10" si="0">D11+D12</f>
        <v>42989.43625557355</v>
      </c>
      <c r="E10" s="23">
        <f t="shared" si="0"/>
        <v>43679.705980638071</v>
      </c>
      <c r="F10" s="23">
        <f t="shared" si="0"/>
        <v>44645.933290592395</v>
      </c>
      <c r="G10" s="23">
        <f t="shared" si="0"/>
        <v>47541.999430105847</v>
      </c>
      <c r="H10" s="23">
        <f t="shared" si="0"/>
        <v>41550.355615004941</v>
      </c>
      <c r="I10" s="23">
        <f t="shared" si="0"/>
        <v>44467.080702541134</v>
      </c>
      <c r="J10" s="23">
        <f t="shared" si="0"/>
        <v>48055.526889189612</v>
      </c>
      <c r="K10" s="23">
        <f t="shared" si="0"/>
        <v>50361.60875406838</v>
      </c>
      <c r="L10" s="23">
        <f t="shared" si="0"/>
        <v>49339.657639305195</v>
      </c>
      <c r="M10" s="23">
        <f t="shared" si="0"/>
        <v>47953.425354715422</v>
      </c>
      <c r="N10" s="23">
        <f t="shared" si="0"/>
        <v>44856.794547311365</v>
      </c>
      <c r="O10" s="23">
        <f t="shared" si="0"/>
        <v>41219.051347473855</v>
      </c>
      <c r="P10" s="23">
        <f t="shared" si="0"/>
        <v>41452.006582922411</v>
      </c>
      <c r="Q10" s="23">
        <f t="shared" si="0"/>
        <v>43127.699288689764</v>
      </c>
      <c r="R10" s="23">
        <f t="shared" si="0"/>
        <v>40863.338145288973</v>
      </c>
      <c r="S10" s="23">
        <f t="shared" si="0"/>
        <v>39926.953050907308</v>
      </c>
      <c r="T10" s="23">
        <f t="shared" si="0"/>
        <v>41531.713690752847</v>
      </c>
      <c r="U10" s="23">
        <f t="shared" si="0"/>
        <v>43276.062022222097</v>
      </c>
      <c r="V10" s="23">
        <f t="shared" si="0"/>
        <v>45053.120547376122</v>
      </c>
      <c r="W10" s="23">
        <f t="shared" si="0"/>
        <v>46137.465890537664</v>
      </c>
      <c r="X10" s="23">
        <f t="shared" si="0"/>
        <v>47022.118763937513</v>
      </c>
      <c r="Y10" s="23">
        <f t="shared" si="0"/>
        <v>46003.193446892692</v>
      </c>
      <c r="Z10" s="23">
        <f t="shared" si="0"/>
        <v>44921.260061877852</v>
      </c>
      <c r="AA10" s="23">
        <f t="shared" si="0"/>
        <v>43932.079111083527</v>
      </c>
      <c r="AB10" s="23">
        <f t="shared" si="0"/>
        <v>43091.07453388469</v>
      </c>
      <c r="AC10" s="23">
        <f t="shared" si="0"/>
        <v>42369.726220306417</v>
      </c>
      <c r="AD10" s="23">
        <f t="shared" si="0"/>
        <v>41712.597519959723</v>
      </c>
      <c r="AE10" s="23">
        <f t="shared" si="0"/>
        <v>41115.846244795146</v>
      </c>
      <c r="AF10" s="23">
        <f t="shared" si="0"/>
        <v>40562.262685448099</v>
      </c>
      <c r="AG10" s="23">
        <f t="shared" si="0"/>
        <v>40033.928715744536</v>
      </c>
      <c r="AH10" s="23">
        <f t="shared" si="0"/>
        <v>39526.406139605169</v>
      </c>
      <c r="AI10" s="23">
        <f t="shared" si="0"/>
        <v>39049.535387984826</v>
      </c>
      <c r="AJ10" s="23">
        <f t="shared" si="0"/>
        <v>38591.040676269287</v>
      </c>
      <c r="AK10" s="23">
        <f t="shared" si="0"/>
        <v>38143.097043250775</v>
      </c>
      <c r="AL10" s="23">
        <f t="shared" si="0"/>
        <v>37696.379575505925</v>
      </c>
      <c r="AM10" s="23">
        <f t="shared" si="0"/>
        <v>37251.978141129846</v>
      </c>
      <c r="AN10" s="23">
        <f t="shared" si="0"/>
        <v>36903.528051977853</v>
      </c>
      <c r="AO10" s="23">
        <f t="shared" si="0"/>
        <v>36563.884224375084</v>
      </c>
      <c r="AP10" s="23">
        <f t="shared" si="0"/>
        <v>36229.398544859308</v>
      </c>
      <c r="AQ10" s="23">
        <f t="shared" si="0"/>
        <v>35897.06361783405</v>
      </c>
      <c r="AR10" s="23">
        <f t="shared" si="0"/>
        <v>35564.650227471087</v>
      </c>
      <c r="AS10" s="23">
        <f t="shared" si="0"/>
        <v>35329.454759705797</v>
      </c>
      <c r="AT10" s="23">
        <f t="shared" si="0"/>
        <v>35094.988843637868</v>
      </c>
      <c r="AU10" s="23">
        <f t="shared" si="0"/>
        <v>34857.377144611048</v>
      </c>
      <c r="AV10" s="23">
        <f t="shared" si="0"/>
        <v>34616.180983430771</v>
      </c>
      <c r="AW10" s="23">
        <f t="shared" si="0"/>
        <v>34372.908845017104</v>
      </c>
      <c r="AX10" s="18"/>
    </row>
    <row r="11" spans="1:50" x14ac:dyDescent="0.25">
      <c r="A11" s="18"/>
      <c r="B11" t="s">
        <v>146</v>
      </c>
      <c r="C11" s="23">
        <f>'Variables AME'!B58*'Variables AME'!B59/'Variables AME'!B64*'Variables AME'!$S64</f>
        <v>34569.537012999732</v>
      </c>
      <c r="D11" s="23">
        <f>'Variables AME'!C58*'Variables AME'!C59/'Variables AME'!C64*'Variables AME'!$S64</f>
        <v>35124.562111577041</v>
      </c>
      <c r="E11" s="23">
        <f>'Variables AME'!D58*'Variables AME'!D59/'Variables AME'!D64*'Variables AME'!$S64</f>
        <v>35688.558130570476</v>
      </c>
      <c r="F11" s="23">
        <f>'Variables AME'!E58*'Variables AME'!E59/'Variables AME'!E64*'Variables AME'!$S64</f>
        <v>36563.912894793946</v>
      </c>
      <c r="G11" s="23">
        <f>'Variables AME'!F58*'Variables AME'!F59/'Variables AME'!F64*'Variables AME'!$S64</f>
        <v>39047.519373295727</v>
      </c>
      <c r="H11" s="23">
        <f>'Variables AME'!G58*'Variables AME'!G59/'Variables AME'!G64*'Variables AME'!$S64</f>
        <v>33454.172117482223</v>
      </c>
      <c r="I11" s="23">
        <f>'Variables AME'!H58*'Variables AME'!H59/'Variables AME'!H64*'Variables AME'!$S64</f>
        <v>36115.054204349355</v>
      </c>
      <c r="J11" s="23">
        <f>'Variables AME'!I58*'Variables AME'!I59/'Variables AME'!I64*'Variables AME'!$S64</f>
        <v>39256.768346876721</v>
      </c>
      <c r="K11" s="23">
        <f>'Variables AME'!J58*'Variables AME'!J59/'Variables AME'!J64*'Variables AME'!$S64</f>
        <v>41170.287646333156</v>
      </c>
      <c r="L11" s="23">
        <f>'Variables AME'!K58*'Variables AME'!K59/'Variables AME'!K64*'Variables AME'!$S64</f>
        <v>40178.486709892131</v>
      </c>
      <c r="M11" s="23">
        <f>'Variables AME'!L58*'Variables AME'!L59/'Variables AME'!L64*'Variables AME'!$S64</f>
        <v>38954.079854935932</v>
      </c>
      <c r="N11" s="23">
        <f>'Variables AME'!M58*'Variables AME'!M59/'Variables AME'!M64*'Variables AME'!$S64</f>
        <v>36193.656714757315</v>
      </c>
      <c r="O11" s="23">
        <f>'Variables AME'!N58*'Variables AME'!N59/'Variables AME'!N64*'Variables AME'!$S64</f>
        <v>33056.584903632531</v>
      </c>
      <c r="P11" s="23">
        <f>'Variables AME'!O58*'Variables AME'!O59/'Variables AME'!O64*'Variables AME'!$S64</f>
        <v>33325.319763585918</v>
      </c>
      <c r="Q11" s="23">
        <f>'Variables AME'!P58*'Variables AME'!P59/'Variables AME'!P64*'Variables AME'!$S64</f>
        <v>34869.140147004699</v>
      </c>
      <c r="R11" s="23">
        <f>'Variables AME'!Q58*'Variables AME'!Q59/'Variables AME'!Q64*'Variables AME'!$S64</f>
        <v>32938.685743716524</v>
      </c>
      <c r="S11" s="23">
        <f>'Variables AME'!R58*'Variables AME'!R59/'Variables AME'!R64*'Variables AME'!$S64</f>
        <v>32217.841358846021</v>
      </c>
      <c r="T11" s="23">
        <f>'Variables AME'!S58*'Variables AME'!S59/'Variables AME'!S64*'Variables AME'!$S64</f>
        <v>33485.470753266483</v>
      </c>
      <c r="U11" s="23">
        <f>'Variables AME'!T58*'Variables AME'!T59/'Variables AME'!T64*'Variables AME'!$S64</f>
        <v>34861.623850123229</v>
      </c>
      <c r="V11" s="23">
        <f>'Variables AME'!U58*'Variables AME'!U59/'Variables AME'!U64*'Variables AME'!$S64</f>
        <v>36261.630379420822</v>
      </c>
      <c r="W11" s="23">
        <f>'Variables AME'!V58*'Variables AME'!V59/'Variables AME'!V64*'Variables AME'!$S64</f>
        <v>37141.033390811186</v>
      </c>
      <c r="X11" s="23">
        <f>'Variables AME'!W58*'Variables AME'!W59/'Variables AME'!W64*'Variables AME'!$S64</f>
        <v>37878.690780622324</v>
      </c>
      <c r="Y11" s="23">
        <f>'Variables AME'!X58*'Variables AME'!X59/'Variables AME'!X64*'Variables AME'!$S64</f>
        <v>37083.817527750478</v>
      </c>
      <c r="Z11" s="23">
        <f>'Variables AME'!Y58*'Variables AME'!Y59/'Variables AME'!Y64*'Variables AME'!$S64</f>
        <v>36222.634851640018</v>
      </c>
      <c r="AA11" s="23">
        <f>'Variables AME'!Z58*'Variables AME'!Z59/'Variables AME'!Z64*'Variables AME'!$S64</f>
        <v>35426.834823612</v>
      </c>
      <c r="AB11" s="23">
        <f>'Variables AME'!AA58*'Variables AME'!AA59/'Variables AME'!AA64*'Variables AME'!$S64</f>
        <v>34744.824503678028</v>
      </c>
      <c r="AC11" s="23">
        <f>'Variables AME'!AB58*'Variables AME'!AB59/'Variables AME'!AB64*'Variables AME'!$S64</f>
        <v>34158.447845408875</v>
      </c>
      <c r="AD11" s="23">
        <f>'Variables AME'!AC58*'Variables AME'!AC59/'Variables AME'!AC64*'Variables AME'!$S64</f>
        <v>33630.705846334982</v>
      </c>
      <c r="AE11" s="23">
        <f>'Variables AME'!AD58*'Variables AME'!AD59/'Variables AME'!AD64*'Variables AME'!$S64</f>
        <v>33155.827758891784</v>
      </c>
      <c r="AF11" s="23">
        <f>'Variables AME'!AE58*'Variables AME'!AE59/'Variables AME'!AE64*'Variables AME'!$S64</f>
        <v>32719.021167141298</v>
      </c>
      <c r="AG11" s="23">
        <f>'Variables AME'!AF58*'Variables AME'!AF59/'Variables AME'!AF64*'Variables AME'!$S64</f>
        <v>32305.473967785754</v>
      </c>
      <c r="AH11" s="23">
        <f>'Variables AME'!AG58*'Variables AME'!AG59/'Variables AME'!AG64*'Variables AME'!$S64</f>
        <v>31910.545081101041</v>
      </c>
      <c r="AI11" s="23">
        <f>'Variables AME'!AH58*'Variables AME'!AH59/'Variables AME'!AH64*'Variables AME'!$S64</f>
        <v>31540.618391462547</v>
      </c>
      <c r="AJ11" s="23">
        <f>'Variables AME'!AI58*'Variables AME'!AI59/'Variables AME'!AI64*'Variables AME'!$S64</f>
        <v>31186.093315917664</v>
      </c>
      <c r="AK11" s="23">
        <f>'Variables AME'!AJ58*'Variables AME'!AJ59/'Variables AME'!AJ64*'Variables AME'!$S64</f>
        <v>30839.978814784939</v>
      </c>
      <c r="AL11" s="23">
        <f>'Variables AME'!AK58*'Variables AME'!AK59/'Variables AME'!AK64*'Variables AME'!$S64</f>
        <v>30494.846221894233</v>
      </c>
      <c r="AM11" s="23">
        <f>'Variables AME'!AL58*'Variables AME'!AL59/'Variables AME'!AL64*'Variables AME'!$S64</f>
        <v>30151.18271412684</v>
      </c>
      <c r="AN11" s="23">
        <f>'Variables AME'!AM58*'Variables AME'!AM59/'Variables AME'!AM64*'Variables AME'!$S64</f>
        <v>29897.440307343069</v>
      </c>
      <c r="AO11" s="23">
        <f>'Variables AME'!AN58*'Variables AME'!AN59/'Variables AME'!AN64*'Variables AME'!$S64</f>
        <v>29652.739258461628</v>
      </c>
      <c r="AP11" s="23">
        <f>'Variables AME'!AO58*'Variables AME'!AO59/'Variables AME'!AO64*'Variables AME'!$S64</f>
        <v>29412.704807265851</v>
      </c>
      <c r="AQ11" s="23">
        <f>'Variables AME'!AP58*'Variables AME'!AP59/'Variables AME'!AP64*'Variables AME'!$S64</f>
        <v>29174.149212851284</v>
      </c>
      <c r="AR11" s="23">
        <f>'Variables AME'!AQ58*'Variables AME'!AQ59/'Variables AME'!AQ64*'Variables AME'!$S64</f>
        <v>28935.037790992294</v>
      </c>
      <c r="AS11" s="23">
        <f>'Variables AME'!AR58*'Variables AME'!AR59/'Variables AME'!AR64*'Variables AME'!$S64</f>
        <v>28777.049531052548</v>
      </c>
      <c r="AT11" s="23">
        <f>'Variables AME'!AS58*'Variables AME'!AS59/'Variables AME'!AS64*'Variables AME'!$S64</f>
        <v>28619.97752514551</v>
      </c>
      <c r="AU11" s="23">
        <f>'Variables AME'!AT58*'Variables AME'!AT59/'Variables AME'!AT64*'Variables AME'!$S64</f>
        <v>28460.151912483343</v>
      </c>
      <c r="AV11" s="23">
        <f>'Variables AME'!AU58*'Variables AME'!AU59/'Variables AME'!AU64*'Variables AME'!$S64</f>
        <v>28296.822550050387</v>
      </c>
      <c r="AW11" s="23">
        <f>'Variables AME'!AV58*'Variables AME'!AV59/'Variables AME'!AV64*'Variables AME'!$S64</f>
        <v>28130.676382172314</v>
      </c>
      <c r="AX11" s="18"/>
    </row>
    <row r="12" spans="1:50" x14ac:dyDescent="0.25">
      <c r="B12" t="s">
        <v>145</v>
      </c>
      <c r="C12" s="23">
        <f>'Variables AME'!B60*'Variables AME'!B61/'Variables AME'!B64*'Variables AME'!$S64</f>
        <v>7740.5963655802789</v>
      </c>
      <c r="D12" s="23">
        <f>'Variables AME'!C60*'Variables AME'!C61/'Variables AME'!C64*'Variables AME'!$S64</f>
        <v>7864.874143996507</v>
      </c>
      <c r="E12" s="23">
        <f>'Variables AME'!D60*'Variables AME'!D61/'Variables AME'!D64*'Variables AME'!$S64</f>
        <v>7991.1478500675976</v>
      </c>
      <c r="F12" s="23">
        <f>'Variables AME'!E60*'Variables AME'!E61/'Variables AME'!E64*'Variables AME'!$S64</f>
        <v>8082.0203957984513</v>
      </c>
      <c r="G12" s="23">
        <f>'Variables AME'!F60*'Variables AME'!F61/'Variables AME'!F64*'Variables AME'!$S64</f>
        <v>8494.4800568101164</v>
      </c>
      <c r="H12" s="23">
        <f>'Variables AME'!G60*'Variables AME'!G61/'Variables AME'!G64*'Variables AME'!$S64</f>
        <v>8096.1834975227193</v>
      </c>
      <c r="I12" s="23">
        <f>'Variables AME'!H60*'Variables AME'!H61/'Variables AME'!H64*'Variables AME'!$S64</f>
        <v>8352.0264981917808</v>
      </c>
      <c r="J12" s="23">
        <f>'Variables AME'!I60*'Variables AME'!I61/'Variables AME'!I64*'Variables AME'!$S64</f>
        <v>8798.7585423128912</v>
      </c>
      <c r="K12" s="23">
        <f>'Variables AME'!J60*'Variables AME'!J61/'Variables AME'!J64*'Variables AME'!$S64</f>
        <v>9191.3211077352207</v>
      </c>
      <c r="L12" s="23">
        <f>'Variables AME'!K60*'Variables AME'!K61/'Variables AME'!K64*'Variables AME'!$S64</f>
        <v>9161.1709294130669</v>
      </c>
      <c r="M12" s="23">
        <f>'Variables AME'!L60*'Variables AME'!L61/'Variables AME'!L64*'Variables AME'!$S64</f>
        <v>8999.3454997794943</v>
      </c>
      <c r="N12" s="23">
        <f>'Variables AME'!M60*'Variables AME'!M61/'Variables AME'!M64*'Variables AME'!$S64</f>
        <v>8663.1378325540518</v>
      </c>
      <c r="O12" s="23">
        <f>'Variables AME'!N60*'Variables AME'!N61/'Variables AME'!N64*'Variables AME'!$S64</f>
        <v>8162.4664438413229</v>
      </c>
      <c r="P12" s="23">
        <f>'Variables AME'!O60*'Variables AME'!O61/'Variables AME'!O64*'Variables AME'!$S64</f>
        <v>8126.6868193364917</v>
      </c>
      <c r="Q12" s="23">
        <f>'Variables AME'!P60*'Variables AME'!P61/'Variables AME'!P64*'Variables AME'!$S64</f>
        <v>8258.5591416850657</v>
      </c>
      <c r="R12" s="23">
        <f>'Variables AME'!Q60*'Variables AME'!Q61/'Variables AME'!Q64*'Variables AME'!$S64</f>
        <v>7924.652401572449</v>
      </c>
      <c r="S12" s="23">
        <f>'Variables AME'!R60*'Variables AME'!R61/'Variables AME'!R64*'Variables AME'!$S64</f>
        <v>7709.1116920612858</v>
      </c>
      <c r="T12" s="23">
        <f>'Variables AME'!S60*'Variables AME'!S61/'Variables AME'!S64*'Variables AME'!$S64</f>
        <v>8046.2429374863641</v>
      </c>
      <c r="U12" s="23">
        <f>'Variables AME'!T60*'Variables AME'!T61/'Variables AME'!T64*'Variables AME'!$S64</f>
        <v>8414.4381720988695</v>
      </c>
      <c r="V12" s="23">
        <f>'Variables AME'!U60*'Variables AME'!U61/'Variables AME'!U64*'Variables AME'!$S64</f>
        <v>8791.4901679552986</v>
      </c>
      <c r="W12" s="23">
        <f>'Variables AME'!V60*'Variables AME'!V61/'Variables AME'!V64*'Variables AME'!$S64</f>
        <v>8996.4324997264757</v>
      </c>
      <c r="X12" s="23">
        <f>'Variables AME'!W60*'Variables AME'!W61/'Variables AME'!W64*'Variables AME'!$S64</f>
        <v>9143.4279833151904</v>
      </c>
      <c r="Y12" s="23">
        <f>'Variables AME'!X60*'Variables AME'!X61/'Variables AME'!X64*'Variables AME'!$S64</f>
        <v>8919.3759191422178</v>
      </c>
      <c r="Z12" s="23">
        <f>'Variables AME'!Y60*'Variables AME'!Y61/'Variables AME'!Y64*'Variables AME'!$S64</f>
        <v>8698.6252102378312</v>
      </c>
      <c r="AA12" s="23">
        <f>'Variables AME'!Z60*'Variables AME'!Z61/'Variables AME'!Z64*'Variables AME'!$S64</f>
        <v>8505.2442874715234</v>
      </c>
      <c r="AB12" s="23">
        <f>'Variables AME'!AA60*'Variables AME'!AA61/'Variables AME'!AA64*'Variables AME'!$S64</f>
        <v>8346.2500302066637</v>
      </c>
      <c r="AC12" s="23">
        <f>'Variables AME'!AB60*'Variables AME'!AB61/'Variables AME'!AB64*'Variables AME'!$S64</f>
        <v>8211.2783748975398</v>
      </c>
      <c r="AD12" s="23">
        <f>'Variables AME'!AC60*'Variables AME'!AC61/'Variables AME'!AC64*'Variables AME'!$S64</f>
        <v>8081.891673624742</v>
      </c>
      <c r="AE12" s="23">
        <f>'Variables AME'!AD60*'Variables AME'!AD61/'Variables AME'!AD64*'Variables AME'!$S64</f>
        <v>7960.0184859033652</v>
      </c>
      <c r="AF12" s="23">
        <f>'Variables AME'!AE60*'Variables AME'!AE61/'Variables AME'!AE64*'Variables AME'!$S64</f>
        <v>7843.2415183068024</v>
      </c>
      <c r="AG12" s="23">
        <f>'Variables AME'!AF60*'Variables AME'!AF61/'Variables AME'!AF64*'Variables AME'!$S64</f>
        <v>7728.4547479587854</v>
      </c>
      <c r="AH12" s="23">
        <f>'Variables AME'!AG60*'Variables AME'!AG61/'Variables AME'!AG64*'Variables AME'!$S64</f>
        <v>7615.8610585041279</v>
      </c>
      <c r="AI12" s="23">
        <f>'Variables AME'!AH60*'Variables AME'!AH61/'Variables AME'!AH64*'Variables AME'!$S64</f>
        <v>7508.9169965222782</v>
      </c>
      <c r="AJ12" s="23">
        <f>'Variables AME'!AI60*'Variables AME'!AI61/'Variables AME'!AI64*'Variables AME'!$S64</f>
        <v>7404.9473603516235</v>
      </c>
      <c r="AK12" s="23">
        <f>'Variables AME'!AJ60*'Variables AME'!AJ61/'Variables AME'!AJ64*'Variables AME'!$S64</f>
        <v>7303.118228465838</v>
      </c>
      <c r="AL12" s="23">
        <f>'Variables AME'!AK60*'Variables AME'!AK61/'Variables AME'!AK64*'Variables AME'!$S64</f>
        <v>7201.533353611695</v>
      </c>
      <c r="AM12" s="23">
        <f>'Variables AME'!AL60*'Variables AME'!AL61/'Variables AME'!AL64*'Variables AME'!$S64</f>
        <v>7100.7954270030068</v>
      </c>
      <c r="AN12" s="23">
        <f>'Variables AME'!AM60*'Variables AME'!AM61/'Variables AME'!AM64*'Variables AME'!$S64</f>
        <v>7006.0877446347858</v>
      </c>
      <c r="AO12" s="23">
        <f>'Variables AME'!AN60*'Variables AME'!AN61/'Variables AME'!AN64*'Variables AME'!$S64</f>
        <v>6911.1449659134569</v>
      </c>
      <c r="AP12" s="23">
        <f>'Variables AME'!AO60*'Variables AME'!AO61/'Variables AME'!AO64*'Variables AME'!$S64</f>
        <v>6816.6937375934594</v>
      </c>
      <c r="AQ12" s="23">
        <f>'Variables AME'!AP60*'Variables AME'!AP61/'Variables AME'!AP64*'Variables AME'!$S64</f>
        <v>6722.9144049827664</v>
      </c>
      <c r="AR12" s="23">
        <f>'Variables AME'!AQ60*'Variables AME'!AQ61/'Variables AME'!AQ64*'Variables AME'!$S64</f>
        <v>6629.6124364787938</v>
      </c>
      <c r="AS12" s="23">
        <f>'Variables AME'!AR60*'Variables AME'!AR61/'Variables AME'!AR64*'Variables AME'!$S64</f>
        <v>6552.4052286532487</v>
      </c>
      <c r="AT12" s="23">
        <f>'Variables AME'!AS60*'Variables AME'!AS61/'Variables AME'!AS64*'Variables AME'!$S64</f>
        <v>6475.0113184923594</v>
      </c>
      <c r="AU12" s="23">
        <f>'Variables AME'!AT60*'Variables AME'!AT61/'Variables AME'!AT64*'Variables AME'!$S64</f>
        <v>6397.2252321277056</v>
      </c>
      <c r="AV12" s="23">
        <f>'Variables AME'!AU60*'Variables AME'!AU61/'Variables AME'!AU64*'Variables AME'!$S64</f>
        <v>6319.3584333803874</v>
      </c>
      <c r="AW12" s="23">
        <f>'Variables AME'!AV60*'Variables AME'!AV61/'Variables AME'!AV64*'Variables AME'!$S64</f>
        <v>6242.2324628447914</v>
      </c>
    </row>
    <row r="13" spans="1:50" x14ac:dyDescent="0.25">
      <c r="A13" s="18"/>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18"/>
    </row>
    <row r="14" spans="1:50" x14ac:dyDescent="0.25">
      <c r="A14" s="18"/>
      <c r="B14" t="s">
        <v>455</v>
      </c>
      <c r="C14" s="23">
        <f>C15+C16</f>
        <v>4986.1301593002381</v>
      </c>
      <c r="D14" s="23">
        <f t="shared" ref="D14:AW14" si="1">D15+D16</f>
        <v>5066.1840918172893</v>
      </c>
      <c r="E14" s="23">
        <f t="shared" si="1"/>
        <v>5147.5416608276155</v>
      </c>
      <c r="F14" s="23">
        <f t="shared" si="1"/>
        <v>5288.6827200456373</v>
      </c>
      <c r="G14" s="23">
        <f t="shared" si="1"/>
        <v>5506.2673071458175</v>
      </c>
      <c r="H14" s="23">
        <f t="shared" si="1"/>
        <v>5291.6495320772101</v>
      </c>
      <c r="I14" s="23">
        <f t="shared" si="1"/>
        <v>5254.4425917359122</v>
      </c>
      <c r="J14" s="23">
        <f t="shared" si="1"/>
        <v>5376.8091315294432</v>
      </c>
      <c r="K14" s="23">
        <f t="shared" si="1"/>
        <v>5579.4682601903542</v>
      </c>
      <c r="L14" s="23">
        <f t="shared" si="1"/>
        <v>5641.4202208937404</v>
      </c>
      <c r="M14" s="23">
        <f t="shared" si="1"/>
        <v>5624.6647612050238</v>
      </c>
      <c r="N14" s="23">
        <f t="shared" si="1"/>
        <v>5581.1441533684947</v>
      </c>
      <c r="O14" s="23">
        <f t="shared" si="1"/>
        <v>5486.1289363141905</v>
      </c>
      <c r="P14" s="23">
        <f t="shared" si="1"/>
        <v>5391.1137205003615</v>
      </c>
      <c r="Q14" s="23">
        <f t="shared" si="1"/>
        <v>5296.0985046865326</v>
      </c>
      <c r="R14" s="23">
        <f t="shared" si="1"/>
        <v>5201.0832888727036</v>
      </c>
      <c r="S14" s="23">
        <f t="shared" si="1"/>
        <v>5106.0680731829234</v>
      </c>
      <c r="T14" s="23">
        <f t="shared" si="1"/>
        <v>5011.0528574931413</v>
      </c>
      <c r="U14" s="23">
        <f t="shared" si="1"/>
        <v>4916.0376401907415</v>
      </c>
      <c r="V14" s="23">
        <f t="shared" si="1"/>
        <v>4821.0224246250082</v>
      </c>
      <c r="W14" s="23">
        <f t="shared" si="1"/>
        <v>4726.007208935227</v>
      </c>
      <c r="X14" s="23">
        <f t="shared" si="1"/>
        <v>4726.007208935227</v>
      </c>
      <c r="Y14" s="23">
        <f t="shared" si="1"/>
        <v>4726.007208935227</v>
      </c>
      <c r="Z14" s="23">
        <f t="shared" si="1"/>
        <v>4726.007208935227</v>
      </c>
      <c r="AA14" s="23">
        <f t="shared" si="1"/>
        <v>4726.007208935227</v>
      </c>
      <c r="AB14" s="23">
        <f t="shared" si="1"/>
        <v>4726.007208935227</v>
      </c>
      <c r="AC14" s="23">
        <f t="shared" si="1"/>
        <v>4726.007208935227</v>
      </c>
      <c r="AD14" s="23">
        <f t="shared" si="1"/>
        <v>4726.007208935227</v>
      </c>
      <c r="AE14" s="23">
        <f t="shared" si="1"/>
        <v>4726.007208935227</v>
      </c>
      <c r="AF14" s="23">
        <f t="shared" si="1"/>
        <v>4726.007208935227</v>
      </c>
      <c r="AG14" s="23">
        <f t="shared" si="1"/>
        <v>4726.007208935227</v>
      </c>
      <c r="AH14" s="23">
        <f t="shared" si="1"/>
        <v>4726.007208935227</v>
      </c>
      <c r="AI14" s="23">
        <f t="shared" si="1"/>
        <v>4726.007208935227</v>
      </c>
      <c r="AJ14" s="23">
        <f t="shared" si="1"/>
        <v>4726.007208935227</v>
      </c>
      <c r="AK14" s="23">
        <f t="shared" si="1"/>
        <v>4726.007208935227</v>
      </c>
      <c r="AL14" s="23">
        <f t="shared" si="1"/>
        <v>4726.007208935227</v>
      </c>
      <c r="AM14" s="23">
        <f t="shared" si="1"/>
        <v>4726.007208935227</v>
      </c>
      <c r="AN14" s="23">
        <f t="shared" si="1"/>
        <v>4726.007208935227</v>
      </c>
      <c r="AO14" s="23">
        <f t="shared" si="1"/>
        <v>4726.007208935227</v>
      </c>
      <c r="AP14" s="23">
        <f t="shared" si="1"/>
        <v>4726.007208935227</v>
      </c>
      <c r="AQ14" s="23">
        <f t="shared" si="1"/>
        <v>4726.007208935227</v>
      </c>
      <c r="AR14" s="23">
        <f t="shared" si="1"/>
        <v>4726.007208935227</v>
      </c>
      <c r="AS14" s="23">
        <f t="shared" si="1"/>
        <v>4726.007208935227</v>
      </c>
      <c r="AT14" s="23">
        <f t="shared" si="1"/>
        <v>4726.007208935227</v>
      </c>
      <c r="AU14" s="23">
        <f t="shared" si="1"/>
        <v>4726.007208935227</v>
      </c>
      <c r="AV14" s="23">
        <f t="shared" si="1"/>
        <v>4726.007208935227</v>
      </c>
      <c r="AW14" s="23">
        <f t="shared" si="1"/>
        <v>4726.007208935227</v>
      </c>
      <c r="AX14" s="18"/>
    </row>
    <row r="15" spans="1:50" x14ac:dyDescent="0.25">
      <c r="A15" s="18"/>
      <c r="B15" t="s">
        <v>146</v>
      </c>
      <c r="C15" s="23">
        <f>'Variables AME'!B62*'Variables AME'!$S64</f>
        <v>3529.7877800685101</v>
      </c>
      <c r="D15" s="23">
        <f>'Variables AME'!C62*'Variables AME'!$S64</f>
        <v>3586.4596646197083</v>
      </c>
      <c r="E15" s="23">
        <f>'Variables AME'!D62*'Variables AME'!$S64</f>
        <v>3644.0655686230834</v>
      </c>
      <c r="F15" s="23">
        <f>'Variables AME'!E62*'Variables AME'!$S64</f>
        <v>3766.6646840461276</v>
      </c>
      <c r="G15" s="23">
        <f>'Variables AME'!F62*'Variables AME'!$S64</f>
        <v>3901.0784576098463</v>
      </c>
      <c r="H15" s="23">
        <f>'Variables AME'!G62*'Variables AME'!$S64</f>
        <v>3780.5828733852604</v>
      </c>
      <c r="I15" s="23">
        <f>'Variables AME'!H62*'Variables AME'!$S64</f>
        <v>3716.8340383475311</v>
      </c>
      <c r="J15" s="23">
        <f>'Variables AME'!I62*'Variables AME'!$S64</f>
        <v>3753.4838275174748</v>
      </c>
      <c r="K15" s="23">
        <f>'Variables AME'!J62*'Variables AME'!$S64</f>
        <v>3823.8945527887809</v>
      </c>
      <c r="L15" s="23">
        <f>'Variables AME'!K62*'Variables AME'!$S64</f>
        <v>3864.4739793115764</v>
      </c>
      <c r="M15" s="23">
        <f>'Variables AME'!L62*'Variables AME'!$S64</f>
        <v>3922.8662027208647</v>
      </c>
      <c r="N15" s="23">
        <f>'Variables AME'!M62*'Variables AME'!$S64</f>
        <v>4042.0836797295101</v>
      </c>
      <c r="O15" s="23">
        <f>'Variables AME'!N62*'Variables AME'!$S64</f>
        <v>4008.5311498207043</v>
      </c>
      <c r="P15" s="23">
        <f>'Variables AME'!O62*'Variables AME'!$S64</f>
        <v>3974.9786211523742</v>
      </c>
      <c r="Q15" s="23">
        <f>'Variables AME'!P62*'Variables AME'!$S64</f>
        <v>3941.4260924840446</v>
      </c>
      <c r="R15" s="23">
        <f>'Variables AME'!Q62*'Variables AME'!$S64</f>
        <v>3907.8735625752383</v>
      </c>
      <c r="S15" s="23">
        <f>'Variables AME'!R62*'Variables AME'!$S64</f>
        <v>3874.3210339069087</v>
      </c>
      <c r="T15" s="23">
        <f>'Variables AME'!S62*'Variables AME'!$S64</f>
        <v>3840.7685052385787</v>
      </c>
      <c r="U15" s="23">
        <f>'Variables AME'!T62*'Variables AME'!$S64</f>
        <v>3807.2159753297728</v>
      </c>
      <c r="V15" s="23">
        <f>'Variables AME'!U62*'Variables AME'!$S64</f>
        <v>3773.6634466614428</v>
      </c>
      <c r="W15" s="23">
        <f>'Variables AME'!V62*'Variables AME'!$S64</f>
        <v>3740.110916752637</v>
      </c>
      <c r="X15" s="23">
        <f>'Variables AME'!W62*'Variables AME'!$S64</f>
        <v>3740.110916752637</v>
      </c>
      <c r="Y15" s="23">
        <f>'Variables AME'!X62*'Variables AME'!$S64</f>
        <v>3740.110916752637</v>
      </c>
      <c r="Z15" s="23">
        <f>'Variables AME'!Y62*'Variables AME'!$S64</f>
        <v>3740.110916752637</v>
      </c>
      <c r="AA15" s="23">
        <f>'Variables AME'!Z62*'Variables AME'!$S64</f>
        <v>3740.110916752637</v>
      </c>
      <c r="AB15" s="23">
        <f>'Variables AME'!AA62*'Variables AME'!$S64</f>
        <v>3740.110916752637</v>
      </c>
      <c r="AC15" s="23">
        <f>'Variables AME'!AB62*'Variables AME'!$S64</f>
        <v>3740.110916752637</v>
      </c>
      <c r="AD15" s="23">
        <f>'Variables AME'!AC62*'Variables AME'!$S64</f>
        <v>3740.110916752637</v>
      </c>
      <c r="AE15" s="23">
        <f>'Variables AME'!AD62*'Variables AME'!$S64</f>
        <v>3740.110916752637</v>
      </c>
      <c r="AF15" s="23">
        <f>'Variables AME'!AE62*'Variables AME'!$S64</f>
        <v>3740.110916752637</v>
      </c>
      <c r="AG15" s="23">
        <f>'Variables AME'!AF62*'Variables AME'!$S64</f>
        <v>3740.110916752637</v>
      </c>
      <c r="AH15" s="23">
        <f>'Variables AME'!AG62*'Variables AME'!$S64</f>
        <v>3740.110916752637</v>
      </c>
      <c r="AI15" s="23">
        <f>'Variables AME'!AH62*'Variables AME'!$S64</f>
        <v>3740.110916752637</v>
      </c>
      <c r="AJ15" s="23">
        <f>'Variables AME'!AI62*'Variables AME'!$S64</f>
        <v>3740.110916752637</v>
      </c>
      <c r="AK15" s="23">
        <f>'Variables AME'!AJ62*'Variables AME'!$S64</f>
        <v>3740.110916752637</v>
      </c>
      <c r="AL15" s="23">
        <f>'Variables AME'!AK62*'Variables AME'!$S64</f>
        <v>3740.110916752637</v>
      </c>
      <c r="AM15" s="23">
        <f>'Variables AME'!AL62*'Variables AME'!$S64</f>
        <v>3740.110916752637</v>
      </c>
      <c r="AN15" s="23">
        <f>'Variables AME'!AM62*'Variables AME'!$S64</f>
        <v>3740.110916752637</v>
      </c>
      <c r="AO15" s="23">
        <f>'Variables AME'!AN62*'Variables AME'!$S64</f>
        <v>3740.110916752637</v>
      </c>
      <c r="AP15" s="23">
        <f>'Variables AME'!AO62*'Variables AME'!$S64</f>
        <v>3740.110916752637</v>
      </c>
      <c r="AQ15" s="23">
        <f>'Variables AME'!AP62*'Variables AME'!$S64</f>
        <v>3740.110916752637</v>
      </c>
      <c r="AR15" s="23">
        <f>'Variables AME'!AQ62*'Variables AME'!$S64</f>
        <v>3740.110916752637</v>
      </c>
      <c r="AS15" s="23">
        <f>'Variables AME'!AR62*'Variables AME'!$S64</f>
        <v>3740.110916752637</v>
      </c>
      <c r="AT15" s="23">
        <f>'Variables AME'!AS62*'Variables AME'!$S64</f>
        <v>3740.110916752637</v>
      </c>
      <c r="AU15" s="23">
        <f>'Variables AME'!AT62*'Variables AME'!$S64</f>
        <v>3740.110916752637</v>
      </c>
      <c r="AV15" s="23">
        <f>'Variables AME'!AU62*'Variables AME'!$S64</f>
        <v>3740.110916752637</v>
      </c>
      <c r="AW15" s="23">
        <f>'Variables AME'!AV62*'Variables AME'!$S64</f>
        <v>3740.110916752637</v>
      </c>
      <c r="AX15" s="18"/>
    </row>
    <row r="16" spans="1:50" x14ac:dyDescent="0.25">
      <c r="A16" s="18"/>
      <c r="B16" t="s">
        <v>145</v>
      </c>
      <c r="C16" s="23">
        <f>'Variables AME'!B63*'Variables AME'!$S64</f>
        <v>1456.342379231728</v>
      </c>
      <c r="D16" s="23">
        <f>'Variables AME'!C63*'Variables AME'!$S64</f>
        <v>1479.7244271975812</v>
      </c>
      <c r="E16" s="23">
        <f>'Variables AME'!D63*'Variables AME'!$S64</f>
        <v>1503.4760922045321</v>
      </c>
      <c r="F16" s="23">
        <f>'Variables AME'!E63*'Variables AME'!$S64</f>
        <v>1522.0180359995102</v>
      </c>
      <c r="G16" s="23">
        <f>'Variables AME'!F63*'Variables AME'!$S64</f>
        <v>1605.188849535971</v>
      </c>
      <c r="H16" s="23">
        <f>'Variables AME'!G63*'Variables AME'!$S64</f>
        <v>1511.0666586919497</v>
      </c>
      <c r="I16" s="23">
        <f>'Variables AME'!H63*'Variables AME'!$S64</f>
        <v>1537.6085533883809</v>
      </c>
      <c r="J16" s="23">
        <f>'Variables AME'!I63*'Variables AME'!$S64</f>
        <v>1623.3253040119687</v>
      </c>
      <c r="K16" s="23">
        <f>'Variables AME'!J63*'Variables AME'!$S64</f>
        <v>1755.5737074015731</v>
      </c>
      <c r="L16" s="23">
        <f>'Variables AME'!K63*'Variables AME'!$S64</f>
        <v>1776.9462415821645</v>
      </c>
      <c r="M16" s="23">
        <f>'Variables AME'!L63*'Variables AME'!$S64</f>
        <v>1701.798558484159</v>
      </c>
      <c r="N16" s="23">
        <f>'Variables AME'!M63*'Variables AME'!$S64</f>
        <v>1539.0604736389846</v>
      </c>
      <c r="O16" s="23">
        <f>'Variables AME'!N63*'Variables AME'!$S64</f>
        <v>1477.597786493486</v>
      </c>
      <c r="P16" s="23">
        <f>'Variables AME'!O63*'Variables AME'!$S64</f>
        <v>1416.1350993479871</v>
      </c>
      <c r="Q16" s="23">
        <f>'Variables AME'!P63*'Variables AME'!$S64</f>
        <v>1354.6724122024882</v>
      </c>
      <c r="R16" s="23">
        <f>'Variables AME'!Q63*'Variables AME'!$S64</f>
        <v>1293.2097262974655</v>
      </c>
      <c r="S16" s="23">
        <f>'Variables AME'!R63*'Variables AME'!$S64</f>
        <v>1231.7470392760142</v>
      </c>
      <c r="T16" s="23">
        <f>'Variables AME'!S63*'Variables AME'!$S64</f>
        <v>1170.2843522545629</v>
      </c>
      <c r="U16" s="23">
        <f>'Variables AME'!T63*'Variables AME'!$S64</f>
        <v>1108.8216648609689</v>
      </c>
      <c r="V16" s="23">
        <f>'Variables AME'!U63*'Variables AME'!$S64</f>
        <v>1047.3589779635652</v>
      </c>
      <c r="W16" s="23">
        <f>'Variables AME'!V63*'Variables AME'!$S64</f>
        <v>985.89629218259017</v>
      </c>
      <c r="X16" s="23">
        <f>'Variables AME'!W63*'Variables AME'!$S64</f>
        <v>985.89629218259017</v>
      </c>
      <c r="Y16" s="23">
        <f>'Variables AME'!X63*'Variables AME'!$S64</f>
        <v>985.89629218259017</v>
      </c>
      <c r="Z16" s="23">
        <f>'Variables AME'!Y63*'Variables AME'!$S64</f>
        <v>985.89629218259017</v>
      </c>
      <c r="AA16" s="23">
        <f>'Variables AME'!Z63*'Variables AME'!$S64</f>
        <v>985.89629218259017</v>
      </c>
      <c r="AB16" s="23">
        <f>'Variables AME'!AA63*'Variables AME'!$S64</f>
        <v>985.89629218259017</v>
      </c>
      <c r="AC16" s="23">
        <f>'Variables AME'!AB63*'Variables AME'!$S64</f>
        <v>985.89629218259017</v>
      </c>
      <c r="AD16" s="23">
        <f>'Variables AME'!AC63*'Variables AME'!$S64</f>
        <v>985.89629218259017</v>
      </c>
      <c r="AE16" s="23">
        <f>'Variables AME'!AD63*'Variables AME'!$S64</f>
        <v>985.89629218259017</v>
      </c>
      <c r="AF16" s="23">
        <f>'Variables AME'!AE63*'Variables AME'!$S64</f>
        <v>985.89629218259017</v>
      </c>
      <c r="AG16" s="23">
        <f>'Variables AME'!AF63*'Variables AME'!$S64</f>
        <v>985.89629218259017</v>
      </c>
      <c r="AH16" s="23">
        <f>'Variables AME'!AG63*'Variables AME'!$S64</f>
        <v>985.89629218259017</v>
      </c>
      <c r="AI16" s="23">
        <f>'Variables AME'!AH63*'Variables AME'!$S64</f>
        <v>985.89629218259017</v>
      </c>
      <c r="AJ16" s="23">
        <f>'Variables AME'!AI63*'Variables AME'!$S64</f>
        <v>985.89629218259017</v>
      </c>
      <c r="AK16" s="23">
        <f>'Variables AME'!AJ63*'Variables AME'!$S64</f>
        <v>985.89629218259017</v>
      </c>
      <c r="AL16" s="23">
        <f>'Variables AME'!AK63*'Variables AME'!$S64</f>
        <v>985.89629218259017</v>
      </c>
      <c r="AM16" s="23">
        <f>'Variables AME'!AL63*'Variables AME'!$S64</f>
        <v>985.89629218259017</v>
      </c>
      <c r="AN16" s="23">
        <f>'Variables AME'!AM63*'Variables AME'!$S64</f>
        <v>985.89629218259017</v>
      </c>
      <c r="AO16" s="23">
        <f>'Variables AME'!AN63*'Variables AME'!$S64</f>
        <v>985.89629218259017</v>
      </c>
      <c r="AP16" s="23">
        <f>'Variables AME'!AO63*'Variables AME'!$S64</f>
        <v>985.89629218259017</v>
      </c>
      <c r="AQ16" s="23">
        <f>'Variables AME'!AP63*'Variables AME'!$S64</f>
        <v>985.89629218259017</v>
      </c>
      <c r="AR16" s="23">
        <f>'Variables AME'!AQ63*'Variables AME'!$S64</f>
        <v>985.89629218259017</v>
      </c>
      <c r="AS16" s="23">
        <f>'Variables AME'!AR63*'Variables AME'!$S64</f>
        <v>985.89629218259017</v>
      </c>
      <c r="AT16" s="23">
        <f>'Variables AME'!AS63*'Variables AME'!$S64</f>
        <v>985.89629218259017</v>
      </c>
      <c r="AU16" s="23">
        <f>'Variables AME'!AT63*'Variables AME'!$S64</f>
        <v>985.89629218259017</v>
      </c>
      <c r="AV16" s="23">
        <f>'Variables AME'!AU63*'Variables AME'!$S64</f>
        <v>985.89629218259017</v>
      </c>
      <c r="AW16" s="23">
        <f>'Variables AME'!AV63*'Variables AME'!$S64</f>
        <v>985.89629218259017</v>
      </c>
      <c r="AX16" s="18"/>
    </row>
    <row r="17" spans="1:50" x14ac:dyDescent="0.25">
      <c r="A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row>
    <row r="18" spans="1:50" x14ac:dyDescent="0.25">
      <c r="A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row>
    <row r="19" spans="1:50" x14ac:dyDescent="0.25">
      <c r="A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row>
    <row r="20" spans="1:50" x14ac:dyDescent="0.25">
      <c r="A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row>
    <row r="21" spans="1:50" x14ac:dyDescent="0.25">
      <c r="A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row>
    <row r="22" spans="1:50" x14ac:dyDescent="0.25">
      <c r="A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row>
    <row r="23" spans="1:50" x14ac:dyDescent="0.25">
      <c r="A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row>
    <row r="24" spans="1:50" x14ac:dyDescent="0.25">
      <c r="A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row>
    <row r="25" spans="1:50" x14ac:dyDescent="0.25">
      <c r="A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row>
    <row r="26" spans="1:50" x14ac:dyDescent="0.25">
      <c r="A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row>
    <row r="27" spans="1:50" x14ac:dyDescent="0.25">
      <c r="A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row>
    <row r="28" spans="1:50" x14ac:dyDescent="0.25">
      <c r="A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row>
    <row r="29" spans="1:50" x14ac:dyDescent="0.25">
      <c r="A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row>
    <row r="30" spans="1:50" x14ac:dyDescent="0.25">
      <c r="A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row>
    <row r="31" spans="1:50" x14ac:dyDescent="0.25">
      <c r="A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row>
    <row r="32" spans="1:50" x14ac:dyDescent="0.25">
      <c r="A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row>
    <row r="33" spans="1:50" x14ac:dyDescent="0.25">
      <c r="A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row>
    <row r="34" spans="1:50" x14ac:dyDescent="0.25">
      <c r="A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row>
    <row r="35" spans="1:50" x14ac:dyDescent="0.25">
      <c r="A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row>
    <row r="36" spans="1:50" x14ac:dyDescent="0.25">
      <c r="A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row>
    <row r="37" spans="1:50" x14ac:dyDescent="0.25">
      <c r="A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row>
    <row r="38" spans="1:50" x14ac:dyDescent="0.25">
      <c r="A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row>
    <row r="39" spans="1:50" x14ac:dyDescent="0.25">
      <c r="A39" s="19"/>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row>
    <row r="40" spans="1:50" x14ac:dyDescent="0.25">
      <c r="A40" s="19"/>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row>
    <row r="41" spans="1:50" x14ac:dyDescent="0.25">
      <c r="A41" s="19"/>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row>
    <row r="42" spans="1:50" x14ac:dyDescent="0.25">
      <c r="A42" s="19"/>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row>
    <row r="43" spans="1:50" x14ac:dyDescent="0.25">
      <c r="A43" s="19"/>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x14ac:dyDescent="0.25">
      <c r="A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row>
    <row r="46" spans="1:50"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row>
    <row r="47" spans="1:50"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row>
  </sheetData>
  <pageMargins left="0.7" right="0.7" top="0.75" bottom="0.75" header="0.3" footer="0.3"/>
  <pageSetup paperSize="9" orientation="portrait" r:id="rId1"/>
  <headerFooter scaleWithDoc="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6166D-8160-4560-A4FE-66D993A1D02E}">
  <dimension ref="A1:AX47"/>
  <sheetViews>
    <sheetView workbookViewId="0">
      <pane xSplit="2" ySplit="1" topLeftCell="C2" activePane="bottomRight" state="frozen"/>
      <selection pane="topRight" activeCell="C1" sqref="C1"/>
      <selection pane="bottomLeft" activeCell="A2" sqref="A2"/>
      <selection pane="bottomRight" activeCell="C4" sqref="C4:AW7"/>
    </sheetView>
  </sheetViews>
  <sheetFormatPr baseColWidth="10" defaultRowHeight="15" x14ac:dyDescent="0.25"/>
  <cols>
    <col min="1" max="1" width="34" customWidth="1"/>
    <col min="2" max="2" width="39" customWidth="1"/>
    <col min="3" max="3" width="14.8554687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spans="1:50" x14ac:dyDescent="0.25">
      <c r="A3" s="18"/>
      <c r="B3" t="s">
        <v>126</v>
      </c>
      <c r="C3" s="23">
        <f>'Variables AMS'!B51</f>
        <v>21.072806770403201</v>
      </c>
      <c r="D3" s="23">
        <f>'Variables AMS'!C51</f>
        <v>21.411137499294501</v>
      </c>
      <c r="E3" s="23">
        <f>'Variables AMS'!D51</f>
        <v>21.754900240000001</v>
      </c>
      <c r="F3" s="23">
        <f>'Variables AMS'!E51</f>
        <v>22.65081498</v>
      </c>
      <c r="G3" s="23">
        <f>'Variables AMS'!F51</f>
        <v>23.295228340000001</v>
      </c>
      <c r="H3" s="23">
        <f>'Variables AMS'!G51</f>
        <v>22.550089369999998</v>
      </c>
      <c r="I3" s="23">
        <f>'Variables AMS'!H51</f>
        <v>23.46028484</v>
      </c>
      <c r="J3" s="23">
        <f>'Variables AMS'!I51</f>
        <v>24.225130279999998</v>
      </c>
      <c r="K3" s="23">
        <f>'Variables AMS'!J51</f>
        <v>24.522810079999999</v>
      </c>
      <c r="L3" s="23">
        <f>'Variables AMS'!K51</f>
        <v>24.62278323</v>
      </c>
      <c r="M3" s="23">
        <f>'Variables AMS'!L51</f>
        <v>24.864187300000001</v>
      </c>
      <c r="N3" s="23">
        <f>'Variables AMS'!M51</f>
        <v>25.111333599999998</v>
      </c>
      <c r="O3" s="23">
        <f>'Variables AMS'!N51</f>
        <v>24.378726589999999</v>
      </c>
      <c r="P3" s="23">
        <f>'Variables AMS'!O51</f>
        <v>23.924798320000001</v>
      </c>
      <c r="Q3" s="23">
        <f>'Variables AMS'!P51</f>
        <v>23.49073873</v>
      </c>
      <c r="R3" s="23">
        <f>'Variables AMS'!Q51</f>
        <v>22.75107989</v>
      </c>
      <c r="S3" s="23">
        <f>'Variables AMS'!R51</f>
        <v>22.03881865</v>
      </c>
      <c r="T3" s="23">
        <f>'Variables AMS'!S51</f>
        <v>21.944424949999998</v>
      </c>
      <c r="U3" s="23">
        <f>'Variables AMS'!T51</f>
        <v>21.700739689999999</v>
      </c>
      <c r="V3" s="23">
        <f>'Variables AMS'!U51</f>
        <v>21.403289770000001</v>
      </c>
      <c r="W3" s="23">
        <f>'Variables AMS'!V51</f>
        <v>21.829746759999999</v>
      </c>
      <c r="X3" s="23">
        <f>'Variables AMS'!W51</f>
        <v>22.254285589999999</v>
      </c>
      <c r="Y3" s="23">
        <f>'Variables AMS'!X51</f>
        <v>22.40631703</v>
      </c>
      <c r="Z3" s="23">
        <f>'Variables AMS'!Y51</f>
        <v>22.31084607</v>
      </c>
      <c r="AA3" s="23">
        <f>'Variables AMS'!Z51</f>
        <v>22.02188546</v>
      </c>
      <c r="AB3" s="23">
        <f>'Variables AMS'!AA51</f>
        <v>21.57440832</v>
      </c>
      <c r="AC3" s="23">
        <f>'Variables AMS'!AB51</f>
        <v>21.01285601</v>
      </c>
      <c r="AD3" s="23">
        <f>'Variables AMS'!AC51</f>
        <v>20.87001309</v>
      </c>
      <c r="AE3" s="23">
        <f>'Variables AMS'!AD51</f>
        <v>20.640648550000002</v>
      </c>
      <c r="AF3" s="23">
        <f>'Variables AMS'!AE51</f>
        <v>20.38413619</v>
      </c>
      <c r="AG3" s="23">
        <f>'Variables AMS'!AF51</f>
        <v>20.101944849999999</v>
      </c>
      <c r="AH3" s="23">
        <f>'Variables AMS'!AG51</f>
        <v>19.806395330000001</v>
      </c>
      <c r="AI3" s="23">
        <f>'Variables AMS'!AH51</f>
        <v>19.52130382</v>
      </c>
      <c r="AJ3" s="23">
        <f>'Variables AMS'!AI51</f>
        <v>19.245933189999999</v>
      </c>
      <c r="AK3" s="23">
        <f>'Variables AMS'!AJ51</f>
        <v>18.981985250000001</v>
      </c>
      <c r="AL3" s="23">
        <f>'Variables AMS'!AK51</f>
        <v>18.729098239999999</v>
      </c>
      <c r="AM3" s="23">
        <f>'Variables AMS'!AL51</f>
        <v>18.477685260000001</v>
      </c>
      <c r="AN3" s="23">
        <f>'Variables AMS'!AM51</f>
        <v>18.234938830000001</v>
      </c>
      <c r="AO3" s="23">
        <f>'Variables AMS'!AN51</f>
        <v>18.002928440000002</v>
      </c>
      <c r="AP3" s="23">
        <f>'Variables AMS'!AO51</f>
        <v>17.77800654</v>
      </c>
      <c r="AQ3" s="23">
        <f>'Variables AMS'!AP51</f>
        <v>17.55760892</v>
      </c>
      <c r="AR3" s="23">
        <f>'Variables AMS'!AQ51</f>
        <v>17.340147200000001</v>
      </c>
      <c r="AS3" s="23">
        <f>'Variables AMS'!AR51</f>
        <v>17.130586749999999</v>
      </c>
      <c r="AT3" s="23">
        <f>'Variables AMS'!AS51</f>
        <v>16.926512890000001</v>
      </c>
      <c r="AU3" s="23">
        <f>'Variables AMS'!AT51</f>
        <v>16.725981699999998</v>
      </c>
      <c r="AV3" s="23">
        <f>'Variables AMS'!AU51</f>
        <v>16.52792358</v>
      </c>
      <c r="AW3" s="23">
        <f>'Variables AMS'!AV51</f>
        <v>16.33122899</v>
      </c>
      <c r="AX3" s="18"/>
    </row>
    <row r="4" spans="1:50" x14ac:dyDescent="0.25">
      <c r="A4" s="18"/>
      <c r="B4" t="s">
        <v>127</v>
      </c>
      <c r="C4" s="23">
        <f>'Variables AMS'!B52</f>
        <v>0</v>
      </c>
      <c r="D4" s="23">
        <f>'Variables AMS'!C52</f>
        <v>0</v>
      </c>
      <c r="E4" s="23">
        <f>'Variables AMS'!D52</f>
        <v>0</v>
      </c>
      <c r="F4" s="23">
        <f>'Variables AMS'!E52</f>
        <v>0</v>
      </c>
      <c r="G4" s="23">
        <f>'Variables AMS'!F52</f>
        <v>0</v>
      </c>
      <c r="H4" s="23">
        <f>'Variables AMS'!G52</f>
        <v>0</v>
      </c>
      <c r="I4" s="23">
        <f>'Variables AMS'!H52</f>
        <v>0</v>
      </c>
      <c r="J4" s="23">
        <f>'Variables AMS'!I52</f>
        <v>0</v>
      </c>
      <c r="K4" s="23">
        <f>'Variables AMS'!J52</f>
        <v>0</v>
      </c>
      <c r="L4" s="23">
        <f>'Variables AMS'!K52</f>
        <v>0</v>
      </c>
      <c r="M4" s="23">
        <f>'Variables AMS'!L52</f>
        <v>0</v>
      </c>
      <c r="N4" s="23">
        <f>'Variables AMS'!M52</f>
        <v>0</v>
      </c>
      <c r="O4" s="23">
        <f>'Variables AMS'!N52</f>
        <v>0</v>
      </c>
      <c r="P4" s="23">
        <f>'Variables AMS'!O52</f>
        <v>0</v>
      </c>
      <c r="Q4" s="23">
        <f>'Variables AMS'!P52</f>
        <v>0</v>
      </c>
      <c r="R4" s="23">
        <f>'Variables AMS'!Q52</f>
        <v>0</v>
      </c>
      <c r="S4" s="23">
        <f>'Variables AMS'!R52</f>
        <v>0</v>
      </c>
      <c r="T4" s="23">
        <f>'Variables AMS'!S52</f>
        <v>0</v>
      </c>
      <c r="U4" s="23">
        <f>'Variables AMS'!T52</f>
        <v>0</v>
      </c>
      <c r="V4" s="23">
        <f>'Variables AMS'!U52</f>
        <v>0</v>
      </c>
      <c r="W4" s="23">
        <f>'Variables AMS'!V52</f>
        <v>0</v>
      </c>
      <c r="X4" s="23">
        <f>'Variables AMS'!W52</f>
        <v>0</v>
      </c>
      <c r="Y4" s="23">
        <f>'Variables AMS'!X52</f>
        <v>0</v>
      </c>
      <c r="Z4" s="23">
        <f>'Variables AMS'!Y52</f>
        <v>0</v>
      </c>
      <c r="AA4" s="23">
        <f>'Variables AMS'!Z52</f>
        <v>0</v>
      </c>
      <c r="AB4" s="23">
        <f>'Variables AMS'!AA52</f>
        <v>0</v>
      </c>
      <c r="AC4" s="23">
        <f>'Variables AMS'!AB52</f>
        <v>0</v>
      </c>
      <c r="AD4" s="23">
        <f>'Variables AMS'!AC52</f>
        <v>0</v>
      </c>
      <c r="AE4" s="23">
        <f>'Variables AMS'!AD52</f>
        <v>0</v>
      </c>
      <c r="AF4" s="23">
        <f>'Variables AMS'!AE52</f>
        <v>0</v>
      </c>
      <c r="AG4" s="23">
        <f>'Variables AMS'!AF52</f>
        <v>0</v>
      </c>
      <c r="AH4" s="23">
        <f>'Variables AMS'!AG52</f>
        <v>0</v>
      </c>
      <c r="AI4" s="23">
        <f>'Variables AMS'!AH52</f>
        <v>0</v>
      </c>
      <c r="AJ4" s="23">
        <f>'Variables AMS'!AI52</f>
        <v>0</v>
      </c>
      <c r="AK4" s="23">
        <f>'Variables AMS'!AJ52</f>
        <v>0</v>
      </c>
      <c r="AL4" s="23">
        <f>'Variables AMS'!AK52</f>
        <v>0</v>
      </c>
      <c r="AM4" s="23">
        <f>'Variables AMS'!AL52</f>
        <v>0</v>
      </c>
      <c r="AN4" s="23">
        <f>'Variables AMS'!AM52</f>
        <v>0</v>
      </c>
      <c r="AO4" s="23">
        <f>'Variables AMS'!AN52</f>
        <v>0</v>
      </c>
      <c r="AP4" s="23">
        <f>'Variables AMS'!AO52</f>
        <v>0</v>
      </c>
      <c r="AQ4" s="23">
        <f>'Variables AMS'!AP52</f>
        <v>0</v>
      </c>
      <c r="AR4" s="23">
        <f>'Variables AMS'!AQ52</f>
        <v>0</v>
      </c>
      <c r="AS4" s="23">
        <f>'Variables AMS'!AR52</f>
        <v>0</v>
      </c>
      <c r="AT4" s="23">
        <f>'Variables AMS'!AS52</f>
        <v>0</v>
      </c>
      <c r="AU4" s="23">
        <f>'Variables AMS'!AT52</f>
        <v>0</v>
      </c>
      <c r="AV4" s="23">
        <f>'Variables AMS'!AU52</f>
        <v>0</v>
      </c>
      <c r="AW4" s="23">
        <f>'Variables AMS'!AV52</f>
        <v>0</v>
      </c>
      <c r="AX4" s="18"/>
    </row>
    <row r="5" spans="1:50" x14ac:dyDescent="0.25">
      <c r="B5" t="s">
        <v>128</v>
      </c>
      <c r="C5" s="23">
        <f>'Variables AMS'!B53</f>
        <v>4.6065844460580001</v>
      </c>
      <c r="D5" s="23">
        <f>'Variables AMS'!C53</f>
        <v>4.68054464938142</v>
      </c>
      <c r="E5" s="23">
        <f>'Variables AMS'!D53</f>
        <v>4.7556923080000004</v>
      </c>
      <c r="F5" s="23">
        <f>'Variables AMS'!E53</f>
        <v>4.84453084</v>
      </c>
      <c r="G5" s="23">
        <f>'Variables AMS'!F53</f>
        <v>4.7273308680000001</v>
      </c>
      <c r="H5" s="23">
        <f>'Variables AMS'!G53</f>
        <v>4.5745174119999996</v>
      </c>
      <c r="I5" s="23">
        <f>'Variables AMS'!H53</f>
        <v>4.5488829290000004</v>
      </c>
      <c r="J5" s="23">
        <f>'Variables AMS'!I53</f>
        <v>4.4127316370000003</v>
      </c>
      <c r="K5" s="23">
        <f>'Variables AMS'!J53</f>
        <v>4.2165545609999997</v>
      </c>
      <c r="L5" s="23">
        <f>'Variables AMS'!K53</f>
        <v>4.1002092379999997</v>
      </c>
      <c r="M5" s="23">
        <f>'Variables AMS'!L53</f>
        <v>4.0757315739999997</v>
      </c>
      <c r="N5" s="23">
        <f>'Variables AMS'!M53</f>
        <v>4.1519749560000001</v>
      </c>
      <c r="O5" s="23">
        <f>'Variables AMS'!N53</f>
        <v>3.9699109190000001</v>
      </c>
      <c r="P5" s="23">
        <f>'Variables AMS'!O53</f>
        <v>3.727491514</v>
      </c>
      <c r="Q5" s="23">
        <f>'Variables AMS'!P53</f>
        <v>3.469778684</v>
      </c>
      <c r="R5" s="23">
        <f>'Variables AMS'!Q53</f>
        <v>3.2695696910000001</v>
      </c>
      <c r="S5" s="23">
        <f>'Variables AMS'!R53</f>
        <v>3.067387101</v>
      </c>
      <c r="T5" s="23">
        <f>'Variables AMS'!S53</f>
        <v>3.081477885</v>
      </c>
      <c r="U5" s="23">
        <f>'Variables AMS'!T53</f>
        <v>3.1275863269999999</v>
      </c>
      <c r="V5" s="23">
        <f>'Variables AMS'!U53</f>
        <v>3.1862011460000002</v>
      </c>
      <c r="W5" s="23">
        <f>'Variables AMS'!V53</f>
        <v>2.8860812170000001</v>
      </c>
      <c r="X5" s="23">
        <f>'Variables AMS'!W53</f>
        <v>2.587248394</v>
      </c>
      <c r="Y5" s="23">
        <f>'Variables AMS'!X53</f>
        <v>2.3400510300000001</v>
      </c>
      <c r="Z5" s="23">
        <f>'Variables AMS'!Y53</f>
        <v>2.1385279079999999</v>
      </c>
      <c r="AA5" s="23">
        <f>'Variables AMS'!Z53</f>
        <v>1.971767064</v>
      </c>
      <c r="AB5" s="23">
        <f>'Variables AMS'!AA53</f>
        <v>1.8319825670000001</v>
      </c>
      <c r="AC5" s="23">
        <f>'Variables AMS'!AB53</f>
        <v>1.7116345529999999</v>
      </c>
      <c r="AD5" s="23">
        <f>'Variables AMS'!AC53</f>
        <v>1.6869610719999999</v>
      </c>
      <c r="AE5" s="23">
        <f>'Variables AMS'!AD53</f>
        <v>1.6770802389999999</v>
      </c>
      <c r="AF5" s="23">
        <f>'Variables AMS'!AE53</f>
        <v>1.6718519839999999</v>
      </c>
      <c r="AG5" s="23">
        <f>'Variables AMS'!AF53</f>
        <v>1.671780316</v>
      </c>
      <c r="AH5" s="23">
        <f>'Variables AMS'!AG53</f>
        <v>1.674764318</v>
      </c>
      <c r="AI5" s="23">
        <f>'Variables AMS'!AH53</f>
        <v>1.6762364700000001</v>
      </c>
      <c r="AJ5" s="23">
        <f>'Variables AMS'!AI53</f>
        <v>1.676031136</v>
      </c>
      <c r="AK5" s="23">
        <f>'Variables AMS'!AJ53</f>
        <v>1.673806771</v>
      </c>
      <c r="AL5" s="23">
        <f>'Variables AMS'!AK53</f>
        <v>1.6696589399999999</v>
      </c>
      <c r="AM5" s="23">
        <f>'Variables AMS'!AL53</f>
        <v>1.6651404350000001</v>
      </c>
      <c r="AN5" s="23">
        <f>'Variables AMS'!AM53</f>
        <v>1.65909328</v>
      </c>
      <c r="AO5" s="23">
        <f>'Variables AMS'!AN53</f>
        <v>1.6511919859999999</v>
      </c>
      <c r="AP5" s="23">
        <f>'Variables AMS'!AO53</f>
        <v>1.642093204</v>
      </c>
      <c r="AQ5" s="23">
        <f>'Variables AMS'!AP53</f>
        <v>1.632235206</v>
      </c>
      <c r="AR5" s="23">
        <f>'Variables AMS'!AQ53</f>
        <v>1.6218790890000001</v>
      </c>
      <c r="AS5" s="23">
        <f>'Variables AMS'!AR53</f>
        <v>1.610046759</v>
      </c>
      <c r="AT5" s="23">
        <f>'Variables AMS'!AS53</f>
        <v>1.597193104</v>
      </c>
      <c r="AU5" s="23">
        <f>'Variables AMS'!AT53</f>
        <v>1.5836882080000001</v>
      </c>
      <c r="AV5" s="23">
        <f>'Variables AMS'!AU53</f>
        <v>1.569739596</v>
      </c>
      <c r="AW5" s="23">
        <f>'Variables AMS'!AV53</f>
        <v>1.555560421</v>
      </c>
    </row>
    <row r="6" spans="1:50" x14ac:dyDescent="0.25">
      <c r="A6" s="18"/>
      <c r="B6" t="s">
        <v>129</v>
      </c>
      <c r="C6" s="23">
        <f>'Variables AMS'!B54</f>
        <v>10.826676236859401</v>
      </c>
      <c r="D6" s="23">
        <f>'Variables AMS'!C54</f>
        <v>11.000502025829901</v>
      </c>
      <c r="E6" s="23">
        <f>'Variables AMS'!D54</f>
        <v>11.17711864</v>
      </c>
      <c r="F6" s="23">
        <f>'Variables AMS'!E54</f>
        <v>11.64057536</v>
      </c>
      <c r="G6" s="23">
        <f>'Variables AMS'!F54</f>
        <v>12.14517655</v>
      </c>
      <c r="H6" s="23">
        <f>'Variables AMS'!G54</f>
        <v>11.420486779999999</v>
      </c>
      <c r="I6" s="23">
        <f>'Variables AMS'!H54</f>
        <v>11.92082821</v>
      </c>
      <c r="J6" s="23">
        <f>'Variables AMS'!I54</f>
        <v>12.51236881</v>
      </c>
      <c r="K6" s="23">
        <f>'Variables AMS'!J54</f>
        <v>12.89541373</v>
      </c>
      <c r="L6" s="23">
        <f>'Variables AMS'!K54</f>
        <v>12.97279314</v>
      </c>
      <c r="M6" s="23">
        <f>'Variables AMS'!L54</f>
        <v>12.99732799</v>
      </c>
      <c r="N6" s="23">
        <f>'Variables AMS'!M54</f>
        <v>12.8071982</v>
      </c>
      <c r="O6" s="23">
        <f>'Variables AMS'!N54</f>
        <v>12.260520919999999</v>
      </c>
      <c r="P6" s="23">
        <f>'Variables AMS'!O54</f>
        <v>12.194722560000001</v>
      </c>
      <c r="Q6" s="23">
        <f>'Variables AMS'!P54</f>
        <v>12.40706726</v>
      </c>
      <c r="R6" s="23">
        <f>'Variables AMS'!Q54</f>
        <v>12.277063030000001</v>
      </c>
      <c r="S6" s="23">
        <f>'Variables AMS'!R54</f>
        <v>12.15711816</v>
      </c>
      <c r="T6" s="23">
        <f>'Variables AMS'!S54</f>
        <v>12.16774457</v>
      </c>
      <c r="U6" s="23">
        <f>'Variables AMS'!T54</f>
        <v>11.95586061</v>
      </c>
      <c r="V6" s="23">
        <f>'Variables AMS'!U54</f>
        <v>11.642253309999999</v>
      </c>
      <c r="W6" s="23">
        <f>'Variables AMS'!V54</f>
        <v>11.860294290000001</v>
      </c>
      <c r="X6" s="23">
        <f>'Variables AMS'!W54</f>
        <v>12.059099700000001</v>
      </c>
      <c r="Y6" s="23">
        <f>'Variables AMS'!X54</f>
        <v>12.007159290000001</v>
      </c>
      <c r="Z6" s="23">
        <f>'Variables AMS'!Y54</f>
        <v>11.76186075</v>
      </c>
      <c r="AA6" s="23">
        <f>'Variables AMS'!Z54</f>
        <v>11.398169319999999</v>
      </c>
      <c r="AB6" s="23">
        <f>'Variables AMS'!AA54</f>
        <v>10.99397048</v>
      </c>
      <c r="AC6" s="23">
        <f>'Variables AMS'!AB54</f>
        <v>10.568759930000001</v>
      </c>
      <c r="AD6" s="23">
        <f>'Variables AMS'!AC54</f>
        <v>10.50372881</v>
      </c>
      <c r="AE6" s="23">
        <f>'Variables AMS'!AD54</f>
        <v>10.45400849</v>
      </c>
      <c r="AF6" s="23">
        <f>'Variables AMS'!AE54</f>
        <v>10.41239966</v>
      </c>
      <c r="AG6" s="23">
        <f>'Variables AMS'!AF54</f>
        <v>10.33294877</v>
      </c>
      <c r="AH6" s="23">
        <f>'Variables AMS'!AG54</f>
        <v>10.21616253</v>
      </c>
      <c r="AI6" s="23">
        <f>'Variables AMS'!AH54</f>
        <v>10.0944442</v>
      </c>
      <c r="AJ6" s="23">
        <f>'Variables AMS'!AI54</f>
        <v>9.9785783939999995</v>
      </c>
      <c r="AK6" s="23">
        <f>'Variables AMS'!AJ54</f>
        <v>9.8707220850000006</v>
      </c>
      <c r="AL6" s="23">
        <f>'Variables AMS'!AK54</f>
        <v>9.7690339670000004</v>
      </c>
      <c r="AM6" s="23">
        <f>'Variables AMS'!AL54</f>
        <v>9.6728377979999998</v>
      </c>
      <c r="AN6" s="23">
        <f>'Variables AMS'!AM54</f>
        <v>9.5837669349999999</v>
      </c>
      <c r="AO6" s="23">
        <f>'Variables AMS'!AN54</f>
        <v>9.4994839710000001</v>
      </c>
      <c r="AP6" s="23">
        <f>'Variables AMS'!AO54</f>
        <v>9.4169042889999997</v>
      </c>
      <c r="AQ6" s="23">
        <f>'Variables AMS'!AP54</f>
        <v>9.3348591760000001</v>
      </c>
      <c r="AR6" s="23">
        <f>'Variables AMS'!AQ54</f>
        <v>9.253067411</v>
      </c>
      <c r="AS6" s="23">
        <f>'Variables AMS'!AR54</f>
        <v>9.1775221760000001</v>
      </c>
      <c r="AT6" s="23">
        <f>'Variables AMS'!AS54</f>
        <v>9.1059751129999995</v>
      </c>
      <c r="AU6" s="23">
        <f>'Variables AMS'!AT54</f>
        <v>9.0363030000000002</v>
      </c>
      <c r="AV6" s="23">
        <f>'Variables AMS'!AU54</f>
        <v>8.9671908699999996</v>
      </c>
      <c r="AW6" s="23">
        <f>'Variables AMS'!AV54</f>
        <v>8.8974037339999903</v>
      </c>
      <c r="AX6" s="18"/>
    </row>
    <row r="7" spans="1:50" x14ac:dyDescent="0.25">
      <c r="A7" s="18"/>
      <c r="B7" t="s">
        <v>130</v>
      </c>
      <c r="C7" s="23">
        <f>'Variables AMS'!B55</f>
        <v>5.6395460874857797</v>
      </c>
      <c r="D7" s="23">
        <f>'Variables AMS'!C55</f>
        <v>5.7300908240832298</v>
      </c>
      <c r="E7" s="23">
        <f>'Variables AMS'!D55</f>
        <v>5.8220892859999998</v>
      </c>
      <c r="F7" s="23">
        <f>'Variables AMS'!E55</f>
        <v>6.165708779</v>
      </c>
      <c r="G7" s="23">
        <f>'Variables AMS'!F55</f>
        <v>6.4227209240000001</v>
      </c>
      <c r="H7" s="23">
        <f>'Variables AMS'!G55</f>
        <v>6.5550851689999998</v>
      </c>
      <c r="I7" s="23">
        <f>'Variables AMS'!H55</f>
        <v>6.9905737009999998</v>
      </c>
      <c r="J7" s="23">
        <f>'Variables AMS'!I55</f>
        <v>7.3000298289999996</v>
      </c>
      <c r="K7" s="23">
        <f>'Variables AMS'!J55</f>
        <v>7.4108417920000003</v>
      </c>
      <c r="L7" s="23">
        <f>'Variables AMS'!K55</f>
        <v>7.5497808510000004</v>
      </c>
      <c r="M7" s="23">
        <f>'Variables AMS'!L55</f>
        <v>7.791127736</v>
      </c>
      <c r="N7" s="23">
        <f>'Variables AMS'!M55</f>
        <v>8.1521604480000001</v>
      </c>
      <c r="O7" s="23">
        <f>'Variables AMS'!N55</f>
        <v>8.1482947509999999</v>
      </c>
      <c r="P7" s="23">
        <f>'Variables AMS'!O55</f>
        <v>8.002584251</v>
      </c>
      <c r="Q7" s="23">
        <f>'Variables AMS'!P55</f>
        <v>7.6138927890000003</v>
      </c>
      <c r="R7" s="23">
        <f>'Variables AMS'!Q55</f>
        <v>7.2044471620000001</v>
      </c>
      <c r="S7" s="23">
        <f>'Variables AMS'!R55</f>
        <v>6.8143133850000002</v>
      </c>
      <c r="T7" s="23">
        <f>'Variables AMS'!S55</f>
        <v>6.6952024960000003</v>
      </c>
      <c r="U7" s="23">
        <f>'Variables AMS'!T55</f>
        <v>6.617292752</v>
      </c>
      <c r="V7" s="23">
        <f>'Variables AMS'!U55</f>
        <v>6.5748353079999999</v>
      </c>
      <c r="W7" s="23">
        <f>'Variables AMS'!V55</f>
        <v>7.0833712550000003</v>
      </c>
      <c r="X7" s="23">
        <f>'Variables AMS'!W55</f>
        <v>7.6079375010000003</v>
      </c>
      <c r="Y7" s="23">
        <f>'Variables AMS'!X55</f>
        <v>8.0591067170000006</v>
      </c>
      <c r="Z7" s="23">
        <f>'Variables AMS'!Y55</f>
        <v>8.4104574129999996</v>
      </c>
      <c r="AA7" s="23">
        <f>'Variables AMS'!Z55</f>
        <v>8.6519490690000005</v>
      </c>
      <c r="AB7" s="23">
        <f>'Variables AMS'!AA55</f>
        <v>8.7484552739999994</v>
      </c>
      <c r="AC7" s="23">
        <f>'Variables AMS'!AB55</f>
        <v>8.7324615209999994</v>
      </c>
      <c r="AD7" s="23">
        <f>'Variables AMS'!AC55</f>
        <v>8.6793232069999995</v>
      </c>
      <c r="AE7" s="23">
        <f>'Variables AMS'!AD55</f>
        <v>8.5095598209999999</v>
      </c>
      <c r="AF7" s="23">
        <f>'Variables AMS'!AE55</f>
        <v>8.2998845479999996</v>
      </c>
      <c r="AG7" s="23">
        <f>'Variables AMS'!AF55</f>
        <v>8.0972157720000002</v>
      </c>
      <c r="AH7" s="23">
        <f>'Variables AMS'!AG55</f>
        <v>7.9154684819999996</v>
      </c>
      <c r="AI7" s="23">
        <f>'Variables AMS'!AH55</f>
        <v>7.7506231559999996</v>
      </c>
      <c r="AJ7" s="23">
        <f>'Variables AMS'!AI55</f>
        <v>7.5913236619999998</v>
      </c>
      <c r="AK7" s="23">
        <f>'Variables AMS'!AJ55</f>
        <v>7.4374563970000001</v>
      </c>
      <c r="AL7" s="23">
        <f>'Variables AMS'!AK55</f>
        <v>7.2904053380000002</v>
      </c>
      <c r="AM7" s="23">
        <f>'Variables AMS'!AL55</f>
        <v>7.139707026</v>
      </c>
      <c r="AN7" s="23">
        <f>'Variables AMS'!AM55</f>
        <v>6.9920786140000004</v>
      </c>
      <c r="AO7" s="23">
        <f>'Variables AMS'!AN55</f>
        <v>6.8522524860000003</v>
      </c>
      <c r="AP7" s="23">
        <f>'Variables AMS'!AO55</f>
        <v>6.7190090490000003</v>
      </c>
      <c r="AQ7" s="23">
        <f>'Variables AMS'!AP55</f>
        <v>6.5905145359999997</v>
      </c>
      <c r="AR7" s="23">
        <f>'Variables AMS'!AQ55</f>
        <v>6.4652006970000002</v>
      </c>
      <c r="AS7" s="23">
        <f>'Variables AMS'!AR55</f>
        <v>6.3430178159999997</v>
      </c>
      <c r="AT7" s="23">
        <f>'Variables AMS'!AS55</f>
        <v>6.2233446729999997</v>
      </c>
      <c r="AU7" s="23">
        <f>'Variables AMS'!AT55</f>
        <v>6.1059904930000002</v>
      </c>
      <c r="AV7" s="23">
        <f>'Variables AMS'!AU55</f>
        <v>5.9909931160000003</v>
      </c>
      <c r="AW7" s="23">
        <f>'Variables AMS'!AV55</f>
        <v>5.8782648399999999</v>
      </c>
      <c r="AX7" s="18"/>
    </row>
    <row r="8" spans="1:50" x14ac:dyDescent="0.25">
      <c r="A8" s="18"/>
      <c r="B8" t="s">
        <v>92</v>
      </c>
      <c r="C8" s="23">
        <f>('Variables AMS'!B56+'Variables AMS'!B57)/10^6</f>
        <v>26.373665118452209</v>
      </c>
      <c r="D8" s="23">
        <f>('Variables AMS'!C56+'Variables AMS'!C57)/10^6</f>
        <v>26.797102842732709</v>
      </c>
      <c r="E8" s="23">
        <f>('Variables AMS'!D56+'Variables AMS'!D57)/10^6</f>
        <v>27.233166483000002</v>
      </c>
      <c r="F8" s="23">
        <f>('Variables AMS'!E56+'Variables AMS'!E57)/10^6</f>
        <v>27.792215574</v>
      </c>
      <c r="G8" s="23">
        <f>('Variables AMS'!F56+'Variables AMS'!F57)/10^6</f>
        <v>27.518804635999999</v>
      </c>
      <c r="H8" s="23">
        <f>('Variables AMS'!G56+'Variables AMS'!G57)/10^6</f>
        <v>26.870914377999998</v>
      </c>
      <c r="I8" s="23">
        <f>('Variables AMS'!H56+'Variables AMS'!H57)/10^6</f>
        <v>27.193695749000003</v>
      </c>
      <c r="J8" s="23">
        <f>('Variables AMS'!I56+'Variables AMS'!I57)/10^6</f>
        <v>26.911831048</v>
      </c>
      <c r="K8" s="23">
        <f>('Variables AMS'!J56+'Variables AMS'!J57)/10^6</f>
        <v>26.068265743999998</v>
      </c>
      <c r="L8" s="23">
        <f>('Variables AMS'!K56+'Variables AMS'!K57)/10^6</f>
        <v>25.514671726</v>
      </c>
      <c r="M8" s="23">
        <f>('Variables AMS'!L56+'Variables AMS'!L57)/10^6</f>
        <v>25.407526897999997</v>
      </c>
      <c r="N8" s="23">
        <f>('Variables AMS'!M56+'Variables AMS'!M57)/10^6</f>
        <v>25.782673611</v>
      </c>
      <c r="O8" s="23">
        <f>('Variables AMS'!N56+'Variables AMS'!N57)/10^6</f>
        <v>25.178781301000001</v>
      </c>
      <c r="P8" s="23">
        <f>('Variables AMS'!O56+'Variables AMS'!O57)/10^6</f>
        <v>24.163649193000001</v>
      </c>
      <c r="Q8" s="23">
        <f>('Variables AMS'!P56+'Variables AMS'!P57)/10^6</f>
        <v>22.704246221000002</v>
      </c>
      <c r="R8" s="23">
        <f>('Variables AMS'!Q56+'Variables AMS'!Q57)/10^6</f>
        <v>21.384015247000001</v>
      </c>
      <c r="S8" s="23">
        <f>('Variables AMS'!R56+'Variables AMS'!R57)/10^6</f>
        <v>20.096157042999998</v>
      </c>
      <c r="T8" s="23">
        <f>('Variables AMS'!S56+'Variables AMS'!S57)/10^6</f>
        <v>19.863001761</v>
      </c>
      <c r="U8" s="23">
        <f>('Variables AMS'!T56+'Variables AMS'!T57)/10^6</f>
        <v>19.792097747</v>
      </c>
      <c r="V8" s="23">
        <f>('Variables AMS'!U56+'Variables AMS'!U57)/10^6</f>
        <v>19.816192768000001</v>
      </c>
      <c r="W8" s="23">
        <f>('Variables AMS'!V56+'Variables AMS'!V57)/10^6</f>
        <v>18.377431659000003</v>
      </c>
      <c r="X8" s="23">
        <f>('Variables AMS'!W56+'Variables AMS'!W57)/10^6</f>
        <v>17.863317591000001</v>
      </c>
      <c r="Y8" s="23">
        <f>('Variables AMS'!X56+'Variables AMS'!X57)/10^6</f>
        <v>17.264991206000001</v>
      </c>
      <c r="Z8" s="23">
        <f>('Variables AMS'!Y56+'Variables AMS'!Y57)/10^6</f>
        <v>16.612176226999999</v>
      </c>
      <c r="AA8" s="23">
        <f>('Variables AMS'!Z56+'Variables AMS'!Z57)/10^6</f>
        <v>15.879192081000001</v>
      </c>
      <c r="AB8" s="23">
        <f>('Variables AMS'!AA56+'Variables AMS'!AA57)/10^6</f>
        <v>15.053712361999999</v>
      </c>
      <c r="AC8" s="23">
        <f>('Variables AMS'!AB56+'Variables AMS'!AB57)/10^6</f>
        <v>14.146095285999998</v>
      </c>
      <c r="AD8" s="23">
        <f>('Variables AMS'!AC56+'Variables AMS'!AC57)/10^6</f>
        <v>13.405501463</v>
      </c>
      <c r="AE8" s="23">
        <f>('Variables AMS'!AD56+'Variables AMS'!AD57)/10^6</f>
        <v>12.591991166000001</v>
      </c>
      <c r="AF8" s="23">
        <f>('Variables AMS'!AE56+'Variables AMS'!AE57)/10^6</f>
        <v>11.764677888999998</v>
      </c>
      <c r="AG8" s="23">
        <f>('Variables AMS'!AF56+'Variables AMS'!AF57)/10^6</f>
        <v>11.004540699</v>
      </c>
      <c r="AH8" s="23">
        <f>('Variables AMS'!AG56+'Variables AMS'!AG57)/10^6</f>
        <v>10.274883575</v>
      </c>
      <c r="AI8" s="23">
        <f>('Variables AMS'!AH56+'Variables AMS'!AH57)/10^6</f>
        <v>9.5146894230000001</v>
      </c>
      <c r="AJ8" s="23">
        <f>('Variables AMS'!AI56+'Variables AMS'!AI57)/10^6</f>
        <v>8.7502199760000003</v>
      </c>
      <c r="AK8" s="23">
        <f>('Variables AMS'!AJ56+'Variables AMS'!AJ57)/10^6</f>
        <v>7.9750481539999996</v>
      </c>
      <c r="AL8" s="23">
        <f>('Variables AMS'!AK56+'Variables AMS'!AK57)/10^6</f>
        <v>7.2368975180000001</v>
      </c>
      <c r="AM8" s="23">
        <f>('Variables AMS'!AL56+'Variables AMS'!AL57)/10^6</f>
        <v>6.4697843650000006</v>
      </c>
      <c r="AN8" s="23">
        <f>('Variables AMS'!AM56+'Variables AMS'!AM57)/10^6</f>
        <v>5.9509377449999992</v>
      </c>
      <c r="AO8" s="23">
        <f>('Variables AMS'!AN56+'Variables AMS'!AN57)/10^6</f>
        <v>5.424328344500001</v>
      </c>
      <c r="AP8" s="23">
        <f>('Variables AMS'!AO56+'Variables AMS'!AO57)/10^6</f>
        <v>4.8855549315999998</v>
      </c>
      <c r="AQ8" s="23">
        <f>('Variables AMS'!AP56+'Variables AMS'!AP57)/10^6</f>
        <v>4.3282236912999998</v>
      </c>
      <c r="AR8" s="23">
        <f>('Variables AMS'!AQ56+'Variables AMS'!AQ57)/10^6</f>
        <v>3.7437618457999999</v>
      </c>
      <c r="AS8" s="23">
        <f>('Variables AMS'!AR56+'Variables AMS'!AR57)/10^6</f>
        <v>3.3186508580999998</v>
      </c>
      <c r="AT8" s="23">
        <f>('Variables AMS'!AS56+'Variables AMS'!AS57)/10^6</f>
        <v>2.8999806587999997</v>
      </c>
      <c r="AU8" s="23">
        <f>('Variables AMS'!AT56+'Variables AMS'!AT57)/10^6</f>
        <v>2.4871632487000004</v>
      </c>
      <c r="AV8" s="23">
        <f>('Variables AMS'!AU56+'Variables AMS'!AU57)/10^6</f>
        <v>2.0792663276000001</v>
      </c>
      <c r="AW8" s="23">
        <f>('Variables AMS'!AV56+'Variables AMS'!AV57)/10^6</f>
        <v>1.6750720106999999</v>
      </c>
      <c r="AX8" s="18"/>
    </row>
    <row r="9" spans="1:50" x14ac:dyDescent="0.25">
      <c r="A9" s="18"/>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18"/>
    </row>
    <row r="10" spans="1:50" x14ac:dyDescent="0.25">
      <c r="A10" s="18"/>
      <c r="B10" t="s">
        <v>91</v>
      </c>
      <c r="C10" s="23">
        <f>C11+C12</f>
        <v>42310.133378580009</v>
      </c>
      <c r="D10" s="23">
        <f t="shared" ref="D10:AW10" si="0">D11+D12</f>
        <v>42989.43625557355</v>
      </c>
      <c r="E10" s="23">
        <f t="shared" si="0"/>
        <v>43679.705980638071</v>
      </c>
      <c r="F10" s="23">
        <f t="shared" si="0"/>
        <v>44645.933290592395</v>
      </c>
      <c r="G10" s="23">
        <f t="shared" si="0"/>
        <v>47541.999430105847</v>
      </c>
      <c r="H10" s="23">
        <f t="shared" si="0"/>
        <v>41550.355615004941</v>
      </c>
      <c r="I10" s="23">
        <f t="shared" si="0"/>
        <v>44467.080702541134</v>
      </c>
      <c r="J10" s="23">
        <f t="shared" si="0"/>
        <v>48055.526889189612</v>
      </c>
      <c r="K10" s="23">
        <f t="shared" si="0"/>
        <v>50361.60875406838</v>
      </c>
      <c r="L10" s="23">
        <f t="shared" si="0"/>
        <v>49339.657639305195</v>
      </c>
      <c r="M10" s="23">
        <f t="shared" si="0"/>
        <v>47953.425354715422</v>
      </c>
      <c r="N10" s="23">
        <f t="shared" si="0"/>
        <v>44856.794547311365</v>
      </c>
      <c r="O10" s="23">
        <f t="shared" si="0"/>
        <v>41219.051347473855</v>
      </c>
      <c r="P10" s="23">
        <f t="shared" si="0"/>
        <v>41452.006582922411</v>
      </c>
      <c r="Q10" s="23">
        <f t="shared" si="0"/>
        <v>43127.699288689764</v>
      </c>
      <c r="R10" s="23">
        <f t="shared" si="0"/>
        <v>40863.338145288973</v>
      </c>
      <c r="S10" s="23">
        <f t="shared" si="0"/>
        <v>39926.953050907308</v>
      </c>
      <c r="T10" s="23">
        <f t="shared" si="0"/>
        <v>41531.713690752847</v>
      </c>
      <c r="U10" s="23">
        <f t="shared" si="0"/>
        <v>43276.062022222097</v>
      </c>
      <c r="V10" s="23">
        <f t="shared" si="0"/>
        <v>45053.120547376122</v>
      </c>
      <c r="W10" s="23">
        <f t="shared" si="0"/>
        <v>45456.3125845588</v>
      </c>
      <c r="X10" s="23">
        <f t="shared" si="0"/>
        <v>45076.405939233649</v>
      </c>
      <c r="Y10" s="23">
        <f t="shared" si="0"/>
        <v>43473.368916407824</v>
      </c>
      <c r="Z10" s="23">
        <f t="shared" si="0"/>
        <v>41659.099335509294</v>
      </c>
      <c r="AA10" s="23">
        <f t="shared" si="0"/>
        <v>39858.463817089418</v>
      </c>
      <c r="AB10" s="23">
        <f t="shared" si="0"/>
        <v>38299.480866470833</v>
      </c>
      <c r="AC10" s="23">
        <f t="shared" si="0"/>
        <v>36858.171085520291</v>
      </c>
      <c r="AD10" s="23">
        <f t="shared" si="0"/>
        <v>36293.571371517799</v>
      </c>
      <c r="AE10" s="23">
        <f t="shared" si="0"/>
        <v>35702.427356376829</v>
      </c>
      <c r="AF10" s="23">
        <f t="shared" si="0"/>
        <v>35118.731447954153</v>
      </c>
      <c r="AG10" s="23">
        <f t="shared" si="0"/>
        <v>34928.706317632124</v>
      </c>
      <c r="AH10" s="23">
        <f t="shared" si="0"/>
        <v>34909.585537009574</v>
      </c>
      <c r="AI10" s="23">
        <f t="shared" si="0"/>
        <v>34671.846518820894</v>
      </c>
      <c r="AJ10" s="23">
        <f t="shared" si="0"/>
        <v>34421.160032958018</v>
      </c>
      <c r="AK10" s="23">
        <f t="shared" si="0"/>
        <v>34099.968241664348</v>
      </c>
      <c r="AL10" s="23">
        <f t="shared" si="0"/>
        <v>33728.594409634505</v>
      </c>
      <c r="AM10" s="23">
        <f t="shared" si="0"/>
        <v>33390.266301391952</v>
      </c>
      <c r="AN10" s="23">
        <f t="shared" si="0"/>
        <v>33113.862431309179</v>
      </c>
      <c r="AO10" s="23">
        <f t="shared" si="0"/>
        <v>32839.439318906698</v>
      </c>
      <c r="AP10" s="23">
        <f t="shared" si="0"/>
        <v>32527.375100310168</v>
      </c>
      <c r="AQ10" s="23">
        <f t="shared" si="0"/>
        <v>32180.322684752868</v>
      </c>
      <c r="AR10" s="23">
        <f t="shared" si="0"/>
        <v>31797.963801366961</v>
      </c>
      <c r="AS10" s="23">
        <f t="shared" si="0"/>
        <v>31472.096723351831</v>
      </c>
      <c r="AT10" s="23">
        <f t="shared" si="0"/>
        <v>31126.654017121688</v>
      </c>
      <c r="AU10" s="23">
        <f t="shared" si="0"/>
        <v>30769.112064963643</v>
      </c>
      <c r="AV10" s="23">
        <f t="shared" si="0"/>
        <v>30400.983164737438</v>
      </c>
      <c r="AW10" s="23">
        <f t="shared" si="0"/>
        <v>30022.862312557387</v>
      </c>
      <c r="AX10" s="18"/>
    </row>
    <row r="11" spans="1:50" x14ac:dyDescent="0.25">
      <c r="A11" s="18"/>
      <c r="B11" t="s">
        <v>146</v>
      </c>
      <c r="C11" s="23">
        <f>'Variables AMS'!B58*'Variables AMS'!B59/'Variables AMS'!B64*'Variables AMS'!$S64</f>
        <v>34569.537012999732</v>
      </c>
      <c r="D11" s="23">
        <f>'Variables AMS'!C58*'Variables AMS'!C59/'Variables AMS'!C64*'Variables AMS'!$S64</f>
        <v>35124.562111577041</v>
      </c>
      <c r="E11" s="23">
        <f>'Variables AMS'!D58*'Variables AMS'!D59/'Variables AMS'!D64*'Variables AMS'!$S64</f>
        <v>35688.558130570476</v>
      </c>
      <c r="F11" s="23">
        <f>'Variables AMS'!E58*'Variables AMS'!E59/'Variables AMS'!E64*'Variables AMS'!$S64</f>
        <v>36563.912894793946</v>
      </c>
      <c r="G11" s="23">
        <f>'Variables AMS'!F58*'Variables AMS'!F59/'Variables AMS'!F64*'Variables AMS'!$S64</f>
        <v>39047.519373295727</v>
      </c>
      <c r="H11" s="23">
        <f>'Variables AMS'!G58*'Variables AMS'!G59/'Variables AMS'!G64*'Variables AMS'!$S64</f>
        <v>33454.172117482223</v>
      </c>
      <c r="I11" s="23">
        <f>'Variables AMS'!H58*'Variables AMS'!H59/'Variables AMS'!H64*'Variables AMS'!$S64</f>
        <v>36115.054204349355</v>
      </c>
      <c r="J11" s="23">
        <f>'Variables AMS'!I58*'Variables AMS'!I59/'Variables AMS'!I64*'Variables AMS'!$S64</f>
        <v>39256.768346876721</v>
      </c>
      <c r="K11" s="23">
        <f>'Variables AMS'!J58*'Variables AMS'!J59/'Variables AMS'!J64*'Variables AMS'!$S64</f>
        <v>41170.287646333156</v>
      </c>
      <c r="L11" s="23">
        <f>'Variables AMS'!K58*'Variables AMS'!K59/'Variables AMS'!K64*'Variables AMS'!$S64</f>
        <v>40178.486709892131</v>
      </c>
      <c r="M11" s="23">
        <f>'Variables AMS'!L58*'Variables AMS'!L59/'Variables AMS'!L64*'Variables AMS'!$S64</f>
        <v>38954.079854935932</v>
      </c>
      <c r="N11" s="23">
        <f>'Variables AMS'!M58*'Variables AMS'!M59/'Variables AMS'!M64*'Variables AMS'!$S64</f>
        <v>36193.656714757315</v>
      </c>
      <c r="O11" s="23">
        <f>'Variables AMS'!N58*'Variables AMS'!N59/'Variables AMS'!N64*'Variables AMS'!$S64</f>
        <v>33056.584903632531</v>
      </c>
      <c r="P11" s="23">
        <f>'Variables AMS'!O58*'Variables AMS'!O59/'Variables AMS'!O64*'Variables AMS'!$S64</f>
        <v>33325.319763585918</v>
      </c>
      <c r="Q11" s="23">
        <f>'Variables AMS'!P58*'Variables AMS'!P59/'Variables AMS'!P64*'Variables AMS'!$S64</f>
        <v>34869.140147004699</v>
      </c>
      <c r="R11" s="23">
        <f>'Variables AMS'!Q58*'Variables AMS'!Q59/'Variables AMS'!Q64*'Variables AMS'!$S64</f>
        <v>32938.685743716524</v>
      </c>
      <c r="S11" s="23">
        <f>'Variables AMS'!R58*'Variables AMS'!R59/'Variables AMS'!R64*'Variables AMS'!$S64</f>
        <v>32217.841358846021</v>
      </c>
      <c r="T11" s="23">
        <f>'Variables AMS'!S58*'Variables AMS'!S59/'Variables AMS'!S64*'Variables AMS'!$S64</f>
        <v>33485.470753266483</v>
      </c>
      <c r="U11" s="23">
        <f>'Variables AMS'!T58*'Variables AMS'!T59/'Variables AMS'!T64*'Variables AMS'!$S64</f>
        <v>34861.623850123229</v>
      </c>
      <c r="V11" s="23">
        <f>'Variables AMS'!U58*'Variables AMS'!U59/'Variables AMS'!U64*'Variables AMS'!$S64</f>
        <v>36261.630379420822</v>
      </c>
      <c r="W11" s="23">
        <f>'Variables AMS'!V58*'Variables AMS'!V59/'Variables AMS'!V64*'Variables AMS'!$S64</f>
        <v>36549.413354077798</v>
      </c>
      <c r="X11" s="23">
        <f>'Variables AMS'!W58*'Variables AMS'!W59/'Variables AMS'!W64*'Variables AMS'!$S64</f>
        <v>36272.333112699787</v>
      </c>
      <c r="Y11" s="23">
        <f>'Variables AMS'!X58*'Variables AMS'!X59/'Variables AMS'!X64*'Variables AMS'!$S64</f>
        <v>34961.184111964823</v>
      </c>
      <c r="Z11" s="23">
        <f>'Variables AMS'!Y58*'Variables AMS'!Y59/'Variables AMS'!Y64*'Variables AMS'!$S64</f>
        <v>33482.930901764921</v>
      </c>
      <c r="AA11" s="23">
        <f>'Variables AMS'!Z58*'Variables AMS'!Z59/'Variables AMS'!Z64*'Variables AMS'!$S64</f>
        <v>32016.193534105434</v>
      </c>
      <c r="AB11" s="23">
        <f>'Variables AMS'!AA58*'Variables AMS'!AA59/'Variables AMS'!AA64*'Variables AMS'!$S64</f>
        <v>30749.843847171069</v>
      </c>
      <c r="AC11" s="23">
        <f>'Variables AMS'!AB58*'Variables AMS'!AB59/'Variables AMS'!AB64*'Variables AMS'!$S64</f>
        <v>29580.653353937782</v>
      </c>
      <c r="AD11" s="23">
        <f>'Variables AMS'!AC58*'Variables AMS'!AC59/'Variables AMS'!AC64*'Variables AMS'!$S64</f>
        <v>29116.921870756825</v>
      </c>
      <c r="AE11" s="23">
        <f>'Variables AMS'!AD58*'Variables AMS'!AD59/'Variables AMS'!AD64*'Variables AMS'!$S64</f>
        <v>28633.726807517043</v>
      </c>
      <c r="AF11" s="23">
        <f>'Variables AMS'!AE58*'Variables AMS'!AE59/'Variables AMS'!AE64*'Variables AMS'!$S64</f>
        <v>28160.664048018927</v>
      </c>
      <c r="AG11" s="23">
        <f>'Variables AMS'!AF58*'Variables AMS'!AF59/'Variables AMS'!AF64*'Variables AMS'!$S64</f>
        <v>27992.523267005654</v>
      </c>
      <c r="AH11" s="23">
        <f>'Variables AMS'!AG58*'Variables AMS'!AG59/'Variables AMS'!AG64*'Variables AMS'!$S64</f>
        <v>27956.882376000802</v>
      </c>
      <c r="AI11" s="23">
        <f>'Variables AMS'!AH58*'Variables AMS'!AH59/'Variables AMS'!AH64*'Variables AMS'!$S64</f>
        <v>27748.551589858092</v>
      </c>
      <c r="AJ11" s="23">
        <f>'Variables AMS'!AI58*'Variables AMS'!AI59/'Variables AMS'!AI64*'Variables AMS'!$S64</f>
        <v>27533.824006451188</v>
      </c>
      <c r="AK11" s="23">
        <f>'Variables AMS'!AJ58*'Variables AMS'!AJ59/'Variables AMS'!AJ64*'Variables AMS'!$S64</f>
        <v>27265.184668900791</v>
      </c>
      <c r="AL11" s="23">
        <f>'Variables AMS'!AK58*'Variables AMS'!AK59/'Variables AMS'!AK64*'Variables AMS'!$S64</f>
        <v>26958.604697577604</v>
      </c>
      <c r="AM11" s="23">
        <f>'Variables AMS'!AL58*'Variables AMS'!AL59/'Variables AMS'!AL64*'Variables AMS'!$S64</f>
        <v>26675.025343129691</v>
      </c>
      <c r="AN11" s="23">
        <f>'Variables AMS'!AM58*'Variables AMS'!AM59/'Variables AMS'!AM64*'Variables AMS'!$S64</f>
        <v>26455.152190024477</v>
      </c>
      <c r="AO11" s="23">
        <f>'Variables AMS'!AN58*'Variables AMS'!AN59/'Variables AMS'!AN64*'Variables AMS'!$S64</f>
        <v>26245.300400067274</v>
      </c>
      <c r="AP11" s="23">
        <f>'Variables AMS'!AO58*'Variables AMS'!AO59/'Variables AMS'!AO64*'Variables AMS'!$S64</f>
        <v>26004.48602691109</v>
      </c>
      <c r="AQ11" s="23">
        <f>'Variables AMS'!AP58*'Variables AMS'!AP59/'Variables AMS'!AP64*'Variables AMS'!$S64</f>
        <v>25734.157648107495</v>
      </c>
      <c r="AR11" s="23">
        <f>'Variables AMS'!AQ58*'Variables AMS'!AQ59/'Variables AMS'!AQ64*'Variables AMS'!$S64</f>
        <v>25433.479134711972</v>
      </c>
      <c r="AS11" s="23">
        <f>'Variables AMS'!AR58*'Variables AMS'!AR59/'Variables AMS'!AR64*'Variables AMS'!$S64</f>
        <v>25192.197907536694</v>
      </c>
      <c r="AT11" s="23">
        <f>'Variables AMS'!AS58*'Variables AMS'!AS59/'Variables AMS'!AS64*'Variables AMS'!$S64</f>
        <v>24936.727116352053</v>
      </c>
      <c r="AU11" s="23">
        <f>'Variables AMS'!AT58*'Variables AMS'!AT59/'Variables AMS'!AT64*'Variables AMS'!$S64</f>
        <v>24671.868907847864</v>
      </c>
      <c r="AV11" s="23">
        <f>'Variables AMS'!AU58*'Variables AMS'!AU59/'Variables AMS'!AU64*'Variables AMS'!$S64</f>
        <v>24398.459318793015</v>
      </c>
      <c r="AW11" s="23">
        <f>'Variables AMS'!AV58*'Variables AMS'!AV59/'Variables AMS'!AV64*'Variables AMS'!$S64</f>
        <v>24116.562917859828</v>
      </c>
      <c r="AX11" s="18"/>
    </row>
    <row r="12" spans="1:50" x14ac:dyDescent="0.25">
      <c r="B12" t="s">
        <v>145</v>
      </c>
      <c r="C12" s="23">
        <f>'Variables AMS'!B60*'Variables AMS'!B61/'Variables AMS'!B64*'Variables AMS'!$S64</f>
        <v>7740.5963655802789</v>
      </c>
      <c r="D12" s="23">
        <f>'Variables AMS'!C60*'Variables AMS'!C61/'Variables AMS'!C64*'Variables AMS'!$S64</f>
        <v>7864.874143996507</v>
      </c>
      <c r="E12" s="23">
        <f>'Variables AMS'!D60*'Variables AMS'!D61/'Variables AMS'!D64*'Variables AMS'!$S64</f>
        <v>7991.1478500675976</v>
      </c>
      <c r="F12" s="23">
        <f>'Variables AMS'!E60*'Variables AMS'!E61/'Variables AMS'!E64*'Variables AMS'!$S64</f>
        <v>8082.0203957984513</v>
      </c>
      <c r="G12" s="23">
        <f>'Variables AMS'!F60*'Variables AMS'!F61/'Variables AMS'!F64*'Variables AMS'!$S64</f>
        <v>8494.4800568101164</v>
      </c>
      <c r="H12" s="23">
        <f>'Variables AMS'!G60*'Variables AMS'!G61/'Variables AMS'!G64*'Variables AMS'!$S64</f>
        <v>8096.1834975227193</v>
      </c>
      <c r="I12" s="23">
        <f>'Variables AMS'!H60*'Variables AMS'!H61/'Variables AMS'!H64*'Variables AMS'!$S64</f>
        <v>8352.0264981917808</v>
      </c>
      <c r="J12" s="23">
        <f>'Variables AMS'!I60*'Variables AMS'!I61/'Variables AMS'!I64*'Variables AMS'!$S64</f>
        <v>8798.7585423128912</v>
      </c>
      <c r="K12" s="23">
        <f>'Variables AMS'!J60*'Variables AMS'!J61/'Variables AMS'!J64*'Variables AMS'!$S64</f>
        <v>9191.3211077352207</v>
      </c>
      <c r="L12" s="23">
        <f>'Variables AMS'!K60*'Variables AMS'!K61/'Variables AMS'!K64*'Variables AMS'!$S64</f>
        <v>9161.1709294130669</v>
      </c>
      <c r="M12" s="23">
        <f>'Variables AMS'!L60*'Variables AMS'!L61/'Variables AMS'!L64*'Variables AMS'!$S64</f>
        <v>8999.3454997794943</v>
      </c>
      <c r="N12" s="23">
        <f>'Variables AMS'!M60*'Variables AMS'!M61/'Variables AMS'!M64*'Variables AMS'!$S64</f>
        <v>8663.1378325540518</v>
      </c>
      <c r="O12" s="23">
        <f>'Variables AMS'!N60*'Variables AMS'!N61/'Variables AMS'!N64*'Variables AMS'!$S64</f>
        <v>8162.4664438413229</v>
      </c>
      <c r="P12" s="23">
        <f>'Variables AMS'!O60*'Variables AMS'!O61/'Variables AMS'!O64*'Variables AMS'!$S64</f>
        <v>8126.6868193364917</v>
      </c>
      <c r="Q12" s="23">
        <f>'Variables AMS'!P60*'Variables AMS'!P61/'Variables AMS'!P64*'Variables AMS'!$S64</f>
        <v>8258.5591416850657</v>
      </c>
      <c r="R12" s="23">
        <f>'Variables AMS'!Q60*'Variables AMS'!Q61/'Variables AMS'!Q64*'Variables AMS'!$S64</f>
        <v>7924.652401572449</v>
      </c>
      <c r="S12" s="23">
        <f>'Variables AMS'!R60*'Variables AMS'!R61/'Variables AMS'!R64*'Variables AMS'!$S64</f>
        <v>7709.1116920612858</v>
      </c>
      <c r="T12" s="23">
        <f>'Variables AMS'!S60*'Variables AMS'!S61/'Variables AMS'!S64*'Variables AMS'!$S64</f>
        <v>8046.2429374863641</v>
      </c>
      <c r="U12" s="23">
        <f>'Variables AMS'!T60*'Variables AMS'!T61/'Variables AMS'!T64*'Variables AMS'!$S64</f>
        <v>8414.4381720988695</v>
      </c>
      <c r="V12" s="23">
        <f>'Variables AMS'!U60*'Variables AMS'!U61/'Variables AMS'!U64*'Variables AMS'!$S64</f>
        <v>8791.4901679552986</v>
      </c>
      <c r="W12" s="23">
        <f>'Variables AMS'!V60*'Variables AMS'!V61/'Variables AMS'!V64*'Variables AMS'!$S64</f>
        <v>8906.8992304810035</v>
      </c>
      <c r="X12" s="23">
        <f>'Variables AMS'!W60*'Variables AMS'!W61/'Variables AMS'!W64*'Variables AMS'!$S64</f>
        <v>8804.0728265338657</v>
      </c>
      <c r="Y12" s="23">
        <f>'Variables AMS'!X60*'Variables AMS'!X61/'Variables AMS'!X64*'Variables AMS'!$S64</f>
        <v>8512.1848044430044</v>
      </c>
      <c r="Z12" s="23">
        <f>'Variables AMS'!Y60*'Variables AMS'!Y61/'Variables AMS'!Y64*'Variables AMS'!$S64</f>
        <v>8176.1684337443694</v>
      </c>
      <c r="AA12" s="23">
        <f>'Variables AMS'!Z60*'Variables AMS'!Z61/'Variables AMS'!Z64*'Variables AMS'!$S64</f>
        <v>7842.2702829839827</v>
      </c>
      <c r="AB12" s="23">
        <f>'Variables AMS'!AA60*'Variables AMS'!AA61/'Variables AMS'!AA64*'Variables AMS'!$S64</f>
        <v>7549.6370192997611</v>
      </c>
      <c r="AC12" s="23">
        <f>'Variables AMS'!AB60*'Variables AMS'!AB61/'Variables AMS'!AB64*'Variables AMS'!$S64</f>
        <v>7277.5177315825085</v>
      </c>
      <c r="AD12" s="23">
        <f>'Variables AMS'!AC60*'Variables AMS'!AC61/'Variables AMS'!AC64*'Variables AMS'!$S64</f>
        <v>7176.6495007609701</v>
      </c>
      <c r="AE12" s="23">
        <f>'Variables AMS'!AD60*'Variables AMS'!AD61/'Variables AMS'!AD64*'Variables AMS'!$S64</f>
        <v>7068.7005488597861</v>
      </c>
      <c r="AF12" s="23">
        <f>'Variables AMS'!AE60*'Variables AMS'!AE61/'Variables AMS'!AE64*'Variables AMS'!$S64</f>
        <v>6958.0673999352284</v>
      </c>
      <c r="AG12" s="23">
        <f>'Variables AMS'!AF60*'Variables AMS'!AF61/'Variables AMS'!AF64*'Variables AMS'!$S64</f>
        <v>6936.1830506264741</v>
      </c>
      <c r="AH12" s="23">
        <f>'Variables AMS'!AG60*'Variables AMS'!AG61/'Variables AMS'!AG64*'Variables AMS'!$S64</f>
        <v>6952.7031610087715</v>
      </c>
      <c r="AI12" s="23">
        <f>'Variables AMS'!AH60*'Variables AMS'!AH61/'Variables AMS'!AH64*'Variables AMS'!$S64</f>
        <v>6923.2949289627986</v>
      </c>
      <c r="AJ12" s="23">
        <f>'Variables AMS'!AI60*'Variables AMS'!AI61/'Variables AMS'!AI64*'Variables AMS'!$S64</f>
        <v>6887.3360265068313</v>
      </c>
      <c r="AK12" s="23">
        <f>'Variables AMS'!AJ60*'Variables AMS'!AJ61/'Variables AMS'!AJ64*'Variables AMS'!$S64</f>
        <v>6834.7835727635584</v>
      </c>
      <c r="AL12" s="23">
        <f>'Variables AMS'!AK60*'Variables AMS'!AK61/'Variables AMS'!AK64*'Variables AMS'!$S64</f>
        <v>6769.9897120569021</v>
      </c>
      <c r="AM12" s="23">
        <f>'Variables AMS'!AL60*'Variables AMS'!AL61/'Variables AMS'!AL64*'Variables AMS'!$S64</f>
        <v>6715.240958262264</v>
      </c>
      <c r="AN12" s="23">
        <f>'Variables AMS'!AM60*'Variables AMS'!AM61/'Variables AMS'!AM64*'Variables AMS'!$S64</f>
        <v>6658.7102412847016</v>
      </c>
      <c r="AO12" s="23">
        <f>'Variables AMS'!AN60*'Variables AMS'!AN61/'Variables AMS'!AN64*'Variables AMS'!$S64</f>
        <v>6594.1389188394214</v>
      </c>
      <c r="AP12" s="23">
        <f>'Variables AMS'!AO60*'Variables AMS'!AO61/'Variables AMS'!AO64*'Variables AMS'!$S64</f>
        <v>6522.8890733990784</v>
      </c>
      <c r="AQ12" s="23">
        <f>'Variables AMS'!AP60*'Variables AMS'!AP61/'Variables AMS'!AP64*'Variables AMS'!$S64</f>
        <v>6446.1650366453732</v>
      </c>
      <c r="AR12" s="23">
        <f>'Variables AMS'!AQ60*'Variables AMS'!AQ61/'Variables AMS'!AQ64*'Variables AMS'!$S64</f>
        <v>6364.4846666549893</v>
      </c>
      <c r="AS12" s="23">
        <f>'Variables AMS'!AR60*'Variables AMS'!AR61/'Variables AMS'!AR64*'Variables AMS'!$S64</f>
        <v>6279.8988158151351</v>
      </c>
      <c r="AT12" s="23">
        <f>'Variables AMS'!AS60*'Variables AMS'!AS61/'Variables AMS'!AS64*'Variables AMS'!$S64</f>
        <v>6189.9269007696348</v>
      </c>
      <c r="AU12" s="23">
        <f>'Variables AMS'!AT60*'Variables AMS'!AT61/'Variables AMS'!AT64*'Variables AMS'!$S64</f>
        <v>6097.2431571157786</v>
      </c>
      <c r="AV12" s="23">
        <f>'Variables AMS'!AU60*'Variables AMS'!AU61/'Variables AMS'!AU64*'Variables AMS'!$S64</f>
        <v>6002.5238459444208</v>
      </c>
      <c r="AW12" s="23">
        <f>'Variables AMS'!AV60*'Variables AMS'!AV61/'Variables AMS'!AV64*'Variables AMS'!$S64</f>
        <v>5906.2993946975566</v>
      </c>
    </row>
    <row r="13" spans="1:50" x14ac:dyDescent="0.25">
      <c r="A13" s="18"/>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18"/>
    </row>
    <row r="14" spans="1:50" x14ac:dyDescent="0.25">
      <c r="A14" s="18"/>
      <c r="B14" t="s">
        <v>455</v>
      </c>
      <c r="C14" s="23">
        <f>C15+C16</f>
        <v>4986.1301593002381</v>
      </c>
      <c r="D14" s="23">
        <f t="shared" ref="D14:AW14" si="1">D15+D16</f>
        <v>5066.1840918172893</v>
      </c>
      <c r="E14" s="23">
        <f t="shared" si="1"/>
        <v>5147.5416608276155</v>
      </c>
      <c r="F14" s="23">
        <f t="shared" si="1"/>
        <v>5288.6827200456373</v>
      </c>
      <c r="G14" s="23">
        <f t="shared" si="1"/>
        <v>5506.2673071458175</v>
      </c>
      <c r="H14" s="23">
        <f t="shared" si="1"/>
        <v>5291.6495320772101</v>
      </c>
      <c r="I14" s="23">
        <f t="shared" si="1"/>
        <v>5254.4425917359122</v>
      </c>
      <c r="J14" s="23">
        <f t="shared" si="1"/>
        <v>5376.8091315294432</v>
      </c>
      <c r="K14" s="23">
        <f t="shared" si="1"/>
        <v>5579.4682601903542</v>
      </c>
      <c r="L14" s="23">
        <f t="shared" si="1"/>
        <v>5641.4202208937404</v>
      </c>
      <c r="M14" s="23">
        <f t="shared" si="1"/>
        <v>5624.6647612050238</v>
      </c>
      <c r="N14" s="23">
        <f t="shared" si="1"/>
        <v>5581.1441533684947</v>
      </c>
      <c r="O14" s="23">
        <f t="shared" si="1"/>
        <v>5486.1289363141905</v>
      </c>
      <c r="P14" s="23">
        <f t="shared" si="1"/>
        <v>5391.1137205003615</v>
      </c>
      <c r="Q14" s="23">
        <f t="shared" si="1"/>
        <v>5296.0985046865326</v>
      </c>
      <c r="R14" s="23">
        <f t="shared" si="1"/>
        <v>5201.0832888727036</v>
      </c>
      <c r="S14" s="23">
        <f t="shared" si="1"/>
        <v>5106.0680731829234</v>
      </c>
      <c r="T14" s="23">
        <f t="shared" si="1"/>
        <v>5011.0528574931413</v>
      </c>
      <c r="U14" s="23">
        <f t="shared" si="1"/>
        <v>4916.0376401907415</v>
      </c>
      <c r="V14" s="23">
        <f t="shared" si="1"/>
        <v>4821.0224246250082</v>
      </c>
      <c r="W14" s="23">
        <f t="shared" si="1"/>
        <v>9429.1370377808016</v>
      </c>
      <c r="X14" s="23">
        <f t="shared" si="1"/>
        <v>11136.090592067192</v>
      </c>
      <c r="Y14" s="23">
        <f t="shared" si="1"/>
        <v>12840.762765611125</v>
      </c>
      <c r="Z14" s="23">
        <f t="shared" si="1"/>
        <v>14395.839987959363</v>
      </c>
      <c r="AA14" s="23">
        <f t="shared" si="1"/>
        <v>15647.72886383327</v>
      </c>
      <c r="AB14" s="23">
        <f t="shared" si="1"/>
        <v>16461.204963554963</v>
      </c>
      <c r="AC14" s="23">
        <f t="shared" si="1"/>
        <v>16743.392225262141</v>
      </c>
      <c r="AD14" s="23">
        <f t="shared" si="1"/>
        <v>16497.61846931223</v>
      </c>
      <c r="AE14" s="23">
        <f t="shared" si="1"/>
        <v>15664.305248387573</v>
      </c>
      <c r="AF14" s="23">
        <f t="shared" si="1"/>
        <v>14381.888181717055</v>
      </c>
      <c r="AG14" s="23">
        <f t="shared" si="1"/>
        <v>12788.889025951697</v>
      </c>
      <c r="AH14" s="23">
        <f t="shared" si="1"/>
        <v>11042.650650691008</v>
      </c>
      <c r="AI14" s="23">
        <f t="shared" si="1"/>
        <v>9294.0719658692142</v>
      </c>
      <c r="AJ14" s="23">
        <f t="shared" si="1"/>
        <v>7667.2056917265472</v>
      </c>
      <c r="AK14" s="23">
        <f t="shared" si="1"/>
        <v>6247.1646543222105</v>
      </c>
      <c r="AL14" s="23">
        <f t="shared" si="1"/>
        <v>5077.2651894349801</v>
      </c>
      <c r="AM14" s="23">
        <f t="shared" si="1"/>
        <v>4163.9348233985284</v>
      </c>
      <c r="AN14" s="23">
        <f t="shared" si="1"/>
        <v>3486.3700278137744</v>
      </c>
      <c r="AO14" s="23">
        <f t="shared" si="1"/>
        <v>3007.73262066394</v>
      </c>
      <c r="AP14" s="23">
        <f t="shared" si="1"/>
        <v>2685.2912280721989</v>
      </c>
      <c r="AQ14" s="23">
        <f t="shared" si="1"/>
        <v>2477.899737052468</v>
      </c>
      <c r="AR14" s="23">
        <f t="shared" si="1"/>
        <v>2350.424238627154</v>
      </c>
      <c r="AS14" s="23">
        <f t="shared" si="1"/>
        <v>2275.4905456009656</v>
      </c>
      <c r="AT14" s="23">
        <f t="shared" si="1"/>
        <v>2233.3401995800805</v>
      </c>
      <c r="AU14" s="23">
        <f t="shared" si="1"/>
        <v>2210.6409296584602</v>
      </c>
      <c r="AV14" s="23">
        <f t="shared" si="1"/>
        <v>2198.9328157646678</v>
      </c>
      <c r="AW14" s="23">
        <f t="shared" si="1"/>
        <v>2193.1468512817046</v>
      </c>
      <c r="AX14" s="18"/>
    </row>
    <row r="15" spans="1:50" x14ac:dyDescent="0.25">
      <c r="A15" s="18"/>
      <c r="B15" t="s">
        <v>146</v>
      </c>
      <c r="C15" s="23">
        <f>'Variables AMS'!B62*'Variables AMS'!$S64</f>
        <v>3529.7877800685101</v>
      </c>
      <c r="D15" s="23">
        <f>'Variables AMS'!C62*'Variables AMS'!$S64</f>
        <v>3586.4596646197083</v>
      </c>
      <c r="E15" s="23">
        <f>'Variables AMS'!D62*'Variables AMS'!$S64</f>
        <v>3644.0655686230834</v>
      </c>
      <c r="F15" s="23">
        <f>'Variables AMS'!E62*'Variables AMS'!$S64</f>
        <v>3766.6646840461276</v>
      </c>
      <c r="G15" s="23">
        <f>'Variables AMS'!F62*'Variables AMS'!$S64</f>
        <v>3901.0784576098463</v>
      </c>
      <c r="H15" s="23">
        <f>'Variables AMS'!G62*'Variables AMS'!$S64</f>
        <v>3780.5828733852604</v>
      </c>
      <c r="I15" s="23">
        <f>'Variables AMS'!H62*'Variables AMS'!$S64</f>
        <v>3716.8340383475311</v>
      </c>
      <c r="J15" s="23">
        <f>'Variables AMS'!I62*'Variables AMS'!$S64</f>
        <v>3753.4838275174748</v>
      </c>
      <c r="K15" s="23">
        <f>'Variables AMS'!J62*'Variables AMS'!$S64</f>
        <v>3823.8945527887809</v>
      </c>
      <c r="L15" s="23">
        <f>'Variables AMS'!K62*'Variables AMS'!$S64</f>
        <v>3864.4739793115764</v>
      </c>
      <c r="M15" s="23">
        <f>'Variables AMS'!L62*'Variables AMS'!$S64</f>
        <v>3922.8662027208647</v>
      </c>
      <c r="N15" s="23">
        <f>'Variables AMS'!M62*'Variables AMS'!$S64</f>
        <v>4042.0836797295101</v>
      </c>
      <c r="O15" s="23">
        <f>'Variables AMS'!N62*'Variables AMS'!$S64</f>
        <v>4008.5311498207043</v>
      </c>
      <c r="P15" s="23">
        <f>'Variables AMS'!O62*'Variables AMS'!$S64</f>
        <v>3974.9786211523742</v>
      </c>
      <c r="Q15" s="23">
        <f>'Variables AMS'!P62*'Variables AMS'!$S64</f>
        <v>3941.4260924840446</v>
      </c>
      <c r="R15" s="23">
        <f>'Variables AMS'!Q62*'Variables AMS'!$S64</f>
        <v>3907.8735625752383</v>
      </c>
      <c r="S15" s="23">
        <f>'Variables AMS'!R62*'Variables AMS'!$S64</f>
        <v>3874.3210339069087</v>
      </c>
      <c r="T15" s="23">
        <f>'Variables AMS'!S62*'Variables AMS'!$S64</f>
        <v>3840.7685052385787</v>
      </c>
      <c r="U15" s="23">
        <f>'Variables AMS'!T62*'Variables AMS'!$S64</f>
        <v>3807.2159753297728</v>
      </c>
      <c r="V15" s="23">
        <f>'Variables AMS'!U62*'Variables AMS'!$S64</f>
        <v>3773.6634466614428</v>
      </c>
      <c r="W15" s="23">
        <f>'Variables AMS'!V62*'Variables AMS'!$S64</f>
        <v>7462.1169243373124</v>
      </c>
      <c r="X15" s="23">
        <f>'Variables AMS'!W62*'Variables AMS'!$S64</f>
        <v>8812.9814792097804</v>
      </c>
      <c r="Y15" s="23">
        <f>'Variables AMS'!X62*'Variables AMS'!$S64</f>
        <v>10162.040574412595</v>
      </c>
      <c r="Z15" s="23">
        <f>'Variables AMS'!Y62*'Variables AMS'!$S64</f>
        <v>11392.711845372416</v>
      </c>
      <c r="AA15" s="23">
        <f>'Variables AMS'!Z62*'Variables AMS'!$S64</f>
        <v>12383.443142243035</v>
      </c>
      <c r="AB15" s="23">
        <f>'Variables AMS'!AA62*'Variables AMS'!$S64</f>
        <v>13027.219317276305</v>
      </c>
      <c r="AC15" s="23">
        <f>'Variables AMS'!AB62*'Variables AMS'!$S64</f>
        <v>13250.539258177547</v>
      </c>
      <c r="AD15" s="23">
        <f>'Variables AMS'!AC62*'Variables AMS'!$S64</f>
        <v>13056.036570203569</v>
      </c>
      <c r="AE15" s="23">
        <f>'Variables AMS'!AD62*'Variables AMS'!$S64</f>
        <v>12396.561513507968</v>
      </c>
      <c r="AF15" s="23">
        <f>'Variables AMS'!AE62*'Variables AMS'!$S64</f>
        <v>11381.670537266715</v>
      </c>
      <c r="AG15" s="23">
        <f>'Variables AMS'!AF62*'Variables AMS'!$S64</f>
        <v>10120.988258540663</v>
      </c>
      <c r="AH15" s="23">
        <f>'Variables AMS'!AG62*'Variables AMS'!$S64</f>
        <v>8739.0341217528094</v>
      </c>
      <c r="AI15" s="23">
        <f>'Variables AMS'!AH62*'Variables AMS'!$S64</f>
        <v>7355.2278895951222</v>
      </c>
      <c r="AJ15" s="23">
        <f>'Variables AMS'!AI62*'Variables AMS'!$S64</f>
        <v>6067.7435411896668</v>
      </c>
      <c r="AK15" s="23">
        <f>'Variables AMS'!AJ62*'Variables AMS'!$S64</f>
        <v>4943.9384442373994</v>
      </c>
      <c r="AL15" s="23">
        <f>'Variables AMS'!AK62*'Variables AMS'!$S64</f>
        <v>4018.09267906283</v>
      </c>
      <c r="AM15" s="23">
        <f>'Variables AMS'!AL62*'Variables AMS'!$S64</f>
        <v>3295.2929197642666</v>
      </c>
      <c r="AN15" s="23">
        <f>'Variables AMS'!AM62*'Variables AMS'!$S64</f>
        <v>2759.075479044001</v>
      </c>
      <c r="AO15" s="23">
        <f>'Variables AMS'!AN62*'Variables AMS'!$S64</f>
        <v>2380.287019295371</v>
      </c>
      <c r="AP15" s="23">
        <f>'Variables AMS'!AO62*'Variables AMS'!$S64</f>
        <v>2125.1103934815701</v>
      </c>
      <c r="AQ15" s="23">
        <f>'Variables AMS'!AP62*'Variables AMS'!$S64</f>
        <v>1960.9830138233162</v>
      </c>
      <c r="AR15" s="23">
        <f>'Variables AMS'!AQ62*'Variables AMS'!$S64</f>
        <v>1860.100285121797</v>
      </c>
      <c r="AS15" s="23">
        <f>'Variables AMS'!AR62*'Variables AMS'!$S64</f>
        <v>1800.7985719030012</v>
      </c>
      <c r="AT15" s="23">
        <f>'Variables AMS'!AS62*'Variables AMS'!$S64</f>
        <v>1767.4412445588025</v>
      </c>
      <c r="AU15" s="23">
        <f>'Variables AMS'!AT62*'Variables AMS'!$S64</f>
        <v>1749.4772882127684</v>
      </c>
      <c r="AV15" s="23">
        <f>'Variables AMS'!AU62*'Variables AMS'!$S64</f>
        <v>1740.211613768601</v>
      </c>
      <c r="AW15" s="23">
        <f>'Variables AMS'!AV62*'Variables AMS'!$S64</f>
        <v>1735.6326640701675</v>
      </c>
      <c r="AX15" s="18"/>
    </row>
    <row r="16" spans="1:50" x14ac:dyDescent="0.25">
      <c r="A16" s="18"/>
      <c r="B16" t="s">
        <v>145</v>
      </c>
      <c r="C16" s="23">
        <f>'Variables AMS'!B63*'Variables AMS'!$S64</f>
        <v>1456.342379231728</v>
      </c>
      <c r="D16" s="23">
        <f>'Variables AMS'!C63*'Variables AMS'!$S64</f>
        <v>1479.7244271975812</v>
      </c>
      <c r="E16" s="23">
        <f>'Variables AMS'!D63*'Variables AMS'!$S64</f>
        <v>1503.4760922045321</v>
      </c>
      <c r="F16" s="23">
        <f>'Variables AMS'!E63*'Variables AMS'!$S64</f>
        <v>1522.0180359995102</v>
      </c>
      <c r="G16" s="23">
        <f>'Variables AMS'!F63*'Variables AMS'!$S64</f>
        <v>1605.188849535971</v>
      </c>
      <c r="H16" s="23">
        <f>'Variables AMS'!G63*'Variables AMS'!$S64</f>
        <v>1511.0666586919497</v>
      </c>
      <c r="I16" s="23">
        <f>'Variables AMS'!H63*'Variables AMS'!$S64</f>
        <v>1537.6085533883809</v>
      </c>
      <c r="J16" s="23">
        <f>'Variables AMS'!I63*'Variables AMS'!$S64</f>
        <v>1623.3253040119687</v>
      </c>
      <c r="K16" s="23">
        <f>'Variables AMS'!J63*'Variables AMS'!$S64</f>
        <v>1755.5737074015731</v>
      </c>
      <c r="L16" s="23">
        <f>'Variables AMS'!K63*'Variables AMS'!$S64</f>
        <v>1776.9462415821645</v>
      </c>
      <c r="M16" s="23">
        <f>'Variables AMS'!L63*'Variables AMS'!$S64</f>
        <v>1701.798558484159</v>
      </c>
      <c r="N16" s="23">
        <f>'Variables AMS'!M63*'Variables AMS'!$S64</f>
        <v>1539.0604736389846</v>
      </c>
      <c r="O16" s="23">
        <f>'Variables AMS'!N63*'Variables AMS'!$S64</f>
        <v>1477.597786493486</v>
      </c>
      <c r="P16" s="23">
        <f>'Variables AMS'!O63*'Variables AMS'!$S64</f>
        <v>1416.1350993479871</v>
      </c>
      <c r="Q16" s="23">
        <f>'Variables AMS'!P63*'Variables AMS'!$S64</f>
        <v>1354.6724122024882</v>
      </c>
      <c r="R16" s="23">
        <f>'Variables AMS'!Q63*'Variables AMS'!$S64</f>
        <v>1293.2097262974655</v>
      </c>
      <c r="S16" s="23">
        <f>'Variables AMS'!R63*'Variables AMS'!$S64</f>
        <v>1231.7470392760142</v>
      </c>
      <c r="T16" s="23">
        <f>'Variables AMS'!S63*'Variables AMS'!$S64</f>
        <v>1170.2843522545629</v>
      </c>
      <c r="U16" s="23">
        <f>'Variables AMS'!T63*'Variables AMS'!$S64</f>
        <v>1108.8216648609689</v>
      </c>
      <c r="V16" s="23">
        <f>'Variables AMS'!U63*'Variables AMS'!$S64</f>
        <v>1047.3589779635652</v>
      </c>
      <c r="W16" s="23">
        <f>'Variables AMS'!V63*'Variables AMS'!$S64</f>
        <v>1967.0201134434883</v>
      </c>
      <c r="X16" s="23">
        <f>'Variables AMS'!W63*'Variables AMS'!$S64</f>
        <v>2323.1091128574112</v>
      </c>
      <c r="Y16" s="23">
        <f>'Variables AMS'!X63*'Variables AMS'!$S64</f>
        <v>2678.7221911985312</v>
      </c>
      <c r="Z16" s="23">
        <f>'Variables AMS'!Y63*'Variables AMS'!$S64</f>
        <v>3003.1281425869483</v>
      </c>
      <c r="AA16" s="23">
        <f>'Variables AMS'!Z63*'Variables AMS'!$S64</f>
        <v>3264.285721590235</v>
      </c>
      <c r="AB16" s="23">
        <f>'Variables AMS'!AA63*'Variables AMS'!$S64</f>
        <v>3433.9856462786565</v>
      </c>
      <c r="AC16" s="23">
        <f>'Variables AMS'!AB63*'Variables AMS'!$S64</f>
        <v>3492.852967084596</v>
      </c>
      <c r="AD16" s="23">
        <f>'Variables AMS'!AC63*'Variables AMS'!$S64</f>
        <v>3441.581899108663</v>
      </c>
      <c r="AE16" s="23">
        <f>'Variables AMS'!AD63*'Variables AMS'!$S64</f>
        <v>3267.7437348796052</v>
      </c>
      <c r="AF16" s="23">
        <f>'Variables AMS'!AE63*'Variables AMS'!$S64</f>
        <v>3000.2176444503402</v>
      </c>
      <c r="AG16" s="23">
        <f>'Variables AMS'!AF63*'Variables AMS'!$S64</f>
        <v>2667.9007674110348</v>
      </c>
      <c r="AH16" s="23">
        <f>'Variables AMS'!AG63*'Variables AMS'!$S64</f>
        <v>2303.6165289381988</v>
      </c>
      <c r="AI16" s="23">
        <f>'Variables AMS'!AH63*'Variables AMS'!$S64</f>
        <v>1938.8440762740911</v>
      </c>
      <c r="AJ16" s="23">
        <f>'Variables AMS'!AI63*'Variables AMS'!$S64</f>
        <v>1599.4621505368809</v>
      </c>
      <c r="AK16" s="23">
        <f>'Variables AMS'!AJ63*'Variables AMS'!$S64</f>
        <v>1303.2262100848111</v>
      </c>
      <c r="AL16" s="23">
        <f>'Variables AMS'!AK63*'Variables AMS'!$S64</f>
        <v>1059.1725103721501</v>
      </c>
      <c r="AM16" s="23">
        <f>'Variables AMS'!AL63*'Variables AMS'!$S64</f>
        <v>868.64190363426155</v>
      </c>
      <c r="AN16" s="23">
        <f>'Variables AMS'!AM63*'Variables AMS'!$S64</f>
        <v>727.29454876977343</v>
      </c>
      <c r="AO16" s="23">
        <f>'Variables AMS'!AN63*'Variables AMS'!$S64</f>
        <v>627.44560136856921</v>
      </c>
      <c r="AP16" s="23">
        <f>'Variables AMS'!AO63*'Variables AMS'!$S64</f>
        <v>560.18083459062871</v>
      </c>
      <c r="AQ16" s="23">
        <f>'Variables AMS'!AP63*'Variables AMS'!$S64</f>
        <v>516.91672322915167</v>
      </c>
      <c r="AR16" s="23">
        <f>'Variables AMS'!AQ63*'Variables AMS'!$S64</f>
        <v>490.323953505357</v>
      </c>
      <c r="AS16" s="23">
        <f>'Variables AMS'!AR63*'Variables AMS'!$S64</f>
        <v>474.69197369796461</v>
      </c>
      <c r="AT16" s="23">
        <f>'Variables AMS'!AS63*'Variables AMS'!$S64</f>
        <v>465.89895502127808</v>
      </c>
      <c r="AU16" s="23">
        <f>'Variables AMS'!AT63*'Variables AMS'!$S64</f>
        <v>461.16364144569178</v>
      </c>
      <c r="AV16" s="23">
        <f>'Variables AMS'!AU63*'Variables AMS'!$S64</f>
        <v>458.72120199606678</v>
      </c>
      <c r="AW16" s="23">
        <f>'Variables AMS'!AV63*'Variables AMS'!$S64</f>
        <v>457.51418721153698</v>
      </c>
      <c r="AX16" s="18"/>
    </row>
    <row r="17" spans="1:50" x14ac:dyDescent="0.25">
      <c r="A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row>
    <row r="18" spans="1:50" x14ac:dyDescent="0.25">
      <c r="A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row>
    <row r="19" spans="1:50" x14ac:dyDescent="0.25">
      <c r="A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row>
    <row r="20" spans="1:50" x14ac:dyDescent="0.25">
      <c r="A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row>
    <row r="21" spans="1:50" x14ac:dyDescent="0.25">
      <c r="A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row>
    <row r="22" spans="1:50" x14ac:dyDescent="0.25">
      <c r="A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row>
    <row r="23" spans="1:50" x14ac:dyDescent="0.25">
      <c r="A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row>
    <row r="24" spans="1:50" x14ac:dyDescent="0.25">
      <c r="A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row>
    <row r="25" spans="1:50" x14ac:dyDescent="0.25">
      <c r="A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row>
    <row r="26" spans="1:50" x14ac:dyDescent="0.25">
      <c r="A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row>
    <row r="27" spans="1:50" x14ac:dyDescent="0.25">
      <c r="A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row>
    <row r="28" spans="1:50" x14ac:dyDescent="0.25">
      <c r="A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row>
    <row r="29" spans="1:50" x14ac:dyDescent="0.25">
      <c r="A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row>
    <row r="30" spans="1:50" x14ac:dyDescent="0.25">
      <c r="A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row>
    <row r="31" spans="1:50" x14ac:dyDescent="0.25">
      <c r="A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row>
    <row r="32" spans="1:50" x14ac:dyDescent="0.25">
      <c r="A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row>
    <row r="33" spans="1:50" x14ac:dyDescent="0.25">
      <c r="A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row>
    <row r="34" spans="1:50" x14ac:dyDescent="0.25">
      <c r="A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row>
    <row r="35" spans="1:50" x14ac:dyDescent="0.25">
      <c r="A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row>
    <row r="36" spans="1:50" x14ac:dyDescent="0.25">
      <c r="A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row>
    <row r="37" spans="1:50" x14ac:dyDescent="0.25">
      <c r="A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row>
    <row r="38" spans="1:50" x14ac:dyDescent="0.25">
      <c r="A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row>
    <row r="39" spans="1:50" x14ac:dyDescent="0.25">
      <c r="A39" s="19"/>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row>
    <row r="40" spans="1:50" x14ac:dyDescent="0.25">
      <c r="A40" s="19"/>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row>
    <row r="41" spans="1:50" x14ac:dyDescent="0.25">
      <c r="A41" s="19"/>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row>
    <row r="42" spans="1:50" x14ac:dyDescent="0.25">
      <c r="A42" s="19"/>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row>
    <row r="43" spans="1:50" x14ac:dyDescent="0.25">
      <c r="A43" s="19"/>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x14ac:dyDescent="0.25">
      <c r="A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row>
    <row r="46" spans="1:50"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row>
    <row r="47" spans="1:50"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row>
  </sheetData>
  <pageMargins left="0.7" right="0.7" top="0.75" bottom="0.75" header="0.3" footer="0.3"/>
  <pageSetup paperSize="9" orientation="portrait" r:id="rId1"/>
  <headerFooter scaleWithDoc="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853E0-1BBE-4EE2-A2F6-BD88F98F6FAB}">
  <dimension ref="A1:AX47"/>
  <sheetViews>
    <sheetView workbookViewId="0">
      <pane xSplit="2" ySplit="1" topLeftCell="V2" activePane="bottomRight" state="frozen"/>
      <selection pane="topRight" activeCell="C1" sqref="C1"/>
      <selection pane="bottomLeft" activeCell="A2" sqref="A2"/>
      <selection pane="bottomRight" activeCell="AW4" sqref="AW4"/>
    </sheetView>
  </sheetViews>
  <sheetFormatPr baseColWidth="10" defaultRowHeight="15" x14ac:dyDescent="0.25"/>
  <cols>
    <col min="1" max="1" width="34" customWidth="1"/>
    <col min="2" max="2" width="39" customWidth="1"/>
    <col min="3" max="3" width="14.8554687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spans="1:50" x14ac:dyDescent="0.25">
      <c r="A3" s="18"/>
      <c r="B3" t="s">
        <v>126</v>
      </c>
      <c r="C3" s="23">
        <f>'Tertiaire AMS'!C3-'Tertiaire AME'!C3</f>
        <v>0</v>
      </c>
      <c r="D3" s="23">
        <f>'Tertiaire AMS'!D3-'Tertiaire AME'!D3</f>
        <v>0</v>
      </c>
      <c r="E3" s="23">
        <f>'Tertiaire AMS'!E3-'Tertiaire AME'!E3</f>
        <v>0</v>
      </c>
      <c r="F3" s="23">
        <f>'Tertiaire AMS'!F3-'Tertiaire AME'!F3</f>
        <v>0</v>
      </c>
      <c r="G3" s="23">
        <f>'Tertiaire AMS'!G3-'Tertiaire AME'!G3</f>
        <v>0</v>
      </c>
      <c r="H3" s="23">
        <f>'Tertiaire AMS'!H3-'Tertiaire AME'!H3</f>
        <v>0</v>
      </c>
      <c r="I3" s="23">
        <f>'Tertiaire AMS'!I3-'Tertiaire AME'!I3</f>
        <v>0</v>
      </c>
      <c r="J3" s="23">
        <f>'Tertiaire AMS'!J3-'Tertiaire AME'!J3</f>
        <v>0</v>
      </c>
      <c r="K3" s="23">
        <f>'Tertiaire AMS'!K3-'Tertiaire AME'!K3</f>
        <v>0</v>
      </c>
      <c r="L3" s="23">
        <f>'Tertiaire AMS'!L3-'Tertiaire AME'!L3</f>
        <v>0</v>
      </c>
      <c r="M3" s="23">
        <f>'Tertiaire AMS'!M3-'Tertiaire AME'!M3</f>
        <v>0</v>
      </c>
      <c r="N3" s="23">
        <f>'Tertiaire AMS'!N3-'Tertiaire AME'!N3</f>
        <v>0</v>
      </c>
      <c r="O3" s="23">
        <f>'Tertiaire AMS'!O3-'Tertiaire AME'!O3</f>
        <v>0</v>
      </c>
      <c r="P3" s="23">
        <f>'Tertiaire AMS'!P3-'Tertiaire AME'!P3</f>
        <v>0</v>
      </c>
      <c r="Q3" s="23">
        <f>'Tertiaire AMS'!Q3-'Tertiaire AME'!Q3</f>
        <v>0</v>
      </c>
      <c r="R3" s="23">
        <f>'Tertiaire AMS'!R3-'Tertiaire AME'!R3</f>
        <v>0</v>
      </c>
      <c r="S3" s="23">
        <f>'Tertiaire AMS'!S3-'Tertiaire AME'!S3</f>
        <v>0</v>
      </c>
      <c r="T3" s="23">
        <f>'Tertiaire AMS'!T3-'Tertiaire AME'!T3</f>
        <v>0</v>
      </c>
      <c r="U3" s="23">
        <f>'Tertiaire AMS'!U3-'Tertiaire AME'!U3</f>
        <v>0</v>
      </c>
      <c r="V3" s="23">
        <f>'Tertiaire AMS'!V3-'Tertiaire AME'!V3</f>
        <v>0</v>
      </c>
      <c r="W3" s="23">
        <f>'Tertiaire AMS'!W3-'Tertiaire AME'!W3</f>
        <v>0.56754555999999923</v>
      </c>
      <c r="X3" s="23">
        <f>'Tertiaire AMS'!X3-'Tertiaire AME'!X3</f>
        <v>1.0141710199999991</v>
      </c>
      <c r="Y3" s="23">
        <f>'Tertiaire AMS'!Y3-'Tertiaire AME'!Y3</f>
        <v>1.0723451600000011</v>
      </c>
      <c r="Z3" s="23">
        <f>'Tertiaire AMS'!Z3-'Tertiaire AME'!Z3</f>
        <v>0.86712814999999921</v>
      </c>
      <c r="AA3" s="23">
        <f>'Tertiaire AMS'!AA3-'Tertiaire AME'!AA3</f>
        <v>0.48895541999999992</v>
      </c>
      <c r="AB3" s="23">
        <f>'Tertiaire AMS'!AB3-'Tertiaire AME'!AB3</f>
        <v>-1.67545500000017E-2</v>
      </c>
      <c r="AC3" s="23">
        <f>'Tertiaire AMS'!AC3-'Tertiaire AME'!AC3</f>
        <v>-0.61017591999999965</v>
      </c>
      <c r="AD3" s="23">
        <f>'Tertiaire AMS'!AD3-'Tertiaire AME'!AD3</f>
        <v>-0.77625924999999896</v>
      </c>
      <c r="AE3" s="23">
        <f>'Tertiaire AMS'!AE3-'Tertiaire AME'!AE3</f>
        <v>-1.0236564699999988</v>
      </c>
      <c r="AF3" s="23">
        <f>'Tertiaire AMS'!AF3-'Tertiaire AME'!AF3</f>
        <v>-1.293868419999999</v>
      </c>
      <c r="AG3" s="23">
        <f>'Tertiaire AMS'!AG3-'Tertiaire AME'!AG3</f>
        <v>-1.5862126300000021</v>
      </c>
      <c r="AH3" s="23">
        <f>'Tertiaire AMS'!AH3-'Tertiaire AME'!AH3</f>
        <v>-1.887422449999999</v>
      </c>
      <c r="AI3" s="23">
        <f>'Tertiaire AMS'!AI3-'Tertiaire AME'!AI3</f>
        <v>-2.17073173</v>
      </c>
      <c r="AJ3" s="23">
        <f>'Tertiaire AMS'!AJ3-'Tertiaire AME'!AJ3</f>
        <v>-2.4369367600000018</v>
      </c>
      <c r="AK3" s="23">
        <f>'Tertiaire AMS'!AK3-'Tertiaire AME'!AK3</f>
        <v>-2.6833612499999973</v>
      </c>
      <c r="AL3" s="23">
        <f>'Tertiaire AMS'!AL3-'Tertiaire AME'!AL3</f>
        <v>-2.910618030000002</v>
      </c>
      <c r="AM3" s="23">
        <f>'Tertiaire AMS'!AM3-'Tertiaire AME'!AM3</f>
        <v>-3.1278423699999998</v>
      </c>
      <c r="AN3" s="23">
        <f>'Tertiaire AMS'!AN3-'Tertiaire AME'!AN3</f>
        <v>-3.2421711099999975</v>
      </c>
      <c r="AO3" s="23">
        <f>'Tertiaire AMS'!AO3-'Tertiaire AME'!AO3</f>
        <v>-3.311028069999999</v>
      </c>
      <c r="AP3" s="23">
        <f>'Tertiaire AMS'!AP3-'Tertiaire AME'!AP3</f>
        <v>-3.3599703100000013</v>
      </c>
      <c r="AQ3" s="23">
        <f>'Tertiaire AMS'!AQ3-'Tertiaire AME'!AQ3</f>
        <v>-3.3993291300000017</v>
      </c>
      <c r="AR3" s="23">
        <f>'Tertiaire AMS'!AR3-'Tertiaire AME'!AR3</f>
        <v>-3.4336340700000001</v>
      </c>
      <c r="AS3" s="23">
        <f>'Tertiaire AMS'!AS3-'Tertiaire AME'!AS3</f>
        <v>-3.4553883800000023</v>
      </c>
      <c r="AT3" s="23">
        <f>'Tertiaire AMS'!AT3-'Tertiaire AME'!AT3</f>
        <v>-3.4703232299999982</v>
      </c>
      <c r="AU3" s="23">
        <f>'Tertiaire AMS'!AU3-'Tertiaire AME'!AU3</f>
        <v>-3.4813040900000018</v>
      </c>
      <c r="AV3" s="23">
        <f>'Tertiaire AMS'!AV3-'Tertiaire AME'!AV3</f>
        <v>-3.4892736100000015</v>
      </c>
      <c r="AW3" s="23">
        <f>'Tertiaire AMS'!AW3-'Tertiaire AME'!AW3</f>
        <v>-3.4942565099999996</v>
      </c>
      <c r="AX3" s="18"/>
    </row>
    <row r="4" spans="1:50" x14ac:dyDescent="0.25">
      <c r="A4" s="18"/>
      <c r="B4" t="s">
        <v>127</v>
      </c>
      <c r="C4" s="23">
        <f>'Tertiaire AMS'!C4-'Tertiaire AME'!C4</f>
        <v>0</v>
      </c>
      <c r="D4" s="23">
        <f>'Tertiaire AMS'!D4-'Tertiaire AME'!D4</f>
        <v>0</v>
      </c>
      <c r="E4" s="23">
        <f>'Tertiaire AMS'!E4-'Tertiaire AME'!E4</f>
        <v>0</v>
      </c>
      <c r="F4" s="23">
        <f>'Tertiaire AMS'!F4-'Tertiaire AME'!F4</f>
        <v>0</v>
      </c>
      <c r="G4" s="23">
        <f>'Tertiaire AMS'!G4-'Tertiaire AME'!G4</f>
        <v>0</v>
      </c>
      <c r="H4" s="23">
        <f>'Tertiaire AMS'!H4-'Tertiaire AME'!H4</f>
        <v>0</v>
      </c>
      <c r="I4" s="23">
        <f>'Tertiaire AMS'!I4-'Tertiaire AME'!I4</f>
        <v>0</v>
      </c>
      <c r="J4" s="23">
        <f>'Tertiaire AMS'!J4-'Tertiaire AME'!J4</f>
        <v>0</v>
      </c>
      <c r="K4" s="23">
        <f>'Tertiaire AMS'!K4-'Tertiaire AME'!K4</f>
        <v>0</v>
      </c>
      <c r="L4" s="23">
        <f>'Tertiaire AMS'!L4-'Tertiaire AME'!L4</f>
        <v>0</v>
      </c>
      <c r="M4" s="23">
        <f>'Tertiaire AMS'!M4-'Tertiaire AME'!M4</f>
        <v>0</v>
      </c>
      <c r="N4" s="23">
        <f>'Tertiaire AMS'!N4-'Tertiaire AME'!N4</f>
        <v>0</v>
      </c>
      <c r="O4" s="23">
        <f>'Tertiaire AMS'!O4-'Tertiaire AME'!O4</f>
        <v>0</v>
      </c>
      <c r="P4" s="23">
        <f>'Tertiaire AMS'!P4-'Tertiaire AME'!P4</f>
        <v>0</v>
      </c>
      <c r="Q4" s="23">
        <f>'Tertiaire AMS'!Q4-'Tertiaire AME'!Q4</f>
        <v>0</v>
      </c>
      <c r="R4" s="23">
        <f>'Tertiaire AMS'!R4-'Tertiaire AME'!R4</f>
        <v>0</v>
      </c>
      <c r="S4" s="23">
        <f>'Tertiaire AMS'!S4-'Tertiaire AME'!S4</f>
        <v>0</v>
      </c>
      <c r="T4" s="23">
        <f>'Tertiaire AMS'!T4-'Tertiaire AME'!T4</f>
        <v>0</v>
      </c>
      <c r="U4" s="23">
        <f>'Tertiaire AMS'!U4-'Tertiaire AME'!U4</f>
        <v>0</v>
      </c>
      <c r="V4" s="23">
        <f>'Tertiaire AMS'!V4-'Tertiaire AME'!V4</f>
        <v>0</v>
      </c>
      <c r="W4" s="23">
        <f>'Tertiaire AMS'!W4-'Tertiaire AME'!W4</f>
        <v>0</v>
      </c>
      <c r="X4" s="23">
        <f>'Tertiaire AMS'!X4-'Tertiaire AME'!X4</f>
        <v>0</v>
      </c>
      <c r="Y4" s="23">
        <f>'Tertiaire AMS'!Y4-'Tertiaire AME'!Y4</f>
        <v>0</v>
      </c>
      <c r="Z4" s="23">
        <f>'Tertiaire AMS'!Z4-'Tertiaire AME'!Z4</f>
        <v>0</v>
      </c>
      <c r="AA4" s="23">
        <f>'Tertiaire AMS'!AA4-'Tertiaire AME'!AA4</f>
        <v>0</v>
      </c>
      <c r="AB4" s="23">
        <f>'Tertiaire AMS'!AB4-'Tertiaire AME'!AB4</f>
        <v>0</v>
      </c>
      <c r="AC4" s="23">
        <f>'Tertiaire AMS'!AC4-'Tertiaire AME'!AC4</f>
        <v>0</v>
      </c>
      <c r="AD4" s="23">
        <f>'Tertiaire AMS'!AD4-'Tertiaire AME'!AD4</f>
        <v>0</v>
      </c>
      <c r="AE4" s="23">
        <f>'Tertiaire AMS'!AE4-'Tertiaire AME'!AE4</f>
        <v>0</v>
      </c>
      <c r="AF4" s="23">
        <f>'Tertiaire AMS'!AF4-'Tertiaire AME'!AF4</f>
        <v>0</v>
      </c>
      <c r="AG4" s="23">
        <f>'Tertiaire AMS'!AG4-'Tertiaire AME'!AG4</f>
        <v>0</v>
      </c>
      <c r="AH4" s="23">
        <f>'Tertiaire AMS'!AH4-'Tertiaire AME'!AH4</f>
        <v>0</v>
      </c>
      <c r="AI4" s="23">
        <f>'Tertiaire AMS'!AI4-'Tertiaire AME'!AI4</f>
        <v>0</v>
      </c>
      <c r="AJ4" s="23">
        <f>'Tertiaire AMS'!AJ4-'Tertiaire AME'!AJ4</f>
        <v>0</v>
      </c>
      <c r="AK4" s="23">
        <f>'Tertiaire AMS'!AK4-'Tertiaire AME'!AK4</f>
        <v>0</v>
      </c>
      <c r="AL4" s="23">
        <f>'Tertiaire AMS'!AL4-'Tertiaire AME'!AL4</f>
        <v>0</v>
      </c>
      <c r="AM4" s="23">
        <f>'Tertiaire AMS'!AM4-'Tertiaire AME'!AM4</f>
        <v>0</v>
      </c>
      <c r="AN4" s="23">
        <f>'Tertiaire AMS'!AN4-'Tertiaire AME'!AN4</f>
        <v>0</v>
      </c>
      <c r="AO4" s="23">
        <f>'Tertiaire AMS'!AO4-'Tertiaire AME'!AO4</f>
        <v>0</v>
      </c>
      <c r="AP4" s="23">
        <f>'Tertiaire AMS'!AP4-'Tertiaire AME'!AP4</f>
        <v>0</v>
      </c>
      <c r="AQ4" s="23">
        <f>'Tertiaire AMS'!AQ4-'Tertiaire AME'!AQ4</f>
        <v>0</v>
      </c>
      <c r="AR4" s="23">
        <f>'Tertiaire AMS'!AR4-'Tertiaire AME'!AR4</f>
        <v>0</v>
      </c>
      <c r="AS4" s="23">
        <f>'Tertiaire AMS'!AS4-'Tertiaire AME'!AS4</f>
        <v>0</v>
      </c>
      <c r="AT4" s="23">
        <f>'Tertiaire AMS'!AT4-'Tertiaire AME'!AT4</f>
        <v>0</v>
      </c>
      <c r="AU4" s="23">
        <f>'Tertiaire AMS'!AU4-'Tertiaire AME'!AU4</f>
        <v>0</v>
      </c>
      <c r="AV4" s="23">
        <f>'Tertiaire AMS'!AV4-'Tertiaire AME'!AV4</f>
        <v>0</v>
      </c>
      <c r="AW4" s="23">
        <f>'Tertiaire AMS'!AW4-'Tertiaire AME'!AW4</f>
        <v>0</v>
      </c>
      <c r="AX4" s="18"/>
    </row>
    <row r="5" spans="1:50" x14ac:dyDescent="0.25">
      <c r="B5" t="s">
        <v>128</v>
      </c>
      <c r="C5" s="23">
        <f>'Tertiaire AMS'!C5-'Tertiaire AME'!C5</f>
        <v>0</v>
      </c>
      <c r="D5" s="23">
        <f>'Tertiaire AMS'!D5-'Tertiaire AME'!D5</f>
        <v>0</v>
      </c>
      <c r="E5" s="23">
        <f>'Tertiaire AMS'!E5-'Tertiaire AME'!E5</f>
        <v>0</v>
      </c>
      <c r="F5" s="23">
        <f>'Tertiaire AMS'!F5-'Tertiaire AME'!F5</f>
        <v>0</v>
      </c>
      <c r="G5" s="23">
        <f>'Tertiaire AMS'!G5-'Tertiaire AME'!G5</f>
        <v>0</v>
      </c>
      <c r="H5" s="23">
        <f>'Tertiaire AMS'!H5-'Tertiaire AME'!H5</f>
        <v>0</v>
      </c>
      <c r="I5" s="23">
        <f>'Tertiaire AMS'!I5-'Tertiaire AME'!I5</f>
        <v>0</v>
      </c>
      <c r="J5" s="23">
        <f>'Tertiaire AMS'!J5-'Tertiaire AME'!J5</f>
        <v>0</v>
      </c>
      <c r="K5" s="23">
        <f>'Tertiaire AMS'!K5-'Tertiaire AME'!K5</f>
        <v>0</v>
      </c>
      <c r="L5" s="23">
        <f>'Tertiaire AMS'!L5-'Tertiaire AME'!L5</f>
        <v>0</v>
      </c>
      <c r="M5" s="23">
        <f>'Tertiaire AMS'!M5-'Tertiaire AME'!M5</f>
        <v>0</v>
      </c>
      <c r="N5" s="23">
        <f>'Tertiaire AMS'!N5-'Tertiaire AME'!N5</f>
        <v>0</v>
      </c>
      <c r="O5" s="23">
        <f>'Tertiaire AMS'!O5-'Tertiaire AME'!O5</f>
        <v>0</v>
      </c>
      <c r="P5" s="23">
        <f>'Tertiaire AMS'!P5-'Tertiaire AME'!P5</f>
        <v>0</v>
      </c>
      <c r="Q5" s="23">
        <f>'Tertiaire AMS'!Q5-'Tertiaire AME'!Q5</f>
        <v>0</v>
      </c>
      <c r="R5" s="23">
        <f>'Tertiaire AMS'!R5-'Tertiaire AME'!R5</f>
        <v>0</v>
      </c>
      <c r="S5" s="23">
        <f>'Tertiaire AMS'!S5-'Tertiaire AME'!S5</f>
        <v>0</v>
      </c>
      <c r="T5" s="23">
        <f>'Tertiaire AMS'!T5-'Tertiaire AME'!T5</f>
        <v>0</v>
      </c>
      <c r="U5" s="23">
        <f>'Tertiaire AMS'!U5-'Tertiaire AME'!U5</f>
        <v>0</v>
      </c>
      <c r="V5" s="23">
        <f>'Tertiaire AMS'!V5-'Tertiaire AME'!V5</f>
        <v>0</v>
      </c>
      <c r="W5" s="23">
        <f>'Tertiaire AMS'!W5-'Tertiaire AME'!W5</f>
        <v>-0.27298775600000003</v>
      </c>
      <c r="X5" s="23">
        <f>'Tertiaire AMS'!X5-'Tertiaire AME'!X5</f>
        <v>-0.52080213800000008</v>
      </c>
      <c r="Y5" s="23">
        <f>'Tertiaire AMS'!Y5-'Tertiaire AME'!Y5</f>
        <v>-0.69583527399999978</v>
      </c>
      <c r="Z5" s="23">
        <f>'Tertiaire AMS'!Z5-'Tertiaire AME'!Z5</f>
        <v>-0.82171745499999993</v>
      </c>
      <c r="AA5" s="23">
        <f>'Tertiaire AMS'!AA5-'Tertiaire AME'!AA5</f>
        <v>-0.91614385599999992</v>
      </c>
      <c r="AB5" s="23">
        <f>'Tertiaire AMS'!AB5-'Tertiaire AME'!AB5</f>
        <v>-0.98913299199999982</v>
      </c>
      <c r="AC5" s="23">
        <f>'Tertiaire AMS'!AC5-'Tertiaire AME'!AC5</f>
        <v>-1.0475203200000001</v>
      </c>
      <c r="AD5" s="23">
        <f>'Tertiaire AMS'!AD5-'Tertiaire AME'!AD5</f>
        <v>-1.0116292549999999</v>
      </c>
      <c r="AE5" s="23">
        <f>'Tertiaire AMS'!AE5-'Tertiaire AME'!AE5</f>
        <v>-0.96184243400000025</v>
      </c>
      <c r="AF5" s="23">
        <f>'Tertiaire AMS'!AF5-'Tertiaire AME'!AF5</f>
        <v>-0.90823789600000016</v>
      </c>
      <c r="AG5" s="23">
        <f>'Tertiaire AMS'!AG5-'Tertiaire AME'!AG5</f>
        <v>-0.85018662000000012</v>
      </c>
      <c r="AH5" s="23">
        <f>'Tertiaire AMS'!AH5-'Tertiaire AME'!AH5</f>
        <v>-0.79000025799999984</v>
      </c>
      <c r="AI5" s="23">
        <f>'Tertiaire AMS'!AI5-'Tertiaire AME'!AI5</f>
        <v>-0.73292855899999987</v>
      </c>
      <c r="AJ5" s="23">
        <f>'Tertiaire AMS'!AJ5-'Tertiaire AME'!AJ5</f>
        <v>-0.67910247999999984</v>
      </c>
      <c r="AK5" s="23">
        <f>'Tertiaire AMS'!AK5-'Tertiaire AME'!AK5</f>
        <v>-0.62900126799999989</v>
      </c>
      <c r="AL5" s="23">
        <f>'Tertiaire AMS'!AL5-'Tertiaire AME'!AL5</f>
        <v>-0.582421458</v>
      </c>
      <c r="AM5" s="23">
        <f>'Tertiaire AMS'!AM5-'Tertiaire AME'!AM5</f>
        <v>-0.53787521199999988</v>
      </c>
      <c r="AN5" s="23">
        <f>'Tertiaire AMS'!AN5-'Tertiaire AME'!AN5</f>
        <v>-0.5120925999999999</v>
      </c>
      <c r="AO5" s="23">
        <f>'Tertiaire AMS'!AO5-'Tertiaire AME'!AO5</f>
        <v>-0.49446239299999983</v>
      </c>
      <c r="AP5" s="23">
        <f>'Tertiaire AMS'!AP5-'Tertiaire AME'!AP5</f>
        <v>-0.48034343000000002</v>
      </c>
      <c r="AQ5" s="23">
        <f>'Tertiaire AMS'!AQ5-'Tertiaire AME'!AQ5</f>
        <v>-0.46791660300000015</v>
      </c>
      <c r="AR5" s="23">
        <f>'Tertiaire AMS'!AR5-'Tertiaire AME'!AR5</f>
        <v>-0.45640265800000002</v>
      </c>
      <c r="AS5" s="23">
        <f>'Tertiaire AMS'!AS5-'Tertiaire AME'!AS5</f>
        <v>-0.44729816000000011</v>
      </c>
      <c r="AT5" s="23">
        <f>'Tertiaire AMS'!AT5-'Tertiaire AME'!AT5</f>
        <v>-0.43946742299999997</v>
      </c>
      <c r="AU5" s="23">
        <f>'Tertiaire AMS'!AU5-'Tertiaire AME'!AU5</f>
        <v>-0.43236980999999974</v>
      </c>
      <c r="AV5" s="23">
        <f>'Tertiaire AMS'!AV5-'Tertiaire AME'!AV5</f>
        <v>-0.42584236200000003</v>
      </c>
      <c r="AW5" s="23">
        <f>'Tertiaire AMS'!AW5-'Tertiaire AME'!AW5</f>
        <v>-0.41990684200000006</v>
      </c>
    </row>
    <row r="6" spans="1:50" x14ac:dyDescent="0.25">
      <c r="A6" s="18"/>
      <c r="B6" t="s">
        <v>129</v>
      </c>
      <c r="C6" s="23">
        <f>'Tertiaire AMS'!C6-'Tertiaire AME'!C6</f>
        <v>0</v>
      </c>
      <c r="D6" s="23">
        <f>'Tertiaire AMS'!D6-'Tertiaire AME'!D6</f>
        <v>0</v>
      </c>
      <c r="E6" s="23">
        <f>'Tertiaire AMS'!E6-'Tertiaire AME'!E6</f>
        <v>0</v>
      </c>
      <c r="F6" s="23">
        <f>'Tertiaire AMS'!F6-'Tertiaire AME'!F6</f>
        <v>0</v>
      </c>
      <c r="G6" s="23">
        <f>'Tertiaire AMS'!G6-'Tertiaire AME'!G6</f>
        <v>0</v>
      </c>
      <c r="H6" s="23">
        <f>'Tertiaire AMS'!H6-'Tertiaire AME'!H6</f>
        <v>0</v>
      </c>
      <c r="I6" s="23">
        <f>'Tertiaire AMS'!I6-'Tertiaire AME'!I6</f>
        <v>0</v>
      </c>
      <c r="J6" s="23">
        <f>'Tertiaire AMS'!J6-'Tertiaire AME'!J6</f>
        <v>0</v>
      </c>
      <c r="K6" s="23">
        <f>'Tertiaire AMS'!K6-'Tertiaire AME'!K6</f>
        <v>0</v>
      </c>
      <c r="L6" s="23">
        <f>'Tertiaire AMS'!L6-'Tertiaire AME'!L6</f>
        <v>0</v>
      </c>
      <c r="M6" s="23">
        <f>'Tertiaire AMS'!M6-'Tertiaire AME'!M6</f>
        <v>0</v>
      </c>
      <c r="N6" s="23">
        <f>'Tertiaire AMS'!N6-'Tertiaire AME'!N6</f>
        <v>0</v>
      </c>
      <c r="O6" s="23">
        <f>'Tertiaire AMS'!O6-'Tertiaire AME'!O6</f>
        <v>0</v>
      </c>
      <c r="P6" s="23">
        <f>'Tertiaire AMS'!P6-'Tertiaire AME'!P6</f>
        <v>0</v>
      </c>
      <c r="Q6" s="23">
        <f>'Tertiaire AMS'!Q6-'Tertiaire AME'!Q6</f>
        <v>0</v>
      </c>
      <c r="R6" s="23">
        <f>'Tertiaire AMS'!R6-'Tertiaire AME'!R6</f>
        <v>0</v>
      </c>
      <c r="S6" s="23">
        <f>'Tertiaire AMS'!S6-'Tertiaire AME'!S6</f>
        <v>0</v>
      </c>
      <c r="T6" s="23">
        <f>'Tertiaire AMS'!T6-'Tertiaire AME'!T6</f>
        <v>0</v>
      </c>
      <c r="U6" s="23">
        <f>'Tertiaire AMS'!U6-'Tertiaire AME'!U6</f>
        <v>0</v>
      </c>
      <c r="V6" s="23">
        <f>'Tertiaire AMS'!V6-'Tertiaire AME'!V6</f>
        <v>0</v>
      </c>
      <c r="W6" s="23">
        <f>'Tertiaire AMS'!W6-'Tertiaire AME'!W6</f>
        <v>0.32325946000000094</v>
      </c>
      <c r="X6" s="23">
        <f>'Tertiaire AMS'!X6-'Tertiaire AME'!X6</f>
        <v>0.4908729300000001</v>
      </c>
      <c r="Y6" s="23">
        <f>'Tertiaire AMS'!Y6-'Tertiaire AME'!Y6</f>
        <v>0.33743914000000075</v>
      </c>
      <c r="Z6" s="23">
        <f>'Tertiaire AMS'!Z6-'Tertiaire AME'!Z6</f>
        <v>-4.14761299999995E-2</v>
      </c>
      <c r="AA6" s="23">
        <f>'Tertiaire AMS'!AA6-'Tertiaire AME'!AA6</f>
        <v>-0.54384779999999999</v>
      </c>
      <c r="AB6" s="23">
        <f>'Tertiaire AMS'!AB6-'Tertiaire AME'!AB6</f>
        <v>-1.0740011900000006</v>
      </c>
      <c r="AC6" s="23">
        <f>'Tertiaire AMS'!AC6-'Tertiaire AME'!AC6</f>
        <v>-1.6104340999999991</v>
      </c>
      <c r="AD6" s="23">
        <f>'Tertiaire AMS'!AD6-'Tertiaire AME'!AD6</f>
        <v>-1.7905525200000003</v>
      </c>
      <c r="AE6" s="23">
        <f>'Tertiaire AMS'!AE6-'Tertiaire AME'!AE6</f>
        <v>-1.9578585700000009</v>
      </c>
      <c r="AF6" s="23">
        <f>'Tertiaire AMS'!AF6-'Tertiaire AME'!AF6</f>
        <v>-2.1170510900000004</v>
      </c>
      <c r="AG6" s="23">
        <f>'Tertiaire AMS'!AG6-'Tertiaire AME'!AG6</f>
        <v>-2.3139053500000006</v>
      </c>
      <c r="AH6" s="23">
        <f>'Tertiaire AMS'!AH6-'Tertiaire AME'!AH6</f>
        <v>-2.5457174800000004</v>
      </c>
      <c r="AI6" s="23">
        <f>'Tertiaire AMS'!AI6-'Tertiaire AME'!AI6</f>
        <v>-2.7727961499999996</v>
      </c>
      <c r="AJ6" s="23">
        <f>'Tertiaire AMS'!AJ6-'Tertiaire AME'!AJ6</f>
        <v>-2.9846592160000007</v>
      </c>
      <c r="AK6" s="23">
        <f>'Tertiaire AMS'!AK6-'Tertiaire AME'!AK6</f>
        <v>-3.179124045</v>
      </c>
      <c r="AL6" s="23">
        <f>'Tertiaire AMS'!AL6-'Tertiaire AME'!AL6</f>
        <v>-3.359809542999999</v>
      </c>
      <c r="AM6" s="23">
        <f>'Tertiaire AMS'!AM6-'Tertiaire AME'!AM6</f>
        <v>-3.5271915519999997</v>
      </c>
      <c r="AN6" s="23">
        <f>'Tertiaire AMS'!AN6-'Tertiaire AME'!AN6</f>
        <v>-3.6151146650000001</v>
      </c>
      <c r="AO6" s="23">
        <f>'Tertiaire AMS'!AO6-'Tertiaire AME'!AO6</f>
        <v>-3.6727195689999999</v>
      </c>
      <c r="AP6" s="23">
        <f>'Tertiaire AMS'!AP6-'Tertiaire AME'!AP6</f>
        <v>-3.7190832910000005</v>
      </c>
      <c r="AQ6" s="23">
        <f>'Tertiaire AMS'!AQ6-'Tertiaire AME'!AQ6</f>
        <v>-3.7600200840000007</v>
      </c>
      <c r="AR6" s="23">
        <f>'Tertiaire AMS'!AR6-'Tertiaire AME'!AR6</f>
        <v>-3.7974618089999996</v>
      </c>
      <c r="AS6" s="23">
        <f>'Tertiaire AMS'!AS6-'Tertiaire AME'!AS6</f>
        <v>-3.8208535240000003</v>
      </c>
      <c r="AT6" s="23">
        <f>'Tertiaire AMS'!AT6-'Tertiaire AME'!AT6</f>
        <v>-3.8379962670000012</v>
      </c>
      <c r="AU6" s="23">
        <f>'Tertiaire AMS'!AU6-'Tertiaire AME'!AU6</f>
        <v>-3.85202606</v>
      </c>
      <c r="AV6" s="23">
        <f>'Tertiaire AMS'!AV6-'Tertiaire AME'!AV6</f>
        <v>-3.8635294800000004</v>
      </c>
      <c r="AW6" s="23">
        <f>'Tertiaire AMS'!AW6-'Tertiaire AME'!AW6</f>
        <v>-3.871623586000009</v>
      </c>
      <c r="AX6" s="18"/>
    </row>
    <row r="7" spans="1:50" x14ac:dyDescent="0.25">
      <c r="A7" s="18"/>
      <c r="B7" t="s">
        <v>130</v>
      </c>
      <c r="C7" s="23">
        <f>'Tertiaire AMS'!C7-'Tertiaire AME'!C7</f>
        <v>0</v>
      </c>
      <c r="D7" s="23">
        <f>'Tertiaire AMS'!D7-'Tertiaire AME'!D7</f>
        <v>0</v>
      </c>
      <c r="E7" s="23">
        <f>'Tertiaire AMS'!E7-'Tertiaire AME'!E7</f>
        <v>0</v>
      </c>
      <c r="F7" s="23">
        <f>'Tertiaire AMS'!F7-'Tertiaire AME'!F7</f>
        <v>0</v>
      </c>
      <c r="G7" s="23">
        <f>'Tertiaire AMS'!G7-'Tertiaire AME'!G7</f>
        <v>0</v>
      </c>
      <c r="H7" s="23">
        <f>'Tertiaire AMS'!H7-'Tertiaire AME'!H7</f>
        <v>0</v>
      </c>
      <c r="I7" s="23">
        <f>'Tertiaire AMS'!I7-'Tertiaire AME'!I7</f>
        <v>0</v>
      </c>
      <c r="J7" s="23">
        <f>'Tertiaire AMS'!J7-'Tertiaire AME'!J7</f>
        <v>0</v>
      </c>
      <c r="K7" s="23">
        <f>'Tertiaire AMS'!K7-'Tertiaire AME'!K7</f>
        <v>0</v>
      </c>
      <c r="L7" s="23">
        <f>'Tertiaire AMS'!L7-'Tertiaire AME'!L7</f>
        <v>0</v>
      </c>
      <c r="M7" s="23">
        <f>'Tertiaire AMS'!M7-'Tertiaire AME'!M7</f>
        <v>0</v>
      </c>
      <c r="N7" s="23">
        <f>'Tertiaire AMS'!N7-'Tertiaire AME'!N7</f>
        <v>0</v>
      </c>
      <c r="O7" s="23">
        <f>'Tertiaire AMS'!O7-'Tertiaire AME'!O7</f>
        <v>0</v>
      </c>
      <c r="P7" s="23">
        <f>'Tertiaire AMS'!P7-'Tertiaire AME'!P7</f>
        <v>0</v>
      </c>
      <c r="Q7" s="23">
        <f>'Tertiaire AMS'!Q7-'Tertiaire AME'!Q7</f>
        <v>0</v>
      </c>
      <c r="R7" s="23">
        <f>'Tertiaire AMS'!R7-'Tertiaire AME'!R7</f>
        <v>0</v>
      </c>
      <c r="S7" s="23">
        <f>'Tertiaire AMS'!S7-'Tertiaire AME'!S7</f>
        <v>0</v>
      </c>
      <c r="T7" s="23">
        <f>'Tertiaire AMS'!T7-'Tertiaire AME'!T7</f>
        <v>0</v>
      </c>
      <c r="U7" s="23">
        <f>'Tertiaire AMS'!U7-'Tertiaire AME'!U7</f>
        <v>0</v>
      </c>
      <c r="V7" s="23">
        <f>'Tertiaire AMS'!V7-'Tertiaire AME'!V7</f>
        <v>0</v>
      </c>
      <c r="W7" s="23">
        <f>'Tertiaire AMS'!W7-'Tertiaire AME'!W7</f>
        <v>0.5172738610000005</v>
      </c>
      <c r="X7" s="23">
        <f>'Tertiaire AMS'!X7-'Tertiaire AME'!X7</f>
        <v>1.0441002360000002</v>
      </c>
      <c r="Y7" s="23">
        <f>'Tertiaire AMS'!Y7-'Tertiaire AME'!Y7</f>
        <v>1.4307412980000009</v>
      </c>
      <c r="Z7" s="23">
        <f>'Tertiaire AMS'!Z7-'Tertiaire AME'!Z7</f>
        <v>1.7303217369999997</v>
      </c>
      <c r="AA7" s="23">
        <f>'Tertiaire AMS'!AA7-'Tertiaire AME'!AA7</f>
        <v>1.9489470610000001</v>
      </c>
      <c r="AB7" s="23">
        <f>'Tertiaire AMS'!AB7-'Tertiaire AME'!AB7</f>
        <v>2.0463796279999995</v>
      </c>
      <c r="AC7" s="23">
        <f>'Tertiaire AMS'!AC7-'Tertiaire AME'!AC7</f>
        <v>2.0477784889999997</v>
      </c>
      <c r="AD7" s="23">
        <f>'Tertiaire AMS'!AD7-'Tertiaire AME'!AD7</f>
        <v>2.0259225279999997</v>
      </c>
      <c r="AE7" s="23">
        <f>'Tertiaire AMS'!AE7-'Tertiaire AME'!AE7</f>
        <v>1.8960445269999999</v>
      </c>
      <c r="AF7" s="23">
        <f>'Tertiaire AMS'!AF7-'Tertiaire AME'!AF7</f>
        <v>1.7314205709999992</v>
      </c>
      <c r="AG7" s="23">
        <f>'Tertiaire AMS'!AG7-'Tertiaire AME'!AG7</f>
        <v>1.5778793530000002</v>
      </c>
      <c r="AH7" s="23">
        <f>'Tertiaire AMS'!AH7-'Tertiaire AME'!AH7</f>
        <v>1.4482952879999997</v>
      </c>
      <c r="AI7" s="23">
        <f>'Tertiaire AMS'!AI7-'Tertiaire AME'!AI7</f>
        <v>1.3349929869999997</v>
      </c>
      <c r="AJ7" s="23">
        <f>'Tertiaire AMS'!AJ7-'Tertiaire AME'!AJ7</f>
        <v>1.2268249429999996</v>
      </c>
      <c r="AK7" s="23">
        <f>'Tertiaire AMS'!AK7-'Tertiaire AME'!AK7</f>
        <v>1.1247640700000003</v>
      </c>
      <c r="AL7" s="23">
        <f>'Tertiaire AMS'!AL7-'Tertiaire AME'!AL7</f>
        <v>1.0316129790000002</v>
      </c>
      <c r="AM7" s="23">
        <f>'Tertiaire AMS'!AM7-'Tertiaire AME'!AM7</f>
        <v>0.93722439599999952</v>
      </c>
      <c r="AN7" s="23">
        <f>'Tertiaire AMS'!AN7-'Tertiaire AME'!AN7</f>
        <v>0.8850361530000006</v>
      </c>
      <c r="AO7" s="23">
        <f>'Tertiaire AMS'!AO7-'Tertiaire AME'!AO7</f>
        <v>0.85615390099999988</v>
      </c>
      <c r="AP7" s="23">
        <f>'Tertiaire AMS'!AP7-'Tertiaire AME'!AP7</f>
        <v>0.83945640900000029</v>
      </c>
      <c r="AQ7" s="23">
        <f>'Tertiaire AMS'!AQ7-'Tertiaire AME'!AQ7</f>
        <v>0.82860756000000002</v>
      </c>
      <c r="AR7" s="23">
        <f>'Tertiaire AMS'!AR7-'Tertiaire AME'!AR7</f>
        <v>0.82023039099999995</v>
      </c>
      <c r="AS7" s="23">
        <f>'Tertiaire AMS'!AS7-'Tertiaire AME'!AS7</f>
        <v>0.81276330599999991</v>
      </c>
      <c r="AT7" s="23">
        <f>'Tertiaire AMS'!AT7-'Tertiaire AME'!AT7</f>
        <v>0.80714045599999995</v>
      </c>
      <c r="AU7" s="23">
        <f>'Tertiaire AMS'!AU7-'Tertiaire AME'!AU7</f>
        <v>0.80309178500000034</v>
      </c>
      <c r="AV7" s="23">
        <f>'Tertiaire AMS'!AV7-'Tertiaire AME'!AV7</f>
        <v>0.80009822800000041</v>
      </c>
      <c r="AW7" s="23">
        <f>'Tertiaire AMS'!AW7-'Tertiaire AME'!AW7</f>
        <v>0.79727392499999983</v>
      </c>
      <c r="AX7" s="18"/>
    </row>
    <row r="8" spans="1:50" x14ac:dyDescent="0.25">
      <c r="A8" s="18"/>
      <c r="B8" t="s">
        <v>92</v>
      </c>
      <c r="C8" s="23">
        <f>'Tertiaire AMS'!C8-'Tertiaire AME'!C8</f>
        <v>0</v>
      </c>
      <c r="D8" s="23">
        <f>'Tertiaire AMS'!D8-'Tertiaire AME'!D8</f>
        <v>0</v>
      </c>
      <c r="E8" s="23">
        <f>'Tertiaire AMS'!E8-'Tertiaire AME'!E8</f>
        <v>0</v>
      </c>
      <c r="F8" s="23">
        <f>'Tertiaire AMS'!F8-'Tertiaire AME'!F8</f>
        <v>0</v>
      </c>
      <c r="G8" s="23">
        <f>'Tertiaire AMS'!G8-'Tertiaire AME'!G8</f>
        <v>0</v>
      </c>
      <c r="H8" s="23">
        <f>'Tertiaire AMS'!H8-'Tertiaire AME'!H8</f>
        <v>0</v>
      </c>
      <c r="I8" s="23">
        <f>'Tertiaire AMS'!I8-'Tertiaire AME'!I8</f>
        <v>0</v>
      </c>
      <c r="J8" s="23">
        <f>'Tertiaire AMS'!J8-'Tertiaire AME'!J8</f>
        <v>0</v>
      </c>
      <c r="K8" s="23">
        <f>'Tertiaire AMS'!K8-'Tertiaire AME'!K8</f>
        <v>0</v>
      </c>
      <c r="L8" s="23">
        <f>'Tertiaire AMS'!L8-'Tertiaire AME'!L8</f>
        <v>0</v>
      </c>
      <c r="M8" s="23">
        <f>'Tertiaire AMS'!M8-'Tertiaire AME'!M8</f>
        <v>0</v>
      </c>
      <c r="N8" s="23">
        <f>'Tertiaire AMS'!N8-'Tertiaire AME'!N8</f>
        <v>0</v>
      </c>
      <c r="O8" s="23">
        <f>'Tertiaire AMS'!O8-'Tertiaire AME'!O8</f>
        <v>0</v>
      </c>
      <c r="P8" s="23">
        <f>'Tertiaire AMS'!P8-'Tertiaire AME'!P8</f>
        <v>0</v>
      </c>
      <c r="Q8" s="23">
        <f>'Tertiaire AMS'!Q8-'Tertiaire AME'!Q8</f>
        <v>0</v>
      </c>
      <c r="R8" s="23">
        <f>'Tertiaire AMS'!R8-'Tertiaire AME'!R8</f>
        <v>0</v>
      </c>
      <c r="S8" s="23">
        <f>'Tertiaire AMS'!S8-'Tertiaire AME'!S8</f>
        <v>0</v>
      </c>
      <c r="T8" s="23">
        <f>'Tertiaire AMS'!T8-'Tertiaire AME'!T8</f>
        <v>0</v>
      </c>
      <c r="U8" s="23">
        <f>'Tertiaire AMS'!U8-'Tertiaire AME'!U8</f>
        <v>0</v>
      </c>
      <c r="V8" s="23">
        <f>'Tertiaire AMS'!V8-'Tertiaire AME'!V8</f>
        <v>0</v>
      </c>
      <c r="W8" s="23">
        <f>'Tertiaire AMS'!W8-'Tertiaire AME'!W8</f>
        <v>-1.2198747300000008</v>
      </c>
      <c r="X8" s="23">
        <f>'Tertiaire AMS'!X8-'Tertiaire AME'!X8</f>
        <v>-1.4559253499999976</v>
      </c>
      <c r="Y8" s="23">
        <f>'Tertiaire AMS'!Y8-'Tertiaire AME'!Y8</f>
        <v>-1.8418595989999993</v>
      </c>
      <c r="Z8" s="23">
        <f>'Tertiaire AMS'!Z8-'Tertiaire AME'!Z8</f>
        <v>-2.2502199320000003</v>
      </c>
      <c r="AA8" s="23">
        <f>'Tertiaire AMS'!AA8-'Tertiaire AME'!AA8</f>
        <v>-2.7019060499999998</v>
      </c>
      <c r="AB8" s="23">
        <f>'Tertiaire AMS'!AB8-'Tertiaire AME'!AB8</f>
        <v>-3.2218857199999995</v>
      </c>
      <c r="AC8" s="23">
        <f>'Tertiaire AMS'!AC8-'Tertiaire AME'!AC8</f>
        <v>-3.8129834840000001</v>
      </c>
      <c r="AD8" s="23">
        <f>'Tertiaire AMS'!AD8-'Tertiaire AME'!AD8</f>
        <v>-4.2363948039999997</v>
      </c>
      <c r="AE8" s="23">
        <f>'Tertiaire AMS'!AE8-'Tertiaire AME'!AE8</f>
        <v>-4.7241585489999967</v>
      </c>
      <c r="AF8" s="23">
        <f>'Tertiaire AMS'!AF8-'Tertiaire AME'!AF8</f>
        <v>-5.2223614629999986</v>
      </c>
      <c r="AG8" s="23">
        <f>'Tertiaire AMS'!AG8-'Tertiaire AME'!AG8</f>
        <v>-5.6491779609999995</v>
      </c>
      <c r="AH8" s="23">
        <f>'Tertiaire AMS'!AH8-'Tertiaire AME'!AH8</f>
        <v>-6.045893447000001</v>
      </c>
      <c r="AI8" s="23">
        <f>'Tertiaire AMS'!AI8-'Tertiaire AME'!AI8</f>
        <v>-6.5305311249999995</v>
      </c>
      <c r="AJ8" s="23">
        <f>'Tertiaire AMS'!AJ8-'Tertiaire AME'!AJ8</f>
        <v>-7.0253866509999998</v>
      </c>
      <c r="AK8" s="23">
        <f>'Tertiaire AMS'!AK8-'Tertiaire AME'!AK8</f>
        <v>-7.5357331260000002</v>
      </c>
      <c r="AL8" s="23">
        <f>'Tertiaire AMS'!AL8-'Tertiaire AME'!AL8</f>
        <v>-8.0107043870000005</v>
      </c>
      <c r="AM8" s="23">
        <f>'Tertiaire AMS'!AM8-'Tertiaire AME'!AM8</f>
        <v>-8.5169250289999994</v>
      </c>
      <c r="AN8" s="23">
        <f>'Tertiaire AMS'!AN8-'Tertiaire AME'!AN8</f>
        <v>-8.7583783090000011</v>
      </c>
      <c r="AO8" s="23">
        <f>'Tertiaire AMS'!AO8-'Tertiaire AME'!AO8</f>
        <v>-9.0058500344999999</v>
      </c>
      <c r="AP8" s="23">
        <f>'Tertiaire AMS'!AP8-'Tertiaire AME'!AP8</f>
        <v>-9.2663080123999997</v>
      </c>
      <c r="AQ8" s="23">
        <f>'Tertiaire AMS'!AQ8-'Tertiaire AME'!AQ8</f>
        <v>-9.5484716327000001</v>
      </c>
      <c r="AR8" s="23">
        <f>'Tertiaire AMS'!AR8-'Tertiaire AME'!AR8</f>
        <v>-9.8619056191999999</v>
      </c>
      <c r="AS8" s="23">
        <f>'Tertiaire AMS'!AS8-'Tertiaire AME'!AS8</f>
        <v>-10.022139105899999</v>
      </c>
      <c r="AT8" s="23">
        <f>'Tertiaire AMS'!AT8-'Tertiaire AME'!AT8</f>
        <v>-10.179336599199999</v>
      </c>
      <c r="AU8" s="23">
        <f>'Tertiaire AMS'!AU8-'Tertiaire AME'!AU8</f>
        <v>-10.333696103300001</v>
      </c>
      <c r="AV8" s="23">
        <f>'Tertiaire AMS'!AV8-'Tertiaire AME'!AV8</f>
        <v>-10.487004036399998</v>
      </c>
      <c r="AW8" s="23">
        <f>'Tertiaire AMS'!AW8-'Tertiaire AME'!AW8</f>
        <v>-10.642173346300002</v>
      </c>
      <c r="AX8" s="18"/>
    </row>
    <row r="9" spans="1:50" x14ac:dyDescent="0.25">
      <c r="A9" s="18"/>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18"/>
    </row>
    <row r="10" spans="1:50" x14ac:dyDescent="0.25">
      <c r="A10" s="18"/>
      <c r="B10" t="s">
        <v>91</v>
      </c>
      <c r="C10" s="23">
        <f>'Tertiaire AMS'!C10-'Tertiaire AME'!C10</f>
        <v>0</v>
      </c>
      <c r="D10" s="23">
        <f>'Tertiaire AMS'!D10-'Tertiaire AME'!D10</f>
        <v>0</v>
      </c>
      <c r="E10" s="23">
        <f>'Tertiaire AMS'!E10-'Tertiaire AME'!E10</f>
        <v>0</v>
      </c>
      <c r="F10" s="23">
        <f>'Tertiaire AMS'!F10-'Tertiaire AME'!F10</f>
        <v>0</v>
      </c>
      <c r="G10" s="23">
        <f>'Tertiaire AMS'!G10-'Tertiaire AME'!G10</f>
        <v>0</v>
      </c>
      <c r="H10" s="23">
        <f>'Tertiaire AMS'!H10-'Tertiaire AME'!H10</f>
        <v>0</v>
      </c>
      <c r="I10" s="23">
        <f>'Tertiaire AMS'!I10-'Tertiaire AME'!I10</f>
        <v>0</v>
      </c>
      <c r="J10" s="23">
        <f>'Tertiaire AMS'!J10-'Tertiaire AME'!J10</f>
        <v>0</v>
      </c>
      <c r="K10" s="23">
        <f>'Tertiaire AMS'!K10-'Tertiaire AME'!K10</f>
        <v>0</v>
      </c>
      <c r="L10" s="23">
        <f>'Tertiaire AMS'!L10-'Tertiaire AME'!L10</f>
        <v>0</v>
      </c>
      <c r="M10" s="23">
        <f>'Tertiaire AMS'!M10-'Tertiaire AME'!M10</f>
        <v>0</v>
      </c>
      <c r="N10" s="23">
        <f>'Tertiaire AMS'!N10-'Tertiaire AME'!N10</f>
        <v>0</v>
      </c>
      <c r="O10" s="23">
        <f>'Tertiaire AMS'!O10-'Tertiaire AME'!O10</f>
        <v>0</v>
      </c>
      <c r="P10" s="23">
        <f>'Tertiaire AMS'!P10-'Tertiaire AME'!P10</f>
        <v>0</v>
      </c>
      <c r="Q10" s="23">
        <f>'Tertiaire AMS'!Q10-'Tertiaire AME'!Q10</f>
        <v>0</v>
      </c>
      <c r="R10" s="23">
        <f>'Tertiaire AMS'!R10-'Tertiaire AME'!R10</f>
        <v>0</v>
      </c>
      <c r="S10" s="23">
        <f>'Tertiaire AMS'!S10-'Tertiaire AME'!S10</f>
        <v>0</v>
      </c>
      <c r="T10" s="23">
        <f>'Tertiaire AMS'!T10-'Tertiaire AME'!T10</f>
        <v>0</v>
      </c>
      <c r="U10" s="23">
        <f>'Tertiaire AMS'!U10-'Tertiaire AME'!U10</f>
        <v>0</v>
      </c>
      <c r="V10" s="23">
        <f>'Tertiaire AMS'!V10-'Tertiaire AME'!V10</f>
        <v>0</v>
      </c>
      <c r="W10" s="23">
        <f>'Tertiaire AMS'!W10-'Tertiaire AME'!W10</f>
        <v>-681.1533059788635</v>
      </c>
      <c r="X10" s="23">
        <f>'Tertiaire AMS'!X10-'Tertiaire AME'!X10</f>
        <v>-1945.7128247038636</v>
      </c>
      <c r="Y10" s="23">
        <f>'Tertiaire AMS'!Y10-'Tertiaire AME'!Y10</f>
        <v>-2529.8245304848679</v>
      </c>
      <c r="Z10" s="23">
        <f>'Tertiaire AMS'!Z10-'Tertiaire AME'!Z10</f>
        <v>-3262.1607263685582</v>
      </c>
      <c r="AA10" s="23">
        <f>'Tertiaire AMS'!AA10-'Tertiaire AME'!AA10</f>
        <v>-4073.6152939941094</v>
      </c>
      <c r="AB10" s="23">
        <f>'Tertiaire AMS'!AB10-'Tertiaire AME'!AB10</f>
        <v>-4791.5936674138575</v>
      </c>
      <c r="AC10" s="23">
        <f>'Tertiaire AMS'!AC10-'Tertiaire AME'!AC10</f>
        <v>-5511.5551347861256</v>
      </c>
      <c r="AD10" s="23">
        <f>'Tertiaire AMS'!AD10-'Tertiaire AME'!AD10</f>
        <v>-5419.0261484419243</v>
      </c>
      <c r="AE10" s="23">
        <f>'Tertiaire AMS'!AE10-'Tertiaire AME'!AE10</f>
        <v>-5413.4188884183168</v>
      </c>
      <c r="AF10" s="23">
        <f>'Tertiaire AMS'!AF10-'Tertiaire AME'!AF10</f>
        <v>-5443.5312374939458</v>
      </c>
      <c r="AG10" s="23">
        <f>'Tertiaire AMS'!AG10-'Tertiaire AME'!AG10</f>
        <v>-5105.2223981124116</v>
      </c>
      <c r="AH10" s="23">
        <f>'Tertiaire AMS'!AH10-'Tertiaire AME'!AH10</f>
        <v>-4616.8206025955951</v>
      </c>
      <c r="AI10" s="23">
        <f>'Tertiaire AMS'!AI10-'Tertiaire AME'!AI10</f>
        <v>-4377.6888691639324</v>
      </c>
      <c r="AJ10" s="23">
        <f>'Tertiaire AMS'!AJ10-'Tertiaire AME'!AJ10</f>
        <v>-4169.8806433112695</v>
      </c>
      <c r="AK10" s="23">
        <f>'Tertiaire AMS'!AK10-'Tertiaire AME'!AK10</f>
        <v>-4043.1288015864266</v>
      </c>
      <c r="AL10" s="23">
        <f>'Tertiaire AMS'!AL10-'Tertiaire AME'!AL10</f>
        <v>-3967.7851658714208</v>
      </c>
      <c r="AM10" s="23">
        <f>'Tertiaire AMS'!AM10-'Tertiaire AME'!AM10</f>
        <v>-3861.7118397378945</v>
      </c>
      <c r="AN10" s="23">
        <f>'Tertiaire AMS'!AN10-'Tertiaire AME'!AN10</f>
        <v>-3789.6656206686748</v>
      </c>
      <c r="AO10" s="23">
        <f>'Tertiaire AMS'!AO10-'Tertiaire AME'!AO10</f>
        <v>-3724.4449054683864</v>
      </c>
      <c r="AP10" s="23">
        <f>'Tertiaire AMS'!AP10-'Tertiaire AME'!AP10</f>
        <v>-3702.0234445491405</v>
      </c>
      <c r="AQ10" s="23">
        <f>'Tertiaire AMS'!AQ10-'Tertiaire AME'!AQ10</f>
        <v>-3716.7409330811824</v>
      </c>
      <c r="AR10" s="23">
        <f>'Tertiaire AMS'!AR10-'Tertiaire AME'!AR10</f>
        <v>-3766.6864261041264</v>
      </c>
      <c r="AS10" s="23">
        <f>'Tertiaire AMS'!AS10-'Tertiaire AME'!AS10</f>
        <v>-3857.3580363539659</v>
      </c>
      <c r="AT10" s="23">
        <f>'Tertiaire AMS'!AT10-'Tertiaire AME'!AT10</f>
        <v>-3968.3348265161803</v>
      </c>
      <c r="AU10" s="23">
        <f>'Tertiaire AMS'!AU10-'Tertiaire AME'!AU10</f>
        <v>-4088.2650796474045</v>
      </c>
      <c r="AV10" s="23">
        <f>'Tertiaire AMS'!AV10-'Tertiaire AME'!AV10</f>
        <v>-4215.1978186933338</v>
      </c>
      <c r="AW10" s="23">
        <f>'Tertiaire AMS'!AW10-'Tertiaire AME'!AW10</f>
        <v>-4350.0465324597171</v>
      </c>
      <c r="AX10" s="18"/>
    </row>
    <row r="11" spans="1:50" x14ac:dyDescent="0.25">
      <c r="A11" s="18"/>
      <c r="B11" t="s">
        <v>146</v>
      </c>
      <c r="C11" s="23">
        <f>'Tertiaire AMS'!C11-'Tertiaire AME'!C11</f>
        <v>0</v>
      </c>
      <c r="D11" s="23">
        <f>'Tertiaire AMS'!D11-'Tertiaire AME'!D11</f>
        <v>0</v>
      </c>
      <c r="E11" s="23">
        <f>'Tertiaire AMS'!E11-'Tertiaire AME'!E11</f>
        <v>0</v>
      </c>
      <c r="F11" s="23">
        <f>'Tertiaire AMS'!F11-'Tertiaire AME'!F11</f>
        <v>0</v>
      </c>
      <c r="G11" s="23">
        <f>'Tertiaire AMS'!G11-'Tertiaire AME'!G11</f>
        <v>0</v>
      </c>
      <c r="H11" s="23">
        <f>'Tertiaire AMS'!H11-'Tertiaire AME'!H11</f>
        <v>0</v>
      </c>
      <c r="I11" s="23">
        <f>'Tertiaire AMS'!I11-'Tertiaire AME'!I11</f>
        <v>0</v>
      </c>
      <c r="J11" s="23">
        <f>'Tertiaire AMS'!J11-'Tertiaire AME'!J11</f>
        <v>0</v>
      </c>
      <c r="K11" s="23">
        <f>'Tertiaire AMS'!K11-'Tertiaire AME'!K11</f>
        <v>0</v>
      </c>
      <c r="L11" s="23">
        <f>'Tertiaire AMS'!L11-'Tertiaire AME'!L11</f>
        <v>0</v>
      </c>
      <c r="M11" s="23">
        <f>'Tertiaire AMS'!M11-'Tertiaire AME'!M11</f>
        <v>0</v>
      </c>
      <c r="N11" s="23">
        <f>'Tertiaire AMS'!N11-'Tertiaire AME'!N11</f>
        <v>0</v>
      </c>
      <c r="O11" s="23">
        <f>'Tertiaire AMS'!O11-'Tertiaire AME'!O11</f>
        <v>0</v>
      </c>
      <c r="P11" s="23">
        <f>'Tertiaire AMS'!P11-'Tertiaire AME'!P11</f>
        <v>0</v>
      </c>
      <c r="Q11" s="23">
        <f>'Tertiaire AMS'!Q11-'Tertiaire AME'!Q11</f>
        <v>0</v>
      </c>
      <c r="R11" s="23">
        <f>'Tertiaire AMS'!R11-'Tertiaire AME'!R11</f>
        <v>0</v>
      </c>
      <c r="S11" s="23">
        <f>'Tertiaire AMS'!S11-'Tertiaire AME'!S11</f>
        <v>0</v>
      </c>
      <c r="T11" s="23">
        <f>'Tertiaire AMS'!T11-'Tertiaire AME'!T11</f>
        <v>0</v>
      </c>
      <c r="U11" s="23">
        <f>'Tertiaire AMS'!U11-'Tertiaire AME'!U11</f>
        <v>0</v>
      </c>
      <c r="V11" s="23">
        <f>'Tertiaire AMS'!V11-'Tertiaire AME'!V11</f>
        <v>0</v>
      </c>
      <c r="W11" s="23">
        <f>'Tertiaire AMS'!W11-'Tertiaire AME'!W11</f>
        <v>-591.62003673338768</v>
      </c>
      <c r="X11" s="23">
        <f>'Tertiaire AMS'!X11-'Tertiaire AME'!X11</f>
        <v>-1606.3576679225371</v>
      </c>
      <c r="Y11" s="23">
        <f>'Tertiaire AMS'!Y11-'Tertiaire AME'!Y11</f>
        <v>-2122.6334157856545</v>
      </c>
      <c r="Z11" s="23">
        <f>'Tertiaire AMS'!Z11-'Tertiaire AME'!Z11</f>
        <v>-2739.7039498750964</v>
      </c>
      <c r="AA11" s="23">
        <f>'Tertiaire AMS'!AA11-'Tertiaire AME'!AA11</f>
        <v>-3410.641289506566</v>
      </c>
      <c r="AB11" s="23">
        <f>'Tertiaire AMS'!AB11-'Tertiaire AME'!AB11</f>
        <v>-3994.9806565069593</v>
      </c>
      <c r="AC11" s="23">
        <f>'Tertiaire AMS'!AC11-'Tertiaire AME'!AC11</f>
        <v>-4577.7944914710934</v>
      </c>
      <c r="AD11" s="23">
        <f>'Tertiaire AMS'!AD11-'Tertiaire AME'!AD11</f>
        <v>-4513.783975578157</v>
      </c>
      <c r="AE11" s="23">
        <f>'Tertiaire AMS'!AE11-'Tertiaire AME'!AE11</f>
        <v>-4522.1009513747413</v>
      </c>
      <c r="AF11" s="23">
        <f>'Tertiaire AMS'!AF11-'Tertiaire AME'!AF11</f>
        <v>-4558.3571191223709</v>
      </c>
      <c r="AG11" s="23">
        <f>'Tertiaire AMS'!AG11-'Tertiaire AME'!AG11</f>
        <v>-4312.9507007801003</v>
      </c>
      <c r="AH11" s="23">
        <f>'Tertiaire AMS'!AH11-'Tertiaire AME'!AH11</f>
        <v>-3953.6627051002397</v>
      </c>
      <c r="AI11" s="23">
        <f>'Tertiaire AMS'!AI11-'Tertiaire AME'!AI11</f>
        <v>-3792.0668016044547</v>
      </c>
      <c r="AJ11" s="23">
        <f>'Tertiaire AMS'!AJ11-'Tertiaire AME'!AJ11</f>
        <v>-3652.2693094664755</v>
      </c>
      <c r="AK11" s="23">
        <f>'Tertiaire AMS'!AK11-'Tertiaire AME'!AK11</f>
        <v>-3574.7941458841487</v>
      </c>
      <c r="AL11" s="23">
        <f>'Tertiaire AMS'!AL11-'Tertiaire AME'!AL11</f>
        <v>-3536.2415243166288</v>
      </c>
      <c r="AM11" s="23">
        <f>'Tertiaire AMS'!AM11-'Tertiaire AME'!AM11</f>
        <v>-3476.157370997149</v>
      </c>
      <c r="AN11" s="23">
        <f>'Tertiaire AMS'!AN11-'Tertiaire AME'!AN11</f>
        <v>-3442.2881173185924</v>
      </c>
      <c r="AO11" s="23">
        <f>'Tertiaire AMS'!AO11-'Tertiaire AME'!AO11</f>
        <v>-3407.4388583943546</v>
      </c>
      <c r="AP11" s="23">
        <f>'Tertiaire AMS'!AP11-'Tertiaire AME'!AP11</f>
        <v>-3408.2187803547604</v>
      </c>
      <c r="AQ11" s="23">
        <f>'Tertiaire AMS'!AQ11-'Tertiaire AME'!AQ11</f>
        <v>-3439.9915647437883</v>
      </c>
      <c r="AR11" s="23">
        <f>'Tertiaire AMS'!AR11-'Tertiaire AME'!AR11</f>
        <v>-3501.5586562803219</v>
      </c>
      <c r="AS11" s="23">
        <f>'Tertiaire AMS'!AS11-'Tertiaire AME'!AS11</f>
        <v>-3584.8516235158531</v>
      </c>
      <c r="AT11" s="23">
        <f>'Tertiaire AMS'!AT11-'Tertiaire AME'!AT11</f>
        <v>-3683.2504087934576</v>
      </c>
      <c r="AU11" s="23">
        <f>'Tertiaire AMS'!AU11-'Tertiaire AME'!AU11</f>
        <v>-3788.2830046354793</v>
      </c>
      <c r="AV11" s="23">
        <f>'Tertiaire AMS'!AV11-'Tertiaire AME'!AV11</f>
        <v>-3898.3632312573718</v>
      </c>
      <c r="AW11" s="23">
        <f>'Tertiaire AMS'!AW11-'Tertiaire AME'!AW11</f>
        <v>-4014.113464312486</v>
      </c>
      <c r="AX11" s="18"/>
    </row>
    <row r="12" spans="1:50" x14ac:dyDescent="0.25">
      <c r="B12" t="s">
        <v>145</v>
      </c>
      <c r="C12" s="23">
        <f>'Tertiaire AMS'!C12-'Tertiaire AME'!C12</f>
        <v>0</v>
      </c>
      <c r="D12" s="23">
        <f>'Tertiaire AMS'!D12-'Tertiaire AME'!D12</f>
        <v>0</v>
      </c>
      <c r="E12" s="23">
        <f>'Tertiaire AMS'!E12-'Tertiaire AME'!E12</f>
        <v>0</v>
      </c>
      <c r="F12" s="23">
        <f>'Tertiaire AMS'!F12-'Tertiaire AME'!F12</f>
        <v>0</v>
      </c>
      <c r="G12" s="23">
        <f>'Tertiaire AMS'!G12-'Tertiaire AME'!G12</f>
        <v>0</v>
      </c>
      <c r="H12" s="23">
        <f>'Tertiaire AMS'!H12-'Tertiaire AME'!H12</f>
        <v>0</v>
      </c>
      <c r="I12" s="23">
        <f>'Tertiaire AMS'!I12-'Tertiaire AME'!I12</f>
        <v>0</v>
      </c>
      <c r="J12" s="23">
        <f>'Tertiaire AMS'!J12-'Tertiaire AME'!J12</f>
        <v>0</v>
      </c>
      <c r="K12" s="23">
        <f>'Tertiaire AMS'!K12-'Tertiaire AME'!K12</f>
        <v>0</v>
      </c>
      <c r="L12" s="23">
        <f>'Tertiaire AMS'!L12-'Tertiaire AME'!L12</f>
        <v>0</v>
      </c>
      <c r="M12" s="23">
        <f>'Tertiaire AMS'!M12-'Tertiaire AME'!M12</f>
        <v>0</v>
      </c>
      <c r="N12" s="23">
        <f>'Tertiaire AMS'!N12-'Tertiaire AME'!N12</f>
        <v>0</v>
      </c>
      <c r="O12" s="23">
        <f>'Tertiaire AMS'!O12-'Tertiaire AME'!O12</f>
        <v>0</v>
      </c>
      <c r="P12" s="23">
        <f>'Tertiaire AMS'!P12-'Tertiaire AME'!P12</f>
        <v>0</v>
      </c>
      <c r="Q12" s="23">
        <f>'Tertiaire AMS'!Q12-'Tertiaire AME'!Q12</f>
        <v>0</v>
      </c>
      <c r="R12" s="23">
        <f>'Tertiaire AMS'!R12-'Tertiaire AME'!R12</f>
        <v>0</v>
      </c>
      <c r="S12" s="23">
        <f>'Tertiaire AMS'!S12-'Tertiaire AME'!S12</f>
        <v>0</v>
      </c>
      <c r="T12" s="23">
        <f>'Tertiaire AMS'!T12-'Tertiaire AME'!T12</f>
        <v>0</v>
      </c>
      <c r="U12" s="23">
        <f>'Tertiaire AMS'!U12-'Tertiaire AME'!U12</f>
        <v>0</v>
      </c>
      <c r="V12" s="23">
        <f>'Tertiaire AMS'!V12-'Tertiaire AME'!V12</f>
        <v>0</v>
      </c>
      <c r="W12" s="23">
        <f>'Tertiaire AMS'!W12-'Tertiaire AME'!W12</f>
        <v>-89.533269245472184</v>
      </c>
      <c r="X12" s="23">
        <f>'Tertiaire AMS'!X12-'Tertiaire AME'!X12</f>
        <v>-339.35515678132469</v>
      </c>
      <c r="Y12" s="23">
        <f>'Tertiaire AMS'!Y12-'Tertiaire AME'!Y12</f>
        <v>-407.19111469921336</v>
      </c>
      <c r="Z12" s="23">
        <f>'Tertiaire AMS'!Z12-'Tertiaire AME'!Z12</f>
        <v>-522.4567764934618</v>
      </c>
      <c r="AA12" s="23">
        <f>'Tertiaire AMS'!AA12-'Tertiaire AME'!AA12</f>
        <v>-662.9740044875407</v>
      </c>
      <c r="AB12" s="23">
        <f>'Tertiaire AMS'!AB12-'Tertiaire AME'!AB12</f>
        <v>-796.61301090690267</v>
      </c>
      <c r="AC12" s="23">
        <f>'Tertiaire AMS'!AC12-'Tertiaire AME'!AC12</f>
        <v>-933.7606433150313</v>
      </c>
      <c r="AD12" s="23">
        <f>'Tertiaire AMS'!AD12-'Tertiaire AME'!AD12</f>
        <v>-905.24217286377188</v>
      </c>
      <c r="AE12" s="23">
        <f>'Tertiaire AMS'!AE12-'Tertiaire AME'!AE12</f>
        <v>-891.31793704357915</v>
      </c>
      <c r="AF12" s="23">
        <f>'Tertiaire AMS'!AF12-'Tertiaire AME'!AF12</f>
        <v>-885.17411837157397</v>
      </c>
      <c r="AG12" s="23">
        <f>'Tertiaire AMS'!AG12-'Tertiaire AME'!AG12</f>
        <v>-792.27169733231131</v>
      </c>
      <c r="AH12" s="23">
        <f>'Tertiaire AMS'!AH12-'Tertiaire AME'!AH12</f>
        <v>-663.15789749535634</v>
      </c>
      <c r="AI12" s="23">
        <f>'Tertiaire AMS'!AI12-'Tertiaire AME'!AI12</f>
        <v>-585.62206755947955</v>
      </c>
      <c r="AJ12" s="23">
        <f>'Tertiaire AMS'!AJ12-'Tertiaire AME'!AJ12</f>
        <v>-517.61133384479217</v>
      </c>
      <c r="AK12" s="23">
        <f>'Tertiaire AMS'!AK12-'Tertiaire AME'!AK12</f>
        <v>-468.33465570227963</v>
      </c>
      <c r="AL12" s="23">
        <f>'Tertiaire AMS'!AL12-'Tertiaire AME'!AL12</f>
        <v>-431.54364155479288</v>
      </c>
      <c r="AM12" s="23">
        <f>'Tertiaire AMS'!AM12-'Tertiaire AME'!AM12</f>
        <v>-385.55446874074278</v>
      </c>
      <c r="AN12" s="23">
        <f>'Tertiaire AMS'!AN12-'Tertiaire AME'!AN12</f>
        <v>-347.37750335008423</v>
      </c>
      <c r="AO12" s="23">
        <f>'Tertiaire AMS'!AO12-'Tertiaire AME'!AO12</f>
        <v>-317.00604707403545</v>
      </c>
      <c r="AP12" s="23">
        <f>'Tertiaire AMS'!AP12-'Tertiaire AME'!AP12</f>
        <v>-293.80466419438108</v>
      </c>
      <c r="AQ12" s="23">
        <f>'Tertiaire AMS'!AQ12-'Tertiaire AME'!AQ12</f>
        <v>-276.74936833739321</v>
      </c>
      <c r="AR12" s="23">
        <f>'Tertiaire AMS'!AR12-'Tertiaire AME'!AR12</f>
        <v>-265.12776982380456</v>
      </c>
      <c r="AS12" s="23">
        <f>'Tertiaire AMS'!AS12-'Tertiaire AME'!AS12</f>
        <v>-272.50641283811365</v>
      </c>
      <c r="AT12" s="23">
        <f>'Tertiaire AMS'!AT12-'Tertiaire AME'!AT12</f>
        <v>-285.08441772272454</v>
      </c>
      <c r="AU12" s="23">
        <f>'Tertiaire AMS'!AU12-'Tertiaire AME'!AU12</f>
        <v>-299.98207501192701</v>
      </c>
      <c r="AV12" s="23">
        <f>'Tertiaire AMS'!AV12-'Tertiaire AME'!AV12</f>
        <v>-316.83458743596657</v>
      </c>
      <c r="AW12" s="23">
        <f>'Tertiaire AMS'!AW12-'Tertiaire AME'!AW12</f>
        <v>-335.93306814723474</v>
      </c>
    </row>
    <row r="13" spans="1:50" x14ac:dyDescent="0.25">
      <c r="A13" s="18"/>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18"/>
    </row>
    <row r="14" spans="1:50" x14ac:dyDescent="0.25">
      <c r="A14" s="18"/>
      <c r="B14" t="s">
        <v>455</v>
      </c>
      <c r="C14" s="23">
        <f>'Tertiaire AMS'!C14-'Tertiaire AME'!C14</f>
        <v>0</v>
      </c>
      <c r="D14" s="23">
        <f>'Tertiaire AMS'!D14-'Tertiaire AME'!D14</f>
        <v>0</v>
      </c>
      <c r="E14" s="23">
        <f>'Tertiaire AMS'!E14-'Tertiaire AME'!E14</f>
        <v>0</v>
      </c>
      <c r="F14" s="23">
        <f>'Tertiaire AMS'!F14-'Tertiaire AME'!F14</f>
        <v>0</v>
      </c>
      <c r="G14" s="23">
        <f>'Tertiaire AMS'!G14-'Tertiaire AME'!G14</f>
        <v>0</v>
      </c>
      <c r="H14" s="23">
        <f>'Tertiaire AMS'!H14-'Tertiaire AME'!H14</f>
        <v>0</v>
      </c>
      <c r="I14" s="23">
        <f>'Tertiaire AMS'!I14-'Tertiaire AME'!I14</f>
        <v>0</v>
      </c>
      <c r="J14" s="23">
        <f>'Tertiaire AMS'!J14-'Tertiaire AME'!J14</f>
        <v>0</v>
      </c>
      <c r="K14" s="23">
        <f>'Tertiaire AMS'!K14-'Tertiaire AME'!K14</f>
        <v>0</v>
      </c>
      <c r="L14" s="23">
        <f>'Tertiaire AMS'!L14-'Tertiaire AME'!L14</f>
        <v>0</v>
      </c>
      <c r="M14" s="23">
        <f>'Tertiaire AMS'!M14-'Tertiaire AME'!M14</f>
        <v>0</v>
      </c>
      <c r="N14" s="23">
        <f>'Tertiaire AMS'!N14-'Tertiaire AME'!N14</f>
        <v>0</v>
      </c>
      <c r="O14" s="23">
        <f>'Tertiaire AMS'!O14-'Tertiaire AME'!O14</f>
        <v>0</v>
      </c>
      <c r="P14" s="23">
        <f>'Tertiaire AMS'!P14-'Tertiaire AME'!P14</f>
        <v>0</v>
      </c>
      <c r="Q14" s="23">
        <f>'Tertiaire AMS'!Q14-'Tertiaire AME'!Q14</f>
        <v>0</v>
      </c>
      <c r="R14" s="23">
        <f>'Tertiaire AMS'!R14-'Tertiaire AME'!R14</f>
        <v>0</v>
      </c>
      <c r="S14" s="23">
        <f>'Tertiaire AMS'!S14-'Tertiaire AME'!S14</f>
        <v>0</v>
      </c>
      <c r="T14" s="23">
        <f>'Tertiaire AMS'!T14-'Tertiaire AME'!T14</f>
        <v>0</v>
      </c>
      <c r="U14" s="23">
        <f>'Tertiaire AMS'!U14-'Tertiaire AME'!U14</f>
        <v>0</v>
      </c>
      <c r="V14" s="23">
        <f>'Tertiaire AMS'!V14-'Tertiaire AME'!V14</f>
        <v>0</v>
      </c>
      <c r="W14" s="23">
        <f>'Tertiaire AMS'!W14-'Tertiaire AME'!W14</f>
        <v>4703.1298288455746</v>
      </c>
      <c r="X14" s="23">
        <f>'Tertiaire AMS'!X14-'Tertiaire AME'!X14</f>
        <v>6410.0833831319651</v>
      </c>
      <c r="Y14" s="23">
        <f>'Tertiaire AMS'!Y14-'Tertiaire AME'!Y14</f>
        <v>8114.7555566758983</v>
      </c>
      <c r="Z14" s="23">
        <f>'Tertiaire AMS'!Z14-'Tertiaire AME'!Z14</f>
        <v>9669.8327790241365</v>
      </c>
      <c r="AA14" s="23">
        <f>'Tertiaire AMS'!AA14-'Tertiaire AME'!AA14</f>
        <v>10921.721654898043</v>
      </c>
      <c r="AB14" s="23">
        <f>'Tertiaire AMS'!AB14-'Tertiaire AME'!AB14</f>
        <v>11735.197754619736</v>
      </c>
      <c r="AC14" s="23">
        <f>'Tertiaire AMS'!AC14-'Tertiaire AME'!AC14</f>
        <v>12017.385016326914</v>
      </c>
      <c r="AD14" s="23">
        <f>'Tertiaire AMS'!AD14-'Tertiaire AME'!AD14</f>
        <v>11771.611260377003</v>
      </c>
      <c r="AE14" s="23">
        <f>'Tertiaire AMS'!AE14-'Tertiaire AME'!AE14</f>
        <v>10938.298039452346</v>
      </c>
      <c r="AF14" s="23">
        <f>'Tertiaire AMS'!AF14-'Tertiaire AME'!AF14</f>
        <v>9655.8809727818279</v>
      </c>
      <c r="AG14" s="23">
        <f>'Tertiaire AMS'!AG14-'Tertiaire AME'!AG14</f>
        <v>8062.8818170164704</v>
      </c>
      <c r="AH14" s="23">
        <f>'Tertiaire AMS'!AH14-'Tertiaire AME'!AH14</f>
        <v>6316.6434417557812</v>
      </c>
      <c r="AI14" s="23">
        <f>'Tertiaire AMS'!AI14-'Tertiaire AME'!AI14</f>
        <v>4568.0647569339872</v>
      </c>
      <c r="AJ14" s="23">
        <f>'Tertiaire AMS'!AJ14-'Tertiaire AME'!AJ14</f>
        <v>2941.1984827913202</v>
      </c>
      <c r="AK14" s="23">
        <f>'Tertiaire AMS'!AK14-'Tertiaire AME'!AK14</f>
        <v>1521.1574453869835</v>
      </c>
      <c r="AL14" s="23">
        <f>'Tertiaire AMS'!AL14-'Tertiaire AME'!AL14</f>
        <v>351.2579804997531</v>
      </c>
      <c r="AM14" s="23">
        <f>'Tertiaire AMS'!AM14-'Tertiaire AME'!AM14</f>
        <v>-562.07238553669868</v>
      </c>
      <c r="AN14" s="23">
        <f>'Tertiaire AMS'!AN14-'Tertiaire AME'!AN14</f>
        <v>-1239.6371811214526</v>
      </c>
      <c r="AO14" s="23">
        <f>'Tertiaire AMS'!AO14-'Tertiaire AME'!AO14</f>
        <v>-1718.274588271287</v>
      </c>
      <c r="AP14" s="23">
        <f>'Tertiaire AMS'!AP14-'Tertiaire AME'!AP14</f>
        <v>-2040.7159808630281</v>
      </c>
      <c r="AQ14" s="23">
        <f>'Tertiaire AMS'!AQ14-'Tertiaire AME'!AQ14</f>
        <v>-2248.107471882759</v>
      </c>
      <c r="AR14" s="23">
        <f>'Tertiaire AMS'!AR14-'Tertiaire AME'!AR14</f>
        <v>-2375.5829703080731</v>
      </c>
      <c r="AS14" s="23">
        <f>'Tertiaire AMS'!AS14-'Tertiaire AME'!AS14</f>
        <v>-2450.5166633342615</v>
      </c>
      <c r="AT14" s="23">
        <f>'Tertiaire AMS'!AT14-'Tertiaire AME'!AT14</f>
        <v>-2492.6670093551465</v>
      </c>
      <c r="AU14" s="23">
        <f>'Tertiaire AMS'!AU14-'Tertiaire AME'!AU14</f>
        <v>-2515.3662792767668</v>
      </c>
      <c r="AV14" s="23">
        <f>'Tertiaire AMS'!AV14-'Tertiaire AME'!AV14</f>
        <v>-2527.0743931705592</v>
      </c>
      <c r="AW14" s="23">
        <f>'Tertiaire AMS'!AW14-'Tertiaire AME'!AW14</f>
        <v>-2532.8603576535224</v>
      </c>
      <c r="AX14" s="18"/>
    </row>
    <row r="15" spans="1:50" x14ac:dyDescent="0.25">
      <c r="A15" s="18"/>
      <c r="B15" t="s">
        <v>146</v>
      </c>
      <c r="C15" s="23">
        <f>'Tertiaire AMS'!C15-'Tertiaire AME'!C15</f>
        <v>0</v>
      </c>
      <c r="D15" s="23">
        <f>'Tertiaire AMS'!D15-'Tertiaire AME'!D15</f>
        <v>0</v>
      </c>
      <c r="E15" s="23">
        <f>'Tertiaire AMS'!E15-'Tertiaire AME'!E15</f>
        <v>0</v>
      </c>
      <c r="F15" s="23">
        <f>'Tertiaire AMS'!F15-'Tertiaire AME'!F15</f>
        <v>0</v>
      </c>
      <c r="G15" s="23">
        <f>'Tertiaire AMS'!G15-'Tertiaire AME'!G15</f>
        <v>0</v>
      </c>
      <c r="H15" s="23">
        <f>'Tertiaire AMS'!H15-'Tertiaire AME'!H15</f>
        <v>0</v>
      </c>
      <c r="I15" s="23">
        <f>'Tertiaire AMS'!I15-'Tertiaire AME'!I15</f>
        <v>0</v>
      </c>
      <c r="J15" s="23">
        <f>'Tertiaire AMS'!J15-'Tertiaire AME'!J15</f>
        <v>0</v>
      </c>
      <c r="K15" s="23">
        <f>'Tertiaire AMS'!K15-'Tertiaire AME'!K15</f>
        <v>0</v>
      </c>
      <c r="L15" s="23">
        <f>'Tertiaire AMS'!L15-'Tertiaire AME'!L15</f>
        <v>0</v>
      </c>
      <c r="M15" s="23">
        <f>'Tertiaire AMS'!M15-'Tertiaire AME'!M15</f>
        <v>0</v>
      </c>
      <c r="N15" s="23">
        <f>'Tertiaire AMS'!N15-'Tertiaire AME'!N15</f>
        <v>0</v>
      </c>
      <c r="O15" s="23">
        <f>'Tertiaire AMS'!O15-'Tertiaire AME'!O15</f>
        <v>0</v>
      </c>
      <c r="P15" s="23">
        <f>'Tertiaire AMS'!P15-'Tertiaire AME'!P15</f>
        <v>0</v>
      </c>
      <c r="Q15" s="23">
        <f>'Tertiaire AMS'!Q15-'Tertiaire AME'!Q15</f>
        <v>0</v>
      </c>
      <c r="R15" s="23">
        <f>'Tertiaire AMS'!R15-'Tertiaire AME'!R15</f>
        <v>0</v>
      </c>
      <c r="S15" s="23">
        <f>'Tertiaire AMS'!S15-'Tertiaire AME'!S15</f>
        <v>0</v>
      </c>
      <c r="T15" s="23">
        <f>'Tertiaire AMS'!T15-'Tertiaire AME'!T15</f>
        <v>0</v>
      </c>
      <c r="U15" s="23">
        <f>'Tertiaire AMS'!U15-'Tertiaire AME'!U15</f>
        <v>0</v>
      </c>
      <c r="V15" s="23">
        <f>'Tertiaire AMS'!V15-'Tertiaire AME'!V15</f>
        <v>0</v>
      </c>
      <c r="W15" s="23">
        <f>'Tertiaire AMS'!W15-'Tertiaire AME'!W15</f>
        <v>3722.0060075846754</v>
      </c>
      <c r="X15" s="23">
        <f>'Tertiaire AMS'!X15-'Tertiaire AME'!X15</f>
        <v>5072.870562457143</v>
      </c>
      <c r="Y15" s="23">
        <f>'Tertiaire AMS'!Y15-'Tertiaire AME'!Y15</f>
        <v>6421.9296576599572</v>
      </c>
      <c r="Z15" s="23">
        <f>'Tertiaire AMS'!Z15-'Tertiaire AME'!Z15</f>
        <v>7652.6009286197786</v>
      </c>
      <c r="AA15" s="23">
        <f>'Tertiaire AMS'!AA15-'Tertiaire AME'!AA15</f>
        <v>8643.3322254903978</v>
      </c>
      <c r="AB15" s="23">
        <f>'Tertiaire AMS'!AB15-'Tertiaire AME'!AB15</f>
        <v>9287.108400523668</v>
      </c>
      <c r="AC15" s="23">
        <f>'Tertiaire AMS'!AC15-'Tertiaire AME'!AC15</f>
        <v>9510.4283414249094</v>
      </c>
      <c r="AD15" s="23">
        <f>'Tertiaire AMS'!AD15-'Tertiaire AME'!AD15</f>
        <v>9315.9256534509313</v>
      </c>
      <c r="AE15" s="23">
        <f>'Tertiaire AMS'!AE15-'Tertiaire AME'!AE15</f>
        <v>8656.4505967553305</v>
      </c>
      <c r="AF15" s="23">
        <f>'Tertiaire AMS'!AF15-'Tertiaire AME'!AF15</f>
        <v>7641.5596205140773</v>
      </c>
      <c r="AG15" s="23">
        <f>'Tertiaire AMS'!AG15-'Tertiaire AME'!AG15</f>
        <v>6380.8773417880257</v>
      </c>
      <c r="AH15" s="23">
        <f>'Tertiaire AMS'!AH15-'Tertiaire AME'!AH15</f>
        <v>4998.9232050001719</v>
      </c>
      <c r="AI15" s="23">
        <f>'Tertiaire AMS'!AI15-'Tertiaire AME'!AI15</f>
        <v>3615.1169728424852</v>
      </c>
      <c r="AJ15" s="23">
        <f>'Tertiaire AMS'!AJ15-'Tertiaire AME'!AJ15</f>
        <v>2327.6326244370298</v>
      </c>
      <c r="AK15" s="23">
        <f>'Tertiaire AMS'!AK15-'Tertiaire AME'!AK15</f>
        <v>1203.8275274847624</v>
      </c>
      <c r="AL15" s="23">
        <f>'Tertiaire AMS'!AL15-'Tertiaire AME'!AL15</f>
        <v>277.98176231019306</v>
      </c>
      <c r="AM15" s="23">
        <f>'Tertiaire AMS'!AM15-'Tertiaire AME'!AM15</f>
        <v>-444.8179969883704</v>
      </c>
      <c r="AN15" s="23">
        <f>'Tertiaire AMS'!AN15-'Tertiaire AME'!AN15</f>
        <v>-981.03543770863598</v>
      </c>
      <c r="AO15" s="23">
        <f>'Tertiaire AMS'!AO15-'Tertiaire AME'!AO15</f>
        <v>-1359.823897457266</v>
      </c>
      <c r="AP15" s="23">
        <f>'Tertiaire AMS'!AP15-'Tertiaire AME'!AP15</f>
        <v>-1615.0005232710669</v>
      </c>
      <c r="AQ15" s="23">
        <f>'Tertiaire AMS'!AQ15-'Tertiaire AME'!AQ15</f>
        <v>-1779.1279029293207</v>
      </c>
      <c r="AR15" s="23">
        <f>'Tertiaire AMS'!AR15-'Tertiaire AME'!AR15</f>
        <v>-1880.01063163084</v>
      </c>
      <c r="AS15" s="23">
        <f>'Tertiaire AMS'!AS15-'Tertiaire AME'!AS15</f>
        <v>-1939.3123448496358</v>
      </c>
      <c r="AT15" s="23">
        <f>'Tertiaire AMS'!AT15-'Tertiaire AME'!AT15</f>
        <v>-1972.6696721938345</v>
      </c>
      <c r="AU15" s="23">
        <f>'Tertiaire AMS'!AU15-'Tertiaire AME'!AU15</f>
        <v>-1990.6336285398686</v>
      </c>
      <c r="AV15" s="23">
        <f>'Tertiaire AMS'!AV15-'Tertiaire AME'!AV15</f>
        <v>-1999.899302984036</v>
      </c>
      <c r="AW15" s="23">
        <f>'Tertiaire AMS'!AW15-'Tertiaire AME'!AW15</f>
        <v>-2004.4782526824695</v>
      </c>
      <c r="AX15" s="18"/>
    </row>
    <row r="16" spans="1:50" x14ac:dyDescent="0.25">
      <c r="A16" s="18"/>
      <c r="B16" t="s">
        <v>145</v>
      </c>
      <c r="C16" s="23">
        <f>'Tertiaire AMS'!C16-'Tertiaire AME'!C16</f>
        <v>0</v>
      </c>
      <c r="D16" s="23">
        <f>'Tertiaire AMS'!D16-'Tertiaire AME'!D16</f>
        <v>0</v>
      </c>
      <c r="E16" s="23">
        <f>'Tertiaire AMS'!E16-'Tertiaire AME'!E16</f>
        <v>0</v>
      </c>
      <c r="F16" s="23">
        <f>'Tertiaire AMS'!F16-'Tertiaire AME'!F16</f>
        <v>0</v>
      </c>
      <c r="G16" s="23">
        <f>'Tertiaire AMS'!G16-'Tertiaire AME'!G16</f>
        <v>0</v>
      </c>
      <c r="H16" s="23">
        <f>'Tertiaire AMS'!H16-'Tertiaire AME'!H16</f>
        <v>0</v>
      </c>
      <c r="I16" s="23">
        <f>'Tertiaire AMS'!I16-'Tertiaire AME'!I16</f>
        <v>0</v>
      </c>
      <c r="J16" s="23">
        <f>'Tertiaire AMS'!J16-'Tertiaire AME'!J16</f>
        <v>0</v>
      </c>
      <c r="K16" s="23">
        <f>'Tertiaire AMS'!K16-'Tertiaire AME'!K16</f>
        <v>0</v>
      </c>
      <c r="L16" s="23">
        <f>'Tertiaire AMS'!L16-'Tertiaire AME'!L16</f>
        <v>0</v>
      </c>
      <c r="M16" s="23">
        <f>'Tertiaire AMS'!M16-'Tertiaire AME'!M16</f>
        <v>0</v>
      </c>
      <c r="N16" s="23">
        <f>'Tertiaire AMS'!N16-'Tertiaire AME'!N16</f>
        <v>0</v>
      </c>
      <c r="O16" s="23">
        <f>'Tertiaire AMS'!O16-'Tertiaire AME'!O16</f>
        <v>0</v>
      </c>
      <c r="P16" s="23">
        <f>'Tertiaire AMS'!P16-'Tertiaire AME'!P16</f>
        <v>0</v>
      </c>
      <c r="Q16" s="23">
        <f>'Tertiaire AMS'!Q16-'Tertiaire AME'!Q16</f>
        <v>0</v>
      </c>
      <c r="R16" s="23">
        <f>'Tertiaire AMS'!R16-'Tertiaire AME'!R16</f>
        <v>0</v>
      </c>
      <c r="S16" s="23">
        <f>'Tertiaire AMS'!S16-'Tertiaire AME'!S16</f>
        <v>0</v>
      </c>
      <c r="T16" s="23">
        <f>'Tertiaire AMS'!T16-'Tertiaire AME'!T16</f>
        <v>0</v>
      </c>
      <c r="U16" s="23">
        <f>'Tertiaire AMS'!U16-'Tertiaire AME'!U16</f>
        <v>0</v>
      </c>
      <c r="V16" s="23">
        <f>'Tertiaire AMS'!V16-'Tertiaire AME'!V16</f>
        <v>0</v>
      </c>
      <c r="W16" s="23">
        <f>'Tertiaire AMS'!W16-'Tertiaire AME'!W16</f>
        <v>981.12382126089813</v>
      </c>
      <c r="X16" s="23">
        <f>'Tertiaire AMS'!X16-'Tertiaire AME'!X16</f>
        <v>1337.2128206748212</v>
      </c>
      <c r="Y16" s="23">
        <f>'Tertiaire AMS'!Y16-'Tertiaire AME'!Y16</f>
        <v>1692.8258990159411</v>
      </c>
      <c r="Z16" s="23">
        <f>'Tertiaire AMS'!Z16-'Tertiaire AME'!Z16</f>
        <v>2017.2318504043583</v>
      </c>
      <c r="AA16" s="23">
        <f>'Tertiaire AMS'!AA16-'Tertiaire AME'!AA16</f>
        <v>2278.3894294076449</v>
      </c>
      <c r="AB16" s="23">
        <f>'Tertiaire AMS'!AB16-'Tertiaire AME'!AB16</f>
        <v>2448.0893540960665</v>
      </c>
      <c r="AC16" s="23">
        <f>'Tertiaire AMS'!AC16-'Tertiaire AME'!AC16</f>
        <v>2506.9566749020059</v>
      </c>
      <c r="AD16" s="23">
        <f>'Tertiaire AMS'!AD16-'Tertiaire AME'!AD16</f>
        <v>2455.685606926073</v>
      </c>
      <c r="AE16" s="23">
        <f>'Tertiaire AMS'!AE16-'Tertiaire AME'!AE16</f>
        <v>2281.8474426970151</v>
      </c>
      <c r="AF16" s="23">
        <f>'Tertiaire AMS'!AF16-'Tertiaire AME'!AF16</f>
        <v>2014.3213522677502</v>
      </c>
      <c r="AG16" s="23">
        <f>'Tertiaire AMS'!AG16-'Tertiaire AME'!AG16</f>
        <v>1682.0044752284448</v>
      </c>
      <c r="AH16" s="23">
        <f>'Tertiaire AMS'!AH16-'Tertiaire AME'!AH16</f>
        <v>1317.7202367556088</v>
      </c>
      <c r="AI16" s="23">
        <f>'Tertiaire AMS'!AI16-'Tertiaire AME'!AI16</f>
        <v>952.94778409150092</v>
      </c>
      <c r="AJ16" s="23">
        <f>'Tertiaire AMS'!AJ16-'Tertiaire AME'!AJ16</f>
        <v>613.56585835429075</v>
      </c>
      <c r="AK16" s="23">
        <f>'Tertiaire AMS'!AK16-'Tertiaire AME'!AK16</f>
        <v>317.32991790222093</v>
      </c>
      <c r="AL16" s="23">
        <f>'Tertiaire AMS'!AL16-'Tertiaire AME'!AL16</f>
        <v>73.276218189559927</v>
      </c>
      <c r="AM16" s="23">
        <f>'Tertiaire AMS'!AM16-'Tertiaire AME'!AM16</f>
        <v>-117.25438854832862</v>
      </c>
      <c r="AN16" s="23">
        <f>'Tertiaire AMS'!AN16-'Tertiaire AME'!AN16</f>
        <v>-258.60174341281675</v>
      </c>
      <c r="AO16" s="23">
        <f>'Tertiaire AMS'!AO16-'Tertiaire AME'!AO16</f>
        <v>-358.45069081402096</v>
      </c>
      <c r="AP16" s="23">
        <f>'Tertiaire AMS'!AP16-'Tertiaire AME'!AP16</f>
        <v>-425.71545759196147</v>
      </c>
      <c r="AQ16" s="23">
        <f>'Tertiaire AMS'!AQ16-'Tertiaire AME'!AQ16</f>
        <v>-468.9795689534385</v>
      </c>
      <c r="AR16" s="23">
        <f>'Tertiaire AMS'!AR16-'Tertiaire AME'!AR16</f>
        <v>-495.57233867723318</v>
      </c>
      <c r="AS16" s="23">
        <f>'Tertiaire AMS'!AS16-'Tertiaire AME'!AS16</f>
        <v>-511.20431848462556</v>
      </c>
      <c r="AT16" s="23">
        <f>'Tertiaire AMS'!AT16-'Tertiaire AME'!AT16</f>
        <v>-519.99733716131209</v>
      </c>
      <c r="AU16" s="23">
        <f>'Tertiaire AMS'!AU16-'Tertiaire AME'!AU16</f>
        <v>-524.73265073689845</v>
      </c>
      <c r="AV16" s="23">
        <f>'Tertiaire AMS'!AV16-'Tertiaire AME'!AV16</f>
        <v>-527.17509018652345</v>
      </c>
      <c r="AW16" s="23">
        <f>'Tertiaire AMS'!AW16-'Tertiaire AME'!AW16</f>
        <v>-528.3821049710532</v>
      </c>
      <c r="AX16" s="18"/>
    </row>
    <row r="17" spans="1:50" x14ac:dyDescent="0.25">
      <c r="A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row>
    <row r="18" spans="1:50" x14ac:dyDescent="0.25">
      <c r="A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25">
        <f>SUM(W14:AW14)</f>
        <v>96996.224889744204</v>
      </c>
      <c r="AX18" s="18"/>
    </row>
    <row r="19" spans="1:50" x14ac:dyDescent="0.25">
      <c r="A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25">
        <f>-SUM(W8:AW8)</f>
        <v>178.10718420590001</v>
      </c>
      <c r="AX19" s="18"/>
    </row>
    <row r="20" spans="1:50" x14ac:dyDescent="0.25">
      <c r="A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25">
        <f>AW18/AW19</f>
        <v>544.59467944657501</v>
      </c>
      <c r="AX20" s="18"/>
    </row>
    <row r="21" spans="1:50" x14ac:dyDescent="0.25">
      <c r="A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row>
    <row r="22" spans="1:50" x14ac:dyDescent="0.25">
      <c r="A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row>
    <row r="23" spans="1:50" x14ac:dyDescent="0.25">
      <c r="A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row>
    <row r="24" spans="1:50" x14ac:dyDescent="0.25">
      <c r="A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row>
    <row r="25" spans="1:50" x14ac:dyDescent="0.25">
      <c r="A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row>
    <row r="26" spans="1:50" x14ac:dyDescent="0.25">
      <c r="A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row>
    <row r="27" spans="1:50" x14ac:dyDescent="0.25">
      <c r="A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row>
    <row r="28" spans="1:50" x14ac:dyDescent="0.25">
      <c r="A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row>
    <row r="29" spans="1:50" x14ac:dyDescent="0.25">
      <c r="A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row>
    <row r="30" spans="1:50" x14ac:dyDescent="0.25">
      <c r="A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row>
    <row r="31" spans="1:50" x14ac:dyDescent="0.25">
      <c r="A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row>
    <row r="32" spans="1:50" x14ac:dyDescent="0.25">
      <c r="A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row>
    <row r="33" spans="1:50" x14ac:dyDescent="0.25">
      <c r="A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row>
    <row r="34" spans="1:50" x14ac:dyDescent="0.25">
      <c r="A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row>
    <row r="35" spans="1:50" x14ac:dyDescent="0.25">
      <c r="A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row>
    <row r="36" spans="1:50" x14ac:dyDescent="0.25">
      <c r="A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row>
    <row r="37" spans="1:50" x14ac:dyDescent="0.25">
      <c r="A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row>
    <row r="38" spans="1:50" x14ac:dyDescent="0.25">
      <c r="A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row>
    <row r="39" spans="1:50" x14ac:dyDescent="0.25">
      <c r="A39" s="19"/>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row>
    <row r="40" spans="1:50" x14ac:dyDescent="0.25">
      <c r="A40" s="19"/>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row>
    <row r="41" spans="1:50" x14ac:dyDescent="0.25">
      <c r="A41" s="19"/>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row>
    <row r="42" spans="1:50" x14ac:dyDescent="0.25">
      <c r="A42" s="19"/>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row>
    <row r="43" spans="1:50" x14ac:dyDescent="0.25">
      <c r="A43" s="19"/>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x14ac:dyDescent="0.25">
      <c r="A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row>
    <row r="46" spans="1:50"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row>
    <row r="47" spans="1:50"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row>
  </sheetData>
  <pageMargins left="0.7" right="0.7" top="0.75" bottom="0.75" header="0.3" footer="0.3"/>
  <pageSetup paperSize="9" orientation="portrait" r:id="rId1"/>
  <headerFooter scaleWithDoc="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0CA28-F12B-4D87-9FAF-81190D854DDE}">
  <dimension ref="A1:AX54"/>
  <sheetViews>
    <sheetView workbookViewId="0">
      <pane xSplit="2" ySplit="1" topLeftCell="C2" activePane="bottomRight" state="frozen"/>
      <selection pane="topRight" activeCell="C1" sqref="C1"/>
      <selection pane="bottomLeft" activeCell="A2" sqref="A2"/>
      <selection pane="bottomRight" activeCell="B4" sqref="B4:B12"/>
    </sheetView>
  </sheetViews>
  <sheetFormatPr baseColWidth="10" defaultRowHeight="15" x14ac:dyDescent="0.25"/>
  <cols>
    <col min="1" max="1" width="34" customWidth="1"/>
    <col min="2" max="2" width="39" customWidth="1"/>
    <col min="3" max="3" width="14.8554687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spans="1:50" x14ac:dyDescent="0.25">
      <c r="B3" t="s">
        <v>115</v>
      </c>
      <c r="C3" s="21">
        <f>'Variables AME'!B37/10^6</f>
        <v>2318.13152443746</v>
      </c>
      <c r="D3" s="21">
        <f>'Variables AME'!C37/10^6</f>
        <v>2355.3498758831902</v>
      </c>
      <c r="E3" s="21">
        <f>'Variables AME'!D37/10^6</f>
        <v>2393.1657799999998</v>
      </c>
      <c r="F3" s="21">
        <f>'Variables AME'!E37/10^6</f>
        <v>2417.743066</v>
      </c>
      <c r="G3" s="21">
        <f>'Variables AME'!F37/10^6</f>
        <v>2442.5727550000001</v>
      </c>
      <c r="H3" s="21">
        <f>'Variables AME'!G37/10^6</f>
        <v>2467.65744</v>
      </c>
      <c r="I3" s="21">
        <f>'Variables AME'!H37/10^6</f>
        <v>2492.9997389999999</v>
      </c>
      <c r="J3" s="21">
        <f>'Variables AME'!I37/10^6</f>
        <v>2518.6022969999999</v>
      </c>
      <c r="K3" s="21">
        <f>'Variables AME'!J37/10^6</f>
        <v>2544.4677889999998</v>
      </c>
      <c r="L3" s="21">
        <f>'Variables AME'!K37/10^6</f>
        <v>2570.5989129999998</v>
      </c>
      <c r="M3" s="21">
        <f>'Variables AME'!L37/10^6</f>
        <v>2596.9983980000002</v>
      </c>
      <c r="N3" s="21">
        <f>'Variables AME'!M37/10^6</f>
        <v>2623.6689999999999</v>
      </c>
      <c r="O3" s="21">
        <f>'Variables AME'!N37/10^6</f>
        <v>2653.9884459999998</v>
      </c>
      <c r="P3" s="21">
        <f>'Variables AME'!O37/10^6</f>
        <v>2684.6582669999998</v>
      </c>
      <c r="Q3" s="21">
        <f>'Variables AME'!P37/10^6</f>
        <v>2715.6825130000002</v>
      </c>
      <c r="R3" s="21">
        <f>'Variables AME'!Q37/10^6</f>
        <v>2745.4671250000001</v>
      </c>
      <c r="S3" s="21">
        <f>'Variables AME'!R37/10^6</f>
        <v>2775.1517399999998</v>
      </c>
      <c r="T3" s="21">
        <f>'Variables AME'!S37/10^6</f>
        <v>2804.2295709999999</v>
      </c>
      <c r="U3" s="21">
        <f>'Variables AME'!T37/10^6</f>
        <v>2833.057577</v>
      </c>
      <c r="V3" s="21">
        <f>'Variables AME'!U37/10^6</f>
        <v>2863.7831890000002</v>
      </c>
      <c r="W3" s="21">
        <f>'Variables AME'!V37/10^6</f>
        <v>2894.5245209999998</v>
      </c>
      <c r="X3" s="21">
        <f>'Variables AME'!W37/10^6</f>
        <v>2924.4115230000002</v>
      </c>
      <c r="Y3" s="21">
        <f>'Variables AME'!X37/10^6</f>
        <v>2953.5440950000002</v>
      </c>
      <c r="Z3" s="21">
        <f>'Variables AME'!Y37/10^6</f>
        <v>2981.851909</v>
      </c>
      <c r="AA3" s="21">
        <f>'Variables AME'!Z37/10^6</f>
        <v>3009.4840250000002</v>
      </c>
      <c r="AB3" s="21">
        <f>'Variables AME'!AA37/10^6</f>
        <v>3036.284686</v>
      </c>
      <c r="AC3" s="21">
        <f>'Variables AME'!AB37/10^6</f>
        <v>3062.1841720000002</v>
      </c>
      <c r="AD3" s="21">
        <f>'Variables AME'!AC37/10^6</f>
        <v>3087.9642170000002</v>
      </c>
      <c r="AE3" s="21">
        <f>'Variables AME'!AD37/10^6</f>
        <v>3113.4830480000001</v>
      </c>
      <c r="AF3" s="21">
        <f>'Variables AME'!AE37/10^6</f>
        <v>3138.6863410000001</v>
      </c>
      <c r="AG3" s="21">
        <f>'Variables AME'!AF37/10^6</f>
        <v>3163.564425</v>
      </c>
      <c r="AH3" s="21">
        <f>'Variables AME'!AG37/10^6</f>
        <v>3188.384924</v>
      </c>
      <c r="AI3" s="21">
        <f>'Variables AME'!AH37/10^6</f>
        <v>3212.8180080000002</v>
      </c>
      <c r="AJ3" s="21">
        <f>'Variables AME'!AI37/10^6</f>
        <v>3236.7125150000002</v>
      </c>
      <c r="AK3" s="21">
        <f>'Variables AME'!AJ37/10^6</f>
        <v>3260.3378939999998</v>
      </c>
      <c r="AL3" s="21">
        <f>'Variables AME'!AK37/10^6</f>
        <v>3283.6388120000001</v>
      </c>
      <c r="AM3" s="21">
        <f>'Variables AME'!AL37/10^6</f>
        <v>3306.5109349999998</v>
      </c>
      <c r="AN3" s="21">
        <f>'Variables AME'!AM37/10^6</f>
        <v>3328.4743349999999</v>
      </c>
      <c r="AO3" s="21">
        <f>'Variables AME'!AN37/10^6</f>
        <v>3349.3155099999999</v>
      </c>
      <c r="AP3" s="21">
        <f>'Variables AME'!AO37/10^6</f>
        <v>3369.0117409999998</v>
      </c>
      <c r="AQ3" s="21">
        <f>'Variables AME'!AP37/10^6</f>
        <v>3387.8346879999999</v>
      </c>
      <c r="AR3" s="21">
        <f>'Variables AME'!AQ37/10^6</f>
        <v>3405.5716659999998</v>
      </c>
      <c r="AS3" s="21">
        <f>'Variables AME'!AR37/10^6</f>
        <v>3422.2537269999998</v>
      </c>
      <c r="AT3" s="21">
        <f>'Variables AME'!AS37/10^6</f>
        <v>3438.0130909999998</v>
      </c>
      <c r="AU3" s="21">
        <f>'Variables AME'!AT37/10^6</f>
        <v>3452.7362859999998</v>
      </c>
      <c r="AV3" s="21">
        <f>'Variables AME'!AU37/10^6</f>
        <v>3466.4090259999998</v>
      </c>
      <c r="AW3" s="21">
        <f>'Variables AME'!AV37/10^6</f>
        <v>3479.017918</v>
      </c>
    </row>
    <row r="4" spans="1:50" x14ac:dyDescent="0.25">
      <c r="B4" t="s">
        <v>116</v>
      </c>
      <c r="C4" s="16">
        <f>'Variables AME'!B38/'Variables AME'!B$37</f>
        <v>2.7625624832392507E-4</v>
      </c>
      <c r="D4" s="16">
        <f>'Variables AME'!C38/'Variables AME'!C$37</f>
        <v>2.7625624832392523E-4</v>
      </c>
      <c r="E4" s="16">
        <f>'Variables AME'!D38/'Variables AME'!D$37</f>
        <v>2.7625624832392512E-4</v>
      </c>
      <c r="F4" s="16">
        <f>'Variables AME'!E38/'Variables AME'!E$37</f>
        <v>5.4276583043667392E-4</v>
      </c>
      <c r="G4" s="16">
        <f>'Variables AME'!F38/'Variables AME'!F$37</f>
        <v>3.0788418083374553E-3</v>
      </c>
      <c r="H4" s="16">
        <f>'Variables AME'!G38/'Variables AME'!G$37</f>
        <v>6.7114855820506435E-3</v>
      </c>
      <c r="I4" s="16">
        <f>'Variables AME'!H38/'Variables AME'!H$37</f>
        <v>1.0644749566096927E-2</v>
      </c>
      <c r="J4" s="16">
        <f>'Variables AME'!I38/'Variables AME'!I$37</f>
        <v>1.468776908687144E-2</v>
      </c>
      <c r="K4" s="16">
        <f>'Variables AME'!J38/'Variables AME'!J$37</f>
        <v>1.8927183070738412E-2</v>
      </c>
      <c r="L4" s="16">
        <f>'Variables AME'!K38/'Variables AME'!K$37</f>
        <v>2.3288229286666629E-2</v>
      </c>
      <c r="M4" s="16">
        <f>'Variables AME'!L38/'Variables AME'!L$37</f>
        <v>2.7960531537455341E-2</v>
      </c>
      <c r="N4" s="16">
        <f>'Variables AME'!M38/'Variables AME'!M$37</f>
        <v>3.2970479340191164E-2</v>
      </c>
      <c r="O4" s="16">
        <f>'Variables AME'!N38/'Variables AME'!N$37</f>
        <v>3.8443783225121091E-2</v>
      </c>
      <c r="P4" s="16">
        <f>'Variables AME'!O38/'Variables AME'!O$37</f>
        <v>4.4151371650163175E-2</v>
      </c>
      <c r="Q4" s="16">
        <f>'Variables AME'!P38/'Variables AME'!P$37</f>
        <v>5.0253508113229137E-2</v>
      </c>
      <c r="R4" s="16">
        <f>'Variables AME'!Q38/'Variables AME'!Q$37</f>
        <v>5.6682119914293276E-2</v>
      </c>
      <c r="S4" s="16">
        <f>'Variables AME'!R38/'Variables AME'!R$37</f>
        <v>6.4027684266374563E-2</v>
      </c>
      <c r="T4" s="16">
        <f>'Variables AME'!S38/'Variables AME'!S$37</f>
        <v>7.1803490585186466E-2</v>
      </c>
      <c r="U4" s="16">
        <f>'Variables AME'!T38/'Variables AME'!T$37</f>
        <v>8.0885403551401239E-2</v>
      </c>
      <c r="V4" s="16">
        <f>'Variables AME'!U38/'Variables AME'!U$37</f>
        <v>9.0717804615201264E-2</v>
      </c>
      <c r="W4" s="16">
        <f>'Variables AME'!V38/'Variables AME'!V$37</f>
        <v>0.10186143501667021</v>
      </c>
      <c r="X4" s="16">
        <f>'Variables AME'!W38/'Variables AME'!W$37</f>
        <v>0.11344912564140516</v>
      </c>
      <c r="Y4" s="16">
        <f>'Variables AME'!X38/'Variables AME'!X$37</f>
        <v>0.12604836878184478</v>
      </c>
      <c r="Z4" s="16">
        <f>'Variables AME'!Y38/'Variables AME'!Y$37</f>
        <v>0.1392412948969157</v>
      </c>
      <c r="AA4" s="16">
        <f>'Variables AME'!Z38/'Variables AME'!Z$37</f>
        <v>0.1524585405965064</v>
      </c>
      <c r="AB4" s="16">
        <f>'Variables AME'!AA38/'Variables AME'!AA$37</f>
        <v>0.16548990518473405</v>
      </c>
      <c r="AC4" s="16">
        <f>'Variables AME'!AB38/'Variables AME'!AB$37</f>
        <v>0.17824875165607773</v>
      </c>
      <c r="AD4" s="16">
        <f>'Variables AME'!AC38/'Variables AME'!AC$37</f>
        <v>0.19068832043399292</v>
      </c>
      <c r="AE4" s="16">
        <f>'Variables AME'!AD38/'Variables AME'!AD$37</f>
        <v>0.20282115484959595</v>
      </c>
      <c r="AF4" s="16">
        <f>'Variables AME'!AE38/'Variables AME'!AE$37</f>
        <v>0.21465201855287905</v>
      </c>
      <c r="AG4" s="16">
        <f>'Variables AME'!AF38/'Variables AME'!AF$37</f>
        <v>0.22618076235321175</v>
      </c>
      <c r="AH4" s="16">
        <f>'Variables AME'!AG38/'Variables AME'!AG$37</f>
        <v>0.23739564018839276</v>
      </c>
      <c r="AI4" s="16">
        <f>'Variables AME'!AH38/'Variables AME'!AH$37</f>
        <v>0.24831899308129129</v>
      </c>
      <c r="AJ4" s="16">
        <f>'Variables AME'!AI38/'Variables AME'!AI$37</f>
        <v>0.25897187532578869</v>
      </c>
      <c r="AK4" s="16">
        <f>'Variables AME'!AJ38/'Variables AME'!AJ$37</f>
        <v>0.26936464098282198</v>
      </c>
      <c r="AL4" s="16">
        <f>'Variables AME'!AK38/'Variables AME'!AK$37</f>
        <v>0.2795317267982152</v>
      </c>
      <c r="AM4" s="16">
        <f>'Variables AME'!AL38/'Variables AME'!AL$37</f>
        <v>0.2895102421912904</v>
      </c>
      <c r="AN4" s="16">
        <f>'Variables AME'!AM38/'Variables AME'!AM$37</f>
        <v>0.29935141915402508</v>
      </c>
      <c r="AO4" s="16">
        <f>'Variables AME'!AN38/'Variables AME'!AN$37</f>
        <v>0.30908271433645856</v>
      </c>
      <c r="AP4" s="16">
        <f>'Variables AME'!AO38/'Variables AME'!AO$37</f>
        <v>0.31871627959399268</v>
      </c>
      <c r="AQ4" s="16">
        <f>'Variables AME'!AP38/'Variables AME'!AP$37</f>
        <v>0.32825071185999971</v>
      </c>
      <c r="AR4" s="16">
        <f>'Variables AME'!AQ38/'Variables AME'!AQ$37</f>
        <v>0.33771065119027216</v>
      </c>
      <c r="AS4" s="16">
        <f>'Variables AME'!AR38/'Variables AME'!AR$37</f>
        <v>0.34710770350780601</v>
      </c>
      <c r="AT4" s="16">
        <f>'Variables AME'!AS38/'Variables AME'!AS$37</f>
        <v>0.35645758074863598</v>
      </c>
      <c r="AU4" s="16">
        <f>'Variables AME'!AT38/'Variables AME'!AT$37</f>
        <v>0.36579165171724326</v>
      </c>
      <c r="AV4" s="16">
        <f>'Variables AME'!AU38/'Variables AME'!AU$37</f>
        <v>0.37512901485273248</v>
      </c>
      <c r="AW4" s="16">
        <f>'Variables AME'!AV38/'Variables AME'!AV$37</f>
        <v>0.38448039605641376</v>
      </c>
    </row>
    <row r="5" spans="1:50" x14ac:dyDescent="0.25">
      <c r="B5" t="s">
        <v>117</v>
      </c>
      <c r="C5" s="16">
        <f>'Variables AME'!B39/'Variables AME'!B$37</f>
        <v>1.7713701388459596E-2</v>
      </c>
      <c r="D5" s="16">
        <f>'Variables AME'!C39/'Variables AME'!C$37</f>
        <v>1.7713701388459593E-2</v>
      </c>
      <c r="E5" s="16">
        <f>'Variables AME'!D39/'Variables AME'!D$37</f>
        <v>1.77137013884596E-2</v>
      </c>
      <c r="F5" s="16">
        <f>'Variables AME'!E39/'Variables AME'!E$37</f>
        <v>1.8781136502285391E-2</v>
      </c>
      <c r="G5" s="16">
        <f>'Variables AME'!F39/'Variables AME'!F$37</f>
        <v>1.8523046323752186E-2</v>
      </c>
      <c r="H5" s="16">
        <f>'Variables AME'!G39/'Variables AME'!G$37</f>
        <v>1.7927810928246184E-2</v>
      </c>
      <c r="I5" s="16">
        <f>'Variables AME'!H39/'Variables AME'!H$37</f>
        <v>1.7538533540937526E-2</v>
      </c>
      <c r="J5" s="16">
        <f>'Variables AME'!I39/'Variables AME'!I$37</f>
        <v>1.7858819450604194E-2</v>
      </c>
      <c r="K5" s="16">
        <f>'Variables AME'!J39/'Variables AME'!J$37</f>
        <v>1.876507090654312E-2</v>
      </c>
      <c r="L5" s="16">
        <f>'Variables AME'!K39/'Variables AME'!K$37</f>
        <v>2.010602772319775E-2</v>
      </c>
      <c r="M5" s="16">
        <f>'Variables AME'!L39/'Variables AME'!L$37</f>
        <v>2.159377643559101E-2</v>
      </c>
      <c r="N5" s="16">
        <f>'Variables AME'!M39/'Variables AME'!M$37</f>
        <v>2.2961980303155619E-2</v>
      </c>
      <c r="O5" s="16">
        <f>'Variables AME'!N39/'Variables AME'!N$37</f>
        <v>2.3481926058844645E-2</v>
      </c>
      <c r="P5" s="16">
        <f>'Variables AME'!O39/'Variables AME'!O$37</f>
        <v>2.3912351701930783E-2</v>
      </c>
      <c r="Q5" s="16">
        <f>'Variables AME'!P39/'Variables AME'!P$37</f>
        <v>2.4411019072611305E-2</v>
      </c>
      <c r="R5" s="16">
        <f>'Variables AME'!Q39/'Variables AME'!Q$37</f>
        <v>2.5961230510090336E-2</v>
      </c>
      <c r="S5" s="16">
        <f>'Variables AME'!R39/'Variables AME'!R$37</f>
        <v>2.7426991559748006E-2</v>
      </c>
      <c r="T5" s="16">
        <f>'Variables AME'!S39/'Variables AME'!S$37</f>
        <v>2.9561360966049093E-2</v>
      </c>
      <c r="U5" s="16">
        <f>'Variables AME'!T39/'Variables AME'!T$37</f>
        <v>3.2045944500760142E-2</v>
      </c>
      <c r="V5" s="16">
        <f>'Variables AME'!U39/'Variables AME'!U$37</f>
        <v>3.6150520087433899E-2</v>
      </c>
      <c r="W5" s="16">
        <f>'Variables AME'!V39/'Variables AME'!V$37</f>
        <v>4.004389248012178E-2</v>
      </c>
      <c r="X5" s="16">
        <f>'Variables AME'!W39/'Variables AME'!W$37</f>
        <v>4.3547346499769622E-2</v>
      </c>
      <c r="Y5" s="16">
        <f>'Variables AME'!X39/'Variables AME'!X$37</f>
        <v>4.6014872718533086E-2</v>
      </c>
      <c r="Z5" s="16">
        <f>'Variables AME'!Y39/'Variables AME'!Y$37</f>
        <v>4.6948548577299583E-2</v>
      </c>
      <c r="AA5" s="16">
        <f>'Variables AME'!Z39/'Variables AME'!Z$37</f>
        <v>4.7227795469025627E-2</v>
      </c>
      <c r="AB5" s="16">
        <f>'Variables AME'!AA39/'Variables AME'!AA$37</f>
        <v>4.7114049733082239E-2</v>
      </c>
      <c r="AC5" s="16">
        <f>'Variables AME'!AB39/'Variables AME'!AB$37</f>
        <v>4.6814692274491969E-2</v>
      </c>
      <c r="AD5" s="16">
        <f>'Variables AME'!AC39/'Variables AME'!AC$37</f>
        <v>4.6442329645687078E-2</v>
      </c>
      <c r="AE5" s="16">
        <f>'Variables AME'!AD39/'Variables AME'!AD$37</f>
        <v>4.5984772806766862E-2</v>
      </c>
      <c r="AF5" s="16">
        <f>'Variables AME'!AE39/'Variables AME'!AE$37</f>
        <v>4.5434810843368686E-2</v>
      </c>
      <c r="AG5" s="16">
        <f>'Variables AME'!AF39/'Variables AME'!AF$37</f>
        <v>4.4802302832824402E-2</v>
      </c>
      <c r="AH5" s="16">
        <f>'Variables AME'!AG39/'Variables AME'!AG$37</f>
        <v>4.4110957319280067E-2</v>
      </c>
      <c r="AI5" s="16">
        <f>'Variables AME'!AH39/'Variables AME'!AH$37</f>
        <v>4.3378691868935768E-2</v>
      </c>
      <c r="AJ5" s="16">
        <f>'Variables AME'!AI39/'Variables AME'!AI$37</f>
        <v>4.2645293723282685E-2</v>
      </c>
      <c r="AK5" s="16">
        <f>'Variables AME'!AJ39/'Variables AME'!AJ$37</f>
        <v>4.1951501668495469E-2</v>
      </c>
      <c r="AL5" s="16">
        <f>'Variables AME'!AK39/'Variables AME'!AK$37</f>
        <v>4.1308903404446665E-2</v>
      </c>
      <c r="AM5" s="16">
        <f>'Variables AME'!AL39/'Variables AME'!AL$37</f>
        <v>4.0716933573364998E-2</v>
      </c>
      <c r="AN5" s="16">
        <f>'Variables AME'!AM39/'Variables AME'!AM$37</f>
        <v>4.0153079443828732E-2</v>
      </c>
      <c r="AO5" s="16">
        <f>'Variables AME'!AN39/'Variables AME'!AN$37</f>
        <v>3.9600054937792353E-2</v>
      </c>
      <c r="AP5" s="16">
        <f>'Variables AME'!AO39/'Variables AME'!AO$37</f>
        <v>3.9056154360846439E-2</v>
      </c>
      <c r="AQ5" s="16">
        <f>'Variables AME'!AP39/'Variables AME'!AP$37</f>
        <v>3.8543070670631258E-2</v>
      </c>
      <c r="AR5" s="16">
        <f>'Variables AME'!AQ39/'Variables AME'!AQ$37</f>
        <v>3.8048700573138958E-2</v>
      </c>
      <c r="AS5" s="16">
        <f>'Variables AME'!AR39/'Variables AME'!AR$37</f>
        <v>3.7591179866366467E-2</v>
      </c>
      <c r="AT5" s="16">
        <f>'Variables AME'!AS39/'Variables AME'!AS$37</f>
        <v>3.7213621476579771E-2</v>
      </c>
      <c r="AU5" s="16">
        <f>'Variables AME'!AT39/'Variables AME'!AT$37</f>
        <v>3.6896227034930867E-2</v>
      </c>
      <c r="AV5" s="16">
        <f>'Variables AME'!AU39/'Variables AME'!AU$37</f>
        <v>3.6617540759888385E-2</v>
      </c>
      <c r="AW5" s="16">
        <f>'Variables AME'!AV39/'Variables AME'!AV$37</f>
        <v>3.6355662425766211E-2</v>
      </c>
    </row>
    <row r="6" spans="1:50" x14ac:dyDescent="0.25">
      <c r="B6" t="s">
        <v>118</v>
      </c>
      <c r="C6" s="16">
        <f>'Variables AME'!B40/'Variables AME'!B$37</f>
        <v>0.12575058882882745</v>
      </c>
      <c r="D6" s="16">
        <f>'Variables AME'!C40/'Variables AME'!C$37</f>
        <v>0.12575058882882711</v>
      </c>
      <c r="E6" s="16">
        <f>'Variables AME'!D40/'Variables AME'!D$37</f>
        <v>0.12575058882882739</v>
      </c>
      <c r="F6" s="16">
        <f>'Variables AME'!E40/'Variables AME'!E$37</f>
        <v>0.13501332539857236</v>
      </c>
      <c r="G6" s="16">
        <f>'Variables AME'!F40/'Variables AME'!F$37</f>
        <v>0.14421445231423619</v>
      </c>
      <c r="H6" s="16">
        <f>'Variables AME'!G40/'Variables AME'!G$37</f>
        <v>0.15312843171619478</v>
      </c>
      <c r="I6" s="16">
        <f>'Variables AME'!H40/'Variables AME'!H$37</f>
        <v>0.16013365796024256</v>
      </c>
      <c r="J6" s="16">
        <f>'Variables AME'!I40/'Variables AME'!I$37</f>
        <v>0.16681496554674188</v>
      </c>
      <c r="K6" s="16">
        <f>'Variables AME'!J40/'Variables AME'!J$37</f>
        <v>0.17404580376867171</v>
      </c>
      <c r="L6" s="16">
        <f>'Variables AME'!K40/'Variables AME'!K$37</f>
        <v>0.18201296870306427</v>
      </c>
      <c r="M6" s="16">
        <f>'Variables AME'!L40/'Variables AME'!L$37</f>
        <v>0.18976588248168799</v>
      </c>
      <c r="N6" s="16">
        <f>'Variables AME'!M40/'Variables AME'!M$37</f>
        <v>0.19655005707655956</v>
      </c>
      <c r="O6" s="16">
        <f>'Variables AME'!N40/'Variables AME'!N$37</f>
        <v>0.20162165758727646</v>
      </c>
      <c r="P6" s="16">
        <f>'Variables AME'!O40/'Variables AME'!O$37</f>
        <v>0.20565558532593672</v>
      </c>
      <c r="Q6" s="16">
        <f>'Variables AME'!P40/'Variables AME'!P$37</f>
        <v>0.2098722960330083</v>
      </c>
      <c r="R6" s="16">
        <f>'Variables AME'!Q40/'Variables AME'!Q$37</f>
        <v>0.21564099555553776</v>
      </c>
      <c r="S6" s="16">
        <f>'Variables AME'!R40/'Variables AME'!R$37</f>
        <v>0.22138594248543686</v>
      </c>
      <c r="T6" s="16">
        <f>'Variables AME'!S40/'Variables AME'!S$37</f>
        <v>0.22794796496352901</v>
      </c>
      <c r="U6" s="16">
        <f>'Variables AME'!T40/'Variables AME'!T$37</f>
        <v>0.23422532947695188</v>
      </c>
      <c r="V6" s="16">
        <f>'Variables AME'!U40/'Variables AME'!U$37</f>
        <v>0.24151674999583916</v>
      </c>
      <c r="W6" s="16">
        <f>'Variables AME'!V40/'Variables AME'!V$37</f>
        <v>0.24847553108706244</v>
      </c>
      <c r="X6" s="16">
        <f>'Variables AME'!W40/'Variables AME'!W$37</f>
        <v>0.25554593213795102</v>
      </c>
      <c r="Y6" s="16">
        <f>'Variables AME'!X40/'Variables AME'!X$37</f>
        <v>0.2614383836378783</v>
      </c>
      <c r="Z6" s="16">
        <f>'Variables AME'!Y40/'Variables AME'!Y$37</f>
        <v>0.26607994847271937</v>
      </c>
      <c r="AA6" s="16">
        <f>'Variables AME'!Z40/'Variables AME'!Z$37</f>
        <v>0.26933641290885402</v>
      </c>
      <c r="AB6" s="16">
        <f>'Variables AME'!AA40/'Variables AME'!AA$37</f>
        <v>0.27147231970724367</v>
      </c>
      <c r="AC6" s="16">
        <f>'Variables AME'!AB40/'Variables AME'!AB$37</f>
        <v>0.27275303688036956</v>
      </c>
      <c r="AD6" s="16">
        <f>'Variables AME'!AC40/'Variables AME'!AC$37</f>
        <v>0.27342109796863623</v>
      </c>
      <c r="AE6" s="16">
        <f>'Variables AME'!AD40/'Variables AME'!AD$37</f>
        <v>0.2736524149528628</v>
      </c>
      <c r="AF6" s="16">
        <f>'Variables AME'!AE40/'Variables AME'!AE$37</f>
        <v>0.27357379492925893</v>
      </c>
      <c r="AG6" s="16">
        <f>'Variables AME'!AF40/'Variables AME'!AF$37</f>
        <v>0.27327113064877762</v>
      </c>
      <c r="AH6" s="16">
        <f>'Variables AME'!AG40/'Variables AME'!AG$37</f>
        <v>0.27280851363102232</v>
      </c>
      <c r="AI6" s="16">
        <f>'Variables AME'!AH40/'Variables AME'!AH$37</f>
        <v>0.27221519131251087</v>
      </c>
      <c r="AJ6" s="16">
        <f>'Variables AME'!AI40/'Variables AME'!AI$37</f>
        <v>0.27150674927952317</v>
      </c>
      <c r="AK6" s="16">
        <f>'Variables AME'!AJ40/'Variables AME'!AJ$37</f>
        <v>0.27070146797490185</v>
      </c>
      <c r="AL6" s="16">
        <f>'Variables AME'!AK40/'Variables AME'!AK$37</f>
        <v>0.26980938255519682</v>
      </c>
      <c r="AM6" s="16">
        <f>'Variables AME'!AL40/'Variables AME'!AL$37</f>
        <v>0.2688388988194893</v>
      </c>
      <c r="AN6" s="16">
        <f>'Variables AME'!AM40/'Variables AME'!AM$37</f>
        <v>0.26780034246531148</v>
      </c>
      <c r="AO6" s="16">
        <f>'Variables AME'!AN40/'Variables AME'!AN$37</f>
        <v>0.26672931855261378</v>
      </c>
      <c r="AP6" s="16">
        <f>'Variables AME'!AO40/'Variables AME'!AO$37</f>
        <v>0.26564178094385571</v>
      </c>
      <c r="AQ6" s="16">
        <f>'Variables AME'!AP40/'Variables AME'!AP$37</f>
        <v>0.26454112350124209</v>
      </c>
      <c r="AR6" s="16">
        <f>'Variables AME'!AQ40/'Variables AME'!AQ$37</f>
        <v>0.2634155532112652</v>
      </c>
      <c r="AS6" s="16">
        <f>'Variables AME'!AR40/'Variables AME'!AR$37</f>
        <v>0.26225503477989198</v>
      </c>
      <c r="AT6" s="16">
        <f>'Variables AME'!AS40/'Variables AME'!AS$37</f>
        <v>0.26105295865495004</v>
      </c>
      <c r="AU6" s="16">
        <f>'Variables AME'!AT40/'Variables AME'!AT$37</f>
        <v>0.25980277316203931</v>
      </c>
      <c r="AV6" s="16">
        <f>'Variables AME'!AU40/'Variables AME'!AU$37</f>
        <v>0.25849868748293525</v>
      </c>
      <c r="AW6" s="16">
        <f>'Variables AME'!AV40/'Variables AME'!AV$37</f>
        <v>0.25713433913966982</v>
      </c>
    </row>
    <row r="7" spans="1:50" x14ac:dyDescent="0.25">
      <c r="B7" t="s">
        <v>119</v>
      </c>
      <c r="C7" s="16">
        <f>'Variables AME'!B41/'Variables AME'!B$37</f>
        <v>0.27637430617113351</v>
      </c>
      <c r="D7" s="16">
        <f>'Variables AME'!C41/'Variables AME'!C$37</f>
        <v>0.27637430617113345</v>
      </c>
      <c r="E7" s="16">
        <f>'Variables AME'!D41/'Variables AME'!D$37</f>
        <v>0.27637430617113368</v>
      </c>
      <c r="F7" s="16">
        <f>'Variables AME'!E41/'Variables AME'!E$37</f>
        <v>0.28208117040671515</v>
      </c>
      <c r="G7" s="16">
        <f>'Variables AME'!F41/'Variables AME'!F$37</f>
        <v>0.28783393569785393</v>
      </c>
      <c r="H7" s="16">
        <f>'Variables AME'!G41/'Variables AME'!G$37</f>
        <v>0.29342055001767181</v>
      </c>
      <c r="I7" s="16">
        <f>'Variables AME'!H41/'Variables AME'!H$37</f>
        <v>0.2978534898274211</v>
      </c>
      <c r="J7" s="16">
        <f>'Variables AME'!I41/'Variables AME'!I$37</f>
        <v>0.30209372071417595</v>
      </c>
      <c r="K7" s="16">
        <f>'Variables AME'!J41/'Variables AME'!J$37</f>
        <v>0.30667880975875067</v>
      </c>
      <c r="L7" s="16">
        <f>'Variables AME'!K41/'Variables AME'!K$37</f>
        <v>0.31138298579059576</v>
      </c>
      <c r="M7" s="16">
        <f>'Variables AME'!L41/'Variables AME'!L$37</f>
        <v>0.31543040851733328</v>
      </c>
      <c r="N7" s="16">
        <f>'Variables AME'!M41/'Variables AME'!M$37</f>
        <v>0.31833183922971992</v>
      </c>
      <c r="O7" s="16">
        <f>'Variables AME'!N41/'Variables AME'!N$37</f>
        <v>0.3202247270823273</v>
      </c>
      <c r="P7" s="16">
        <f>'Variables AME'!O41/'Variables AME'!O$37</f>
        <v>0.32104249136450708</v>
      </c>
      <c r="Q7" s="16">
        <f>'Variables AME'!P41/'Variables AME'!P$37</f>
        <v>0.32177448483647542</v>
      </c>
      <c r="R7" s="16">
        <f>'Variables AME'!Q41/'Variables AME'!Q$37</f>
        <v>0.3222336440105798</v>
      </c>
      <c r="S7" s="16">
        <f>'Variables AME'!R41/'Variables AME'!R$37</f>
        <v>0.32230690545951912</v>
      </c>
      <c r="T7" s="16">
        <f>'Variables AME'!S41/'Variables AME'!S$37</f>
        <v>0.32155563186591901</v>
      </c>
      <c r="U7" s="16">
        <f>'Variables AME'!T41/'Variables AME'!T$37</f>
        <v>0.31953995345855973</v>
      </c>
      <c r="V7" s="16">
        <f>'Variables AME'!U41/'Variables AME'!U$37</f>
        <v>0.3153757734416256</v>
      </c>
      <c r="W7" s="16">
        <f>'Variables AME'!V41/'Variables AME'!V$37</f>
        <v>0.30962477128726318</v>
      </c>
      <c r="X7" s="16">
        <f>'Variables AME'!W41/'Variables AME'!W$37</f>
        <v>0.30275242784289907</v>
      </c>
      <c r="Y7" s="16">
        <f>'Variables AME'!X41/'Variables AME'!X$37</f>
        <v>0.29577429972312635</v>
      </c>
      <c r="Z7" s="16">
        <f>'Variables AME'!Y41/'Variables AME'!Y$37</f>
        <v>0.28919972524363213</v>
      </c>
      <c r="AA7" s="16">
        <f>'Variables AME'!Z41/'Variables AME'!Z$37</f>
        <v>0.28321088941483913</v>
      </c>
      <c r="AB7" s="16">
        <f>'Variables AME'!AA41/'Variables AME'!AA$37</f>
        <v>0.27774958793834259</v>
      </c>
      <c r="AC7" s="16">
        <f>'Variables AME'!AB41/'Variables AME'!AB$37</f>
        <v>0.2726790677500765</v>
      </c>
      <c r="AD7" s="16">
        <f>'Variables AME'!AC41/'Variables AME'!AC$37</f>
        <v>0.26794530724965326</v>
      </c>
      <c r="AE7" s="16">
        <f>'Variables AME'!AD41/'Variables AME'!AD$37</f>
        <v>0.26350082044834056</v>
      </c>
      <c r="AF7" s="16">
        <f>'Variables AME'!AE41/'Variables AME'!AE$37</f>
        <v>0.25931234955471455</v>
      </c>
      <c r="AG7" s="16">
        <f>'Variables AME'!AF41/'Variables AME'!AF$37</f>
        <v>0.2553475777563784</v>
      </c>
      <c r="AH7" s="16">
        <f>'Variables AME'!AG41/'Variables AME'!AG$37</f>
        <v>0.25159098004817937</v>
      </c>
      <c r="AI7" s="16">
        <f>'Variables AME'!AH41/'Variables AME'!AH$37</f>
        <v>0.24798509866295546</v>
      </c>
      <c r="AJ7" s="16">
        <f>'Variables AME'!AI41/'Variables AME'!AI$37</f>
        <v>0.2444723851849413</v>
      </c>
      <c r="AK7" s="16">
        <f>'Variables AME'!AJ41/'Variables AME'!AJ$37</f>
        <v>0.24102253393617123</v>
      </c>
      <c r="AL7" s="16">
        <f>'Variables AME'!AK41/'Variables AME'!AK$37</f>
        <v>0.23759771268046517</v>
      </c>
      <c r="AM7" s="16">
        <f>'Variables AME'!AL41/'Variables AME'!AL$37</f>
        <v>0.23416846861267071</v>
      </c>
      <c r="AN7" s="16">
        <f>'Variables AME'!AM41/'Variables AME'!AM$37</f>
        <v>0.23070726771880007</v>
      </c>
      <c r="AO7" s="16">
        <f>'Variables AME'!AN41/'Variables AME'!AN$37</f>
        <v>0.22722002768261149</v>
      </c>
      <c r="AP7" s="16">
        <f>'Variables AME'!AO41/'Variables AME'!AO$37</f>
        <v>0.22371071555728364</v>
      </c>
      <c r="AQ7" s="16">
        <f>'Variables AME'!AP41/'Variables AME'!AP$37</f>
        <v>0.22017685996962083</v>
      </c>
      <c r="AR7" s="16">
        <f>'Variables AME'!AQ41/'Variables AME'!AQ$37</f>
        <v>0.21660767396694686</v>
      </c>
      <c r="AS7" s="16">
        <f>'Variables AME'!AR41/'Variables AME'!AR$37</f>
        <v>0.21298794710904262</v>
      </c>
      <c r="AT7" s="16">
        <f>'Variables AME'!AS41/'Variables AME'!AS$37</f>
        <v>0.20928722324635265</v>
      </c>
      <c r="AU7" s="16">
        <f>'Variables AME'!AT41/'Variables AME'!AT$37</f>
        <v>0.20550188512138226</v>
      </c>
      <c r="AV7" s="16">
        <f>'Variables AME'!AU41/'Variables AME'!AU$37</f>
        <v>0.20163859514483046</v>
      </c>
      <c r="AW7" s="16">
        <f>'Variables AME'!AV41/'Variables AME'!AV$37</f>
        <v>0.19810882563554535</v>
      </c>
    </row>
    <row r="8" spans="1:50" x14ac:dyDescent="0.25">
      <c r="B8" t="s">
        <v>120</v>
      </c>
      <c r="C8" s="16">
        <f>'Variables AME'!B42/'Variables AME'!B$37</f>
        <v>0.32873347328240649</v>
      </c>
      <c r="D8" s="16">
        <f>'Variables AME'!C42/'Variables AME'!C$37</f>
        <v>0.32873347328240687</v>
      </c>
      <c r="E8" s="16">
        <f>'Variables AME'!D42/'Variables AME'!D$37</f>
        <v>0.32873347328240671</v>
      </c>
      <c r="F8" s="16">
        <f>'Variables AME'!E42/'Variables AME'!E$37</f>
        <v>0.32080379065390729</v>
      </c>
      <c r="G8" s="16">
        <f>'Variables AME'!F42/'Variables AME'!F$37</f>
        <v>0.31241688950223306</v>
      </c>
      <c r="H8" s="16">
        <f>'Variables AME'!G42/'Variables AME'!G$37</f>
        <v>0.30386034465140349</v>
      </c>
      <c r="I8" s="16">
        <f>'Variables AME'!H42/'Variables AME'!H$37</f>
        <v>0.29663617104774997</v>
      </c>
      <c r="J8" s="16">
        <f>'Variables AME'!I42/'Variables AME'!I$37</f>
        <v>0.28918066475502779</v>
      </c>
      <c r="K8" s="16">
        <f>'Variables AME'!J42/'Variables AME'!J$37</f>
        <v>0.28079775440222715</v>
      </c>
      <c r="L8" s="16">
        <f>'Variables AME'!K42/'Variables AME'!K$37</f>
        <v>0.2716115156935025</v>
      </c>
      <c r="M8" s="16">
        <f>'Variables AME'!L42/'Variables AME'!L$37</f>
        <v>0.26255860870962311</v>
      </c>
      <c r="N8" s="16">
        <f>'Variables AME'!M42/'Variables AME'!M$37</f>
        <v>0.25443696693447232</v>
      </c>
      <c r="O8" s="16">
        <f>'Variables AME'!N42/'Variables AME'!N$37</f>
        <v>0.24795124447199646</v>
      </c>
      <c r="P8" s="16">
        <f>'Variables AME'!O42/'Variables AME'!O$37</f>
        <v>0.24248248892677407</v>
      </c>
      <c r="Q8" s="16">
        <f>'Variables AME'!P42/'Variables AME'!P$37</f>
        <v>0.23661642446198572</v>
      </c>
      <c r="R8" s="16">
        <f>'Variables AME'!Q42/'Variables AME'!Q$37</f>
        <v>0.22915002961472358</v>
      </c>
      <c r="S8" s="16">
        <f>'Variables AME'!R42/'Variables AME'!R$37</f>
        <v>0.22138323052562162</v>
      </c>
      <c r="T8" s="16">
        <f>'Variables AME'!S42/'Variables AME'!S$37</f>
        <v>0.212859734228942</v>
      </c>
      <c r="U8" s="16">
        <f>'Variables AME'!T42/'Variables AME'!T$37</f>
        <v>0.20419317146832558</v>
      </c>
      <c r="V8" s="16">
        <f>'Variables AME'!U42/'Variables AME'!U$37</f>
        <v>0.19462893128254899</v>
      </c>
      <c r="W8" s="16">
        <f>'Variables AME'!V42/'Variables AME'!V$37</f>
        <v>0.18546042391602874</v>
      </c>
      <c r="X8" s="16">
        <f>'Variables AME'!W42/'Variables AME'!W$37</f>
        <v>0.17683358020334269</v>
      </c>
      <c r="Y8" s="16">
        <f>'Variables AME'!X42/'Variables AME'!X$37</f>
        <v>0.16893454028489796</v>
      </c>
      <c r="Z8" s="16">
        <f>'Variables AME'!Y42/'Variables AME'!Y$37</f>
        <v>0.16208499752829275</v>
      </c>
      <c r="AA8" s="16">
        <f>'Variables AME'!Z42/'Variables AME'!Z$37</f>
        <v>0.1560429510503881</v>
      </c>
      <c r="AB8" s="16">
        <f>'Variables AME'!AA42/'Variables AME'!AA$37</f>
        <v>0.1506580541044826</v>
      </c>
      <c r="AC8" s="16">
        <f>'Variables AME'!AB42/'Variables AME'!AB$37</f>
        <v>0.14578404257390956</v>
      </c>
      <c r="AD8" s="16">
        <f>'Variables AME'!AC42/'Variables AME'!AC$37</f>
        <v>0.14126978262844295</v>
      </c>
      <c r="AE8" s="16">
        <f>'Variables AME'!AD42/'Variables AME'!AD$37</f>
        <v>0.13704301764998722</v>
      </c>
      <c r="AF8" s="16">
        <f>'Variables AME'!AE42/'Variables AME'!AE$37</f>
        <v>0.13305387459230672</v>
      </c>
      <c r="AG8" s="16">
        <f>'Variables AME'!AF42/'Variables AME'!AF$37</f>
        <v>0.12926857783210785</v>
      </c>
      <c r="AH8" s="16">
        <f>'Variables AME'!AG42/'Variables AME'!AG$37</f>
        <v>0.12565377263087324</v>
      </c>
      <c r="AI8" s="16">
        <f>'Variables AME'!AH42/'Variables AME'!AH$37</f>
        <v>0.12220617278113813</v>
      </c>
      <c r="AJ8" s="16">
        <f>'Variables AME'!AI42/'Variables AME'!AI$37</f>
        <v>0.11891691397250954</v>
      </c>
      <c r="AK8" s="16">
        <f>'Variables AME'!AJ42/'Variables AME'!AJ$37</f>
        <v>0.11576336863568043</v>
      </c>
      <c r="AL8" s="16">
        <f>'Variables AME'!AK42/'Variables AME'!AK$37</f>
        <v>0.11273614419684841</v>
      </c>
      <c r="AM8" s="16">
        <f>'Variables AME'!AL42/'Variables AME'!AL$37</f>
        <v>0.10982742907517407</v>
      </c>
      <c r="AN8" s="16">
        <f>'Variables AME'!AM42/'Variables AME'!AM$37</f>
        <v>0.10703273161936518</v>
      </c>
      <c r="AO8" s="16">
        <f>'Variables AME'!AN42/'Variables AME'!AN$37</f>
        <v>0.10432273366207891</v>
      </c>
      <c r="AP8" s="16">
        <f>'Variables AME'!AO42/'Variables AME'!AO$37</f>
        <v>0.10168020284141835</v>
      </c>
      <c r="AQ8" s="16">
        <f>'Variables AME'!AP42/'Variables AME'!AP$37</f>
        <v>9.9092325457646416E-2</v>
      </c>
      <c r="AR8" s="16">
        <f>'Variables AME'!AQ42/'Variables AME'!AQ$37</f>
        <v>9.6566285414943318E-2</v>
      </c>
      <c r="AS8" s="16">
        <f>'Variables AME'!AR42/'Variables AME'!AR$37</f>
        <v>9.4099368424765545E-2</v>
      </c>
      <c r="AT8" s="16">
        <f>'Variables AME'!AS42/'Variables AME'!AS$37</f>
        <v>9.1677562812398264E-2</v>
      </c>
      <c r="AU8" s="16">
        <f>'Variables AME'!AT42/'Variables AME'!AT$37</f>
        <v>8.9300365872193935E-2</v>
      </c>
      <c r="AV8" s="16">
        <f>'Variables AME'!AU42/'Variables AME'!AU$37</f>
        <v>8.696897568602166E-2</v>
      </c>
      <c r="AW8" s="16">
        <f>'Variables AME'!AV42/'Variables AME'!AV$37</f>
        <v>8.468796193190517E-2</v>
      </c>
    </row>
    <row r="9" spans="1:50" x14ac:dyDescent="0.25">
      <c r="B9" t="s">
        <v>121</v>
      </c>
      <c r="C9" s="16">
        <f>'Variables AME'!B43/'Variables AME'!B$37</f>
        <v>0.17222130679137473</v>
      </c>
      <c r="D9" s="16">
        <f>'Variables AME'!C43/'Variables AME'!C$37</f>
        <v>0.17222130679137462</v>
      </c>
      <c r="E9" s="16">
        <f>'Variables AME'!D43/'Variables AME'!D$37</f>
        <v>0.1722213067913749</v>
      </c>
      <c r="F9" s="16">
        <f>'Variables AME'!E43/'Variables AME'!E$37</f>
        <v>0.16819109677885019</v>
      </c>
      <c r="G9" s="16">
        <f>'Variables AME'!F43/'Variables AME'!F$37</f>
        <v>0.16366737886585492</v>
      </c>
      <c r="H9" s="16">
        <f>'Variables AME'!G43/'Variables AME'!G$37</f>
        <v>0.15892705188447875</v>
      </c>
      <c r="I9" s="16">
        <f>'Variables AME'!H43/'Variables AME'!H$37</f>
        <v>0.15490802953509655</v>
      </c>
      <c r="J9" s="16">
        <f>'Variables AME'!I43/'Variables AME'!I$37</f>
        <v>0.15071866191504552</v>
      </c>
      <c r="K9" s="16">
        <f>'Variables AME'!J43/'Variables AME'!J$37</f>
        <v>0.14586708088997546</v>
      </c>
      <c r="L9" s="16">
        <f>'Variables AME'!K43/'Variables AME'!K$37</f>
        <v>0.14046691273925704</v>
      </c>
      <c r="M9" s="16">
        <f>'Variables AME'!L43/'Variables AME'!L$37</f>
        <v>0.1351328675328663</v>
      </c>
      <c r="N9" s="16">
        <f>'Variables AME'!M43/'Variables AME'!M$37</f>
        <v>0.13037839857085631</v>
      </c>
      <c r="O9" s="16">
        <f>'Variables AME'!N43/'Variables AME'!N$37</f>
        <v>0.12659531600688814</v>
      </c>
      <c r="P9" s="16">
        <f>'Variables AME'!O43/'Variables AME'!O$37</f>
        <v>0.12343569469283219</v>
      </c>
      <c r="Q9" s="16">
        <f>'Variables AME'!P43/'Variables AME'!P$37</f>
        <v>0.12005272458739731</v>
      </c>
      <c r="R9" s="16">
        <f>'Variables AME'!Q43/'Variables AME'!Q$37</f>
        <v>0.11579454785859072</v>
      </c>
      <c r="S9" s="16">
        <f>'Variables AME'!R43/'Variables AME'!R$37</f>
        <v>0.11133367132566235</v>
      </c>
      <c r="T9" s="16">
        <f>'Variables AME'!S43/'Variables AME'!S$37</f>
        <v>0.10653790983791034</v>
      </c>
      <c r="U9" s="16">
        <f>'Variables AME'!T43/'Variables AME'!T$37</f>
        <v>0.10164896892245548</v>
      </c>
      <c r="V9" s="16">
        <f>'Variables AME'!U43/'Variables AME'!U$37</f>
        <v>9.64043273808044E-2</v>
      </c>
      <c r="W9" s="16">
        <f>'Variables AME'!V43/'Variables AME'!V$37</f>
        <v>9.1381284242366245E-2</v>
      </c>
      <c r="X9" s="16">
        <f>'Variables AME'!W43/'Variables AME'!W$37</f>
        <v>8.6603844468574817E-2</v>
      </c>
      <c r="Y9" s="16">
        <f>'Variables AME'!X43/'Variables AME'!X$37</f>
        <v>8.2193849961803261E-2</v>
      </c>
      <c r="Z9" s="16">
        <f>'Variables AME'!Y43/'Variables AME'!Y$37</f>
        <v>7.8303016120711041E-2</v>
      </c>
      <c r="AA9" s="16">
        <f>'Variables AME'!Z43/'Variables AME'!Z$37</f>
        <v>7.4847824985547151E-2</v>
      </c>
      <c r="AB9" s="16">
        <f>'Variables AME'!AA43/'Variables AME'!AA$37</f>
        <v>7.1756977863306981E-2</v>
      </c>
      <c r="AC9" s="16">
        <f>'Variables AME'!AB43/'Variables AME'!AB$37</f>
        <v>6.8957496590443479E-2</v>
      </c>
      <c r="AD9" s="16">
        <f>'Variables AME'!AC43/'Variables AME'!AC$37</f>
        <v>6.6372479697681688E-2</v>
      </c>
      <c r="AE9" s="16">
        <f>'Variables AME'!AD43/'Variables AME'!AD$37</f>
        <v>6.3961302801350595E-2</v>
      </c>
      <c r="AF9" s="16">
        <f>'Variables AME'!AE43/'Variables AME'!AE$37</f>
        <v>6.1694223016341851E-2</v>
      </c>
      <c r="AG9" s="16">
        <f>'Variables AME'!AF43/'Variables AME'!AF$37</f>
        <v>5.9550120178127872E-2</v>
      </c>
      <c r="AH9" s="16">
        <f>'Variables AME'!AG43/'Variables AME'!AG$37</f>
        <v>5.7509150767769725E-2</v>
      </c>
      <c r="AI9" s="16">
        <f>'Variables AME'!AH43/'Variables AME'!AH$37</f>
        <v>5.5566345387590962E-2</v>
      </c>
      <c r="AJ9" s="16">
        <f>'Variables AME'!AI43/'Variables AME'!AI$37</f>
        <v>5.3715184000516648E-2</v>
      </c>
      <c r="AK9" s="16">
        <f>'Variables AME'!AJ43/'Variables AME'!AJ$37</f>
        <v>5.1943611952510099E-2</v>
      </c>
      <c r="AL9" s="16">
        <f>'Variables AME'!AK43/'Variables AME'!AK$37</f>
        <v>5.0245978728552076E-2</v>
      </c>
      <c r="AM9" s="16">
        <f>'Variables AME'!AL43/'Variables AME'!AL$37</f>
        <v>4.8617581813622524E-2</v>
      </c>
      <c r="AN9" s="16">
        <f>'Variables AME'!AM43/'Variables AME'!AM$37</f>
        <v>4.7054427205009533E-2</v>
      </c>
      <c r="AO9" s="16">
        <f>'Variables AME'!AN43/'Variables AME'!AN$37</f>
        <v>4.5539655205549742E-2</v>
      </c>
      <c r="AP9" s="16">
        <f>'Variables AME'!AO43/'Variables AME'!AO$37</f>
        <v>4.4063505476515941E-2</v>
      </c>
      <c r="AQ9" s="16">
        <f>'Variables AME'!AP43/'Variables AME'!AP$37</f>
        <v>4.2619718993797615E-2</v>
      </c>
      <c r="AR9" s="16">
        <f>'Variables AME'!AQ43/'Variables AME'!AQ$37</f>
        <v>4.1211434632601851E-2</v>
      </c>
      <c r="AS9" s="16">
        <f>'Variables AME'!AR43/'Variables AME'!AR$37</f>
        <v>3.9837658156197837E-2</v>
      </c>
      <c r="AT9" s="16">
        <f>'Variables AME'!AS43/'Variables AME'!AS$37</f>
        <v>3.8492130511785766E-2</v>
      </c>
      <c r="AU9" s="16">
        <f>'Variables AME'!AT43/'Variables AME'!AT$37</f>
        <v>3.7174690902530172E-2</v>
      </c>
      <c r="AV9" s="16">
        <f>'Variables AME'!AU43/'Variables AME'!AU$37</f>
        <v>3.588622885151696E-2</v>
      </c>
      <c r="AW9" s="16">
        <f>'Variables AME'!AV43/'Variables AME'!AV$37</f>
        <v>3.4629239382951635E-2</v>
      </c>
    </row>
    <row r="10" spans="1:50" x14ac:dyDescent="0.25">
      <c r="B10" t="s">
        <v>122</v>
      </c>
      <c r="C10" s="16">
        <f>'Variables AME'!B44/'Variables AME'!B$37</f>
        <v>7.8930367289473571E-2</v>
      </c>
      <c r="D10" s="16">
        <f>'Variables AME'!C44/'Variables AME'!C$37</f>
        <v>7.8930367289473502E-2</v>
      </c>
      <c r="E10" s="16">
        <f>'Variables AME'!D44/'Variables AME'!D$37</f>
        <v>7.893036728947378E-2</v>
      </c>
      <c r="F10" s="16">
        <f>'Variables AME'!E44/'Variables AME'!E$37</f>
        <v>7.4586714376704583E-2</v>
      </c>
      <c r="G10" s="16">
        <f>'Variables AME'!F44/'Variables AME'!F$37</f>
        <v>7.0265455491007461E-2</v>
      </c>
      <c r="H10" s="16">
        <f>'Variables AME'!G44/'Variables AME'!G$37</f>
        <v>6.6024325118643701E-2</v>
      </c>
      <c r="I10" s="16">
        <f>'Variables AME'!H44/'Variables AME'!H$37</f>
        <v>6.2285368333927449E-2</v>
      </c>
      <c r="J10" s="16">
        <f>'Variables AME'!I44/'Variables AME'!I$37</f>
        <v>5.8645398670499192E-2</v>
      </c>
      <c r="K10" s="16">
        <f>'Variables AME'!J44/'Variables AME'!J$37</f>
        <v>5.4918297061610007E-2</v>
      </c>
      <c r="L10" s="16">
        <f>'Variables AME'!K44/'Variables AME'!K$37</f>
        <v>5.1131359985913137E-2</v>
      </c>
      <c r="M10" s="16">
        <f>'Variables AME'!L44/'Variables AME'!L$37</f>
        <v>4.7557924754638221E-2</v>
      </c>
      <c r="N10" s="16">
        <f>'Variables AME'!M44/'Variables AME'!M$37</f>
        <v>4.4370278567913868E-2</v>
      </c>
      <c r="O10" s="16">
        <f>'Variables AME'!N44/'Variables AME'!N$37</f>
        <v>4.1681345548706283E-2</v>
      </c>
      <c r="P10" s="16">
        <f>'Variables AME'!O44/'Variables AME'!O$37</f>
        <v>3.9320016367654885E-2</v>
      </c>
      <c r="Q10" s="16">
        <f>'Variables AME'!P44/'Variables AME'!P$37</f>
        <v>3.7019542755364794E-2</v>
      </c>
      <c r="R10" s="16">
        <f>'Variables AME'!Q44/'Variables AME'!Q$37</f>
        <v>3.4537432700091061E-2</v>
      </c>
      <c r="S10" s="16">
        <f>'Variables AME'!R44/'Variables AME'!R$37</f>
        <v>3.2135574190260315E-2</v>
      </c>
      <c r="T10" s="16">
        <f>'Variables AME'!S44/'Variables AME'!S$37</f>
        <v>2.9733907659445336E-2</v>
      </c>
      <c r="U10" s="16">
        <f>'Variables AME'!T44/'Variables AME'!T$37</f>
        <v>2.7461228621545909E-2</v>
      </c>
      <c r="V10" s="16">
        <f>'Variables AME'!U44/'Variables AME'!U$37</f>
        <v>2.5205893367649067E-2</v>
      </c>
      <c r="W10" s="16">
        <f>'Variables AME'!V44/'Variables AME'!V$37</f>
        <v>2.3152661987761409E-2</v>
      </c>
      <c r="X10" s="16">
        <f>'Variables AME'!W44/'Variables AME'!W$37</f>
        <v>2.1267743130828853E-2</v>
      </c>
      <c r="Y10" s="16">
        <f>'Variables AME'!X44/'Variables AME'!X$37</f>
        <v>1.9595684915616605E-2</v>
      </c>
      <c r="Z10" s="16">
        <f>'Variables AME'!Y44/'Variables AME'!Y$37</f>
        <v>1.8142469294574214E-2</v>
      </c>
      <c r="AA10" s="16">
        <f>'Variables AME'!Z44/'Variables AME'!Z$37</f>
        <v>1.6875585581485185E-2</v>
      </c>
      <c r="AB10" s="16">
        <f>'Variables AME'!AA44/'Variables AME'!AA$37</f>
        <v>1.5759105524797288E-2</v>
      </c>
      <c r="AC10" s="16">
        <f>'Variables AME'!AB44/'Variables AME'!AB$37</f>
        <v>1.4762912359537857E-2</v>
      </c>
      <c r="AD10" s="16">
        <f>'Variables AME'!AC44/'Variables AME'!AC$37</f>
        <v>1.386068239209781E-2</v>
      </c>
      <c r="AE10" s="16">
        <f>'Variables AME'!AD44/'Variables AME'!AD$37</f>
        <v>1.303651634335155E-2</v>
      </c>
      <c r="AF10" s="16">
        <f>'Variables AME'!AE44/'Variables AME'!AE$37</f>
        <v>1.2278928542990718E-2</v>
      </c>
      <c r="AG10" s="16">
        <f>'Variables AME'!AF44/'Variables AME'!AF$37</f>
        <v>1.1579528357479238E-2</v>
      </c>
      <c r="AH10" s="16">
        <f>'Variables AME'!AG44/'Variables AME'!AG$37</f>
        <v>1.0930985489755754E-2</v>
      </c>
      <c r="AI10" s="16">
        <f>'Variables AME'!AH44/'Variables AME'!AH$37</f>
        <v>1.0329507026966341E-2</v>
      </c>
      <c r="AJ10" s="16">
        <f>'Variables AME'!AI44/'Variables AME'!AI$37</f>
        <v>9.7715986061245857E-3</v>
      </c>
      <c r="AK10" s="16">
        <f>'Variables AME'!AJ44/'Variables AME'!AJ$37</f>
        <v>9.2528747420680679E-3</v>
      </c>
      <c r="AL10" s="16">
        <f>'Variables AME'!AK44/'Variables AME'!AK$37</f>
        <v>8.7701516728204646E-3</v>
      </c>
      <c r="AM10" s="16">
        <f>'Variables AME'!AL44/'Variables AME'!AL$37</f>
        <v>8.3204458176092486E-3</v>
      </c>
      <c r="AN10" s="16">
        <f>'Variables AME'!AM44/'Variables AME'!AM$37</f>
        <v>7.9007324237036665E-3</v>
      </c>
      <c r="AO10" s="16">
        <f>'Variables AME'!AN44/'Variables AME'!AN$37</f>
        <v>7.5054956467806759E-3</v>
      </c>
      <c r="AP10" s="16">
        <f>'Variables AME'!AO44/'Variables AME'!AO$37</f>
        <v>7.1313611578179411E-3</v>
      </c>
      <c r="AQ10" s="16">
        <f>'Variables AME'!AP44/'Variables AME'!AP$37</f>
        <v>6.7761893699578293E-3</v>
      </c>
      <c r="AR10" s="16">
        <f>'Variables AME'!AQ44/'Variables AME'!AQ$37</f>
        <v>6.4397009403589509E-3</v>
      </c>
      <c r="AS10" s="16">
        <f>'Variables AME'!AR44/'Variables AME'!AR$37</f>
        <v>6.1211081822280088E-3</v>
      </c>
      <c r="AT10" s="16">
        <f>'Variables AME'!AS44/'Variables AME'!AS$37</f>
        <v>5.8189224474945438E-3</v>
      </c>
      <c r="AU10" s="16">
        <f>'Variables AME'!AT44/'Variables AME'!AT$37</f>
        <v>5.5324062099540265E-3</v>
      </c>
      <c r="AV10" s="16">
        <f>'Variables AME'!AU44/'Variables AME'!AU$37</f>
        <v>5.2609570922574674E-3</v>
      </c>
      <c r="AW10" s="16">
        <f>'Variables AME'!AV44/'Variables AME'!AV$37</f>
        <v>5.0042980002841138E-3</v>
      </c>
    </row>
    <row r="11" spans="1:50" x14ac:dyDescent="0.25">
      <c r="B11" t="s">
        <v>123</v>
      </c>
      <c r="C11" s="16">
        <f>C4+C5</f>
        <v>1.7989957636783523E-2</v>
      </c>
      <c r="D11" s="16">
        <f t="shared" ref="D11:AW11" si="0">D4+D5</f>
        <v>1.7989957636783519E-2</v>
      </c>
      <c r="E11" s="16">
        <f t="shared" si="0"/>
        <v>1.7989957636783526E-2</v>
      </c>
      <c r="F11" s="16">
        <f t="shared" si="0"/>
        <v>1.9323902332722066E-2</v>
      </c>
      <c r="G11" s="16">
        <f t="shared" si="0"/>
        <v>2.1601888132089641E-2</v>
      </c>
      <c r="H11" s="16">
        <f t="shared" si="0"/>
        <v>2.4639296510296827E-2</v>
      </c>
      <c r="I11" s="16">
        <f t="shared" si="0"/>
        <v>2.8183283107034454E-2</v>
      </c>
      <c r="J11" s="16">
        <f t="shared" si="0"/>
        <v>3.2546588537475635E-2</v>
      </c>
      <c r="K11" s="16">
        <f t="shared" si="0"/>
        <v>3.7692253977281528E-2</v>
      </c>
      <c r="L11" s="16">
        <f t="shared" si="0"/>
        <v>4.3394257009864379E-2</v>
      </c>
      <c r="M11" s="16">
        <f t="shared" si="0"/>
        <v>4.9554307973046351E-2</v>
      </c>
      <c r="N11" s="16">
        <f t="shared" si="0"/>
        <v>5.5932459643346782E-2</v>
      </c>
      <c r="O11" s="16">
        <f t="shared" si="0"/>
        <v>6.1925709283965735E-2</v>
      </c>
      <c r="P11" s="16">
        <f t="shared" si="0"/>
        <v>6.8063723352093958E-2</v>
      </c>
      <c r="Q11" s="16">
        <f t="shared" si="0"/>
        <v>7.4664527185840435E-2</v>
      </c>
      <c r="R11" s="16">
        <f t="shared" si="0"/>
        <v>8.2643350424383616E-2</v>
      </c>
      <c r="S11" s="16">
        <f t="shared" si="0"/>
        <v>9.1454675826122572E-2</v>
      </c>
      <c r="T11" s="16">
        <f t="shared" si="0"/>
        <v>0.10136485155123556</v>
      </c>
      <c r="U11" s="16">
        <f t="shared" si="0"/>
        <v>0.11293134805216137</v>
      </c>
      <c r="V11" s="16">
        <f t="shared" si="0"/>
        <v>0.12686832470263515</v>
      </c>
      <c r="W11" s="16">
        <f t="shared" si="0"/>
        <v>0.14190532749679199</v>
      </c>
      <c r="X11" s="16">
        <f t="shared" si="0"/>
        <v>0.15699647214117479</v>
      </c>
      <c r="Y11" s="16">
        <f t="shared" si="0"/>
        <v>0.17206324150037786</v>
      </c>
      <c r="Z11" s="16">
        <f t="shared" si="0"/>
        <v>0.18618984347421527</v>
      </c>
      <c r="AA11" s="16">
        <f t="shared" si="0"/>
        <v>0.19968633606553204</v>
      </c>
      <c r="AB11" s="16">
        <f t="shared" si="0"/>
        <v>0.21260395491781631</v>
      </c>
      <c r="AC11" s="16">
        <f t="shared" si="0"/>
        <v>0.22506344393056971</v>
      </c>
      <c r="AD11" s="16">
        <f t="shared" si="0"/>
        <v>0.23713065007967998</v>
      </c>
      <c r="AE11" s="16">
        <f t="shared" si="0"/>
        <v>0.24880592765636281</v>
      </c>
      <c r="AF11" s="16">
        <f t="shared" si="0"/>
        <v>0.26008682939624772</v>
      </c>
      <c r="AG11" s="16">
        <f t="shared" si="0"/>
        <v>0.27098306518603615</v>
      </c>
      <c r="AH11" s="16">
        <f t="shared" si="0"/>
        <v>0.28150659750767282</v>
      </c>
      <c r="AI11" s="16">
        <f t="shared" si="0"/>
        <v>0.29169768495022708</v>
      </c>
      <c r="AJ11" s="16">
        <f t="shared" si="0"/>
        <v>0.30161716904907138</v>
      </c>
      <c r="AK11" s="16">
        <f t="shared" si="0"/>
        <v>0.31131614265131746</v>
      </c>
      <c r="AL11" s="16">
        <f t="shared" si="0"/>
        <v>0.32084063020266185</v>
      </c>
      <c r="AM11" s="16">
        <f t="shared" si="0"/>
        <v>0.33022717576465538</v>
      </c>
      <c r="AN11" s="16">
        <f t="shared" si="0"/>
        <v>0.33950449859785381</v>
      </c>
      <c r="AO11" s="16">
        <f t="shared" si="0"/>
        <v>0.3486827692742509</v>
      </c>
      <c r="AP11" s="16">
        <f t="shared" si="0"/>
        <v>0.3577724339548391</v>
      </c>
      <c r="AQ11" s="16">
        <f t="shared" si="0"/>
        <v>0.366793782530631</v>
      </c>
      <c r="AR11" s="16">
        <f t="shared" si="0"/>
        <v>0.37575935176341113</v>
      </c>
      <c r="AS11" s="16">
        <f t="shared" si="0"/>
        <v>0.38469888337417246</v>
      </c>
      <c r="AT11" s="16">
        <f t="shared" si="0"/>
        <v>0.39367120222521573</v>
      </c>
      <c r="AU11" s="16">
        <f t="shared" si="0"/>
        <v>0.40268787875217416</v>
      </c>
      <c r="AV11" s="16">
        <f t="shared" si="0"/>
        <v>0.41174655561262086</v>
      </c>
      <c r="AW11" s="16">
        <f t="shared" si="0"/>
        <v>0.42083605848217998</v>
      </c>
    </row>
    <row r="12" spans="1:50" x14ac:dyDescent="0.25">
      <c r="A12" s="18"/>
      <c r="B12" t="s">
        <v>124</v>
      </c>
      <c r="C12" s="22">
        <f>C9+C10</f>
        <v>0.25115167408084832</v>
      </c>
      <c r="D12" s="22">
        <f t="shared" ref="D12:AW12" si="1">D9+D10</f>
        <v>0.25115167408084815</v>
      </c>
      <c r="E12" s="22">
        <f t="shared" si="1"/>
        <v>0.25115167408084871</v>
      </c>
      <c r="F12" s="22">
        <f t="shared" si="1"/>
        <v>0.24277781115555477</v>
      </c>
      <c r="G12" s="22">
        <f t="shared" si="1"/>
        <v>0.23393283435686238</v>
      </c>
      <c r="H12" s="22">
        <f t="shared" si="1"/>
        <v>0.22495137700312245</v>
      </c>
      <c r="I12" s="22">
        <f t="shared" si="1"/>
        <v>0.217193397869024</v>
      </c>
      <c r="J12" s="22">
        <f t="shared" si="1"/>
        <v>0.20936406058554471</v>
      </c>
      <c r="K12" s="22">
        <f t="shared" si="1"/>
        <v>0.20078537795158546</v>
      </c>
      <c r="L12" s="22">
        <f t="shared" si="1"/>
        <v>0.19159827272517019</v>
      </c>
      <c r="M12" s="22">
        <f t="shared" si="1"/>
        <v>0.18269079228750451</v>
      </c>
      <c r="N12" s="22">
        <f t="shared" si="1"/>
        <v>0.17474867713877018</v>
      </c>
      <c r="O12" s="22">
        <f t="shared" si="1"/>
        <v>0.16827666155559443</v>
      </c>
      <c r="P12" s="22">
        <f t="shared" si="1"/>
        <v>0.16275571106048708</v>
      </c>
      <c r="Q12" s="22">
        <f t="shared" si="1"/>
        <v>0.15707226734276211</v>
      </c>
      <c r="R12" s="22">
        <f t="shared" si="1"/>
        <v>0.1503319805586818</v>
      </c>
      <c r="S12" s="22">
        <f t="shared" si="1"/>
        <v>0.14346924551592266</v>
      </c>
      <c r="T12" s="22">
        <f t="shared" si="1"/>
        <v>0.13627181749735567</v>
      </c>
      <c r="U12" s="22">
        <f t="shared" si="1"/>
        <v>0.12911019754400138</v>
      </c>
      <c r="V12" s="22">
        <f t="shared" si="1"/>
        <v>0.12161022074845347</v>
      </c>
      <c r="W12" s="22">
        <f t="shared" si="1"/>
        <v>0.11453394623012765</v>
      </c>
      <c r="X12" s="22">
        <f t="shared" si="1"/>
        <v>0.10787158759940367</v>
      </c>
      <c r="Y12" s="22">
        <f t="shared" si="1"/>
        <v>0.10178953487741987</v>
      </c>
      <c r="Z12" s="22">
        <f t="shared" si="1"/>
        <v>9.6445485415285248E-2</v>
      </c>
      <c r="AA12" s="22">
        <f t="shared" si="1"/>
        <v>9.1723410567032343E-2</v>
      </c>
      <c r="AB12" s="22">
        <f t="shared" si="1"/>
        <v>8.7516083388104265E-2</v>
      </c>
      <c r="AC12" s="22">
        <f t="shared" si="1"/>
        <v>8.372040894998134E-2</v>
      </c>
      <c r="AD12" s="22">
        <f t="shared" si="1"/>
        <v>8.02331620897795E-2</v>
      </c>
      <c r="AE12" s="22">
        <f t="shared" si="1"/>
        <v>7.6997819144702148E-2</v>
      </c>
      <c r="AF12" s="22">
        <f t="shared" si="1"/>
        <v>7.3973151559332567E-2</v>
      </c>
      <c r="AG12" s="22">
        <f t="shared" si="1"/>
        <v>7.1129648535607104E-2</v>
      </c>
      <c r="AH12" s="22">
        <f t="shared" si="1"/>
        <v>6.8440136257525486E-2</v>
      </c>
      <c r="AI12" s="22">
        <f t="shared" si="1"/>
        <v>6.589585241455731E-2</v>
      </c>
      <c r="AJ12" s="22">
        <f t="shared" si="1"/>
        <v>6.3486782606641229E-2</v>
      </c>
      <c r="AK12" s="22">
        <f t="shared" si="1"/>
        <v>6.1196486694578167E-2</v>
      </c>
      <c r="AL12" s="22">
        <f t="shared" si="1"/>
        <v>5.9016130401372539E-2</v>
      </c>
      <c r="AM12" s="22">
        <f t="shared" si="1"/>
        <v>5.693802763123177E-2</v>
      </c>
      <c r="AN12" s="22">
        <f t="shared" si="1"/>
        <v>5.4955159628713196E-2</v>
      </c>
      <c r="AO12" s="22">
        <f t="shared" si="1"/>
        <v>5.3045150852330421E-2</v>
      </c>
      <c r="AP12" s="22">
        <f t="shared" si="1"/>
        <v>5.1194866634333883E-2</v>
      </c>
      <c r="AQ12" s="22">
        <f t="shared" si="1"/>
        <v>4.9395908363755445E-2</v>
      </c>
      <c r="AR12" s="22">
        <f t="shared" si="1"/>
        <v>4.7651135572960801E-2</v>
      </c>
      <c r="AS12" s="22">
        <f t="shared" si="1"/>
        <v>4.5958766338425848E-2</v>
      </c>
      <c r="AT12" s="22">
        <f t="shared" si="1"/>
        <v>4.4311052959280312E-2</v>
      </c>
      <c r="AU12" s="22">
        <f t="shared" si="1"/>
        <v>4.2707097112484202E-2</v>
      </c>
      <c r="AV12" s="22">
        <f t="shared" si="1"/>
        <v>4.1147185943774429E-2</v>
      </c>
      <c r="AW12" s="22">
        <f t="shared" si="1"/>
        <v>3.9633537383235745E-2</v>
      </c>
      <c r="AX12" s="18"/>
    </row>
    <row r="13" spans="1:50" x14ac:dyDescent="0.25">
      <c r="A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row>
    <row r="14" spans="1:50" x14ac:dyDescent="0.25">
      <c r="A14" s="18"/>
      <c r="B14" t="s">
        <v>126</v>
      </c>
      <c r="C14" s="23">
        <f>'Variables AME'!B32</f>
        <v>39.525714811669303</v>
      </c>
      <c r="D14" s="23">
        <f>'Variables AME'!C32</f>
        <v>40.160312947925298</v>
      </c>
      <c r="E14" s="23">
        <f>'Variables AME'!D32</f>
        <v>40.805099759999997</v>
      </c>
      <c r="F14" s="23">
        <f>'Variables AME'!E32</f>
        <v>40.524650530000002</v>
      </c>
      <c r="G14" s="23">
        <f>'Variables AME'!F32</f>
        <v>39.973153289999999</v>
      </c>
      <c r="H14" s="23">
        <f>'Variables AME'!G32</f>
        <v>39.693905839999999</v>
      </c>
      <c r="I14" s="23">
        <f>'Variables AME'!H32</f>
        <v>39.357617550000001</v>
      </c>
      <c r="J14" s="23">
        <f>'Variables AME'!I32</f>
        <v>38.831257649999998</v>
      </c>
      <c r="K14" s="23">
        <f>'Variables AME'!J32</f>
        <v>38.130336030000002</v>
      </c>
      <c r="L14" s="23">
        <f>'Variables AME'!K32</f>
        <v>37.520184819999997</v>
      </c>
      <c r="M14" s="23">
        <f>'Variables AME'!L32</f>
        <v>36.978134660000002</v>
      </c>
      <c r="N14" s="23">
        <f>'Variables AME'!M32</f>
        <v>36.564612230000002</v>
      </c>
      <c r="O14" s="23">
        <f>'Variables AME'!N32</f>
        <v>36.371753550000001</v>
      </c>
      <c r="P14" s="23">
        <f>'Variables AME'!O32</f>
        <v>36.084488010000001</v>
      </c>
      <c r="Q14" s="23">
        <f>'Variables AME'!P32</f>
        <v>35.566923189999997</v>
      </c>
      <c r="R14" s="23">
        <f>'Variables AME'!Q32</f>
        <v>35.014287959999997</v>
      </c>
      <c r="S14" s="23">
        <f>'Variables AME'!R32</f>
        <v>34.402388979999998</v>
      </c>
      <c r="T14" s="23">
        <f>'Variables AME'!S32</f>
        <v>33.847187560000002</v>
      </c>
      <c r="U14" s="23">
        <f>'Variables AME'!T32</f>
        <v>33.578017039999999</v>
      </c>
      <c r="V14" s="23">
        <f>'Variables AME'!U32</f>
        <v>33.225235329999997</v>
      </c>
      <c r="W14" s="23">
        <f>'Variables AME'!V32</f>
        <v>32.754611599999997</v>
      </c>
      <c r="X14" s="23">
        <f>'Variables AME'!W32</f>
        <v>32.233741430000002</v>
      </c>
      <c r="Y14" s="23">
        <f>'Variables AME'!X32</f>
        <v>31.78391697</v>
      </c>
      <c r="Z14" s="23">
        <f>'Variables AME'!Y32</f>
        <v>31.358860910000001</v>
      </c>
      <c r="AA14" s="23">
        <f>'Variables AME'!Z32</f>
        <v>30.97770315</v>
      </c>
      <c r="AB14" s="23">
        <f>'Variables AME'!AA32</f>
        <v>30.645121240000002</v>
      </c>
      <c r="AC14" s="23">
        <f>'Variables AME'!AB32</f>
        <v>30.34992007</v>
      </c>
      <c r="AD14" s="23">
        <f>'Variables AME'!AC32</f>
        <v>30.077241669999999</v>
      </c>
      <c r="AE14" s="23">
        <f>'Variables AME'!AD32</f>
        <v>29.827692280000001</v>
      </c>
      <c r="AF14" s="23">
        <f>'Variables AME'!AE32</f>
        <v>29.59842755</v>
      </c>
      <c r="AG14" s="23">
        <f>'Variables AME'!AF32</f>
        <v>29.385373990000001</v>
      </c>
      <c r="AH14" s="23">
        <f>'Variables AME'!AG32</f>
        <v>29.18953582</v>
      </c>
      <c r="AI14" s="23">
        <f>'Variables AME'!AH32</f>
        <v>29.0124873</v>
      </c>
      <c r="AJ14" s="23">
        <f>'Variables AME'!AI32</f>
        <v>28.847572530000001</v>
      </c>
      <c r="AK14" s="23">
        <f>'Variables AME'!AJ32</f>
        <v>28.693370250000001</v>
      </c>
      <c r="AL14" s="23">
        <f>'Variables AME'!AK32</f>
        <v>28.545719510000001</v>
      </c>
      <c r="AM14" s="23">
        <f>'Variables AME'!AL32</f>
        <v>28.402705340000001</v>
      </c>
      <c r="AN14" s="23">
        <f>'Variables AME'!AM32</f>
        <v>28.248173319999999</v>
      </c>
      <c r="AO14" s="23">
        <f>'Variables AME'!AN32</f>
        <v>28.08591972</v>
      </c>
      <c r="AP14" s="23">
        <f>'Variables AME'!AO32</f>
        <v>27.915512150000001</v>
      </c>
      <c r="AQ14" s="23">
        <f>'Variables AME'!AP32</f>
        <v>27.73917574</v>
      </c>
      <c r="AR14" s="23">
        <f>'Variables AME'!AQ32</f>
        <v>27.555800049999998</v>
      </c>
      <c r="AS14" s="23">
        <f>'Variables AME'!AR32</f>
        <v>27.36902714</v>
      </c>
      <c r="AT14" s="23">
        <f>'Variables AME'!AS32</f>
        <v>27.171461149999999</v>
      </c>
      <c r="AU14" s="23">
        <f>'Variables AME'!AT32</f>
        <v>26.963054979999999</v>
      </c>
      <c r="AV14" s="23">
        <f>'Variables AME'!AU32</f>
        <v>26.745049479999999</v>
      </c>
      <c r="AW14" s="23">
        <f>'Variables AME'!AV32</f>
        <v>26.536711069999999</v>
      </c>
      <c r="AX14" s="18"/>
    </row>
    <row r="15" spans="1:50" x14ac:dyDescent="0.25">
      <c r="A15" s="18"/>
      <c r="B15" t="s">
        <v>127</v>
      </c>
      <c r="C15" s="23">
        <f>'Variables AME'!B33</f>
        <v>0.35839918454870201</v>
      </c>
      <c r="D15" s="23">
        <f>'Variables AME'!C33</f>
        <v>0.36415339938413299</v>
      </c>
      <c r="E15" s="23">
        <f>'Variables AME'!D33</f>
        <v>0.37</v>
      </c>
      <c r="F15" s="23">
        <f>'Variables AME'!E33</f>
        <v>0.36101941999999998</v>
      </c>
      <c r="G15" s="23">
        <f>'Variables AME'!F33</f>
        <v>0.35142172890000001</v>
      </c>
      <c r="H15" s="23">
        <f>'Variables AME'!G33</f>
        <v>0.34154881809999998</v>
      </c>
      <c r="I15" s="23">
        <f>'Variables AME'!H33</f>
        <v>0.33320121120000001</v>
      </c>
      <c r="J15" s="23">
        <f>'Variables AME'!I33</f>
        <v>0.32465484090000002</v>
      </c>
      <c r="K15" s="23">
        <f>'Variables AME'!J33</f>
        <v>0.31504074949999999</v>
      </c>
      <c r="L15" s="23">
        <f>'Variables AME'!K33</f>
        <v>0.30448247810000001</v>
      </c>
      <c r="M15" s="23">
        <f>'Variables AME'!L33</f>
        <v>0.29415710960000002</v>
      </c>
      <c r="N15" s="23">
        <f>'Variables AME'!M33</f>
        <v>0.28498806799999998</v>
      </c>
      <c r="O15" s="23">
        <f>'Variables AME'!N33</f>
        <v>0.27809908820000001</v>
      </c>
      <c r="P15" s="23">
        <f>'Variables AME'!O33</f>
        <v>0.27238071730000002</v>
      </c>
      <c r="Q15" s="23">
        <f>'Variables AME'!P33</f>
        <v>0.26634187869999998</v>
      </c>
      <c r="R15" s="23">
        <f>'Variables AME'!Q33</f>
        <v>0.2584363408</v>
      </c>
      <c r="S15" s="23">
        <f>'Variables AME'!R33</f>
        <v>0.25019536980000001</v>
      </c>
      <c r="T15" s="23">
        <f>'Variables AME'!S33</f>
        <v>0.24111985389999999</v>
      </c>
      <c r="U15" s="23">
        <f>'Variables AME'!T33</f>
        <v>0.23185623089999999</v>
      </c>
      <c r="V15" s="23">
        <f>'Variables AME'!U33</f>
        <v>0.2218118577</v>
      </c>
      <c r="W15" s="23">
        <f>'Variables AME'!V33</f>
        <v>0.21213343909999999</v>
      </c>
      <c r="X15" s="23">
        <f>'Variables AME'!W33</f>
        <v>0.20280980430000001</v>
      </c>
      <c r="Y15" s="23">
        <f>'Variables AME'!X33</f>
        <v>0.19422041009999999</v>
      </c>
      <c r="Z15" s="23">
        <f>'Variables AME'!Y33</f>
        <v>0.18668398289999999</v>
      </c>
      <c r="AA15" s="23">
        <f>'Variables AME'!Z33</f>
        <v>0.18004283060000001</v>
      </c>
      <c r="AB15" s="23">
        <f>'Variables AME'!AA33</f>
        <v>0.17412445439999999</v>
      </c>
      <c r="AC15" s="23">
        <f>'Variables AME'!AB33</f>
        <v>0.1687615036</v>
      </c>
      <c r="AD15" s="23">
        <f>'Variables AME'!AC33</f>
        <v>0.16383651269999999</v>
      </c>
      <c r="AE15" s="23">
        <f>'Variables AME'!AD33</f>
        <v>0.15925533350000001</v>
      </c>
      <c r="AF15" s="23">
        <f>'Variables AME'!AE33</f>
        <v>0.15495471920000001</v>
      </c>
      <c r="AG15" s="23">
        <f>'Variables AME'!AF33</f>
        <v>0.15089193879999999</v>
      </c>
      <c r="AH15" s="23">
        <f>'Variables AME'!AG33</f>
        <v>0.14704059189999999</v>
      </c>
      <c r="AI15" s="23">
        <f>'Variables AME'!AH33</f>
        <v>0.1433726763</v>
      </c>
      <c r="AJ15" s="23">
        <f>'Variables AME'!AI33</f>
        <v>0.13986644349999999</v>
      </c>
      <c r="AK15" s="23">
        <f>'Variables AME'!AJ33</f>
        <v>0.1365082054</v>
      </c>
      <c r="AL15" s="23">
        <f>'Variables AME'!AK33</f>
        <v>0.1332813242</v>
      </c>
      <c r="AM15" s="23">
        <f>'Variables AME'!AL33</f>
        <v>0.13016956739999999</v>
      </c>
      <c r="AN15" s="23">
        <f>'Variables AME'!AM33</f>
        <v>0.1271441811</v>
      </c>
      <c r="AO15" s="23">
        <f>'Variables AME'!AN33</f>
        <v>0.1241639833</v>
      </c>
      <c r="AP15" s="23">
        <f>'Variables AME'!AO33</f>
        <v>0.1212106864</v>
      </c>
      <c r="AQ15" s="23">
        <f>'Variables AME'!AP33</f>
        <v>0.1182830148</v>
      </c>
      <c r="AR15" s="23">
        <f>'Variables AME'!AQ33</f>
        <v>0.1153817926</v>
      </c>
      <c r="AS15" s="23">
        <f>'Variables AME'!AR33</f>
        <v>0.1125072792</v>
      </c>
      <c r="AT15" s="23">
        <f>'Variables AME'!AS33</f>
        <v>0.10964996389999999</v>
      </c>
      <c r="AU15" s="23">
        <f>'Variables AME'!AT33</f>
        <v>0.10680732280000001</v>
      </c>
      <c r="AV15" s="23">
        <f>'Variables AME'!AU33</f>
        <v>0.1039831116</v>
      </c>
      <c r="AW15" s="23">
        <f>'Variables AME'!AV33</f>
        <v>0.1012262741</v>
      </c>
      <c r="AX15" s="18"/>
    </row>
    <row r="16" spans="1:50" x14ac:dyDescent="0.25">
      <c r="B16" t="s">
        <v>128</v>
      </c>
      <c r="C16" s="23">
        <f>'Variables AME'!B34</f>
        <v>9.6518912203120095</v>
      </c>
      <c r="D16" s="23">
        <f>'Variables AME'!C34</f>
        <v>9.8068554558467902</v>
      </c>
      <c r="E16" s="23">
        <f>'Variables AME'!D34</f>
        <v>9.9643076920000002</v>
      </c>
      <c r="F16" s="23">
        <f>'Variables AME'!E34</f>
        <v>9.5878607680000005</v>
      </c>
      <c r="G16" s="23">
        <f>'Variables AME'!F34</f>
        <v>8.9236317239999998</v>
      </c>
      <c r="H16" s="23">
        <f>'Variables AME'!G34</f>
        <v>9.1545957379999905</v>
      </c>
      <c r="I16" s="23">
        <f>'Variables AME'!H34</f>
        <v>8.4834204139999905</v>
      </c>
      <c r="J16" s="23">
        <f>'Variables AME'!I34</f>
        <v>7.8687417679999996</v>
      </c>
      <c r="K16" s="23">
        <f>'Variables AME'!J34</f>
        <v>7.405169753</v>
      </c>
      <c r="L16" s="23">
        <f>'Variables AME'!K34</f>
        <v>7.2089892659999997</v>
      </c>
      <c r="M16" s="23">
        <f>'Variables AME'!L34</f>
        <v>7.063385169</v>
      </c>
      <c r="N16" s="23">
        <f>'Variables AME'!M34</f>
        <v>7.1515709860000003</v>
      </c>
      <c r="O16" s="23">
        <f>'Variables AME'!N34</f>
        <v>7.1270501099999999</v>
      </c>
      <c r="P16" s="23">
        <f>'Variables AME'!O34</f>
        <v>6.8012017069999997</v>
      </c>
      <c r="Q16" s="23">
        <f>'Variables AME'!P34</f>
        <v>6.4012344089999997</v>
      </c>
      <c r="R16" s="23">
        <f>'Variables AME'!Q34</f>
        <v>6.3564807620000003</v>
      </c>
      <c r="S16" s="23">
        <f>'Variables AME'!R34</f>
        <v>6.1109810229999999</v>
      </c>
      <c r="T16" s="23">
        <f>'Variables AME'!S34</f>
        <v>6.0623212549999996</v>
      </c>
      <c r="U16" s="23">
        <f>'Variables AME'!T34</f>
        <v>6.0095011530000004</v>
      </c>
      <c r="V16" s="23">
        <f>'Variables AME'!U34</f>
        <v>5.9276654239999997</v>
      </c>
      <c r="W16" s="23">
        <f>'Variables AME'!V34</f>
        <v>5.7820496109999997</v>
      </c>
      <c r="X16" s="23">
        <f>'Variables AME'!W34</f>
        <v>5.6090605589999996</v>
      </c>
      <c r="Y16" s="23">
        <f>'Variables AME'!X34</f>
        <v>5.4113325510000001</v>
      </c>
      <c r="Z16" s="23">
        <f>'Variables AME'!Y34</f>
        <v>5.2450949019999999</v>
      </c>
      <c r="AA16" s="23">
        <f>'Variables AME'!Z34</f>
        <v>5.1058067850000004</v>
      </c>
      <c r="AB16" s="23">
        <f>'Variables AME'!AA34</f>
        <v>4.9882040270000001</v>
      </c>
      <c r="AC16" s="23">
        <f>'Variables AME'!AB34</f>
        <v>4.8828292060000003</v>
      </c>
      <c r="AD16" s="23">
        <f>'Variables AME'!AC34</f>
        <v>4.7758674919999997</v>
      </c>
      <c r="AE16" s="23">
        <f>'Variables AME'!AD34</f>
        <v>4.6695234360000004</v>
      </c>
      <c r="AF16" s="23">
        <f>'Variables AME'!AE34</f>
        <v>4.5637438680000004</v>
      </c>
      <c r="AG16" s="23">
        <f>'Variables AME'!AF34</f>
        <v>4.4579622390000004</v>
      </c>
      <c r="AH16" s="23">
        <f>'Variables AME'!AG34</f>
        <v>4.3533304910000004</v>
      </c>
      <c r="AI16" s="23">
        <f>'Variables AME'!AH34</f>
        <v>4.2518029049999999</v>
      </c>
      <c r="AJ16" s="23">
        <f>'Variables AME'!AI34</f>
        <v>4.152184675</v>
      </c>
      <c r="AK16" s="23">
        <f>'Variables AME'!AJ34</f>
        <v>4.0551576599999999</v>
      </c>
      <c r="AL16" s="23">
        <f>'Variables AME'!AK34</f>
        <v>3.960043448</v>
      </c>
      <c r="AM16" s="23">
        <f>'Variables AME'!AL34</f>
        <v>3.8671352990000001</v>
      </c>
      <c r="AN16" s="23">
        <f>'Variables AME'!AM34</f>
        <v>3.7614555690000002</v>
      </c>
      <c r="AO16" s="23">
        <f>'Variables AME'!AN34</f>
        <v>3.6545670370000001</v>
      </c>
      <c r="AP16" s="23">
        <f>'Variables AME'!AO34</f>
        <v>3.5479086400000002</v>
      </c>
      <c r="AQ16" s="23">
        <f>'Variables AME'!AP34</f>
        <v>3.4425097390000001</v>
      </c>
      <c r="AR16" s="23">
        <f>'Variables AME'!AQ34</f>
        <v>3.3385861609999998</v>
      </c>
      <c r="AS16" s="23">
        <f>'Variables AME'!AR34</f>
        <v>3.235348895</v>
      </c>
      <c r="AT16" s="23">
        <f>'Variables AME'!AS34</f>
        <v>3.1325103780000001</v>
      </c>
      <c r="AU16" s="23">
        <f>'Variables AME'!AT34</f>
        <v>3.0306500079999998</v>
      </c>
      <c r="AV16" s="23">
        <f>'Variables AME'!AU34</f>
        <v>2.9303854139999999</v>
      </c>
      <c r="AW16" s="23">
        <f>'Variables AME'!AV34</f>
        <v>2.8339646489999999</v>
      </c>
    </row>
    <row r="17" spans="1:50" x14ac:dyDescent="0.25">
      <c r="A17" s="18"/>
      <c r="B17" t="s">
        <v>129</v>
      </c>
      <c r="C17" s="23">
        <f>'Variables AME'!B35</f>
        <v>12.401465507675301</v>
      </c>
      <c r="D17" s="23">
        <f>'Variables AME'!C35</f>
        <v>12.6005750477687</v>
      </c>
      <c r="E17" s="23">
        <f>'Variables AME'!D35</f>
        <v>12.802881360000001</v>
      </c>
      <c r="F17" s="23">
        <f>'Variables AME'!E35</f>
        <v>12.95784132</v>
      </c>
      <c r="G17" s="23">
        <f>'Variables AME'!F35</f>
        <v>13.37001938</v>
      </c>
      <c r="H17" s="23">
        <f>'Variables AME'!G35</f>
        <v>13.07159059</v>
      </c>
      <c r="I17" s="23">
        <f>'Variables AME'!H35</f>
        <v>13.423719869999999</v>
      </c>
      <c r="J17" s="23">
        <f>'Variables AME'!I35</f>
        <v>13.821384399999999</v>
      </c>
      <c r="K17" s="23">
        <f>'Variables AME'!J35</f>
        <v>14.148305239999999</v>
      </c>
      <c r="L17" s="23">
        <f>'Variables AME'!K35</f>
        <v>14.19112217</v>
      </c>
      <c r="M17" s="23">
        <f>'Variables AME'!L35</f>
        <v>14.1608339</v>
      </c>
      <c r="N17" s="23">
        <f>'Variables AME'!M35</f>
        <v>13.96593201</v>
      </c>
      <c r="O17" s="23">
        <f>'Variables AME'!N35</f>
        <v>13.88410442</v>
      </c>
      <c r="P17" s="23">
        <f>'Variables AME'!O35</f>
        <v>14.10650203</v>
      </c>
      <c r="Q17" s="23">
        <f>'Variables AME'!P35</f>
        <v>14.470968940000001</v>
      </c>
      <c r="R17" s="23">
        <f>'Variables AME'!Q35</f>
        <v>14.464619989999999</v>
      </c>
      <c r="S17" s="23">
        <f>'Variables AME'!R35</f>
        <v>14.57237136</v>
      </c>
      <c r="T17" s="23">
        <f>'Variables AME'!S35</f>
        <v>14.42425358</v>
      </c>
      <c r="U17" s="23">
        <f>'Variables AME'!T35</f>
        <v>14.314783329999999</v>
      </c>
      <c r="V17" s="23">
        <f>'Variables AME'!U35</f>
        <v>14.157685770000001</v>
      </c>
      <c r="W17" s="23">
        <f>'Variables AME'!V35</f>
        <v>14.07999145</v>
      </c>
      <c r="X17" s="23">
        <f>'Variables AME'!W35</f>
        <v>14.03408604</v>
      </c>
      <c r="Y17" s="23">
        <f>'Variables AME'!X35</f>
        <v>13.988811780000001</v>
      </c>
      <c r="Z17" s="23">
        <f>'Variables AME'!Y35</f>
        <v>13.97906263</v>
      </c>
      <c r="AA17" s="23">
        <f>'Variables AME'!Z35</f>
        <v>13.98973318</v>
      </c>
      <c r="AB17" s="23">
        <f>'Variables AME'!AA35</f>
        <v>14.00939741</v>
      </c>
      <c r="AC17" s="23">
        <f>'Variables AME'!AB35</f>
        <v>14.03649349</v>
      </c>
      <c r="AD17" s="23">
        <f>'Variables AME'!AC35</f>
        <v>14.085379980000001</v>
      </c>
      <c r="AE17" s="23">
        <f>'Variables AME'!AD35</f>
        <v>14.146275259999999</v>
      </c>
      <c r="AF17" s="23">
        <f>'Variables AME'!AE35</f>
        <v>14.21600387</v>
      </c>
      <c r="AG17" s="23">
        <f>'Variables AME'!AF35</f>
        <v>14.29420082</v>
      </c>
      <c r="AH17" s="23">
        <f>'Variables AME'!AG35</f>
        <v>14.379712</v>
      </c>
      <c r="AI17" s="23">
        <f>'Variables AME'!AH35</f>
        <v>14.46492508</v>
      </c>
      <c r="AJ17" s="23">
        <f>'Variables AME'!AI35</f>
        <v>14.55069847</v>
      </c>
      <c r="AK17" s="23">
        <f>'Variables AME'!AJ35</f>
        <v>14.63747409</v>
      </c>
      <c r="AL17" s="23">
        <f>'Variables AME'!AK35</f>
        <v>14.725529030000001</v>
      </c>
      <c r="AM17" s="23">
        <f>'Variables AME'!AL35</f>
        <v>14.81290463</v>
      </c>
      <c r="AN17" s="23">
        <f>'Variables AME'!AM35</f>
        <v>14.9135977</v>
      </c>
      <c r="AO17" s="23">
        <f>'Variables AME'!AN35</f>
        <v>15.01199229</v>
      </c>
      <c r="AP17" s="23">
        <f>'Variables AME'!AO35</f>
        <v>15.10546766</v>
      </c>
      <c r="AQ17" s="23">
        <f>'Variables AME'!AP35</f>
        <v>15.193396870000001</v>
      </c>
      <c r="AR17" s="23">
        <f>'Variables AME'!AQ35</f>
        <v>15.274432559999999</v>
      </c>
      <c r="AS17" s="23">
        <f>'Variables AME'!AR35</f>
        <v>15.34628801</v>
      </c>
      <c r="AT17" s="23">
        <f>'Variables AME'!AS35</f>
        <v>15.41227993</v>
      </c>
      <c r="AU17" s="23">
        <f>'Variables AME'!AT35</f>
        <v>15.470417660000001</v>
      </c>
      <c r="AV17" s="23">
        <f>'Variables AME'!AU35</f>
        <v>15.51962861</v>
      </c>
      <c r="AW17" s="23">
        <f>'Variables AME'!AV35</f>
        <v>15.570374449999999</v>
      </c>
      <c r="AX17" s="18"/>
    </row>
    <row r="18" spans="1:50" x14ac:dyDescent="0.25">
      <c r="A18" s="18"/>
      <c r="B18" t="s">
        <v>130</v>
      </c>
      <c r="C18" s="23">
        <f>'Variables AME'!B36</f>
        <v>17.113958899133198</v>
      </c>
      <c r="D18" s="23">
        <f>'Variables AME'!C36</f>
        <v>17.388729044925601</v>
      </c>
      <c r="E18" s="23">
        <f>'Variables AME'!D36</f>
        <v>17.667910710000001</v>
      </c>
      <c r="F18" s="23">
        <f>'Variables AME'!E36</f>
        <v>17.617929019999998</v>
      </c>
      <c r="G18" s="23">
        <f>'Variables AME'!F36</f>
        <v>17.328080459999999</v>
      </c>
      <c r="H18" s="23">
        <f>'Variables AME'!G36</f>
        <v>17.126170689999999</v>
      </c>
      <c r="I18" s="23">
        <f>'Variables AME'!H36</f>
        <v>17.117276050000001</v>
      </c>
      <c r="J18" s="23">
        <f>'Variables AME'!I36</f>
        <v>16.816476640000001</v>
      </c>
      <c r="K18" s="23">
        <f>'Variables AME'!J36</f>
        <v>16.261820289999999</v>
      </c>
      <c r="L18" s="23">
        <f>'Variables AME'!K36</f>
        <v>15.815590909999999</v>
      </c>
      <c r="M18" s="23">
        <f>'Variables AME'!L36</f>
        <v>15.45975848</v>
      </c>
      <c r="N18" s="23">
        <f>'Variables AME'!M36</f>
        <v>15.162121170000001</v>
      </c>
      <c r="O18" s="23">
        <f>'Variables AME'!N36</f>
        <v>15.082499930000001</v>
      </c>
      <c r="P18" s="23">
        <f>'Variables AME'!O36</f>
        <v>14.90440355</v>
      </c>
      <c r="Q18" s="23">
        <f>'Variables AME'!P36</f>
        <v>14.428377960000001</v>
      </c>
      <c r="R18" s="23">
        <f>'Variables AME'!Q36</f>
        <v>13.93475087</v>
      </c>
      <c r="S18" s="23">
        <f>'Variables AME'!R36</f>
        <v>13.46884122</v>
      </c>
      <c r="T18" s="23">
        <f>'Variables AME'!S36</f>
        <v>13.11949287</v>
      </c>
      <c r="U18" s="23">
        <f>'Variables AME'!T36</f>
        <v>13.021876320000001</v>
      </c>
      <c r="V18" s="23">
        <f>'Variables AME'!U36</f>
        <v>12.918072280000001</v>
      </c>
      <c r="W18" s="23">
        <f>'Variables AME'!V36</f>
        <v>12.680437100000001</v>
      </c>
      <c r="X18" s="23">
        <f>'Variables AME'!W36</f>
        <v>12.38778503</v>
      </c>
      <c r="Y18" s="23">
        <f>'Variables AME'!X36</f>
        <v>12.18955223</v>
      </c>
      <c r="Z18" s="23">
        <f>'Variables AME'!Y36</f>
        <v>11.9480194</v>
      </c>
      <c r="AA18" s="23">
        <f>'Variables AME'!Z36</f>
        <v>11.70212035</v>
      </c>
      <c r="AB18" s="23">
        <f>'Variables AME'!AA36</f>
        <v>11.473395350000001</v>
      </c>
      <c r="AC18" s="23">
        <f>'Variables AME'!AB36</f>
        <v>11.26183586</v>
      </c>
      <c r="AD18" s="23">
        <f>'Variables AME'!AC36</f>
        <v>11.05215769</v>
      </c>
      <c r="AE18" s="23">
        <f>'Variables AME'!AD36</f>
        <v>10.852638239999999</v>
      </c>
      <c r="AF18" s="23">
        <f>'Variables AME'!AE36</f>
        <v>10.663725100000001</v>
      </c>
      <c r="AG18" s="23">
        <f>'Variables AME'!AF36</f>
        <v>10.482319</v>
      </c>
      <c r="AH18" s="23">
        <f>'Variables AME'!AG36</f>
        <v>10.30945273</v>
      </c>
      <c r="AI18" s="23">
        <f>'Variables AME'!AH36</f>
        <v>10.152386630000001</v>
      </c>
      <c r="AJ18" s="23">
        <f>'Variables AME'!AI36</f>
        <v>10.00482294</v>
      </c>
      <c r="AK18" s="23">
        <f>'Variables AME'!AJ36</f>
        <v>9.8642302920000002</v>
      </c>
      <c r="AL18" s="23">
        <f>'Variables AME'!AK36</f>
        <v>9.7268657059999999</v>
      </c>
      <c r="AM18" s="23">
        <f>'Variables AME'!AL36</f>
        <v>9.5924958409999999</v>
      </c>
      <c r="AN18" s="23">
        <f>'Variables AME'!AM36</f>
        <v>9.4459758659999995</v>
      </c>
      <c r="AO18" s="23">
        <f>'Variables AME'!AN36</f>
        <v>9.2951964109999903</v>
      </c>
      <c r="AP18" s="23">
        <f>'Variables AME'!AO36</f>
        <v>9.1409251620000003</v>
      </c>
      <c r="AQ18" s="23">
        <f>'Variables AME'!AP36</f>
        <v>8.9849861180000001</v>
      </c>
      <c r="AR18" s="23">
        <f>'Variables AME'!AQ36</f>
        <v>8.8273995359999997</v>
      </c>
      <c r="AS18" s="23">
        <f>'Variables AME'!AR36</f>
        <v>8.6748829599999997</v>
      </c>
      <c r="AT18" s="23">
        <f>'Variables AME'!AS36</f>
        <v>8.5170208709999997</v>
      </c>
      <c r="AU18" s="23">
        <f>'Variables AME'!AT36</f>
        <v>8.3551799819999903</v>
      </c>
      <c r="AV18" s="23">
        <f>'Variables AME'!AU36</f>
        <v>8.1910523479999995</v>
      </c>
      <c r="AW18" s="23">
        <f>'Variables AME'!AV36</f>
        <v>8.0311456969999995</v>
      </c>
      <c r="AX18" s="18"/>
    </row>
    <row r="19" spans="1:50" x14ac:dyDescent="0.25">
      <c r="A19" s="18"/>
      <c r="B19" t="s">
        <v>92</v>
      </c>
      <c r="C19" s="23">
        <f>'Variables AME'!B31/10^6-'Transport AME'!C39</f>
        <v>69.76275211429359</v>
      </c>
      <c r="D19" s="23">
        <f>'Variables AME'!C31/10^6-'Transport AME'!D39</f>
        <v>70.882815664889606</v>
      </c>
      <c r="E19" s="23">
        <f>'Variables AME'!D31/10^6-'Transport AME'!E39</f>
        <v>71.989419667879972</v>
      </c>
      <c r="F19" s="23">
        <f>'Variables AME'!E31/10^6-'Transport AME'!F39</f>
        <v>69.360121330322528</v>
      </c>
      <c r="G19" s="23">
        <f>'Variables AME'!F31/10^6-'Transport AME'!G39</f>
        <v>65.374052045612018</v>
      </c>
      <c r="H19" s="23">
        <f>'Variables AME'!G31/10^6-'Transport AME'!H39</f>
        <v>64.46106352985575</v>
      </c>
      <c r="I19" s="23">
        <f>'Variables AME'!H31/10^6-'Transport AME'!I39</f>
        <v>61.165043449046607</v>
      </c>
      <c r="J19" s="23">
        <f>'Variables AME'!I31/10^6-'Transport AME'!J39</f>
        <v>57.538152541081672</v>
      </c>
      <c r="K19" s="23">
        <f>'Variables AME'!J31/10^6-'Transport AME'!K39</f>
        <v>53.987530521267246</v>
      </c>
      <c r="L19" s="23">
        <f>'Variables AME'!K31/10^6-'Transport AME'!L39</f>
        <v>51.555496933028621</v>
      </c>
      <c r="M19" s="23">
        <f>'Variables AME'!L31/10^6-'Transport AME'!M39</f>
        <v>49.516952209981255</v>
      </c>
      <c r="N19" s="23">
        <f>'Variables AME'!M31/10^6-'Transport AME'!N39</f>
        <v>48.361909834395803</v>
      </c>
      <c r="O19" s="23">
        <f>'Variables AME'!N31/10^6-'Transport AME'!O39</f>
        <v>48.006829477449216</v>
      </c>
      <c r="P19" s="23">
        <f>'Variables AME'!O31/10^6-'Transport AME'!P39</f>
        <v>46.570848177983095</v>
      </c>
      <c r="Q19" s="23">
        <f>'Variables AME'!P31/10^6-'Transport AME'!Q39</f>
        <v>44.415063301948862</v>
      </c>
      <c r="R19" s="23">
        <f>'Variables AME'!Q31/10^6-'Transport AME'!R39</f>
        <v>43.31575770892816</v>
      </c>
      <c r="S19" s="23">
        <f>'Variables AME'!R31/10^6-'Transport AME'!S39</f>
        <v>41.655279699405924</v>
      </c>
      <c r="T19" s="23">
        <f>'Variables AME'!S31/10^6-'Transport AME'!T39</f>
        <v>40.744900742971922</v>
      </c>
      <c r="U19" s="23">
        <f>'Variables AME'!T31/10^6-'Transport AME'!U39</f>
        <v>40.241442845480549</v>
      </c>
      <c r="V19" s="23">
        <f>'Variables AME'!U31/10^6-'Transport AME'!V39</f>
        <v>39.64279038121704</v>
      </c>
      <c r="W19" s="23">
        <f>'Variables AME'!V31/10^6-'Transport AME'!W39</f>
        <v>38.540081757057919</v>
      </c>
      <c r="X19" s="23">
        <f>'Variables AME'!W31/10^6-'Transport AME'!X39</f>
        <v>37.27495739962896</v>
      </c>
      <c r="Y19" s="23">
        <f>'Variables AME'!X31/10^6-'Transport AME'!Y39</f>
        <v>36.137437079613797</v>
      </c>
      <c r="Z19" s="23">
        <f>'Variables AME'!Y31/10^6-'Transport AME'!Z39</f>
        <v>35.036489342991096</v>
      </c>
      <c r="AA19" s="23">
        <f>'Variables AME'!Z31/10^6-'Transport AME'!AA39</f>
        <v>34.020233128009046</v>
      </c>
      <c r="AB19" s="23">
        <f>'Variables AME'!AA31/10^6-'Transport AME'!AB39</f>
        <v>33.100358069240343</v>
      </c>
      <c r="AC19" s="23">
        <f>'Variables AME'!AB31/10^6-'Transport AME'!AC39</f>
        <v>32.252398983913288</v>
      </c>
      <c r="AD19" s="23">
        <f>'Variables AME'!AC31/10^6-'Transport AME'!AD39</f>
        <v>31.436796538774338</v>
      </c>
      <c r="AE19" s="23">
        <f>'Variables AME'!AD31/10^6-'Transport AME'!AE39</f>
        <v>30.646310396256851</v>
      </c>
      <c r="AF19" s="23">
        <f>'Variables AME'!AE31/10^6-'Transport AME'!AF39</f>
        <v>29.880773379921067</v>
      </c>
      <c r="AG19" s="23">
        <f>'Variables AME'!AF31/10^6-'Transport AME'!AG39</f>
        <v>29.129658287931171</v>
      </c>
      <c r="AH19" s="23">
        <f>'Variables AME'!AG31/10^6-'Transport AME'!AH39</f>
        <v>28.401265759847227</v>
      </c>
      <c r="AI19" s="23">
        <f>'Variables AME'!AH31/10^6-'Transport AME'!AI39</f>
        <v>27.790305100231301</v>
      </c>
      <c r="AJ19" s="23">
        <f>'Variables AME'!AI31/10^6-'Transport AME'!AJ39</f>
        <v>27.201524464158069</v>
      </c>
      <c r="AK19" s="23">
        <f>'Variables AME'!AJ31/10^6-'Transport AME'!AK39</f>
        <v>26.633133477761881</v>
      </c>
      <c r="AL19" s="23">
        <f>'Variables AME'!AK31/10^6-'Transport AME'!AL39</f>
        <v>26.07630168345279</v>
      </c>
      <c r="AM19" s="23">
        <f>'Variables AME'!AL31/10^6-'Transport AME'!AM39</f>
        <v>25.532795520357553</v>
      </c>
      <c r="AN19" s="23">
        <f>'Variables AME'!AM31/10^6-'Transport AME'!AN39</f>
        <v>24.916725143473144</v>
      </c>
      <c r="AO19" s="23">
        <f>'Variables AME'!AN31/10^6-'Transport AME'!AO39</f>
        <v>24.293867097264524</v>
      </c>
      <c r="AP19" s="23">
        <f>'Variables AME'!AO31/10^6-'Transport AME'!AP39</f>
        <v>23.669661392653225</v>
      </c>
      <c r="AQ19" s="23">
        <f>'Variables AME'!AP31/10^6-'Transport AME'!AQ39</f>
        <v>23.049786500301089</v>
      </c>
      <c r="AR19" s="23">
        <f>'Variables AME'!AQ31/10^6-'Transport AME'!AR39</f>
        <v>22.434959756726201</v>
      </c>
      <c r="AS19" s="23">
        <f>'Variables AME'!AR31/10^6-'Transport AME'!AS39</f>
        <v>21.829585818425571</v>
      </c>
      <c r="AT19" s="23">
        <f>'Variables AME'!AS31/10^6-'Transport AME'!AT39</f>
        <v>21.220772537093794</v>
      </c>
      <c r="AU19" s="23">
        <f>'Variables AME'!AT31/10^6-'Transport AME'!AU39</f>
        <v>20.612234734051444</v>
      </c>
      <c r="AV19" s="23">
        <f>'Variables AME'!AU31/10^6-'Transport AME'!AV39</f>
        <v>20.008203958682241</v>
      </c>
      <c r="AW19" s="23">
        <f>'Variables AME'!AV31/10^6-'Transport AME'!AW39</f>
        <v>19.424233338829822</v>
      </c>
      <c r="AX19" s="18"/>
    </row>
    <row r="20" spans="1:50" x14ac:dyDescent="0.25">
      <c r="A20" s="18"/>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18"/>
    </row>
    <row r="21" spans="1:50" x14ac:dyDescent="0.25">
      <c r="A21" s="18"/>
      <c r="B21" t="s">
        <v>91</v>
      </c>
      <c r="C21" s="23">
        <f>'Variables AME'!B29*'Variables AME'!B30/'Variables AME'!B8*'Variables AME'!$S8</f>
        <v>50904.664752369426</v>
      </c>
      <c r="D21" s="23">
        <f>'Variables AME'!C29*'Variables AME'!C30/'Variables AME'!C8*'Variables AME'!$S8</f>
        <v>51721.955610549063</v>
      </c>
      <c r="E21" s="23">
        <f>'Variables AME'!D29*'Variables AME'!D30/'Variables AME'!D8*'Variables AME'!$S8</f>
        <v>52552.386961370845</v>
      </c>
      <c r="F21" s="23">
        <f>'Variables AME'!E29*'Variables AME'!E30/'Variables AME'!E8*'Variables AME'!$S8</f>
        <v>52016.609108302371</v>
      </c>
      <c r="G21" s="23">
        <f>'Variables AME'!F29*'Variables AME'!F30/'Variables AME'!F8*'Variables AME'!$S8</f>
        <v>53460.334525144179</v>
      </c>
      <c r="H21" s="23">
        <f>'Variables AME'!G29*'Variables AME'!G30/'Variables AME'!G8*'Variables AME'!$S8</f>
        <v>50180.430446845305</v>
      </c>
      <c r="I21" s="23">
        <f>'Variables AME'!H29*'Variables AME'!H30/'Variables AME'!H8*'Variables AME'!$S8</f>
        <v>50985.844382562187</v>
      </c>
      <c r="J21" s="23">
        <f>'Variables AME'!I29*'Variables AME'!I30/'Variables AME'!I8*'Variables AME'!$S8</f>
        <v>52684.555148528518</v>
      </c>
      <c r="K21" s="23">
        <f>'Variables AME'!J29*'Variables AME'!J30/'Variables AME'!J8*'Variables AME'!$S8</f>
        <v>53916.721442836773</v>
      </c>
      <c r="L21" s="23">
        <f>'Variables AME'!K29*'Variables AME'!K30/'Variables AME'!K8*'Variables AME'!$S8</f>
        <v>53104.961083213551</v>
      </c>
      <c r="M21" s="23">
        <f>'Variables AME'!L29*'Variables AME'!L30/'Variables AME'!L8*'Variables AME'!$S8</f>
        <v>51839.584902082286</v>
      </c>
      <c r="N21" s="23">
        <f>'Variables AME'!M29*'Variables AME'!M30/'Variables AME'!M8*'Variables AME'!$S8</f>
        <v>49461.897757223174</v>
      </c>
      <c r="O21" s="23">
        <f>'Variables AME'!N29*'Variables AME'!N30/'Variables AME'!N8*'Variables AME'!$S8</f>
        <v>48129.878929789709</v>
      </c>
      <c r="P21" s="23">
        <f>'Variables AME'!O29*'Variables AME'!O30/'Variables AME'!O8*'Variables AME'!$S8</f>
        <v>49094.883238773218</v>
      </c>
      <c r="Q21" s="23">
        <f>'Variables AME'!P29*'Variables AME'!P30/'Variables AME'!P8*'Variables AME'!$S8</f>
        <v>51102.575414052088</v>
      </c>
      <c r="R21" s="23">
        <f>'Variables AME'!Q29*'Variables AME'!Q30/'Variables AME'!Q8*'Variables AME'!$S8</f>
        <v>50863.424173830354</v>
      </c>
      <c r="S21" s="23">
        <f>'Variables AME'!R29*'Variables AME'!R30/'Variables AME'!R8*'Variables AME'!$S8</f>
        <v>50998.958898132747</v>
      </c>
      <c r="T21" s="23">
        <f>'Variables AME'!S29*'Variables AME'!S30/'Variables AME'!S8*'Variables AME'!$S8</f>
        <v>52593.710543598936</v>
      </c>
      <c r="U21" s="23">
        <f>'Variables AME'!T29*'Variables AME'!T30/'Variables AME'!T8*'Variables AME'!$S8</f>
        <v>54770.575231089919</v>
      </c>
      <c r="V21" s="23">
        <f>'Variables AME'!U29*'Variables AME'!U30/'Variables AME'!U8*'Variables AME'!$S8</f>
        <v>56896.057047832495</v>
      </c>
      <c r="W21" s="23">
        <f>'Variables AME'!V29*'Variables AME'!V30/'Variables AME'!V8*'Variables AME'!$S8</f>
        <v>58169.665541184208</v>
      </c>
      <c r="X21" s="23">
        <f>'Variables AME'!W29*'Variables AME'!W30/'Variables AME'!W8*'Variables AME'!$S8</f>
        <v>59002.072145192418</v>
      </c>
      <c r="Y21" s="23">
        <f>'Variables AME'!X29*'Variables AME'!X30/'Variables AME'!X8*'Variables AME'!$S8</f>
        <v>57653.85153976304</v>
      </c>
      <c r="Z21" s="23">
        <f>'Variables AME'!Y29*'Variables AME'!Y30/'Variables AME'!Y8*'Variables AME'!$S8</f>
        <v>56334.477108813124</v>
      </c>
      <c r="AA21" s="23">
        <f>'Variables AME'!Z29*'Variables AME'!Z30/'Variables AME'!Z8*'Variables AME'!$S8</f>
        <v>55218.534154454581</v>
      </c>
      <c r="AB21" s="23">
        <f>'Variables AME'!AA29*'Variables AME'!AA30/'Variables AME'!AA8*'Variables AME'!$S8</f>
        <v>54355.801310564064</v>
      </c>
      <c r="AC21" s="23">
        <f>'Variables AME'!AB29*'Variables AME'!AB30/'Variables AME'!AB8*'Variables AME'!$S8</f>
        <v>53663.253311949062</v>
      </c>
      <c r="AD21" s="23">
        <f>'Variables AME'!AC29*'Variables AME'!AC30/'Variables AME'!AC8*'Variables AME'!$S8</f>
        <v>52968.571820250429</v>
      </c>
      <c r="AE21" s="23">
        <f>'Variables AME'!AD29*'Variables AME'!AD30/'Variables AME'!AD8*'Variables AME'!$S8</f>
        <v>52307.793133403553</v>
      </c>
      <c r="AF21" s="23">
        <f>'Variables AME'!AE29*'Variables AME'!AE30/'Variables AME'!AE8*'Variables AME'!$S8</f>
        <v>51676.920694877321</v>
      </c>
      <c r="AG21" s="23">
        <f>'Variables AME'!AF29*'Variables AME'!AF30/'Variables AME'!AF8*'Variables AME'!$S8</f>
        <v>51055.599174642732</v>
      </c>
      <c r="AH21" s="23">
        <f>'Variables AME'!AG29*'Variables AME'!AG30/'Variables AME'!AG8*'Variables AME'!$S8</f>
        <v>50451.345488803454</v>
      </c>
      <c r="AI21" s="23">
        <f>'Variables AME'!AH29*'Variables AME'!AH30/'Variables AME'!AH8*'Variables AME'!$S8</f>
        <v>49899.824000395813</v>
      </c>
      <c r="AJ21" s="23">
        <f>'Variables AME'!AI29*'Variables AME'!AI30/'Variables AME'!AI8*'Variables AME'!$S8</f>
        <v>49368.749395476392</v>
      </c>
      <c r="AK21" s="23">
        <f>'Variables AME'!AJ29*'Variables AME'!AJ30/'Variables AME'!AJ8*'Variables AME'!$S8</f>
        <v>48857.805357053519</v>
      </c>
      <c r="AL21" s="23">
        <f>'Variables AME'!AK29*'Variables AME'!AK30/'Variables AME'!AK8*'Variables AME'!$S8</f>
        <v>48350.069319939736</v>
      </c>
      <c r="AM21" s="23">
        <f>'Variables AME'!AL29*'Variables AME'!AL30/'Variables AME'!AL8*'Variables AME'!$S8</f>
        <v>47848.774605522936</v>
      </c>
      <c r="AN21" s="23">
        <f>'Variables AME'!AM29*'Variables AME'!AM30/'Variables AME'!AM8*'Variables AME'!$S8</f>
        <v>47350.103661706344</v>
      </c>
      <c r="AO21" s="23">
        <f>'Variables AME'!AN29*'Variables AME'!AN30/'Variables AME'!AN8*'Variables AME'!$S8</f>
        <v>46831.80983704445</v>
      </c>
      <c r="AP21" s="23">
        <f>'Variables AME'!AO29*'Variables AME'!AO30/'Variables AME'!AO8*'Variables AME'!$S8</f>
        <v>46298.779183084371</v>
      </c>
      <c r="AQ21" s="23">
        <f>'Variables AME'!AP29*'Variables AME'!AP30/'Variables AME'!AP8*'Variables AME'!$S8</f>
        <v>45757.899297317512</v>
      </c>
      <c r="AR21" s="23">
        <f>'Variables AME'!AQ29*'Variables AME'!AQ30/'Variables AME'!AQ8*'Variables AME'!$S8</f>
        <v>45205.768281996621</v>
      </c>
      <c r="AS21" s="23">
        <f>'Variables AME'!AR29*'Variables AME'!AR30/'Variables AME'!AR8*'Variables AME'!$S8</f>
        <v>44753.263014081625</v>
      </c>
      <c r="AT21" s="23">
        <f>'Variables AME'!AS29*'Variables AME'!AS30/'Variables AME'!AS8*'Variables AME'!$S8</f>
        <v>44279.793152397717</v>
      </c>
      <c r="AU21" s="23">
        <f>'Variables AME'!AT29*'Variables AME'!AT30/'Variables AME'!AT8*'Variables AME'!$S8</f>
        <v>43785.342915904534</v>
      </c>
      <c r="AV21" s="23">
        <f>'Variables AME'!AU29*'Variables AME'!AU30/'Variables AME'!AU8*'Variables AME'!$S8</f>
        <v>43275.365010910973</v>
      </c>
      <c r="AW21" s="23">
        <f>'Variables AME'!AV29*'Variables AME'!AV30/'Variables AME'!AV8*'Variables AME'!$S8</f>
        <v>42791.059866222495</v>
      </c>
      <c r="AX21" s="18"/>
    </row>
    <row r="22" spans="1:50" x14ac:dyDescent="0.25">
      <c r="A22" s="18"/>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18"/>
    </row>
    <row r="23" spans="1:50" x14ac:dyDescent="0.25">
      <c r="A23" s="18"/>
      <c r="B23" t="s">
        <v>210</v>
      </c>
      <c r="C23" s="23">
        <f>'Variables AME'!B48/'Variables AME'!B8*'Variables AME'!$S8</f>
        <v>6203.176887460173</v>
      </c>
      <c r="D23" s="23">
        <f>'Variables AME'!C48/'Variables AME'!C8*'Variables AME'!$S8</f>
        <v>6302.7708988627555</v>
      </c>
      <c r="E23" s="23">
        <f>'Variables AME'!D48/'Variables AME'!D8*'Variables AME'!$S8</f>
        <v>6403.9926246043315</v>
      </c>
      <c r="F23" s="23">
        <f>'Variables AME'!E48/'Variables AME'!E8*'Variables AME'!$S8</f>
        <v>7228.0613696192231</v>
      </c>
      <c r="G23" s="23">
        <f>'Variables AME'!F48/'Variables AME'!F8*'Variables AME'!$S8</f>
        <v>9555.4594860768921</v>
      </c>
      <c r="H23" s="23">
        <f>'Variables AME'!G48/'Variables AME'!G8*'Variables AME'!$S8</f>
        <v>10924.647259989031</v>
      </c>
      <c r="I23" s="23">
        <f>'Variables AME'!H48/'Variables AME'!H8*'Variables AME'!$S8</f>
        <v>9948.4143683826733</v>
      </c>
      <c r="J23" s="23">
        <f>'Variables AME'!I48/'Variables AME'!I8*'Variables AME'!$S8</f>
        <v>10856.22865561865</v>
      </c>
      <c r="K23" s="23">
        <f>'Variables AME'!J48/'Variables AME'!J8*'Variables AME'!$S8</f>
        <v>12712.636028029823</v>
      </c>
      <c r="L23" s="23">
        <f>'Variables AME'!K48/'Variables AME'!K8*'Variables AME'!$S8</f>
        <v>14376.835940417921</v>
      </c>
      <c r="M23" s="23">
        <f>'Variables AME'!L48/'Variables AME'!L8*'Variables AME'!$S8</f>
        <v>14972.976892375415</v>
      </c>
      <c r="N23" s="23">
        <f>'Variables AME'!M48/'Variables AME'!M8*'Variables AME'!$S8</f>
        <v>14585.527167468506</v>
      </c>
      <c r="O23" s="23">
        <f>'Variables AME'!N48/'Variables AME'!N8*'Variables AME'!$S8</f>
        <v>12573.335989124973</v>
      </c>
      <c r="P23" s="23">
        <f>'Variables AME'!O48/'Variables AME'!O8*'Variables AME'!$S8</f>
        <v>11680.765637483904</v>
      </c>
      <c r="Q23" s="23">
        <f>'Variables AME'!P48/'Variables AME'!P8*'Variables AME'!$S8</f>
        <v>12758.037034057737</v>
      </c>
      <c r="R23" s="23">
        <f>'Variables AME'!Q48/'Variables AME'!Q8*'Variables AME'!$S8</f>
        <v>16031.377437198742</v>
      </c>
      <c r="S23" s="23">
        <f>'Variables AME'!R48/'Variables AME'!R8*'Variables AME'!$S8</f>
        <v>17569.860174711244</v>
      </c>
      <c r="T23" s="23">
        <f>'Variables AME'!S48/'Variables AME'!S8*'Variables AME'!$S8</f>
        <v>19594.450700000001</v>
      </c>
      <c r="U23" s="23">
        <f>'Variables AME'!T48/'Variables AME'!T8*'Variables AME'!$S8</f>
        <v>21707.886491505138</v>
      </c>
      <c r="V23" s="23">
        <f>'Variables AME'!U48/'Variables AME'!U8*'Variables AME'!$S8</f>
        <v>24715.978779027653</v>
      </c>
      <c r="W23" s="23">
        <f>'Variables AME'!V48/'Variables AME'!V8*'Variables AME'!$S8</f>
        <v>26000.094438219727</v>
      </c>
      <c r="X23" s="23">
        <f>'Variables AME'!W48/'Variables AME'!W8*'Variables AME'!$S8</f>
        <v>26186.125988404365</v>
      </c>
      <c r="Y23" s="23">
        <f>'Variables AME'!X48/'Variables AME'!X8*'Variables AME'!$S8</f>
        <v>26257.316414960427</v>
      </c>
      <c r="Z23" s="23">
        <f>'Variables AME'!Y48/'Variables AME'!Y8*'Variables AME'!$S8</f>
        <v>25221.601863824144</v>
      </c>
      <c r="AA23" s="23">
        <f>'Variables AME'!Z48/'Variables AME'!Z8*'Variables AME'!$S8</f>
        <v>24148.33217234151</v>
      </c>
      <c r="AB23" s="23">
        <f>'Variables AME'!AA48/'Variables AME'!AA8*'Variables AME'!$S8</f>
        <v>23123.755532283874</v>
      </c>
      <c r="AC23" s="23">
        <f>'Variables AME'!AB48/'Variables AME'!AB8*'Variables AME'!$S8</f>
        <v>22263.2270619023</v>
      </c>
      <c r="AD23" s="23">
        <f>'Variables AME'!AC48/'Variables AME'!AC8*'Variables AME'!$S8</f>
        <v>21571.53327277795</v>
      </c>
      <c r="AE23" s="23">
        <f>'Variables AME'!AD48/'Variables AME'!AD8*'Variables AME'!$S8</f>
        <v>20966.908756489498</v>
      </c>
      <c r="AF23" s="23">
        <f>'Variables AME'!AE48/'Variables AME'!AE8*'Variables AME'!$S8</f>
        <v>20402.148121972667</v>
      </c>
      <c r="AG23" s="23">
        <f>'Variables AME'!AF48/'Variables AME'!AF8*'Variables AME'!$S8</f>
        <v>19856.063564381817</v>
      </c>
      <c r="AH23" s="23">
        <f>'Variables AME'!AG48/'Variables AME'!AG8*'Variables AME'!$S8</f>
        <v>19321.623397906184</v>
      </c>
      <c r="AI23" s="23">
        <f>'Variables AME'!AH48/'Variables AME'!AH8*'Variables AME'!$S8</f>
        <v>18803.727654186612</v>
      </c>
      <c r="AJ23" s="23">
        <f>'Variables AME'!AI48/'Variables AME'!AI8*'Variables AME'!$S8</f>
        <v>18319.31421407971</v>
      </c>
      <c r="AK23" s="23">
        <f>'Variables AME'!AJ48/'Variables AME'!AJ8*'Variables AME'!$S8</f>
        <v>17881.259107217371</v>
      </c>
      <c r="AL23" s="23">
        <f>'Variables AME'!AK48/'Variables AME'!AK8*'Variables AME'!$S8</f>
        <v>17491.920096390055</v>
      </c>
      <c r="AM23" s="23">
        <f>'Variables AME'!AL48/'Variables AME'!AL8*'Variables AME'!$S8</f>
        <v>17146.116667936971</v>
      </c>
      <c r="AN23" s="23">
        <f>'Variables AME'!AM48/'Variables AME'!AM8*'Variables AME'!$S8</f>
        <v>16842.663490195904</v>
      </c>
      <c r="AO23" s="23">
        <f>'Variables AME'!AN48/'Variables AME'!AN8*'Variables AME'!$S8</f>
        <v>16600.281500654026</v>
      </c>
      <c r="AP23" s="23">
        <f>'Variables AME'!AO48/'Variables AME'!AO8*'Variables AME'!$S8</f>
        <v>16390.505233032869</v>
      </c>
      <c r="AQ23" s="23">
        <f>'Variables AME'!AP48/'Variables AME'!AP8*'Variables AME'!$S8</f>
        <v>16199.243572692874</v>
      </c>
      <c r="AR23" s="23">
        <f>'Variables AME'!AQ48/'Variables AME'!AQ8*'Variables AME'!$S8</f>
        <v>16019.313293809473</v>
      </c>
      <c r="AS23" s="23">
        <f>'Variables AME'!AR48/'Variables AME'!AR8*'Variables AME'!$S8</f>
        <v>15860.728050600623</v>
      </c>
      <c r="AT23" s="23">
        <f>'Variables AME'!AS48/'Variables AME'!AS8*'Variables AME'!$S8</f>
        <v>15757.764350148625</v>
      </c>
      <c r="AU23" s="23">
        <f>'Variables AME'!AT48/'Variables AME'!AT8*'Variables AME'!$S8</f>
        <v>15684.036898917426</v>
      </c>
      <c r="AV23" s="23">
        <f>'Variables AME'!AU48/'Variables AME'!AU8*'Variables AME'!$S8</f>
        <v>15617.641406289427</v>
      </c>
      <c r="AW23" s="23">
        <f>'Variables AME'!AV48/'Variables AME'!AV8*'Variables AME'!$S8</f>
        <v>15561.173783921433</v>
      </c>
      <c r="AX23" s="18"/>
    </row>
    <row r="24" spans="1:50" x14ac:dyDescent="0.25">
      <c r="A24" s="19"/>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18"/>
    </row>
    <row r="25" spans="1:50" x14ac:dyDescent="0.25">
      <c r="A25" s="18"/>
      <c r="B25" s="11" t="s">
        <v>208</v>
      </c>
      <c r="C25" s="23">
        <f>'Variables AME'!B49/'Variables AME'!B8*'Variables AME'!$S8</f>
        <v>0</v>
      </c>
      <c r="D25" s="23">
        <f>'Variables AME'!C49/'Variables AME'!C8*'Variables AME'!$S8</f>
        <v>0</v>
      </c>
      <c r="E25" s="23">
        <f>'Variables AME'!D49/'Variables AME'!D8*'Variables AME'!$S8</f>
        <v>0</v>
      </c>
      <c r="F25" s="23">
        <f>'Variables AME'!E49/'Variables AME'!E8*'Variables AME'!$S8</f>
        <v>1269.3180938713808</v>
      </c>
      <c r="G25" s="23">
        <f>'Variables AME'!F49/'Variables AME'!F8*'Variables AME'!$S8</f>
        <v>1678.0319099646381</v>
      </c>
      <c r="H25" s="23">
        <f>'Variables AME'!G49/'Variables AME'!G8*'Variables AME'!$S8</f>
        <v>1747.9435614030078</v>
      </c>
      <c r="I25" s="23">
        <f>'Variables AME'!H49/'Variables AME'!H8*'Variables AME'!$S8</f>
        <v>1392.7780112862561</v>
      </c>
      <c r="J25" s="23">
        <f>'Variables AME'!I49/'Variables AME'!I8*'Variables AME'!$S8</f>
        <v>1341.000166784203</v>
      </c>
      <c r="K25" s="23">
        <f>'Variables AME'!J49/'Variables AME'!J8*'Variables AME'!$S8</f>
        <v>1059.1082147878669</v>
      </c>
      <c r="L25" s="23">
        <f>'Variables AME'!K49/'Variables AME'!K8*'Variables AME'!$S8</f>
        <v>1479.3640086459568</v>
      </c>
      <c r="M25" s="23">
        <f>'Variables AME'!L49/'Variables AME'!L8*'Variables AME'!$S8</f>
        <v>2063.3302058516147</v>
      </c>
      <c r="N25" s="23">
        <f>'Variables AME'!M49/'Variables AME'!M8*'Variables AME'!$S8</f>
        <v>2932.9515592021662</v>
      </c>
      <c r="O25" s="23">
        <f>'Variables AME'!N49/'Variables AME'!N8*'Variables AME'!$S8</f>
        <v>2290.7183414660308</v>
      </c>
      <c r="P25" s="23">
        <f>'Variables AME'!O49/'Variables AME'!O8*'Variables AME'!$S8</f>
        <v>2317.0063717786593</v>
      </c>
      <c r="Q25" s="23">
        <f>'Variables AME'!P49/'Variables AME'!P8*'Variables AME'!$S8</f>
        <v>1635.6171046762909</v>
      </c>
      <c r="R25" s="23">
        <f>'Variables AME'!Q49/'Variables AME'!Q8*'Variables AME'!$S8</f>
        <v>2183.7601323920931</v>
      </c>
      <c r="S25" s="23">
        <f>'Variables AME'!R49/'Variables AME'!R8*'Variables AME'!$S8</f>
        <v>2021.6946593462731</v>
      </c>
      <c r="T25" s="23">
        <f>'Variables AME'!S49/'Variables AME'!S8*'Variables AME'!$S8</f>
        <v>3829.9386629999999</v>
      </c>
      <c r="U25" s="23">
        <f>'Variables AME'!T49/'Variables AME'!T8*'Variables AME'!$S8</f>
        <v>2989.2257630536001</v>
      </c>
      <c r="V25" s="23">
        <f>'Variables AME'!U49/'Variables AME'!U8*'Variables AME'!$S8</f>
        <v>3403.4469707721787</v>
      </c>
      <c r="W25" s="23">
        <f>'Variables AME'!V49/'Variables AME'!V8*'Variables AME'!$S8</f>
        <v>0</v>
      </c>
      <c r="X25" s="23">
        <f>'Variables AME'!W49/'Variables AME'!W8*'Variables AME'!$S8</f>
        <v>0</v>
      </c>
      <c r="Y25" s="23">
        <f>'Variables AME'!X49/'Variables AME'!X8*'Variables AME'!$S8</f>
        <v>0</v>
      </c>
      <c r="Z25" s="23">
        <f>'Variables AME'!Y49/'Variables AME'!Y8*'Variables AME'!$S8</f>
        <v>0</v>
      </c>
      <c r="AA25" s="23">
        <f>'Variables AME'!Z49/'Variables AME'!Z8*'Variables AME'!$S8</f>
        <v>0</v>
      </c>
      <c r="AB25" s="23">
        <f>'Variables AME'!AA49/'Variables AME'!AA8*'Variables AME'!$S8</f>
        <v>0</v>
      </c>
      <c r="AC25" s="23">
        <f>'Variables AME'!AB49/'Variables AME'!AB8*'Variables AME'!$S8</f>
        <v>0</v>
      </c>
      <c r="AD25" s="23">
        <f>'Variables AME'!AC49/'Variables AME'!AC8*'Variables AME'!$S8</f>
        <v>0</v>
      </c>
      <c r="AE25" s="23">
        <f>'Variables AME'!AD49/'Variables AME'!AD8*'Variables AME'!$S8</f>
        <v>0</v>
      </c>
      <c r="AF25" s="23">
        <f>'Variables AME'!AE49/'Variables AME'!AE8*'Variables AME'!$S8</f>
        <v>0</v>
      </c>
      <c r="AG25" s="23">
        <f>'Variables AME'!AF49/'Variables AME'!AF8*'Variables AME'!$S8</f>
        <v>0</v>
      </c>
      <c r="AH25" s="23">
        <f>'Variables AME'!AG49/'Variables AME'!AG8*'Variables AME'!$S8</f>
        <v>0</v>
      </c>
      <c r="AI25" s="23">
        <f>'Variables AME'!AH49/'Variables AME'!AH8*'Variables AME'!$S8</f>
        <v>0</v>
      </c>
      <c r="AJ25" s="23">
        <f>'Variables AME'!AI49/'Variables AME'!AI8*'Variables AME'!$S8</f>
        <v>0</v>
      </c>
      <c r="AK25" s="23">
        <f>'Variables AME'!AJ49/'Variables AME'!AJ8*'Variables AME'!$S8</f>
        <v>0</v>
      </c>
      <c r="AL25" s="23">
        <f>'Variables AME'!AK49/'Variables AME'!AK8*'Variables AME'!$S8</f>
        <v>0</v>
      </c>
      <c r="AM25" s="23">
        <f>'Variables AME'!AL49/'Variables AME'!AL8*'Variables AME'!$S8</f>
        <v>0</v>
      </c>
      <c r="AN25" s="23">
        <f>'Variables AME'!AM49/'Variables AME'!AM8*'Variables AME'!$S8</f>
        <v>0</v>
      </c>
      <c r="AO25" s="23">
        <f>'Variables AME'!AN49/'Variables AME'!AN8*'Variables AME'!$S8</f>
        <v>0</v>
      </c>
      <c r="AP25" s="23">
        <f>'Variables AME'!AO49/'Variables AME'!AO8*'Variables AME'!$S8</f>
        <v>0</v>
      </c>
      <c r="AQ25" s="23">
        <f>'Variables AME'!AP49/'Variables AME'!AP8*'Variables AME'!$S8</f>
        <v>0</v>
      </c>
      <c r="AR25" s="23">
        <f>'Variables AME'!AQ49/'Variables AME'!AQ8*'Variables AME'!$S8</f>
        <v>0</v>
      </c>
      <c r="AS25" s="23">
        <f>'Variables AME'!AR49/'Variables AME'!AR8*'Variables AME'!$S8</f>
        <v>0</v>
      </c>
      <c r="AT25" s="23">
        <f>'Variables AME'!AS49/'Variables AME'!AS8*'Variables AME'!$S8</f>
        <v>0</v>
      </c>
      <c r="AU25" s="23">
        <f>'Variables AME'!AT49/'Variables AME'!AT8*'Variables AME'!$S8</f>
        <v>0</v>
      </c>
      <c r="AV25" s="23">
        <f>'Variables AME'!AU49/'Variables AME'!AU8*'Variables AME'!$S8</f>
        <v>0</v>
      </c>
      <c r="AW25" s="23">
        <f>'Variables AME'!AV49/'Variables AME'!AV8*'Variables AME'!$S8</f>
        <v>0</v>
      </c>
      <c r="AX25" s="18"/>
    </row>
    <row r="26" spans="1:50" x14ac:dyDescent="0.25">
      <c r="A26" s="18"/>
      <c r="B26" s="11" t="s">
        <v>209</v>
      </c>
      <c r="C26" s="23">
        <f>'Variables AME'!B50*'Variables AME'!B48/'Variables AME'!B8*'Variables AME'!$S8</f>
        <v>0</v>
      </c>
      <c r="D26" s="23">
        <f>'Variables AME'!C50*'Variables AME'!C48/'Variables AME'!C8*'Variables AME'!$S8</f>
        <v>0</v>
      </c>
      <c r="E26" s="23">
        <f>'Variables AME'!D50*'Variables AME'!D48/'Variables AME'!D8*'Variables AME'!$S8</f>
        <v>0</v>
      </c>
      <c r="F26" s="23">
        <f>'Variables AME'!E50*'Variables AME'!E48/'Variables AME'!E8*'Variables AME'!$S8</f>
        <v>0</v>
      </c>
      <c r="G26" s="23">
        <f>'Variables AME'!F50*'Variables AME'!F48/'Variables AME'!F8*'Variables AME'!$S8</f>
        <v>0</v>
      </c>
      <c r="H26" s="23">
        <f>'Variables AME'!G50*'Variables AME'!G48/'Variables AME'!G8*'Variables AME'!$S8</f>
        <v>0</v>
      </c>
      <c r="I26" s="23">
        <f>'Variables AME'!H50*'Variables AME'!H48/'Variables AME'!H8*'Variables AME'!$S8</f>
        <v>0</v>
      </c>
      <c r="J26" s="23">
        <f>'Variables AME'!I50*'Variables AME'!I48/'Variables AME'!I8*'Variables AME'!$S8</f>
        <v>299.82437228792725</v>
      </c>
      <c r="K26" s="23">
        <f>'Variables AME'!J50*'Variables AME'!J48/'Variables AME'!J8*'Variables AME'!$S8</f>
        <v>289.08849855366037</v>
      </c>
      <c r="L26" s="23">
        <f>'Variables AME'!K50*'Variables AME'!K48/'Variables AME'!K8*'Variables AME'!$S8</f>
        <v>280.7715937056924</v>
      </c>
      <c r="M26" s="23">
        <f>'Variables AME'!L50*'Variables AME'!L48/'Variables AME'!L8*'Variables AME'!$S8</f>
        <v>297.78980237259202</v>
      </c>
      <c r="N26" s="23">
        <f>'Variables AME'!M50*'Variables AME'!M48/'Variables AME'!M8*'Variables AME'!$S8</f>
        <v>227.07049010319352</v>
      </c>
      <c r="O26" s="23">
        <f>'Variables AME'!N50*'Variables AME'!N48/'Variables AME'!N8*'Variables AME'!$S8</f>
        <v>373.89867495374631</v>
      </c>
      <c r="P26" s="23">
        <f>'Variables AME'!O50*'Variables AME'!O48/'Variables AME'!O8*'Variables AME'!$S8</f>
        <v>870.10071942410298</v>
      </c>
      <c r="Q26" s="23">
        <f>'Variables AME'!P50*'Variables AME'!P48/'Variables AME'!P8*'Variables AME'!$S8</f>
        <v>1355.2092959599008</v>
      </c>
      <c r="R26" s="23">
        <f>'Variables AME'!Q50*'Variables AME'!Q48/'Variables AME'!Q8*'Variables AME'!$S8</f>
        <v>3003.4740339950586</v>
      </c>
      <c r="S26" s="23">
        <f>'Variables AME'!R50*'Variables AME'!R48/'Variables AME'!R8*'Variables AME'!$S8</f>
        <v>2617.6106295098029</v>
      </c>
      <c r="T26" s="23">
        <f>'Variables AME'!S50*'Variables AME'!S48/'Variables AME'!S8*'Variables AME'!$S8</f>
        <v>3115.6047801872573</v>
      </c>
      <c r="U26" s="23">
        <f>'Variables AME'!T50*'Variables AME'!T48/'Variables AME'!T8*'Variables AME'!$S8</f>
        <v>3080.3206297638117</v>
      </c>
      <c r="V26" s="23">
        <f>'Variables AME'!U50*'Variables AME'!U48/'Variables AME'!U8*'Variables AME'!$S8</f>
        <v>3037.3717584187348</v>
      </c>
      <c r="W26" s="23">
        <f>'Variables AME'!V50*'Variables AME'!V48/'Variables AME'!V8*'Variables AME'!$S8</f>
        <v>2992.6169226610755</v>
      </c>
      <c r="X26" s="23">
        <f>'Variables AME'!W50*'Variables AME'!W48/'Variables AME'!W8*'Variables AME'!$S8</f>
        <v>2944.289348250943</v>
      </c>
      <c r="Y26" s="23">
        <f>'Variables AME'!X50*'Variables AME'!X48/'Variables AME'!X8*'Variables AME'!$S8</f>
        <v>0</v>
      </c>
      <c r="Z26" s="23">
        <f>'Variables AME'!Y50*'Variables AME'!Y48/'Variables AME'!Y8*'Variables AME'!$S8</f>
        <v>0</v>
      </c>
      <c r="AA26" s="23">
        <f>'Variables AME'!Z50*'Variables AME'!Z48/'Variables AME'!Z8*'Variables AME'!$S8</f>
        <v>0</v>
      </c>
      <c r="AB26" s="23">
        <f>'Variables AME'!AA50*'Variables AME'!AA48/'Variables AME'!AA8*'Variables AME'!$S8</f>
        <v>0</v>
      </c>
      <c r="AC26" s="23">
        <f>'Variables AME'!AB50*'Variables AME'!AB48/'Variables AME'!AB8*'Variables AME'!$S8</f>
        <v>0</v>
      </c>
      <c r="AD26" s="23">
        <f>'Variables AME'!AC50*'Variables AME'!AC48/'Variables AME'!AC8*'Variables AME'!$S8</f>
        <v>0</v>
      </c>
      <c r="AE26" s="23">
        <f>'Variables AME'!AD50*'Variables AME'!AD48/'Variables AME'!AD8*'Variables AME'!$S8</f>
        <v>0</v>
      </c>
      <c r="AF26" s="23">
        <f>'Variables AME'!AE50*'Variables AME'!AE48/'Variables AME'!AE8*'Variables AME'!$S8</f>
        <v>0</v>
      </c>
      <c r="AG26" s="23">
        <f>'Variables AME'!AF50*'Variables AME'!AF48/'Variables AME'!AF8*'Variables AME'!$S8</f>
        <v>0</v>
      </c>
      <c r="AH26" s="23">
        <f>'Variables AME'!AG50*'Variables AME'!AG48/'Variables AME'!AG8*'Variables AME'!$S8</f>
        <v>0</v>
      </c>
      <c r="AI26" s="23">
        <f>'Variables AME'!AH50*'Variables AME'!AH48/'Variables AME'!AH8*'Variables AME'!$S8</f>
        <v>0</v>
      </c>
      <c r="AJ26" s="23">
        <f>'Variables AME'!AI50*'Variables AME'!AI48/'Variables AME'!AI8*'Variables AME'!$S8</f>
        <v>0</v>
      </c>
      <c r="AK26" s="23">
        <f>'Variables AME'!AJ50*'Variables AME'!AJ48/'Variables AME'!AJ8*'Variables AME'!$S8</f>
        <v>0</v>
      </c>
      <c r="AL26" s="23">
        <f>'Variables AME'!AK50*'Variables AME'!AK48/'Variables AME'!AK8*'Variables AME'!$S8</f>
        <v>0</v>
      </c>
      <c r="AM26" s="23">
        <f>'Variables AME'!AL50*'Variables AME'!AL48/'Variables AME'!AL8*'Variables AME'!$S8</f>
        <v>0</v>
      </c>
      <c r="AN26" s="23">
        <f>'Variables AME'!AM50*'Variables AME'!AM48/'Variables AME'!AM8*'Variables AME'!$S8</f>
        <v>0</v>
      </c>
      <c r="AO26" s="23">
        <f>'Variables AME'!AN50*'Variables AME'!AN48/'Variables AME'!AN8*'Variables AME'!$S8</f>
        <v>0</v>
      </c>
      <c r="AP26" s="23">
        <f>'Variables AME'!AO50*'Variables AME'!AO48/'Variables AME'!AO8*'Variables AME'!$S8</f>
        <v>0</v>
      </c>
      <c r="AQ26" s="23">
        <f>'Variables AME'!AP50*'Variables AME'!AP48/'Variables AME'!AP8*'Variables AME'!$S8</f>
        <v>0</v>
      </c>
      <c r="AR26" s="23">
        <f>'Variables AME'!AQ50*'Variables AME'!AQ48/'Variables AME'!AQ8*'Variables AME'!$S8</f>
        <v>0</v>
      </c>
      <c r="AS26" s="23">
        <f>'Variables AME'!AR50*'Variables AME'!AR48/'Variables AME'!AR8*'Variables AME'!$S8</f>
        <v>0</v>
      </c>
      <c r="AT26" s="23">
        <f>'Variables AME'!AS50*'Variables AME'!AS48/'Variables AME'!AS8*'Variables AME'!$S8</f>
        <v>0</v>
      </c>
      <c r="AU26" s="23">
        <f>'Variables AME'!AT50*'Variables AME'!AT48/'Variables AME'!AT8*'Variables AME'!$S8</f>
        <v>0</v>
      </c>
      <c r="AV26" s="23">
        <f>'Variables AME'!AU50*'Variables AME'!AU48/'Variables AME'!AU8*'Variables AME'!$S8</f>
        <v>0</v>
      </c>
      <c r="AW26" s="23">
        <f>'Variables AME'!AV50*'Variables AME'!AV48/'Variables AME'!AV8*'Variables AME'!$S8</f>
        <v>0</v>
      </c>
      <c r="AX26" s="18"/>
    </row>
    <row r="27" spans="1:50" x14ac:dyDescent="0.25">
      <c r="A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row>
    <row r="28" spans="1:50" x14ac:dyDescent="0.25">
      <c r="A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row>
    <row r="29" spans="1:50" x14ac:dyDescent="0.25">
      <c r="A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row>
    <row r="30" spans="1:50" x14ac:dyDescent="0.25">
      <c r="A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row>
    <row r="31" spans="1:50" x14ac:dyDescent="0.25">
      <c r="A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row>
    <row r="32" spans="1:50" x14ac:dyDescent="0.25">
      <c r="A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row>
    <row r="33" spans="1:50" x14ac:dyDescent="0.25">
      <c r="A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row>
    <row r="34" spans="1:50" x14ac:dyDescent="0.25">
      <c r="A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row>
    <row r="35" spans="1:50" x14ac:dyDescent="0.25">
      <c r="A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row>
    <row r="36" spans="1:50" x14ac:dyDescent="0.25">
      <c r="A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row>
    <row r="37" spans="1:50" x14ac:dyDescent="0.25">
      <c r="A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row>
    <row r="38" spans="1:50" x14ac:dyDescent="0.25">
      <c r="A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row>
    <row r="39" spans="1:50" x14ac:dyDescent="0.25">
      <c r="A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row>
    <row r="40" spans="1:50" x14ac:dyDescent="0.25">
      <c r="A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row>
    <row r="41" spans="1:50" x14ac:dyDescent="0.25">
      <c r="A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row>
    <row r="42" spans="1:50" x14ac:dyDescent="0.25">
      <c r="A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row>
    <row r="43" spans="1:50" x14ac:dyDescent="0.25">
      <c r="A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x14ac:dyDescent="0.25">
      <c r="A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x14ac:dyDescent="0.25">
      <c r="A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row>
    <row r="46" spans="1:50" x14ac:dyDescent="0.25">
      <c r="A46" s="19"/>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row>
    <row r="47" spans="1:50" x14ac:dyDescent="0.25">
      <c r="A47" s="19"/>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row>
    <row r="48" spans="1:50" x14ac:dyDescent="0.25">
      <c r="A48" s="19"/>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row>
    <row r="49" spans="1:50" x14ac:dyDescent="0.25">
      <c r="A49" s="19"/>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row>
    <row r="50" spans="1:50" x14ac:dyDescent="0.25">
      <c r="A50" s="19"/>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row>
    <row r="51" spans="1:50" x14ac:dyDescent="0.25">
      <c r="A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row>
    <row r="52" spans="1:50"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row>
    <row r="53" spans="1:50"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row>
    <row r="54" spans="1:50"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row>
  </sheetData>
  <pageMargins left="0.7" right="0.7" top="0.75" bottom="0.75" header="0.3" footer="0.3"/>
  <pageSetup paperSize="9" orientation="portrait" r:id="rId1"/>
  <headerFooter scaleWithDoc="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10206-2162-45B8-A6C6-B4431986B63D}">
  <dimension ref="A1:AX54"/>
  <sheetViews>
    <sheetView workbookViewId="0">
      <pane xSplit="2" ySplit="1" topLeftCell="C2" activePane="bottomRight" state="frozen"/>
      <selection pane="topRight" activeCell="C1" sqref="C1"/>
      <selection pane="bottomLeft" activeCell="A2" sqref="A2"/>
      <selection pane="bottomRight" activeCell="R28" sqref="R28"/>
    </sheetView>
  </sheetViews>
  <sheetFormatPr baseColWidth="10" defaultRowHeight="15" x14ac:dyDescent="0.25"/>
  <cols>
    <col min="1" max="1" width="34" customWidth="1"/>
    <col min="2" max="2" width="39" customWidth="1"/>
    <col min="3" max="3" width="14.8554687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spans="1:50" x14ac:dyDescent="0.25">
      <c r="B3" t="s">
        <v>115</v>
      </c>
      <c r="C3" s="21">
        <f>'Variables AMS'!B37/10^6</f>
        <v>2318.13152443746</v>
      </c>
      <c r="D3" s="21">
        <f>'Variables AMS'!C37/10^6</f>
        <v>2355.3498758831902</v>
      </c>
      <c r="E3" s="21">
        <f>'Variables AMS'!D37/10^6</f>
        <v>2393.1657799999998</v>
      </c>
      <c r="F3" s="21">
        <f>'Variables AMS'!E37/10^6</f>
        <v>2417.743066</v>
      </c>
      <c r="G3" s="21">
        <f>'Variables AMS'!F37/10^6</f>
        <v>2442.5727550000001</v>
      </c>
      <c r="H3" s="21">
        <f>'Variables AMS'!G37/10^6</f>
        <v>2467.65744</v>
      </c>
      <c r="I3" s="21">
        <f>'Variables AMS'!H37/10^6</f>
        <v>2492.9997389999999</v>
      </c>
      <c r="J3" s="21">
        <f>'Variables AMS'!I37/10^6</f>
        <v>2518.6022969999999</v>
      </c>
      <c r="K3" s="21">
        <f>'Variables AMS'!J37/10^6</f>
        <v>2544.4677889999998</v>
      </c>
      <c r="L3" s="21">
        <f>'Variables AMS'!K37/10^6</f>
        <v>2570.5989129999998</v>
      </c>
      <c r="M3" s="21">
        <f>'Variables AMS'!L37/10^6</f>
        <v>2596.9983980000002</v>
      </c>
      <c r="N3" s="21">
        <f>'Variables AMS'!M37/10^6</f>
        <v>2623.6689999999999</v>
      </c>
      <c r="O3" s="21">
        <f>'Variables AMS'!N37/10^6</f>
        <v>2653.9884459999998</v>
      </c>
      <c r="P3" s="21">
        <f>'Variables AMS'!O37/10^6</f>
        <v>2684.6582669999998</v>
      </c>
      <c r="Q3" s="21">
        <f>'Variables AMS'!P37/10^6</f>
        <v>2715.6825130000002</v>
      </c>
      <c r="R3" s="21">
        <f>'Variables AMS'!Q37/10^6</f>
        <v>2745.4671250000001</v>
      </c>
      <c r="S3" s="21">
        <f>'Variables AMS'!R37/10^6</f>
        <v>2775.1517399999998</v>
      </c>
      <c r="T3" s="21">
        <f>'Variables AMS'!S37/10^6</f>
        <v>2804.2295709999999</v>
      </c>
      <c r="U3" s="21">
        <f>'Variables AMS'!T37/10^6</f>
        <v>2833.057577</v>
      </c>
      <c r="V3" s="21">
        <f>'Variables AMS'!U37/10^6</f>
        <v>2863.7831890000002</v>
      </c>
      <c r="W3" s="21">
        <f>'Variables AMS'!V37/10^6</f>
        <v>2893.2943919999998</v>
      </c>
      <c r="X3" s="21">
        <f>'Variables AMS'!W37/10^6</f>
        <v>2920.6834960000001</v>
      </c>
      <c r="Y3" s="21">
        <f>'Variables AMS'!X37/10^6</f>
        <v>2946.0163050000001</v>
      </c>
      <c r="Z3" s="21">
        <f>'Variables AMS'!Y37/10^6</f>
        <v>2969.1923109999998</v>
      </c>
      <c r="AA3" s="21">
        <f>'Variables AMS'!Z37/10^6</f>
        <v>2990.3332730000002</v>
      </c>
      <c r="AB3" s="21">
        <f>'Variables AMS'!AA37/10^6</f>
        <v>3009.2612450000001</v>
      </c>
      <c r="AC3" s="21">
        <f>'Variables AMS'!AB37/10^6</f>
        <v>3025.8887220000001</v>
      </c>
      <c r="AD3" s="21">
        <f>'Variables AMS'!AC37/10^6</f>
        <v>3041.8177479999999</v>
      </c>
      <c r="AE3" s="21">
        <f>'Variables AMS'!AD37/10^6</f>
        <v>3056.9036289999999</v>
      </c>
      <c r="AF3" s="21">
        <f>'Variables AMS'!AE37/10^6</f>
        <v>3071.0895609999998</v>
      </c>
      <c r="AG3" s="21">
        <f>'Variables AMS'!AF37/10^6</f>
        <v>3084.3635640000002</v>
      </c>
      <c r="AH3" s="21">
        <f>'Variables AMS'!AG37/10^6</f>
        <v>3096.9837219999999</v>
      </c>
      <c r="AI3" s="21">
        <f>'Variables AMS'!AH37/10^6</f>
        <v>3108.626593</v>
      </c>
      <c r="AJ3" s="21">
        <f>'Variables AMS'!AI37/10^6</f>
        <v>3119.1464190000002</v>
      </c>
      <c r="AK3" s="21">
        <f>'Variables AMS'!AJ37/10^6</f>
        <v>3128.8041459999999</v>
      </c>
      <c r="AL3" s="21">
        <f>'Variables AMS'!AK37/10^6</f>
        <v>3137.5466540000002</v>
      </c>
      <c r="AM3" s="21">
        <f>'Variables AMS'!AL37/10^6</f>
        <v>3145.2756850000001</v>
      </c>
      <c r="AN3" s="21">
        <f>'Variables AMS'!AM37/10^6</f>
        <v>3152.7797169999999</v>
      </c>
      <c r="AO3" s="21">
        <f>'Variables AMS'!AN37/10^6</f>
        <v>3159.874851</v>
      </c>
      <c r="AP3" s="21">
        <f>'Variables AMS'!AO37/10^6</f>
        <v>3166.5585679999999</v>
      </c>
      <c r="AQ3" s="21">
        <f>'Variables AMS'!AP37/10^6</f>
        <v>3173.1031410000001</v>
      </c>
      <c r="AR3" s="21">
        <f>'Variables AMS'!AQ37/10^6</f>
        <v>3179.3241320000002</v>
      </c>
      <c r="AS3" s="21">
        <f>'Variables AMS'!AR37/10^6</f>
        <v>3185.2655490000002</v>
      </c>
      <c r="AT3" s="21">
        <f>'Variables AMS'!AS37/10^6</f>
        <v>3191.0639059999999</v>
      </c>
      <c r="AU3" s="21">
        <f>'Variables AMS'!AT37/10^6</f>
        <v>3196.6260010000001</v>
      </c>
      <c r="AV3" s="21">
        <f>'Variables AMS'!AU37/10^6</f>
        <v>3201.9504139999999</v>
      </c>
      <c r="AW3" s="21">
        <f>'Variables AMS'!AV37/10^6</f>
        <v>3207.035723</v>
      </c>
    </row>
    <row r="4" spans="1:50" x14ac:dyDescent="0.25">
      <c r="B4" t="s">
        <v>116</v>
      </c>
      <c r="C4" s="16">
        <f>'Variables AMS'!B38/'Variables AMS'!B$37</f>
        <v>2.7625624832392507E-4</v>
      </c>
      <c r="D4" s="16">
        <f>'Variables AMS'!C38/'Variables AMS'!C$37</f>
        <v>2.7625624832392523E-4</v>
      </c>
      <c r="E4" s="16">
        <f>'Variables AMS'!D38/'Variables AMS'!D$37</f>
        <v>2.7625624832392512E-4</v>
      </c>
      <c r="F4" s="16">
        <f>'Variables AMS'!E38/'Variables AMS'!E$37</f>
        <v>5.4276583043667392E-4</v>
      </c>
      <c r="G4" s="16">
        <f>'Variables AMS'!F38/'Variables AMS'!F$37</f>
        <v>3.0788418083374553E-3</v>
      </c>
      <c r="H4" s="16">
        <f>'Variables AMS'!G38/'Variables AMS'!G$37</f>
        <v>6.7114855820506435E-3</v>
      </c>
      <c r="I4" s="16">
        <f>'Variables AMS'!H38/'Variables AMS'!H$37</f>
        <v>1.0644749566096927E-2</v>
      </c>
      <c r="J4" s="16">
        <f>'Variables AMS'!I38/'Variables AMS'!I$37</f>
        <v>1.468776908687144E-2</v>
      </c>
      <c r="K4" s="16">
        <f>'Variables AMS'!J38/'Variables AMS'!J$37</f>
        <v>1.8927183070738412E-2</v>
      </c>
      <c r="L4" s="16">
        <f>'Variables AMS'!K38/'Variables AMS'!K$37</f>
        <v>2.3288229286666629E-2</v>
      </c>
      <c r="M4" s="16">
        <f>'Variables AMS'!L38/'Variables AMS'!L$37</f>
        <v>2.7960531537455341E-2</v>
      </c>
      <c r="N4" s="16">
        <f>'Variables AMS'!M38/'Variables AMS'!M$37</f>
        <v>3.2970479340191164E-2</v>
      </c>
      <c r="O4" s="16">
        <f>'Variables AMS'!N38/'Variables AMS'!N$37</f>
        <v>3.8443783225121091E-2</v>
      </c>
      <c r="P4" s="16">
        <f>'Variables AMS'!O38/'Variables AMS'!O$37</f>
        <v>4.4151371650163175E-2</v>
      </c>
      <c r="Q4" s="16">
        <f>'Variables AMS'!P38/'Variables AMS'!P$37</f>
        <v>5.0253508113229137E-2</v>
      </c>
      <c r="R4" s="16">
        <f>'Variables AMS'!Q38/'Variables AMS'!Q$37</f>
        <v>5.6682119914293276E-2</v>
      </c>
      <c r="S4" s="16">
        <f>'Variables AMS'!R38/'Variables AMS'!R$37</f>
        <v>6.4027684266374563E-2</v>
      </c>
      <c r="T4" s="16">
        <f>'Variables AMS'!S38/'Variables AMS'!S$37</f>
        <v>7.1803490585186466E-2</v>
      </c>
      <c r="U4" s="16">
        <f>'Variables AMS'!T38/'Variables AMS'!T$37</f>
        <v>8.0885403551401239E-2</v>
      </c>
      <c r="V4" s="16">
        <f>'Variables AMS'!U38/'Variables AMS'!U$37</f>
        <v>9.0717804615201264E-2</v>
      </c>
      <c r="W4" s="16">
        <f>'Variables AMS'!V38/'Variables AMS'!V$37</f>
        <v>0.10221183493034608</v>
      </c>
      <c r="X4" s="16">
        <f>'Variables AMS'!W38/'Variables AMS'!W$37</f>
        <v>0.11637862933984956</v>
      </c>
      <c r="Y4" s="16">
        <f>'Variables AMS'!X38/'Variables AMS'!X$37</f>
        <v>0.13248758519685111</v>
      </c>
      <c r="Z4" s="16">
        <f>'Variables AMS'!Y38/'Variables AMS'!Y$37</f>
        <v>0.1499159092359646</v>
      </c>
      <c r="AA4" s="16">
        <f>'Variables AMS'!Z38/'Variables AMS'!Z$37</f>
        <v>0.16777828539381001</v>
      </c>
      <c r="AB4" s="16">
        <f>'Variables AMS'!AA38/'Variables AMS'!AA$37</f>
        <v>0.1857942235919102</v>
      </c>
      <c r="AC4" s="16">
        <f>'Variables AMS'!AB38/'Variables AMS'!AB$37</f>
        <v>0.20365793871384805</v>
      </c>
      <c r="AD4" s="16">
        <f>'Variables AMS'!AC38/'Variables AMS'!AC$37</f>
        <v>0.22138106677915273</v>
      </c>
      <c r="AE4" s="16">
        <f>'Variables AMS'!AD38/'Variables AMS'!AD$37</f>
        <v>0.23914574331515506</v>
      </c>
      <c r="AF4" s="16">
        <f>'Variables AMS'!AE38/'Variables AMS'!AE$37</f>
        <v>0.2566222672592387</v>
      </c>
      <c r="AG4" s="16">
        <f>'Variables AMS'!AF38/'Variables AMS'!AF$37</f>
        <v>0.2738087964587303</v>
      </c>
      <c r="AH4" s="16">
        <f>'Variables AMS'!AG38/'Variables AMS'!AG$37</f>
        <v>0.29085498238211277</v>
      </c>
      <c r="AI4" s="16">
        <f>'Variables AMS'!AH38/'Variables AMS'!AH$37</f>
        <v>0.3079131174697507</v>
      </c>
      <c r="AJ4" s="16">
        <f>'Variables AMS'!AI38/'Variables AMS'!AI$37</f>
        <v>0.32519005450381838</v>
      </c>
      <c r="AK4" s="16">
        <f>'Variables AMS'!AJ38/'Variables AMS'!AJ$37</f>
        <v>0.34263702839007937</v>
      </c>
      <c r="AL4" s="16">
        <f>'Variables AMS'!AK38/'Variables AMS'!AK$37</f>
        <v>0.36015162182828214</v>
      </c>
      <c r="AM4" s="16">
        <f>'Variables AMS'!AL38/'Variables AMS'!AL$37</f>
        <v>0.37762799002466457</v>
      </c>
      <c r="AN4" s="16">
        <f>'Variables AMS'!AM38/'Variables AMS'!AM$37</f>
        <v>0.39490353807043349</v>
      </c>
      <c r="AO4" s="16">
        <f>'Variables AMS'!AN38/'Variables AMS'!AN$37</f>
        <v>0.41191961054662668</v>
      </c>
      <c r="AP4" s="16">
        <f>'Variables AMS'!AO38/'Variables AMS'!AO$37</f>
        <v>0.42858995936941724</v>
      </c>
      <c r="AQ4" s="16">
        <f>'Variables AMS'!AP38/'Variables AMS'!AP$37</f>
        <v>0.44483560265083738</v>
      </c>
      <c r="AR4" s="16">
        <f>'Variables AMS'!AQ38/'Variables AMS'!AQ$37</f>
        <v>0.46064719676087434</v>
      </c>
      <c r="AS4" s="16">
        <f>'Variables AMS'!AR38/'Variables AMS'!AR$37</f>
        <v>0.47600929394285801</v>
      </c>
      <c r="AT4" s="16">
        <f>'Variables AMS'!AS38/'Variables AMS'!AS$37</f>
        <v>0.49090814886362855</v>
      </c>
      <c r="AU4" s="16">
        <f>'Variables AMS'!AT38/'Variables AMS'!AT$37</f>
        <v>0.50535772670767309</v>
      </c>
      <c r="AV4" s="16">
        <f>'Variables AMS'!AU38/'Variables AMS'!AU$37</f>
        <v>0.51936784333975006</v>
      </c>
      <c r="AW4" s="16">
        <f>'Variables AMS'!AV38/'Variables AMS'!AV$37</f>
        <v>0.53295496328339464</v>
      </c>
    </row>
    <row r="5" spans="1:50" x14ac:dyDescent="0.25">
      <c r="B5" t="s">
        <v>117</v>
      </c>
      <c r="C5" s="16">
        <f>'Variables AMS'!B39/'Variables AMS'!B$37</f>
        <v>1.7713701388459596E-2</v>
      </c>
      <c r="D5" s="16">
        <f>'Variables AMS'!C39/'Variables AMS'!C$37</f>
        <v>1.7713701388459593E-2</v>
      </c>
      <c r="E5" s="16">
        <f>'Variables AMS'!D39/'Variables AMS'!D$37</f>
        <v>1.77137013884596E-2</v>
      </c>
      <c r="F5" s="16">
        <f>'Variables AMS'!E39/'Variables AMS'!E$37</f>
        <v>1.8781136502285391E-2</v>
      </c>
      <c r="G5" s="16">
        <f>'Variables AMS'!F39/'Variables AMS'!F$37</f>
        <v>1.8523046323752186E-2</v>
      </c>
      <c r="H5" s="16">
        <f>'Variables AMS'!G39/'Variables AMS'!G$37</f>
        <v>1.7927810928246184E-2</v>
      </c>
      <c r="I5" s="16">
        <f>'Variables AMS'!H39/'Variables AMS'!H$37</f>
        <v>1.7538533540937526E-2</v>
      </c>
      <c r="J5" s="16">
        <f>'Variables AMS'!I39/'Variables AMS'!I$37</f>
        <v>1.7858819450604194E-2</v>
      </c>
      <c r="K5" s="16">
        <f>'Variables AMS'!J39/'Variables AMS'!J$37</f>
        <v>1.876507090654312E-2</v>
      </c>
      <c r="L5" s="16">
        <f>'Variables AMS'!K39/'Variables AMS'!K$37</f>
        <v>2.010602772319775E-2</v>
      </c>
      <c r="M5" s="16">
        <f>'Variables AMS'!L39/'Variables AMS'!L$37</f>
        <v>2.159377643559101E-2</v>
      </c>
      <c r="N5" s="16">
        <f>'Variables AMS'!M39/'Variables AMS'!M$37</f>
        <v>2.2961980303155619E-2</v>
      </c>
      <c r="O5" s="16">
        <f>'Variables AMS'!N39/'Variables AMS'!N$37</f>
        <v>2.3481926058844645E-2</v>
      </c>
      <c r="P5" s="16">
        <f>'Variables AMS'!O39/'Variables AMS'!O$37</f>
        <v>2.3912351701930783E-2</v>
      </c>
      <c r="Q5" s="16">
        <f>'Variables AMS'!P39/'Variables AMS'!P$37</f>
        <v>2.4411019072611305E-2</v>
      </c>
      <c r="R5" s="16">
        <f>'Variables AMS'!Q39/'Variables AMS'!Q$37</f>
        <v>2.5961230510090336E-2</v>
      </c>
      <c r="S5" s="16">
        <f>'Variables AMS'!R39/'Variables AMS'!R$37</f>
        <v>2.7426991559748006E-2</v>
      </c>
      <c r="T5" s="16">
        <f>'Variables AMS'!S39/'Variables AMS'!S$37</f>
        <v>2.9561360966049093E-2</v>
      </c>
      <c r="U5" s="16">
        <f>'Variables AMS'!T39/'Variables AMS'!T$37</f>
        <v>3.2045944500760142E-2</v>
      </c>
      <c r="V5" s="16">
        <f>'Variables AMS'!U39/'Variables AMS'!U$37</f>
        <v>3.6150520087433899E-2</v>
      </c>
      <c r="W5" s="16">
        <f>'Variables AMS'!V39/'Variables AMS'!V$37</f>
        <v>4.1648282986061241E-2</v>
      </c>
      <c r="X5" s="16">
        <f>'Variables AMS'!W39/'Variables AMS'!W$37</f>
        <v>4.7210452344063236E-2</v>
      </c>
      <c r="Y5" s="16">
        <f>'Variables AMS'!X39/'Variables AMS'!X$37</f>
        <v>5.1799443927381797E-2</v>
      </c>
      <c r="Z5" s="16">
        <f>'Variables AMS'!Y39/'Variables AMS'!Y$37</f>
        <v>5.4963084302558002E-2</v>
      </c>
      <c r="AA5" s="16">
        <f>'Variables AMS'!Z39/'Variables AMS'!Z$37</f>
        <v>5.6975579524309428E-2</v>
      </c>
      <c r="AB5" s="16">
        <f>'Variables AMS'!AA39/'Variables AMS'!AA$37</f>
        <v>5.8133145897740095E-2</v>
      </c>
      <c r="AC5" s="16">
        <f>'Variables AMS'!AB39/'Variables AMS'!AB$37</f>
        <v>5.8811474825940409E-2</v>
      </c>
      <c r="AD5" s="16">
        <f>'Variables AMS'!AC39/'Variables AMS'!AC$37</f>
        <v>5.9439842810727138E-2</v>
      </c>
      <c r="AE5" s="16">
        <f>'Variables AMS'!AD39/'Variables AMS'!AD$37</f>
        <v>5.9765243387723432E-2</v>
      </c>
      <c r="AF5" s="16">
        <f>'Variables AMS'!AE39/'Variables AMS'!AE$37</f>
        <v>5.9731267732963396E-2</v>
      </c>
      <c r="AG5" s="16">
        <f>'Variables AMS'!AF39/'Variables AMS'!AF$37</f>
        <v>5.953202876053687E-2</v>
      </c>
      <c r="AH5" s="16">
        <f>'Variables AMS'!AG39/'Variables AMS'!AG$37</f>
        <v>5.957335177107527E-2</v>
      </c>
      <c r="AI5" s="16">
        <f>'Variables AMS'!AH39/'Variables AMS'!AH$37</f>
        <v>5.9960385052268E-2</v>
      </c>
      <c r="AJ5" s="16">
        <f>'Variables AMS'!AI39/'Variables AMS'!AI$37</f>
        <v>6.0333610328024805E-2</v>
      </c>
      <c r="AK5" s="16">
        <f>'Variables AMS'!AJ39/'Variables AMS'!AJ$37</f>
        <v>6.0461101261913251E-2</v>
      </c>
      <c r="AL5" s="16">
        <f>'Variables AMS'!AK39/'Variables AMS'!AK$37</f>
        <v>6.0183474390497455E-2</v>
      </c>
      <c r="AM5" s="16">
        <f>'Variables AMS'!AL39/'Variables AMS'!AL$37</f>
        <v>5.9638322196866503E-2</v>
      </c>
      <c r="AN5" s="16">
        <f>'Variables AMS'!AM39/'Variables AMS'!AM$37</f>
        <v>5.8894894368543033E-2</v>
      </c>
      <c r="AO5" s="16">
        <f>'Variables AMS'!AN39/'Variables AMS'!AN$37</f>
        <v>5.7878867526073428E-2</v>
      </c>
      <c r="AP5" s="16">
        <f>'Variables AMS'!AO39/'Variables AMS'!AO$37</f>
        <v>5.6663846427235896E-2</v>
      </c>
      <c r="AQ5" s="16">
        <f>'Variables AMS'!AP39/'Variables AMS'!AP$37</f>
        <v>5.5341385891622366E-2</v>
      </c>
      <c r="AR5" s="16">
        <f>'Variables AMS'!AQ39/'Variables AMS'!AQ$37</f>
        <v>5.3950329465809875E-2</v>
      </c>
      <c r="AS5" s="16">
        <f>'Variables AMS'!AR39/'Variables AMS'!AR$37</f>
        <v>5.2531406824944754E-2</v>
      </c>
      <c r="AT5" s="16">
        <f>'Variables AMS'!AS39/'Variables AMS'!AS$37</f>
        <v>5.1110342570494419E-2</v>
      </c>
      <c r="AU5" s="16">
        <f>'Variables AMS'!AT39/'Variables AMS'!AT$37</f>
        <v>4.9689690520664694E-2</v>
      </c>
      <c r="AV5" s="16">
        <f>'Variables AMS'!AU39/'Variables AMS'!AU$37</f>
        <v>4.8289644219331129E-2</v>
      </c>
      <c r="AW5" s="16">
        <f>'Variables AMS'!AV39/'Variables AMS'!AV$37</f>
        <v>4.692754736739177E-2</v>
      </c>
    </row>
    <row r="6" spans="1:50" x14ac:dyDescent="0.25">
      <c r="B6" t="s">
        <v>118</v>
      </c>
      <c r="C6" s="16">
        <f>'Variables AMS'!B40/'Variables AMS'!B$37</f>
        <v>0.12575058882882745</v>
      </c>
      <c r="D6" s="16">
        <f>'Variables AMS'!C40/'Variables AMS'!C$37</f>
        <v>0.12575058882882711</v>
      </c>
      <c r="E6" s="16">
        <f>'Variables AMS'!D40/'Variables AMS'!D$37</f>
        <v>0.12575058882882739</v>
      </c>
      <c r="F6" s="16">
        <f>'Variables AMS'!E40/'Variables AMS'!E$37</f>
        <v>0.13501332539857236</v>
      </c>
      <c r="G6" s="16">
        <f>'Variables AMS'!F40/'Variables AMS'!F$37</f>
        <v>0.14421445231423619</v>
      </c>
      <c r="H6" s="16">
        <f>'Variables AMS'!G40/'Variables AMS'!G$37</f>
        <v>0.15312843171619478</v>
      </c>
      <c r="I6" s="16">
        <f>'Variables AMS'!H40/'Variables AMS'!H$37</f>
        <v>0.16013365796024256</v>
      </c>
      <c r="J6" s="16">
        <f>'Variables AMS'!I40/'Variables AMS'!I$37</f>
        <v>0.16681496554674188</v>
      </c>
      <c r="K6" s="16">
        <f>'Variables AMS'!J40/'Variables AMS'!J$37</f>
        <v>0.17404580376867171</v>
      </c>
      <c r="L6" s="16">
        <f>'Variables AMS'!K40/'Variables AMS'!K$37</f>
        <v>0.18201296870306427</v>
      </c>
      <c r="M6" s="16">
        <f>'Variables AMS'!L40/'Variables AMS'!L$37</f>
        <v>0.18976588248168799</v>
      </c>
      <c r="N6" s="16">
        <f>'Variables AMS'!M40/'Variables AMS'!M$37</f>
        <v>0.19655005707655956</v>
      </c>
      <c r="O6" s="16">
        <f>'Variables AMS'!N40/'Variables AMS'!N$37</f>
        <v>0.20162165758727646</v>
      </c>
      <c r="P6" s="16">
        <f>'Variables AMS'!O40/'Variables AMS'!O$37</f>
        <v>0.20565558532593672</v>
      </c>
      <c r="Q6" s="16">
        <f>'Variables AMS'!P40/'Variables AMS'!P$37</f>
        <v>0.2098722960330083</v>
      </c>
      <c r="R6" s="16">
        <f>'Variables AMS'!Q40/'Variables AMS'!Q$37</f>
        <v>0.21564099555553776</v>
      </c>
      <c r="S6" s="16">
        <f>'Variables AMS'!R40/'Variables AMS'!R$37</f>
        <v>0.22138594248543686</v>
      </c>
      <c r="T6" s="16">
        <f>'Variables AMS'!S40/'Variables AMS'!S$37</f>
        <v>0.22794796496352901</v>
      </c>
      <c r="U6" s="16">
        <f>'Variables AMS'!T40/'Variables AMS'!T$37</f>
        <v>0.23422532947695188</v>
      </c>
      <c r="V6" s="16">
        <f>'Variables AMS'!U40/'Variables AMS'!U$37</f>
        <v>0.24151674999583916</v>
      </c>
      <c r="W6" s="16">
        <f>'Variables AMS'!V40/'Variables AMS'!V$37</f>
        <v>0.24953237544587892</v>
      </c>
      <c r="X6" s="16">
        <f>'Variables AMS'!W40/'Variables AMS'!W$37</f>
        <v>0.25741673883173821</v>
      </c>
      <c r="Y6" s="16">
        <f>'Variables AMS'!X40/'Variables AMS'!X$37</f>
        <v>0.26475683633393876</v>
      </c>
      <c r="Z6" s="16">
        <f>'Variables AMS'!Y40/'Variables AMS'!Y$37</f>
        <v>0.27055640347844079</v>
      </c>
      <c r="AA6" s="16">
        <f>'Variables AMS'!Z40/'Variables AMS'!Z$37</f>
        <v>0.27472197547928634</v>
      </c>
      <c r="AB6" s="16">
        <f>'Variables AMS'!AA40/'Variables AMS'!AA$37</f>
        <v>0.277235485814393</v>
      </c>
      <c r="AC6" s="16">
        <f>'Variables AMS'!AB40/'Variables AMS'!AB$37</f>
        <v>0.27847906476978501</v>
      </c>
      <c r="AD6" s="16">
        <f>'Variables AMS'!AC40/'Variables AMS'!AC$37</f>
        <v>0.27874598531009687</v>
      </c>
      <c r="AE6" s="16">
        <f>'Variables AMS'!AD40/'Variables AMS'!AD$37</f>
        <v>0.27808367742953144</v>
      </c>
      <c r="AF6" s="16">
        <f>'Variables AMS'!AE40/'Variables AMS'!AE$37</f>
        <v>0.27682406745675497</v>
      </c>
      <c r="AG6" s="16">
        <f>'Variables AMS'!AF40/'Variables AMS'!AF$37</f>
        <v>0.27506107399341589</v>
      </c>
      <c r="AH6" s="16">
        <f>'Variables AMS'!AG40/'Variables AMS'!AG$37</f>
        <v>0.27265733791286617</v>
      </c>
      <c r="AI6" s="16">
        <f>'Variables AMS'!AH40/'Variables AMS'!AH$37</f>
        <v>0.26955837082102707</v>
      </c>
      <c r="AJ6" s="16">
        <f>'Variables AMS'!AI40/'Variables AMS'!AI$37</f>
        <v>0.26586085342087301</v>
      </c>
      <c r="AK6" s="16">
        <f>'Variables AMS'!AJ40/'Variables AMS'!AJ$37</f>
        <v>0.26170038266754458</v>
      </c>
      <c r="AL6" s="16">
        <f>'Variables AMS'!AK40/'Variables AMS'!AK$37</f>
        <v>0.25722290987166946</v>
      </c>
      <c r="AM6" s="16">
        <f>'Variables AMS'!AL40/'Variables AMS'!AL$37</f>
        <v>0.25251545967424471</v>
      </c>
      <c r="AN6" s="16">
        <f>'Variables AMS'!AM40/'Variables AMS'!AM$37</f>
        <v>0.24762567638023153</v>
      </c>
      <c r="AO6" s="16">
        <f>'Variables AMS'!AN40/'Variables AMS'!AN$37</f>
        <v>0.24268172429592211</v>
      </c>
      <c r="AP6" s="16">
        <f>'Variables AMS'!AO40/'Variables AMS'!AO$37</f>
        <v>0.23773814146613945</v>
      </c>
      <c r="AQ6" s="16">
        <f>'Variables AMS'!AP40/'Variables AMS'!AP$37</f>
        <v>0.23281667055019944</v>
      </c>
      <c r="AR6" s="16">
        <f>'Variables AMS'!AQ40/'Variables AMS'!AQ$37</f>
        <v>0.22791437114157068</v>
      </c>
      <c r="AS6" s="16">
        <f>'Variables AMS'!AR40/'Variables AMS'!AR$37</f>
        <v>0.22304436593145097</v>
      </c>
      <c r="AT6" s="16">
        <f>'Variables AMS'!AS40/'Variables AMS'!AS$37</f>
        <v>0.21825424752242489</v>
      </c>
      <c r="AU6" s="16">
        <f>'Variables AMS'!AT40/'Variables AMS'!AT$37</f>
        <v>0.21356062569923392</v>
      </c>
      <c r="AV6" s="16">
        <f>'Variables AMS'!AU40/'Variables AMS'!AU$37</f>
        <v>0.20896046462011203</v>
      </c>
      <c r="AW6" s="16">
        <f>'Variables AMS'!AV40/'Variables AMS'!AV$37</f>
        <v>0.2044429853705125</v>
      </c>
    </row>
    <row r="7" spans="1:50" x14ac:dyDescent="0.25">
      <c r="B7" t="s">
        <v>119</v>
      </c>
      <c r="C7" s="16">
        <f>'Variables AMS'!B41/'Variables AMS'!B$37</f>
        <v>0.27637430617113351</v>
      </c>
      <c r="D7" s="16">
        <f>'Variables AMS'!C41/'Variables AMS'!C$37</f>
        <v>0.27637430617113345</v>
      </c>
      <c r="E7" s="16">
        <f>'Variables AMS'!D41/'Variables AMS'!D$37</f>
        <v>0.27637430617113368</v>
      </c>
      <c r="F7" s="16">
        <f>'Variables AMS'!E41/'Variables AMS'!E$37</f>
        <v>0.28208117040671515</v>
      </c>
      <c r="G7" s="16">
        <f>'Variables AMS'!F41/'Variables AMS'!F$37</f>
        <v>0.28783393569785393</v>
      </c>
      <c r="H7" s="16">
        <f>'Variables AMS'!G41/'Variables AMS'!G$37</f>
        <v>0.29342055001767181</v>
      </c>
      <c r="I7" s="16">
        <f>'Variables AMS'!H41/'Variables AMS'!H$37</f>
        <v>0.2978534898274211</v>
      </c>
      <c r="J7" s="16">
        <f>'Variables AMS'!I41/'Variables AMS'!I$37</f>
        <v>0.30209372071417595</v>
      </c>
      <c r="K7" s="16">
        <f>'Variables AMS'!J41/'Variables AMS'!J$37</f>
        <v>0.30667880975875067</v>
      </c>
      <c r="L7" s="16">
        <f>'Variables AMS'!K41/'Variables AMS'!K$37</f>
        <v>0.31138298579059576</v>
      </c>
      <c r="M7" s="16">
        <f>'Variables AMS'!L41/'Variables AMS'!L$37</f>
        <v>0.31543040851733328</v>
      </c>
      <c r="N7" s="16">
        <f>'Variables AMS'!M41/'Variables AMS'!M$37</f>
        <v>0.31833183922971992</v>
      </c>
      <c r="O7" s="16">
        <f>'Variables AMS'!N41/'Variables AMS'!N$37</f>
        <v>0.3202247270823273</v>
      </c>
      <c r="P7" s="16">
        <f>'Variables AMS'!O41/'Variables AMS'!O$37</f>
        <v>0.32104249136450708</v>
      </c>
      <c r="Q7" s="16">
        <f>'Variables AMS'!P41/'Variables AMS'!P$37</f>
        <v>0.32177448483647542</v>
      </c>
      <c r="R7" s="16">
        <f>'Variables AMS'!Q41/'Variables AMS'!Q$37</f>
        <v>0.3222336440105798</v>
      </c>
      <c r="S7" s="16">
        <f>'Variables AMS'!R41/'Variables AMS'!R$37</f>
        <v>0.32230690545951912</v>
      </c>
      <c r="T7" s="16">
        <f>'Variables AMS'!S41/'Variables AMS'!S$37</f>
        <v>0.32155563186591901</v>
      </c>
      <c r="U7" s="16">
        <f>'Variables AMS'!T41/'Variables AMS'!T$37</f>
        <v>0.31953995345855973</v>
      </c>
      <c r="V7" s="16">
        <f>'Variables AMS'!U41/'Variables AMS'!U$37</f>
        <v>0.3153757734416256</v>
      </c>
      <c r="W7" s="16">
        <f>'Variables AMS'!V41/'Variables AMS'!V$37</f>
        <v>0.3084086888521505</v>
      </c>
      <c r="X7" s="16">
        <f>'Variables AMS'!W41/'Variables AMS'!W$37</f>
        <v>0.29970361540331725</v>
      </c>
      <c r="Y7" s="16">
        <f>'Variables AMS'!X41/'Variables AMS'!X$37</f>
        <v>0.29055751916485067</v>
      </c>
      <c r="Z7" s="16">
        <f>'Variables AMS'!Y41/'Variables AMS'!Y$37</f>
        <v>0.2816188893869192</v>
      </c>
      <c r="AA7" s="16">
        <f>'Variables AMS'!Z41/'Variables AMS'!Z$37</f>
        <v>0.27306318662628881</v>
      </c>
      <c r="AB7" s="16">
        <f>'Variables AMS'!AA41/'Variables AMS'!AA$37</f>
        <v>0.26486067187563173</v>
      </c>
      <c r="AC7" s="16">
        <f>'Variables AMS'!AB41/'Variables AMS'!AB$37</f>
        <v>0.25692441610547767</v>
      </c>
      <c r="AD7" s="16">
        <f>'Variables AMS'!AC41/'Variables AMS'!AC$37</f>
        <v>0.2491370394226525</v>
      </c>
      <c r="AE7" s="16">
        <f>'Variables AMS'!AD41/'Variables AMS'!AD$37</f>
        <v>0.2415873906831624</v>
      </c>
      <c r="AF7" s="16">
        <f>'Variables AMS'!AE41/'Variables AMS'!AE$37</f>
        <v>0.23436776831270015</v>
      </c>
      <c r="AG7" s="16">
        <f>'Variables AMS'!AF41/'Variables AMS'!AF$37</f>
        <v>0.22736028423658294</v>
      </c>
      <c r="AH7" s="16">
        <f>'Variables AMS'!AG41/'Variables AMS'!AG$37</f>
        <v>0.22021779803206856</v>
      </c>
      <c r="AI7" s="16">
        <f>'Variables AMS'!AH41/'Variables AMS'!AH$37</f>
        <v>0.21272608144351673</v>
      </c>
      <c r="AJ7" s="16">
        <f>'Variables AMS'!AI41/'Variables AMS'!AI$37</f>
        <v>0.20501727520858645</v>
      </c>
      <c r="AK7" s="16">
        <f>'Variables AMS'!AJ41/'Variables AMS'!AJ$37</f>
        <v>0.1973410786320276</v>
      </c>
      <c r="AL7" s="16">
        <f>'Variables AMS'!AK41/'Variables AMS'!AK$37</f>
        <v>0.18987976887625907</v>
      </c>
      <c r="AM7" s="16">
        <f>'Variables AMS'!AL41/'Variables AMS'!AL$37</f>
        <v>0.18264106387863421</v>
      </c>
      <c r="AN7" s="16">
        <f>'Variables AMS'!AM41/'Variables AMS'!AM$37</f>
        <v>0.17573827892651339</v>
      </c>
      <c r="AO7" s="16">
        <f>'Variables AMS'!AN41/'Variables AMS'!AN$37</f>
        <v>0.16919919607917408</v>
      </c>
      <c r="AP7" s="16">
        <f>'Variables AMS'!AO41/'Variables AMS'!AO$37</f>
        <v>0.16301960374793864</v>
      </c>
      <c r="AQ7" s="16">
        <f>'Variables AMS'!AP41/'Variables AMS'!AP$37</f>
        <v>0.1571761195391915</v>
      </c>
      <c r="AR7" s="16">
        <f>'Variables AMS'!AQ41/'Variables AMS'!AQ$37</f>
        <v>0.15162650160389499</v>
      </c>
      <c r="AS7" s="16">
        <f>'Variables AMS'!AR41/'Variables AMS'!AR$37</f>
        <v>0.14634350606854224</v>
      </c>
      <c r="AT7" s="16">
        <f>'Variables AMS'!AS41/'Variables AMS'!AS$37</f>
        <v>0.14131709131619002</v>
      </c>
      <c r="AU7" s="16">
        <f>'Variables AMS'!AT41/'Variables AMS'!AT$37</f>
        <v>0.13652778847555899</v>
      </c>
      <c r="AV7" s="16">
        <f>'Variables AMS'!AU41/'Variables AMS'!AU$37</f>
        <v>0.13194797335171973</v>
      </c>
      <c r="AW7" s="16">
        <f>'Variables AMS'!AV41/'Variables AMS'!AV$37</f>
        <v>0.12773334710995984</v>
      </c>
    </row>
    <row r="8" spans="1:50" x14ac:dyDescent="0.25">
      <c r="B8" t="s">
        <v>120</v>
      </c>
      <c r="C8" s="16">
        <f>'Variables AMS'!B42/'Variables AMS'!B$37</f>
        <v>0.32873347328240649</v>
      </c>
      <c r="D8" s="16">
        <f>'Variables AMS'!C42/'Variables AMS'!C$37</f>
        <v>0.32873347328240687</v>
      </c>
      <c r="E8" s="16">
        <f>'Variables AMS'!D42/'Variables AMS'!D$37</f>
        <v>0.32873347328240671</v>
      </c>
      <c r="F8" s="16">
        <f>'Variables AMS'!E42/'Variables AMS'!E$37</f>
        <v>0.32080379065390729</v>
      </c>
      <c r="G8" s="16">
        <f>'Variables AMS'!F42/'Variables AMS'!F$37</f>
        <v>0.31241688950223306</v>
      </c>
      <c r="H8" s="16">
        <f>'Variables AMS'!G42/'Variables AMS'!G$37</f>
        <v>0.30386034465140349</v>
      </c>
      <c r="I8" s="16">
        <f>'Variables AMS'!H42/'Variables AMS'!H$37</f>
        <v>0.29663617104774997</v>
      </c>
      <c r="J8" s="16">
        <f>'Variables AMS'!I42/'Variables AMS'!I$37</f>
        <v>0.28918066475502779</v>
      </c>
      <c r="K8" s="16">
        <f>'Variables AMS'!J42/'Variables AMS'!J$37</f>
        <v>0.28079775440222715</v>
      </c>
      <c r="L8" s="16">
        <f>'Variables AMS'!K42/'Variables AMS'!K$37</f>
        <v>0.2716115156935025</v>
      </c>
      <c r="M8" s="16">
        <f>'Variables AMS'!L42/'Variables AMS'!L$37</f>
        <v>0.26255860870962311</v>
      </c>
      <c r="N8" s="16">
        <f>'Variables AMS'!M42/'Variables AMS'!M$37</f>
        <v>0.25443696693447232</v>
      </c>
      <c r="O8" s="16">
        <f>'Variables AMS'!N42/'Variables AMS'!N$37</f>
        <v>0.24795124447199646</v>
      </c>
      <c r="P8" s="16">
        <f>'Variables AMS'!O42/'Variables AMS'!O$37</f>
        <v>0.24248248892677407</v>
      </c>
      <c r="Q8" s="16">
        <f>'Variables AMS'!P42/'Variables AMS'!P$37</f>
        <v>0.23661642446198572</v>
      </c>
      <c r="R8" s="16">
        <f>'Variables AMS'!Q42/'Variables AMS'!Q$37</f>
        <v>0.22915002961472358</v>
      </c>
      <c r="S8" s="16">
        <f>'Variables AMS'!R42/'Variables AMS'!R$37</f>
        <v>0.22138323052562162</v>
      </c>
      <c r="T8" s="16">
        <f>'Variables AMS'!S42/'Variables AMS'!S$37</f>
        <v>0.212859734228942</v>
      </c>
      <c r="U8" s="16">
        <f>'Variables AMS'!T42/'Variables AMS'!T$37</f>
        <v>0.20419317146832558</v>
      </c>
      <c r="V8" s="16">
        <f>'Variables AMS'!U42/'Variables AMS'!U$37</f>
        <v>0.19462893128254899</v>
      </c>
      <c r="W8" s="16">
        <f>'Variables AMS'!V42/'Variables AMS'!V$37</f>
        <v>0.18437779130772947</v>
      </c>
      <c r="X8" s="16">
        <f>'Variables AMS'!W42/'Variables AMS'!W$37</f>
        <v>0.17352770233204345</v>
      </c>
      <c r="Y8" s="16">
        <f>'Variables AMS'!X42/'Variables AMS'!X$37</f>
        <v>0.16264332437223222</v>
      </c>
      <c r="Z8" s="16">
        <f>'Variables AMS'!Y42/'Variables AMS'!Y$37</f>
        <v>0.15256902044429416</v>
      </c>
      <c r="AA8" s="16">
        <f>'Variables AMS'!Z42/'Variables AMS'!Z$37</f>
        <v>0.14361789302138431</v>
      </c>
      <c r="AB8" s="16">
        <f>'Variables AMS'!AA42/'Variables AMS'!AA$37</f>
        <v>0.13583060978143824</v>
      </c>
      <c r="AC8" s="16">
        <f>'Variables AMS'!AB42/'Variables AMS'!AB$37</f>
        <v>0.12899427789995246</v>
      </c>
      <c r="AD8" s="16">
        <f>'Variables AMS'!AC42/'Variables AMS'!AC$37</f>
        <v>0.12272612155854908</v>
      </c>
      <c r="AE8" s="16">
        <f>'Variables AMS'!AD42/'Variables AMS'!AD$37</f>
        <v>0.1169846463942943</v>
      </c>
      <c r="AF8" s="16">
        <f>'Variables AMS'!AE42/'Variables AMS'!AE$37</f>
        <v>0.11176410211502784</v>
      </c>
      <c r="AG8" s="16">
        <f>'Variables AMS'!AF42/'Variables AMS'!AF$37</f>
        <v>0.10696301948663534</v>
      </c>
      <c r="AH8" s="16">
        <f>'Variables AMS'!AG42/'Variables AMS'!AG$37</f>
        <v>0.10253708808483043</v>
      </c>
      <c r="AI8" s="16">
        <f>'Variables AMS'!AH42/'Variables AMS'!AH$37</f>
        <v>9.850176476309902E-2</v>
      </c>
      <c r="AJ8" s="16">
        <f>'Variables AMS'!AI42/'Variables AMS'!AI$37</f>
        <v>9.4814605623680409E-2</v>
      </c>
      <c r="AK8" s="16">
        <f>'Variables AMS'!AJ42/'Variables AMS'!AJ$37</f>
        <v>9.141151844408224E-2</v>
      </c>
      <c r="AL8" s="16">
        <f>'Variables AMS'!AK42/'Variables AMS'!AK$37</f>
        <v>8.8254898695125511E-2</v>
      </c>
      <c r="AM8" s="16">
        <f>'Variables AMS'!AL42/'Variables AMS'!AL$37</f>
        <v>8.526643339373921E-2</v>
      </c>
      <c r="AN8" s="16">
        <f>'Variables AMS'!AM42/'Variables AMS'!AM$37</f>
        <v>8.2402313456649279E-2</v>
      </c>
      <c r="AO8" s="16">
        <f>'Variables AMS'!AN42/'Variables AMS'!AN$37</f>
        <v>7.9655944323346869E-2</v>
      </c>
      <c r="AP8" s="16">
        <f>'Variables AMS'!AO42/'Variables AMS'!AO$37</f>
        <v>7.7006368037592546E-2</v>
      </c>
      <c r="AQ8" s="16">
        <f>'Variables AMS'!AP42/'Variables AMS'!AP$37</f>
        <v>7.444929184544273E-2</v>
      </c>
      <c r="AR8" s="16">
        <f>'Variables AMS'!AQ42/'Variables AMS'!AQ$37</f>
        <v>7.1997718130112312E-2</v>
      </c>
      <c r="AS8" s="16">
        <f>'Variables AMS'!AR42/'Variables AMS'!AR$37</f>
        <v>6.9646486105262556E-2</v>
      </c>
      <c r="AT8" s="16">
        <f>'Variables AMS'!AS42/'Variables AMS'!AS$37</f>
        <v>6.7365195380703222E-2</v>
      </c>
      <c r="AU8" s="16">
        <f>'Variables AMS'!AT42/'Variables AMS'!AT$37</f>
        <v>6.5146667747447887E-2</v>
      </c>
      <c r="AV8" s="16">
        <f>'Variables AMS'!AU42/'Variables AMS'!AU$37</f>
        <v>6.2992578279196298E-2</v>
      </c>
      <c r="AW8" s="16">
        <f>'Variables AMS'!AV42/'Variables AMS'!AV$37</f>
        <v>6.090861224248359E-2</v>
      </c>
    </row>
    <row r="9" spans="1:50" x14ac:dyDescent="0.25">
      <c r="B9" t="s">
        <v>121</v>
      </c>
      <c r="C9" s="16">
        <f>'Variables AMS'!B43/'Variables AMS'!B$37</f>
        <v>0.17222130679137473</v>
      </c>
      <c r="D9" s="16">
        <f>'Variables AMS'!C43/'Variables AMS'!C$37</f>
        <v>0.17222130679137462</v>
      </c>
      <c r="E9" s="16">
        <f>'Variables AMS'!D43/'Variables AMS'!D$37</f>
        <v>0.1722213067913749</v>
      </c>
      <c r="F9" s="16">
        <f>'Variables AMS'!E43/'Variables AMS'!E$37</f>
        <v>0.16819109677885019</v>
      </c>
      <c r="G9" s="16">
        <f>'Variables AMS'!F43/'Variables AMS'!F$37</f>
        <v>0.16366737886585492</v>
      </c>
      <c r="H9" s="16">
        <f>'Variables AMS'!G43/'Variables AMS'!G$37</f>
        <v>0.15892705188447875</v>
      </c>
      <c r="I9" s="16">
        <f>'Variables AMS'!H43/'Variables AMS'!H$37</f>
        <v>0.15490802953509655</v>
      </c>
      <c r="J9" s="16">
        <f>'Variables AMS'!I43/'Variables AMS'!I$37</f>
        <v>0.15071866191504552</v>
      </c>
      <c r="K9" s="16">
        <f>'Variables AMS'!J43/'Variables AMS'!J$37</f>
        <v>0.14586708088997546</v>
      </c>
      <c r="L9" s="16">
        <f>'Variables AMS'!K43/'Variables AMS'!K$37</f>
        <v>0.14046691273925704</v>
      </c>
      <c r="M9" s="16">
        <f>'Variables AMS'!L43/'Variables AMS'!L$37</f>
        <v>0.1351328675328663</v>
      </c>
      <c r="N9" s="16">
        <f>'Variables AMS'!M43/'Variables AMS'!M$37</f>
        <v>0.13037839857085631</v>
      </c>
      <c r="O9" s="16">
        <f>'Variables AMS'!N43/'Variables AMS'!N$37</f>
        <v>0.12659531600688814</v>
      </c>
      <c r="P9" s="16">
        <f>'Variables AMS'!O43/'Variables AMS'!O$37</f>
        <v>0.12343569469283219</v>
      </c>
      <c r="Q9" s="16">
        <f>'Variables AMS'!P43/'Variables AMS'!P$37</f>
        <v>0.12005272458739731</v>
      </c>
      <c r="R9" s="16">
        <f>'Variables AMS'!Q43/'Variables AMS'!Q$37</f>
        <v>0.11579454785859072</v>
      </c>
      <c r="S9" s="16">
        <f>'Variables AMS'!R43/'Variables AMS'!R$37</f>
        <v>0.11133367132566235</v>
      </c>
      <c r="T9" s="16">
        <f>'Variables AMS'!S43/'Variables AMS'!S$37</f>
        <v>0.10653790983791034</v>
      </c>
      <c r="U9" s="16">
        <f>'Variables AMS'!T43/'Variables AMS'!T$37</f>
        <v>0.10164896892245548</v>
      </c>
      <c r="V9" s="16">
        <f>'Variables AMS'!U43/'Variables AMS'!U$37</f>
        <v>9.64043273808044E-2</v>
      </c>
      <c r="W9" s="16">
        <f>'Variables AMS'!V43/'Variables AMS'!V$37</f>
        <v>9.0836991225882832E-2</v>
      </c>
      <c r="X9" s="16">
        <f>'Variables AMS'!W43/'Variables AMS'!W$37</f>
        <v>8.4968163904056246E-2</v>
      </c>
      <c r="Y9" s="16">
        <f>'Variables AMS'!X43/'Variables AMS'!X$37</f>
        <v>7.9054514737317449E-2</v>
      </c>
      <c r="Z9" s="16">
        <f>'Variables AMS'!Y43/'Variables AMS'!Y$37</f>
        <v>7.3549476061538943E-2</v>
      </c>
      <c r="AA9" s="16">
        <f>'Variables AMS'!Z43/'Variables AMS'!Z$37</f>
        <v>6.8639085433471678E-2</v>
      </c>
      <c r="AB9" s="16">
        <f>'Variables AMS'!AA43/'Variables AMS'!AA$37</f>
        <v>6.4327881542900076E-2</v>
      </c>
      <c r="AC9" s="16">
        <f>'Variables AMS'!AB43/'Variables AMS'!AB$37</f>
        <v>6.0508125222458194E-2</v>
      </c>
      <c r="AD9" s="16">
        <f>'Variables AMS'!AC43/'Variables AMS'!AC$37</f>
        <v>5.6999800535058223E-2</v>
      </c>
      <c r="AE9" s="16">
        <f>'Variables AMS'!AD43/'Variables AMS'!AD$37</f>
        <v>5.3791575252829141E-2</v>
      </c>
      <c r="AF9" s="16">
        <f>'Variables AMS'!AE43/'Variables AMS'!AE$37</f>
        <v>5.0868425031906778E-2</v>
      </c>
      <c r="AG9" s="16">
        <f>'Variables AMS'!AF43/'Variables AMS'!AF$37</f>
        <v>4.8180777757365574E-2</v>
      </c>
      <c r="AH9" s="16">
        <f>'Variables AMS'!AG43/'Variables AMS'!AG$37</f>
        <v>4.5706470329326447E-2</v>
      </c>
      <c r="AI9" s="16">
        <f>'Variables AMS'!AH43/'Variables AMS'!AH$37</f>
        <v>4.3444226239365509E-2</v>
      </c>
      <c r="AJ9" s="16">
        <f>'Variables AMS'!AI43/'Variables AMS'!AI$37</f>
        <v>4.1372278554775981E-2</v>
      </c>
      <c r="AK9" s="16">
        <f>'Variables AMS'!AJ43/'Variables AMS'!AJ$37</f>
        <v>3.9463273103192829E-2</v>
      </c>
      <c r="AL9" s="16">
        <f>'Variables AMS'!AK43/'Variables AMS'!AK$37</f>
        <v>3.7699131373617495E-2</v>
      </c>
      <c r="AM9" s="16">
        <f>'Variables AMS'!AL43/'Variables AMS'!AL$37</f>
        <v>3.6043695387547564E-2</v>
      </c>
      <c r="AN9" s="16">
        <f>'Variables AMS'!AM43/'Variables AMS'!AM$37</f>
        <v>3.4479720804420542E-2</v>
      </c>
      <c r="AO9" s="16">
        <f>'Variables AMS'!AN43/'Variables AMS'!AN$37</f>
        <v>3.2996130516689252E-2</v>
      </c>
      <c r="AP9" s="16">
        <f>'Variables AMS'!AO43/'Variables AMS'!AO$37</f>
        <v>3.1580348208484488E-2</v>
      </c>
      <c r="AQ9" s="16">
        <f>'Variables AMS'!AP43/'Variables AMS'!AP$37</f>
        <v>3.0227767764829806E-2</v>
      </c>
      <c r="AR9" s="16">
        <f>'Variables AMS'!AQ43/'Variables AMS'!AQ$37</f>
        <v>2.894149188938374E-2</v>
      </c>
      <c r="AS9" s="16">
        <f>'Variables AMS'!AR43/'Variables AMS'!AR$37</f>
        <v>2.7717584924031712E-2</v>
      </c>
      <c r="AT9" s="16">
        <f>'Variables AMS'!AS43/'Variables AMS'!AS$37</f>
        <v>2.65415447684237E-2</v>
      </c>
      <c r="AU9" s="16">
        <f>'Variables AMS'!AT43/'Variables AMS'!AT$37</f>
        <v>2.5408704228956188E-2</v>
      </c>
      <c r="AV9" s="16">
        <f>'Variables AMS'!AU43/'Variables AMS'!AU$37</f>
        <v>2.4318328550480797E-2</v>
      </c>
      <c r="AW9" s="16">
        <f>'Variables AMS'!AV43/'Variables AMS'!AV$37</f>
        <v>2.3271546423619276E-2</v>
      </c>
    </row>
    <row r="10" spans="1:50" x14ac:dyDescent="0.25">
      <c r="B10" t="s">
        <v>122</v>
      </c>
      <c r="C10" s="16">
        <f>'Variables AMS'!B44/'Variables AMS'!B$37</f>
        <v>7.8930367289473571E-2</v>
      </c>
      <c r="D10" s="16">
        <f>'Variables AMS'!C44/'Variables AMS'!C$37</f>
        <v>7.8930367289473502E-2</v>
      </c>
      <c r="E10" s="16">
        <f>'Variables AMS'!D44/'Variables AMS'!D$37</f>
        <v>7.893036728947378E-2</v>
      </c>
      <c r="F10" s="16">
        <f>'Variables AMS'!E44/'Variables AMS'!E$37</f>
        <v>7.4586714376704583E-2</v>
      </c>
      <c r="G10" s="16">
        <f>'Variables AMS'!F44/'Variables AMS'!F$37</f>
        <v>7.0265455491007461E-2</v>
      </c>
      <c r="H10" s="16">
        <f>'Variables AMS'!G44/'Variables AMS'!G$37</f>
        <v>6.6024325118643701E-2</v>
      </c>
      <c r="I10" s="16">
        <f>'Variables AMS'!H44/'Variables AMS'!H$37</f>
        <v>6.2285368333927449E-2</v>
      </c>
      <c r="J10" s="16">
        <f>'Variables AMS'!I44/'Variables AMS'!I$37</f>
        <v>5.8645398670499192E-2</v>
      </c>
      <c r="K10" s="16">
        <f>'Variables AMS'!J44/'Variables AMS'!J$37</f>
        <v>5.4918297061610007E-2</v>
      </c>
      <c r="L10" s="16">
        <f>'Variables AMS'!K44/'Variables AMS'!K$37</f>
        <v>5.1131359985913137E-2</v>
      </c>
      <c r="M10" s="16">
        <f>'Variables AMS'!L44/'Variables AMS'!L$37</f>
        <v>4.7557924754638221E-2</v>
      </c>
      <c r="N10" s="16">
        <f>'Variables AMS'!M44/'Variables AMS'!M$37</f>
        <v>4.4370278567913868E-2</v>
      </c>
      <c r="O10" s="16">
        <f>'Variables AMS'!N44/'Variables AMS'!N$37</f>
        <v>4.1681345548706283E-2</v>
      </c>
      <c r="P10" s="16">
        <f>'Variables AMS'!O44/'Variables AMS'!O$37</f>
        <v>3.9320016367654885E-2</v>
      </c>
      <c r="Q10" s="16">
        <f>'Variables AMS'!P44/'Variables AMS'!P$37</f>
        <v>3.7019542755364794E-2</v>
      </c>
      <c r="R10" s="16">
        <f>'Variables AMS'!Q44/'Variables AMS'!Q$37</f>
        <v>3.4537432700091061E-2</v>
      </c>
      <c r="S10" s="16">
        <f>'Variables AMS'!R44/'Variables AMS'!R$37</f>
        <v>3.2135574190260315E-2</v>
      </c>
      <c r="T10" s="16">
        <f>'Variables AMS'!S44/'Variables AMS'!S$37</f>
        <v>2.9733907659445336E-2</v>
      </c>
      <c r="U10" s="16">
        <f>'Variables AMS'!T44/'Variables AMS'!T$37</f>
        <v>2.7461228621545909E-2</v>
      </c>
      <c r="V10" s="16">
        <f>'Variables AMS'!U44/'Variables AMS'!U$37</f>
        <v>2.5205893367649067E-2</v>
      </c>
      <c r="W10" s="16">
        <f>'Variables AMS'!V44/'Variables AMS'!V$37</f>
        <v>2.2984035172456795E-2</v>
      </c>
      <c r="X10" s="16">
        <f>'Variables AMS'!W44/'Variables AMS'!W$37</f>
        <v>2.0794697707977872E-2</v>
      </c>
      <c r="Y10" s="16">
        <f>'Variables AMS'!X44/'Variables AMS'!X$37</f>
        <v>1.870077642017667E-2</v>
      </c>
      <c r="Z10" s="16">
        <f>'Variables AMS'!Y44/'Variables AMS'!Y$37</f>
        <v>1.6827217248576526E-2</v>
      </c>
      <c r="AA10" s="16">
        <f>'Variables AMS'!Z44/'Variables AMS'!Z$37</f>
        <v>1.5203994508073013E-2</v>
      </c>
      <c r="AB10" s="16">
        <f>'Variables AMS'!AA44/'Variables AMS'!AA$37</f>
        <v>1.3817981628909723E-2</v>
      </c>
      <c r="AC10" s="16">
        <f>'Variables AMS'!AB44/'Variables AMS'!AB$37</f>
        <v>1.2624702336955273E-2</v>
      </c>
      <c r="AD10" s="16">
        <f>'Variables AMS'!AC44/'Variables AMS'!AC$37</f>
        <v>1.1570143452263138E-2</v>
      </c>
      <c r="AE10" s="16">
        <f>'Variables AMS'!AD44/'Variables AMS'!AD$37</f>
        <v>1.0641723573288348E-2</v>
      </c>
      <c r="AF10" s="16">
        <f>'Variables AMS'!AE44/'Variables AMS'!AE$37</f>
        <v>9.822102270497738E-3</v>
      </c>
      <c r="AG10" s="16">
        <f>'Variables AMS'!AF44/'Variables AMS'!AF$37</f>
        <v>9.0940194331773014E-3</v>
      </c>
      <c r="AH10" s="16">
        <f>'Variables AMS'!AG44/'Variables AMS'!AG$37</f>
        <v>8.4529716427098472E-3</v>
      </c>
      <c r="AI10" s="16">
        <f>'Variables AMS'!AH44/'Variables AMS'!AH$37</f>
        <v>7.8960541305515362E-3</v>
      </c>
      <c r="AJ10" s="16">
        <f>'Variables AMS'!AI44/'Variables AMS'!AI$37</f>
        <v>7.4113224884811025E-3</v>
      </c>
      <c r="AK10" s="16">
        <f>'Variables AMS'!AJ44/'Variables AMS'!AJ$37</f>
        <v>6.9856174308457345E-3</v>
      </c>
      <c r="AL10" s="16">
        <f>'Variables AMS'!AK44/'Variables AMS'!AK$37</f>
        <v>6.6081950314801604E-3</v>
      </c>
      <c r="AM10" s="16">
        <f>'Variables AMS'!AL44/'Variables AMS'!AL$37</f>
        <v>6.2670353711776457E-3</v>
      </c>
      <c r="AN10" s="16">
        <f>'Variables AMS'!AM44/'Variables AMS'!AM$37</f>
        <v>5.9555778346185037E-3</v>
      </c>
      <c r="AO10" s="16">
        <f>'Variables AMS'!AN44/'Variables AMS'!AN$37</f>
        <v>5.6685267628024802E-3</v>
      </c>
      <c r="AP10" s="16">
        <f>'Variables AMS'!AO44/'Variables AMS'!AO$37</f>
        <v>5.4017329168818953E-3</v>
      </c>
      <c r="AQ10" s="16">
        <f>'Variables AMS'!AP44/'Variables AMS'!AP$37</f>
        <v>5.1531620036929645E-3</v>
      </c>
      <c r="AR10" s="16">
        <f>'Variables AMS'!AQ44/'Variables AMS'!AQ$37</f>
        <v>4.9223908101987757E-3</v>
      </c>
      <c r="AS10" s="16">
        <f>'Variables AMS'!AR44/'Variables AMS'!AR$37</f>
        <v>4.7073564415084194E-3</v>
      </c>
      <c r="AT10" s="16">
        <f>'Variables AMS'!AS44/'Variables AMS'!AS$37</f>
        <v>4.5034295875364394E-3</v>
      </c>
      <c r="AU10" s="16">
        <f>'Variables AMS'!AT44/'Variables AMS'!AT$37</f>
        <v>4.3087966892877685E-3</v>
      </c>
      <c r="AV10" s="16">
        <f>'Variables AMS'!AU44/'Variables AMS'!AU$37</f>
        <v>4.123167364577433E-3</v>
      </c>
      <c r="AW10" s="16">
        <f>'Variables AMS'!AV44/'Variables AMS'!AV$37</f>
        <v>3.9469520433527139E-3</v>
      </c>
    </row>
    <row r="11" spans="1:50" x14ac:dyDescent="0.25">
      <c r="B11" t="s">
        <v>123</v>
      </c>
      <c r="C11" s="16">
        <f>C4+C5</f>
        <v>1.7989957636783523E-2</v>
      </c>
      <c r="D11" s="16">
        <f t="shared" ref="D11:AW11" si="0">D4+D5</f>
        <v>1.7989957636783519E-2</v>
      </c>
      <c r="E11" s="16">
        <f t="shared" si="0"/>
        <v>1.7989957636783526E-2</v>
      </c>
      <c r="F11" s="16">
        <f t="shared" si="0"/>
        <v>1.9323902332722066E-2</v>
      </c>
      <c r="G11" s="16">
        <f t="shared" si="0"/>
        <v>2.1601888132089641E-2</v>
      </c>
      <c r="H11" s="16">
        <f t="shared" si="0"/>
        <v>2.4639296510296827E-2</v>
      </c>
      <c r="I11" s="16">
        <f t="shared" si="0"/>
        <v>2.8183283107034454E-2</v>
      </c>
      <c r="J11" s="16">
        <f t="shared" si="0"/>
        <v>3.2546588537475635E-2</v>
      </c>
      <c r="K11" s="16">
        <f t="shared" si="0"/>
        <v>3.7692253977281528E-2</v>
      </c>
      <c r="L11" s="16">
        <f t="shared" si="0"/>
        <v>4.3394257009864379E-2</v>
      </c>
      <c r="M11" s="16">
        <f t="shared" si="0"/>
        <v>4.9554307973046351E-2</v>
      </c>
      <c r="N11" s="16">
        <f t="shared" si="0"/>
        <v>5.5932459643346782E-2</v>
      </c>
      <c r="O11" s="16">
        <f t="shared" si="0"/>
        <v>6.1925709283965735E-2</v>
      </c>
      <c r="P11" s="16">
        <f t="shared" si="0"/>
        <v>6.8063723352093958E-2</v>
      </c>
      <c r="Q11" s="16">
        <f t="shared" si="0"/>
        <v>7.4664527185840435E-2</v>
      </c>
      <c r="R11" s="16">
        <f t="shared" si="0"/>
        <v>8.2643350424383616E-2</v>
      </c>
      <c r="S11" s="16">
        <f t="shared" si="0"/>
        <v>9.1454675826122572E-2</v>
      </c>
      <c r="T11" s="16">
        <f t="shared" si="0"/>
        <v>0.10136485155123556</v>
      </c>
      <c r="U11" s="16">
        <f t="shared" si="0"/>
        <v>0.11293134805216137</v>
      </c>
      <c r="V11" s="16">
        <f t="shared" si="0"/>
        <v>0.12686832470263515</v>
      </c>
      <c r="W11" s="16">
        <f t="shared" si="0"/>
        <v>0.14386011791640732</v>
      </c>
      <c r="X11" s="16">
        <f t="shared" si="0"/>
        <v>0.16358908168391278</v>
      </c>
      <c r="Y11" s="16">
        <f t="shared" si="0"/>
        <v>0.18428702912423289</v>
      </c>
      <c r="Z11" s="16">
        <f t="shared" si="0"/>
        <v>0.2048789935385226</v>
      </c>
      <c r="AA11" s="16">
        <f t="shared" si="0"/>
        <v>0.22475386491811944</v>
      </c>
      <c r="AB11" s="16">
        <f t="shared" si="0"/>
        <v>0.2439273694896503</v>
      </c>
      <c r="AC11" s="16">
        <f t="shared" si="0"/>
        <v>0.26246941353978848</v>
      </c>
      <c r="AD11" s="16">
        <f t="shared" si="0"/>
        <v>0.28082090958987987</v>
      </c>
      <c r="AE11" s="16">
        <f t="shared" si="0"/>
        <v>0.29891098670287852</v>
      </c>
      <c r="AF11" s="16">
        <f t="shared" si="0"/>
        <v>0.31635353499220209</v>
      </c>
      <c r="AG11" s="16">
        <f t="shared" si="0"/>
        <v>0.33334082521926717</v>
      </c>
      <c r="AH11" s="16">
        <f t="shared" si="0"/>
        <v>0.35042833415318803</v>
      </c>
      <c r="AI11" s="16">
        <f t="shared" si="0"/>
        <v>0.36787350252201867</v>
      </c>
      <c r="AJ11" s="16">
        <f t="shared" si="0"/>
        <v>0.38552366483184319</v>
      </c>
      <c r="AK11" s="16">
        <f t="shared" si="0"/>
        <v>0.4030981296519926</v>
      </c>
      <c r="AL11" s="16">
        <f t="shared" si="0"/>
        <v>0.42033509621877962</v>
      </c>
      <c r="AM11" s="16">
        <f t="shared" si="0"/>
        <v>0.43726631222153106</v>
      </c>
      <c r="AN11" s="16">
        <f t="shared" si="0"/>
        <v>0.45379843243897655</v>
      </c>
      <c r="AO11" s="16">
        <f t="shared" si="0"/>
        <v>0.46979847807270009</v>
      </c>
      <c r="AP11" s="16">
        <f t="shared" si="0"/>
        <v>0.48525380579665311</v>
      </c>
      <c r="AQ11" s="16">
        <f t="shared" si="0"/>
        <v>0.50017698854245973</v>
      </c>
      <c r="AR11" s="16">
        <f t="shared" si="0"/>
        <v>0.5145975262266842</v>
      </c>
      <c r="AS11" s="16">
        <f t="shared" si="0"/>
        <v>0.5285407007678028</v>
      </c>
      <c r="AT11" s="16">
        <f t="shared" si="0"/>
        <v>0.54201849143412295</v>
      </c>
      <c r="AU11" s="16">
        <f t="shared" si="0"/>
        <v>0.55504741722833784</v>
      </c>
      <c r="AV11" s="16">
        <f t="shared" si="0"/>
        <v>0.56765748755908119</v>
      </c>
      <c r="AW11" s="16">
        <f t="shared" si="0"/>
        <v>0.57988251065078644</v>
      </c>
    </row>
    <row r="12" spans="1:50" x14ac:dyDescent="0.25">
      <c r="A12" s="18"/>
      <c r="B12" t="s">
        <v>124</v>
      </c>
      <c r="C12" s="22">
        <f>C9+C10</f>
        <v>0.25115167408084832</v>
      </c>
      <c r="D12" s="22">
        <f t="shared" ref="D12:AW12" si="1">D9+D10</f>
        <v>0.25115167408084815</v>
      </c>
      <c r="E12" s="22">
        <f t="shared" si="1"/>
        <v>0.25115167408084871</v>
      </c>
      <c r="F12" s="22">
        <f t="shared" si="1"/>
        <v>0.24277781115555477</v>
      </c>
      <c r="G12" s="22">
        <f t="shared" si="1"/>
        <v>0.23393283435686238</v>
      </c>
      <c r="H12" s="22">
        <f t="shared" si="1"/>
        <v>0.22495137700312245</v>
      </c>
      <c r="I12" s="22">
        <f t="shared" si="1"/>
        <v>0.217193397869024</v>
      </c>
      <c r="J12" s="22">
        <f t="shared" si="1"/>
        <v>0.20936406058554471</v>
      </c>
      <c r="K12" s="22">
        <f t="shared" si="1"/>
        <v>0.20078537795158546</v>
      </c>
      <c r="L12" s="22">
        <f t="shared" si="1"/>
        <v>0.19159827272517019</v>
      </c>
      <c r="M12" s="22">
        <f t="shared" si="1"/>
        <v>0.18269079228750451</v>
      </c>
      <c r="N12" s="22">
        <f t="shared" si="1"/>
        <v>0.17474867713877018</v>
      </c>
      <c r="O12" s="22">
        <f t="shared" si="1"/>
        <v>0.16827666155559443</v>
      </c>
      <c r="P12" s="22">
        <f t="shared" si="1"/>
        <v>0.16275571106048708</v>
      </c>
      <c r="Q12" s="22">
        <f t="shared" si="1"/>
        <v>0.15707226734276211</v>
      </c>
      <c r="R12" s="22">
        <f t="shared" si="1"/>
        <v>0.1503319805586818</v>
      </c>
      <c r="S12" s="22">
        <f t="shared" si="1"/>
        <v>0.14346924551592266</v>
      </c>
      <c r="T12" s="22">
        <f t="shared" si="1"/>
        <v>0.13627181749735567</v>
      </c>
      <c r="U12" s="22">
        <f t="shared" si="1"/>
        <v>0.12911019754400138</v>
      </c>
      <c r="V12" s="22">
        <f t="shared" si="1"/>
        <v>0.12161022074845347</v>
      </c>
      <c r="W12" s="22">
        <f t="shared" si="1"/>
        <v>0.11382102639833963</v>
      </c>
      <c r="X12" s="22">
        <f t="shared" si="1"/>
        <v>0.10576286161203412</v>
      </c>
      <c r="Y12" s="22">
        <f t="shared" si="1"/>
        <v>9.7755291157494123E-2</v>
      </c>
      <c r="Z12" s="22">
        <f t="shared" si="1"/>
        <v>9.0376693310115469E-2</v>
      </c>
      <c r="AA12" s="22">
        <f t="shared" si="1"/>
        <v>8.384307994154469E-2</v>
      </c>
      <c r="AB12" s="22">
        <f t="shared" si="1"/>
        <v>7.8145863171809798E-2</v>
      </c>
      <c r="AC12" s="22">
        <f t="shared" si="1"/>
        <v>7.3132827559413471E-2</v>
      </c>
      <c r="AD12" s="22">
        <f t="shared" si="1"/>
        <v>6.8569943987321358E-2</v>
      </c>
      <c r="AE12" s="22">
        <f t="shared" si="1"/>
        <v>6.4433298826117494E-2</v>
      </c>
      <c r="AF12" s="22">
        <f t="shared" si="1"/>
        <v>6.0690527302404512E-2</v>
      </c>
      <c r="AG12" s="22">
        <f t="shared" si="1"/>
        <v>5.7274797190542875E-2</v>
      </c>
      <c r="AH12" s="22">
        <f t="shared" si="1"/>
        <v>5.4159441972036294E-2</v>
      </c>
      <c r="AI12" s="22">
        <f t="shared" si="1"/>
        <v>5.1340280369917043E-2</v>
      </c>
      <c r="AJ12" s="22">
        <f t="shared" si="1"/>
        <v>4.8783601043257081E-2</v>
      </c>
      <c r="AK12" s="22">
        <f t="shared" si="1"/>
        <v>4.6448890534038563E-2</v>
      </c>
      <c r="AL12" s="22">
        <f t="shared" si="1"/>
        <v>4.4307326405097658E-2</v>
      </c>
      <c r="AM12" s="22">
        <f t="shared" si="1"/>
        <v>4.2310730758725212E-2</v>
      </c>
      <c r="AN12" s="22">
        <f t="shared" si="1"/>
        <v>4.0435298639039045E-2</v>
      </c>
      <c r="AO12" s="22">
        <f t="shared" si="1"/>
        <v>3.8664657279491733E-2</v>
      </c>
      <c r="AP12" s="22">
        <f t="shared" si="1"/>
        <v>3.6982081125366384E-2</v>
      </c>
      <c r="AQ12" s="22">
        <f t="shared" si="1"/>
        <v>3.5380929768522772E-2</v>
      </c>
      <c r="AR12" s="22">
        <f t="shared" si="1"/>
        <v>3.3863882699582515E-2</v>
      </c>
      <c r="AS12" s="22">
        <f t="shared" si="1"/>
        <v>3.2424941365540132E-2</v>
      </c>
      <c r="AT12" s="22">
        <f t="shared" si="1"/>
        <v>3.1044974355960139E-2</v>
      </c>
      <c r="AU12" s="22">
        <f t="shared" si="1"/>
        <v>2.9717500918243957E-2</v>
      </c>
      <c r="AV12" s="22">
        <f t="shared" si="1"/>
        <v>2.8441495915058228E-2</v>
      </c>
      <c r="AW12" s="22">
        <f t="shared" si="1"/>
        <v>2.721849846697199E-2</v>
      </c>
      <c r="AX12" s="18"/>
    </row>
    <row r="13" spans="1:50" x14ac:dyDescent="0.25">
      <c r="A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row>
    <row r="14" spans="1:50" x14ac:dyDescent="0.25">
      <c r="A14" s="18"/>
      <c r="B14" t="s">
        <v>126</v>
      </c>
      <c r="C14" s="23">
        <f>'Variables AMS'!B32</f>
        <v>39.525714811669303</v>
      </c>
      <c r="D14" s="23">
        <f>'Variables AMS'!C32</f>
        <v>40.160312947925298</v>
      </c>
      <c r="E14" s="23">
        <f>'Variables AMS'!D32</f>
        <v>40.805099759999997</v>
      </c>
      <c r="F14" s="23">
        <f>'Variables AMS'!E32</f>
        <v>40.524650530000002</v>
      </c>
      <c r="G14" s="23">
        <f>'Variables AMS'!F32</f>
        <v>39.973153289999999</v>
      </c>
      <c r="H14" s="23">
        <f>'Variables AMS'!G32</f>
        <v>39.693905839999999</v>
      </c>
      <c r="I14" s="23">
        <f>'Variables AMS'!H32</f>
        <v>39.357617550000001</v>
      </c>
      <c r="J14" s="23">
        <f>'Variables AMS'!I32</f>
        <v>38.831257649999998</v>
      </c>
      <c r="K14" s="23">
        <f>'Variables AMS'!J32</f>
        <v>38.130336030000002</v>
      </c>
      <c r="L14" s="23">
        <f>'Variables AMS'!K32</f>
        <v>37.520184819999997</v>
      </c>
      <c r="M14" s="23">
        <f>'Variables AMS'!L32</f>
        <v>36.978134660000002</v>
      </c>
      <c r="N14" s="23">
        <f>'Variables AMS'!M32</f>
        <v>36.564612230000002</v>
      </c>
      <c r="O14" s="23">
        <f>'Variables AMS'!N32</f>
        <v>36.371753550000001</v>
      </c>
      <c r="P14" s="23">
        <f>'Variables AMS'!O32</f>
        <v>36.084488010000001</v>
      </c>
      <c r="Q14" s="23">
        <f>'Variables AMS'!P32</f>
        <v>35.566923189999997</v>
      </c>
      <c r="R14" s="23">
        <f>'Variables AMS'!Q32</f>
        <v>35.014287959999997</v>
      </c>
      <c r="S14" s="23">
        <f>'Variables AMS'!R32</f>
        <v>34.402388979999998</v>
      </c>
      <c r="T14" s="23">
        <f>'Variables AMS'!S32</f>
        <v>33.847187560000002</v>
      </c>
      <c r="U14" s="23">
        <f>'Variables AMS'!T32</f>
        <v>33.578017039999999</v>
      </c>
      <c r="V14" s="23">
        <f>'Variables AMS'!U32</f>
        <v>33.225235329999997</v>
      </c>
      <c r="W14" s="23">
        <f>'Variables AMS'!V32</f>
        <v>32.348481990000003</v>
      </c>
      <c r="X14" s="23">
        <f>'Variables AMS'!W32</f>
        <v>31.316037730000001</v>
      </c>
      <c r="Y14" s="23">
        <f>'Variables AMS'!X32</f>
        <v>30.318737049999999</v>
      </c>
      <c r="Z14" s="23">
        <f>'Variables AMS'!Y32</f>
        <v>29.395003630000001</v>
      </c>
      <c r="AA14" s="23">
        <f>'Variables AMS'!Z32</f>
        <v>28.561734019999999</v>
      </c>
      <c r="AB14" s="23">
        <f>'Variables AMS'!AA32</f>
        <v>27.80695429</v>
      </c>
      <c r="AC14" s="23">
        <f>'Variables AMS'!AB32</f>
        <v>27.109923250000001</v>
      </c>
      <c r="AD14" s="23">
        <f>'Variables AMS'!AC32</f>
        <v>26.452123870000001</v>
      </c>
      <c r="AE14" s="23">
        <f>'Variables AMS'!AD32</f>
        <v>25.826210270000001</v>
      </c>
      <c r="AF14" s="23">
        <f>'Variables AMS'!AE32</f>
        <v>25.238784559999999</v>
      </c>
      <c r="AG14" s="23">
        <f>'Variables AMS'!AF32</f>
        <v>24.750560650000001</v>
      </c>
      <c r="AH14" s="23">
        <f>'Variables AMS'!AG32</f>
        <v>24.313315469999999</v>
      </c>
      <c r="AI14" s="23">
        <f>'Variables AMS'!AH32</f>
        <v>23.86099097</v>
      </c>
      <c r="AJ14" s="23">
        <f>'Variables AMS'!AI32</f>
        <v>23.40475236</v>
      </c>
      <c r="AK14" s="23">
        <f>'Variables AMS'!AJ32</f>
        <v>22.95249995</v>
      </c>
      <c r="AL14" s="23">
        <f>'Variables AMS'!AK32</f>
        <v>22.512486289999998</v>
      </c>
      <c r="AM14" s="23">
        <f>'Variables AMS'!AL32</f>
        <v>22.073817420000001</v>
      </c>
      <c r="AN14" s="23">
        <f>'Variables AMS'!AM32</f>
        <v>21.65498127</v>
      </c>
      <c r="AO14" s="23">
        <f>'Variables AMS'!AN32</f>
        <v>21.25188137</v>
      </c>
      <c r="AP14" s="23">
        <f>'Variables AMS'!AO32</f>
        <v>20.861542870000001</v>
      </c>
      <c r="AQ14" s="23">
        <f>'Variables AMS'!AP32</f>
        <v>20.484994230000002</v>
      </c>
      <c r="AR14" s="23">
        <f>'Variables AMS'!AQ32</f>
        <v>20.120880669999998</v>
      </c>
      <c r="AS14" s="23">
        <f>'Variables AMS'!AR32</f>
        <v>19.766561360000001</v>
      </c>
      <c r="AT14" s="23">
        <f>'Variables AMS'!AS32</f>
        <v>19.422383400000001</v>
      </c>
      <c r="AU14" s="23">
        <f>'Variables AMS'!AT32</f>
        <v>19.087806440000001</v>
      </c>
      <c r="AV14" s="23">
        <f>'Variables AMS'!AU32</f>
        <v>18.76286799</v>
      </c>
      <c r="AW14" s="23">
        <f>'Variables AMS'!AV32</f>
        <v>18.45539037</v>
      </c>
      <c r="AX14" s="18"/>
    </row>
    <row r="15" spans="1:50" x14ac:dyDescent="0.25">
      <c r="A15" s="18"/>
      <c r="B15" t="s">
        <v>127</v>
      </c>
      <c r="C15" s="23">
        <f>'Variables AMS'!B33</f>
        <v>0.35839918454870201</v>
      </c>
      <c r="D15" s="23">
        <f>'Variables AMS'!C33</f>
        <v>0.36415339938413299</v>
      </c>
      <c r="E15" s="23">
        <f>'Variables AMS'!D33</f>
        <v>0.37</v>
      </c>
      <c r="F15" s="23">
        <f>'Variables AMS'!E33</f>
        <v>0.36101941999999998</v>
      </c>
      <c r="G15" s="23">
        <f>'Variables AMS'!F33</f>
        <v>0.35142172890000001</v>
      </c>
      <c r="H15" s="23">
        <f>'Variables AMS'!G33</f>
        <v>0.34154881809999998</v>
      </c>
      <c r="I15" s="23">
        <f>'Variables AMS'!H33</f>
        <v>0.33320121120000001</v>
      </c>
      <c r="J15" s="23">
        <f>'Variables AMS'!I33</f>
        <v>0.32465484090000002</v>
      </c>
      <c r="K15" s="23">
        <f>'Variables AMS'!J33</f>
        <v>0.31504074949999999</v>
      </c>
      <c r="L15" s="23">
        <f>'Variables AMS'!K33</f>
        <v>0.30448247810000001</v>
      </c>
      <c r="M15" s="23">
        <f>'Variables AMS'!L33</f>
        <v>0.29415710960000002</v>
      </c>
      <c r="N15" s="23">
        <f>'Variables AMS'!M33</f>
        <v>0.28498806799999998</v>
      </c>
      <c r="O15" s="23">
        <f>'Variables AMS'!N33</f>
        <v>0.27809908820000001</v>
      </c>
      <c r="P15" s="23">
        <f>'Variables AMS'!O33</f>
        <v>0.27238071730000002</v>
      </c>
      <c r="Q15" s="23">
        <f>'Variables AMS'!P33</f>
        <v>0.26634187869999998</v>
      </c>
      <c r="R15" s="23">
        <f>'Variables AMS'!Q33</f>
        <v>0.2584363408</v>
      </c>
      <c r="S15" s="23">
        <f>'Variables AMS'!R33</f>
        <v>0.25019536980000001</v>
      </c>
      <c r="T15" s="23">
        <f>'Variables AMS'!S33</f>
        <v>0.24111985389999999</v>
      </c>
      <c r="U15" s="23">
        <f>'Variables AMS'!T33</f>
        <v>0.23185623089999999</v>
      </c>
      <c r="V15" s="23">
        <f>'Variables AMS'!U33</f>
        <v>0.2218118577</v>
      </c>
      <c r="W15" s="23">
        <f>'Variables AMS'!V33</f>
        <v>0.21078638450000001</v>
      </c>
      <c r="X15" s="23">
        <f>'Variables AMS'!W33</f>
        <v>0.19884427439999999</v>
      </c>
      <c r="Y15" s="23">
        <f>'Variables AMS'!X33</f>
        <v>0.18665103990000001</v>
      </c>
      <c r="Z15" s="23">
        <f>'Variables AMS'!Y33</f>
        <v>0.17521869239999999</v>
      </c>
      <c r="AA15" s="23">
        <f>'Variables AMS'!Z33</f>
        <v>0.16494683439999999</v>
      </c>
      <c r="AB15" s="23">
        <f>'Variables AMS'!AA33</f>
        <v>0.15586341300000001</v>
      </c>
      <c r="AC15" s="23">
        <f>'Variables AMS'!AB33</f>
        <v>0.14774209250000001</v>
      </c>
      <c r="AD15" s="23">
        <f>'Variables AMS'!AC33</f>
        <v>0.1402812957</v>
      </c>
      <c r="AE15" s="23">
        <f>'Variables AMS'!AD33</f>
        <v>0.13344660650000001</v>
      </c>
      <c r="AF15" s="23">
        <f>'Variables AMS'!AE33</f>
        <v>0.12720642639999999</v>
      </c>
      <c r="AG15" s="23">
        <f>'Variables AMS'!AF33</f>
        <v>0.1214476343</v>
      </c>
      <c r="AH15" s="23">
        <f>'Variables AMS'!AG33</f>
        <v>0.1161155562</v>
      </c>
      <c r="AI15" s="23">
        <f>'Variables AMS'!AH33</f>
        <v>0.1111854384</v>
      </c>
      <c r="AJ15" s="23">
        <f>'Variables AMS'!AI33</f>
        <v>0.1066127615</v>
      </c>
      <c r="AK15" s="23">
        <f>'Variables AMS'!AJ33</f>
        <v>0.1023615128</v>
      </c>
      <c r="AL15" s="23">
        <f>'Variables AMS'!AK33</f>
        <v>9.8399834899999997E-2</v>
      </c>
      <c r="AM15" s="23">
        <f>'Variables AMS'!AL33</f>
        <v>9.4644607699999994E-2</v>
      </c>
      <c r="AN15" s="23">
        <f>'Variables AMS'!AM33</f>
        <v>9.1088762899999995E-2</v>
      </c>
      <c r="AO15" s="23">
        <f>'Variables AMS'!AN33</f>
        <v>8.7708061599999998E-2</v>
      </c>
      <c r="AP15" s="23">
        <f>'Variables AMS'!AO33</f>
        <v>8.4476669899999995E-2</v>
      </c>
      <c r="AQ15" s="23">
        <f>'Variables AMS'!AP33</f>
        <v>8.1391392500000007E-2</v>
      </c>
      <c r="AR15" s="23">
        <f>'Variables AMS'!AQ33</f>
        <v>7.84512609E-2</v>
      </c>
      <c r="AS15" s="23">
        <f>'Variables AMS'!AR33</f>
        <v>7.5646314100000001E-2</v>
      </c>
      <c r="AT15" s="23">
        <f>'Variables AMS'!AS33</f>
        <v>7.2945721599999999E-2</v>
      </c>
      <c r="AU15" s="23">
        <f>'Variables AMS'!AT33</f>
        <v>7.0335556800000004E-2</v>
      </c>
      <c r="AV15" s="23">
        <f>'Variables AMS'!AU33</f>
        <v>6.78135448E-2</v>
      </c>
      <c r="AW15" s="23">
        <f>'Variables AMS'!AV33</f>
        <v>6.5399468799999999E-2</v>
      </c>
      <c r="AX15" s="18"/>
    </row>
    <row r="16" spans="1:50" x14ac:dyDescent="0.25">
      <c r="B16" t="s">
        <v>128</v>
      </c>
      <c r="C16" s="23">
        <f>'Variables AMS'!B34</f>
        <v>9.6518912203120095</v>
      </c>
      <c r="D16" s="23">
        <f>'Variables AMS'!C34</f>
        <v>9.8068554558467902</v>
      </c>
      <c r="E16" s="23">
        <f>'Variables AMS'!D34</f>
        <v>9.9643076920000002</v>
      </c>
      <c r="F16" s="23">
        <f>'Variables AMS'!E34</f>
        <v>9.5878607680000005</v>
      </c>
      <c r="G16" s="23">
        <f>'Variables AMS'!F34</f>
        <v>8.9236317239999998</v>
      </c>
      <c r="H16" s="23">
        <f>'Variables AMS'!G34</f>
        <v>9.1545957379999905</v>
      </c>
      <c r="I16" s="23">
        <f>'Variables AMS'!H34</f>
        <v>8.4834204139999905</v>
      </c>
      <c r="J16" s="23">
        <f>'Variables AMS'!I34</f>
        <v>7.8687417679999996</v>
      </c>
      <c r="K16" s="23">
        <f>'Variables AMS'!J34</f>
        <v>7.405169753</v>
      </c>
      <c r="L16" s="23">
        <f>'Variables AMS'!K34</f>
        <v>7.2089892659999997</v>
      </c>
      <c r="M16" s="23">
        <f>'Variables AMS'!L34</f>
        <v>7.063385169</v>
      </c>
      <c r="N16" s="23">
        <f>'Variables AMS'!M34</f>
        <v>7.1515709860000003</v>
      </c>
      <c r="O16" s="23">
        <f>'Variables AMS'!N34</f>
        <v>7.1270501099999999</v>
      </c>
      <c r="P16" s="23">
        <f>'Variables AMS'!O34</f>
        <v>6.8012017069999997</v>
      </c>
      <c r="Q16" s="23">
        <f>'Variables AMS'!P34</f>
        <v>6.4012344089999997</v>
      </c>
      <c r="R16" s="23">
        <f>'Variables AMS'!Q34</f>
        <v>6.3564807620000003</v>
      </c>
      <c r="S16" s="23">
        <f>'Variables AMS'!R34</f>
        <v>6.1109810229999999</v>
      </c>
      <c r="T16" s="23">
        <f>'Variables AMS'!S34</f>
        <v>6.0623212549999996</v>
      </c>
      <c r="U16" s="23">
        <f>'Variables AMS'!T34</f>
        <v>6.0095011530000004</v>
      </c>
      <c r="V16" s="23">
        <f>'Variables AMS'!U34</f>
        <v>5.9276654239999997</v>
      </c>
      <c r="W16" s="23">
        <f>'Variables AMS'!V34</f>
        <v>5.79157703</v>
      </c>
      <c r="X16" s="23">
        <f>'Variables AMS'!W34</f>
        <v>5.5103477720000003</v>
      </c>
      <c r="Y16" s="23">
        <f>'Variables AMS'!X34</f>
        <v>5.2619031080000003</v>
      </c>
      <c r="Z16" s="23">
        <f>'Variables AMS'!Y34</f>
        <v>5.0223060940000002</v>
      </c>
      <c r="AA16" s="23">
        <f>'Variables AMS'!Z34</f>
        <v>4.808457421</v>
      </c>
      <c r="AB16" s="23">
        <f>'Variables AMS'!AA34</f>
        <v>4.6018362120000003</v>
      </c>
      <c r="AC16" s="23">
        <f>'Variables AMS'!AB34</f>
        <v>4.4154807959999998</v>
      </c>
      <c r="AD16" s="23">
        <f>'Variables AMS'!AC34</f>
        <v>4.2439221930000004</v>
      </c>
      <c r="AE16" s="23">
        <f>'Variables AMS'!AD34</f>
        <v>4.0782221950000004</v>
      </c>
      <c r="AF16" s="23">
        <f>'Variables AMS'!AE34</f>
        <v>3.9169544950000001</v>
      </c>
      <c r="AG16" s="23">
        <f>'Variables AMS'!AF34</f>
        <v>3.8095959779999999</v>
      </c>
      <c r="AH16" s="23">
        <f>'Variables AMS'!AG34</f>
        <v>3.7264209959999999</v>
      </c>
      <c r="AI16" s="23">
        <f>'Variables AMS'!AH34</f>
        <v>3.6332971330000001</v>
      </c>
      <c r="AJ16" s="23">
        <f>'Variables AMS'!AI34</f>
        <v>3.5346026410000002</v>
      </c>
      <c r="AK16" s="23">
        <f>'Variables AMS'!AJ34</f>
        <v>3.4331007140000001</v>
      </c>
      <c r="AL16" s="23">
        <f>'Variables AMS'!AK34</f>
        <v>3.3313939029999999</v>
      </c>
      <c r="AM16" s="23">
        <f>'Variables AMS'!AL34</f>
        <v>3.23559822</v>
      </c>
      <c r="AN16" s="23">
        <f>'Variables AMS'!AM34</f>
        <v>3.1262970870000002</v>
      </c>
      <c r="AO16" s="23">
        <f>'Variables AMS'!AN34</f>
        <v>3.011854273</v>
      </c>
      <c r="AP16" s="23">
        <f>'Variables AMS'!AO34</f>
        <v>2.9021372400000001</v>
      </c>
      <c r="AQ16" s="23">
        <f>'Variables AMS'!AP34</f>
        <v>2.7978626329999998</v>
      </c>
      <c r="AR16" s="23">
        <f>'Variables AMS'!AQ34</f>
        <v>2.6993517489999999</v>
      </c>
      <c r="AS16" s="23">
        <f>'Variables AMS'!AR34</f>
        <v>2.5908199249999999</v>
      </c>
      <c r="AT16" s="23">
        <f>'Variables AMS'!AS34</f>
        <v>2.4844515459999998</v>
      </c>
      <c r="AU16" s="23">
        <f>'Variables AMS'!AT34</f>
        <v>2.3815082950000002</v>
      </c>
      <c r="AV16" s="23">
        <f>'Variables AMS'!AU34</f>
        <v>2.2823757320000002</v>
      </c>
      <c r="AW16" s="23">
        <f>'Variables AMS'!AV34</f>
        <v>2.1884279769999999</v>
      </c>
    </row>
    <row r="17" spans="1:50" x14ac:dyDescent="0.25">
      <c r="A17" s="18"/>
      <c r="B17" t="s">
        <v>129</v>
      </c>
      <c r="C17" s="23">
        <f>'Variables AMS'!B35</f>
        <v>12.401465507675301</v>
      </c>
      <c r="D17" s="23">
        <f>'Variables AMS'!C35</f>
        <v>12.6005750477687</v>
      </c>
      <c r="E17" s="23">
        <f>'Variables AMS'!D35</f>
        <v>12.802881360000001</v>
      </c>
      <c r="F17" s="23">
        <f>'Variables AMS'!E35</f>
        <v>12.95784132</v>
      </c>
      <c r="G17" s="23">
        <f>'Variables AMS'!F35</f>
        <v>13.37001938</v>
      </c>
      <c r="H17" s="23">
        <f>'Variables AMS'!G35</f>
        <v>13.07159059</v>
      </c>
      <c r="I17" s="23">
        <f>'Variables AMS'!H35</f>
        <v>13.423719869999999</v>
      </c>
      <c r="J17" s="23">
        <f>'Variables AMS'!I35</f>
        <v>13.821384399999999</v>
      </c>
      <c r="K17" s="23">
        <f>'Variables AMS'!J35</f>
        <v>14.148305239999999</v>
      </c>
      <c r="L17" s="23">
        <f>'Variables AMS'!K35</f>
        <v>14.19112217</v>
      </c>
      <c r="M17" s="23">
        <f>'Variables AMS'!L35</f>
        <v>14.1608339</v>
      </c>
      <c r="N17" s="23">
        <f>'Variables AMS'!M35</f>
        <v>13.96593201</v>
      </c>
      <c r="O17" s="23">
        <f>'Variables AMS'!N35</f>
        <v>13.88410442</v>
      </c>
      <c r="P17" s="23">
        <f>'Variables AMS'!O35</f>
        <v>14.10650203</v>
      </c>
      <c r="Q17" s="23">
        <f>'Variables AMS'!P35</f>
        <v>14.470968940000001</v>
      </c>
      <c r="R17" s="23">
        <f>'Variables AMS'!Q35</f>
        <v>14.464619989999999</v>
      </c>
      <c r="S17" s="23">
        <f>'Variables AMS'!R35</f>
        <v>14.57237136</v>
      </c>
      <c r="T17" s="23">
        <f>'Variables AMS'!S35</f>
        <v>14.42425358</v>
      </c>
      <c r="U17" s="23">
        <f>'Variables AMS'!T35</f>
        <v>14.314783329999999</v>
      </c>
      <c r="V17" s="23">
        <f>'Variables AMS'!U35</f>
        <v>14.157685770000001</v>
      </c>
      <c r="W17" s="23">
        <f>'Variables AMS'!V35</f>
        <v>14.16195359</v>
      </c>
      <c r="X17" s="23">
        <f>'Variables AMS'!W35</f>
        <v>14.18432833</v>
      </c>
      <c r="Y17" s="23">
        <f>'Variables AMS'!X35</f>
        <v>14.08372797</v>
      </c>
      <c r="Z17" s="23">
        <f>'Variables AMS'!Y35</f>
        <v>13.950281739999999</v>
      </c>
      <c r="AA17" s="23">
        <f>'Variables AMS'!Z35</f>
        <v>13.809442710000001</v>
      </c>
      <c r="AB17" s="23">
        <f>'Variables AMS'!AA35</f>
        <v>13.68618682</v>
      </c>
      <c r="AC17" s="23">
        <f>'Variables AMS'!AB35</f>
        <v>13.56825276</v>
      </c>
      <c r="AD17" s="23">
        <f>'Variables AMS'!AC35</f>
        <v>13.452364019999999</v>
      </c>
      <c r="AE17" s="23">
        <f>'Variables AMS'!AD35</f>
        <v>13.34775112</v>
      </c>
      <c r="AF17" s="23">
        <f>'Variables AMS'!AE35</f>
        <v>13.257861439999999</v>
      </c>
      <c r="AG17" s="23">
        <f>'Variables AMS'!AF35</f>
        <v>13.10023722</v>
      </c>
      <c r="AH17" s="23">
        <f>'Variables AMS'!AG35</f>
        <v>12.909828429999999</v>
      </c>
      <c r="AI17" s="23">
        <f>'Variables AMS'!AH35</f>
        <v>12.740059499999999</v>
      </c>
      <c r="AJ17" s="23">
        <f>'Variables AMS'!AI35</f>
        <v>12.579900609999999</v>
      </c>
      <c r="AK17" s="23">
        <f>'Variables AMS'!AJ35</f>
        <v>12.42924477</v>
      </c>
      <c r="AL17" s="23">
        <f>'Variables AMS'!AK35</f>
        <v>12.28555646</v>
      </c>
      <c r="AM17" s="23">
        <f>'Variables AMS'!AL35</f>
        <v>12.1444879</v>
      </c>
      <c r="AN17" s="23">
        <f>'Variables AMS'!AM35</f>
        <v>12.01716246</v>
      </c>
      <c r="AO17" s="23">
        <f>'Variables AMS'!AN35</f>
        <v>11.90034797</v>
      </c>
      <c r="AP17" s="23">
        <f>'Variables AMS'!AO35</f>
        <v>11.787937830000001</v>
      </c>
      <c r="AQ17" s="23">
        <f>'Variables AMS'!AP35</f>
        <v>11.68079283</v>
      </c>
      <c r="AR17" s="23">
        <f>'Variables AMS'!AQ35</f>
        <v>11.57811798</v>
      </c>
      <c r="AS17" s="23">
        <f>'Variables AMS'!AR35</f>
        <v>11.49237536</v>
      </c>
      <c r="AT17" s="23">
        <f>'Variables AMS'!AS35</f>
        <v>11.412936350000001</v>
      </c>
      <c r="AU17" s="23">
        <f>'Variables AMS'!AT35</f>
        <v>11.337272970000001</v>
      </c>
      <c r="AV17" s="23">
        <f>'Variables AMS'!AU35</f>
        <v>11.26440661</v>
      </c>
      <c r="AW17" s="23">
        <f>'Variables AMS'!AV35</f>
        <v>11.197944939999999</v>
      </c>
      <c r="AX17" s="18"/>
    </row>
    <row r="18" spans="1:50" x14ac:dyDescent="0.25">
      <c r="A18" s="18"/>
      <c r="B18" t="s">
        <v>130</v>
      </c>
      <c r="C18" s="23">
        <f>'Variables AMS'!B36</f>
        <v>17.113958899133198</v>
      </c>
      <c r="D18" s="23">
        <f>'Variables AMS'!C36</f>
        <v>17.388729044925601</v>
      </c>
      <c r="E18" s="23">
        <f>'Variables AMS'!D36</f>
        <v>17.667910710000001</v>
      </c>
      <c r="F18" s="23">
        <f>'Variables AMS'!E36</f>
        <v>17.617929019999998</v>
      </c>
      <c r="G18" s="23">
        <f>'Variables AMS'!F36</f>
        <v>17.328080459999999</v>
      </c>
      <c r="H18" s="23">
        <f>'Variables AMS'!G36</f>
        <v>17.126170689999999</v>
      </c>
      <c r="I18" s="23">
        <f>'Variables AMS'!H36</f>
        <v>17.117276050000001</v>
      </c>
      <c r="J18" s="23">
        <f>'Variables AMS'!I36</f>
        <v>16.816476640000001</v>
      </c>
      <c r="K18" s="23">
        <f>'Variables AMS'!J36</f>
        <v>16.261820289999999</v>
      </c>
      <c r="L18" s="23">
        <f>'Variables AMS'!K36</f>
        <v>15.815590909999999</v>
      </c>
      <c r="M18" s="23">
        <f>'Variables AMS'!L36</f>
        <v>15.45975848</v>
      </c>
      <c r="N18" s="23">
        <f>'Variables AMS'!M36</f>
        <v>15.162121170000001</v>
      </c>
      <c r="O18" s="23">
        <f>'Variables AMS'!N36</f>
        <v>15.082499930000001</v>
      </c>
      <c r="P18" s="23">
        <f>'Variables AMS'!O36</f>
        <v>14.90440355</v>
      </c>
      <c r="Q18" s="23">
        <f>'Variables AMS'!P36</f>
        <v>14.428377960000001</v>
      </c>
      <c r="R18" s="23">
        <f>'Variables AMS'!Q36</f>
        <v>13.93475087</v>
      </c>
      <c r="S18" s="23">
        <f>'Variables AMS'!R36</f>
        <v>13.46884122</v>
      </c>
      <c r="T18" s="23">
        <f>'Variables AMS'!S36</f>
        <v>13.11949287</v>
      </c>
      <c r="U18" s="23">
        <f>'Variables AMS'!T36</f>
        <v>13.021876320000001</v>
      </c>
      <c r="V18" s="23">
        <f>'Variables AMS'!U36</f>
        <v>12.918072280000001</v>
      </c>
      <c r="W18" s="23">
        <f>'Variables AMS'!V36</f>
        <v>12.18416498</v>
      </c>
      <c r="X18" s="23">
        <f>'Variables AMS'!W36</f>
        <v>11.422517360000001</v>
      </c>
      <c r="Y18" s="23">
        <f>'Variables AMS'!X36</f>
        <v>10.78645494</v>
      </c>
      <c r="Z18" s="23">
        <f>'Variables AMS'!Y36</f>
        <v>10.24719711</v>
      </c>
      <c r="AA18" s="23">
        <f>'Variables AMS'!Z36</f>
        <v>9.7788870530000001</v>
      </c>
      <c r="AB18" s="23">
        <f>'Variables AMS'!AA36</f>
        <v>9.3630678419999995</v>
      </c>
      <c r="AC18" s="23">
        <f>'Variables AMS'!AB36</f>
        <v>8.9784476049999995</v>
      </c>
      <c r="AD18" s="23">
        <f>'Variables AMS'!AC36</f>
        <v>8.6155563619999995</v>
      </c>
      <c r="AE18" s="23">
        <f>'Variables AMS'!AD36</f>
        <v>8.2667903529999904</v>
      </c>
      <c r="AF18" s="23">
        <f>'Variables AMS'!AE36</f>
        <v>7.9367621990000004</v>
      </c>
      <c r="AG18" s="23">
        <f>'Variables AMS'!AF36</f>
        <v>7.7192798170000003</v>
      </c>
      <c r="AH18" s="23">
        <f>'Variables AMS'!AG36</f>
        <v>7.5609504889999997</v>
      </c>
      <c r="AI18" s="23">
        <f>'Variables AMS'!AH36</f>
        <v>7.3764489070000003</v>
      </c>
      <c r="AJ18" s="23">
        <f>'Variables AMS'!AI36</f>
        <v>7.1836363390000004</v>
      </c>
      <c r="AK18" s="23">
        <f>'Variables AMS'!AJ36</f>
        <v>6.9877929569999999</v>
      </c>
      <c r="AL18" s="23">
        <f>'Variables AMS'!AK36</f>
        <v>6.7971360880000002</v>
      </c>
      <c r="AM18" s="23">
        <f>'Variables AMS'!AL36</f>
        <v>6.5990866920000002</v>
      </c>
      <c r="AN18" s="23">
        <f>'Variables AMS'!AM36</f>
        <v>6.4204329639999997</v>
      </c>
      <c r="AO18" s="23">
        <f>'Variables AMS'!AN36</f>
        <v>6.2519710660000003</v>
      </c>
      <c r="AP18" s="23">
        <f>'Variables AMS'!AO36</f>
        <v>6.0869911310000004</v>
      </c>
      <c r="AQ18" s="23">
        <f>'Variables AMS'!AP36</f>
        <v>5.9249473760000004</v>
      </c>
      <c r="AR18" s="23">
        <f>'Variables AMS'!AQ36</f>
        <v>5.7649596770000002</v>
      </c>
      <c r="AS18" s="23">
        <f>'Variables AMS'!AR36</f>
        <v>5.6077197639999996</v>
      </c>
      <c r="AT18" s="23">
        <f>'Variables AMS'!AS36</f>
        <v>5.4520497859999999</v>
      </c>
      <c r="AU18" s="23">
        <f>'Variables AMS'!AT36</f>
        <v>5.2986896200000002</v>
      </c>
      <c r="AV18" s="23">
        <f>'Variables AMS'!AU36</f>
        <v>5.1482721009999999</v>
      </c>
      <c r="AW18" s="23">
        <f>'Variables AMS'!AV36</f>
        <v>5.0036179860000001</v>
      </c>
      <c r="AX18" s="18"/>
    </row>
    <row r="19" spans="1:50" x14ac:dyDescent="0.25">
      <c r="A19" s="18"/>
      <c r="B19" t="s">
        <v>92</v>
      </c>
      <c r="C19" s="23">
        <f>'Variables AMS'!B31/10^6-'Transport AMS'!C39</f>
        <v>69.76275211429359</v>
      </c>
      <c r="D19" s="23">
        <f>'Variables AMS'!C31/10^6-'Transport AMS'!D39</f>
        <v>70.882815664889606</v>
      </c>
      <c r="E19" s="23">
        <f>'Variables AMS'!D31/10^6-'Transport AMS'!E39</f>
        <v>71.989419667879972</v>
      </c>
      <c r="F19" s="23">
        <f>'Variables AMS'!E31/10^6-'Transport AMS'!F39</f>
        <v>69.360121330322528</v>
      </c>
      <c r="G19" s="23">
        <f>'Variables AMS'!F31/10^6-'Transport AMS'!G39</f>
        <v>65.374052045612018</v>
      </c>
      <c r="H19" s="23">
        <f>'Variables AMS'!G31/10^6-'Transport AMS'!H39</f>
        <v>64.46106352985575</v>
      </c>
      <c r="I19" s="23">
        <f>'Variables AMS'!H31/10^6-'Transport AMS'!I39</f>
        <v>61.165043449046607</v>
      </c>
      <c r="J19" s="23">
        <f>'Variables AMS'!I31/10^6-'Transport AMS'!J39</f>
        <v>57.538152541081672</v>
      </c>
      <c r="K19" s="23">
        <f>'Variables AMS'!J31/10^6-'Transport AMS'!K39</f>
        <v>53.987530521267246</v>
      </c>
      <c r="L19" s="23">
        <f>'Variables AMS'!K31/10^6-'Transport AMS'!L39</f>
        <v>51.555496933028621</v>
      </c>
      <c r="M19" s="23">
        <f>'Variables AMS'!L31/10^6-'Transport AMS'!M39</f>
        <v>49.516952209981255</v>
      </c>
      <c r="N19" s="23">
        <f>'Variables AMS'!M31/10^6-'Transport AMS'!N39</f>
        <v>48.361909834395803</v>
      </c>
      <c r="O19" s="23">
        <f>'Variables AMS'!N31/10^6-'Transport AMS'!O39</f>
        <v>48.006829477449216</v>
      </c>
      <c r="P19" s="23">
        <f>'Variables AMS'!O31/10^6-'Transport AMS'!P39</f>
        <v>46.570848177983095</v>
      </c>
      <c r="Q19" s="23">
        <f>'Variables AMS'!P31/10^6-'Transport AMS'!Q39</f>
        <v>44.415063301948862</v>
      </c>
      <c r="R19" s="23">
        <f>'Variables AMS'!Q31/10^6-'Transport AMS'!R39</f>
        <v>43.31575770892816</v>
      </c>
      <c r="S19" s="23">
        <f>'Variables AMS'!R31/10^6-'Transport AMS'!S39</f>
        <v>41.655279699405924</v>
      </c>
      <c r="T19" s="23">
        <f>'Variables AMS'!S31/10^6-'Transport AMS'!T39</f>
        <v>40.744900742971922</v>
      </c>
      <c r="U19" s="23">
        <f>'Variables AMS'!T31/10^6-'Transport AMS'!U39</f>
        <v>40.241442845480549</v>
      </c>
      <c r="V19" s="23">
        <f>'Variables AMS'!U31/10^6-'Transport AMS'!V39</f>
        <v>39.64279038121704</v>
      </c>
      <c r="W19" s="23">
        <f>'Variables AMS'!V31/10^6-'Transport AMS'!W39</f>
        <v>35.558992083548716</v>
      </c>
      <c r="X19" s="23">
        <f>'Variables AMS'!W31/10^6-'Transport AMS'!X39</f>
        <v>32.938371212589779</v>
      </c>
      <c r="Y19" s="23">
        <f>'Variables AMS'!X31/10^6-'Transport AMS'!Y39</f>
        <v>30.556463748386797</v>
      </c>
      <c r="Z19" s="23">
        <f>'Variables AMS'!Y31/10^6-'Transport AMS'!Z39</f>
        <v>28.399066119123447</v>
      </c>
      <c r="AA19" s="23">
        <f>'Variables AMS'!Z31/10^6-'Transport AMS'!AA39</f>
        <v>26.468665315038308</v>
      </c>
      <c r="AB19" s="23">
        <f>'Variables AMS'!AA31/10^6-'Transport AMS'!AB39</f>
        <v>24.708932127722861</v>
      </c>
      <c r="AC19" s="23">
        <f>'Variables AMS'!AB31/10^6-'Transport AMS'!AC39</f>
        <v>23.089565879040997</v>
      </c>
      <c r="AD19" s="23">
        <f>'Variables AMS'!AC31/10^6-'Transport AMS'!AD39</f>
        <v>21.406025243230872</v>
      </c>
      <c r="AE19" s="23">
        <f>'Variables AMS'!AD31/10^6-'Transport AMS'!AE39</f>
        <v>19.792710518723993</v>
      </c>
      <c r="AF19" s="23">
        <f>'Variables AMS'!AE31/10^6-'Transport AMS'!AF39</f>
        <v>18.245352031916262</v>
      </c>
      <c r="AG19" s="23">
        <f>'Variables AMS'!AF31/10^6-'Transport AMS'!AG39</f>
        <v>17.00475059379049</v>
      </c>
      <c r="AH19" s="23">
        <f>'Variables AMS'!AG31/10^6-'Transport AMS'!AH39</f>
        <v>15.879057264497952</v>
      </c>
      <c r="AI19" s="23">
        <f>'Variables AMS'!AH31/10^6-'Transport AMS'!AI39</f>
        <v>14.646740096906445</v>
      </c>
      <c r="AJ19" s="23">
        <f>'Variables AMS'!AI31/10^6-'Transport AMS'!AJ39</f>
        <v>13.386798338004461</v>
      </c>
      <c r="AK19" s="23">
        <f>'Variables AMS'!AJ31/10^6-'Transport AMS'!AK39</f>
        <v>12.105005405095252</v>
      </c>
      <c r="AL19" s="23">
        <f>'Variables AMS'!AK31/10^6-'Transport AMS'!AL39</f>
        <v>10.862885179921729</v>
      </c>
      <c r="AM19" s="23">
        <f>'Variables AMS'!AL31/10^6-'Transport AMS'!AM39</f>
        <v>9.5928988620754581</v>
      </c>
      <c r="AN19" s="23">
        <f>'Variables AMS'!AM31/10^6-'Transport AMS'!AN39</f>
        <v>8.735461779989933</v>
      </c>
      <c r="AO19" s="23">
        <f>'Variables AMS'!AN31/10^6-'Transport AMS'!AO39</f>
        <v>7.8687317451328127</v>
      </c>
      <c r="AP19" s="23">
        <f>'Variables AMS'!AO31/10^6-'Transport AMS'!AP39</f>
        <v>7.0013775058366452</v>
      </c>
      <c r="AQ19" s="23">
        <f>'Variables AMS'!AP31/10^6-'Transport AMS'!AQ39</f>
        <v>6.1258916258610459</v>
      </c>
      <c r="AR19" s="23">
        <f>'Variables AMS'!AQ31/10^6-'Transport AMS'!AR39</f>
        <v>5.2308409107892722</v>
      </c>
      <c r="AS19" s="23">
        <f>'Variables AMS'!AR31/10^6-'Transport AMS'!AS39</f>
        <v>4.6757428750724586</v>
      </c>
      <c r="AT19" s="23">
        <f>'Variables AMS'!AS31/10^6-'Transport AMS'!AT39</f>
        <v>4.1371650771215451</v>
      </c>
      <c r="AU19" s="23">
        <f>'Variables AMS'!AT31/10^6-'Transport AMS'!AU39</f>
        <v>3.6159110005516419</v>
      </c>
      <c r="AV19" s="23">
        <f>'Variables AMS'!AU31/10^6-'Transport AMS'!AV39</f>
        <v>3.1113381989845177</v>
      </c>
      <c r="AW19" s="23">
        <f>'Variables AMS'!AV31/10^6-'Transport AMS'!AW39</f>
        <v>2.6235177152741045</v>
      </c>
      <c r="AX19" s="18"/>
    </row>
    <row r="20" spans="1:50" x14ac:dyDescent="0.25">
      <c r="A20" s="18"/>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18"/>
    </row>
    <row r="21" spans="1:50" x14ac:dyDescent="0.25">
      <c r="A21" s="18"/>
      <c r="B21" t="s">
        <v>91</v>
      </c>
      <c r="C21" s="23">
        <f>'Variables AMS'!B29*'Variables AMS'!B30/'Variables AMS'!B8*'Variables AMS'!$S8</f>
        <v>50904.664752369426</v>
      </c>
      <c r="D21" s="23">
        <f>'Variables AMS'!C29*'Variables AMS'!C30/'Variables AMS'!C8*'Variables AMS'!$S8</f>
        <v>51721.955610549063</v>
      </c>
      <c r="E21" s="23">
        <f>'Variables AMS'!D29*'Variables AMS'!D30/'Variables AMS'!D8*'Variables AMS'!$S8</f>
        <v>52552.386961370845</v>
      </c>
      <c r="F21" s="23">
        <f>'Variables AMS'!E29*'Variables AMS'!E30/'Variables AMS'!E8*'Variables AMS'!$S8</f>
        <v>52016.609108302371</v>
      </c>
      <c r="G21" s="23">
        <f>'Variables AMS'!F29*'Variables AMS'!F30/'Variables AMS'!F8*'Variables AMS'!$S8</f>
        <v>53460.334525144179</v>
      </c>
      <c r="H21" s="23">
        <f>'Variables AMS'!G29*'Variables AMS'!G30/'Variables AMS'!G8*'Variables AMS'!$S8</f>
        <v>50180.430446845305</v>
      </c>
      <c r="I21" s="23">
        <f>'Variables AMS'!H29*'Variables AMS'!H30/'Variables AMS'!H8*'Variables AMS'!$S8</f>
        <v>50985.844382562187</v>
      </c>
      <c r="J21" s="23">
        <f>'Variables AMS'!I29*'Variables AMS'!I30/'Variables AMS'!I8*'Variables AMS'!$S8</f>
        <v>52684.555148528518</v>
      </c>
      <c r="K21" s="23">
        <f>'Variables AMS'!J29*'Variables AMS'!J30/'Variables AMS'!J8*'Variables AMS'!$S8</f>
        <v>53916.721442836773</v>
      </c>
      <c r="L21" s="23">
        <f>'Variables AMS'!K29*'Variables AMS'!K30/'Variables AMS'!K8*'Variables AMS'!$S8</f>
        <v>53104.961083213551</v>
      </c>
      <c r="M21" s="23">
        <f>'Variables AMS'!L29*'Variables AMS'!L30/'Variables AMS'!L8*'Variables AMS'!$S8</f>
        <v>51839.584902082286</v>
      </c>
      <c r="N21" s="23">
        <f>'Variables AMS'!M29*'Variables AMS'!M30/'Variables AMS'!M8*'Variables AMS'!$S8</f>
        <v>49461.897757223174</v>
      </c>
      <c r="O21" s="23">
        <f>'Variables AMS'!N29*'Variables AMS'!N30/'Variables AMS'!N8*'Variables AMS'!$S8</f>
        <v>48129.878929789709</v>
      </c>
      <c r="P21" s="23">
        <f>'Variables AMS'!O29*'Variables AMS'!O30/'Variables AMS'!O8*'Variables AMS'!$S8</f>
        <v>49094.883238773218</v>
      </c>
      <c r="Q21" s="23">
        <f>'Variables AMS'!P29*'Variables AMS'!P30/'Variables AMS'!P8*'Variables AMS'!$S8</f>
        <v>51102.575414052088</v>
      </c>
      <c r="R21" s="23">
        <f>'Variables AMS'!Q29*'Variables AMS'!Q30/'Variables AMS'!Q8*'Variables AMS'!$S8</f>
        <v>50863.424173830354</v>
      </c>
      <c r="S21" s="23">
        <f>'Variables AMS'!R29*'Variables AMS'!R30/'Variables AMS'!R8*'Variables AMS'!$S8</f>
        <v>50998.958898132747</v>
      </c>
      <c r="T21" s="23">
        <f>'Variables AMS'!S29*'Variables AMS'!S30/'Variables AMS'!S8*'Variables AMS'!$S8</f>
        <v>52593.710543598936</v>
      </c>
      <c r="U21" s="23">
        <f>'Variables AMS'!T29*'Variables AMS'!T30/'Variables AMS'!T8*'Variables AMS'!$S8</f>
        <v>54770.575231089919</v>
      </c>
      <c r="V21" s="23">
        <f>'Variables AMS'!U29*'Variables AMS'!U30/'Variables AMS'!U8*'Variables AMS'!$S8</f>
        <v>56896.057047832495</v>
      </c>
      <c r="W21" s="23">
        <f>'Variables AMS'!V29*'Variables AMS'!V30/'Variables AMS'!V8*'Variables AMS'!$S8</f>
        <v>58185.41689063896</v>
      </c>
      <c r="X21" s="23">
        <f>'Variables AMS'!W29*'Variables AMS'!W30/'Variables AMS'!W8*'Variables AMS'!$S8</f>
        <v>57669.118149024944</v>
      </c>
      <c r="Y21" s="23">
        <f>'Variables AMS'!X29*'Variables AMS'!X30/'Variables AMS'!X8*'Variables AMS'!$S8</f>
        <v>56075.283003188066</v>
      </c>
      <c r="Z21" s="23">
        <f>'Variables AMS'!Y29*'Variables AMS'!Y30/'Variables AMS'!Y8*'Variables AMS'!$S8</f>
        <v>54300.961326318276</v>
      </c>
      <c r="AA21" s="23">
        <f>'Variables AMS'!Z29*'Variables AMS'!Z30/'Variables AMS'!Z8*'Variables AMS'!$S8</f>
        <v>52675.16704569319</v>
      </c>
      <c r="AB21" s="23">
        <f>'Variables AMS'!AA29*'Variables AMS'!AA30/'Variables AMS'!AA8*'Variables AMS'!$S8</f>
        <v>51214.937373349043</v>
      </c>
      <c r="AC21" s="23">
        <f>'Variables AMS'!AB29*'Variables AMS'!AB30/'Variables AMS'!AB8*'Variables AMS'!$S8</f>
        <v>50004.49330344941</v>
      </c>
      <c r="AD21" s="23">
        <f>'Variables AMS'!AC29*'Variables AMS'!AC30/'Variables AMS'!AC8*'Variables AMS'!$S8</f>
        <v>48710.701707590197</v>
      </c>
      <c r="AE21" s="23">
        <f>'Variables AMS'!AD29*'Variables AMS'!AD30/'Variables AMS'!AD8*'Variables AMS'!$S8</f>
        <v>47419.927273930669</v>
      </c>
      <c r="AF21" s="23">
        <f>'Variables AMS'!AE29*'Variables AMS'!AE30/'Variables AMS'!AE8*'Variables AMS'!$S8</f>
        <v>46154.037457004939</v>
      </c>
      <c r="AG21" s="23">
        <f>'Variables AMS'!AF29*'Variables AMS'!AF30/'Variables AMS'!AF8*'Variables AMS'!$S8</f>
        <v>45820.771500618634</v>
      </c>
      <c r="AH21" s="23">
        <f>'Variables AMS'!AG29*'Variables AMS'!AG30/'Variables AMS'!AG8*'Variables AMS'!$S8</f>
        <v>45894.601313562744</v>
      </c>
      <c r="AI21" s="23">
        <f>'Variables AMS'!AH29*'Variables AMS'!AH30/'Variables AMS'!AH8*'Variables AMS'!$S8</f>
        <v>45570.623851555349</v>
      </c>
      <c r="AJ21" s="23">
        <f>'Variables AMS'!AI29*'Variables AMS'!AI30/'Variables AMS'!AI8*'Variables AMS'!$S8</f>
        <v>45120.515749077502</v>
      </c>
      <c r="AK21" s="23">
        <f>'Variables AMS'!AJ29*'Variables AMS'!AJ30/'Variables AMS'!AJ8*'Variables AMS'!$S8</f>
        <v>44509.208027055232</v>
      </c>
      <c r="AL21" s="23">
        <f>'Variables AMS'!AK29*'Variables AMS'!AK30/'Variables AMS'!AK8*'Variables AMS'!$S8</f>
        <v>43798.023281666741</v>
      </c>
      <c r="AM21" s="23">
        <f>'Variables AMS'!AL29*'Variables AMS'!AL30/'Variables AMS'!AL8*'Variables AMS'!$S8</f>
        <v>43116.734381346483</v>
      </c>
      <c r="AN21" s="23">
        <f>'Variables AMS'!AM29*'Variables AMS'!AM30/'Variables AMS'!AM8*'Variables AMS'!$S8</f>
        <v>42417.571420750137</v>
      </c>
      <c r="AO21" s="23">
        <f>'Variables AMS'!AN29*'Variables AMS'!AN30/'Variables AMS'!AN8*'Variables AMS'!$S8</f>
        <v>41691.540529852427</v>
      </c>
      <c r="AP21" s="23">
        <f>'Variables AMS'!AO29*'Variables AMS'!AO30/'Variables AMS'!AO8*'Variables AMS'!$S8</f>
        <v>40939.573111554731</v>
      </c>
      <c r="AQ21" s="23">
        <f>'Variables AMS'!AP29*'Variables AMS'!AP30/'Variables AMS'!AP8*'Variables AMS'!$S8</f>
        <v>40175.088906604098</v>
      </c>
      <c r="AR21" s="23">
        <f>'Variables AMS'!AQ29*'Variables AMS'!AQ30/'Variables AMS'!AQ8*'Variables AMS'!$S8</f>
        <v>39400.278133623855</v>
      </c>
      <c r="AS21" s="23">
        <f>'Variables AMS'!AR29*'Variables AMS'!AR30/'Variables AMS'!AR8*'Variables AMS'!$S8</f>
        <v>38619.498857222708</v>
      </c>
      <c r="AT21" s="23">
        <f>'Variables AMS'!AS29*'Variables AMS'!AS30/'Variables AMS'!AS8*'Variables AMS'!$S8</f>
        <v>37818.537090320293</v>
      </c>
      <c r="AU21" s="23">
        <f>'Variables AMS'!AT29*'Variables AMS'!AT30/'Variables AMS'!AT8*'Variables AMS'!$S8</f>
        <v>37017.343139811383</v>
      </c>
      <c r="AV21" s="23">
        <f>'Variables AMS'!AU29*'Variables AMS'!AU30/'Variables AMS'!AU8*'Variables AMS'!$S8</f>
        <v>36222.379272128601</v>
      </c>
      <c r="AW21" s="23">
        <f>'Variables AMS'!AV29*'Variables AMS'!AV30/'Variables AMS'!AV8*'Variables AMS'!$S8</f>
        <v>35457.157253013509</v>
      </c>
      <c r="AX21" s="18"/>
    </row>
    <row r="22" spans="1:50" x14ac:dyDescent="0.25">
      <c r="A22" s="18"/>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18"/>
    </row>
    <row r="23" spans="1:50" x14ac:dyDescent="0.25">
      <c r="A23" s="18"/>
      <c r="B23" t="s">
        <v>88</v>
      </c>
      <c r="C23" s="23">
        <f>'Variables AMS'!B48/'Variables AMS'!B8*'Variables AMS'!$S8</f>
        <v>6203.176887460173</v>
      </c>
      <c r="D23" s="23">
        <f>'Variables AMS'!C48/'Variables AMS'!C8*'Variables AMS'!$S8</f>
        <v>6302.7708988627555</v>
      </c>
      <c r="E23" s="23">
        <f>'Variables AMS'!D48/'Variables AMS'!D8*'Variables AMS'!$S8</f>
        <v>6403.9926246043315</v>
      </c>
      <c r="F23" s="23">
        <f>'Variables AMS'!E48/'Variables AMS'!E8*'Variables AMS'!$S8</f>
        <v>7228.0613696192231</v>
      </c>
      <c r="G23" s="23">
        <f>'Variables AMS'!F48/'Variables AMS'!F8*'Variables AMS'!$S8</f>
        <v>9555.4594860768921</v>
      </c>
      <c r="H23" s="23">
        <f>'Variables AMS'!G48/'Variables AMS'!G8*'Variables AMS'!$S8</f>
        <v>10924.647259989031</v>
      </c>
      <c r="I23" s="23">
        <f>'Variables AMS'!H48/'Variables AMS'!H8*'Variables AMS'!$S8</f>
        <v>9948.4143683826733</v>
      </c>
      <c r="J23" s="23">
        <f>'Variables AMS'!I48/'Variables AMS'!I8*'Variables AMS'!$S8</f>
        <v>10856.22865561865</v>
      </c>
      <c r="K23" s="23">
        <f>'Variables AMS'!J48/'Variables AMS'!J8*'Variables AMS'!$S8</f>
        <v>12712.636028029823</v>
      </c>
      <c r="L23" s="23">
        <f>'Variables AMS'!K48/'Variables AMS'!K8*'Variables AMS'!$S8</f>
        <v>14376.835940417921</v>
      </c>
      <c r="M23" s="23">
        <f>'Variables AMS'!L48/'Variables AMS'!L8*'Variables AMS'!$S8</f>
        <v>14972.976892375415</v>
      </c>
      <c r="N23" s="23">
        <f>'Variables AMS'!M48/'Variables AMS'!M8*'Variables AMS'!$S8</f>
        <v>14585.527167468506</v>
      </c>
      <c r="O23" s="23">
        <f>'Variables AMS'!N48/'Variables AMS'!N8*'Variables AMS'!$S8</f>
        <v>12573.335989124973</v>
      </c>
      <c r="P23" s="23">
        <f>'Variables AMS'!O48/'Variables AMS'!O8*'Variables AMS'!$S8</f>
        <v>11680.765637483904</v>
      </c>
      <c r="Q23" s="23">
        <f>'Variables AMS'!P48/'Variables AMS'!P8*'Variables AMS'!$S8</f>
        <v>12758.037034057737</v>
      </c>
      <c r="R23" s="23">
        <f>'Variables AMS'!Q48/'Variables AMS'!Q8*'Variables AMS'!$S8</f>
        <v>16031.377437198742</v>
      </c>
      <c r="S23" s="23">
        <f>'Variables AMS'!R48/'Variables AMS'!R8*'Variables AMS'!$S8</f>
        <v>17569.860174711244</v>
      </c>
      <c r="T23" s="23">
        <f>'Variables AMS'!S48/'Variables AMS'!S8*'Variables AMS'!$S8</f>
        <v>19594.450700000001</v>
      </c>
      <c r="U23" s="23">
        <f>'Variables AMS'!T48/'Variables AMS'!T8*'Variables AMS'!$S8</f>
        <v>21707.886491505138</v>
      </c>
      <c r="V23" s="23">
        <f>'Variables AMS'!U48/'Variables AMS'!U8*'Variables AMS'!$S8</f>
        <v>24715.978779027653</v>
      </c>
      <c r="W23" s="23">
        <f>'Variables AMS'!V48/'Variables AMS'!V8*'Variables AMS'!$S8</f>
        <v>28948.754139828401</v>
      </c>
      <c r="X23" s="23">
        <f>'Variables AMS'!W48/'Variables AMS'!W8*'Variables AMS'!$S8</f>
        <v>33521.099900266105</v>
      </c>
      <c r="Y23" s="23">
        <f>'Variables AMS'!X48/'Variables AMS'!X8*'Variables AMS'!$S8</f>
        <v>35972.870514219576</v>
      </c>
      <c r="Z23" s="23">
        <f>'Variables AMS'!Y48/'Variables AMS'!Y8*'Variables AMS'!$S8</f>
        <v>36179.954723335293</v>
      </c>
      <c r="AA23" s="23">
        <f>'Variables AMS'!Z48/'Variables AMS'!Z8*'Variables AMS'!$S8</f>
        <v>34947.418963003605</v>
      </c>
      <c r="AB23" s="23">
        <f>'Variables AMS'!AA48/'Variables AMS'!AA8*'Variables AMS'!$S8</f>
        <v>33413.3732976916</v>
      </c>
      <c r="AC23" s="23">
        <f>'Variables AMS'!AB48/'Variables AMS'!AB8*'Variables AMS'!$S8</f>
        <v>31945.387306123645</v>
      </c>
      <c r="AD23" s="23">
        <f>'Variables AMS'!AC48/'Variables AMS'!AC8*'Variables AMS'!$S8</f>
        <v>31269.721341151489</v>
      </c>
      <c r="AE23" s="23">
        <f>'Variables AMS'!AD48/'Variables AMS'!AD8*'Variables AMS'!$S8</f>
        <v>30655.251902825788</v>
      </c>
      <c r="AF23" s="23">
        <f>'Variables AMS'!AE48/'Variables AMS'!AE8*'Variables AMS'!$S8</f>
        <v>29571.832950767515</v>
      </c>
      <c r="AG23" s="23">
        <f>'Variables AMS'!AF48/'Variables AMS'!AF8*'Variables AMS'!$S8</f>
        <v>28667.362198759285</v>
      </c>
      <c r="AH23" s="23">
        <f>'Variables AMS'!AG48/'Variables AMS'!AG8*'Variables AMS'!$S8</f>
        <v>28209.641640085869</v>
      </c>
      <c r="AI23" s="23">
        <f>'Variables AMS'!AH48/'Variables AMS'!AH8*'Variables AMS'!$S8</f>
        <v>27984.97160667002</v>
      </c>
      <c r="AJ23" s="23">
        <f>'Variables AMS'!AI48/'Variables AMS'!AI8*'Variables AMS'!$S8</f>
        <v>27834.087177663063</v>
      </c>
      <c r="AK23" s="23">
        <f>'Variables AMS'!AJ48/'Variables AMS'!AJ8*'Variables AMS'!$S8</f>
        <v>27537.081170539997</v>
      </c>
      <c r="AL23" s="23">
        <f>'Variables AMS'!AK48/'Variables AMS'!AK8*'Variables AMS'!$S8</f>
        <v>27038.092334671972</v>
      </c>
      <c r="AM23" s="23">
        <f>'Variables AMS'!AL48/'Variables AMS'!AL8*'Variables AMS'!$S8</f>
        <v>26568.53627036641</v>
      </c>
      <c r="AN23" s="23">
        <f>'Variables AMS'!AM48/'Variables AMS'!AM8*'Variables AMS'!$S8</f>
        <v>25997.663785011999</v>
      </c>
      <c r="AO23" s="23">
        <f>'Variables AMS'!AN48/'Variables AMS'!AN8*'Variables AMS'!$S8</f>
        <v>25315.434840068941</v>
      </c>
      <c r="AP23" s="23">
        <f>'Variables AMS'!AO48/'Variables AMS'!AO8*'Variables AMS'!$S8</f>
        <v>24585.184838511959</v>
      </c>
      <c r="AQ23" s="23">
        <f>'Variables AMS'!AP48/'Variables AMS'!AP8*'Variables AMS'!$S8</f>
        <v>23822.972148542154</v>
      </c>
      <c r="AR23" s="23">
        <f>'Variables AMS'!AQ48/'Variables AMS'!AQ8*'Variables AMS'!$S8</f>
        <v>23036.911166364498</v>
      </c>
      <c r="AS23" s="23">
        <f>'Variables AMS'!AR48/'Variables AMS'!AR8*'Variables AMS'!$S8</f>
        <v>22252.825908162828</v>
      </c>
      <c r="AT23" s="23">
        <f>'Variables AMS'!AS48/'Variables AMS'!AS8*'Variables AMS'!$S8</f>
        <v>21518.362637069695</v>
      </c>
      <c r="AU23" s="23">
        <f>'Variables AMS'!AT48/'Variables AMS'!AT8*'Variables AMS'!$S8</f>
        <v>20809.222194830912</v>
      </c>
      <c r="AV23" s="23">
        <f>'Variables AMS'!AU48/'Variables AMS'!AU8*'Variables AMS'!$S8</f>
        <v>20118.645034010242</v>
      </c>
      <c r="AW23" s="23">
        <f>'Variables AMS'!AV48/'Variables AMS'!AV8*'Variables AMS'!$S8</f>
        <v>19453.071048956488</v>
      </c>
      <c r="AX23" s="18"/>
    </row>
    <row r="24" spans="1:50" x14ac:dyDescent="0.25">
      <c r="A24" s="19"/>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18"/>
    </row>
    <row r="25" spans="1:50" x14ac:dyDescent="0.25">
      <c r="A25" s="18"/>
      <c r="B25" t="s">
        <v>208</v>
      </c>
      <c r="C25" s="23">
        <f>'Variables AMS'!B49/'Variables AMS'!B8*'Variables AMS'!$S8</f>
        <v>0</v>
      </c>
      <c r="D25" s="23">
        <f>'Variables AMS'!C49/'Variables AMS'!C8*'Variables AMS'!$S8</f>
        <v>0</v>
      </c>
      <c r="E25" s="23">
        <f>'Variables AMS'!D49/'Variables AMS'!D8*'Variables AMS'!$S8</f>
        <v>0</v>
      </c>
      <c r="F25" s="23">
        <f>'Variables AMS'!E49/'Variables AMS'!E8*'Variables AMS'!$S8</f>
        <v>1269.3180938713808</v>
      </c>
      <c r="G25" s="23">
        <f>'Variables AMS'!F49/'Variables AMS'!F8*'Variables AMS'!$S8</f>
        <v>1678.0319099646381</v>
      </c>
      <c r="H25" s="23">
        <f>'Variables AMS'!G49/'Variables AMS'!G8*'Variables AMS'!$S8</f>
        <v>1747.9435614030078</v>
      </c>
      <c r="I25" s="23">
        <f>'Variables AMS'!H49/'Variables AMS'!H8*'Variables AMS'!$S8</f>
        <v>1392.7780112862561</v>
      </c>
      <c r="J25" s="23">
        <f>'Variables AMS'!I49/'Variables AMS'!I8*'Variables AMS'!$S8</f>
        <v>1341.000166784203</v>
      </c>
      <c r="K25" s="23">
        <f>'Variables AMS'!J49/'Variables AMS'!J8*'Variables AMS'!$S8</f>
        <v>1059.1082147878669</v>
      </c>
      <c r="L25" s="23">
        <f>'Variables AMS'!K49/'Variables AMS'!K8*'Variables AMS'!$S8</f>
        <v>1479.3640086459568</v>
      </c>
      <c r="M25" s="23">
        <f>'Variables AMS'!L49/'Variables AMS'!L8*'Variables AMS'!$S8</f>
        <v>2063.3302058516147</v>
      </c>
      <c r="N25" s="23">
        <f>'Variables AMS'!M49/'Variables AMS'!M8*'Variables AMS'!$S8</f>
        <v>2932.9515592021662</v>
      </c>
      <c r="O25" s="23">
        <f>'Variables AMS'!N49/'Variables AMS'!N8*'Variables AMS'!$S8</f>
        <v>2290.7183414660308</v>
      </c>
      <c r="P25" s="23">
        <f>'Variables AMS'!O49/'Variables AMS'!O8*'Variables AMS'!$S8</f>
        <v>2317.0063717786593</v>
      </c>
      <c r="Q25" s="23">
        <f>'Variables AMS'!P49/'Variables AMS'!P8*'Variables AMS'!$S8</f>
        <v>1635.6171046762909</v>
      </c>
      <c r="R25" s="23">
        <f>'Variables AMS'!Q49/'Variables AMS'!Q8*'Variables AMS'!$S8</f>
        <v>2183.7601323920931</v>
      </c>
      <c r="S25" s="23">
        <f>'Variables AMS'!R49/'Variables AMS'!R8*'Variables AMS'!$S8</f>
        <v>2021.6946593462731</v>
      </c>
      <c r="T25" s="23">
        <f>'Variables AMS'!S49/'Variables AMS'!S8*'Variables AMS'!$S8</f>
        <v>3829.9386629999999</v>
      </c>
      <c r="U25" s="23">
        <f>'Variables AMS'!T49/'Variables AMS'!T8*'Variables AMS'!$S8</f>
        <v>2989.2257630536001</v>
      </c>
      <c r="V25" s="23">
        <f>'Variables AMS'!U49/'Variables AMS'!U8*'Variables AMS'!$S8</f>
        <v>3403.4469707721787</v>
      </c>
      <c r="W25" s="23">
        <f>'Variables AMS'!V49/'Variables AMS'!V8*'Variables AMS'!$S8</f>
        <v>4582.4723874895099</v>
      </c>
      <c r="X25" s="23">
        <f>'Variables AMS'!W49/'Variables AMS'!W8*'Variables AMS'!$S8</f>
        <v>6033.7979811763907</v>
      </c>
      <c r="Y25" s="23">
        <f>'Variables AMS'!X49/'Variables AMS'!X8*'Variables AMS'!$S8</f>
        <v>7914.0315139701597</v>
      </c>
      <c r="Z25" s="23">
        <f>'Variables AMS'!Y49/'Variables AMS'!Y8*'Variables AMS'!$S8</f>
        <v>7959.5900394592682</v>
      </c>
      <c r="AA25" s="23">
        <f>'Variables AMS'!Z49/'Variables AMS'!Z8*'Variables AMS'!$S8</f>
        <v>7688.4321717033199</v>
      </c>
      <c r="AB25" s="23">
        <f>'Variables AMS'!AA49/'Variables AMS'!AA8*'Variables AMS'!$S8</f>
        <v>7350.9421256446731</v>
      </c>
      <c r="AC25" s="23">
        <f>'Variables AMS'!AB49/'Variables AMS'!AB8*'Variables AMS'!$S8</f>
        <v>7027.9852071993</v>
      </c>
      <c r="AD25" s="23">
        <f>'Variables AMS'!AC49/'Variables AMS'!AC8*'Variables AMS'!$S8</f>
        <v>7817.4303334919405</v>
      </c>
      <c r="AE25" s="23">
        <f>'Variables AMS'!AD49/'Variables AMS'!AD8*'Variables AMS'!$S8</f>
        <v>7663.8129792019963</v>
      </c>
      <c r="AF25" s="23">
        <f>'Variables AMS'!AE49/'Variables AMS'!AE8*'Variables AMS'!$S8</f>
        <v>7392.9582410993053</v>
      </c>
      <c r="AG25" s="23">
        <f>'Variables AMS'!AF49/'Variables AMS'!AF8*'Variables AMS'!$S8</f>
        <v>7166.8405530142554</v>
      </c>
      <c r="AH25" s="23">
        <f>'Variables AMS'!AG49/'Variables AMS'!AG8*'Variables AMS'!$S8</f>
        <v>7052.410408398111</v>
      </c>
      <c r="AI25" s="23">
        <f>'Variables AMS'!AH49/'Variables AMS'!AH8*'Variables AMS'!$S8</f>
        <v>6996.2429032551081</v>
      </c>
      <c r="AJ25" s="23">
        <f>'Variables AMS'!AI49/'Variables AMS'!AI8*'Variables AMS'!$S8</f>
        <v>6958.5217944157657</v>
      </c>
      <c r="AK25" s="23">
        <f>'Variables AMS'!AJ49/'Variables AMS'!AJ8*'Variables AMS'!$S8</f>
        <v>6884.2702941584321</v>
      </c>
      <c r="AL25" s="23">
        <f>'Variables AMS'!AK49/'Variables AMS'!AK8*'Variables AMS'!$S8</f>
        <v>6759.523083667993</v>
      </c>
      <c r="AM25" s="23">
        <f>'Variables AMS'!AL49/'Variables AMS'!AL8*'Variables AMS'!$S8</f>
        <v>6642.134070524884</v>
      </c>
      <c r="AN25" s="23">
        <f>'Variables AMS'!AM49/'Variables AMS'!AM8*'Variables AMS'!$S8</f>
        <v>6499.4159448130385</v>
      </c>
      <c r="AO25" s="23">
        <f>'Variables AMS'!AN49/'Variables AMS'!AN8*'Variables AMS'!$S8</f>
        <v>6328.8587114315851</v>
      </c>
      <c r="AP25" s="23">
        <f>'Variables AMS'!AO49/'Variables AMS'!AO8*'Variables AMS'!$S8</f>
        <v>6146.2962082384056</v>
      </c>
      <c r="AQ25" s="23">
        <f>'Variables AMS'!AP49/'Variables AMS'!AP8*'Variables AMS'!$S8</f>
        <v>5955.7430385009366</v>
      </c>
      <c r="AR25" s="23">
        <f>'Variables AMS'!AQ49/'Variables AMS'!AQ8*'Variables AMS'!$S8</f>
        <v>5759.2277942746869</v>
      </c>
      <c r="AS25" s="23">
        <f>'Variables AMS'!AR49/'Variables AMS'!AR8*'Variables AMS'!$S8</f>
        <v>5563.2064757223106</v>
      </c>
      <c r="AT25" s="23">
        <f>'Variables AMS'!AS49/'Variables AMS'!AS8*'Variables AMS'!$S8</f>
        <v>5379.5906605627115</v>
      </c>
      <c r="AU25" s="23">
        <f>'Variables AMS'!AT49/'Variables AMS'!AT8*'Variables AMS'!$S8</f>
        <v>5202.3055487077281</v>
      </c>
      <c r="AV25" s="23">
        <f>'Variables AMS'!AU49/'Variables AMS'!AU8*'Variables AMS'!$S8</f>
        <v>5029.6612572527356</v>
      </c>
      <c r="AW25" s="23">
        <f>'Variables AMS'!AV49/'Variables AMS'!AV8*'Variables AMS'!$S8</f>
        <v>4863.267762239122</v>
      </c>
      <c r="AX25" s="18"/>
    </row>
    <row r="26" spans="1:50" x14ac:dyDescent="0.25">
      <c r="A26" s="18"/>
      <c r="B26" t="s">
        <v>209</v>
      </c>
      <c r="C26" s="23">
        <f>'Variables AMS'!B50*'Variables AMS'!B48/'Variables AMS'!B8*'Variables AMS'!$S8</f>
        <v>0</v>
      </c>
      <c r="D26" s="23">
        <f>'Variables AMS'!C50*'Variables AMS'!C48/'Variables AMS'!C8*'Variables AMS'!$S8</f>
        <v>0</v>
      </c>
      <c r="E26" s="23">
        <f>'Variables AMS'!D50*'Variables AMS'!D48/'Variables AMS'!D8*'Variables AMS'!$S8</f>
        <v>0</v>
      </c>
      <c r="F26" s="23">
        <f>'Variables AMS'!E50*'Variables AMS'!E48/'Variables AMS'!E8*'Variables AMS'!$S8</f>
        <v>0</v>
      </c>
      <c r="G26" s="23">
        <f>'Variables AMS'!F50*'Variables AMS'!F48/'Variables AMS'!F8*'Variables AMS'!$S8</f>
        <v>0</v>
      </c>
      <c r="H26" s="23">
        <f>'Variables AMS'!G50*'Variables AMS'!G48/'Variables AMS'!G8*'Variables AMS'!$S8</f>
        <v>0</v>
      </c>
      <c r="I26" s="23">
        <f>'Variables AMS'!H50*'Variables AMS'!H48/'Variables AMS'!H8*'Variables AMS'!$S8</f>
        <v>0</v>
      </c>
      <c r="J26" s="23">
        <f>'Variables AMS'!I50*'Variables AMS'!I48/'Variables AMS'!I8*'Variables AMS'!$S8</f>
        <v>299.82437228792725</v>
      </c>
      <c r="K26" s="23">
        <f>'Variables AMS'!J50*'Variables AMS'!J48/'Variables AMS'!J8*'Variables AMS'!$S8</f>
        <v>289.08849855366037</v>
      </c>
      <c r="L26" s="23">
        <f>'Variables AMS'!K50*'Variables AMS'!K48/'Variables AMS'!K8*'Variables AMS'!$S8</f>
        <v>280.7715937056924</v>
      </c>
      <c r="M26" s="23">
        <f>'Variables AMS'!L50*'Variables AMS'!L48/'Variables AMS'!L8*'Variables AMS'!$S8</f>
        <v>297.78980237259202</v>
      </c>
      <c r="N26" s="23">
        <f>'Variables AMS'!M50*'Variables AMS'!M48/'Variables AMS'!M8*'Variables AMS'!$S8</f>
        <v>227.07049010319352</v>
      </c>
      <c r="O26" s="23">
        <f>'Variables AMS'!N50*'Variables AMS'!N48/'Variables AMS'!N8*'Variables AMS'!$S8</f>
        <v>373.89867495374631</v>
      </c>
      <c r="P26" s="23">
        <f>'Variables AMS'!O50*'Variables AMS'!O48/'Variables AMS'!O8*'Variables AMS'!$S8</f>
        <v>870.10071942410298</v>
      </c>
      <c r="Q26" s="23">
        <f>'Variables AMS'!P50*'Variables AMS'!P48/'Variables AMS'!P8*'Variables AMS'!$S8</f>
        <v>1355.2092959599008</v>
      </c>
      <c r="R26" s="23">
        <f>'Variables AMS'!Q50*'Variables AMS'!Q48/'Variables AMS'!Q8*'Variables AMS'!$S8</f>
        <v>3003.4740339950586</v>
      </c>
      <c r="S26" s="23">
        <f>'Variables AMS'!R50*'Variables AMS'!R48/'Variables AMS'!R8*'Variables AMS'!$S8</f>
        <v>2617.6106295098029</v>
      </c>
      <c r="T26" s="23">
        <f>'Variables AMS'!S50*'Variables AMS'!S48/'Variables AMS'!S8*'Variables AMS'!$S8</f>
        <v>3115.6047801872573</v>
      </c>
      <c r="U26" s="23">
        <f>'Variables AMS'!T50*'Variables AMS'!T48/'Variables AMS'!T8*'Variables AMS'!$S8</f>
        <v>3080.3206297638117</v>
      </c>
      <c r="V26" s="23">
        <f>'Variables AMS'!U50*'Variables AMS'!U48/'Variables AMS'!U8*'Variables AMS'!$S8</f>
        <v>3037.3717584187348</v>
      </c>
      <c r="W26" s="23">
        <f>'Variables AMS'!V50*'Variables AMS'!V48/'Variables AMS'!V8*'Variables AMS'!$S8</f>
        <v>4781.6515809616612</v>
      </c>
      <c r="X26" s="23">
        <f>'Variables AMS'!W50*'Variables AMS'!W48/'Variables AMS'!W8*'Variables AMS'!$S8</f>
        <v>5154.9548513874633</v>
      </c>
      <c r="Y26" s="23">
        <f>'Variables AMS'!X50*'Variables AMS'!X48/'Variables AMS'!X8*'Variables AMS'!$S8</f>
        <v>4628.0648922828568</v>
      </c>
      <c r="Z26" s="23">
        <f>'Variables AMS'!Y50*'Variables AMS'!Y48/'Variables AMS'!Y8*'Variables AMS'!$S8</f>
        <v>4238.3838652411578</v>
      </c>
      <c r="AA26" s="23">
        <f>'Variables AMS'!Z50*'Variables AMS'!Z48/'Variables AMS'!Z8*'Variables AMS'!$S8</f>
        <v>4066.1828386502893</v>
      </c>
      <c r="AB26" s="23">
        <f>'Variables AMS'!AA50*'Variables AMS'!AA48/'Variables AMS'!AA8*'Variables AMS'!$S8</f>
        <v>3518.606812751214</v>
      </c>
      <c r="AC26" s="23">
        <f>'Variables AMS'!AB50*'Variables AMS'!AB48/'Variables AMS'!AB8*'Variables AMS'!$S8</f>
        <v>3451.988967676536</v>
      </c>
      <c r="AD26" s="23">
        <f>'Variables AMS'!AC50*'Variables AMS'!AC48/'Variables AMS'!AC8*'Variables AMS'!$S8</f>
        <v>3263.6032334116703</v>
      </c>
      <c r="AE26" s="23">
        <f>'Variables AMS'!AD50*'Variables AMS'!AD48/'Variables AMS'!AD8*'Variables AMS'!$S8</f>
        <v>3079.0660687457857</v>
      </c>
      <c r="AF26" s="23">
        <f>'Variables AMS'!AE50*'Variables AMS'!AE48/'Variables AMS'!AE8*'Variables AMS'!$S8</f>
        <v>2937.6778974077888</v>
      </c>
      <c r="AG26" s="23">
        <f>'Variables AMS'!AF50*'Variables AMS'!AF48/'Variables AMS'!AF8*'Variables AMS'!$S8</f>
        <v>2994.7718492300273</v>
      </c>
      <c r="AH26" s="23">
        <f>'Variables AMS'!AG50*'Variables AMS'!AG48/'Variables AMS'!AG8*'Variables AMS'!$S8</f>
        <v>2844.3831568554642</v>
      </c>
      <c r="AI26" s="23">
        <f>'Variables AMS'!AH50*'Variables AMS'!AH48/'Variables AMS'!AH8*'Variables AMS'!$S8</f>
        <v>2724.6202861723932</v>
      </c>
      <c r="AJ26" s="23">
        <f>'Variables AMS'!AI50*'Variables AMS'!AI48/'Variables AMS'!AI8*'Variables AMS'!$S8</f>
        <v>2782.9497698530599</v>
      </c>
      <c r="AK26" s="23">
        <f>'Variables AMS'!AJ50*'Variables AMS'!AJ48/'Variables AMS'!AJ8*'Variables AMS'!$S8</f>
        <v>2688.7573950319697</v>
      </c>
      <c r="AL26" s="23">
        <f>'Variables AMS'!AK50*'Variables AMS'!AK48/'Variables AMS'!AK8*'Variables AMS'!$S8</f>
        <v>2590.3892786455854</v>
      </c>
      <c r="AM26" s="23">
        <f>'Variables AMS'!AL50*'Variables AMS'!AL48/'Variables AMS'!AL8*'Variables AMS'!$S8</f>
        <v>2962.0898267900197</v>
      </c>
      <c r="AN26" s="23">
        <f>'Variables AMS'!AM50*'Variables AMS'!AM48/'Variables AMS'!AM8*'Variables AMS'!$S8</f>
        <v>2830.8794377045738</v>
      </c>
      <c r="AO26" s="23">
        <f>'Variables AMS'!AN50*'Variables AMS'!AN48/'Variables AMS'!AN8*'Variables AMS'!$S8</f>
        <v>2712.511037042997</v>
      </c>
      <c r="AP26" s="23">
        <f>'Variables AMS'!AO50*'Variables AMS'!AO48/'Variables AMS'!AO8*'Variables AMS'!$S8</f>
        <v>2605.7593058186717</v>
      </c>
      <c r="AQ26" s="23">
        <f>'Variables AMS'!AP50*'Variables AMS'!AP48/'Variables AMS'!AP8*'Variables AMS'!$S8</f>
        <v>2509.358744915568</v>
      </c>
      <c r="AR26" s="23">
        <f>'Variables AMS'!AQ50*'Variables AMS'!AQ48/'Variables AMS'!AQ8*'Variables AMS'!$S8</f>
        <v>2422.5349199412885</v>
      </c>
      <c r="AS26" s="23">
        <f>'Variables AMS'!AR50*'Variables AMS'!AR48/'Variables AMS'!AR8*'Variables AMS'!$S8</f>
        <v>2342.315954622808</v>
      </c>
      <c r="AT26" s="23">
        <f>'Variables AMS'!AS50*'Variables AMS'!AS48/'Variables AMS'!AS8*'Variables AMS'!$S8</f>
        <v>2268.0346666526175</v>
      </c>
      <c r="AU26" s="23">
        <f>'Variables AMS'!AT50*'Variables AMS'!AT48/'Variables AMS'!AT8*'Variables AMS'!$S8</f>
        <v>2200.556135913705</v>
      </c>
      <c r="AV26" s="23">
        <f>'Variables AMS'!AU50*'Variables AMS'!AU48/'Variables AMS'!AU8*'Variables AMS'!$S8</f>
        <v>2139.0490587617037</v>
      </c>
      <c r="AW26" s="23">
        <f>'Variables AMS'!AV50*'Variables AMS'!AV48/'Variables AMS'!AV8*'Variables AMS'!$S8</f>
        <v>2080.5386434624079</v>
      </c>
      <c r="AX26" s="18"/>
    </row>
    <row r="27" spans="1:50" x14ac:dyDescent="0.25">
      <c r="A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row>
    <row r="28" spans="1:50" x14ac:dyDescent="0.25">
      <c r="A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row>
    <row r="29" spans="1:50" x14ac:dyDescent="0.25">
      <c r="A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row>
    <row r="30" spans="1:50" x14ac:dyDescent="0.25">
      <c r="A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row>
    <row r="31" spans="1:50" x14ac:dyDescent="0.25">
      <c r="A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row>
    <row r="32" spans="1:50" x14ac:dyDescent="0.25">
      <c r="A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row>
    <row r="33" spans="1:50" x14ac:dyDescent="0.25">
      <c r="A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row>
    <row r="34" spans="1:50" x14ac:dyDescent="0.25">
      <c r="A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row>
    <row r="35" spans="1:50" x14ac:dyDescent="0.25">
      <c r="A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row>
    <row r="36" spans="1:50" x14ac:dyDescent="0.25">
      <c r="A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row>
    <row r="37" spans="1:50" x14ac:dyDescent="0.25">
      <c r="A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row>
    <row r="38" spans="1:50" x14ac:dyDescent="0.25">
      <c r="A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row>
    <row r="39" spans="1:50" x14ac:dyDescent="0.25">
      <c r="A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row>
    <row r="40" spans="1:50" x14ac:dyDescent="0.25">
      <c r="A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row>
    <row r="41" spans="1:50" x14ac:dyDescent="0.25">
      <c r="A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row>
    <row r="42" spans="1:50" x14ac:dyDescent="0.25">
      <c r="A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row>
    <row r="43" spans="1:50" x14ac:dyDescent="0.25">
      <c r="A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x14ac:dyDescent="0.25">
      <c r="A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x14ac:dyDescent="0.25">
      <c r="A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row>
    <row r="46" spans="1:50" x14ac:dyDescent="0.25">
      <c r="A46" s="19"/>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row>
    <row r="47" spans="1:50" x14ac:dyDescent="0.25">
      <c r="A47" s="19"/>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row>
    <row r="48" spans="1:50" x14ac:dyDescent="0.25">
      <c r="A48" s="19"/>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row>
    <row r="49" spans="1:50" x14ac:dyDescent="0.25">
      <c r="A49" s="19"/>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row>
    <row r="50" spans="1:50" x14ac:dyDescent="0.25">
      <c r="A50" s="19"/>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row>
    <row r="51" spans="1:50" x14ac:dyDescent="0.25">
      <c r="A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row>
    <row r="52" spans="1:50"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row>
    <row r="53" spans="1:50"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row>
    <row r="54" spans="1:50"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row>
  </sheetData>
  <pageMargins left="0.7" right="0.7" top="0.75" bottom="0.75" header="0.3" footer="0.3"/>
  <pageSetup paperSize="9" orientation="portrait" r:id="rId1"/>
  <headerFooter scaleWithDoc="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CD514-AFDC-42F7-B35D-93D92357C70D}">
  <dimension ref="A1:AX54"/>
  <sheetViews>
    <sheetView workbookViewId="0">
      <pane xSplit="2" ySplit="1" topLeftCell="C2" activePane="bottomRight" state="frozen"/>
      <selection pane="topRight" activeCell="C1" sqref="C1"/>
      <selection pane="bottomLeft" activeCell="A2" sqref="A2"/>
      <selection pane="bottomRight" activeCell="AR19" sqref="AR19"/>
    </sheetView>
  </sheetViews>
  <sheetFormatPr baseColWidth="10" defaultRowHeight="15" x14ac:dyDescent="0.25"/>
  <cols>
    <col min="1" max="1" width="34" customWidth="1"/>
    <col min="2" max="2" width="39" customWidth="1"/>
    <col min="3" max="3" width="14.8554687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spans="1:50" x14ac:dyDescent="0.25">
      <c r="B3" t="s">
        <v>115</v>
      </c>
      <c r="C3" s="21">
        <f>'Résidentiel AMS'!C3-'Résidentiel AME'!C3</f>
        <v>0</v>
      </c>
      <c r="D3" s="21">
        <f>'Résidentiel AMS'!D3-'Résidentiel AME'!D3</f>
        <v>0</v>
      </c>
      <c r="E3" s="21">
        <f>'Résidentiel AMS'!E3-'Résidentiel AME'!E3</f>
        <v>0</v>
      </c>
      <c r="F3" s="21">
        <f>'Résidentiel AMS'!F3-'Résidentiel AME'!F3</f>
        <v>0</v>
      </c>
      <c r="G3" s="21">
        <f>'Résidentiel AMS'!G3-'Résidentiel AME'!G3</f>
        <v>0</v>
      </c>
      <c r="H3" s="21">
        <f>'Résidentiel AMS'!H3-'Résidentiel AME'!H3</f>
        <v>0</v>
      </c>
      <c r="I3" s="21">
        <f>'Résidentiel AMS'!I3-'Résidentiel AME'!I3</f>
        <v>0</v>
      </c>
      <c r="J3" s="21">
        <f>'Résidentiel AMS'!J3-'Résidentiel AME'!J3</f>
        <v>0</v>
      </c>
      <c r="K3" s="21">
        <f>'Résidentiel AMS'!K3-'Résidentiel AME'!K3</f>
        <v>0</v>
      </c>
      <c r="L3" s="21">
        <f>'Résidentiel AMS'!L3-'Résidentiel AME'!L3</f>
        <v>0</v>
      </c>
      <c r="M3" s="21">
        <f>'Résidentiel AMS'!M3-'Résidentiel AME'!M3</f>
        <v>0</v>
      </c>
      <c r="N3" s="21">
        <f>'Résidentiel AMS'!N3-'Résidentiel AME'!N3</f>
        <v>0</v>
      </c>
      <c r="O3" s="21">
        <f>'Résidentiel AMS'!O3-'Résidentiel AME'!O3</f>
        <v>0</v>
      </c>
      <c r="P3" s="21">
        <f>'Résidentiel AMS'!P3-'Résidentiel AME'!P3</f>
        <v>0</v>
      </c>
      <c r="Q3" s="21">
        <f>'Résidentiel AMS'!Q3-'Résidentiel AME'!Q3</f>
        <v>0</v>
      </c>
      <c r="R3" s="21">
        <f>'Résidentiel AMS'!R3-'Résidentiel AME'!R3</f>
        <v>0</v>
      </c>
      <c r="S3" s="21">
        <f>'Résidentiel AMS'!S3-'Résidentiel AME'!S3</f>
        <v>0</v>
      </c>
      <c r="T3" s="21">
        <f>'Résidentiel AMS'!T3-'Résidentiel AME'!T3</f>
        <v>0</v>
      </c>
      <c r="U3" s="21">
        <f>'Résidentiel AMS'!U3-'Résidentiel AME'!U3</f>
        <v>0</v>
      </c>
      <c r="V3" s="21">
        <f>'Résidentiel AMS'!V3-'Résidentiel AME'!V3</f>
        <v>0</v>
      </c>
      <c r="W3" s="21">
        <f>'Résidentiel AMS'!W3-'Résidentiel AME'!W3</f>
        <v>-1.2301290000000336</v>
      </c>
      <c r="X3" s="21">
        <f>'Résidentiel AMS'!X3-'Résidentiel AME'!X3</f>
        <v>-3.728027000000111</v>
      </c>
      <c r="Y3" s="21">
        <f>'Résidentiel AMS'!Y3-'Résidentiel AME'!Y3</f>
        <v>-7.5277900000000955</v>
      </c>
      <c r="Z3" s="21">
        <f>'Résidentiel AMS'!Z3-'Résidentiel AME'!Z3</f>
        <v>-12.659598000000187</v>
      </c>
      <c r="AA3" s="21">
        <f>'Résidentiel AMS'!AA3-'Résidentiel AME'!AA3</f>
        <v>-19.150752000000011</v>
      </c>
      <c r="AB3" s="21">
        <f>'Résidentiel AMS'!AB3-'Résidentiel AME'!AB3</f>
        <v>-27.023440999999821</v>
      </c>
      <c r="AC3" s="21">
        <f>'Résidentiel AMS'!AC3-'Résidentiel AME'!AC3</f>
        <v>-36.295450000000073</v>
      </c>
      <c r="AD3" s="21">
        <f>'Résidentiel AMS'!AD3-'Résidentiel AME'!AD3</f>
        <v>-46.146469000000252</v>
      </c>
      <c r="AE3" s="21">
        <f>'Résidentiel AMS'!AE3-'Résidentiel AME'!AE3</f>
        <v>-56.579419000000144</v>
      </c>
      <c r="AF3" s="21">
        <f>'Résidentiel AMS'!AF3-'Résidentiel AME'!AF3</f>
        <v>-67.596780000000308</v>
      </c>
      <c r="AG3" s="21">
        <f>'Résidentiel AMS'!AG3-'Résidentiel AME'!AG3</f>
        <v>-79.200860999999804</v>
      </c>
      <c r="AH3" s="21">
        <f>'Résidentiel AMS'!AH3-'Résidentiel AME'!AH3</f>
        <v>-91.401202000000012</v>
      </c>
      <c r="AI3" s="21">
        <f>'Résidentiel AMS'!AI3-'Résidentiel AME'!AI3</f>
        <v>-104.19141500000023</v>
      </c>
      <c r="AJ3" s="21">
        <f>'Résidentiel AMS'!AJ3-'Résidentiel AME'!AJ3</f>
        <v>-117.56609600000002</v>
      </c>
      <c r="AK3" s="21">
        <f>'Résidentiel AMS'!AK3-'Résidentiel AME'!AK3</f>
        <v>-131.53374799999983</v>
      </c>
      <c r="AL3" s="21">
        <f>'Résidentiel AMS'!AL3-'Résidentiel AME'!AL3</f>
        <v>-146.09215799999993</v>
      </c>
      <c r="AM3" s="21">
        <f>'Résidentiel AMS'!AM3-'Résidentiel AME'!AM3</f>
        <v>-161.23524999999972</v>
      </c>
      <c r="AN3" s="21">
        <f>'Résidentiel AMS'!AN3-'Résidentiel AME'!AN3</f>
        <v>-175.69461799999999</v>
      </c>
      <c r="AO3" s="21">
        <f>'Résidentiel AMS'!AO3-'Résidentiel AME'!AO3</f>
        <v>-189.44065899999987</v>
      </c>
      <c r="AP3" s="21">
        <f>'Résidentiel AMS'!AP3-'Résidentiel AME'!AP3</f>
        <v>-202.45317299999988</v>
      </c>
      <c r="AQ3" s="21">
        <f>'Résidentiel AMS'!AQ3-'Résidentiel AME'!AQ3</f>
        <v>-214.73154699999986</v>
      </c>
      <c r="AR3" s="21">
        <f>'Résidentiel AMS'!AR3-'Résidentiel AME'!AR3</f>
        <v>-226.24753399999963</v>
      </c>
      <c r="AS3" s="21">
        <f>'Résidentiel AMS'!AS3-'Résidentiel AME'!AS3</f>
        <v>-236.98817799999961</v>
      </c>
      <c r="AT3" s="21">
        <f>'Résidentiel AMS'!AT3-'Résidentiel AME'!AT3</f>
        <v>-246.94918499999994</v>
      </c>
      <c r="AU3" s="21">
        <f>'Résidentiel AMS'!AU3-'Résidentiel AME'!AU3</f>
        <v>-256.11028499999975</v>
      </c>
      <c r="AV3" s="21">
        <f>'Résidentiel AMS'!AV3-'Résidentiel AME'!AV3</f>
        <v>-264.4586119999999</v>
      </c>
      <c r="AW3" s="21">
        <f>'Résidentiel AMS'!AW3-'Résidentiel AME'!AW3</f>
        <v>-271.98219500000005</v>
      </c>
    </row>
    <row r="4" spans="1:50" x14ac:dyDescent="0.25">
      <c r="B4" t="s">
        <v>116</v>
      </c>
      <c r="C4" s="16">
        <f>'Résidentiel AMS'!C4-'Résidentiel AME'!C4</f>
        <v>0</v>
      </c>
      <c r="D4" s="16">
        <f>'Résidentiel AMS'!D4-'Résidentiel AME'!D4</f>
        <v>0</v>
      </c>
      <c r="E4" s="16">
        <f>'Résidentiel AMS'!E4-'Résidentiel AME'!E4</f>
        <v>0</v>
      </c>
      <c r="F4" s="16">
        <f>'Résidentiel AMS'!F4-'Résidentiel AME'!F4</f>
        <v>0</v>
      </c>
      <c r="G4" s="16">
        <f>'Résidentiel AMS'!G4-'Résidentiel AME'!G4</f>
        <v>0</v>
      </c>
      <c r="H4" s="16">
        <f>'Résidentiel AMS'!H4-'Résidentiel AME'!H4</f>
        <v>0</v>
      </c>
      <c r="I4" s="16">
        <f>'Résidentiel AMS'!I4-'Résidentiel AME'!I4</f>
        <v>0</v>
      </c>
      <c r="J4" s="16">
        <f>'Résidentiel AMS'!J4-'Résidentiel AME'!J4</f>
        <v>0</v>
      </c>
      <c r="K4" s="16">
        <f>'Résidentiel AMS'!K4-'Résidentiel AME'!K4</f>
        <v>0</v>
      </c>
      <c r="L4" s="16">
        <f>'Résidentiel AMS'!L4-'Résidentiel AME'!L4</f>
        <v>0</v>
      </c>
      <c r="M4" s="16">
        <f>'Résidentiel AMS'!M4-'Résidentiel AME'!M4</f>
        <v>0</v>
      </c>
      <c r="N4" s="16">
        <f>'Résidentiel AMS'!N4-'Résidentiel AME'!N4</f>
        <v>0</v>
      </c>
      <c r="O4" s="16">
        <f>'Résidentiel AMS'!O4-'Résidentiel AME'!O4</f>
        <v>0</v>
      </c>
      <c r="P4" s="16">
        <f>'Résidentiel AMS'!P4-'Résidentiel AME'!P4</f>
        <v>0</v>
      </c>
      <c r="Q4" s="16">
        <f>'Résidentiel AMS'!Q4-'Résidentiel AME'!Q4</f>
        <v>0</v>
      </c>
      <c r="R4" s="16">
        <f>'Résidentiel AMS'!R4-'Résidentiel AME'!R4</f>
        <v>0</v>
      </c>
      <c r="S4" s="16">
        <f>'Résidentiel AMS'!S4-'Résidentiel AME'!S4</f>
        <v>0</v>
      </c>
      <c r="T4" s="16">
        <f>'Résidentiel AMS'!T4-'Résidentiel AME'!T4</f>
        <v>0</v>
      </c>
      <c r="U4" s="16">
        <f>'Résidentiel AMS'!U4-'Résidentiel AME'!U4</f>
        <v>0</v>
      </c>
      <c r="V4" s="16">
        <f>'Résidentiel AMS'!V4-'Résidentiel AME'!V4</f>
        <v>0</v>
      </c>
      <c r="W4" s="16">
        <f>'Résidentiel AMS'!W4-'Résidentiel AME'!W4</f>
        <v>3.5039991367587231E-4</v>
      </c>
      <c r="X4" s="16">
        <f>'Résidentiel AMS'!X4-'Résidentiel AME'!X4</f>
        <v>2.9295036984443995E-3</v>
      </c>
      <c r="Y4" s="16">
        <f>'Résidentiel AMS'!Y4-'Résidentiel AME'!Y4</f>
        <v>6.4392164150063325E-3</v>
      </c>
      <c r="Z4" s="16">
        <f>'Résidentiel AMS'!Z4-'Résidentiel AME'!Z4</f>
        <v>1.0674614339048899E-2</v>
      </c>
      <c r="AA4" s="16">
        <f>'Résidentiel AMS'!AA4-'Résidentiel AME'!AA4</f>
        <v>1.5319744797303608E-2</v>
      </c>
      <c r="AB4" s="16">
        <f>'Résidentiel AMS'!AB4-'Résidentiel AME'!AB4</f>
        <v>2.0304318407176142E-2</v>
      </c>
      <c r="AC4" s="16">
        <f>'Résidentiel AMS'!AC4-'Résidentiel AME'!AC4</f>
        <v>2.5409187057770316E-2</v>
      </c>
      <c r="AD4" s="16">
        <f>'Résidentiel AMS'!AD4-'Résidentiel AME'!AD4</f>
        <v>3.069274634515981E-2</v>
      </c>
      <c r="AE4" s="16">
        <f>'Résidentiel AMS'!AE4-'Résidentiel AME'!AE4</f>
        <v>3.632458846555911E-2</v>
      </c>
      <c r="AF4" s="16">
        <f>'Résidentiel AMS'!AF4-'Résidentiel AME'!AF4</f>
        <v>4.1970248706359653E-2</v>
      </c>
      <c r="AG4" s="16">
        <f>'Résidentiel AMS'!AG4-'Résidentiel AME'!AG4</f>
        <v>4.7628034105518552E-2</v>
      </c>
      <c r="AH4" s="16">
        <f>'Résidentiel AMS'!AH4-'Résidentiel AME'!AH4</f>
        <v>5.3459342193720005E-2</v>
      </c>
      <c r="AI4" s="16">
        <f>'Résidentiel AMS'!AI4-'Résidentiel AME'!AI4</f>
        <v>5.9594124388459402E-2</v>
      </c>
      <c r="AJ4" s="16">
        <f>'Résidentiel AMS'!AJ4-'Résidentiel AME'!AJ4</f>
        <v>6.621817917802969E-2</v>
      </c>
      <c r="AK4" s="16">
        <f>'Résidentiel AMS'!AK4-'Résidentiel AME'!AK4</f>
        <v>7.3272387407257389E-2</v>
      </c>
      <c r="AL4" s="16">
        <f>'Résidentiel AMS'!AL4-'Résidentiel AME'!AL4</f>
        <v>8.0619895030066946E-2</v>
      </c>
      <c r="AM4" s="16">
        <f>'Résidentiel AMS'!AM4-'Résidentiel AME'!AM4</f>
        <v>8.8117747833374171E-2</v>
      </c>
      <c r="AN4" s="16">
        <f>'Résidentiel AMS'!AN4-'Résidentiel AME'!AN4</f>
        <v>9.5552118916408413E-2</v>
      </c>
      <c r="AO4" s="16">
        <f>'Résidentiel AMS'!AO4-'Résidentiel AME'!AO4</f>
        <v>0.10283689621016812</v>
      </c>
      <c r="AP4" s="16">
        <f>'Résidentiel AMS'!AP4-'Résidentiel AME'!AP4</f>
        <v>0.10987367977542456</v>
      </c>
      <c r="AQ4" s="16">
        <f>'Résidentiel AMS'!AQ4-'Résidentiel AME'!AQ4</f>
        <v>0.11658489079083767</v>
      </c>
      <c r="AR4" s="16">
        <f>'Résidentiel AMS'!AR4-'Résidentiel AME'!AR4</f>
        <v>0.12293654557060218</v>
      </c>
      <c r="AS4" s="16">
        <f>'Résidentiel AMS'!AS4-'Résidentiel AME'!AS4</f>
        <v>0.128901590435052</v>
      </c>
      <c r="AT4" s="16">
        <f>'Résidentiel AMS'!AT4-'Résidentiel AME'!AT4</f>
        <v>0.13445056811499256</v>
      </c>
      <c r="AU4" s="16">
        <f>'Résidentiel AMS'!AU4-'Résidentiel AME'!AU4</f>
        <v>0.13956607499042983</v>
      </c>
      <c r="AV4" s="16">
        <f>'Résidentiel AMS'!AV4-'Résidentiel AME'!AV4</f>
        <v>0.14423882848701758</v>
      </c>
      <c r="AW4" s="16">
        <f>'Résidentiel AMS'!AW4-'Résidentiel AME'!AW4</f>
        <v>0.14847456722698088</v>
      </c>
    </row>
    <row r="5" spans="1:50" x14ac:dyDescent="0.25">
      <c r="B5" t="s">
        <v>117</v>
      </c>
      <c r="C5" s="16">
        <f>'Résidentiel AMS'!C5-'Résidentiel AME'!C5</f>
        <v>0</v>
      </c>
      <c r="D5" s="16">
        <f>'Résidentiel AMS'!D5-'Résidentiel AME'!D5</f>
        <v>0</v>
      </c>
      <c r="E5" s="16">
        <f>'Résidentiel AMS'!E5-'Résidentiel AME'!E5</f>
        <v>0</v>
      </c>
      <c r="F5" s="16">
        <f>'Résidentiel AMS'!F5-'Résidentiel AME'!F5</f>
        <v>0</v>
      </c>
      <c r="G5" s="16">
        <f>'Résidentiel AMS'!G5-'Résidentiel AME'!G5</f>
        <v>0</v>
      </c>
      <c r="H5" s="16">
        <f>'Résidentiel AMS'!H5-'Résidentiel AME'!H5</f>
        <v>0</v>
      </c>
      <c r="I5" s="16">
        <f>'Résidentiel AMS'!I5-'Résidentiel AME'!I5</f>
        <v>0</v>
      </c>
      <c r="J5" s="16">
        <f>'Résidentiel AMS'!J5-'Résidentiel AME'!J5</f>
        <v>0</v>
      </c>
      <c r="K5" s="16">
        <f>'Résidentiel AMS'!K5-'Résidentiel AME'!K5</f>
        <v>0</v>
      </c>
      <c r="L5" s="16">
        <f>'Résidentiel AMS'!L5-'Résidentiel AME'!L5</f>
        <v>0</v>
      </c>
      <c r="M5" s="16">
        <f>'Résidentiel AMS'!M5-'Résidentiel AME'!M5</f>
        <v>0</v>
      </c>
      <c r="N5" s="16">
        <f>'Résidentiel AMS'!N5-'Résidentiel AME'!N5</f>
        <v>0</v>
      </c>
      <c r="O5" s="16">
        <f>'Résidentiel AMS'!O5-'Résidentiel AME'!O5</f>
        <v>0</v>
      </c>
      <c r="P5" s="16">
        <f>'Résidentiel AMS'!P5-'Résidentiel AME'!P5</f>
        <v>0</v>
      </c>
      <c r="Q5" s="16">
        <f>'Résidentiel AMS'!Q5-'Résidentiel AME'!Q5</f>
        <v>0</v>
      </c>
      <c r="R5" s="16">
        <f>'Résidentiel AMS'!R5-'Résidentiel AME'!R5</f>
        <v>0</v>
      </c>
      <c r="S5" s="16">
        <f>'Résidentiel AMS'!S5-'Résidentiel AME'!S5</f>
        <v>0</v>
      </c>
      <c r="T5" s="16">
        <f>'Résidentiel AMS'!T5-'Résidentiel AME'!T5</f>
        <v>0</v>
      </c>
      <c r="U5" s="16">
        <f>'Résidentiel AMS'!U5-'Résidentiel AME'!U5</f>
        <v>0</v>
      </c>
      <c r="V5" s="16">
        <f>'Résidentiel AMS'!V5-'Résidentiel AME'!V5</f>
        <v>0</v>
      </c>
      <c r="W5" s="16">
        <f>'Résidentiel AMS'!W5-'Résidentiel AME'!W5</f>
        <v>1.6043905059394611E-3</v>
      </c>
      <c r="X5" s="16">
        <f>'Résidentiel AMS'!X5-'Résidentiel AME'!X5</f>
        <v>3.663105844293614E-3</v>
      </c>
      <c r="Y5" s="16">
        <f>'Résidentiel AMS'!Y5-'Résidentiel AME'!Y5</f>
        <v>5.7845712088487114E-3</v>
      </c>
      <c r="Z5" s="16">
        <f>'Résidentiel AMS'!Z5-'Résidentiel AME'!Z5</f>
        <v>8.014535725258419E-3</v>
      </c>
      <c r="AA5" s="16">
        <f>'Résidentiel AMS'!AA5-'Résidentiel AME'!AA5</f>
        <v>9.7477840552838008E-3</v>
      </c>
      <c r="AB5" s="16">
        <f>'Résidentiel AMS'!AB5-'Résidentiel AME'!AB5</f>
        <v>1.1019096164657856E-2</v>
      </c>
      <c r="AC5" s="16">
        <f>'Résidentiel AMS'!AC5-'Résidentiel AME'!AC5</f>
        <v>1.199678255144844E-2</v>
      </c>
      <c r="AD5" s="16">
        <f>'Résidentiel AMS'!AD5-'Résidentiel AME'!AD5</f>
        <v>1.299751316504006E-2</v>
      </c>
      <c r="AE5" s="16">
        <f>'Résidentiel AMS'!AE5-'Résidentiel AME'!AE5</f>
        <v>1.3780470580956571E-2</v>
      </c>
      <c r="AF5" s="16">
        <f>'Résidentiel AMS'!AF5-'Résidentiel AME'!AF5</f>
        <v>1.4296456889594709E-2</v>
      </c>
      <c r="AG5" s="16">
        <f>'Résidentiel AMS'!AG5-'Résidentiel AME'!AG5</f>
        <v>1.4729725927712468E-2</v>
      </c>
      <c r="AH5" s="16">
        <f>'Résidentiel AMS'!AH5-'Résidentiel AME'!AH5</f>
        <v>1.5462394451795203E-2</v>
      </c>
      <c r="AI5" s="16">
        <f>'Résidentiel AMS'!AI5-'Résidentiel AME'!AI5</f>
        <v>1.6581693183332233E-2</v>
      </c>
      <c r="AJ5" s="16">
        <f>'Résidentiel AMS'!AJ5-'Résidentiel AME'!AJ5</f>
        <v>1.768831660474212E-2</v>
      </c>
      <c r="AK5" s="16">
        <f>'Résidentiel AMS'!AK5-'Résidentiel AME'!AK5</f>
        <v>1.8509599593417782E-2</v>
      </c>
      <c r="AL5" s="16">
        <f>'Résidentiel AMS'!AL5-'Résidentiel AME'!AL5</f>
        <v>1.887457098605079E-2</v>
      </c>
      <c r="AM5" s="16">
        <f>'Résidentiel AMS'!AM5-'Résidentiel AME'!AM5</f>
        <v>1.8921388623501505E-2</v>
      </c>
      <c r="AN5" s="16">
        <f>'Résidentiel AMS'!AN5-'Résidentiel AME'!AN5</f>
        <v>1.8741814924714301E-2</v>
      </c>
      <c r="AO5" s="16">
        <f>'Résidentiel AMS'!AO5-'Résidentiel AME'!AO5</f>
        <v>1.8278812588281075E-2</v>
      </c>
      <c r="AP5" s="16">
        <f>'Résidentiel AMS'!AP5-'Résidentiel AME'!AP5</f>
        <v>1.7607692066389458E-2</v>
      </c>
      <c r="AQ5" s="16">
        <f>'Résidentiel AMS'!AQ5-'Résidentiel AME'!AQ5</f>
        <v>1.6798315220991109E-2</v>
      </c>
      <c r="AR5" s="16">
        <f>'Résidentiel AMS'!AR5-'Résidentiel AME'!AR5</f>
        <v>1.5901628892670917E-2</v>
      </c>
      <c r="AS5" s="16">
        <f>'Résidentiel AMS'!AS5-'Résidentiel AME'!AS5</f>
        <v>1.4940226958578287E-2</v>
      </c>
      <c r="AT5" s="16">
        <f>'Résidentiel AMS'!AT5-'Résidentiel AME'!AT5</f>
        <v>1.3896721093914648E-2</v>
      </c>
      <c r="AU5" s="16">
        <f>'Résidentiel AMS'!AU5-'Résidentiel AME'!AU5</f>
        <v>1.2793463485733826E-2</v>
      </c>
      <c r="AV5" s="16">
        <f>'Résidentiel AMS'!AV5-'Résidentiel AME'!AV5</f>
        <v>1.1672103459442744E-2</v>
      </c>
      <c r="AW5" s="16">
        <f>'Résidentiel AMS'!AW5-'Résidentiel AME'!AW5</f>
        <v>1.0571884941625559E-2</v>
      </c>
    </row>
    <row r="6" spans="1:50" x14ac:dyDescent="0.25">
      <c r="B6" t="s">
        <v>118</v>
      </c>
      <c r="C6" s="16">
        <f>'Résidentiel AMS'!C6-'Résidentiel AME'!C6</f>
        <v>0</v>
      </c>
      <c r="D6" s="16">
        <f>'Résidentiel AMS'!D6-'Résidentiel AME'!D6</f>
        <v>0</v>
      </c>
      <c r="E6" s="16">
        <f>'Résidentiel AMS'!E6-'Résidentiel AME'!E6</f>
        <v>0</v>
      </c>
      <c r="F6" s="16">
        <f>'Résidentiel AMS'!F6-'Résidentiel AME'!F6</f>
        <v>0</v>
      </c>
      <c r="G6" s="16">
        <f>'Résidentiel AMS'!G6-'Résidentiel AME'!G6</f>
        <v>0</v>
      </c>
      <c r="H6" s="16">
        <f>'Résidentiel AMS'!H6-'Résidentiel AME'!H6</f>
        <v>0</v>
      </c>
      <c r="I6" s="16">
        <f>'Résidentiel AMS'!I6-'Résidentiel AME'!I6</f>
        <v>0</v>
      </c>
      <c r="J6" s="16">
        <f>'Résidentiel AMS'!J6-'Résidentiel AME'!J6</f>
        <v>0</v>
      </c>
      <c r="K6" s="16">
        <f>'Résidentiel AMS'!K6-'Résidentiel AME'!K6</f>
        <v>0</v>
      </c>
      <c r="L6" s="16">
        <f>'Résidentiel AMS'!L6-'Résidentiel AME'!L6</f>
        <v>0</v>
      </c>
      <c r="M6" s="16">
        <f>'Résidentiel AMS'!M6-'Résidentiel AME'!M6</f>
        <v>0</v>
      </c>
      <c r="N6" s="16">
        <f>'Résidentiel AMS'!N6-'Résidentiel AME'!N6</f>
        <v>0</v>
      </c>
      <c r="O6" s="16">
        <f>'Résidentiel AMS'!O6-'Résidentiel AME'!O6</f>
        <v>0</v>
      </c>
      <c r="P6" s="16">
        <f>'Résidentiel AMS'!P6-'Résidentiel AME'!P6</f>
        <v>0</v>
      </c>
      <c r="Q6" s="16">
        <f>'Résidentiel AMS'!Q6-'Résidentiel AME'!Q6</f>
        <v>0</v>
      </c>
      <c r="R6" s="16">
        <f>'Résidentiel AMS'!R6-'Résidentiel AME'!R6</f>
        <v>0</v>
      </c>
      <c r="S6" s="16">
        <f>'Résidentiel AMS'!S6-'Résidentiel AME'!S6</f>
        <v>0</v>
      </c>
      <c r="T6" s="16">
        <f>'Résidentiel AMS'!T6-'Résidentiel AME'!T6</f>
        <v>0</v>
      </c>
      <c r="U6" s="16">
        <f>'Résidentiel AMS'!U6-'Résidentiel AME'!U6</f>
        <v>0</v>
      </c>
      <c r="V6" s="16">
        <f>'Résidentiel AMS'!V6-'Résidentiel AME'!V6</f>
        <v>0</v>
      </c>
      <c r="W6" s="16">
        <f>'Résidentiel AMS'!W6-'Résidentiel AME'!W6</f>
        <v>1.0568443588164778E-3</v>
      </c>
      <c r="X6" s="16">
        <f>'Résidentiel AMS'!X6-'Résidentiel AME'!X6</f>
        <v>1.870806693787197E-3</v>
      </c>
      <c r="Y6" s="16">
        <f>'Résidentiel AMS'!Y6-'Résidentiel AME'!Y6</f>
        <v>3.3184526960604588E-3</v>
      </c>
      <c r="Z6" s="16">
        <f>'Résidentiel AMS'!Z6-'Résidentiel AME'!Z6</f>
        <v>4.4764550057214136E-3</v>
      </c>
      <c r="AA6" s="16">
        <f>'Résidentiel AMS'!AA6-'Résidentiel AME'!AA6</f>
        <v>5.3855625704323229E-3</v>
      </c>
      <c r="AB6" s="16">
        <f>'Résidentiel AMS'!AB6-'Résidentiel AME'!AB6</f>
        <v>5.7631661071493312E-3</v>
      </c>
      <c r="AC6" s="16">
        <f>'Résidentiel AMS'!AC6-'Résidentiel AME'!AC6</f>
        <v>5.7260278894154526E-3</v>
      </c>
      <c r="AD6" s="16">
        <f>'Résidentiel AMS'!AD6-'Résidentiel AME'!AD6</f>
        <v>5.3248873414606379E-3</v>
      </c>
      <c r="AE6" s="16">
        <f>'Résidentiel AMS'!AE6-'Résidentiel AME'!AE6</f>
        <v>4.4312624766686404E-3</v>
      </c>
      <c r="AF6" s="16">
        <f>'Résidentiel AMS'!AF6-'Résidentiel AME'!AF6</f>
        <v>3.2502725274960453E-3</v>
      </c>
      <c r="AG6" s="16">
        <f>'Résidentiel AMS'!AG6-'Résidentiel AME'!AG6</f>
        <v>1.7899433446382784E-3</v>
      </c>
      <c r="AH6" s="16">
        <f>'Résidentiel AMS'!AH6-'Résidentiel AME'!AH6</f>
        <v>-1.5117571815614905E-4</v>
      </c>
      <c r="AI6" s="16">
        <f>'Résidentiel AMS'!AI6-'Résidentiel AME'!AI6</f>
        <v>-2.6568204914838023E-3</v>
      </c>
      <c r="AJ6" s="16">
        <f>'Résidentiel AMS'!AJ6-'Résidentiel AME'!AJ6</f>
        <v>-5.6458958586501629E-3</v>
      </c>
      <c r="AK6" s="16">
        <f>'Résidentiel AMS'!AK6-'Résidentiel AME'!AK6</f>
        <v>-9.0010853073572705E-3</v>
      </c>
      <c r="AL6" s="16">
        <f>'Résidentiel AMS'!AL6-'Résidentiel AME'!AL6</f>
        <v>-1.2586472683527361E-2</v>
      </c>
      <c r="AM6" s="16">
        <f>'Résidentiel AMS'!AM6-'Résidentiel AME'!AM6</f>
        <v>-1.6323439145244589E-2</v>
      </c>
      <c r="AN6" s="16">
        <f>'Résidentiel AMS'!AN6-'Résidentiel AME'!AN6</f>
        <v>-2.0174666085079951E-2</v>
      </c>
      <c r="AO6" s="16">
        <f>'Résidentiel AMS'!AO6-'Résidentiel AME'!AO6</f>
        <v>-2.4047594256691673E-2</v>
      </c>
      <c r="AP6" s="16">
        <f>'Résidentiel AMS'!AP6-'Résidentiel AME'!AP6</f>
        <v>-2.7903639477716263E-2</v>
      </c>
      <c r="AQ6" s="16">
        <f>'Résidentiel AMS'!AQ6-'Résidentiel AME'!AQ6</f>
        <v>-3.1724452951042648E-2</v>
      </c>
      <c r="AR6" s="16">
        <f>'Résidentiel AMS'!AR6-'Résidentiel AME'!AR6</f>
        <v>-3.550118206969452E-2</v>
      </c>
      <c r="AS6" s="16">
        <f>'Résidentiel AMS'!AS6-'Résidentiel AME'!AS6</f>
        <v>-3.9210668848441016E-2</v>
      </c>
      <c r="AT6" s="16">
        <f>'Résidentiel AMS'!AT6-'Résidentiel AME'!AT6</f>
        <v>-4.2798711132525147E-2</v>
      </c>
      <c r="AU6" s="16">
        <f>'Résidentiel AMS'!AU6-'Résidentiel AME'!AU6</f>
        <v>-4.6242147462805389E-2</v>
      </c>
      <c r="AV6" s="16">
        <f>'Résidentiel AMS'!AV6-'Résidentiel AME'!AV6</f>
        <v>-4.9538222862823222E-2</v>
      </c>
      <c r="AW6" s="16">
        <f>'Résidentiel AMS'!AW6-'Résidentiel AME'!AW6</f>
        <v>-5.2691353769157317E-2</v>
      </c>
    </row>
    <row r="7" spans="1:50" x14ac:dyDescent="0.25">
      <c r="B7" t="s">
        <v>119</v>
      </c>
      <c r="C7" s="16">
        <f>'Résidentiel AMS'!C7-'Résidentiel AME'!C7</f>
        <v>0</v>
      </c>
      <c r="D7" s="16">
        <f>'Résidentiel AMS'!D7-'Résidentiel AME'!D7</f>
        <v>0</v>
      </c>
      <c r="E7" s="16">
        <f>'Résidentiel AMS'!E7-'Résidentiel AME'!E7</f>
        <v>0</v>
      </c>
      <c r="F7" s="16">
        <f>'Résidentiel AMS'!F7-'Résidentiel AME'!F7</f>
        <v>0</v>
      </c>
      <c r="G7" s="16">
        <f>'Résidentiel AMS'!G7-'Résidentiel AME'!G7</f>
        <v>0</v>
      </c>
      <c r="H7" s="16">
        <f>'Résidentiel AMS'!H7-'Résidentiel AME'!H7</f>
        <v>0</v>
      </c>
      <c r="I7" s="16">
        <f>'Résidentiel AMS'!I7-'Résidentiel AME'!I7</f>
        <v>0</v>
      </c>
      <c r="J7" s="16">
        <f>'Résidentiel AMS'!J7-'Résidentiel AME'!J7</f>
        <v>0</v>
      </c>
      <c r="K7" s="16">
        <f>'Résidentiel AMS'!K7-'Résidentiel AME'!K7</f>
        <v>0</v>
      </c>
      <c r="L7" s="16">
        <f>'Résidentiel AMS'!L7-'Résidentiel AME'!L7</f>
        <v>0</v>
      </c>
      <c r="M7" s="16">
        <f>'Résidentiel AMS'!M7-'Résidentiel AME'!M7</f>
        <v>0</v>
      </c>
      <c r="N7" s="16">
        <f>'Résidentiel AMS'!N7-'Résidentiel AME'!N7</f>
        <v>0</v>
      </c>
      <c r="O7" s="16">
        <f>'Résidentiel AMS'!O7-'Résidentiel AME'!O7</f>
        <v>0</v>
      </c>
      <c r="P7" s="16">
        <f>'Résidentiel AMS'!P7-'Résidentiel AME'!P7</f>
        <v>0</v>
      </c>
      <c r="Q7" s="16">
        <f>'Résidentiel AMS'!Q7-'Résidentiel AME'!Q7</f>
        <v>0</v>
      </c>
      <c r="R7" s="16">
        <f>'Résidentiel AMS'!R7-'Résidentiel AME'!R7</f>
        <v>0</v>
      </c>
      <c r="S7" s="16">
        <f>'Résidentiel AMS'!S7-'Résidentiel AME'!S7</f>
        <v>0</v>
      </c>
      <c r="T7" s="16">
        <f>'Résidentiel AMS'!T7-'Résidentiel AME'!T7</f>
        <v>0</v>
      </c>
      <c r="U7" s="16">
        <f>'Résidentiel AMS'!U7-'Résidentiel AME'!U7</f>
        <v>0</v>
      </c>
      <c r="V7" s="16">
        <f>'Résidentiel AMS'!V7-'Résidentiel AME'!V7</f>
        <v>0</v>
      </c>
      <c r="W7" s="16">
        <f>'Résidentiel AMS'!W7-'Résidentiel AME'!W7</f>
        <v>-1.2160824351126753E-3</v>
      </c>
      <c r="X7" s="16">
        <f>'Résidentiel AMS'!X7-'Résidentiel AME'!X7</f>
        <v>-3.0488124395818272E-3</v>
      </c>
      <c r="Y7" s="16">
        <f>'Résidentiel AMS'!Y7-'Résidentiel AME'!Y7</f>
        <v>-5.2167805582756799E-3</v>
      </c>
      <c r="Z7" s="16">
        <f>'Résidentiel AMS'!Z7-'Résidentiel AME'!Z7</f>
        <v>-7.5808358567129308E-3</v>
      </c>
      <c r="AA7" s="16">
        <f>'Résidentiel AMS'!AA7-'Résidentiel AME'!AA7</f>
        <v>-1.0147702788550317E-2</v>
      </c>
      <c r="AB7" s="16">
        <f>'Résidentiel AMS'!AB7-'Résidentiel AME'!AB7</f>
        <v>-1.2888916062710865E-2</v>
      </c>
      <c r="AC7" s="16">
        <f>'Résidentiel AMS'!AC7-'Résidentiel AME'!AC7</f>
        <v>-1.5754651644598827E-2</v>
      </c>
      <c r="AD7" s="16">
        <f>'Résidentiel AMS'!AD7-'Résidentiel AME'!AD7</f>
        <v>-1.8808267827000763E-2</v>
      </c>
      <c r="AE7" s="16">
        <f>'Résidentiel AMS'!AE7-'Résidentiel AME'!AE7</f>
        <v>-2.1913429765178155E-2</v>
      </c>
      <c r="AF7" s="16">
        <f>'Résidentiel AMS'!AF7-'Résidentiel AME'!AF7</f>
        <v>-2.4944581242014402E-2</v>
      </c>
      <c r="AG7" s="16">
        <f>'Résidentiel AMS'!AG7-'Résidentiel AME'!AG7</f>
        <v>-2.7987293519795453E-2</v>
      </c>
      <c r="AH7" s="16">
        <f>'Résidentiel AMS'!AH7-'Résidentiel AME'!AH7</f>
        <v>-3.1373182016110807E-2</v>
      </c>
      <c r="AI7" s="16">
        <f>'Résidentiel AMS'!AI7-'Résidentiel AME'!AI7</f>
        <v>-3.5259017219438721E-2</v>
      </c>
      <c r="AJ7" s="16">
        <f>'Résidentiel AMS'!AJ7-'Résidentiel AME'!AJ7</f>
        <v>-3.9455109976354846E-2</v>
      </c>
      <c r="AK7" s="16">
        <f>'Résidentiel AMS'!AK7-'Résidentiel AME'!AK7</f>
        <v>-4.3681455304143635E-2</v>
      </c>
      <c r="AL7" s="16">
        <f>'Résidentiel AMS'!AL7-'Résidentiel AME'!AL7</f>
        <v>-4.7717943804206103E-2</v>
      </c>
      <c r="AM7" s="16">
        <f>'Résidentiel AMS'!AM7-'Résidentiel AME'!AM7</f>
        <v>-5.1527404734036497E-2</v>
      </c>
      <c r="AN7" s="16">
        <f>'Résidentiel AMS'!AN7-'Résidentiel AME'!AN7</f>
        <v>-5.4968988792286677E-2</v>
      </c>
      <c r="AO7" s="16">
        <f>'Résidentiel AMS'!AO7-'Résidentiel AME'!AO7</f>
        <v>-5.8020831603437406E-2</v>
      </c>
      <c r="AP7" s="16">
        <f>'Résidentiel AMS'!AP7-'Résidentiel AME'!AP7</f>
        <v>-6.0691111809345E-2</v>
      </c>
      <c r="AQ7" s="16">
        <f>'Résidentiel AMS'!AQ7-'Résidentiel AME'!AQ7</f>
        <v>-6.3000740430429331E-2</v>
      </c>
      <c r="AR7" s="16">
        <f>'Résidentiel AMS'!AR7-'Résidentiel AME'!AR7</f>
        <v>-6.498117236305187E-2</v>
      </c>
      <c r="AS7" s="16">
        <f>'Résidentiel AMS'!AS7-'Résidentiel AME'!AS7</f>
        <v>-6.664444104050038E-2</v>
      </c>
      <c r="AT7" s="16">
        <f>'Résidentiel AMS'!AT7-'Résidentiel AME'!AT7</f>
        <v>-6.7970131930162631E-2</v>
      </c>
      <c r="AU7" s="16">
        <f>'Résidentiel AMS'!AU7-'Résidentiel AME'!AU7</f>
        <v>-6.8974096645823268E-2</v>
      </c>
      <c r="AV7" s="16">
        <f>'Résidentiel AMS'!AV7-'Résidentiel AME'!AV7</f>
        <v>-6.9690621793110724E-2</v>
      </c>
      <c r="AW7" s="16">
        <f>'Résidentiel AMS'!AW7-'Résidentiel AME'!AW7</f>
        <v>-7.0375478525585511E-2</v>
      </c>
    </row>
    <row r="8" spans="1:50" x14ac:dyDescent="0.25">
      <c r="B8" t="s">
        <v>120</v>
      </c>
      <c r="C8" s="16">
        <f>'Résidentiel AMS'!C8-'Résidentiel AME'!C8</f>
        <v>0</v>
      </c>
      <c r="D8" s="16">
        <f>'Résidentiel AMS'!D8-'Résidentiel AME'!D8</f>
        <v>0</v>
      </c>
      <c r="E8" s="16">
        <f>'Résidentiel AMS'!E8-'Résidentiel AME'!E8</f>
        <v>0</v>
      </c>
      <c r="F8" s="16">
        <f>'Résidentiel AMS'!F8-'Résidentiel AME'!F8</f>
        <v>0</v>
      </c>
      <c r="G8" s="16">
        <f>'Résidentiel AMS'!G8-'Résidentiel AME'!G8</f>
        <v>0</v>
      </c>
      <c r="H8" s="16">
        <f>'Résidentiel AMS'!H8-'Résidentiel AME'!H8</f>
        <v>0</v>
      </c>
      <c r="I8" s="16">
        <f>'Résidentiel AMS'!I8-'Résidentiel AME'!I8</f>
        <v>0</v>
      </c>
      <c r="J8" s="16">
        <f>'Résidentiel AMS'!J8-'Résidentiel AME'!J8</f>
        <v>0</v>
      </c>
      <c r="K8" s="16">
        <f>'Résidentiel AMS'!K8-'Résidentiel AME'!K8</f>
        <v>0</v>
      </c>
      <c r="L8" s="16">
        <f>'Résidentiel AMS'!L8-'Résidentiel AME'!L8</f>
        <v>0</v>
      </c>
      <c r="M8" s="16">
        <f>'Résidentiel AMS'!M8-'Résidentiel AME'!M8</f>
        <v>0</v>
      </c>
      <c r="N8" s="16">
        <f>'Résidentiel AMS'!N8-'Résidentiel AME'!N8</f>
        <v>0</v>
      </c>
      <c r="O8" s="16">
        <f>'Résidentiel AMS'!O8-'Résidentiel AME'!O8</f>
        <v>0</v>
      </c>
      <c r="P8" s="16">
        <f>'Résidentiel AMS'!P8-'Résidentiel AME'!P8</f>
        <v>0</v>
      </c>
      <c r="Q8" s="16">
        <f>'Résidentiel AMS'!Q8-'Résidentiel AME'!Q8</f>
        <v>0</v>
      </c>
      <c r="R8" s="16">
        <f>'Résidentiel AMS'!R8-'Résidentiel AME'!R8</f>
        <v>0</v>
      </c>
      <c r="S8" s="16">
        <f>'Résidentiel AMS'!S8-'Résidentiel AME'!S8</f>
        <v>0</v>
      </c>
      <c r="T8" s="16">
        <f>'Résidentiel AMS'!T8-'Résidentiel AME'!T8</f>
        <v>0</v>
      </c>
      <c r="U8" s="16">
        <f>'Résidentiel AMS'!U8-'Résidentiel AME'!U8</f>
        <v>0</v>
      </c>
      <c r="V8" s="16">
        <f>'Résidentiel AMS'!V8-'Résidentiel AME'!V8</f>
        <v>0</v>
      </c>
      <c r="W8" s="16">
        <f>'Résidentiel AMS'!W8-'Résidentiel AME'!W8</f>
        <v>-1.0826326082992721E-3</v>
      </c>
      <c r="X8" s="16">
        <f>'Résidentiel AMS'!X8-'Résidentiel AME'!X8</f>
        <v>-3.3058778712992398E-3</v>
      </c>
      <c r="Y8" s="16">
        <f>'Résidentiel AMS'!Y8-'Résidentiel AME'!Y8</f>
        <v>-6.2912159126657374E-3</v>
      </c>
      <c r="Z8" s="16">
        <f>'Résidentiel AMS'!Z8-'Résidentiel AME'!Z8</f>
        <v>-9.5159770839985947E-3</v>
      </c>
      <c r="AA8" s="16">
        <f>'Résidentiel AMS'!AA8-'Résidentiel AME'!AA8</f>
        <v>-1.2425058029003788E-2</v>
      </c>
      <c r="AB8" s="16">
        <f>'Résidentiel AMS'!AB8-'Résidentiel AME'!AB8</f>
        <v>-1.4827444323044364E-2</v>
      </c>
      <c r="AC8" s="16">
        <f>'Résidentiel AMS'!AC8-'Résidentiel AME'!AC8</f>
        <v>-1.6789764673957097E-2</v>
      </c>
      <c r="AD8" s="16">
        <f>'Résidentiel AMS'!AD8-'Résidentiel AME'!AD8</f>
        <v>-1.8543661069893871E-2</v>
      </c>
      <c r="AE8" s="16">
        <f>'Résidentiel AMS'!AE8-'Résidentiel AME'!AE8</f>
        <v>-2.0058371255692917E-2</v>
      </c>
      <c r="AF8" s="16">
        <f>'Résidentiel AMS'!AF8-'Résidentiel AME'!AF8</f>
        <v>-2.1289772477278882E-2</v>
      </c>
      <c r="AG8" s="16">
        <f>'Résidentiel AMS'!AG8-'Résidentiel AME'!AG8</f>
        <v>-2.2305558345472515E-2</v>
      </c>
      <c r="AH8" s="16">
        <f>'Résidentiel AMS'!AH8-'Résidentiel AME'!AH8</f>
        <v>-2.3116684546042807E-2</v>
      </c>
      <c r="AI8" s="16">
        <f>'Résidentiel AMS'!AI8-'Résidentiel AME'!AI8</f>
        <v>-2.3704408018039108E-2</v>
      </c>
      <c r="AJ8" s="16">
        <f>'Résidentiel AMS'!AJ8-'Résidentiel AME'!AJ8</f>
        <v>-2.4102308348829135E-2</v>
      </c>
      <c r="AK8" s="16">
        <f>'Résidentiel AMS'!AK8-'Résidentiel AME'!AK8</f>
        <v>-2.435185019159819E-2</v>
      </c>
      <c r="AL8" s="16">
        <f>'Résidentiel AMS'!AL8-'Résidentiel AME'!AL8</f>
        <v>-2.4481245501722898E-2</v>
      </c>
      <c r="AM8" s="16">
        <f>'Résidentiel AMS'!AM8-'Résidentiel AME'!AM8</f>
        <v>-2.4560995681434855E-2</v>
      </c>
      <c r="AN8" s="16">
        <f>'Résidentiel AMS'!AN8-'Résidentiel AME'!AN8</f>
        <v>-2.4630418162715897E-2</v>
      </c>
      <c r="AO8" s="16">
        <f>'Résidentiel AMS'!AO8-'Résidentiel AME'!AO8</f>
        <v>-2.4666789338732037E-2</v>
      </c>
      <c r="AP8" s="16">
        <f>'Résidentiel AMS'!AP8-'Résidentiel AME'!AP8</f>
        <v>-2.4673834803825803E-2</v>
      </c>
      <c r="AQ8" s="16">
        <f>'Résidentiel AMS'!AQ8-'Résidentiel AME'!AQ8</f>
        <v>-2.4643033612203685E-2</v>
      </c>
      <c r="AR8" s="16">
        <f>'Résidentiel AMS'!AR8-'Résidentiel AME'!AR8</f>
        <v>-2.4568567284831005E-2</v>
      </c>
      <c r="AS8" s="16">
        <f>'Résidentiel AMS'!AS8-'Résidentiel AME'!AS8</f>
        <v>-2.4452882319502989E-2</v>
      </c>
      <c r="AT8" s="16">
        <f>'Résidentiel AMS'!AT8-'Résidentiel AME'!AT8</f>
        <v>-2.4312367431695042E-2</v>
      </c>
      <c r="AU8" s="16">
        <f>'Résidentiel AMS'!AU8-'Résidentiel AME'!AU8</f>
        <v>-2.4153698124746048E-2</v>
      </c>
      <c r="AV8" s="16">
        <f>'Résidentiel AMS'!AV8-'Résidentiel AME'!AV8</f>
        <v>-2.3976397406825362E-2</v>
      </c>
      <c r="AW8" s="16">
        <f>'Résidentiel AMS'!AW8-'Résidentiel AME'!AW8</f>
        <v>-2.3779349689421581E-2</v>
      </c>
    </row>
    <row r="9" spans="1:50" x14ac:dyDescent="0.25">
      <c r="B9" t="s">
        <v>121</v>
      </c>
      <c r="C9" s="16">
        <f>'Résidentiel AMS'!C9-'Résidentiel AME'!C9</f>
        <v>0</v>
      </c>
      <c r="D9" s="16">
        <f>'Résidentiel AMS'!D9-'Résidentiel AME'!D9</f>
        <v>0</v>
      </c>
      <c r="E9" s="16">
        <f>'Résidentiel AMS'!E9-'Résidentiel AME'!E9</f>
        <v>0</v>
      </c>
      <c r="F9" s="16">
        <f>'Résidentiel AMS'!F9-'Résidentiel AME'!F9</f>
        <v>0</v>
      </c>
      <c r="G9" s="16">
        <f>'Résidentiel AMS'!G9-'Résidentiel AME'!G9</f>
        <v>0</v>
      </c>
      <c r="H9" s="16">
        <f>'Résidentiel AMS'!H9-'Résidentiel AME'!H9</f>
        <v>0</v>
      </c>
      <c r="I9" s="16">
        <f>'Résidentiel AMS'!I9-'Résidentiel AME'!I9</f>
        <v>0</v>
      </c>
      <c r="J9" s="16">
        <f>'Résidentiel AMS'!J9-'Résidentiel AME'!J9</f>
        <v>0</v>
      </c>
      <c r="K9" s="16">
        <f>'Résidentiel AMS'!K9-'Résidentiel AME'!K9</f>
        <v>0</v>
      </c>
      <c r="L9" s="16">
        <f>'Résidentiel AMS'!L9-'Résidentiel AME'!L9</f>
        <v>0</v>
      </c>
      <c r="M9" s="16">
        <f>'Résidentiel AMS'!M9-'Résidentiel AME'!M9</f>
        <v>0</v>
      </c>
      <c r="N9" s="16">
        <f>'Résidentiel AMS'!N9-'Résidentiel AME'!N9</f>
        <v>0</v>
      </c>
      <c r="O9" s="16">
        <f>'Résidentiel AMS'!O9-'Résidentiel AME'!O9</f>
        <v>0</v>
      </c>
      <c r="P9" s="16">
        <f>'Résidentiel AMS'!P9-'Résidentiel AME'!P9</f>
        <v>0</v>
      </c>
      <c r="Q9" s="16">
        <f>'Résidentiel AMS'!Q9-'Résidentiel AME'!Q9</f>
        <v>0</v>
      </c>
      <c r="R9" s="16">
        <f>'Résidentiel AMS'!R9-'Résidentiel AME'!R9</f>
        <v>0</v>
      </c>
      <c r="S9" s="16">
        <f>'Résidentiel AMS'!S9-'Résidentiel AME'!S9</f>
        <v>0</v>
      </c>
      <c r="T9" s="16">
        <f>'Résidentiel AMS'!T9-'Résidentiel AME'!T9</f>
        <v>0</v>
      </c>
      <c r="U9" s="16">
        <f>'Résidentiel AMS'!U9-'Résidentiel AME'!U9</f>
        <v>0</v>
      </c>
      <c r="V9" s="16">
        <f>'Résidentiel AMS'!V9-'Résidentiel AME'!V9</f>
        <v>0</v>
      </c>
      <c r="W9" s="16">
        <f>'Résidentiel AMS'!W9-'Résidentiel AME'!W9</f>
        <v>-5.4429301648341311E-4</v>
      </c>
      <c r="X9" s="16">
        <f>'Résidentiel AMS'!X9-'Résidentiel AME'!X9</f>
        <v>-1.6356805645185712E-3</v>
      </c>
      <c r="Y9" s="16">
        <f>'Résidentiel AMS'!Y9-'Résidentiel AME'!Y9</f>
        <v>-3.1393352244858119E-3</v>
      </c>
      <c r="Z9" s="16">
        <f>'Résidentiel AMS'!Z9-'Résidentiel AME'!Z9</f>
        <v>-4.7535400591720983E-3</v>
      </c>
      <c r="AA9" s="16">
        <f>'Résidentiel AMS'!AA9-'Résidentiel AME'!AA9</f>
        <v>-6.2087395520754735E-3</v>
      </c>
      <c r="AB9" s="16">
        <f>'Résidentiel AMS'!AB9-'Résidentiel AME'!AB9</f>
        <v>-7.4290963204069055E-3</v>
      </c>
      <c r="AC9" s="16">
        <f>'Résidentiel AMS'!AC9-'Résidentiel AME'!AC9</f>
        <v>-8.4493713679852853E-3</v>
      </c>
      <c r="AD9" s="16">
        <f>'Résidentiel AMS'!AD9-'Résidentiel AME'!AD9</f>
        <v>-9.3726791626234651E-3</v>
      </c>
      <c r="AE9" s="16">
        <f>'Résidentiel AMS'!AE9-'Résidentiel AME'!AE9</f>
        <v>-1.0169727548521454E-2</v>
      </c>
      <c r="AF9" s="16">
        <f>'Résidentiel AMS'!AF9-'Résidentiel AME'!AF9</f>
        <v>-1.0825797984435073E-2</v>
      </c>
      <c r="AG9" s="16">
        <f>'Résidentiel AMS'!AG9-'Résidentiel AME'!AG9</f>
        <v>-1.1369342420762298E-2</v>
      </c>
      <c r="AH9" s="16">
        <f>'Résidentiel AMS'!AH9-'Résidentiel AME'!AH9</f>
        <v>-1.1802680438443278E-2</v>
      </c>
      <c r="AI9" s="16">
        <f>'Résidentiel AMS'!AI9-'Résidentiel AME'!AI9</f>
        <v>-1.2122119148225453E-2</v>
      </c>
      <c r="AJ9" s="16">
        <f>'Résidentiel AMS'!AJ9-'Résidentiel AME'!AJ9</f>
        <v>-1.2342905445740668E-2</v>
      </c>
      <c r="AK9" s="16">
        <f>'Résidentiel AMS'!AK9-'Résidentiel AME'!AK9</f>
        <v>-1.248033884931727E-2</v>
      </c>
      <c r="AL9" s="16">
        <f>'Résidentiel AMS'!AL9-'Résidentiel AME'!AL9</f>
        <v>-1.2546847354934582E-2</v>
      </c>
      <c r="AM9" s="16">
        <f>'Résidentiel AMS'!AM9-'Résidentiel AME'!AM9</f>
        <v>-1.2573886426074959E-2</v>
      </c>
      <c r="AN9" s="16">
        <f>'Résidentiel AMS'!AN9-'Résidentiel AME'!AN9</f>
        <v>-1.2574706400588991E-2</v>
      </c>
      <c r="AO9" s="16">
        <f>'Résidentiel AMS'!AO9-'Résidentiel AME'!AO9</f>
        <v>-1.254352468886049E-2</v>
      </c>
      <c r="AP9" s="16">
        <f>'Résidentiel AMS'!AP9-'Résidentiel AME'!AP9</f>
        <v>-1.2483157268031453E-2</v>
      </c>
      <c r="AQ9" s="16">
        <f>'Résidentiel AMS'!AQ9-'Résidentiel AME'!AQ9</f>
        <v>-1.2391951228967808E-2</v>
      </c>
      <c r="AR9" s="16">
        <f>'Résidentiel AMS'!AR9-'Résidentiel AME'!AR9</f>
        <v>-1.2269942743218111E-2</v>
      </c>
      <c r="AS9" s="16">
        <f>'Résidentiel AMS'!AS9-'Résidentiel AME'!AS9</f>
        <v>-1.2120073232166125E-2</v>
      </c>
      <c r="AT9" s="16">
        <f>'Résidentiel AMS'!AT9-'Résidentiel AME'!AT9</f>
        <v>-1.1950585743362066E-2</v>
      </c>
      <c r="AU9" s="16">
        <f>'Résidentiel AMS'!AU9-'Résidentiel AME'!AU9</f>
        <v>-1.1765986673573984E-2</v>
      </c>
      <c r="AV9" s="16">
        <f>'Résidentiel AMS'!AV9-'Résidentiel AME'!AV9</f>
        <v>-1.1567900301036164E-2</v>
      </c>
      <c r="AW9" s="16">
        <f>'Résidentiel AMS'!AW9-'Résidentiel AME'!AW9</f>
        <v>-1.1357692959332359E-2</v>
      </c>
    </row>
    <row r="10" spans="1:50" x14ac:dyDescent="0.25">
      <c r="B10" t="s">
        <v>122</v>
      </c>
      <c r="C10" s="16">
        <f>'Résidentiel AMS'!C10-'Résidentiel AME'!C10</f>
        <v>0</v>
      </c>
      <c r="D10" s="16">
        <f>'Résidentiel AMS'!D10-'Résidentiel AME'!D10</f>
        <v>0</v>
      </c>
      <c r="E10" s="16">
        <f>'Résidentiel AMS'!E10-'Résidentiel AME'!E10</f>
        <v>0</v>
      </c>
      <c r="F10" s="16">
        <f>'Résidentiel AMS'!F10-'Résidentiel AME'!F10</f>
        <v>0</v>
      </c>
      <c r="G10" s="16">
        <f>'Résidentiel AMS'!G10-'Résidentiel AME'!G10</f>
        <v>0</v>
      </c>
      <c r="H10" s="16">
        <f>'Résidentiel AMS'!H10-'Résidentiel AME'!H10</f>
        <v>0</v>
      </c>
      <c r="I10" s="16">
        <f>'Résidentiel AMS'!I10-'Résidentiel AME'!I10</f>
        <v>0</v>
      </c>
      <c r="J10" s="16">
        <f>'Résidentiel AMS'!J10-'Résidentiel AME'!J10</f>
        <v>0</v>
      </c>
      <c r="K10" s="16">
        <f>'Résidentiel AMS'!K10-'Résidentiel AME'!K10</f>
        <v>0</v>
      </c>
      <c r="L10" s="16">
        <f>'Résidentiel AMS'!L10-'Résidentiel AME'!L10</f>
        <v>0</v>
      </c>
      <c r="M10" s="16">
        <f>'Résidentiel AMS'!M10-'Résidentiel AME'!M10</f>
        <v>0</v>
      </c>
      <c r="N10" s="16">
        <f>'Résidentiel AMS'!N10-'Résidentiel AME'!N10</f>
        <v>0</v>
      </c>
      <c r="O10" s="16">
        <f>'Résidentiel AMS'!O10-'Résidentiel AME'!O10</f>
        <v>0</v>
      </c>
      <c r="P10" s="16">
        <f>'Résidentiel AMS'!P10-'Résidentiel AME'!P10</f>
        <v>0</v>
      </c>
      <c r="Q10" s="16">
        <f>'Résidentiel AMS'!Q10-'Résidentiel AME'!Q10</f>
        <v>0</v>
      </c>
      <c r="R10" s="16">
        <f>'Résidentiel AMS'!R10-'Résidentiel AME'!R10</f>
        <v>0</v>
      </c>
      <c r="S10" s="16">
        <f>'Résidentiel AMS'!S10-'Résidentiel AME'!S10</f>
        <v>0</v>
      </c>
      <c r="T10" s="16">
        <f>'Résidentiel AMS'!T10-'Résidentiel AME'!T10</f>
        <v>0</v>
      </c>
      <c r="U10" s="16">
        <f>'Résidentiel AMS'!U10-'Résidentiel AME'!U10</f>
        <v>0</v>
      </c>
      <c r="V10" s="16">
        <f>'Résidentiel AMS'!V10-'Résidentiel AME'!V10</f>
        <v>0</v>
      </c>
      <c r="W10" s="16">
        <f>'Résidentiel AMS'!W10-'Résidentiel AME'!W10</f>
        <v>-1.686268153046136E-4</v>
      </c>
      <c r="X10" s="16">
        <f>'Résidentiel AMS'!X10-'Résidentiel AME'!X10</f>
        <v>-4.7304542285098172E-4</v>
      </c>
      <c r="Y10" s="16">
        <f>'Résidentiel AMS'!Y10-'Résidentiel AME'!Y10</f>
        <v>-8.9490849543993542E-4</v>
      </c>
      <c r="Z10" s="16">
        <f>'Résidentiel AMS'!Z10-'Résidentiel AME'!Z10</f>
        <v>-1.3152520459976877E-3</v>
      </c>
      <c r="AA10" s="16">
        <f>'Résidentiel AMS'!AA10-'Résidentiel AME'!AA10</f>
        <v>-1.6715910734121722E-3</v>
      </c>
      <c r="AB10" s="16">
        <f>'Résidentiel AMS'!AB10-'Résidentiel AME'!AB10</f>
        <v>-1.941123895887565E-3</v>
      </c>
      <c r="AC10" s="16">
        <f>'Résidentiel AMS'!AC10-'Résidentiel AME'!AC10</f>
        <v>-2.1382100225825849E-3</v>
      </c>
      <c r="AD10" s="16">
        <f>'Résidentiel AMS'!AD10-'Résidentiel AME'!AD10</f>
        <v>-2.2905389398346718E-3</v>
      </c>
      <c r="AE10" s="16">
        <f>'Résidentiel AMS'!AE10-'Résidentiel AME'!AE10</f>
        <v>-2.3947927700632022E-3</v>
      </c>
      <c r="AF10" s="16">
        <f>'Résidentiel AMS'!AF10-'Résidentiel AME'!AF10</f>
        <v>-2.4568262724929801E-3</v>
      </c>
      <c r="AG10" s="16">
        <f>'Résidentiel AMS'!AG10-'Résidentiel AME'!AG10</f>
        <v>-2.4855089243019362E-3</v>
      </c>
      <c r="AH10" s="16">
        <f>'Résidentiel AMS'!AH10-'Résidentiel AME'!AH10</f>
        <v>-2.4780138470459068E-3</v>
      </c>
      <c r="AI10" s="16">
        <f>'Résidentiel AMS'!AI10-'Résidentiel AME'!AI10</f>
        <v>-2.4334528964148044E-3</v>
      </c>
      <c r="AJ10" s="16">
        <f>'Résidentiel AMS'!AJ10-'Résidentiel AME'!AJ10</f>
        <v>-2.3602761176434832E-3</v>
      </c>
      <c r="AK10" s="16">
        <f>'Résidentiel AMS'!AK10-'Résidentiel AME'!AK10</f>
        <v>-2.2672573112223334E-3</v>
      </c>
      <c r="AL10" s="16">
        <f>'Résidentiel AMS'!AL10-'Résidentiel AME'!AL10</f>
        <v>-2.1619566413403042E-3</v>
      </c>
      <c r="AM10" s="16">
        <f>'Résidentiel AMS'!AM10-'Résidentiel AME'!AM10</f>
        <v>-2.0534104464316029E-3</v>
      </c>
      <c r="AN10" s="16">
        <f>'Résidentiel AMS'!AN10-'Résidentiel AME'!AN10</f>
        <v>-1.9451545890851627E-3</v>
      </c>
      <c r="AO10" s="16">
        <f>'Résidentiel AMS'!AO10-'Résidentiel AME'!AO10</f>
        <v>-1.8369688839781958E-3</v>
      </c>
      <c r="AP10" s="16">
        <f>'Résidentiel AMS'!AP10-'Résidentiel AME'!AP10</f>
        <v>-1.7296282409360458E-3</v>
      </c>
      <c r="AQ10" s="16">
        <f>'Résidentiel AMS'!AQ10-'Résidentiel AME'!AQ10</f>
        <v>-1.6230273662648648E-3</v>
      </c>
      <c r="AR10" s="16">
        <f>'Résidentiel AMS'!AR10-'Résidentiel AME'!AR10</f>
        <v>-1.5173101301601752E-3</v>
      </c>
      <c r="AS10" s="16">
        <f>'Résidentiel AMS'!AS10-'Résidentiel AME'!AS10</f>
        <v>-1.4137517407195894E-3</v>
      </c>
      <c r="AT10" s="16">
        <f>'Résidentiel AMS'!AT10-'Résidentiel AME'!AT10</f>
        <v>-1.3154928599581044E-3</v>
      </c>
      <c r="AU10" s="16">
        <f>'Résidentiel AMS'!AU10-'Résidentiel AME'!AU10</f>
        <v>-1.223609520666258E-3</v>
      </c>
      <c r="AV10" s="16">
        <f>'Résidentiel AMS'!AV10-'Résidentiel AME'!AV10</f>
        <v>-1.1377897276800344E-3</v>
      </c>
      <c r="AW10" s="16">
        <f>'Résidentiel AMS'!AW10-'Résidentiel AME'!AW10</f>
        <v>-1.0573459569313999E-3</v>
      </c>
    </row>
    <row r="11" spans="1:50" x14ac:dyDescent="0.25">
      <c r="B11" t="s">
        <v>123</v>
      </c>
      <c r="C11" s="16">
        <f>'Résidentiel AMS'!C11-'Résidentiel AME'!C11</f>
        <v>0</v>
      </c>
      <c r="D11" s="16">
        <f>'Résidentiel AMS'!D11-'Résidentiel AME'!D11</f>
        <v>0</v>
      </c>
      <c r="E11" s="16">
        <f>'Résidentiel AMS'!E11-'Résidentiel AME'!E11</f>
        <v>0</v>
      </c>
      <c r="F11" s="16">
        <f>'Résidentiel AMS'!F11-'Résidentiel AME'!F11</f>
        <v>0</v>
      </c>
      <c r="G11" s="16">
        <f>'Résidentiel AMS'!G11-'Résidentiel AME'!G11</f>
        <v>0</v>
      </c>
      <c r="H11" s="16">
        <f>'Résidentiel AMS'!H11-'Résidentiel AME'!H11</f>
        <v>0</v>
      </c>
      <c r="I11" s="16">
        <f>'Résidentiel AMS'!I11-'Résidentiel AME'!I11</f>
        <v>0</v>
      </c>
      <c r="J11" s="16">
        <f>'Résidentiel AMS'!J11-'Résidentiel AME'!J11</f>
        <v>0</v>
      </c>
      <c r="K11" s="16">
        <f>'Résidentiel AMS'!K11-'Résidentiel AME'!K11</f>
        <v>0</v>
      </c>
      <c r="L11" s="16">
        <f>'Résidentiel AMS'!L11-'Résidentiel AME'!L11</f>
        <v>0</v>
      </c>
      <c r="M11" s="16">
        <f>'Résidentiel AMS'!M11-'Résidentiel AME'!M11</f>
        <v>0</v>
      </c>
      <c r="N11" s="16">
        <f>'Résidentiel AMS'!N11-'Résidentiel AME'!N11</f>
        <v>0</v>
      </c>
      <c r="O11" s="16">
        <f>'Résidentiel AMS'!O11-'Résidentiel AME'!O11</f>
        <v>0</v>
      </c>
      <c r="P11" s="16">
        <f>'Résidentiel AMS'!P11-'Résidentiel AME'!P11</f>
        <v>0</v>
      </c>
      <c r="Q11" s="16">
        <f>'Résidentiel AMS'!Q11-'Résidentiel AME'!Q11</f>
        <v>0</v>
      </c>
      <c r="R11" s="16">
        <f>'Résidentiel AMS'!R11-'Résidentiel AME'!R11</f>
        <v>0</v>
      </c>
      <c r="S11" s="16">
        <f>'Résidentiel AMS'!S11-'Résidentiel AME'!S11</f>
        <v>0</v>
      </c>
      <c r="T11" s="16">
        <f>'Résidentiel AMS'!T11-'Résidentiel AME'!T11</f>
        <v>0</v>
      </c>
      <c r="U11" s="16">
        <f>'Résidentiel AMS'!U11-'Résidentiel AME'!U11</f>
        <v>0</v>
      </c>
      <c r="V11" s="16">
        <f>'Résidentiel AMS'!V11-'Résidentiel AME'!V11</f>
        <v>0</v>
      </c>
      <c r="W11" s="16">
        <f>'Résidentiel AMS'!W11-'Résidentiel AME'!W11</f>
        <v>1.9547904196153265E-3</v>
      </c>
      <c r="X11" s="16">
        <f>'Résidentiel AMS'!X11-'Résidentiel AME'!X11</f>
        <v>6.5926095427379927E-3</v>
      </c>
      <c r="Y11" s="16">
        <f>'Résidentiel AMS'!Y11-'Résidentiel AME'!Y11</f>
        <v>1.2223787623855037E-2</v>
      </c>
      <c r="Z11" s="16">
        <f>'Résidentiel AMS'!Z11-'Résidentiel AME'!Z11</f>
        <v>1.8689150064307325E-2</v>
      </c>
      <c r="AA11" s="16">
        <f>'Résidentiel AMS'!AA11-'Résidentiel AME'!AA11</f>
        <v>2.5067528852587395E-2</v>
      </c>
      <c r="AB11" s="16">
        <f>'Résidentiel AMS'!AB11-'Résidentiel AME'!AB11</f>
        <v>3.1323414571833991E-2</v>
      </c>
      <c r="AC11" s="16">
        <f>'Résidentiel AMS'!AC11-'Résidentiel AME'!AC11</f>
        <v>3.740596960921877E-2</v>
      </c>
      <c r="AD11" s="16">
        <f>'Résidentiel AMS'!AD11-'Résidentiel AME'!AD11</f>
        <v>4.3690259510199891E-2</v>
      </c>
      <c r="AE11" s="16">
        <f>'Résidentiel AMS'!AE11-'Résidentiel AME'!AE11</f>
        <v>5.0105059046515715E-2</v>
      </c>
      <c r="AF11" s="16">
        <f>'Résidentiel AMS'!AF11-'Résidentiel AME'!AF11</f>
        <v>5.6266705595954369E-2</v>
      </c>
      <c r="AG11" s="16">
        <f>'Résidentiel AMS'!AG11-'Résidentiel AME'!AG11</f>
        <v>6.2357760033231013E-2</v>
      </c>
      <c r="AH11" s="16">
        <f>'Résidentiel AMS'!AH11-'Résidentiel AME'!AH11</f>
        <v>6.8921736645515208E-2</v>
      </c>
      <c r="AI11" s="16">
        <f>'Résidentiel AMS'!AI11-'Résidentiel AME'!AI11</f>
        <v>7.6175817571791593E-2</v>
      </c>
      <c r="AJ11" s="16">
        <f>'Résidentiel AMS'!AJ11-'Résidentiel AME'!AJ11</f>
        <v>8.3906495782771817E-2</v>
      </c>
      <c r="AK11" s="16">
        <f>'Résidentiel AMS'!AK11-'Résidentiel AME'!AK11</f>
        <v>9.1781987000675136E-2</v>
      </c>
      <c r="AL11" s="16">
        <f>'Résidentiel AMS'!AL11-'Résidentiel AME'!AL11</f>
        <v>9.9494466016117777E-2</v>
      </c>
      <c r="AM11" s="16">
        <f>'Résidentiel AMS'!AM11-'Résidentiel AME'!AM11</f>
        <v>0.10703913645687568</v>
      </c>
      <c r="AN11" s="16">
        <f>'Résidentiel AMS'!AN11-'Résidentiel AME'!AN11</f>
        <v>0.11429393384112274</v>
      </c>
      <c r="AO11" s="16">
        <f>'Résidentiel AMS'!AO11-'Résidentiel AME'!AO11</f>
        <v>0.12111570879844918</v>
      </c>
      <c r="AP11" s="16">
        <f>'Résidentiel AMS'!AP11-'Résidentiel AME'!AP11</f>
        <v>0.12748137184181402</v>
      </c>
      <c r="AQ11" s="16">
        <f>'Résidentiel AMS'!AQ11-'Résidentiel AME'!AQ11</f>
        <v>0.13338320601182874</v>
      </c>
      <c r="AR11" s="16">
        <f>'Résidentiel AMS'!AR11-'Résidentiel AME'!AR11</f>
        <v>0.13883817446327307</v>
      </c>
      <c r="AS11" s="16">
        <f>'Résidentiel AMS'!AS11-'Résidentiel AME'!AS11</f>
        <v>0.14384181739363033</v>
      </c>
      <c r="AT11" s="16">
        <f>'Résidentiel AMS'!AT11-'Résidentiel AME'!AT11</f>
        <v>0.14834728920890722</v>
      </c>
      <c r="AU11" s="16">
        <f>'Résidentiel AMS'!AU11-'Résidentiel AME'!AU11</f>
        <v>0.15235953847616368</v>
      </c>
      <c r="AV11" s="16">
        <f>'Résidentiel AMS'!AV11-'Résidentiel AME'!AV11</f>
        <v>0.15591093194646033</v>
      </c>
      <c r="AW11" s="16">
        <f>'Résidentiel AMS'!AW11-'Résidentiel AME'!AW11</f>
        <v>0.15904645216860647</v>
      </c>
    </row>
    <row r="12" spans="1:50" x14ac:dyDescent="0.25">
      <c r="A12" s="18"/>
      <c r="B12" t="s">
        <v>124</v>
      </c>
      <c r="C12" s="16">
        <f>'Résidentiel AMS'!C12-'Résidentiel AME'!C12</f>
        <v>0</v>
      </c>
      <c r="D12" s="16">
        <f>'Résidentiel AMS'!D12-'Résidentiel AME'!D12</f>
        <v>0</v>
      </c>
      <c r="E12" s="16">
        <f>'Résidentiel AMS'!E12-'Résidentiel AME'!E12</f>
        <v>0</v>
      </c>
      <c r="F12" s="16">
        <f>'Résidentiel AMS'!F12-'Résidentiel AME'!F12</f>
        <v>0</v>
      </c>
      <c r="G12" s="16">
        <f>'Résidentiel AMS'!G12-'Résidentiel AME'!G12</f>
        <v>0</v>
      </c>
      <c r="H12" s="16">
        <f>'Résidentiel AMS'!H12-'Résidentiel AME'!H12</f>
        <v>0</v>
      </c>
      <c r="I12" s="16">
        <f>'Résidentiel AMS'!I12-'Résidentiel AME'!I12</f>
        <v>0</v>
      </c>
      <c r="J12" s="16">
        <f>'Résidentiel AMS'!J12-'Résidentiel AME'!J12</f>
        <v>0</v>
      </c>
      <c r="K12" s="16">
        <f>'Résidentiel AMS'!K12-'Résidentiel AME'!K12</f>
        <v>0</v>
      </c>
      <c r="L12" s="16">
        <f>'Résidentiel AMS'!L12-'Résidentiel AME'!L12</f>
        <v>0</v>
      </c>
      <c r="M12" s="16">
        <f>'Résidentiel AMS'!M12-'Résidentiel AME'!M12</f>
        <v>0</v>
      </c>
      <c r="N12" s="16">
        <f>'Résidentiel AMS'!N12-'Résidentiel AME'!N12</f>
        <v>0</v>
      </c>
      <c r="O12" s="16">
        <f>'Résidentiel AMS'!O12-'Résidentiel AME'!O12</f>
        <v>0</v>
      </c>
      <c r="P12" s="16">
        <f>'Résidentiel AMS'!P12-'Résidentiel AME'!P12</f>
        <v>0</v>
      </c>
      <c r="Q12" s="16">
        <f>'Résidentiel AMS'!Q12-'Résidentiel AME'!Q12</f>
        <v>0</v>
      </c>
      <c r="R12" s="16">
        <f>'Résidentiel AMS'!R12-'Résidentiel AME'!R12</f>
        <v>0</v>
      </c>
      <c r="S12" s="16">
        <f>'Résidentiel AMS'!S12-'Résidentiel AME'!S12</f>
        <v>0</v>
      </c>
      <c r="T12" s="16">
        <f>'Résidentiel AMS'!T12-'Résidentiel AME'!T12</f>
        <v>0</v>
      </c>
      <c r="U12" s="16">
        <f>'Résidentiel AMS'!U12-'Résidentiel AME'!U12</f>
        <v>0</v>
      </c>
      <c r="V12" s="16">
        <f>'Résidentiel AMS'!V12-'Résidentiel AME'!V12</f>
        <v>0</v>
      </c>
      <c r="W12" s="16">
        <f>'Résidentiel AMS'!W12-'Résidentiel AME'!W12</f>
        <v>-7.1291983178801976E-4</v>
      </c>
      <c r="X12" s="16">
        <f>'Résidentiel AMS'!X12-'Résidentiel AME'!X12</f>
        <v>-2.108725987369553E-3</v>
      </c>
      <c r="Y12" s="16">
        <f>'Résidentiel AMS'!Y12-'Résidentiel AME'!Y12</f>
        <v>-4.0342437199257508E-3</v>
      </c>
      <c r="Z12" s="16">
        <f>'Résidentiel AMS'!Z12-'Résidentiel AME'!Z12</f>
        <v>-6.0687921051697791E-3</v>
      </c>
      <c r="AA12" s="16">
        <f>'Résidentiel AMS'!AA12-'Résidentiel AME'!AA12</f>
        <v>-7.8803306254876526E-3</v>
      </c>
      <c r="AB12" s="16">
        <f>'Résidentiel AMS'!AB12-'Résidentiel AME'!AB12</f>
        <v>-9.370220216294467E-3</v>
      </c>
      <c r="AC12" s="16">
        <f>'Résidentiel AMS'!AC12-'Résidentiel AME'!AC12</f>
        <v>-1.0587581390567868E-2</v>
      </c>
      <c r="AD12" s="16">
        <f>'Résidentiel AMS'!AD12-'Résidentiel AME'!AD12</f>
        <v>-1.1663218102458142E-2</v>
      </c>
      <c r="AE12" s="16">
        <f>'Résidentiel AMS'!AE12-'Résidentiel AME'!AE12</f>
        <v>-1.2564520318584654E-2</v>
      </c>
      <c r="AF12" s="16">
        <f>'Résidentiel AMS'!AF12-'Résidentiel AME'!AF12</f>
        <v>-1.3282624256928055E-2</v>
      </c>
      <c r="AG12" s="16">
        <f>'Résidentiel AMS'!AG12-'Résidentiel AME'!AG12</f>
        <v>-1.3854851345064229E-2</v>
      </c>
      <c r="AH12" s="16">
        <f>'Résidentiel AMS'!AH12-'Résidentiel AME'!AH12</f>
        <v>-1.4280694285489191E-2</v>
      </c>
      <c r="AI12" s="16">
        <f>'Résidentiel AMS'!AI12-'Résidentiel AME'!AI12</f>
        <v>-1.4555572044640266E-2</v>
      </c>
      <c r="AJ12" s="16">
        <f>'Résidentiel AMS'!AJ12-'Résidentiel AME'!AJ12</f>
        <v>-1.4703181563384148E-2</v>
      </c>
      <c r="AK12" s="16">
        <f>'Résidentiel AMS'!AK12-'Résidentiel AME'!AK12</f>
        <v>-1.4747596160539604E-2</v>
      </c>
      <c r="AL12" s="16">
        <f>'Résidentiel AMS'!AL12-'Résidentiel AME'!AL12</f>
        <v>-1.4708803996274881E-2</v>
      </c>
      <c r="AM12" s="16">
        <f>'Résidentiel AMS'!AM12-'Résidentiel AME'!AM12</f>
        <v>-1.4627296872506558E-2</v>
      </c>
      <c r="AN12" s="16">
        <f>'Résidentiel AMS'!AN12-'Résidentiel AME'!AN12</f>
        <v>-1.4519860989674151E-2</v>
      </c>
      <c r="AO12" s="16">
        <f>'Résidentiel AMS'!AO12-'Résidentiel AME'!AO12</f>
        <v>-1.4380493572838687E-2</v>
      </c>
      <c r="AP12" s="16">
        <f>'Résidentiel AMS'!AP12-'Résidentiel AME'!AP12</f>
        <v>-1.4212785508967499E-2</v>
      </c>
      <c r="AQ12" s="16">
        <f>'Résidentiel AMS'!AQ12-'Résidentiel AME'!AQ12</f>
        <v>-1.4014978595232673E-2</v>
      </c>
      <c r="AR12" s="16">
        <f>'Résidentiel AMS'!AR12-'Résidentiel AME'!AR12</f>
        <v>-1.3787252873378286E-2</v>
      </c>
      <c r="AS12" s="16">
        <f>'Résidentiel AMS'!AS12-'Résidentiel AME'!AS12</f>
        <v>-1.3533824972885716E-2</v>
      </c>
      <c r="AT12" s="16">
        <f>'Résidentiel AMS'!AT12-'Résidentiel AME'!AT12</f>
        <v>-1.3266078603320172E-2</v>
      </c>
      <c r="AU12" s="16">
        <f>'Résidentiel AMS'!AU12-'Résidentiel AME'!AU12</f>
        <v>-1.2989596194240245E-2</v>
      </c>
      <c r="AV12" s="16">
        <f>'Résidentiel AMS'!AV12-'Résidentiel AME'!AV12</f>
        <v>-1.2705690028716202E-2</v>
      </c>
      <c r="AW12" s="16">
        <f>'Résidentiel AMS'!AW12-'Résidentiel AME'!AW12</f>
        <v>-1.2415038916263756E-2</v>
      </c>
      <c r="AX12" s="18"/>
    </row>
    <row r="13" spans="1:50" x14ac:dyDescent="0.25">
      <c r="A13" s="18"/>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18"/>
    </row>
    <row r="14" spans="1:50" x14ac:dyDescent="0.25">
      <c r="A14" s="18"/>
      <c r="B14" t="s">
        <v>126</v>
      </c>
      <c r="C14" s="21">
        <f>'Résidentiel AMS'!C14-'Résidentiel AME'!C14</f>
        <v>0</v>
      </c>
      <c r="D14" s="21">
        <f>'Résidentiel AMS'!D14-'Résidentiel AME'!D14</f>
        <v>0</v>
      </c>
      <c r="E14" s="21">
        <f>'Résidentiel AMS'!E14-'Résidentiel AME'!E14</f>
        <v>0</v>
      </c>
      <c r="F14" s="21">
        <f>'Résidentiel AMS'!F14-'Résidentiel AME'!F14</f>
        <v>0</v>
      </c>
      <c r="G14" s="21">
        <f>'Résidentiel AMS'!G14-'Résidentiel AME'!G14</f>
        <v>0</v>
      </c>
      <c r="H14" s="21">
        <f>'Résidentiel AMS'!H14-'Résidentiel AME'!H14</f>
        <v>0</v>
      </c>
      <c r="I14" s="21">
        <f>'Résidentiel AMS'!I14-'Résidentiel AME'!I14</f>
        <v>0</v>
      </c>
      <c r="J14" s="21">
        <f>'Résidentiel AMS'!J14-'Résidentiel AME'!J14</f>
        <v>0</v>
      </c>
      <c r="K14" s="21">
        <f>'Résidentiel AMS'!K14-'Résidentiel AME'!K14</f>
        <v>0</v>
      </c>
      <c r="L14" s="21">
        <f>'Résidentiel AMS'!L14-'Résidentiel AME'!L14</f>
        <v>0</v>
      </c>
      <c r="M14" s="21">
        <f>'Résidentiel AMS'!M14-'Résidentiel AME'!M14</f>
        <v>0</v>
      </c>
      <c r="N14" s="21">
        <f>'Résidentiel AMS'!N14-'Résidentiel AME'!N14</f>
        <v>0</v>
      </c>
      <c r="O14" s="21">
        <f>'Résidentiel AMS'!O14-'Résidentiel AME'!O14</f>
        <v>0</v>
      </c>
      <c r="P14" s="21">
        <f>'Résidentiel AMS'!P14-'Résidentiel AME'!P14</f>
        <v>0</v>
      </c>
      <c r="Q14" s="21">
        <f>'Résidentiel AMS'!Q14-'Résidentiel AME'!Q14</f>
        <v>0</v>
      </c>
      <c r="R14" s="21">
        <f>'Résidentiel AMS'!R14-'Résidentiel AME'!R14</f>
        <v>0</v>
      </c>
      <c r="S14" s="21">
        <f>'Résidentiel AMS'!S14-'Résidentiel AME'!S14</f>
        <v>0</v>
      </c>
      <c r="T14" s="21">
        <f>'Résidentiel AMS'!T14-'Résidentiel AME'!T14</f>
        <v>0</v>
      </c>
      <c r="U14" s="21">
        <f>'Résidentiel AMS'!U14-'Résidentiel AME'!U14</f>
        <v>0</v>
      </c>
      <c r="V14" s="21">
        <f>'Résidentiel AMS'!V14-'Résidentiel AME'!V14</f>
        <v>0</v>
      </c>
      <c r="W14" s="21">
        <f>'Résidentiel AMS'!W14-'Résidentiel AME'!W14</f>
        <v>-0.40612960999999359</v>
      </c>
      <c r="X14" s="21">
        <f>'Résidentiel AMS'!X14-'Résidentiel AME'!X14</f>
        <v>-0.91770370000000057</v>
      </c>
      <c r="Y14" s="21">
        <f>'Résidentiel AMS'!Y14-'Résidentiel AME'!Y14</f>
        <v>-1.4651799200000006</v>
      </c>
      <c r="Z14" s="21">
        <f>'Résidentiel AMS'!Z14-'Résidentiel AME'!Z14</f>
        <v>-1.9638572799999992</v>
      </c>
      <c r="AA14" s="21">
        <f>'Résidentiel AMS'!AA14-'Résidentiel AME'!AA14</f>
        <v>-2.4159691300000006</v>
      </c>
      <c r="AB14" s="21">
        <f>'Résidentiel AMS'!AB14-'Résidentiel AME'!AB14</f>
        <v>-2.8381669500000015</v>
      </c>
      <c r="AC14" s="21">
        <f>'Résidentiel AMS'!AC14-'Résidentiel AME'!AC14</f>
        <v>-3.2399968199999982</v>
      </c>
      <c r="AD14" s="21">
        <f>'Résidentiel AMS'!AD14-'Résidentiel AME'!AD14</f>
        <v>-3.6251177999999982</v>
      </c>
      <c r="AE14" s="21">
        <f>'Résidentiel AMS'!AE14-'Résidentiel AME'!AE14</f>
        <v>-4.0014820100000001</v>
      </c>
      <c r="AF14" s="21">
        <f>'Résidentiel AMS'!AF14-'Résidentiel AME'!AF14</f>
        <v>-4.3596429900000011</v>
      </c>
      <c r="AG14" s="21">
        <f>'Résidentiel AMS'!AG14-'Résidentiel AME'!AG14</f>
        <v>-4.6348133400000009</v>
      </c>
      <c r="AH14" s="21">
        <f>'Résidentiel AMS'!AH14-'Résidentiel AME'!AH14</f>
        <v>-4.8762203500000005</v>
      </c>
      <c r="AI14" s="21">
        <f>'Résidentiel AMS'!AI14-'Résidentiel AME'!AI14</f>
        <v>-5.1514963300000005</v>
      </c>
      <c r="AJ14" s="21">
        <f>'Résidentiel AMS'!AJ14-'Résidentiel AME'!AJ14</f>
        <v>-5.442820170000001</v>
      </c>
      <c r="AK14" s="21">
        <f>'Résidentiel AMS'!AK14-'Résidentiel AME'!AK14</f>
        <v>-5.740870300000001</v>
      </c>
      <c r="AL14" s="21">
        <f>'Résidentiel AMS'!AL14-'Résidentiel AME'!AL14</f>
        <v>-6.0332332200000032</v>
      </c>
      <c r="AM14" s="21">
        <f>'Résidentiel AMS'!AM14-'Résidentiel AME'!AM14</f>
        <v>-6.3288879199999997</v>
      </c>
      <c r="AN14" s="21">
        <f>'Résidentiel AMS'!AN14-'Résidentiel AME'!AN14</f>
        <v>-6.593192049999999</v>
      </c>
      <c r="AO14" s="21">
        <f>'Résidentiel AMS'!AO14-'Résidentiel AME'!AO14</f>
        <v>-6.8340383500000002</v>
      </c>
      <c r="AP14" s="21">
        <f>'Résidentiel AMS'!AP14-'Résidentiel AME'!AP14</f>
        <v>-7.0539692800000005</v>
      </c>
      <c r="AQ14" s="21">
        <f>'Résidentiel AMS'!AQ14-'Résidentiel AME'!AQ14</f>
        <v>-7.2541815099999987</v>
      </c>
      <c r="AR14" s="21">
        <f>'Résidentiel AMS'!AR14-'Résidentiel AME'!AR14</f>
        <v>-7.4349193800000002</v>
      </c>
      <c r="AS14" s="21">
        <f>'Résidentiel AMS'!AS14-'Résidentiel AME'!AS14</f>
        <v>-7.6024657799999993</v>
      </c>
      <c r="AT14" s="21">
        <f>'Résidentiel AMS'!AT14-'Résidentiel AME'!AT14</f>
        <v>-7.7490777499999979</v>
      </c>
      <c r="AU14" s="21">
        <f>'Résidentiel AMS'!AU14-'Résidentiel AME'!AU14</f>
        <v>-7.8752485399999976</v>
      </c>
      <c r="AV14" s="21">
        <f>'Résidentiel AMS'!AV14-'Résidentiel AME'!AV14</f>
        <v>-7.9821814899999985</v>
      </c>
      <c r="AW14" s="21">
        <f>'Résidentiel AMS'!AW14-'Résidentiel AME'!AW14</f>
        <v>-8.0813206999999991</v>
      </c>
      <c r="AX14" s="18"/>
    </row>
    <row r="15" spans="1:50" x14ac:dyDescent="0.25">
      <c r="A15" s="18"/>
      <c r="B15" t="s">
        <v>127</v>
      </c>
      <c r="C15" s="21">
        <f>'Résidentiel AMS'!C15-'Résidentiel AME'!C15</f>
        <v>0</v>
      </c>
      <c r="D15" s="21">
        <f>'Résidentiel AMS'!D15-'Résidentiel AME'!D15</f>
        <v>0</v>
      </c>
      <c r="E15" s="21">
        <f>'Résidentiel AMS'!E15-'Résidentiel AME'!E15</f>
        <v>0</v>
      </c>
      <c r="F15" s="21">
        <f>'Résidentiel AMS'!F15-'Résidentiel AME'!F15</f>
        <v>0</v>
      </c>
      <c r="G15" s="21">
        <f>'Résidentiel AMS'!G15-'Résidentiel AME'!G15</f>
        <v>0</v>
      </c>
      <c r="H15" s="21">
        <f>'Résidentiel AMS'!H15-'Résidentiel AME'!H15</f>
        <v>0</v>
      </c>
      <c r="I15" s="21">
        <f>'Résidentiel AMS'!I15-'Résidentiel AME'!I15</f>
        <v>0</v>
      </c>
      <c r="J15" s="21">
        <f>'Résidentiel AMS'!J15-'Résidentiel AME'!J15</f>
        <v>0</v>
      </c>
      <c r="K15" s="21">
        <f>'Résidentiel AMS'!K15-'Résidentiel AME'!K15</f>
        <v>0</v>
      </c>
      <c r="L15" s="21">
        <f>'Résidentiel AMS'!L15-'Résidentiel AME'!L15</f>
        <v>0</v>
      </c>
      <c r="M15" s="21">
        <f>'Résidentiel AMS'!M15-'Résidentiel AME'!M15</f>
        <v>0</v>
      </c>
      <c r="N15" s="21">
        <f>'Résidentiel AMS'!N15-'Résidentiel AME'!N15</f>
        <v>0</v>
      </c>
      <c r="O15" s="21">
        <f>'Résidentiel AMS'!O15-'Résidentiel AME'!O15</f>
        <v>0</v>
      </c>
      <c r="P15" s="21">
        <f>'Résidentiel AMS'!P15-'Résidentiel AME'!P15</f>
        <v>0</v>
      </c>
      <c r="Q15" s="21">
        <f>'Résidentiel AMS'!Q15-'Résidentiel AME'!Q15</f>
        <v>0</v>
      </c>
      <c r="R15" s="21">
        <f>'Résidentiel AMS'!R15-'Résidentiel AME'!R15</f>
        <v>0</v>
      </c>
      <c r="S15" s="21">
        <f>'Résidentiel AMS'!S15-'Résidentiel AME'!S15</f>
        <v>0</v>
      </c>
      <c r="T15" s="21">
        <f>'Résidentiel AMS'!T15-'Résidentiel AME'!T15</f>
        <v>0</v>
      </c>
      <c r="U15" s="21">
        <f>'Résidentiel AMS'!U15-'Résidentiel AME'!U15</f>
        <v>0</v>
      </c>
      <c r="V15" s="21">
        <f>'Résidentiel AMS'!V15-'Résidentiel AME'!V15</f>
        <v>0</v>
      </c>
      <c r="W15" s="21">
        <f>'Résidentiel AMS'!W15-'Résidentiel AME'!W15</f>
        <v>-1.3470545999999806E-3</v>
      </c>
      <c r="X15" s="21">
        <f>'Résidentiel AMS'!X15-'Résidentiel AME'!X15</f>
        <v>-3.9655299000000144E-3</v>
      </c>
      <c r="Y15" s="21">
        <f>'Résidentiel AMS'!Y15-'Résidentiel AME'!Y15</f>
        <v>-7.5693701999999807E-3</v>
      </c>
      <c r="Z15" s="21">
        <f>'Résidentiel AMS'!Z15-'Résidentiel AME'!Z15</f>
        <v>-1.1465290500000003E-2</v>
      </c>
      <c r="AA15" s="21">
        <f>'Résidentiel AMS'!AA15-'Résidentiel AME'!AA15</f>
        <v>-1.5095996200000017E-2</v>
      </c>
      <c r="AB15" s="21">
        <f>'Résidentiel AMS'!AB15-'Résidentiel AME'!AB15</f>
        <v>-1.8261041399999983E-2</v>
      </c>
      <c r="AC15" s="21">
        <f>'Résidentiel AMS'!AC15-'Résidentiel AME'!AC15</f>
        <v>-2.1019411099999996E-2</v>
      </c>
      <c r="AD15" s="21">
        <f>'Résidentiel AMS'!AD15-'Résidentiel AME'!AD15</f>
        <v>-2.3555216999999989E-2</v>
      </c>
      <c r="AE15" s="21">
        <f>'Résidentiel AMS'!AE15-'Résidentiel AME'!AE15</f>
        <v>-2.5808727000000004E-2</v>
      </c>
      <c r="AF15" s="21">
        <f>'Résidentiel AMS'!AF15-'Résidentiel AME'!AF15</f>
        <v>-2.7748292800000018E-2</v>
      </c>
      <c r="AG15" s="21">
        <f>'Résidentiel AMS'!AG15-'Résidentiel AME'!AG15</f>
        <v>-2.944430449999999E-2</v>
      </c>
      <c r="AH15" s="21">
        <f>'Résidentiel AMS'!AH15-'Résidentiel AME'!AH15</f>
        <v>-3.0925035699999992E-2</v>
      </c>
      <c r="AI15" s="21">
        <f>'Résidentiel AMS'!AI15-'Résidentiel AME'!AI15</f>
        <v>-3.2187237899999999E-2</v>
      </c>
      <c r="AJ15" s="21">
        <f>'Résidentiel AMS'!AJ15-'Résidentiel AME'!AJ15</f>
        <v>-3.3253681999999993E-2</v>
      </c>
      <c r="AK15" s="21">
        <f>'Résidentiel AMS'!AK15-'Résidentiel AME'!AK15</f>
        <v>-3.41466926E-2</v>
      </c>
      <c r="AL15" s="21">
        <f>'Résidentiel AMS'!AL15-'Résidentiel AME'!AL15</f>
        <v>-3.4881489299999999E-2</v>
      </c>
      <c r="AM15" s="21">
        <f>'Résidentiel AMS'!AM15-'Résidentiel AME'!AM15</f>
        <v>-3.5524959699999997E-2</v>
      </c>
      <c r="AN15" s="21">
        <f>'Résidentiel AMS'!AN15-'Résidentiel AME'!AN15</f>
        <v>-3.6055418200000008E-2</v>
      </c>
      <c r="AO15" s="21">
        <f>'Résidentiel AMS'!AO15-'Résidentiel AME'!AO15</f>
        <v>-3.6455921700000005E-2</v>
      </c>
      <c r="AP15" s="21">
        <f>'Résidentiel AMS'!AP15-'Résidentiel AME'!AP15</f>
        <v>-3.6734016500000008E-2</v>
      </c>
      <c r="AQ15" s="21">
        <f>'Résidentiel AMS'!AQ15-'Résidentiel AME'!AQ15</f>
        <v>-3.6891622299999996E-2</v>
      </c>
      <c r="AR15" s="21">
        <f>'Résidentiel AMS'!AR15-'Résidentiel AME'!AR15</f>
        <v>-3.6930531700000005E-2</v>
      </c>
      <c r="AS15" s="21">
        <f>'Résidentiel AMS'!AS15-'Résidentiel AME'!AS15</f>
        <v>-3.6860965100000004E-2</v>
      </c>
      <c r="AT15" s="21">
        <f>'Résidentiel AMS'!AT15-'Résidentiel AME'!AT15</f>
        <v>-3.6704242299999995E-2</v>
      </c>
      <c r="AU15" s="21">
        <f>'Résidentiel AMS'!AU15-'Résidentiel AME'!AU15</f>
        <v>-3.6471766000000003E-2</v>
      </c>
      <c r="AV15" s="21">
        <f>'Résidentiel AMS'!AV15-'Résidentiel AME'!AV15</f>
        <v>-3.6169566799999997E-2</v>
      </c>
      <c r="AW15" s="21">
        <f>'Résidentiel AMS'!AW15-'Résidentiel AME'!AW15</f>
        <v>-3.58268053E-2</v>
      </c>
      <c r="AX15" s="18"/>
    </row>
    <row r="16" spans="1:50" x14ac:dyDescent="0.25">
      <c r="B16" t="s">
        <v>128</v>
      </c>
      <c r="C16" s="21">
        <f>'Résidentiel AMS'!C16-'Résidentiel AME'!C16</f>
        <v>0</v>
      </c>
      <c r="D16" s="21">
        <f>'Résidentiel AMS'!D16-'Résidentiel AME'!D16</f>
        <v>0</v>
      </c>
      <c r="E16" s="21">
        <f>'Résidentiel AMS'!E16-'Résidentiel AME'!E16</f>
        <v>0</v>
      </c>
      <c r="F16" s="21">
        <f>'Résidentiel AMS'!F16-'Résidentiel AME'!F16</f>
        <v>0</v>
      </c>
      <c r="G16" s="21">
        <f>'Résidentiel AMS'!G16-'Résidentiel AME'!G16</f>
        <v>0</v>
      </c>
      <c r="H16" s="21">
        <f>'Résidentiel AMS'!H16-'Résidentiel AME'!H16</f>
        <v>0</v>
      </c>
      <c r="I16" s="21">
        <f>'Résidentiel AMS'!I16-'Résidentiel AME'!I16</f>
        <v>0</v>
      </c>
      <c r="J16" s="21">
        <f>'Résidentiel AMS'!J16-'Résidentiel AME'!J16</f>
        <v>0</v>
      </c>
      <c r="K16" s="21">
        <f>'Résidentiel AMS'!K16-'Résidentiel AME'!K16</f>
        <v>0</v>
      </c>
      <c r="L16" s="21">
        <f>'Résidentiel AMS'!L16-'Résidentiel AME'!L16</f>
        <v>0</v>
      </c>
      <c r="M16" s="21">
        <f>'Résidentiel AMS'!M16-'Résidentiel AME'!M16</f>
        <v>0</v>
      </c>
      <c r="N16" s="21">
        <f>'Résidentiel AMS'!N16-'Résidentiel AME'!N16</f>
        <v>0</v>
      </c>
      <c r="O16" s="21">
        <f>'Résidentiel AMS'!O16-'Résidentiel AME'!O16</f>
        <v>0</v>
      </c>
      <c r="P16" s="21">
        <f>'Résidentiel AMS'!P16-'Résidentiel AME'!P16</f>
        <v>0</v>
      </c>
      <c r="Q16" s="21">
        <f>'Résidentiel AMS'!Q16-'Résidentiel AME'!Q16</f>
        <v>0</v>
      </c>
      <c r="R16" s="21">
        <f>'Résidentiel AMS'!R16-'Résidentiel AME'!R16</f>
        <v>0</v>
      </c>
      <c r="S16" s="21">
        <f>'Résidentiel AMS'!S16-'Résidentiel AME'!S16</f>
        <v>0</v>
      </c>
      <c r="T16" s="21">
        <f>'Résidentiel AMS'!T16-'Résidentiel AME'!T16</f>
        <v>0</v>
      </c>
      <c r="U16" s="21">
        <f>'Résidentiel AMS'!U16-'Résidentiel AME'!U16</f>
        <v>0</v>
      </c>
      <c r="V16" s="21">
        <f>'Résidentiel AMS'!V16-'Résidentiel AME'!V16</f>
        <v>0</v>
      </c>
      <c r="W16" s="21">
        <f>'Résidentiel AMS'!W16-'Résidentiel AME'!W16</f>
        <v>9.5274190000003145E-3</v>
      </c>
      <c r="X16" s="21">
        <f>'Résidentiel AMS'!X16-'Résidentiel AME'!X16</f>
        <v>-9.8712786999999302E-2</v>
      </c>
      <c r="Y16" s="21">
        <f>'Résidentiel AMS'!Y16-'Résidentiel AME'!Y16</f>
        <v>-0.14942944299999983</v>
      </c>
      <c r="Z16" s="21">
        <f>'Résidentiel AMS'!Z16-'Résidentiel AME'!Z16</f>
        <v>-0.22278880799999978</v>
      </c>
      <c r="AA16" s="21">
        <f>'Résidentiel AMS'!AA16-'Résidentiel AME'!AA16</f>
        <v>-0.29734936400000045</v>
      </c>
      <c r="AB16" s="21">
        <f>'Résidentiel AMS'!AB16-'Résidentiel AME'!AB16</f>
        <v>-0.38636781499999984</v>
      </c>
      <c r="AC16" s="21">
        <f>'Résidentiel AMS'!AC16-'Résidentiel AME'!AC16</f>
        <v>-0.46734841000000049</v>
      </c>
      <c r="AD16" s="21">
        <f>'Résidentiel AMS'!AD16-'Résidentiel AME'!AD16</f>
        <v>-0.53194529899999932</v>
      </c>
      <c r="AE16" s="21">
        <f>'Résidentiel AMS'!AE16-'Résidentiel AME'!AE16</f>
        <v>-0.59130124100000003</v>
      </c>
      <c r="AF16" s="21">
        <f>'Résidentiel AMS'!AF16-'Résidentiel AME'!AF16</f>
        <v>-0.64678937300000028</v>
      </c>
      <c r="AG16" s="21">
        <f>'Résidentiel AMS'!AG16-'Résidentiel AME'!AG16</f>
        <v>-0.6483662610000005</v>
      </c>
      <c r="AH16" s="21">
        <f>'Résidentiel AMS'!AH16-'Résidentiel AME'!AH16</f>
        <v>-0.62690949500000048</v>
      </c>
      <c r="AI16" s="21">
        <f>'Résidentiel AMS'!AI16-'Résidentiel AME'!AI16</f>
        <v>-0.61850577199999979</v>
      </c>
      <c r="AJ16" s="21">
        <f>'Résidentiel AMS'!AJ16-'Résidentiel AME'!AJ16</f>
        <v>-0.61758203399999978</v>
      </c>
      <c r="AK16" s="21">
        <f>'Résidentiel AMS'!AK16-'Résidentiel AME'!AK16</f>
        <v>-0.62205694599999983</v>
      </c>
      <c r="AL16" s="21">
        <f>'Résidentiel AMS'!AL16-'Résidentiel AME'!AL16</f>
        <v>-0.62864954500000003</v>
      </c>
      <c r="AM16" s="21">
        <f>'Résidentiel AMS'!AM16-'Résidentiel AME'!AM16</f>
        <v>-0.63153707900000011</v>
      </c>
      <c r="AN16" s="21">
        <f>'Résidentiel AMS'!AN16-'Résidentiel AME'!AN16</f>
        <v>-0.63515848200000002</v>
      </c>
      <c r="AO16" s="21">
        <f>'Résidentiel AMS'!AO16-'Résidentiel AME'!AO16</f>
        <v>-0.6427127640000001</v>
      </c>
      <c r="AP16" s="21">
        <f>'Résidentiel AMS'!AP16-'Résidentiel AME'!AP16</f>
        <v>-0.64577140000000011</v>
      </c>
      <c r="AQ16" s="21">
        <f>'Résidentiel AMS'!AQ16-'Résidentiel AME'!AQ16</f>
        <v>-0.6446471060000003</v>
      </c>
      <c r="AR16" s="21">
        <f>'Résidentiel AMS'!AR16-'Résidentiel AME'!AR16</f>
        <v>-0.63923441199999997</v>
      </c>
      <c r="AS16" s="21">
        <f>'Résidentiel AMS'!AS16-'Résidentiel AME'!AS16</f>
        <v>-0.64452897000000009</v>
      </c>
      <c r="AT16" s="21">
        <f>'Résidentiel AMS'!AT16-'Résidentiel AME'!AT16</f>
        <v>-0.64805883200000025</v>
      </c>
      <c r="AU16" s="21">
        <f>'Résidentiel AMS'!AU16-'Résidentiel AME'!AU16</f>
        <v>-0.64914171299999968</v>
      </c>
      <c r="AV16" s="21">
        <f>'Résidentiel AMS'!AV16-'Résidentiel AME'!AV16</f>
        <v>-0.64800968199999964</v>
      </c>
      <c r="AW16" s="21">
        <f>'Résidentiel AMS'!AW16-'Résidentiel AME'!AW16</f>
        <v>-0.64553667199999998</v>
      </c>
    </row>
    <row r="17" spans="1:50" x14ac:dyDescent="0.25">
      <c r="A17" s="18"/>
      <c r="B17" t="s">
        <v>129</v>
      </c>
      <c r="C17" s="21">
        <f>'Résidentiel AMS'!C17-'Résidentiel AME'!C17</f>
        <v>0</v>
      </c>
      <c r="D17" s="21">
        <f>'Résidentiel AMS'!D17-'Résidentiel AME'!D17</f>
        <v>0</v>
      </c>
      <c r="E17" s="21">
        <f>'Résidentiel AMS'!E17-'Résidentiel AME'!E17</f>
        <v>0</v>
      </c>
      <c r="F17" s="21">
        <f>'Résidentiel AMS'!F17-'Résidentiel AME'!F17</f>
        <v>0</v>
      </c>
      <c r="G17" s="21">
        <f>'Résidentiel AMS'!G17-'Résidentiel AME'!G17</f>
        <v>0</v>
      </c>
      <c r="H17" s="21">
        <f>'Résidentiel AMS'!H17-'Résidentiel AME'!H17</f>
        <v>0</v>
      </c>
      <c r="I17" s="21">
        <f>'Résidentiel AMS'!I17-'Résidentiel AME'!I17</f>
        <v>0</v>
      </c>
      <c r="J17" s="21">
        <f>'Résidentiel AMS'!J17-'Résidentiel AME'!J17</f>
        <v>0</v>
      </c>
      <c r="K17" s="21">
        <f>'Résidentiel AMS'!K17-'Résidentiel AME'!K17</f>
        <v>0</v>
      </c>
      <c r="L17" s="21">
        <f>'Résidentiel AMS'!L17-'Résidentiel AME'!L17</f>
        <v>0</v>
      </c>
      <c r="M17" s="21">
        <f>'Résidentiel AMS'!M17-'Résidentiel AME'!M17</f>
        <v>0</v>
      </c>
      <c r="N17" s="21">
        <f>'Résidentiel AMS'!N17-'Résidentiel AME'!N17</f>
        <v>0</v>
      </c>
      <c r="O17" s="21">
        <f>'Résidentiel AMS'!O17-'Résidentiel AME'!O17</f>
        <v>0</v>
      </c>
      <c r="P17" s="21">
        <f>'Résidentiel AMS'!P17-'Résidentiel AME'!P17</f>
        <v>0</v>
      </c>
      <c r="Q17" s="21">
        <f>'Résidentiel AMS'!Q17-'Résidentiel AME'!Q17</f>
        <v>0</v>
      </c>
      <c r="R17" s="21">
        <f>'Résidentiel AMS'!R17-'Résidentiel AME'!R17</f>
        <v>0</v>
      </c>
      <c r="S17" s="21">
        <f>'Résidentiel AMS'!S17-'Résidentiel AME'!S17</f>
        <v>0</v>
      </c>
      <c r="T17" s="21">
        <f>'Résidentiel AMS'!T17-'Résidentiel AME'!T17</f>
        <v>0</v>
      </c>
      <c r="U17" s="21">
        <f>'Résidentiel AMS'!U17-'Résidentiel AME'!U17</f>
        <v>0</v>
      </c>
      <c r="V17" s="21">
        <f>'Résidentiel AMS'!V17-'Résidentiel AME'!V17</f>
        <v>0</v>
      </c>
      <c r="W17" s="21">
        <f>'Résidentiel AMS'!W17-'Résidentiel AME'!W17</f>
        <v>8.1962139999999906E-2</v>
      </c>
      <c r="X17" s="21">
        <f>'Résidentiel AMS'!X17-'Résidentiel AME'!X17</f>
        <v>0.15024228999999956</v>
      </c>
      <c r="Y17" s="21">
        <f>'Résidentiel AMS'!Y17-'Résidentiel AME'!Y17</f>
        <v>9.491618999999929E-2</v>
      </c>
      <c r="Z17" s="21">
        <f>'Résidentiel AMS'!Z17-'Résidentiel AME'!Z17</f>
        <v>-2.878089000000017E-2</v>
      </c>
      <c r="AA17" s="21">
        <f>'Résidentiel AMS'!AA17-'Résidentiel AME'!AA17</f>
        <v>-0.1802904699999992</v>
      </c>
      <c r="AB17" s="21">
        <f>'Résidentiel AMS'!AB17-'Résidentiel AME'!AB17</f>
        <v>-0.32321059000000041</v>
      </c>
      <c r="AC17" s="21">
        <f>'Résidentiel AMS'!AC17-'Résidentiel AME'!AC17</f>
        <v>-0.46824072999999977</v>
      </c>
      <c r="AD17" s="21">
        <f>'Résidentiel AMS'!AD17-'Résidentiel AME'!AD17</f>
        <v>-0.6330159600000016</v>
      </c>
      <c r="AE17" s="21">
        <f>'Résidentiel AMS'!AE17-'Résidentiel AME'!AE17</f>
        <v>-0.7985241399999996</v>
      </c>
      <c r="AF17" s="21">
        <f>'Résidentiel AMS'!AF17-'Résidentiel AME'!AF17</f>
        <v>-0.95814243000000054</v>
      </c>
      <c r="AG17" s="21">
        <f>'Résidentiel AMS'!AG17-'Résidentiel AME'!AG17</f>
        <v>-1.1939636</v>
      </c>
      <c r="AH17" s="21">
        <f>'Résidentiel AMS'!AH17-'Résidentiel AME'!AH17</f>
        <v>-1.4698835700000004</v>
      </c>
      <c r="AI17" s="21">
        <f>'Résidentiel AMS'!AI17-'Résidentiel AME'!AI17</f>
        <v>-1.7248655800000012</v>
      </c>
      <c r="AJ17" s="21">
        <f>'Résidentiel AMS'!AJ17-'Résidentiel AME'!AJ17</f>
        <v>-1.9707978600000011</v>
      </c>
      <c r="AK17" s="21">
        <f>'Résidentiel AMS'!AK17-'Résidentiel AME'!AK17</f>
        <v>-2.2082293199999992</v>
      </c>
      <c r="AL17" s="21">
        <f>'Résidentiel AMS'!AL17-'Résidentiel AME'!AL17</f>
        <v>-2.4399725700000001</v>
      </c>
      <c r="AM17" s="21">
        <f>'Résidentiel AMS'!AM17-'Résidentiel AME'!AM17</f>
        <v>-2.6684167300000006</v>
      </c>
      <c r="AN17" s="21">
        <f>'Résidentiel AMS'!AN17-'Résidentiel AME'!AN17</f>
        <v>-2.8964352400000006</v>
      </c>
      <c r="AO17" s="21">
        <f>'Résidentiel AMS'!AO17-'Résidentiel AME'!AO17</f>
        <v>-3.1116443199999999</v>
      </c>
      <c r="AP17" s="21">
        <f>'Résidentiel AMS'!AP17-'Résidentiel AME'!AP17</f>
        <v>-3.3175298299999998</v>
      </c>
      <c r="AQ17" s="21">
        <f>'Résidentiel AMS'!AQ17-'Résidentiel AME'!AQ17</f>
        <v>-3.5126040400000011</v>
      </c>
      <c r="AR17" s="21">
        <f>'Résidentiel AMS'!AR17-'Résidentiel AME'!AR17</f>
        <v>-3.6963145799999992</v>
      </c>
      <c r="AS17" s="21">
        <f>'Résidentiel AMS'!AS17-'Résidentiel AME'!AS17</f>
        <v>-3.8539126499999998</v>
      </c>
      <c r="AT17" s="21">
        <f>'Résidentiel AMS'!AT17-'Résidentiel AME'!AT17</f>
        <v>-3.9993435799999997</v>
      </c>
      <c r="AU17" s="21">
        <f>'Résidentiel AMS'!AU17-'Résidentiel AME'!AU17</f>
        <v>-4.13314469</v>
      </c>
      <c r="AV17" s="21">
        <f>'Résidentiel AMS'!AV17-'Résidentiel AME'!AV17</f>
        <v>-4.2552219999999998</v>
      </c>
      <c r="AW17" s="21">
        <f>'Résidentiel AMS'!AW17-'Résidentiel AME'!AW17</f>
        <v>-4.3724295099999999</v>
      </c>
      <c r="AX17" s="18"/>
    </row>
    <row r="18" spans="1:50" x14ac:dyDescent="0.25">
      <c r="A18" s="18"/>
      <c r="B18" t="s">
        <v>130</v>
      </c>
      <c r="C18" s="21">
        <f>'Résidentiel AMS'!C18-'Résidentiel AME'!C18</f>
        <v>0</v>
      </c>
      <c r="D18" s="21">
        <f>'Résidentiel AMS'!D18-'Résidentiel AME'!D18</f>
        <v>0</v>
      </c>
      <c r="E18" s="21">
        <f>'Résidentiel AMS'!E18-'Résidentiel AME'!E18</f>
        <v>0</v>
      </c>
      <c r="F18" s="21">
        <f>'Résidentiel AMS'!F18-'Résidentiel AME'!F18</f>
        <v>0</v>
      </c>
      <c r="G18" s="21">
        <f>'Résidentiel AMS'!G18-'Résidentiel AME'!G18</f>
        <v>0</v>
      </c>
      <c r="H18" s="21">
        <f>'Résidentiel AMS'!H18-'Résidentiel AME'!H18</f>
        <v>0</v>
      </c>
      <c r="I18" s="21">
        <f>'Résidentiel AMS'!I18-'Résidentiel AME'!I18</f>
        <v>0</v>
      </c>
      <c r="J18" s="21">
        <f>'Résidentiel AMS'!J18-'Résidentiel AME'!J18</f>
        <v>0</v>
      </c>
      <c r="K18" s="21">
        <f>'Résidentiel AMS'!K18-'Résidentiel AME'!K18</f>
        <v>0</v>
      </c>
      <c r="L18" s="21">
        <f>'Résidentiel AMS'!L18-'Résidentiel AME'!L18</f>
        <v>0</v>
      </c>
      <c r="M18" s="21">
        <f>'Résidentiel AMS'!M18-'Résidentiel AME'!M18</f>
        <v>0</v>
      </c>
      <c r="N18" s="21">
        <f>'Résidentiel AMS'!N18-'Résidentiel AME'!N18</f>
        <v>0</v>
      </c>
      <c r="O18" s="21">
        <f>'Résidentiel AMS'!O18-'Résidentiel AME'!O18</f>
        <v>0</v>
      </c>
      <c r="P18" s="21">
        <f>'Résidentiel AMS'!P18-'Résidentiel AME'!P18</f>
        <v>0</v>
      </c>
      <c r="Q18" s="21">
        <f>'Résidentiel AMS'!Q18-'Résidentiel AME'!Q18</f>
        <v>0</v>
      </c>
      <c r="R18" s="21">
        <f>'Résidentiel AMS'!R18-'Résidentiel AME'!R18</f>
        <v>0</v>
      </c>
      <c r="S18" s="21">
        <f>'Résidentiel AMS'!S18-'Résidentiel AME'!S18</f>
        <v>0</v>
      </c>
      <c r="T18" s="21">
        <f>'Résidentiel AMS'!T18-'Résidentiel AME'!T18</f>
        <v>0</v>
      </c>
      <c r="U18" s="21">
        <f>'Résidentiel AMS'!U18-'Résidentiel AME'!U18</f>
        <v>0</v>
      </c>
      <c r="V18" s="21">
        <f>'Résidentiel AMS'!V18-'Résidentiel AME'!V18</f>
        <v>0</v>
      </c>
      <c r="W18" s="21">
        <f>'Résidentiel AMS'!W18-'Résidentiel AME'!W18</f>
        <v>-0.49627212000000043</v>
      </c>
      <c r="X18" s="21">
        <f>'Résidentiel AMS'!X18-'Résidentiel AME'!X18</f>
        <v>-0.96526766999999936</v>
      </c>
      <c r="Y18" s="21">
        <f>'Résidentiel AMS'!Y18-'Résidentiel AME'!Y18</f>
        <v>-1.4030972899999998</v>
      </c>
      <c r="Z18" s="21">
        <f>'Résidentiel AMS'!Z18-'Résidentiel AME'!Z18</f>
        <v>-1.7008222899999996</v>
      </c>
      <c r="AA18" s="21">
        <f>'Résidentiel AMS'!AA18-'Résidentiel AME'!AA18</f>
        <v>-1.9232332969999995</v>
      </c>
      <c r="AB18" s="21">
        <f>'Résidentiel AMS'!AB18-'Résidentiel AME'!AB18</f>
        <v>-2.110327508000001</v>
      </c>
      <c r="AC18" s="21">
        <f>'Résidentiel AMS'!AC18-'Résidentiel AME'!AC18</f>
        <v>-2.2833882550000002</v>
      </c>
      <c r="AD18" s="21">
        <f>'Résidentiel AMS'!AD18-'Résidentiel AME'!AD18</f>
        <v>-2.4366013280000001</v>
      </c>
      <c r="AE18" s="21">
        <f>'Résidentiel AMS'!AE18-'Résidentiel AME'!AE18</f>
        <v>-2.5858478870000088</v>
      </c>
      <c r="AF18" s="21">
        <f>'Résidentiel AMS'!AF18-'Résidentiel AME'!AF18</f>
        <v>-2.7269629010000003</v>
      </c>
      <c r="AG18" s="21">
        <f>'Résidentiel AMS'!AG18-'Résidentiel AME'!AG18</f>
        <v>-2.7630391830000001</v>
      </c>
      <c r="AH18" s="21">
        <f>'Résidentiel AMS'!AH18-'Résidentiel AME'!AH18</f>
        <v>-2.7485022410000006</v>
      </c>
      <c r="AI18" s="21">
        <f>'Résidentiel AMS'!AI18-'Résidentiel AME'!AI18</f>
        <v>-2.7759377230000002</v>
      </c>
      <c r="AJ18" s="21">
        <f>'Résidentiel AMS'!AJ18-'Résidentiel AME'!AJ18</f>
        <v>-2.821186601</v>
      </c>
      <c r="AK18" s="21">
        <f>'Résidentiel AMS'!AK18-'Résidentiel AME'!AK18</f>
        <v>-2.8764373350000003</v>
      </c>
      <c r="AL18" s="21">
        <f>'Résidentiel AMS'!AL18-'Résidentiel AME'!AL18</f>
        <v>-2.9297296179999996</v>
      </c>
      <c r="AM18" s="21">
        <f>'Résidentiel AMS'!AM18-'Résidentiel AME'!AM18</f>
        <v>-2.9934091489999997</v>
      </c>
      <c r="AN18" s="21">
        <f>'Résidentiel AMS'!AN18-'Résidentiel AME'!AN18</f>
        <v>-3.0255429019999998</v>
      </c>
      <c r="AO18" s="21">
        <f>'Résidentiel AMS'!AO18-'Résidentiel AME'!AO18</f>
        <v>-3.04322534499999</v>
      </c>
      <c r="AP18" s="21">
        <f>'Résidentiel AMS'!AP18-'Résidentiel AME'!AP18</f>
        <v>-3.0539340309999998</v>
      </c>
      <c r="AQ18" s="21">
        <f>'Résidentiel AMS'!AQ18-'Résidentiel AME'!AQ18</f>
        <v>-3.0600387419999997</v>
      </c>
      <c r="AR18" s="21">
        <f>'Résidentiel AMS'!AR18-'Résidentiel AME'!AR18</f>
        <v>-3.0624398589999995</v>
      </c>
      <c r="AS18" s="21">
        <f>'Résidentiel AMS'!AS18-'Résidentiel AME'!AS18</f>
        <v>-3.0671631960000001</v>
      </c>
      <c r="AT18" s="21">
        <f>'Résidentiel AMS'!AT18-'Résidentiel AME'!AT18</f>
        <v>-3.0649710849999998</v>
      </c>
      <c r="AU18" s="21">
        <f>'Résidentiel AMS'!AU18-'Résidentiel AME'!AU18</f>
        <v>-3.0564903619999901</v>
      </c>
      <c r="AV18" s="21">
        <f>'Résidentiel AMS'!AV18-'Résidentiel AME'!AV18</f>
        <v>-3.0427802469999996</v>
      </c>
      <c r="AW18" s="21">
        <f>'Résidentiel AMS'!AW18-'Résidentiel AME'!AW18</f>
        <v>-3.0275277109999994</v>
      </c>
      <c r="AX18" s="18"/>
    </row>
    <row r="19" spans="1:50" x14ac:dyDescent="0.25">
      <c r="A19" s="18"/>
      <c r="B19" t="s">
        <v>92</v>
      </c>
      <c r="C19" s="21">
        <f>'Résidentiel AMS'!C19-'Résidentiel AME'!C19</f>
        <v>0</v>
      </c>
      <c r="D19" s="21">
        <f>'Résidentiel AMS'!D19-'Résidentiel AME'!D19</f>
        <v>0</v>
      </c>
      <c r="E19" s="21">
        <f>'Résidentiel AMS'!E19-'Résidentiel AME'!E19</f>
        <v>0</v>
      </c>
      <c r="F19" s="21">
        <f>'Résidentiel AMS'!F19-'Résidentiel AME'!F19</f>
        <v>0</v>
      </c>
      <c r="G19" s="21">
        <f>'Résidentiel AMS'!G19-'Résidentiel AME'!G19</f>
        <v>0</v>
      </c>
      <c r="H19" s="21">
        <f>'Résidentiel AMS'!H19-'Résidentiel AME'!H19</f>
        <v>0</v>
      </c>
      <c r="I19" s="21">
        <f>'Résidentiel AMS'!I19-'Résidentiel AME'!I19</f>
        <v>0</v>
      </c>
      <c r="J19" s="21">
        <f>'Résidentiel AMS'!J19-'Résidentiel AME'!J19</f>
        <v>0</v>
      </c>
      <c r="K19" s="21">
        <f>'Résidentiel AMS'!K19-'Résidentiel AME'!K19</f>
        <v>0</v>
      </c>
      <c r="L19" s="21">
        <f>'Résidentiel AMS'!L19-'Résidentiel AME'!L19</f>
        <v>0</v>
      </c>
      <c r="M19" s="21">
        <f>'Résidentiel AMS'!M19-'Résidentiel AME'!M19</f>
        <v>0</v>
      </c>
      <c r="N19" s="21">
        <f>'Résidentiel AMS'!N19-'Résidentiel AME'!N19</f>
        <v>0</v>
      </c>
      <c r="O19" s="21">
        <f>'Résidentiel AMS'!O19-'Résidentiel AME'!O19</f>
        <v>0</v>
      </c>
      <c r="P19" s="21">
        <f>'Résidentiel AMS'!P19-'Résidentiel AME'!P19</f>
        <v>0</v>
      </c>
      <c r="Q19" s="21">
        <f>'Résidentiel AMS'!Q19-'Résidentiel AME'!Q19</f>
        <v>0</v>
      </c>
      <c r="R19" s="21">
        <f>'Résidentiel AMS'!R19-'Résidentiel AME'!R19</f>
        <v>0</v>
      </c>
      <c r="S19" s="21">
        <f>'Résidentiel AMS'!S19-'Résidentiel AME'!S19</f>
        <v>0</v>
      </c>
      <c r="T19" s="21">
        <f>'Résidentiel AMS'!T19-'Résidentiel AME'!T19</f>
        <v>0</v>
      </c>
      <c r="U19" s="21">
        <f>'Résidentiel AMS'!U19-'Résidentiel AME'!U19</f>
        <v>0</v>
      </c>
      <c r="V19" s="21">
        <f>'Résidentiel AMS'!V19-'Résidentiel AME'!V19</f>
        <v>0</v>
      </c>
      <c r="W19" s="21">
        <f>'Résidentiel AMS'!W19-'Résidentiel AME'!W19</f>
        <v>-2.981089673509203</v>
      </c>
      <c r="X19" s="21">
        <f>'Résidentiel AMS'!X19-'Résidentiel AME'!X19</f>
        <v>-4.3365861870391811</v>
      </c>
      <c r="Y19" s="21">
        <f>'Résidentiel AMS'!Y19-'Résidentiel AME'!Y19</f>
        <v>-5.5809733312269998</v>
      </c>
      <c r="Z19" s="21">
        <f>'Résidentiel AMS'!Z19-'Résidentiel AME'!Z19</f>
        <v>-6.6374232238676498</v>
      </c>
      <c r="AA19" s="21">
        <f>'Résidentiel AMS'!AA19-'Résidentiel AME'!AA19</f>
        <v>-7.5515678129707382</v>
      </c>
      <c r="AB19" s="21">
        <f>'Résidentiel AMS'!AB19-'Résidentiel AME'!AB19</f>
        <v>-8.3914259415174826</v>
      </c>
      <c r="AC19" s="21">
        <f>'Résidentiel AMS'!AC19-'Résidentiel AME'!AC19</f>
        <v>-9.1628331048722913</v>
      </c>
      <c r="AD19" s="21">
        <f>'Résidentiel AMS'!AD19-'Résidentiel AME'!AD19</f>
        <v>-10.030771295543467</v>
      </c>
      <c r="AE19" s="21">
        <f>'Résidentiel AMS'!AE19-'Résidentiel AME'!AE19</f>
        <v>-10.853599877532858</v>
      </c>
      <c r="AF19" s="21">
        <f>'Résidentiel AMS'!AF19-'Résidentiel AME'!AF19</f>
        <v>-11.635421348004805</v>
      </c>
      <c r="AG19" s="21">
        <f>'Résidentiel AMS'!AG19-'Résidentiel AME'!AG19</f>
        <v>-12.124907694140681</v>
      </c>
      <c r="AH19" s="21">
        <f>'Résidentiel AMS'!AH19-'Résidentiel AME'!AH19</f>
        <v>-12.522208495349275</v>
      </c>
      <c r="AI19" s="21">
        <f>'Résidentiel AMS'!AI19-'Résidentiel AME'!AI19</f>
        <v>-13.143565003324856</v>
      </c>
      <c r="AJ19" s="21">
        <f>'Résidentiel AMS'!AJ19-'Résidentiel AME'!AJ19</f>
        <v>-13.814726126153609</v>
      </c>
      <c r="AK19" s="21">
        <f>'Résidentiel AMS'!AK19-'Résidentiel AME'!AK19</f>
        <v>-14.528128072666629</v>
      </c>
      <c r="AL19" s="21">
        <f>'Résidentiel AMS'!AL19-'Résidentiel AME'!AL19</f>
        <v>-15.213416503531061</v>
      </c>
      <c r="AM19" s="21">
        <f>'Résidentiel AMS'!AM19-'Résidentiel AME'!AM19</f>
        <v>-15.939896658282095</v>
      </c>
      <c r="AN19" s="21">
        <f>'Résidentiel AMS'!AN19-'Résidentiel AME'!AN19</f>
        <v>-16.181263363483211</v>
      </c>
      <c r="AO19" s="21">
        <f>'Résidentiel AMS'!AO19-'Résidentiel AME'!AO19</f>
        <v>-16.425135352131711</v>
      </c>
      <c r="AP19" s="21">
        <f>'Résidentiel AMS'!AP19-'Résidentiel AME'!AP19</f>
        <v>-16.668283886816582</v>
      </c>
      <c r="AQ19" s="21">
        <f>'Résidentiel AMS'!AQ19-'Résidentiel AME'!AQ19</f>
        <v>-16.923894874440045</v>
      </c>
      <c r="AR19" s="21">
        <f>'Résidentiel AMS'!AR19-'Résidentiel AME'!AR19</f>
        <v>-17.204118845936929</v>
      </c>
      <c r="AS19" s="21">
        <f>'Résidentiel AMS'!AS19-'Résidentiel AME'!AS19</f>
        <v>-17.153842943353112</v>
      </c>
      <c r="AT19" s="21">
        <f>'Résidentiel AMS'!AT19-'Résidentiel AME'!AT19</f>
        <v>-17.083607459972249</v>
      </c>
      <c r="AU19" s="21">
        <f>'Résidentiel AMS'!AU19-'Résidentiel AME'!AU19</f>
        <v>-16.996323733499803</v>
      </c>
      <c r="AV19" s="21">
        <f>'Résidentiel AMS'!AV19-'Résidentiel AME'!AV19</f>
        <v>-16.896865759697725</v>
      </c>
      <c r="AW19" s="21">
        <f>'Résidentiel AMS'!AW19-'Résidentiel AME'!AW19</f>
        <v>-16.800715623555718</v>
      </c>
      <c r="AX19" s="18"/>
    </row>
    <row r="20" spans="1:50" x14ac:dyDescent="0.25">
      <c r="A20" s="18"/>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18"/>
    </row>
    <row r="21" spans="1:50" x14ac:dyDescent="0.25">
      <c r="A21" s="18"/>
      <c r="B21" t="s">
        <v>91</v>
      </c>
      <c r="C21" s="21">
        <f>'Résidentiel AMS'!C21-'Résidentiel AME'!C21</f>
        <v>0</v>
      </c>
      <c r="D21" s="21">
        <f>'Résidentiel AMS'!D21-'Résidentiel AME'!D21</f>
        <v>0</v>
      </c>
      <c r="E21" s="21">
        <f>'Résidentiel AMS'!E21-'Résidentiel AME'!E21</f>
        <v>0</v>
      </c>
      <c r="F21" s="21">
        <f>'Résidentiel AMS'!F21-'Résidentiel AME'!F21</f>
        <v>0</v>
      </c>
      <c r="G21" s="21">
        <f>'Résidentiel AMS'!G21-'Résidentiel AME'!G21</f>
        <v>0</v>
      </c>
      <c r="H21" s="21">
        <f>'Résidentiel AMS'!H21-'Résidentiel AME'!H21</f>
        <v>0</v>
      </c>
      <c r="I21" s="21">
        <f>'Résidentiel AMS'!I21-'Résidentiel AME'!I21</f>
        <v>0</v>
      </c>
      <c r="J21" s="21">
        <f>'Résidentiel AMS'!J21-'Résidentiel AME'!J21</f>
        <v>0</v>
      </c>
      <c r="K21" s="21">
        <f>'Résidentiel AMS'!K21-'Résidentiel AME'!K21</f>
        <v>0</v>
      </c>
      <c r="L21" s="21">
        <f>'Résidentiel AMS'!L21-'Résidentiel AME'!L21</f>
        <v>0</v>
      </c>
      <c r="M21" s="21">
        <f>'Résidentiel AMS'!M21-'Résidentiel AME'!M21</f>
        <v>0</v>
      </c>
      <c r="N21" s="21">
        <f>'Résidentiel AMS'!N21-'Résidentiel AME'!N21</f>
        <v>0</v>
      </c>
      <c r="O21" s="21">
        <f>'Résidentiel AMS'!O21-'Résidentiel AME'!O21</f>
        <v>0</v>
      </c>
      <c r="P21" s="21">
        <f>'Résidentiel AMS'!P21-'Résidentiel AME'!P21</f>
        <v>0</v>
      </c>
      <c r="Q21" s="21">
        <f>'Résidentiel AMS'!Q21-'Résidentiel AME'!Q21</f>
        <v>0</v>
      </c>
      <c r="R21" s="21">
        <f>'Résidentiel AMS'!R21-'Résidentiel AME'!R21</f>
        <v>0</v>
      </c>
      <c r="S21" s="21">
        <f>'Résidentiel AMS'!S21-'Résidentiel AME'!S21</f>
        <v>0</v>
      </c>
      <c r="T21" s="21">
        <f>'Résidentiel AMS'!T21-'Résidentiel AME'!T21</f>
        <v>0</v>
      </c>
      <c r="U21" s="21">
        <f>'Résidentiel AMS'!U21-'Résidentiel AME'!U21</f>
        <v>0</v>
      </c>
      <c r="V21" s="21">
        <f>'Résidentiel AMS'!V21-'Résidentiel AME'!V21</f>
        <v>0</v>
      </c>
      <c r="W21" s="21">
        <f>'Résidentiel AMS'!W21-'Résidentiel AME'!W21</f>
        <v>15.751349454752926</v>
      </c>
      <c r="X21" s="21">
        <f>'Résidentiel AMS'!X21-'Résidentiel AME'!X21</f>
        <v>-1332.9539961674745</v>
      </c>
      <c r="Y21" s="21">
        <f>'Résidentiel AMS'!Y21-'Résidentiel AME'!Y21</f>
        <v>-1578.5685365749741</v>
      </c>
      <c r="Z21" s="21">
        <f>'Résidentiel AMS'!Z21-'Résidentiel AME'!Z21</f>
        <v>-2033.5157824948474</v>
      </c>
      <c r="AA21" s="21">
        <f>'Résidentiel AMS'!AA21-'Résidentiel AME'!AA21</f>
        <v>-2543.3671087613911</v>
      </c>
      <c r="AB21" s="21">
        <f>'Résidentiel AMS'!AB21-'Résidentiel AME'!AB21</f>
        <v>-3140.863937215021</v>
      </c>
      <c r="AC21" s="21">
        <f>'Résidentiel AMS'!AC21-'Résidentiel AME'!AC21</f>
        <v>-3658.760008499652</v>
      </c>
      <c r="AD21" s="21">
        <f>'Résidentiel AMS'!AD21-'Résidentiel AME'!AD21</f>
        <v>-4257.8701126602318</v>
      </c>
      <c r="AE21" s="21">
        <f>'Résidentiel AMS'!AE21-'Résidentiel AME'!AE21</f>
        <v>-4887.865859472884</v>
      </c>
      <c r="AF21" s="21">
        <f>'Résidentiel AMS'!AF21-'Résidentiel AME'!AF21</f>
        <v>-5522.8832378723819</v>
      </c>
      <c r="AG21" s="21">
        <f>'Résidentiel AMS'!AG21-'Résidentiel AME'!AG21</f>
        <v>-5234.8276740240981</v>
      </c>
      <c r="AH21" s="21">
        <f>'Résidentiel AMS'!AH21-'Résidentiel AME'!AH21</f>
        <v>-4556.7441752407103</v>
      </c>
      <c r="AI21" s="21">
        <f>'Résidentiel AMS'!AI21-'Résidentiel AME'!AI21</f>
        <v>-4329.200148840464</v>
      </c>
      <c r="AJ21" s="21">
        <f>'Résidentiel AMS'!AJ21-'Résidentiel AME'!AJ21</f>
        <v>-4248.2336463988904</v>
      </c>
      <c r="AK21" s="21">
        <f>'Résidentiel AMS'!AK21-'Résidentiel AME'!AK21</f>
        <v>-4348.597329998287</v>
      </c>
      <c r="AL21" s="21">
        <f>'Résidentiel AMS'!AL21-'Résidentiel AME'!AL21</f>
        <v>-4552.0460382729943</v>
      </c>
      <c r="AM21" s="21">
        <f>'Résidentiel AMS'!AM21-'Résidentiel AME'!AM21</f>
        <v>-4732.0402241764532</v>
      </c>
      <c r="AN21" s="21">
        <f>'Résidentiel AMS'!AN21-'Résidentiel AME'!AN21</f>
        <v>-4932.5322409562068</v>
      </c>
      <c r="AO21" s="21">
        <f>'Résidentiel AMS'!AO21-'Résidentiel AME'!AO21</f>
        <v>-5140.2693071920221</v>
      </c>
      <c r="AP21" s="21">
        <f>'Résidentiel AMS'!AP21-'Résidentiel AME'!AP21</f>
        <v>-5359.2060715296393</v>
      </c>
      <c r="AQ21" s="21">
        <f>'Résidentiel AMS'!AQ21-'Résidentiel AME'!AQ21</f>
        <v>-5582.8103907134137</v>
      </c>
      <c r="AR21" s="21">
        <f>'Résidentiel AMS'!AR21-'Résidentiel AME'!AR21</f>
        <v>-5805.4901483727663</v>
      </c>
      <c r="AS21" s="21">
        <f>'Résidentiel AMS'!AS21-'Résidentiel AME'!AS21</f>
        <v>-6133.764156858917</v>
      </c>
      <c r="AT21" s="21">
        <f>'Résidentiel AMS'!AT21-'Résidentiel AME'!AT21</f>
        <v>-6461.2560620774238</v>
      </c>
      <c r="AU21" s="21">
        <f>'Résidentiel AMS'!AU21-'Résidentiel AME'!AU21</f>
        <v>-6767.999776093151</v>
      </c>
      <c r="AV21" s="21">
        <f>'Résidentiel AMS'!AV21-'Résidentiel AME'!AV21</f>
        <v>-7052.9857387823722</v>
      </c>
      <c r="AW21" s="21">
        <f>'Résidentiel AMS'!AW21-'Résidentiel AME'!AW21</f>
        <v>-7333.9026132089857</v>
      </c>
      <c r="AX21" s="18"/>
    </row>
    <row r="22" spans="1:50" x14ac:dyDescent="0.25">
      <c r="A22" s="18"/>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18"/>
    </row>
    <row r="23" spans="1:50" x14ac:dyDescent="0.25">
      <c r="A23" s="18"/>
      <c r="B23" t="s">
        <v>88</v>
      </c>
      <c r="C23" s="21">
        <f>'Résidentiel AMS'!C23-'Résidentiel AME'!C23</f>
        <v>0</v>
      </c>
      <c r="D23" s="21">
        <f>'Résidentiel AMS'!D23-'Résidentiel AME'!D23</f>
        <v>0</v>
      </c>
      <c r="E23" s="21">
        <f>'Résidentiel AMS'!E23-'Résidentiel AME'!E23</f>
        <v>0</v>
      </c>
      <c r="F23" s="21">
        <f>'Résidentiel AMS'!F23-'Résidentiel AME'!F23</f>
        <v>0</v>
      </c>
      <c r="G23" s="21">
        <f>'Résidentiel AMS'!G23-'Résidentiel AME'!G23</f>
        <v>0</v>
      </c>
      <c r="H23" s="21">
        <f>'Résidentiel AMS'!H23-'Résidentiel AME'!H23</f>
        <v>0</v>
      </c>
      <c r="I23" s="21">
        <f>'Résidentiel AMS'!I23-'Résidentiel AME'!I23</f>
        <v>0</v>
      </c>
      <c r="J23" s="21">
        <f>'Résidentiel AMS'!J23-'Résidentiel AME'!J23</f>
        <v>0</v>
      </c>
      <c r="K23" s="21">
        <f>'Résidentiel AMS'!K23-'Résidentiel AME'!K23</f>
        <v>0</v>
      </c>
      <c r="L23" s="21">
        <f>'Résidentiel AMS'!L23-'Résidentiel AME'!L23</f>
        <v>0</v>
      </c>
      <c r="M23" s="21">
        <f>'Résidentiel AMS'!M23-'Résidentiel AME'!M23</f>
        <v>0</v>
      </c>
      <c r="N23" s="21">
        <f>'Résidentiel AMS'!N23-'Résidentiel AME'!N23</f>
        <v>0</v>
      </c>
      <c r="O23" s="21">
        <f>'Résidentiel AMS'!O23-'Résidentiel AME'!O23</f>
        <v>0</v>
      </c>
      <c r="P23" s="21">
        <f>'Résidentiel AMS'!P23-'Résidentiel AME'!P23</f>
        <v>0</v>
      </c>
      <c r="Q23" s="21">
        <f>'Résidentiel AMS'!Q23-'Résidentiel AME'!Q23</f>
        <v>0</v>
      </c>
      <c r="R23" s="21">
        <f>'Résidentiel AMS'!R23-'Résidentiel AME'!R23</f>
        <v>0</v>
      </c>
      <c r="S23" s="21">
        <f>'Résidentiel AMS'!S23-'Résidentiel AME'!S23</f>
        <v>0</v>
      </c>
      <c r="T23" s="21">
        <f>'Résidentiel AMS'!T23-'Résidentiel AME'!T23</f>
        <v>0</v>
      </c>
      <c r="U23" s="21">
        <f>'Résidentiel AMS'!U23-'Résidentiel AME'!U23</f>
        <v>0</v>
      </c>
      <c r="V23" s="21">
        <f>'Résidentiel AMS'!V23-'Résidentiel AME'!V23</f>
        <v>0</v>
      </c>
      <c r="W23" s="21">
        <f>'Résidentiel AMS'!W23-'Résidentiel AME'!W23</f>
        <v>2948.6597016086744</v>
      </c>
      <c r="X23" s="21">
        <f>'Résidentiel AMS'!X23-'Résidentiel AME'!X23</f>
        <v>7334.9739118617399</v>
      </c>
      <c r="Y23" s="21">
        <f>'Résidentiel AMS'!Y23-'Résidentiel AME'!Y23</f>
        <v>9715.5540992591486</v>
      </c>
      <c r="Z23" s="21">
        <f>'Résidentiel AMS'!Z23-'Résidentiel AME'!Z23</f>
        <v>10958.352859511149</v>
      </c>
      <c r="AA23" s="21">
        <f>'Résidentiel AMS'!AA23-'Résidentiel AME'!AA23</f>
        <v>10799.086790662095</v>
      </c>
      <c r="AB23" s="21">
        <f>'Résidentiel AMS'!AB23-'Résidentiel AME'!AB23</f>
        <v>10289.617765407726</v>
      </c>
      <c r="AC23" s="21">
        <f>'Résidentiel AMS'!AC23-'Résidentiel AME'!AC23</f>
        <v>9682.1602442213443</v>
      </c>
      <c r="AD23" s="21">
        <f>'Résidentiel AMS'!AD23-'Résidentiel AME'!AD23</f>
        <v>9698.1880683735399</v>
      </c>
      <c r="AE23" s="21">
        <f>'Résidentiel AMS'!AE23-'Résidentiel AME'!AE23</f>
        <v>9688.3431463362904</v>
      </c>
      <c r="AF23" s="21">
        <f>'Résidentiel AMS'!AF23-'Résidentiel AME'!AF23</f>
        <v>9169.6848287948487</v>
      </c>
      <c r="AG23" s="21">
        <f>'Résidentiel AMS'!AG23-'Résidentiel AME'!AG23</f>
        <v>8811.2986343774683</v>
      </c>
      <c r="AH23" s="21">
        <f>'Résidentiel AMS'!AH23-'Résidentiel AME'!AH23</f>
        <v>8888.0182421796853</v>
      </c>
      <c r="AI23" s="21">
        <f>'Résidentiel AMS'!AI23-'Résidentiel AME'!AI23</f>
        <v>9181.2439524834081</v>
      </c>
      <c r="AJ23" s="21">
        <f>'Résidentiel AMS'!AJ23-'Résidentiel AME'!AJ23</f>
        <v>9514.772963583353</v>
      </c>
      <c r="AK23" s="21">
        <f>'Résidentiel AMS'!AK23-'Résidentiel AME'!AK23</f>
        <v>9655.8220633226265</v>
      </c>
      <c r="AL23" s="21">
        <f>'Résidentiel AMS'!AL23-'Résidentiel AME'!AL23</f>
        <v>9546.1722382819171</v>
      </c>
      <c r="AM23" s="21">
        <f>'Résidentiel AMS'!AM23-'Résidentiel AME'!AM23</f>
        <v>9422.4196024294397</v>
      </c>
      <c r="AN23" s="21">
        <f>'Résidentiel AMS'!AN23-'Résidentiel AME'!AN23</f>
        <v>9155.0002948160945</v>
      </c>
      <c r="AO23" s="21">
        <f>'Résidentiel AMS'!AO23-'Résidentiel AME'!AO23</f>
        <v>8715.1533394149155</v>
      </c>
      <c r="AP23" s="21">
        <f>'Résidentiel AMS'!AP23-'Résidentiel AME'!AP23</f>
        <v>8194.6796054790902</v>
      </c>
      <c r="AQ23" s="21">
        <f>'Résidentiel AMS'!AQ23-'Résidentiel AME'!AQ23</f>
        <v>7623.7285758492799</v>
      </c>
      <c r="AR23" s="21">
        <f>'Résidentiel AMS'!AR23-'Résidentiel AME'!AR23</f>
        <v>7017.5978725550249</v>
      </c>
      <c r="AS23" s="21">
        <f>'Résidentiel AMS'!AS23-'Résidentiel AME'!AS23</f>
        <v>6392.0978575622048</v>
      </c>
      <c r="AT23" s="21">
        <f>'Résidentiel AMS'!AT23-'Résidentiel AME'!AT23</f>
        <v>5760.5982869210693</v>
      </c>
      <c r="AU23" s="21">
        <f>'Résidentiel AMS'!AU23-'Résidentiel AME'!AU23</f>
        <v>5125.1852959134867</v>
      </c>
      <c r="AV23" s="21">
        <f>'Résidentiel AMS'!AV23-'Résidentiel AME'!AV23</f>
        <v>4501.0036277208146</v>
      </c>
      <c r="AW23" s="21">
        <f>'Résidentiel AMS'!AW23-'Résidentiel AME'!AW23</f>
        <v>3891.8972650350552</v>
      </c>
      <c r="AX23" s="18"/>
    </row>
    <row r="24" spans="1:50" x14ac:dyDescent="0.25">
      <c r="A24" s="19"/>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18"/>
    </row>
    <row r="25" spans="1:50" x14ac:dyDescent="0.25">
      <c r="A25" s="18"/>
      <c r="B25" t="s">
        <v>208</v>
      </c>
      <c r="C25" s="21">
        <f>'Résidentiel AMS'!C25-'Résidentiel AME'!C25</f>
        <v>0</v>
      </c>
      <c r="D25" s="21">
        <f>'Résidentiel AMS'!D25-'Résidentiel AME'!D25</f>
        <v>0</v>
      </c>
      <c r="E25" s="21">
        <f>'Résidentiel AMS'!E25-'Résidentiel AME'!E25</f>
        <v>0</v>
      </c>
      <c r="F25" s="21">
        <f>'Résidentiel AMS'!F25-'Résidentiel AME'!F25</f>
        <v>0</v>
      </c>
      <c r="G25" s="21">
        <f>'Résidentiel AMS'!G25-'Résidentiel AME'!G25</f>
        <v>0</v>
      </c>
      <c r="H25" s="21">
        <f>'Résidentiel AMS'!H25-'Résidentiel AME'!H25</f>
        <v>0</v>
      </c>
      <c r="I25" s="21">
        <f>'Résidentiel AMS'!I25-'Résidentiel AME'!I25</f>
        <v>0</v>
      </c>
      <c r="J25" s="21">
        <f>'Résidentiel AMS'!J25-'Résidentiel AME'!J25</f>
        <v>0</v>
      </c>
      <c r="K25" s="21">
        <f>'Résidentiel AMS'!K25-'Résidentiel AME'!K25</f>
        <v>0</v>
      </c>
      <c r="L25" s="21">
        <f>'Résidentiel AMS'!L25-'Résidentiel AME'!L25</f>
        <v>0</v>
      </c>
      <c r="M25" s="21">
        <f>'Résidentiel AMS'!M25-'Résidentiel AME'!M25</f>
        <v>0</v>
      </c>
      <c r="N25" s="21">
        <f>'Résidentiel AMS'!N25-'Résidentiel AME'!N25</f>
        <v>0</v>
      </c>
      <c r="O25" s="21">
        <f>'Résidentiel AMS'!O25-'Résidentiel AME'!O25</f>
        <v>0</v>
      </c>
      <c r="P25" s="21">
        <f>'Résidentiel AMS'!P25-'Résidentiel AME'!P25</f>
        <v>0</v>
      </c>
      <c r="Q25" s="21">
        <f>'Résidentiel AMS'!Q25-'Résidentiel AME'!Q25</f>
        <v>0</v>
      </c>
      <c r="R25" s="21">
        <f>'Résidentiel AMS'!R25-'Résidentiel AME'!R25</f>
        <v>0</v>
      </c>
      <c r="S25" s="21">
        <f>'Résidentiel AMS'!S25-'Résidentiel AME'!S25</f>
        <v>0</v>
      </c>
      <c r="T25" s="21">
        <f>'Résidentiel AMS'!T25-'Résidentiel AME'!T25</f>
        <v>0</v>
      </c>
      <c r="U25" s="21">
        <f>'Résidentiel AMS'!U25-'Résidentiel AME'!U25</f>
        <v>0</v>
      </c>
      <c r="V25" s="21">
        <f>'Résidentiel AMS'!V25-'Résidentiel AME'!V25</f>
        <v>0</v>
      </c>
      <c r="W25" s="21">
        <f>'Résidentiel AMS'!W25-'Résidentiel AME'!W25</f>
        <v>4582.4723874895099</v>
      </c>
      <c r="X25" s="21">
        <f>'Résidentiel AMS'!X25-'Résidentiel AME'!X25</f>
        <v>6033.7979811763907</v>
      </c>
      <c r="Y25" s="21">
        <f>'Résidentiel AMS'!Y25-'Résidentiel AME'!Y25</f>
        <v>7914.0315139701597</v>
      </c>
      <c r="Z25" s="21">
        <f>'Résidentiel AMS'!Z25-'Résidentiel AME'!Z25</f>
        <v>7959.5900394592682</v>
      </c>
      <c r="AA25" s="21">
        <f>'Résidentiel AMS'!AA25-'Résidentiel AME'!AA25</f>
        <v>7688.4321717033199</v>
      </c>
      <c r="AB25" s="21">
        <f>'Résidentiel AMS'!AB25-'Résidentiel AME'!AB25</f>
        <v>7350.9421256446731</v>
      </c>
      <c r="AC25" s="21">
        <f>'Résidentiel AMS'!AC25-'Résidentiel AME'!AC25</f>
        <v>7027.9852071993</v>
      </c>
      <c r="AD25" s="21">
        <f>'Résidentiel AMS'!AD25-'Résidentiel AME'!AD25</f>
        <v>7817.4303334919405</v>
      </c>
      <c r="AE25" s="21">
        <f>'Résidentiel AMS'!AE25-'Résidentiel AME'!AE25</f>
        <v>7663.8129792019963</v>
      </c>
      <c r="AF25" s="21">
        <f>'Résidentiel AMS'!AF25-'Résidentiel AME'!AF25</f>
        <v>7392.9582410993053</v>
      </c>
      <c r="AG25" s="21">
        <f>'Résidentiel AMS'!AG25-'Résidentiel AME'!AG25</f>
        <v>7166.8405530142554</v>
      </c>
      <c r="AH25" s="21">
        <f>'Résidentiel AMS'!AH25-'Résidentiel AME'!AH25</f>
        <v>7052.410408398111</v>
      </c>
      <c r="AI25" s="21">
        <f>'Résidentiel AMS'!AI25-'Résidentiel AME'!AI25</f>
        <v>6996.2429032551081</v>
      </c>
      <c r="AJ25" s="21">
        <f>'Résidentiel AMS'!AJ25-'Résidentiel AME'!AJ25</f>
        <v>6958.5217944157657</v>
      </c>
      <c r="AK25" s="21">
        <f>'Résidentiel AMS'!AK25-'Résidentiel AME'!AK25</f>
        <v>6884.2702941584321</v>
      </c>
      <c r="AL25" s="21">
        <f>'Résidentiel AMS'!AL25-'Résidentiel AME'!AL25</f>
        <v>6759.523083667993</v>
      </c>
      <c r="AM25" s="21">
        <f>'Résidentiel AMS'!AM25-'Résidentiel AME'!AM25</f>
        <v>6642.134070524884</v>
      </c>
      <c r="AN25" s="21">
        <f>'Résidentiel AMS'!AN25-'Résidentiel AME'!AN25</f>
        <v>6499.4159448130385</v>
      </c>
      <c r="AO25" s="21">
        <f>'Résidentiel AMS'!AO25-'Résidentiel AME'!AO25</f>
        <v>6328.8587114315851</v>
      </c>
      <c r="AP25" s="21">
        <f>'Résidentiel AMS'!AP25-'Résidentiel AME'!AP25</f>
        <v>6146.2962082384056</v>
      </c>
      <c r="AQ25" s="21">
        <f>'Résidentiel AMS'!AQ25-'Résidentiel AME'!AQ25</f>
        <v>5955.7430385009366</v>
      </c>
      <c r="AR25" s="21">
        <f>'Résidentiel AMS'!AR25-'Résidentiel AME'!AR25</f>
        <v>5759.2277942746869</v>
      </c>
      <c r="AS25" s="21">
        <f>'Résidentiel AMS'!AS25-'Résidentiel AME'!AS25</f>
        <v>5563.2064757223106</v>
      </c>
      <c r="AT25" s="21">
        <f>'Résidentiel AMS'!AT25-'Résidentiel AME'!AT25</f>
        <v>5379.5906605627115</v>
      </c>
      <c r="AU25" s="21">
        <f>'Résidentiel AMS'!AU25-'Résidentiel AME'!AU25</f>
        <v>5202.3055487077281</v>
      </c>
      <c r="AV25" s="21">
        <f>'Résidentiel AMS'!AV25-'Résidentiel AME'!AV25</f>
        <v>5029.6612572527356</v>
      </c>
      <c r="AW25" s="21">
        <f>'Résidentiel AMS'!AW25-'Résidentiel AME'!AW25</f>
        <v>4863.267762239122</v>
      </c>
      <c r="AX25" s="18"/>
    </row>
    <row r="26" spans="1:50" x14ac:dyDescent="0.25">
      <c r="A26" s="18"/>
      <c r="B26" t="s">
        <v>209</v>
      </c>
      <c r="C26" s="21">
        <f>'Résidentiel AMS'!C26-'Résidentiel AME'!C26</f>
        <v>0</v>
      </c>
      <c r="D26" s="21">
        <f>'Résidentiel AMS'!D26-'Résidentiel AME'!D26</f>
        <v>0</v>
      </c>
      <c r="E26" s="21">
        <f>'Résidentiel AMS'!E26-'Résidentiel AME'!E26</f>
        <v>0</v>
      </c>
      <c r="F26" s="21">
        <f>'Résidentiel AMS'!F26-'Résidentiel AME'!F26</f>
        <v>0</v>
      </c>
      <c r="G26" s="21">
        <f>'Résidentiel AMS'!G26-'Résidentiel AME'!G26</f>
        <v>0</v>
      </c>
      <c r="H26" s="21">
        <f>'Résidentiel AMS'!H26-'Résidentiel AME'!H26</f>
        <v>0</v>
      </c>
      <c r="I26" s="21">
        <f>'Résidentiel AMS'!I26-'Résidentiel AME'!I26</f>
        <v>0</v>
      </c>
      <c r="J26" s="21">
        <f>'Résidentiel AMS'!J26-'Résidentiel AME'!J26</f>
        <v>0</v>
      </c>
      <c r="K26" s="21">
        <f>'Résidentiel AMS'!K26-'Résidentiel AME'!K26</f>
        <v>0</v>
      </c>
      <c r="L26" s="21">
        <f>'Résidentiel AMS'!L26-'Résidentiel AME'!L26</f>
        <v>0</v>
      </c>
      <c r="M26" s="21">
        <f>'Résidentiel AMS'!M26-'Résidentiel AME'!M26</f>
        <v>0</v>
      </c>
      <c r="N26" s="21">
        <f>'Résidentiel AMS'!N26-'Résidentiel AME'!N26</f>
        <v>0</v>
      </c>
      <c r="O26" s="21">
        <f>'Résidentiel AMS'!O26-'Résidentiel AME'!O26</f>
        <v>0</v>
      </c>
      <c r="P26" s="21">
        <f>'Résidentiel AMS'!P26-'Résidentiel AME'!P26</f>
        <v>0</v>
      </c>
      <c r="Q26" s="21">
        <f>'Résidentiel AMS'!Q26-'Résidentiel AME'!Q26</f>
        <v>0</v>
      </c>
      <c r="R26" s="21">
        <f>'Résidentiel AMS'!R26-'Résidentiel AME'!R26</f>
        <v>0</v>
      </c>
      <c r="S26" s="21">
        <f>'Résidentiel AMS'!S26-'Résidentiel AME'!S26</f>
        <v>0</v>
      </c>
      <c r="T26" s="21">
        <f>'Résidentiel AMS'!T26-'Résidentiel AME'!T26</f>
        <v>0</v>
      </c>
      <c r="U26" s="21">
        <f>'Résidentiel AMS'!U26-'Résidentiel AME'!U26</f>
        <v>0</v>
      </c>
      <c r="V26" s="21">
        <f>'Résidentiel AMS'!V26-'Résidentiel AME'!V26</f>
        <v>0</v>
      </c>
      <c r="W26" s="21">
        <f>'Résidentiel AMS'!W26-'Résidentiel AME'!W26</f>
        <v>1789.0346583005858</v>
      </c>
      <c r="X26" s="21">
        <f>'Résidentiel AMS'!X26-'Résidentiel AME'!X26</f>
        <v>2210.6655031365203</v>
      </c>
      <c r="Y26" s="21">
        <f>'Résidentiel AMS'!Y26-'Résidentiel AME'!Y26</f>
        <v>4628.0648922828568</v>
      </c>
      <c r="Z26" s="21">
        <f>'Résidentiel AMS'!Z26-'Résidentiel AME'!Z26</f>
        <v>4238.3838652411578</v>
      </c>
      <c r="AA26" s="21">
        <f>'Résidentiel AMS'!AA26-'Résidentiel AME'!AA26</f>
        <v>4066.1828386502893</v>
      </c>
      <c r="AB26" s="21">
        <f>'Résidentiel AMS'!AB26-'Résidentiel AME'!AB26</f>
        <v>3518.606812751214</v>
      </c>
      <c r="AC26" s="21">
        <f>'Résidentiel AMS'!AC26-'Résidentiel AME'!AC26</f>
        <v>3451.988967676536</v>
      </c>
      <c r="AD26" s="21">
        <f>'Résidentiel AMS'!AD26-'Résidentiel AME'!AD26</f>
        <v>3263.6032334116703</v>
      </c>
      <c r="AE26" s="21">
        <f>'Résidentiel AMS'!AE26-'Résidentiel AME'!AE26</f>
        <v>3079.0660687457857</v>
      </c>
      <c r="AF26" s="21">
        <f>'Résidentiel AMS'!AF26-'Résidentiel AME'!AF26</f>
        <v>2937.6778974077888</v>
      </c>
      <c r="AG26" s="21">
        <f>'Résidentiel AMS'!AG26-'Résidentiel AME'!AG26</f>
        <v>2994.7718492300273</v>
      </c>
      <c r="AH26" s="21">
        <f>'Résidentiel AMS'!AH26-'Résidentiel AME'!AH26</f>
        <v>2844.3831568554642</v>
      </c>
      <c r="AI26" s="21">
        <f>'Résidentiel AMS'!AI26-'Résidentiel AME'!AI26</f>
        <v>2724.6202861723932</v>
      </c>
      <c r="AJ26" s="21">
        <f>'Résidentiel AMS'!AJ26-'Résidentiel AME'!AJ26</f>
        <v>2782.9497698530599</v>
      </c>
      <c r="AK26" s="21">
        <f>'Résidentiel AMS'!AK26-'Résidentiel AME'!AK26</f>
        <v>2688.7573950319697</v>
      </c>
      <c r="AL26" s="21">
        <f>'Résidentiel AMS'!AL26-'Résidentiel AME'!AL26</f>
        <v>2590.3892786455854</v>
      </c>
      <c r="AM26" s="21">
        <f>'Résidentiel AMS'!AM26-'Résidentiel AME'!AM26</f>
        <v>2962.0898267900197</v>
      </c>
      <c r="AN26" s="21">
        <f>'Résidentiel AMS'!AN26-'Résidentiel AME'!AN26</f>
        <v>2830.8794377045738</v>
      </c>
      <c r="AO26" s="21">
        <f>'Résidentiel AMS'!AO26-'Résidentiel AME'!AO26</f>
        <v>2712.511037042997</v>
      </c>
      <c r="AP26" s="21">
        <f>'Résidentiel AMS'!AP26-'Résidentiel AME'!AP26</f>
        <v>2605.7593058186717</v>
      </c>
      <c r="AQ26" s="21">
        <f>'Résidentiel AMS'!AQ26-'Résidentiel AME'!AQ26</f>
        <v>2509.358744915568</v>
      </c>
      <c r="AR26" s="21">
        <f>'Résidentiel AMS'!AR26-'Résidentiel AME'!AR26</f>
        <v>2422.5349199412885</v>
      </c>
      <c r="AS26" s="21">
        <f>'Résidentiel AMS'!AS26-'Résidentiel AME'!AS26</f>
        <v>2342.315954622808</v>
      </c>
      <c r="AT26" s="21">
        <f>'Résidentiel AMS'!AT26-'Résidentiel AME'!AT26</f>
        <v>2268.0346666526175</v>
      </c>
      <c r="AU26" s="21">
        <f>'Résidentiel AMS'!AU26-'Résidentiel AME'!AU26</f>
        <v>2200.556135913705</v>
      </c>
      <c r="AV26" s="21">
        <f>'Résidentiel AMS'!AV26-'Résidentiel AME'!AV26</f>
        <v>2139.0490587617037</v>
      </c>
      <c r="AW26" s="21">
        <f>'Résidentiel AMS'!AW26-'Résidentiel AME'!AW26</f>
        <v>2080.5386434624079</v>
      </c>
      <c r="AX26" s="18"/>
    </row>
    <row r="27" spans="1:50" x14ac:dyDescent="0.25">
      <c r="A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row>
    <row r="28" spans="1:50" x14ac:dyDescent="0.25">
      <c r="A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row>
    <row r="29" spans="1:50" x14ac:dyDescent="0.25">
      <c r="A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row>
    <row r="30" spans="1:50" x14ac:dyDescent="0.25">
      <c r="A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row>
    <row r="31" spans="1:50" x14ac:dyDescent="0.25">
      <c r="A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row>
    <row r="32" spans="1:50" x14ac:dyDescent="0.25">
      <c r="A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row>
    <row r="33" spans="1:50" x14ac:dyDescent="0.25">
      <c r="A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row>
    <row r="34" spans="1:50" x14ac:dyDescent="0.25">
      <c r="A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row>
    <row r="35" spans="1:50" x14ac:dyDescent="0.25">
      <c r="A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row>
    <row r="36" spans="1:50" x14ac:dyDescent="0.25">
      <c r="A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row>
    <row r="37" spans="1:50" x14ac:dyDescent="0.25">
      <c r="A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row>
    <row r="38" spans="1:50" x14ac:dyDescent="0.25">
      <c r="A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row>
    <row r="39" spans="1:50" x14ac:dyDescent="0.25">
      <c r="A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row>
    <row r="40" spans="1:50" x14ac:dyDescent="0.25">
      <c r="A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row>
    <row r="41" spans="1:50" x14ac:dyDescent="0.25">
      <c r="A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row>
    <row r="42" spans="1:50" x14ac:dyDescent="0.25">
      <c r="A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row>
    <row r="43" spans="1:50" x14ac:dyDescent="0.25">
      <c r="A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x14ac:dyDescent="0.25">
      <c r="A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x14ac:dyDescent="0.25">
      <c r="A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row>
    <row r="46" spans="1:50" x14ac:dyDescent="0.25">
      <c r="A46" s="19"/>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row>
    <row r="47" spans="1:50" x14ac:dyDescent="0.25">
      <c r="A47" s="19"/>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row>
    <row r="48" spans="1:50" x14ac:dyDescent="0.25">
      <c r="A48" s="19"/>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row>
    <row r="49" spans="1:50" x14ac:dyDescent="0.25">
      <c r="A49" s="19"/>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row>
    <row r="50" spans="1:50" x14ac:dyDescent="0.25">
      <c r="A50" s="19"/>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row>
    <row r="51" spans="1:50" x14ac:dyDescent="0.25">
      <c r="A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row>
    <row r="52" spans="1:50"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row>
    <row r="53" spans="1:50"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row>
    <row r="54" spans="1:50"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row>
  </sheetData>
  <pageMargins left="0.7" right="0.7" top="0.75" bottom="0.75" header="0.3" footer="0.3"/>
  <pageSetup paperSize="9" orientation="portrait" r:id="rId1"/>
  <headerFooter scaleWithDoc="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EC9A3-A795-408F-A4C4-8595932997E1}">
  <dimension ref="A1:AX50"/>
  <sheetViews>
    <sheetView workbookViewId="0">
      <pane xSplit="2" ySplit="1" topLeftCell="C2" activePane="bottomRight" state="frozen"/>
      <selection pane="topRight" activeCell="C1" sqref="C1"/>
      <selection pane="bottomLeft" activeCell="A2" sqref="A2"/>
      <selection pane="bottomRight" activeCell="B28" sqref="B28"/>
    </sheetView>
  </sheetViews>
  <sheetFormatPr baseColWidth="10" defaultRowHeight="15" x14ac:dyDescent="0.25"/>
  <cols>
    <col min="1" max="1" width="34" customWidth="1"/>
    <col min="2" max="2" width="39" customWidth="1"/>
    <col min="3" max="3" width="13.2851562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t="s">
        <v>1</v>
      </c>
    </row>
    <row r="3" spans="1:50" x14ac:dyDescent="0.25">
      <c r="A3" t="s">
        <v>19</v>
      </c>
      <c r="B3" s="24" t="s">
        <v>85</v>
      </c>
      <c r="C3" s="21">
        <f>'Variables AME'!B2</f>
        <v>1.1492990066676601</v>
      </c>
      <c r="D3" s="21">
        <f>'Variables AME'!C2</f>
        <v>1.1677513739710099</v>
      </c>
      <c r="E3" s="21">
        <f>'Variables AME'!D2</f>
        <v>2.1814515330000002</v>
      </c>
      <c r="F3" s="21">
        <f>'Variables AME'!E2</f>
        <v>3.5890525320000002</v>
      </c>
      <c r="G3" s="21">
        <f>'Variables AME'!F2</f>
        <v>5.9036773890000003</v>
      </c>
      <c r="H3" s="21">
        <f>'Variables AME'!G2</f>
        <v>9.4779951340000004</v>
      </c>
      <c r="I3" s="21">
        <f>'Variables AME'!H2</f>
        <v>13.1105225</v>
      </c>
      <c r="J3" s="21">
        <f>'Variables AME'!I2</f>
        <v>17.887352</v>
      </c>
      <c r="K3" s="21">
        <f>'Variables AME'!J2</f>
        <v>21.478550859999999</v>
      </c>
      <c r="L3" s="21">
        <f>'Variables AME'!K2</f>
        <v>27.451003369999999</v>
      </c>
      <c r="M3" s="21">
        <f>'Variables AME'!L2</f>
        <v>36.407006780000003</v>
      </c>
      <c r="N3" s="21">
        <f>'Variables AME'!M2</f>
        <v>44.357182160000001</v>
      </c>
      <c r="O3" s="21">
        <f>'Variables AME'!N2</f>
        <v>60.406948030000002</v>
      </c>
      <c r="P3" s="21">
        <f>'Variables AME'!O2</f>
        <v>81.495252570000005</v>
      </c>
      <c r="Q3" s="21">
        <f>'Variables AME'!P2</f>
        <v>107.2252111</v>
      </c>
      <c r="R3" s="21">
        <f>'Variables AME'!Q2</f>
        <v>138.14774120000001</v>
      </c>
      <c r="S3" s="21">
        <f>'Variables AME'!R2</f>
        <v>145.02039300000001</v>
      </c>
      <c r="T3" s="21">
        <f>'Variables AME'!S2</f>
        <v>161.64122710000001</v>
      </c>
      <c r="U3" s="21">
        <f>'Variables AME'!T2</f>
        <v>196.9162709</v>
      </c>
      <c r="V3" s="21">
        <f>'Variables AME'!U2</f>
        <v>245.74170129999999</v>
      </c>
      <c r="W3" s="21">
        <f>'Variables AME'!V2</f>
        <v>288.10064620000003</v>
      </c>
      <c r="X3" s="21">
        <f>'Variables AME'!W2</f>
        <v>331.27395239999998</v>
      </c>
      <c r="Y3" s="21">
        <f>'Variables AME'!X2</f>
        <v>437.9187225</v>
      </c>
      <c r="Z3" s="21">
        <f>'Variables AME'!Y2</f>
        <v>527.74213020000002</v>
      </c>
      <c r="AA3" s="21">
        <f>'Variables AME'!Z2</f>
        <v>609.35584559999995</v>
      </c>
      <c r="AB3" s="21">
        <f>'Variables AME'!AA2</f>
        <v>685.360097</v>
      </c>
      <c r="AC3" s="21">
        <f>'Variables AME'!AB2</f>
        <v>757.00987199999997</v>
      </c>
      <c r="AD3" s="21">
        <f>'Variables AME'!AC2</f>
        <v>824.10681580000005</v>
      </c>
      <c r="AE3" s="21">
        <f>'Variables AME'!AD2</f>
        <v>842.34711819999995</v>
      </c>
      <c r="AF3" s="21">
        <f>'Variables AME'!AE2</f>
        <v>877.8001041</v>
      </c>
      <c r="AG3" s="21">
        <f>'Variables AME'!AF2</f>
        <v>918.0926561</v>
      </c>
      <c r="AH3" s="21">
        <f>'Variables AME'!AG2</f>
        <v>907.74082650000003</v>
      </c>
      <c r="AI3" s="21">
        <f>'Variables AME'!AH2</f>
        <v>973.32377059999999</v>
      </c>
      <c r="AJ3" s="21">
        <f>'Variables AME'!AI2</f>
        <v>1021.118927</v>
      </c>
      <c r="AK3" s="21">
        <f>'Variables AME'!AJ2</f>
        <v>1059.4624690000001</v>
      </c>
      <c r="AL3" s="21">
        <f>'Variables AME'!AK2</f>
        <v>1092.5537919999999</v>
      </c>
      <c r="AM3" s="21">
        <f>'Variables AME'!AL2</f>
        <v>1122.10499</v>
      </c>
      <c r="AN3" s="21">
        <f>'Variables AME'!AM2</f>
        <v>1139.7523920000001</v>
      </c>
      <c r="AO3" s="21">
        <f>'Variables AME'!AN2</f>
        <v>1162.6839359999999</v>
      </c>
      <c r="AP3" s="21">
        <f>'Variables AME'!AO2</f>
        <v>1187.655953</v>
      </c>
      <c r="AQ3" s="21">
        <f>'Variables AME'!AP2</f>
        <v>1213.1140499999999</v>
      </c>
      <c r="AR3" s="21">
        <f>'Variables AME'!AQ2</f>
        <v>1238.0880219999999</v>
      </c>
      <c r="AS3" s="21">
        <f>'Variables AME'!AR2</f>
        <v>1255.5776410000001</v>
      </c>
      <c r="AT3" s="21">
        <f>'Variables AME'!AS2</f>
        <v>1275.565049</v>
      </c>
      <c r="AU3" s="21">
        <f>'Variables AME'!AT2</f>
        <v>1296.078352</v>
      </c>
      <c r="AV3" s="21">
        <f>'Variables AME'!AU2</f>
        <v>1316.2832410000001</v>
      </c>
      <c r="AW3" s="21">
        <f>'Variables AME'!AV2</f>
        <v>1336.4883460000001</v>
      </c>
    </row>
    <row r="4" spans="1:50" x14ac:dyDescent="0.25">
      <c r="B4" s="11" t="s">
        <v>89</v>
      </c>
      <c r="C4" s="16">
        <f>C3/C33</f>
        <v>4.9999999999999784E-4</v>
      </c>
      <c r="D4" s="16">
        <f t="shared" ref="D4:AW4" si="0">D3/D33</f>
        <v>4.999999999999999E-4</v>
      </c>
      <c r="E4" s="16">
        <f t="shared" si="0"/>
        <v>9.1928003919089767E-4</v>
      </c>
      <c r="F4" s="16">
        <f t="shared" si="0"/>
        <v>1.4669086546871099E-3</v>
      </c>
      <c r="G4" s="16">
        <f t="shared" si="0"/>
        <v>2.4352326394834378E-3</v>
      </c>
      <c r="H4" s="16">
        <f t="shared" si="0"/>
        <v>3.5626686173431312E-3</v>
      </c>
      <c r="I4" s="16">
        <f t="shared" si="0"/>
        <v>5.0447419785826413E-3</v>
      </c>
      <c r="J4" s="16">
        <f t="shared" si="0"/>
        <v>7.034447988025677E-3</v>
      </c>
      <c r="K4" s="16">
        <f t="shared" si="0"/>
        <v>9.7893738469699339E-3</v>
      </c>
      <c r="L4" s="16">
        <f t="shared" si="0"/>
        <v>1.323689510548579E-2</v>
      </c>
      <c r="M4" s="16">
        <f t="shared" si="0"/>
        <v>1.7508898762563008E-2</v>
      </c>
      <c r="N4" s="16">
        <f t="shared" si="0"/>
        <v>2.2859966676750568E-2</v>
      </c>
      <c r="O4" s="16">
        <f t="shared" si="0"/>
        <v>2.9577669679912415E-2</v>
      </c>
      <c r="P4" s="16">
        <f t="shared" si="0"/>
        <v>3.8052945035272234E-2</v>
      </c>
      <c r="Q4" s="16">
        <f t="shared" si="0"/>
        <v>4.8655972931495602E-2</v>
      </c>
      <c r="R4" s="16">
        <f t="shared" si="0"/>
        <v>6.1664785015591653E-2</v>
      </c>
      <c r="S4" s="16">
        <f t="shared" si="0"/>
        <v>7.740565077909832E-2</v>
      </c>
      <c r="T4" s="16">
        <f t="shared" si="0"/>
        <v>9.6056564081669585E-2</v>
      </c>
      <c r="U4" s="16">
        <f t="shared" si="0"/>
        <v>0.11775767629837849</v>
      </c>
      <c r="V4" s="16">
        <f t="shared" si="0"/>
        <v>0.14242378743426909</v>
      </c>
      <c r="W4" s="16">
        <f t="shared" si="0"/>
        <v>0.16979244888114675</v>
      </c>
      <c r="X4" s="16">
        <f t="shared" si="0"/>
        <v>0.19937451483538163</v>
      </c>
      <c r="Y4" s="16">
        <f t="shared" si="0"/>
        <v>0.23050305909801755</v>
      </c>
      <c r="Z4" s="16">
        <f t="shared" si="0"/>
        <v>0.26243001347765671</v>
      </c>
      <c r="AA4" s="16">
        <f t="shared" si="0"/>
        <v>0.29442143146284228</v>
      </c>
      <c r="AB4" s="16">
        <f t="shared" si="0"/>
        <v>0.32582968148067976</v>
      </c>
      <c r="AC4" s="16">
        <f t="shared" si="0"/>
        <v>0.35614367823460613</v>
      </c>
      <c r="AD4" s="16">
        <f t="shared" si="0"/>
        <v>0.38500618263612563</v>
      </c>
      <c r="AE4" s="16">
        <f t="shared" si="0"/>
        <v>0.41219876668836036</v>
      </c>
      <c r="AF4" s="16">
        <f t="shared" si="0"/>
        <v>0.43762370937290268</v>
      </c>
      <c r="AG4" s="16">
        <f t="shared" si="0"/>
        <v>0.46127163688702516</v>
      </c>
      <c r="AH4" s="16">
        <f t="shared" si="0"/>
        <v>0.48319175027004635</v>
      </c>
      <c r="AI4" s="16">
        <f t="shared" si="0"/>
        <v>0.50347423634155242</v>
      </c>
      <c r="AJ4" s="16">
        <f t="shared" si="0"/>
        <v>0.52222789164165728</v>
      </c>
      <c r="AK4" s="16">
        <f t="shared" si="0"/>
        <v>0.53956996117630884</v>
      </c>
      <c r="AL4" s="16">
        <f t="shared" si="0"/>
        <v>0.55561862161997433</v>
      </c>
      <c r="AM4" s="16">
        <f t="shared" si="0"/>
        <v>0.57048784480920545</v>
      </c>
      <c r="AN4" s="16">
        <f t="shared" si="0"/>
        <v>0.58428675770729477</v>
      </c>
      <c r="AO4" s="16">
        <f t="shared" si="0"/>
        <v>0.5971143844040594</v>
      </c>
      <c r="AP4" s="16">
        <f t="shared" si="0"/>
        <v>0.60906082464913569</v>
      </c>
      <c r="AQ4" s="16">
        <f t="shared" si="0"/>
        <v>0.6202076296431116</v>
      </c>
      <c r="AR4" s="16">
        <f t="shared" si="0"/>
        <v>0.6306283260535015</v>
      </c>
      <c r="AS4" s="16">
        <f t="shared" si="0"/>
        <v>0.64038982259049393</v>
      </c>
      <c r="AT4" s="16">
        <f t="shared" si="0"/>
        <v>0.64955167663042379</v>
      </c>
      <c r="AU4" s="16">
        <f t="shared" si="0"/>
        <v>0.65816699509262477</v>
      </c>
      <c r="AV4" s="16">
        <f t="shared" si="0"/>
        <v>0.66628323382904597</v>
      </c>
      <c r="AW4" s="16">
        <f t="shared" si="0"/>
        <v>0.67394282868070421</v>
      </c>
    </row>
    <row r="5" spans="1:50" x14ac:dyDescent="0.25">
      <c r="B5" t="s">
        <v>86</v>
      </c>
      <c r="C5" s="23">
        <f>'Variables AME'!B9</f>
        <v>2.3360541304970401</v>
      </c>
      <c r="D5" s="23">
        <f>'Variables AME'!C9</f>
        <v>2.3735602351802898</v>
      </c>
      <c r="E5" s="23">
        <f>'Variables AME'!D9</f>
        <v>2.411668513</v>
      </c>
      <c r="F5" s="23">
        <f>'Variables AME'!E9</f>
        <v>5.8680792759999996</v>
      </c>
      <c r="G5" s="23">
        <f>'Variables AME'!F9</f>
        <v>11.449012310000001</v>
      </c>
      <c r="H5" s="23">
        <f>'Variables AME'!G9</f>
        <v>20.297311759999999</v>
      </c>
      <c r="I5" s="23">
        <f>'Variables AME'!H9</f>
        <v>32.291482119999998</v>
      </c>
      <c r="J5" s="23">
        <f>'Variables AME'!I9</f>
        <v>48.402802600000001</v>
      </c>
      <c r="K5" s="23">
        <f>'Variables AME'!J9</f>
        <v>67.219199309999894</v>
      </c>
      <c r="L5" s="23">
        <f>'Variables AME'!K9</f>
        <v>90.973146720000003</v>
      </c>
      <c r="M5" s="23">
        <f>'Variables AME'!L9</f>
        <v>122.3766304</v>
      </c>
      <c r="N5" s="23">
        <f>'Variables AME'!M9</f>
        <v>160.0030979</v>
      </c>
      <c r="O5" s="23">
        <f>'Variables AME'!N9</f>
        <v>211.60987560000001</v>
      </c>
      <c r="P5" s="23">
        <f>'Variables AME'!O9</f>
        <v>282.52463440000002</v>
      </c>
      <c r="Q5" s="23">
        <f>'Variables AME'!P9</f>
        <v>375.62361379999999</v>
      </c>
      <c r="R5" s="23">
        <f>'Variables AME'!Q9</f>
        <v>494.99017429999998</v>
      </c>
      <c r="S5" s="23">
        <f>'Variables AME'!R9</f>
        <v>615.26105859999996</v>
      </c>
      <c r="T5" s="23">
        <f>'Variables AME'!S9</f>
        <v>746.13923279999995</v>
      </c>
      <c r="U5" s="23">
        <f>'Variables AME'!T9</f>
        <v>901.60332410000001</v>
      </c>
      <c r="V5" s="23">
        <f>'Variables AME'!U9</f>
        <v>1094.309536</v>
      </c>
      <c r="W5" s="23">
        <f>'Variables AME'!V9</f>
        <v>1318.039033</v>
      </c>
      <c r="X5" s="23">
        <f>'Variables AME'!W9</f>
        <v>1571.781277</v>
      </c>
      <c r="Y5" s="23">
        <f>'Variables AME'!X9</f>
        <v>1917.2422779999999</v>
      </c>
      <c r="Z5" s="23">
        <f>'Variables AME'!Y9</f>
        <v>2332.2054499999999</v>
      </c>
      <c r="AA5" s="23">
        <f>'Variables AME'!Z9</f>
        <v>2804.3727399999998</v>
      </c>
      <c r="AB5" s="23">
        <f>'Variables AME'!AA9</f>
        <v>3324.7697349999999</v>
      </c>
      <c r="AC5" s="23">
        <f>'Variables AME'!AB9</f>
        <v>3886.2049160000001</v>
      </c>
      <c r="AD5" s="23">
        <f>'Variables AME'!AC9</f>
        <v>4481.7114430000001</v>
      </c>
      <c r="AE5" s="23">
        <f>'Variables AME'!AD9</f>
        <v>5060.428476</v>
      </c>
      <c r="AF5" s="23">
        <f>'Variables AME'!AE9</f>
        <v>5640.5563169999996</v>
      </c>
      <c r="AG5" s="23">
        <f>'Variables AME'!AF9</f>
        <v>6226.8515429999998</v>
      </c>
      <c r="AH5" s="23">
        <f>'Variables AME'!AG9</f>
        <v>6768.3069850000002</v>
      </c>
      <c r="AI5" s="23">
        <f>'Variables AME'!AH9</f>
        <v>7343.4950500000004</v>
      </c>
      <c r="AJ5" s="23">
        <f>'Variables AME'!AI9</f>
        <v>7932.6436800000001</v>
      </c>
      <c r="AK5" s="23">
        <f>'Variables AME'!AJ9</f>
        <v>8525.4800510000005</v>
      </c>
      <c r="AL5" s="23">
        <f>'Variables AME'!AK9</f>
        <v>9116.5350170000002</v>
      </c>
      <c r="AM5" s="23">
        <f>'Variables AME'!AL9</f>
        <v>9702.3732409999902</v>
      </c>
      <c r="AN5" s="23">
        <f>'Variables AME'!AM9</f>
        <v>10268.020710000001</v>
      </c>
      <c r="AO5" s="23">
        <f>'Variables AME'!AN9</f>
        <v>10819.512940000001</v>
      </c>
      <c r="AP5" s="23">
        <f>'Variables AME'!AO9</f>
        <v>11359.29386</v>
      </c>
      <c r="AQ5" s="23">
        <f>'Variables AME'!AP9</f>
        <v>11888.1131</v>
      </c>
      <c r="AR5" s="23">
        <f>'Variables AME'!AQ9</f>
        <v>12405.709419999999</v>
      </c>
      <c r="AS5" s="23">
        <f>'Variables AME'!AR9</f>
        <v>12904.84136</v>
      </c>
      <c r="AT5" s="23">
        <f>'Variables AME'!AS9</f>
        <v>13388.698350000001</v>
      </c>
      <c r="AU5" s="23">
        <f>'Variables AME'!AT9</f>
        <v>13858.313840000001</v>
      </c>
      <c r="AV5" s="23">
        <f>'Variables AME'!AU9</f>
        <v>14313.832249999999</v>
      </c>
      <c r="AW5" s="23">
        <f>'Variables AME'!AV9</f>
        <v>14755.70608</v>
      </c>
    </row>
    <row r="6" spans="1:50" x14ac:dyDescent="0.25">
      <c r="B6" t="s">
        <v>84</v>
      </c>
      <c r="C6" s="16">
        <f>C5/C34</f>
        <v>7.5360400966123297E-5</v>
      </c>
      <c r="D6" s="16">
        <f t="shared" ref="D6:AW6" si="1">D5/D34</f>
        <v>7.5360400966123351E-5</v>
      </c>
      <c r="E6" s="16">
        <f t="shared" si="1"/>
        <v>7.5360400972489787E-5</v>
      </c>
      <c r="F6" s="16">
        <f t="shared" si="1"/>
        <v>1.7951576234477701E-4</v>
      </c>
      <c r="G6" s="16">
        <f t="shared" si="1"/>
        <v>3.4366149963287586E-4</v>
      </c>
      <c r="H6" s="16">
        <f t="shared" si="1"/>
        <v>5.944821466905909E-4</v>
      </c>
      <c r="I6" s="16">
        <f t="shared" si="1"/>
        <v>9.2621709172356658E-4</v>
      </c>
      <c r="J6" s="16">
        <f t="shared" si="1"/>
        <v>1.363876120917276E-3</v>
      </c>
      <c r="K6" s="16">
        <f t="shared" si="1"/>
        <v>1.8812406460005308E-3</v>
      </c>
      <c r="L6" s="16">
        <f t="shared" si="1"/>
        <v>2.5383191791400902E-3</v>
      </c>
      <c r="M6" s="16">
        <f t="shared" si="1"/>
        <v>3.404262072153707E-3</v>
      </c>
      <c r="N6" s="16">
        <f t="shared" si="1"/>
        <v>4.4555074628882868E-3</v>
      </c>
      <c r="O6" s="16">
        <f t="shared" si="1"/>
        <v>5.8815644641030482E-3</v>
      </c>
      <c r="P6" s="16">
        <f t="shared" si="1"/>
        <v>7.7785040232743515E-3</v>
      </c>
      <c r="Q6" s="16">
        <f t="shared" si="1"/>
        <v>1.023249826112403E-2</v>
      </c>
      <c r="R6" s="16">
        <f t="shared" si="1"/>
        <v>1.3337112426613893E-2</v>
      </c>
      <c r="S6" s="16">
        <f t="shared" si="1"/>
        <v>1.6569756834262629E-2</v>
      </c>
      <c r="T6" s="16">
        <f t="shared" si="1"/>
        <v>2.0188972712887721E-2</v>
      </c>
      <c r="U6" s="16">
        <f t="shared" si="1"/>
        <v>2.4649616867313248E-2</v>
      </c>
      <c r="V6" s="16">
        <f t="shared" si="1"/>
        <v>3.0270837601131317E-2</v>
      </c>
      <c r="W6" s="16">
        <f t="shared" si="1"/>
        <v>3.6898265708740587E-2</v>
      </c>
      <c r="X6" s="16">
        <f t="shared" si="1"/>
        <v>4.4550069043792717E-2</v>
      </c>
      <c r="Y6" s="16">
        <f t="shared" si="1"/>
        <v>5.4613412738565265E-2</v>
      </c>
      <c r="Z6" s="16">
        <f t="shared" si="1"/>
        <v>6.65362632749852E-2</v>
      </c>
      <c r="AA6" s="16">
        <f t="shared" si="1"/>
        <v>7.9989056236129855E-2</v>
      </c>
      <c r="AB6" s="16">
        <f t="shared" si="1"/>
        <v>9.4721260027356424E-2</v>
      </c>
      <c r="AC6" s="16">
        <f t="shared" si="1"/>
        <v>0.11052474871368284</v>
      </c>
      <c r="AD6" s="16">
        <f t="shared" si="1"/>
        <v>0.12719998273147637</v>
      </c>
      <c r="AE6" s="16">
        <f t="shared" si="1"/>
        <v>0.14374352103422139</v>
      </c>
      <c r="AF6" s="16">
        <f t="shared" si="1"/>
        <v>0.16051877013609142</v>
      </c>
      <c r="AG6" s="16">
        <f t="shared" si="1"/>
        <v>0.17759107524174764</v>
      </c>
      <c r="AH6" s="16">
        <f t="shared" si="1"/>
        <v>0.19405119294666182</v>
      </c>
      <c r="AI6" s="16">
        <f t="shared" si="1"/>
        <v>0.21125984617581847</v>
      </c>
      <c r="AJ6" s="16">
        <f t="shared" si="1"/>
        <v>0.22879723154924481</v>
      </c>
      <c r="AK6" s="16">
        <f t="shared" si="1"/>
        <v>0.24643590222782102</v>
      </c>
      <c r="AL6" s="16">
        <f t="shared" si="1"/>
        <v>0.26404466496186135</v>
      </c>
      <c r="AM6" s="16">
        <f t="shared" si="1"/>
        <v>0.28153471427936566</v>
      </c>
      <c r="AN6" s="16">
        <f t="shared" si="1"/>
        <v>0.29871548130695658</v>
      </c>
      <c r="AO6" s="16">
        <f t="shared" si="1"/>
        <v>0.31566758663597355</v>
      </c>
      <c r="AP6" s="16">
        <f t="shared" si="1"/>
        <v>0.33240938147904803</v>
      </c>
      <c r="AQ6" s="16">
        <f t="shared" si="1"/>
        <v>0.34893206676283833</v>
      </c>
      <c r="AR6" s="16">
        <f t="shared" si="1"/>
        <v>0.36521317490550897</v>
      </c>
      <c r="AS6" s="16">
        <f t="shared" si="1"/>
        <v>0.38114816838811022</v>
      </c>
      <c r="AT6" s="16">
        <f t="shared" si="1"/>
        <v>0.39676796345727933</v>
      </c>
      <c r="AU6" s="16">
        <f t="shared" si="1"/>
        <v>0.41207404413827747</v>
      </c>
      <c r="AV6" s="16">
        <f t="shared" si="1"/>
        <v>0.42705750544087751</v>
      </c>
      <c r="AW6" s="16">
        <f t="shared" si="1"/>
        <v>0.44171359688222495</v>
      </c>
    </row>
    <row r="7" spans="1:50" x14ac:dyDescent="0.25">
      <c r="B7" s="6" t="s">
        <v>87</v>
      </c>
      <c r="C7" s="21">
        <f>'Variables AME'!B5/'Variables AME'!B8*'Variables AME'!$S8</f>
        <v>43.114216291395493</v>
      </c>
      <c r="D7" s="21">
        <f>'Variables AME'!C5/'Variables AME'!C8*'Variables AME'!$S8</f>
        <v>43.1142162913955</v>
      </c>
      <c r="E7" s="21">
        <f>'Variables AME'!D5/'Variables AME'!D8*'Variables AME'!$S8</f>
        <v>43.114231709658554</v>
      </c>
      <c r="F7" s="21">
        <f>'Variables AME'!E5/'Variables AME'!E8*'Variables AME'!$S8</f>
        <v>42.808651525486276</v>
      </c>
      <c r="G7" s="21">
        <f>'Variables AME'!F5/'Variables AME'!F8*'Variables AME'!$S8</f>
        <v>42.369501264390756</v>
      </c>
      <c r="H7" s="21">
        <f>'Variables AME'!G5/'Variables AME'!G8*'Variables AME'!$S8</f>
        <v>42.856370669962715</v>
      </c>
      <c r="I7" s="21">
        <f>'Variables AME'!H5/'Variables AME'!H8*'Variables AME'!$S8</f>
        <v>42.480297505990642</v>
      </c>
      <c r="J7" s="21">
        <f>'Variables AME'!I5/'Variables AME'!I8*'Variables AME'!$S8</f>
        <v>42.143237926991873</v>
      </c>
      <c r="K7" s="21">
        <f>'Variables AME'!J5/'Variables AME'!J8*'Variables AME'!$S8</f>
        <v>41.793086910310798</v>
      </c>
      <c r="L7" s="21">
        <f>'Variables AME'!K5/'Variables AME'!K8*'Variables AME'!$S8</f>
        <v>41.76418803165712</v>
      </c>
      <c r="M7" s="21">
        <f>'Variables AME'!L5/'Variables AME'!L8*'Variables AME'!$S8</f>
        <v>41.880494794972535</v>
      </c>
      <c r="N7" s="21">
        <f>'Variables AME'!M5/'Variables AME'!M8*'Variables AME'!$S8</f>
        <v>42.033663334105142</v>
      </c>
      <c r="O7" s="21">
        <f>'Variables AME'!N5/'Variables AME'!N8*'Variables AME'!$S8</f>
        <v>42.190176859834466</v>
      </c>
      <c r="P7" s="21">
        <f>'Variables AME'!O5/'Variables AME'!O8*'Variables AME'!$S8</f>
        <v>42.415269630520903</v>
      </c>
      <c r="Q7" s="21">
        <f>'Variables AME'!P5/'Variables AME'!P8*'Variables AME'!$S8</f>
        <v>42.009183805873285</v>
      </c>
      <c r="R7" s="21">
        <f>'Variables AME'!Q5/'Variables AME'!Q8*'Variables AME'!$S8</f>
        <v>41.809877819375252</v>
      </c>
      <c r="S7" s="21">
        <f>'Variables AME'!R5/'Variables AME'!R8*'Variables AME'!$S8</f>
        <v>41.505897744648429</v>
      </c>
      <c r="T7" s="21">
        <f>'Variables AME'!S5/'Variables AME'!S8*'Variables AME'!$S8</f>
        <v>40.95372175</v>
      </c>
      <c r="U7" s="21">
        <f>'Variables AME'!T5/'Variables AME'!T8*'Variables AME'!$S8</f>
        <v>39.869601801001266</v>
      </c>
      <c r="V7" s="21">
        <f>'Variables AME'!U5/'Variables AME'!U8*'Variables AME'!$S8</f>
        <v>38.935068891968854</v>
      </c>
      <c r="W7" s="21">
        <f>'Variables AME'!V5/'Variables AME'!V8*'Variables AME'!$S8</f>
        <v>38.249437907723092</v>
      </c>
      <c r="X7" s="21">
        <f>'Variables AME'!W5/'Variables AME'!W8*'Variables AME'!$S8</f>
        <v>37.549117062547708</v>
      </c>
      <c r="Y7" s="21">
        <f>'Variables AME'!X5/'Variables AME'!X8*'Variables AME'!$S8</f>
        <v>36.99872540178513</v>
      </c>
      <c r="Z7" s="21">
        <f>'Variables AME'!Y5/'Variables AME'!Y8*'Variables AME'!$S8</f>
        <v>36.500431502950264</v>
      </c>
      <c r="AA7" s="21">
        <f>'Variables AME'!Z5/'Variables AME'!Z8*'Variables AME'!$S8</f>
        <v>36.062903719017527</v>
      </c>
      <c r="AB7" s="21">
        <f>'Variables AME'!AA5/'Variables AME'!AA8*'Variables AME'!$S8</f>
        <v>35.688996966928606</v>
      </c>
      <c r="AC7" s="21">
        <f>'Variables AME'!AB5/'Variables AME'!AB8*'Variables AME'!$S8</f>
        <v>35.378827894036228</v>
      </c>
      <c r="AD7" s="21">
        <f>'Variables AME'!AC5/'Variables AME'!AC8*'Variables AME'!$S8</f>
        <v>35.103989122387361</v>
      </c>
      <c r="AE7" s="21">
        <f>'Variables AME'!AD5/'Variables AME'!AD8*'Variables AME'!$S8</f>
        <v>34.866028167807627</v>
      </c>
      <c r="AF7" s="21">
        <f>'Variables AME'!AE5/'Variables AME'!AE8*'Variables AME'!$S8</f>
        <v>34.670644881737857</v>
      </c>
      <c r="AG7" s="21">
        <f>'Variables AME'!AF5/'Variables AME'!AF8*'Variables AME'!$S8</f>
        <v>34.512821569271381</v>
      </c>
      <c r="AH7" s="21">
        <f>'Variables AME'!AG5/'Variables AME'!AG8*'Variables AME'!$S8</f>
        <v>34.381444340044652</v>
      </c>
      <c r="AI7" s="21">
        <f>'Variables AME'!AH5/'Variables AME'!AH8*'Variables AME'!$S8</f>
        <v>34.279420275724171</v>
      </c>
      <c r="AJ7" s="21">
        <f>'Variables AME'!AI5/'Variables AME'!AI8*'Variables AME'!$S8</f>
        <v>34.196350191368552</v>
      </c>
      <c r="AK7" s="21">
        <f>'Variables AME'!AJ5/'Variables AME'!AJ8*'Variables AME'!$S8</f>
        <v>34.124041953495642</v>
      </c>
      <c r="AL7" s="21">
        <f>'Variables AME'!AK5/'Variables AME'!AK8*'Variables AME'!$S8</f>
        <v>34.059694267724133</v>
      </c>
      <c r="AM7" s="21">
        <f>'Variables AME'!AL5/'Variables AME'!AL8*'Variables AME'!$S8</f>
        <v>34.000345804488958</v>
      </c>
      <c r="AN7" s="21">
        <f>'Variables AME'!AM5/'Variables AME'!AM8*'Variables AME'!$S8</f>
        <v>33.923905212568926</v>
      </c>
      <c r="AO7" s="21">
        <f>'Variables AME'!AN5/'Variables AME'!AN8*'Variables AME'!$S8</f>
        <v>33.849912229668497</v>
      </c>
      <c r="AP7" s="21">
        <f>'Variables AME'!AO5/'Variables AME'!AO8*'Variables AME'!$S8</f>
        <v>33.775550526184489</v>
      </c>
      <c r="AQ7" s="21">
        <f>'Variables AME'!AP5/'Variables AME'!AP8*'Variables AME'!$S8</f>
        <v>33.698148155877597</v>
      </c>
      <c r="AR7" s="21">
        <f>'Variables AME'!AQ5/'Variables AME'!AQ8*'Variables AME'!$S8</f>
        <v>33.616902587657201</v>
      </c>
      <c r="AS7" s="21">
        <f>'Variables AME'!AR5/'Variables AME'!AR8*'Variables AME'!$S8</f>
        <v>33.52595458633126</v>
      </c>
      <c r="AT7" s="21">
        <f>'Variables AME'!AS5/'Variables AME'!AS8*'Variables AME'!$S8</f>
        <v>33.427811619311477</v>
      </c>
      <c r="AU7" s="21">
        <f>'Variables AME'!AT5/'Variables AME'!AT8*'Variables AME'!$S8</f>
        <v>33.322126227242094</v>
      </c>
      <c r="AV7" s="21">
        <f>'Variables AME'!AU5/'Variables AME'!AU8*'Variables AME'!$S8</f>
        <v>33.207963363749137</v>
      </c>
      <c r="AW7" s="21">
        <f>'Variables AME'!AV5/'Variables AME'!AV8*'Variables AME'!$S8</f>
        <v>33.082739076632024</v>
      </c>
    </row>
    <row r="8" spans="1:50" x14ac:dyDescent="0.25">
      <c r="B8" t="s">
        <v>210</v>
      </c>
      <c r="C8" s="21">
        <f>C3*1000*C7*1000/10^6</f>
        <v>49.551125956955488</v>
      </c>
      <c r="D8" s="21">
        <f t="shared" ref="D8:AW8" si="2">D3*1000*D7*1000/10^6</f>
        <v>50.3466853119604</v>
      </c>
      <c r="E8" s="21">
        <f t="shared" si="2"/>
        <v>94.051606857151882</v>
      </c>
      <c r="F8" s="21">
        <f t="shared" si="2"/>
        <v>153.64249914905221</v>
      </c>
      <c r="G8" s="21">
        <f t="shared" si="2"/>
        <v>250.13586659779062</v>
      </c>
      <c r="H8" s="21">
        <f t="shared" si="2"/>
        <v>406.19247267080698</v>
      </c>
      <c r="I8" s="21">
        <f t="shared" si="2"/>
        <v>556.93889625898419</v>
      </c>
      <c r="J8" s="21">
        <f t="shared" si="2"/>
        <v>753.83093121985382</v>
      </c>
      <c r="K8" s="21">
        <f t="shared" si="2"/>
        <v>897.65494279951076</v>
      </c>
      <c r="L8" s="21">
        <f t="shared" si="2"/>
        <v>1146.4688664023331</v>
      </c>
      <c r="M8" s="21">
        <f t="shared" si="2"/>
        <v>1524.7434579503197</v>
      </c>
      <c r="N8" s="21">
        <f t="shared" si="2"/>
        <v>1864.4948613630149</v>
      </c>
      <c r="O8" s="21">
        <f t="shared" si="2"/>
        <v>2548.5798209485292</v>
      </c>
      <c r="P8" s="21">
        <f t="shared" si="2"/>
        <v>3456.6431113639524</v>
      </c>
      <c r="Q8" s="21">
        <f t="shared" si="2"/>
        <v>4504.4436017234639</v>
      </c>
      <c r="R8" s="21">
        <f t="shared" si="2"/>
        <v>5775.9401805946727</v>
      </c>
      <c r="S8" s="21">
        <f t="shared" si="2"/>
        <v>6019.2016027467298</v>
      </c>
      <c r="T8" s="21">
        <f t="shared" si="2"/>
        <v>6619.8098379819594</v>
      </c>
      <c r="U8" s="21">
        <f t="shared" si="2"/>
        <v>7850.9733089210931</v>
      </c>
      <c r="V8" s="21">
        <f t="shared" si="2"/>
        <v>9567.9700697451299</v>
      </c>
      <c r="W8" s="21">
        <f t="shared" si="2"/>
        <v>11019.6877780018</v>
      </c>
      <c r="X8" s="21">
        <f t="shared" si="2"/>
        <v>12439.044418440459</v>
      </c>
      <c r="Y8" s="21">
        <f t="shared" si="2"/>
        <v>16202.43456207804</v>
      </c>
      <c r="Z8" s="21">
        <f t="shared" si="2"/>
        <v>19262.815474586158</v>
      </c>
      <c r="AA8" s="21">
        <f t="shared" si="2"/>
        <v>21975.141190493308</v>
      </c>
      <c r="AB8" s="21">
        <f t="shared" si="2"/>
        <v>24459.814423086893</v>
      </c>
      <c r="AC8" s="21">
        <f t="shared" si="2"/>
        <v>26782.121975574395</v>
      </c>
      <c r="AD8" s="21">
        <f t="shared" si="2"/>
        <v>28929.436697528487</v>
      </c>
      <c r="AE8" s="21">
        <f t="shared" si="2"/>
        <v>29369.298350232777</v>
      </c>
      <c r="AF8" s="21">
        <f t="shared" si="2"/>
        <v>30433.895686403626</v>
      </c>
      <c r="AG8" s="21">
        <f t="shared" si="2"/>
        <v>31685.968024037735</v>
      </c>
      <c r="AH8" s="21">
        <f t="shared" si="2"/>
        <v>31209.440701495885</v>
      </c>
      <c r="AI8" s="21">
        <f t="shared" si="2"/>
        <v>33364.97459674994</v>
      </c>
      <c r="AJ8" s="21">
        <f t="shared" si="2"/>
        <v>34918.5404147265</v>
      </c>
      <c r="AK8" s="21">
        <f t="shared" si="2"/>
        <v>36153.141740310079</v>
      </c>
      <c r="AL8" s="21">
        <f t="shared" si="2"/>
        <v>37212.048126562659</v>
      </c>
      <c r="AM8" s="21">
        <f t="shared" si="2"/>
        <v>38151.957688942624</v>
      </c>
      <c r="AN8" s="21">
        <f t="shared" si="2"/>
        <v>38664.852112006702</v>
      </c>
      <c r="AO8" s="21">
        <f t="shared" si="2"/>
        <v>39356.7491844455</v>
      </c>
      <c r="AP8" s="21">
        <f t="shared" si="2"/>
        <v>40113.733648275294</v>
      </c>
      <c r="AQ8" s="21">
        <f t="shared" si="2"/>
        <v>40879.696986876697</v>
      </c>
      <c r="AR8" s="21">
        <f t="shared" si="2"/>
        <v>41620.684430519177</v>
      </c>
      <c r="AS8" s="21">
        <f t="shared" si="2"/>
        <v>42094.438971778938</v>
      </c>
      <c r="AT8" s="21">
        <f t="shared" si="2"/>
        <v>42639.348166149815</v>
      </c>
      <c r="AU8" s="21">
        <f t="shared" si="2"/>
        <v>43188.086445739908</v>
      </c>
      <c r="AV8" s="21">
        <f t="shared" si="2"/>
        <v>43711.085643444974</v>
      </c>
      <c r="AW8" s="21">
        <f t="shared" si="2"/>
        <v>44214.695229677505</v>
      </c>
    </row>
    <row r="9" spans="1:50" x14ac:dyDescent="0.25">
      <c r="B9" s="24" t="s">
        <v>98</v>
      </c>
      <c r="C9" s="21">
        <f>'Variables AME'!B24/'Variables AME'!B8*'Variables AME'!$S8</f>
        <v>0</v>
      </c>
      <c r="D9" s="21">
        <f>'Variables AME'!C24/'Variables AME'!C8*'Variables AME'!$S8</f>
        <v>0</v>
      </c>
      <c r="E9" s="21">
        <f>'Variables AME'!D24/'Variables AME'!D8*'Variables AME'!$S8</f>
        <v>0</v>
      </c>
      <c r="F9" s="21">
        <f>'Variables AME'!E24/'Variables AME'!E8*'Variables AME'!$S8</f>
        <v>0</v>
      </c>
      <c r="G9" s="21">
        <f>'Variables AME'!F24/'Variables AME'!F8*'Variables AME'!$S8</f>
        <v>34.945597909936581</v>
      </c>
      <c r="H9" s="21">
        <f>'Variables AME'!G24/'Variables AME'!G8*'Variables AME'!$S8</f>
        <v>55.126188858086486</v>
      </c>
      <c r="I9" s="21">
        <f>'Variables AME'!H24/'Variables AME'!H8*'Variables AME'!$S8</f>
        <v>73.82590585125763</v>
      </c>
      <c r="J9" s="21">
        <f>'Variables AME'!I24/'Variables AME'!I8*'Variables AME'!$S8</f>
        <v>97.180389238795655</v>
      </c>
      <c r="K9" s="21">
        <f>'Variables AME'!J24/'Variables AME'!J8*'Variables AME'!$S8</f>
        <v>157.10667885235875</v>
      </c>
      <c r="L9" s="21">
        <f>'Variables AME'!K24/'Variables AME'!K8*'Variables AME'!$S8</f>
        <v>195.90192618048644</v>
      </c>
      <c r="M9" s="21">
        <f>'Variables AME'!L24/'Variables AME'!L8*'Variables AME'!$S8</f>
        <v>229.04628731468293</v>
      </c>
      <c r="N9" s="21">
        <f>'Variables AME'!M24/'Variables AME'!M8*'Variables AME'!$S8</f>
        <v>275.98866339362257</v>
      </c>
      <c r="O9" s="21">
        <f>'Variables AME'!N24/'Variables AME'!N8*'Variables AME'!$S8</f>
        <v>369.61776128532586</v>
      </c>
      <c r="P9" s="21">
        <f>'Variables AME'!O24/'Variables AME'!O8*'Variables AME'!$S8</f>
        <v>462.16249343385408</v>
      </c>
      <c r="Q9" s="21">
        <f>'Variables AME'!P24/'Variables AME'!P8*'Variables AME'!$S8</f>
        <v>509.56177066847221</v>
      </c>
      <c r="R9" s="21">
        <f>'Variables AME'!Q24/'Variables AME'!Q8*'Variables AME'!$S8</f>
        <v>730.46100570030217</v>
      </c>
      <c r="S9" s="21">
        <f>'Variables AME'!R24/'Variables AME'!R8*'Variables AME'!$S8</f>
        <v>555.66094670391669</v>
      </c>
      <c r="T9" s="21">
        <f>'Variables AME'!S24/'Variables AME'!S8*'Variables AME'!$S8</f>
        <v>548.29160750000005</v>
      </c>
      <c r="U9" s="21">
        <f>'Variables AME'!T24/'Variables AME'!T8*'Variables AME'!$S8</f>
        <v>628.64795941849923</v>
      </c>
      <c r="V9" s="21">
        <f>'Variables AME'!U24/'Variables AME'!U8*'Variables AME'!$S8</f>
        <v>758.41449024185431</v>
      </c>
      <c r="W9" s="21">
        <f>'Variables AME'!V24/'Variables AME'!V8*'Variables AME'!$S8</f>
        <v>858.86518667525422</v>
      </c>
      <c r="X9" s="21">
        <f>'Variables AME'!W24/'Variables AME'!W8*'Variables AME'!$S8</f>
        <v>952.5707557114938</v>
      </c>
      <c r="Y9" s="21">
        <f>'Variables AME'!X24/'Variables AME'!X8*'Variables AME'!$S8</f>
        <v>1218.7290089939984</v>
      </c>
      <c r="Z9" s="21">
        <f>'Variables AME'!Y24/'Variables AME'!Y8*'Variables AME'!$S8</f>
        <v>1423.3430424501639</v>
      </c>
      <c r="AA9" s="21">
        <f>'Variables AME'!Z24/'Variables AME'!Z8*'Variables AME'!$S8</f>
        <v>1595.4045614894317</v>
      </c>
      <c r="AB9" s="21">
        <f>'Variables AME'!AA24/'Variables AME'!AA8*'Variables AME'!$S8</f>
        <v>1745.1142213000603</v>
      </c>
      <c r="AC9" s="21">
        <f>'Variables AME'!AB24/'Variables AME'!AB8*'Variables AME'!$S8</f>
        <v>1878.0738604432154</v>
      </c>
      <c r="AD9" s="21">
        <f>'Variables AME'!AC24/'Variables AME'!AC8*'Variables AME'!$S8</f>
        <v>1996.7447994994145</v>
      </c>
      <c r="AE9" s="21">
        <f>'Variables AME'!AD24/'Variables AME'!AD8*'Variables AME'!$S8</f>
        <v>1996.9502831017419</v>
      </c>
      <c r="AF9" s="21">
        <f>'Variables AME'!AE24/'Variables AME'!AE8*'Variables AME'!$S8</f>
        <v>2039.3730442885067</v>
      </c>
      <c r="AG9" s="21">
        <f>'Variables AME'!AF24/'Variables AME'!AF8*'Variables AME'!$S8</f>
        <v>2093.0575207015158</v>
      </c>
      <c r="AH9" s="21">
        <f>'Variables AME'!AG24/'Variables AME'!AG8*'Variables AME'!$S8</f>
        <v>2032.7161170737575</v>
      </c>
      <c r="AI9" s="21">
        <f>'Variables AME'!AH24/'Variables AME'!AH8*'Variables AME'!$S8</f>
        <v>2142.6699974147068</v>
      </c>
      <c r="AJ9" s="21">
        <f>'Variables AME'!AI24/'Variables AME'!AI8*'Variables AME'!$S8</f>
        <v>2211.2671733746574</v>
      </c>
      <c r="AK9" s="21">
        <f>'Variables AME'!AJ24/'Variables AME'!AJ8*'Variables AME'!$S8</f>
        <v>2257.7296250531076</v>
      </c>
      <c r="AL9" s="21">
        <f>'Variables AME'!AK24/'Variables AME'!AK8*'Variables AME'!$S8</f>
        <v>2291.6529268374343</v>
      </c>
      <c r="AM9" s="21">
        <f>'Variables AME'!AL24/'Variables AME'!AL8*'Variables AME'!$S8</f>
        <v>2316.8906708832537</v>
      </c>
      <c r="AN9" s="21">
        <f>'Variables AME'!AM24/'Variables AME'!AM8*'Variables AME'!$S8</f>
        <v>2316.6345726118984</v>
      </c>
      <c r="AO9" s="21">
        <f>'Variables AME'!AN24/'Variables AME'!AN8*'Variables AME'!$S8</f>
        <v>2326.3715630507991</v>
      </c>
      <c r="AP9" s="21">
        <f>'Variables AME'!AO24/'Variables AME'!AO8*'Variables AME'!$S8</f>
        <v>2339.0127627479196</v>
      </c>
      <c r="AQ9" s="21">
        <f>'Variables AME'!AP24/'Variables AME'!AP8*'Variables AME'!$S8</f>
        <v>2351.1551985492692</v>
      </c>
      <c r="AR9" s="21">
        <f>'Variables AME'!AQ24/'Variables AME'!AQ8*'Variables AME'!$S8</f>
        <v>2360.8385129085486</v>
      </c>
      <c r="AS9" s="21">
        <f>'Variables AME'!AR24/'Variables AME'!AR8*'Variables AME'!$S8</f>
        <v>2354.5571109163598</v>
      </c>
      <c r="AT9" s="21">
        <f>'Variables AME'!AS24/'Variables AME'!AS8*'Variables AME'!$S8</f>
        <v>2351.5607910489316</v>
      </c>
      <c r="AU9" s="21">
        <f>'Variables AME'!AT24/'Variables AME'!AT8*'Variables AME'!$S8</f>
        <v>2348.0172372199113</v>
      </c>
      <c r="AV9" s="21">
        <f>'Variables AME'!AU24/'Variables AME'!AU8*'Variables AME'!$S8</f>
        <v>2342.3329212117442</v>
      </c>
      <c r="AW9" s="21">
        <f>'Variables AME'!AV24/'Variables AME'!AV8*'Variables AME'!$S8</f>
        <v>2334.8916887402002</v>
      </c>
    </row>
    <row r="10" spans="1:50" x14ac:dyDescent="0.25">
      <c r="B10" t="s">
        <v>2</v>
      </c>
      <c r="C10" s="21">
        <v>0</v>
      </c>
      <c r="D10" s="21">
        <v>0</v>
      </c>
      <c r="E10" s="21">
        <v>0</v>
      </c>
      <c r="F10" s="21">
        <v>0</v>
      </c>
      <c r="G10" s="21">
        <v>0</v>
      </c>
      <c r="H10" s="21">
        <v>0</v>
      </c>
      <c r="I10" s="21">
        <v>0</v>
      </c>
      <c r="J10" s="21">
        <v>0</v>
      </c>
      <c r="K10" s="21">
        <v>0</v>
      </c>
      <c r="L10" s="21">
        <v>0</v>
      </c>
      <c r="M10" s="21">
        <v>0</v>
      </c>
      <c r="N10" s="21">
        <v>0</v>
      </c>
      <c r="O10" s="21">
        <v>0</v>
      </c>
      <c r="P10" s="21">
        <v>0</v>
      </c>
      <c r="Q10" s="21">
        <v>0</v>
      </c>
      <c r="R10" s="21">
        <v>0</v>
      </c>
      <c r="S10" s="21">
        <v>0</v>
      </c>
      <c r="T10" s="21">
        <v>0</v>
      </c>
      <c r="U10" s="21">
        <v>0</v>
      </c>
      <c r="V10" s="21">
        <v>0</v>
      </c>
      <c r="W10" s="21">
        <v>0</v>
      </c>
      <c r="X10" s="21">
        <v>0</v>
      </c>
      <c r="Y10" s="21">
        <v>0</v>
      </c>
      <c r="Z10" s="21">
        <v>0</v>
      </c>
      <c r="AA10" s="21">
        <v>0</v>
      </c>
      <c r="AB10" s="21">
        <v>0</v>
      </c>
      <c r="AC10" s="21">
        <v>0</v>
      </c>
      <c r="AD10" s="21">
        <v>0</v>
      </c>
      <c r="AE10" s="21">
        <v>0</v>
      </c>
      <c r="AF10" s="21">
        <v>0</v>
      </c>
      <c r="AG10" s="21">
        <v>0</v>
      </c>
      <c r="AH10" s="21">
        <v>0</v>
      </c>
      <c r="AI10" s="21">
        <v>0</v>
      </c>
      <c r="AJ10" s="21">
        <v>0</v>
      </c>
      <c r="AK10" s="21">
        <v>0</v>
      </c>
      <c r="AL10" s="21">
        <v>0</v>
      </c>
      <c r="AM10" s="21">
        <v>0</v>
      </c>
      <c r="AN10" s="21">
        <v>0</v>
      </c>
      <c r="AO10" s="21">
        <v>0</v>
      </c>
      <c r="AP10" s="21">
        <v>0</v>
      </c>
      <c r="AQ10" s="21">
        <v>0</v>
      </c>
      <c r="AR10" s="21">
        <v>0</v>
      </c>
      <c r="AS10" s="21">
        <v>0</v>
      </c>
      <c r="AT10" s="21">
        <v>0</v>
      </c>
      <c r="AU10" s="21">
        <v>0</v>
      </c>
      <c r="AV10" s="21">
        <v>0</v>
      </c>
      <c r="AW10" s="21">
        <v>0</v>
      </c>
    </row>
    <row r="11" spans="1:50" x14ac:dyDescent="0.25">
      <c r="B11" t="s">
        <v>4</v>
      </c>
      <c r="C11" s="21">
        <v>0</v>
      </c>
      <c r="D11" s="21">
        <v>0</v>
      </c>
      <c r="E11" s="21">
        <v>0</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v>0</v>
      </c>
      <c r="Z11" s="21">
        <v>0</v>
      </c>
      <c r="AA11" s="21">
        <v>0</v>
      </c>
      <c r="AB11" s="21">
        <v>0</v>
      </c>
      <c r="AC11" s="21">
        <v>0</v>
      </c>
      <c r="AD11" s="21">
        <v>0</v>
      </c>
      <c r="AE11" s="21">
        <v>0</v>
      </c>
      <c r="AF11" s="21">
        <v>0</v>
      </c>
      <c r="AG11" s="21">
        <v>0</v>
      </c>
      <c r="AH11" s="21">
        <v>0</v>
      </c>
      <c r="AI11" s="21">
        <v>0</v>
      </c>
      <c r="AJ11" s="21">
        <v>0</v>
      </c>
      <c r="AK11" s="21">
        <v>0</v>
      </c>
      <c r="AL11" s="21">
        <v>0</v>
      </c>
      <c r="AM11" s="21">
        <v>0</v>
      </c>
      <c r="AN11" s="21">
        <v>0</v>
      </c>
      <c r="AO11" s="21">
        <v>0</v>
      </c>
      <c r="AP11" s="21">
        <v>0</v>
      </c>
      <c r="AQ11" s="21">
        <v>0</v>
      </c>
      <c r="AR11" s="21">
        <v>0</v>
      </c>
      <c r="AS11" s="21">
        <v>0</v>
      </c>
      <c r="AT11" s="21">
        <v>0</v>
      </c>
      <c r="AU11" s="21">
        <v>0</v>
      </c>
      <c r="AV11" s="21">
        <v>0</v>
      </c>
      <c r="AW11" s="21">
        <v>0</v>
      </c>
    </row>
    <row r="12" spans="1:50" x14ac:dyDescent="0.25">
      <c r="B12" s="6" t="s">
        <v>96</v>
      </c>
      <c r="C12" s="21">
        <f>'Variables AME'!B19*11630000000/('Variables AME'!B22*1000/100)</f>
        <v>17.80320399999999</v>
      </c>
      <c r="D12" s="21">
        <f>'Variables AME'!C19*11630000000/('Variables AME'!C22*1000/100)</f>
        <v>17.803204000000015</v>
      </c>
      <c r="E12" s="21">
        <f>'Variables AME'!D19*11630000000/('Variables AME'!D22*1000/100)</f>
        <v>17.803204015729563</v>
      </c>
      <c r="F12" s="21">
        <f>'Variables AME'!E19*11630000000/('Variables AME'!E22*1000/100)</f>
        <v>17.803204054639721</v>
      </c>
      <c r="G12" s="21">
        <f>'Variables AME'!F19*11630000000/('Variables AME'!F22*1000/100)</f>
        <v>17.803204024067202</v>
      </c>
      <c r="H12" s="21">
        <f>'Variables AME'!G19*11630000000/('Variables AME'!G22*1000/100)</f>
        <v>17.803204002619054</v>
      </c>
      <c r="I12" s="21">
        <f>'Variables AME'!H19*11630000000/('Variables AME'!H22*1000/100)</f>
        <v>17.803204010517728</v>
      </c>
      <c r="J12" s="21">
        <f>'Variables AME'!I19*11630000000/('Variables AME'!I22*1000/100)</f>
        <v>17.803204006757881</v>
      </c>
      <c r="K12" s="21">
        <f>'Variables AME'!J19*11630000000/('Variables AME'!J22*1000/100)</f>
        <v>17.803204013568692</v>
      </c>
      <c r="L12" s="21">
        <f>'Variables AME'!K19*11630000000/('Variables AME'!K22*1000/100)</f>
        <v>17.803204036605241</v>
      </c>
      <c r="M12" s="21">
        <f>'Variables AME'!L19*11630000000/('Variables AME'!L22*1000/100)</f>
        <v>17.803204004729242</v>
      </c>
      <c r="N12" s="21">
        <f>'Variables AME'!M19*11630000000/('Variables AME'!M22*1000/100)</f>
        <v>17.803203979723705</v>
      </c>
      <c r="O12" s="21">
        <f>'Variables AME'!N19*11630000000/('Variables AME'!N22*1000/100)</f>
        <v>17.803204006861947</v>
      </c>
      <c r="P12" s="21">
        <f>'Variables AME'!O19*11630000000/('Variables AME'!O22*1000/100)</f>
        <v>17.80320398371753</v>
      </c>
      <c r="Q12" s="21">
        <f>'Variables AME'!P19*11630000000/('Variables AME'!P22*1000/100)</f>
        <v>17.803203996093025</v>
      </c>
      <c r="R12" s="21">
        <f>'Variables AME'!Q19*11630000000/('Variables AME'!Q22*1000/100)</f>
        <v>17.803204009231447</v>
      </c>
      <c r="S12" s="21">
        <f>'Variables AME'!R19*11630000000/('Variables AME'!R22*1000/100)</f>
        <v>17.803204005735267</v>
      </c>
      <c r="T12" s="21">
        <f>'Variables AME'!S19*11630000000/('Variables AME'!S22*1000/100)</f>
        <v>17.803203994418261</v>
      </c>
      <c r="U12" s="21">
        <f>'Variables AME'!T19*11630000000/('Variables AME'!T22*1000/100)</f>
        <v>17.803204000120378</v>
      </c>
      <c r="V12" s="21">
        <f>'Variables AME'!U19*11630000000/('Variables AME'!U22*1000/100)</f>
        <v>17.803204000263438</v>
      </c>
      <c r="W12" s="21">
        <f>'Variables AME'!V19*11630000000/('Variables AME'!V22*1000/100)</f>
        <v>17.803203997881234</v>
      </c>
      <c r="X12" s="21">
        <f>'Variables AME'!W19*11630000000/('Variables AME'!W22*1000/100)</f>
        <v>17.803203998843671</v>
      </c>
      <c r="Y12" s="21">
        <f>'Variables AME'!X19*11630000000/('Variables AME'!X22*1000/100)</f>
        <v>17.803204001262184</v>
      </c>
      <c r="Z12" s="21">
        <f>'Variables AME'!Y19*11630000000/('Variables AME'!Y22*1000/100)</f>
        <v>17.803204000550551</v>
      </c>
      <c r="AA12" s="21">
        <f>'Variables AME'!Z19*11630000000/('Variables AME'!Z22*1000/100)</f>
        <v>17.803203999998715</v>
      </c>
      <c r="AB12" s="21">
        <f>'Variables AME'!AA19*11630000000/('Variables AME'!AA22*1000/100)</f>
        <v>17.803203997235489</v>
      </c>
      <c r="AC12" s="21">
        <f>'Variables AME'!AB19*11630000000/('Variables AME'!AB22*1000/100)</f>
        <v>17.803204000331405</v>
      </c>
      <c r="AD12" s="21">
        <f>'Variables AME'!AC19*11630000000/('Variables AME'!AC22*1000/100)</f>
        <v>17.803203999304518</v>
      </c>
      <c r="AE12" s="21">
        <f>'Variables AME'!AD19*11630000000/('Variables AME'!AD22*1000/100)</f>
        <v>17.803204004423304</v>
      </c>
      <c r="AF12" s="21">
        <f>'Variables AME'!AE19*11630000000/('Variables AME'!AE22*1000/100)</f>
        <v>17.80320400719059</v>
      </c>
      <c r="AG12" s="21">
        <f>'Variables AME'!AF19*11630000000/('Variables AME'!AF22*1000/100)</f>
        <v>17.803203995321546</v>
      </c>
      <c r="AH12" s="21">
        <f>'Variables AME'!AG19*11630000000/('Variables AME'!AG22*1000/100)</f>
        <v>17.803204004787911</v>
      </c>
      <c r="AI12" s="21">
        <f>'Variables AME'!AH19*11630000000/('Variables AME'!AH22*1000/100)</f>
        <v>17.80320400612538</v>
      </c>
      <c r="AJ12" s="21">
        <f>'Variables AME'!AI19*11630000000/('Variables AME'!AI22*1000/100)</f>
        <v>17.803204003522143</v>
      </c>
      <c r="AK12" s="21">
        <f>'Variables AME'!AJ19*11630000000/('Variables AME'!AJ22*1000/100)</f>
        <v>17.803203993971376</v>
      </c>
      <c r="AL12" s="21">
        <f>'Variables AME'!AK19*11630000000/('Variables AME'!AK22*1000/100)</f>
        <v>17.803204001145215</v>
      </c>
      <c r="AM12" s="21">
        <f>'Variables AME'!AL19*11630000000/('Variables AME'!AL22*1000/100)</f>
        <v>17.80320400424149</v>
      </c>
      <c r="AN12" s="21">
        <f>'Variables AME'!AM19*11630000000/('Variables AME'!AM22*1000/100)</f>
        <v>17.803203996446655</v>
      </c>
      <c r="AO12" s="21">
        <f>'Variables AME'!AN19*11630000000/('Variables AME'!AN22*1000/100)</f>
        <v>17.803203996274135</v>
      </c>
      <c r="AP12" s="21">
        <f>'Variables AME'!AO19*11630000000/('Variables AME'!AO22*1000/100)</f>
        <v>17.803203996903203</v>
      </c>
      <c r="AQ12" s="21">
        <f>'Variables AME'!AP19*11630000000/('Variables AME'!AP22*1000/100)</f>
        <v>17.80320399979917</v>
      </c>
      <c r="AR12" s="21">
        <f>'Variables AME'!AQ19*11630000000/('Variables AME'!AQ22*1000/100)</f>
        <v>17.803203998847383</v>
      </c>
      <c r="AS12" s="21">
        <f>'Variables AME'!AR19*11630000000/('Variables AME'!AR22*1000/100)</f>
        <v>17.803204002200783</v>
      </c>
      <c r="AT12" s="21">
        <f>'Variables AME'!AS19*11630000000/('Variables AME'!AS22*1000/100)</f>
        <v>17.803204002339712</v>
      </c>
      <c r="AU12" s="21">
        <f>'Variables AME'!AT19*11630000000/('Variables AME'!AT22*1000/100)</f>
        <v>17.803203995046474</v>
      </c>
      <c r="AV12" s="21">
        <f>'Variables AME'!AU19*11630000000/('Variables AME'!AU22*1000/100)</f>
        <v>17.803204001498241</v>
      </c>
      <c r="AW12" s="21">
        <f>'Variables AME'!AV19*11630000000/('Variables AME'!AV22*1000/100)</f>
        <v>17.803204002067236</v>
      </c>
    </row>
    <row r="13" spans="1:50" x14ac:dyDescent="0.25">
      <c r="B13" s="6" t="s">
        <v>30</v>
      </c>
      <c r="C13" s="21">
        <f>'Variables AME'!B22/'Variables AME'!B9</f>
        <v>12378.518285616001</v>
      </c>
      <c r="D13" s="21">
        <f>'Variables AME'!C22/'Variables AME'!C9</f>
        <v>12378.518285615986</v>
      </c>
      <c r="E13" s="21">
        <f>'Variables AME'!D22/'Variables AME'!D9</f>
        <v>12378.518282707289</v>
      </c>
      <c r="F13" s="21">
        <f>'Variables AME'!E22/'Variables AME'!E9</f>
        <v>12780.332420989604</v>
      </c>
      <c r="G13" s="21">
        <f>'Variables AME'!F22/'Variables AME'!F9</f>
        <v>12533.836536682</v>
      </c>
      <c r="H13" s="21">
        <f>'Variables AME'!G22/'Variables AME'!G9</f>
        <v>12513.893169860836</v>
      </c>
      <c r="I13" s="21">
        <f>'Variables AME'!H22/'Variables AME'!H9</f>
        <v>12493.157365797617</v>
      </c>
      <c r="J13" s="21">
        <f>'Variables AME'!I22/'Variables AME'!I9</f>
        <v>12387.308064678056</v>
      </c>
      <c r="K13" s="21">
        <f>'Variables AME'!J22/'Variables AME'!J9</f>
        <v>12334.92468388644</v>
      </c>
      <c r="L13" s="21">
        <f>'Variables AME'!K22/'Variables AME'!K9</f>
        <v>12321.167074168896</v>
      </c>
      <c r="M13" s="21">
        <f>'Variables AME'!L22/'Variables AME'!L9</f>
        <v>12338.375309604864</v>
      </c>
      <c r="N13" s="21">
        <f>'Variables AME'!M22/'Variables AME'!M9</f>
        <v>12358.893814892817</v>
      </c>
      <c r="O13" s="21">
        <f>'Variables AME'!N22/'Variables AME'!N9</f>
        <v>12392.043181183175</v>
      </c>
      <c r="P13" s="21">
        <f>'Variables AME'!O22/'Variables AME'!O9</f>
        <v>12258.503027019578</v>
      </c>
      <c r="Q13" s="21">
        <f>'Variables AME'!P22/'Variables AME'!P9</f>
        <v>12102.695269899988</v>
      </c>
      <c r="R13" s="21">
        <f>'Variables AME'!Q22/'Variables AME'!Q9</f>
        <v>11960.169278859157</v>
      </c>
      <c r="S13" s="21">
        <f>'Variables AME'!R22/'Variables AME'!R9</f>
        <v>12116.844001087249</v>
      </c>
      <c r="T13" s="21">
        <f>'Variables AME'!S22/'Variables AME'!S9</f>
        <v>12273.518723354284</v>
      </c>
      <c r="U13" s="21">
        <f>'Variables AME'!T22/'Variables AME'!T9</f>
        <v>12430.193445867309</v>
      </c>
      <c r="V13" s="21">
        <f>'Variables AME'!U22/'Variables AME'!U9</f>
        <v>12586.868163780673</v>
      </c>
      <c r="W13" s="21">
        <f>'Variables AME'!V22/'Variables AME'!V9</f>
        <v>12743.542891722538</v>
      </c>
      <c r="X13" s="21">
        <f>'Variables AME'!W22/'Variables AME'!W9</f>
        <v>12900.217617237846</v>
      </c>
      <c r="Y13" s="21">
        <f>'Variables AME'!X22/'Variables AME'!X9</f>
        <v>12899.194094446106</v>
      </c>
      <c r="Z13" s="21">
        <f>'Variables AME'!Y22/'Variables AME'!Y9</f>
        <v>12898.170579268648</v>
      </c>
      <c r="AA13" s="21">
        <f>'Variables AME'!Z22/'Variables AME'!Z9</f>
        <v>12897.147056849513</v>
      </c>
      <c r="AB13" s="21">
        <f>'Variables AME'!AA22/'Variables AME'!AA9</f>
        <v>12896.123538612517</v>
      </c>
      <c r="AC13" s="21">
        <f>'Variables AME'!AB22/'Variables AME'!AB9</f>
        <v>12895.100019990814</v>
      </c>
      <c r="AD13" s="21">
        <f>'Variables AME'!AC22/'Variables AME'!AC9</f>
        <v>12895.100020387457</v>
      </c>
      <c r="AE13" s="21">
        <f>'Variables AME'!AD22/'Variables AME'!AD9</f>
        <v>12972.680841423673</v>
      </c>
      <c r="AF13" s="21">
        <f>'Variables AME'!AE22/'Variables AME'!AE9</f>
        <v>13050.26166269195</v>
      </c>
      <c r="AG13" s="21">
        <f>'Variables AME'!AF22/'Variables AME'!AF9</f>
        <v>13127.842484360319</v>
      </c>
      <c r="AH13" s="21">
        <f>'Variables AME'!AG22/'Variables AME'!AG9</f>
        <v>13283.004126326578</v>
      </c>
      <c r="AI13" s="21">
        <f>'Variables AME'!AH22/'Variables AME'!AH9</f>
        <v>13359.781002371614</v>
      </c>
      <c r="AJ13" s="21">
        <f>'Variables AME'!AI22/'Variables AME'!AI9</f>
        <v>13436.55787398231</v>
      </c>
      <c r="AK13" s="21">
        <f>'Variables AME'!AJ22/'Variables AME'!AJ9</f>
        <v>13513.334757787236</v>
      </c>
      <c r="AL13" s="21">
        <f>'Variables AME'!AK22/'Variables AME'!AK9</f>
        <v>13590.111623436766</v>
      </c>
      <c r="AM13" s="21">
        <f>'Variables AME'!AL22/'Variables AME'!AL9</f>
        <v>13666.888503078577</v>
      </c>
      <c r="AN13" s="21">
        <f>'Variables AME'!AM22/'Variables AME'!AM9</f>
        <v>13757.430150333226</v>
      </c>
      <c r="AO13" s="21">
        <f>'Variables AME'!AN22/'Variables AME'!AN9</f>
        <v>13847.971792342067</v>
      </c>
      <c r="AP13" s="21">
        <f>'Variables AME'!AO22/'Variables AME'!AO9</f>
        <v>13938.51344558842</v>
      </c>
      <c r="AQ13" s="21">
        <f>'Variables AME'!AP22/'Variables AME'!AP9</f>
        <v>14029.055090332207</v>
      </c>
      <c r="AR13" s="21">
        <f>'Variables AME'!AQ22/'Variables AME'!AQ9</f>
        <v>14119.596733227369</v>
      </c>
      <c r="AS13" s="21">
        <f>'Variables AME'!AR22/'Variables AME'!AR9</f>
        <v>14217.708415130799</v>
      </c>
      <c r="AT13" s="21">
        <f>'Variables AME'!AS22/'Variables AME'!AS9</f>
        <v>14315.820088664557</v>
      </c>
      <c r="AU13" s="21">
        <f>'Variables AME'!AT22/'Variables AME'!AT9</f>
        <v>14413.931767329637</v>
      </c>
      <c r="AV13" s="21">
        <f>'Variables AME'!AU22/'Variables AME'!AU9</f>
        <v>14512.043432673316</v>
      </c>
      <c r="AW13" s="21">
        <f>'Variables AME'!AV22/'Variables AME'!AV9</f>
        <v>14610.155110923706</v>
      </c>
    </row>
    <row r="14" spans="1:50" x14ac:dyDescent="0.25">
      <c r="B14" t="s">
        <v>91</v>
      </c>
      <c r="C14" s="21">
        <f>'Variables AME'!B12*'Variables AME'!B9/'Variables AME'!B8*'Variables AME'!$S8</f>
        <v>0.79003476848832888</v>
      </c>
      <c r="D14" s="21">
        <f>'Variables AME'!C12*'Variables AME'!C9/'Variables AME'!C8*'Variables AME'!$S8</f>
        <v>0.80271903224039376</v>
      </c>
      <c r="E14" s="21">
        <f>'Variables AME'!D12*'Variables AME'!D9/'Variables AME'!D8*'Variables AME'!$S8</f>
        <v>0.81560293115194582</v>
      </c>
      <c r="F14" s="21">
        <f>'Variables AME'!E12*'Variables AME'!E9/'Variables AME'!E8*'Variables AME'!$S8</f>
        <v>2.0486810090615997</v>
      </c>
      <c r="G14" s="21">
        <f>'Variables AME'!F12*'Variables AME'!F9/'Variables AME'!F8*'Variables AME'!$S8</f>
        <v>3.9167774130941511</v>
      </c>
      <c r="H14" s="21">
        <f>'Variables AME'!G12*'Variables AME'!G9/'Variables AME'!G8*'Variables AME'!$S8</f>
        <v>6.9914045624084142</v>
      </c>
      <c r="I14" s="21">
        <f>'Variables AME'!H12*'Variables AME'!H9/'Variables AME'!H8*'Variables AME'!$S8</f>
        <v>11.012847983504711</v>
      </c>
      <c r="J14" s="21">
        <f>'Variables AME'!I12*'Variables AME'!I9/'Variables AME'!I8*'Variables AME'!$S8</f>
        <v>16.365321980833848</v>
      </c>
      <c r="K14" s="21">
        <f>'Variables AME'!J12*'Variables AME'!J9/'Variables AME'!J8*'Variables AME'!$S8</f>
        <v>22.647859632870105</v>
      </c>
      <c r="L14" s="21">
        <f>'Variables AME'!K12*'Variables AME'!K9/'Variables AME'!K8*'Variables AME'!$S8</f>
        <v>30.713058826414038</v>
      </c>
      <c r="M14" s="21">
        <f>'Variables AME'!L12*'Variables AME'!L9/'Variables AME'!L8*'Variables AME'!$S8</f>
        <v>41.505339836734834</v>
      </c>
      <c r="N14" s="21">
        <f>'Variables AME'!M12*'Variables AME'!M9/'Variables AME'!M8*'Variables AME'!$S8</f>
        <v>54.647930054173635</v>
      </c>
      <c r="O14" s="21">
        <f>'Variables AME'!N12*'Variables AME'!N9/'Variables AME'!N8*'Variables AME'!$S8</f>
        <v>72.998872297372472</v>
      </c>
      <c r="P14" s="21">
        <f>'Variables AME'!O12*'Variables AME'!O9/'Variables AME'!O8*'Variables AME'!$S8</f>
        <v>96.792931303985313</v>
      </c>
      <c r="Q14" s="21">
        <f>'Variables AME'!P12*'Variables AME'!P9/'Variables AME'!P8*'Variables AME'!$S8</f>
        <v>127.38897820480143</v>
      </c>
      <c r="R14" s="21">
        <f>'Variables AME'!Q12*'Variables AME'!Q9/'Variables AME'!Q8*'Variables AME'!$S8</f>
        <v>168.32330623299305</v>
      </c>
      <c r="S14" s="21">
        <f>'Variables AME'!R12*'Variables AME'!R9/'Variables AME'!R8*'Variables AME'!$S8</f>
        <v>212.30638507735688</v>
      </c>
      <c r="T14" s="21">
        <f>'Variables AME'!S12*'Variables AME'!S9/'Variables AME'!S8*'Variables AME'!$S8</f>
        <v>275.2579693418582</v>
      </c>
      <c r="U14" s="21">
        <f>'Variables AME'!T12*'Variables AME'!T9/'Variables AME'!T8*'Variables AME'!$S8</f>
        <v>359.65900651949346</v>
      </c>
      <c r="V14" s="21">
        <f>'Variables AME'!U12*'Variables AME'!U9/'Variables AME'!U8*'Variables AME'!$S8</f>
        <v>473.14615089004207</v>
      </c>
      <c r="W14" s="21">
        <f>'Variables AME'!V12*'Variables AME'!V9/'Variables AME'!V8*'Variables AME'!$S8</f>
        <v>601.13211841342559</v>
      </c>
      <c r="X14" s="21">
        <f>'Variables AME'!W12*'Variables AME'!W9/'Variables AME'!W8*'Variables AME'!$S8</f>
        <v>746.47709418427883</v>
      </c>
      <c r="Y14" s="21">
        <f>'Variables AME'!X12*'Variables AME'!X9/'Variables AME'!X8*'Variables AME'!$S8</f>
        <v>903.55818683992277</v>
      </c>
      <c r="Z14" s="21">
        <f>'Variables AME'!Y12*'Variables AME'!Y9/'Variables AME'!Y8*'Variables AME'!$S8</f>
        <v>1085.6279721462297</v>
      </c>
      <c r="AA14" s="21">
        <f>'Variables AME'!Z12*'Variables AME'!Z9/'Variables AME'!Z8*'Variables AME'!$S8</f>
        <v>1289.932348135022</v>
      </c>
      <c r="AB14" s="21">
        <f>'Variables AME'!AA12*'Variables AME'!AA9/'Variables AME'!AA8*'Variables AME'!$S8</f>
        <v>1515.5536927016738</v>
      </c>
      <c r="AC14" s="21">
        <f>'Variables AME'!AB12*'Variables AME'!AB9/'Variables AME'!AB8*'Variables AME'!$S8</f>
        <v>1758.5769201240842</v>
      </c>
      <c r="AD14" s="21">
        <f>'Variables AME'!AC12*'Variables AME'!AC9/'Variables AME'!AC8*'Variables AME'!$S8</f>
        <v>2007.6099964311909</v>
      </c>
      <c r="AE14" s="21">
        <f>'Variables AME'!AD12*'Variables AME'!AD9/'Variables AME'!AD8*'Variables AME'!$S8</f>
        <v>2255.2210671297908</v>
      </c>
      <c r="AF14" s="21">
        <f>'Variables AME'!AE12*'Variables AME'!AE9/'Variables AME'!AE8*'Variables AME'!$S8</f>
        <v>2499.1540085918077</v>
      </c>
      <c r="AG14" s="21">
        <f>'Variables AME'!AF12*'Variables AME'!AF9/'Variables AME'!AF8*'Variables AME'!$S8</f>
        <v>2740.1717083308263</v>
      </c>
      <c r="AH14" s="21">
        <f>'Variables AME'!AG12*'Variables AME'!AG9/'Variables AME'!AG8*'Variables AME'!$S8</f>
        <v>2973.7911994385245</v>
      </c>
      <c r="AI14" s="21">
        <f>'Variables AME'!AH12*'Variables AME'!AH9/'Variables AME'!AH8*'Variables AME'!$S8</f>
        <v>3205.3106342988694</v>
      </c>
      <c r="AJ14" s="21">
        <f>'Variables AME'!AI12*'Variables AME'!AI9/'Variables AME'!AI8*'Variables AME'!$S8</f>
        <v>3440.1341020894542</v>
      </c>
      <c r="AK14" s="21">
        <f>'Variables AME'!AJ12*'Variables AME'!AJ9/'Variables AME'!AJ8*'Variables AME'!$S8</f>
        <v>3673.8308699543031</v>
      </c>
      <c r="AL14" s="21">
        <f>'Variables AME'!AK12*'Variables AME'!AK9/'Variables AME'!AK8*'Variables AME'!$S8</f>
        <v>3902.5140863714373</v>
      </c>
      <c r="AM14" s="21">
        <f>'Variables AME'!AL12*'Variables AME'!AL9/'Variables AME'!AL8*'Variables AME'!$S8</f>
        <v>4125.5773258142008</v>
      </c>
      <c r="AN14" s="21">
        <f>'Variables AME'!AM12*'Variables AME'!AM9/'Variables AME'!AM8*'Variables AME'!$S8</f>
        <v>4332.0259742922699</v>
      </c>
      <c r="AO14" s="21">
        <f>'Variables AME'!AN12*'Variables AME'!AN9/'Variables AME'!AN8*'Variables AME'!$S8</f>
        <v>4526.3777069340003</v>
      </c>
      <c r="AP14" s="21">
        <f>'Variables AME'!AO12*'Variables AME'!AO9/'Variables AME'!AO8*'Variables AME'!$S8</f>
        <v>4711.4611204200928</v>
      </c>
      <c r="AQ14" s="21">
        <f>'Variables AME'!AP12*'Variables AME'!AP9/'Variables AME'!AP8*'Variables AME'!$S8</f>
        <v>4888.9932330555948</v>
      </c>
      <c r="AR14" s="21">
        <f>'Variables AME'!AQ12*'Variables AME'!AQ9/'Variables AME'!AQ8*'Variables AME'!$S8</f>
        <v>5059.0415602288576</v>
      </c>
      <c r="AS14" s="21">
        <f>'Variables AME'!AR12*'Variables AME'!AR9/'Variables AME'!AR8*'Variables AME'!$S8</f>
        <v>5235.2539411943635</v>
      </c>
      <c r="AT14" s="21">
        <f>'Variables AME'!AS12*'Variables AME'!AS9/'Variables AME'!AS8*'Variables AME'!$S8</f>
        <v>5401.8515917994418</v>
      </c>
      <c r="AU14" s="21">
        <f>'Variables AME'!AT12*'Variables AME'!AT9/'Variables AME'!AT8*'Variables AME'!$S8</f>
        <v>5560.167414362927</v>
      </c>
      <c r="AV14" s="21">
        <f>'Variables AME'!AU12*'Variables AME'!AU9/'Variables AME'!AU8*'Variables AME'!$S8</f>
        <v>5711.5667499472893</v>
      </c>
      <c r="AW14" s="21">
        <f>'Variables AME'!AV12*'Variables AME'!AV9/'Variables AME'!AV8*'Variables AME'!$S8</f>
        <v>5858.8573277864034</v>
      </c>
    </row>
    <row r="15" spans="1:50" x14ac:dyDescent="0.25">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row>
    <row r="16" spans="1:50" x14ac:dyDescent="0.25">
      <c r="A16" t="s">
        <v>0</v>
      </c>
      <c r="B16" t="s">
        <v>85</v>
      </c>
      <c r="C16" s="21">
        <f>'Variables AME'!B3</f>
        <v>2297.4487143286601</v>
      </c>
      <c r="D16" s="21">
        <f>'Variables AME'!C3</f>
        <v>2334.33499656805</v>
      </c>
      <c r="E16" s="21">
        <f>'Variables AME'!D3</f>
        <v>2370.8185480000002</v>
      </c>
      <c r="F16" s="21">
        <f>'Variables AME'!E3</f>
        <v>2443.088538</v>
      </c>
      <c r="G16" s="21">
        <f>'Variables AME'!F3</f>
        <v>2418.3728759999999</v>
      </c>
      <c r="H16" s="21">
        <f>'Variables AME'!G3</f>
        <v>2650.885949</v>
      </c>
      <c r="I16" s="21">
        <f>'Variables AME'!H3</f>
        <v>2585.7384480000001</v>
      </c>
      <c r="J16" s="21">
        <f>'Variables AME'!I3</f>
        <v>2524.9350599999998</v>
      </c>
      <c r="K16" s="21">
        <f>'Variables AME'!J3</f>
        <v>2172.5893430000001</v>
      </c>
      <c r="L16" s="21">
        <f>'Variables AME'!K3</f>
        <v>2046.3739499999999</v>
      </c>
      <c r="M16" s="21">
        <f>'Variables AME'!L3</f>
        <v>2042.9360340000001</v>
      </c>
      <c r="N16" s="21">
        <f>'Variables AME'!M3</f>
        <v>1896.029818</v>
      </c>
      <c r="O16" s="21">
        <f>'Variables AME'!N3</f>
        <v>1981.909052</v>
      </c>
      <c r="P16" s="21">
        <f>'Variables AME'!O3</f>
        <v>2060.1327470000001</v>
      </c>
      <c r="Q16" s="21">
        <f>'Variables AME'!P3</f>
        <v>2096.5167889999998</v>
      </c>
      <c r="R16" s="21">
        <f>'Variables AME'!Q3</f>
        <v>2102.1542589999999</v>
      </c>
      <c r="S16" s="21">
        <f>'Variables AME'!R3</f>
        <v>1728.491315</v>
      </c>
      <c r="T16" s="21">
        <f>'Variables AME'!S3</f>
        <v>1521.1300510000001</v>
      </c>
      <c r="U16" s="21">
        <f>'Variables AME'!T3</f>
        <v>1475.2997330000001</v>
      </c>
      <c r="V16" s="21">
        <f>'Variables AME'!U3</f>
        <v>1479.6842670000001</v>
      </c>
      <c r="W16" s="21">
        <f>'Variables AME'!V3</f>
        <v>1408.680619</v>
      </c>
      <c r="X16" s="21">
        <f>'Variables AME'!W3</f>
        <v>1330.2922349999999</v>
      </c>
      <c r="Y16" s="21">
        <f>'Variables AME'!X3</f>
        <v>1461.92037</v>
      </c>
      <c r="Z16" s="21">
        <f>'Variables AME'!Y3</f>
        <v>1483.240239</v>
      </c>
      <c r="AA16" s="21">
        <f>'Variables AME'!Z3</f>
        <v>1460.316333</v>
      </c>
      <c r="AB16" s="21">
        <f>'Variables AME'!AA3</f>
        <v>1418.0704249999999</v>
      </c>
      <c r="AC16" s="21">
        <f>'Variables AME'!AB3</f>
        <v>1368.5644910000001</v>
      </c>
      <c r="AD16" s="21">
        <f>'Variables AME'!AC3</f>
        <v>1316.395994</v>
      </c>
      <c r="AE16" s="21">
        <f>'Variables AME'!AD3</f>
        <v>1201.1988269999999</v>
      </c>
      <c r="AF16" s="21">
        <f>'Variables AME'!AE3</f>
        <v>1128.032956</v>
      </c>
      <c r="AG16" s="21">
        <f>'Variables AME'!AF3</f>
        <v>1072.258761</v>
      </c>
      <c r="AH16" s="21">
        <f>'Variables AME'!AG3</f>
        <v>970.89395130000003</v>
      </c>
      <c r="AI16" s="21">
        <f>'Variables AME'!AH3</f>
        <v>959.89088140000001</v>
      </c>
      <c r="AJ16" s="21">
        <f>'Variables AME'!AI3</f>
        <v>934.19396059999997</v>
      </c>
      <c r="AK16" s="21">
        <f>'Variables AME'!AJ3</f>
        <v>904.06875950000006</v>
      </c>
      <c r="AL16" s="21">
        <f>'Variables AME'!AK3</f>
        <v>873.81981240000005</v>
      </c>
      <c r="AM16" s="21">
        <f>'Variables AME'!AL3</f>
        <v>844.81682950000004</v>
      </c>
      <c r="AN16" s="21">
        <f>'Variables AME'!AM3</f>
        <v>810.92058989999998</v>
      </c>
      <c r="AO16" s="21">
        <f>'Variables AME'!AN3</f>
        <v>784.48726929999998</v>
      </c>
      <c r="AP16" s="21">
        <f>'Variables AME'!AO3</f>
        <v>762.32326890000002</v>
      </c>
      <c r="AQ16" s="21">
        <f>'Variables AME'!AP3</f>
        <v>742.86648319999995</v>
      </c>
      <c r="AR16" s="21">
        <f>'Variables AME'!AQ3</f>
        <v>725.17301620000001</v>
      </c>
      <c r="AS16" s="21">
        <f>'Variables AME'!AR3</f>
        <v>705.06819810000002</v>
      </c>
      <c r="AT16" s="21">
        <f>'Variables AME'!AS3</f>
        <v>688.19718120000005</v>
      </c>
      <c r="AU16" s="21">
        <f>'Variables AME'!AT3</f>
        <v>673.14581410000005</v>
      </c>
      <c r="AV16" s="21">
        <f>'Variables AME'!AU3</f>
        <v>659.27786219999996</v>
      </c>
      <c r="AW16" s="21">
        <f>'Variables AME'!AV3</f>
        <v>646.60026200000004</v>
      </c>
    </row>
    <row r="17" spans="2:49" x14ac:dyDescent="0.25">
      <c r="B17" s="11" t="s">
        <v>89</v>
      </c>
      <c r="C17" s="16">
        <f>C16/C33</f>
        <v>0.99949999999999906</v>
      </c>
      <c r="D17" s="16">
        <f t="shared" ref="D17:AW17" si="3">D16/D33</f>
        <v>0.99950000000000039</v>
      </c>
      <c r="E17" s="16">
        <f t="shared" si="3"/>
        <v>0.99908071976401192</v>
      </c>
      <c r="F17" s="16">
        <f t="shared" si="3"/>
        <v>0.99853309156275072</v>
      </c>
      <c r="G17" s="16">
        <f t="shared" si="3"/>
        <v>0.99756476752097667</v>
      </c>
      <c r="H17" s="16">
        <f t="shared" si="3"/>
        <v>0.99643733143302582</v>
      </c>
      <c r="I17" s="16">
        <f t="shared" si="3"/>
        <v>0.99495525782902461</v>
      </c>
      <c r="J17" s="16">
        <f t="shared" si="3"/>
        <v>0.99296555201197423</v>
      </c>
      <c r="K17" s="16">
        <f t="shared" si="3"/>
        <v>0.99021062608922183</v>
      </c>
      <c r="L17" s="16">
        <f t="shared" si="3"/>
        <v>0.98676310507292853</v>
      </c>
      <c r="M17" s="16">
        <f t="shared" si="3"/>
        <v>0.98249110161255537</v>
      </c>
      <c r="N17" s="16">
        <f t="shared" si="3"/>
        <v>0.97714003340570721</v>
      </c>
      <c r="O17" s="16">
        <f t="shared" si="3"/>
        <v>0.97042233033477676</v>
      </c>
      <c r="P17" s="16">
        <f t="shared" si="3"/>
        <v>0.96194705476394593</v>
      </c>
      <c r="Q17" s="16">
        <f t="shared" si="3"/>
        <v>0.95134402711388155</v>
      </c>
      <c r="R17" s="16">
        <f t="shared" si="3"/>
        <v>0.93833521507368189</v>
      </c>
      <c r="S17" s="16">
        <f t="shared" si="3"/>
        <v>0.92259434922090167</v>
      </c>
      <c r="T17" s="16">
        <f t="shared" si="3"/>
        <v>0.90394343597775628</v>
      </c>
      <c r="U17" s="16">
        <f t="shared" si="3"/>
        <v>0.88224232364182065</v>
      </c>
      <c r="V17" s="16">
        <f t="shared" si="3"/>
        <v>0.85757621273960105</v>
      </c>
      <c r="W17" s="16">
        <f t="shared" si="3"/>
        <v>0.83020755123672341</v>
      </c>
      <c r="X17" s="16">
        <f t="shared" si="3"/>
        <v>0.80062548540535505</v>
      </c>
      <c r="Y17" s="16">
        <f t="shared" si="3"/>
        <v>0.76949694116516265</v>
      </c>
      <c r="Z17" s="16">
        <f t="shared" si="3"/>
        <v>0.73756998662179718</v>
      </c>
      <c r="AA17" s="16">
        <f t="shared" si="3"/>
        <v>0.70557856834389032</v>
      </c>
      <c r="AB17" s="16">
        <f t="shared" si="3"/>
        <v>0.67417031851932008</v>
      </c>
      <c r="AC17" s="16">
        <f t="shared" si="3"/>
        <v>0.64385632176539376</v>
      </c>
      <c r="AD17" s="16">
        <f t="shared" si="3"/>
        <v>0.61499381727043845</v>
      </c>
      <c r="AE17" s="16">
        <f t="shared" si="3"/>
        <v>0.58780123340950863</v>
      </c>
      <c r="AF17" s="16">
        <f t="shared" si="3"/>
        <v>0.56237629067695194</v>
      </c>
      <c r="AG17" s="16">
        <f t="shared" si="3"/>
        <v>0.53872836316321726</v>
      </c>
      <c r="AH17" s="16">
        <f t="shared" si="3"/>
        <v>0.51680824962349337</v>
      </c>
      <c r="AI17" s="16">
        <f t="shared" si="3"/>
        <v>0.49652576365844764</v>
      </c>
      <c r="AJ17" s="16">
        <f t="shared" si="3"/>
        <v>0.47777210815377186</v>
      </c>
      <c r="AK17" s="16">
        <f t="shared" si="3"/>
        <v>0.46043003856904791</v>
      </c>
      <c r="AL17" s="16">
        <f t="shared" si="3"/>
        <v>0.44438137807489542</v>
      </c>
      <c r="AM17" s="16">
        <f t="shared" si="3"/>
        <v>0.42951215493659023</v>
      </c>
      <c r="AN17" s="16">
        <f t="shared" si="3"/>
        <v>0.41571324224144096</v>
      </c>
      <c r="AO17" s="16">
        <f t="shared" si="3"/>
        <v>0.40288561523644467</v>
      </c>
      <c r="AP17" s="16">
        <f t="shared" si="3"/>
        <v>0.39093917529958178</v>
      </c>
      <c r="AQ17" s="16">
        <f t="shared" si="3"/>
        <v>0.37979237045913888</v>
      </c>
      <c r="AR17" s="16">
        <f t="shared" si="3"/>
        <v>0.36937167404836968</v>
      </c>
      <c r="AS17" s="16">
        <f t="shared" si="3"/>
        <v>0.35961017746050972</v>
      </c>
      <c r="AT17" s="16">
        <f t="shared" si="3"/>
        <v>0.35044832347142152</v>
      </c>
      <c r="AU17" s="16">
        <f t="shared" si="3"/>
        <v>0.34183300495815672</v>
      </c>
      <c r="AV17" s="16">
        <f t="shared" si="3"/>
        <v>0.3337167657660059</v>
      </c>
      <c r="AW17" s="16">
        <f t="shared" si="3"/>
        <v>0.3260571713192959</v>
      </c>
    </row>
    <row r="18" spans="2:49" x14ac:dyDescent="0.25">
      <c r="B18" t="s">
        <v>86</v>
      </c>
      <c r="C18" s="23">
        <f>'Variables AME'!B10</f>
        <v>30996.0941631817</v>
      </c>
      <c r="D18" s="23">
        <f>'Variables AME'!C10</f>
        <v>31493.7464809423</v>
      </c>
      <c r="E18" s="23">
        <f>'Variables AME'!D10</f>
        <v>31999.388770000001</v>
      </c>
      <c r="F18" s="23">
        <f>'Variables AME'!E10</f>
        <v>32682.510920000001</v>
      </c>
      <c r="G18" s="23">
        <f>'Variables AME'!F10</f>
        <v>33303.345699999998</v>
      </c>
      <c r="H18" s="23">
        <f>'Variables AME'!G10</f>
        <v>34122.547630000001</v>
      </c>
      <c r="I18" s="23">
        <f>'Variables AME'!H10</f>
        <v>34831.545960000003</v>
      </c>
      <c r="J18" s="23">
        <f>'Variables AME'!I10</f>
        <v>35440.745990000003</v>
      </c>
      <c r="K18" s="23">
        <f>'Variables AME'!J10</f>
        <v>35664.09431</v>
      </c>
      <c r="L18" s="23">
        <f>'Variables AME'!K10</f>
        <v>35748.943070000001</v>
      </c>
      <c r="M18" s="23">
        <f>'Variables AME'!L10</f>
        <v>35825.687230000003</v>
      </c>
      <c r="N18" s="23">
        <f>'Variables AME'!M10</f>
        <v>35751.304250000001</v>
      </c>
      <c r="O18" s="23">
        <f>'Variables AME'!N10</f>
        <v>35766.89157</v>
      </c>
      <c r="P18" s="23">
        <f>'Variables AME'!O10</f>
        <v>36038.67974</v>
      </c>
      <c r="Q18" s="23">
        <f>'Variables AME'!P10</f>
        <v>36333.262540000003</v>
      </c>
      <c r="R18" s="23">
        <f>'Variables AME'!Q10</f>
        <v>36618.753669999998</v>
      </c>
      <c r="S18" s="23">
        <f>'Variables AME'!R10</f>
        <v>36516.307309999997</v>
      </c>
      <c r="T18" s="23">
        <f>'Variables AME'!S10</f>
        <v>36211.62199</v>
      </c>
      <c r="U18" s="23">
        <f>'Variables AME'!T10</f>
        <v>35675.164949999998</v>
      </c>
      <c r="V18" s="23">
        <f>'Variables AME'!U10</f>
        <v>35056.310100000002</v>
      </c>
      <c r="W18" s="23">
        <f>'Variables AME'!V10</f>
        <v>34402.854829999997</v>
      </c>
      <c r="X18" s="23">
        <f>'Variables AME'!W10</f>
        <v>33709.449719999997</v>
      </c>
      <c r="Y18" s="23">
        <f>'Variables AME'!X10</f>
        <v>33188.461280000003</v>
      </c>
      <c r="Z18" s="23">
        <f>'Variables AME'!Y10</f>
        <v>32719.43909</v>
      </c>
      <c r="AA18" s="23">
        <f>'Variables AME'!Z10</f>
        <v>32255.082539999999</v>
      </c>
      <c r="AB18" s="23">
        <f>'Variables AME'!AA10</f>
        <v>31775.795170000001</v>
      </c>
      <c r="AC18" s="23">
        <f>'Variables AME'!AB10</f>
        <v>31275.195240000001</v>
      </c>
      <c r="AD18" s="23">
        <f>'Variables AME'!AC10</f>
        <v>30751.87386</v>
      </c>
      <c r="AE18" s="23">
        <f>'Variables AME'!AD10</f>
        <v>30144.138940000001</v>
      </c>
      <c r="AF18" s="23">
        <f>'Variables AME'!AE10</f>
        <v>29498.987249999998</v>
      </c>
      <c r="AG18" s="23">
        <f>'Variables AME'!AF10</f>
        <v>28836.011460000002</v>
      </c>
      <c r="AH18" s="23">
        <f>'Variables AME'!AG10</f>
        <v>28110.669450000001</v>
      </c>
      <c r="AI18" s="23">
        <f>'Variables AME'!AH10</f>
        <v>27416.991539999999</v>
      </c>
      <c r="AJ18" s="23">
        <f>'Variables AME'!AI10</f>
        <v>26738.421289999998</v>
      </c>
      <c r="AK18" s="23">
        <f>'Variables AME'!AJ10</f>
        <v>26069.641739999999</v>
      </c>
      <c r="AL18" s="23">
        <f>'Variables AME'!AK10</f>
        <v>25409.95321</v>
      </c>
      <c r="AM18" s="23">
        <f>'Variables AME'!AL10</f>
        <v>24760.066910000001</v>
      </c>
      <c r="AN18" s="23">
        <f>'Variables AME'!AM10</f>
        <v>24105.894789999998</v>
      </c>
      <c r="AO18" s="23">
        <f>'Variables AME'!AN10</f>
        <v>23455.507369999999</v>
      </c>
      <c r="AP18" s="23">
        <f>'Variables AME'!AO10</f>
        <v>22813.309239999999</v>
      </c>
      <c r="AQ18" s="23">
        <f>'Variables AME'!AP10</f>
        <v>22181.879980000002</v>
      </c>
      <c r="AR18" s="23">
        <f>'Variables AME'!AQ10</f>
        <v>21562.696639999998</v>
      </c>
      <c r="AS18" s="23">
        <f>'Variables AME'!AR10</f>
        <v>20952.966260000001</v>
      </c>
      <c r="AT18" s="23">
        <f>'Variables AME'!AS10</f>
        <v>20355.705389999999</v>
      </c>
      <c r="AU18" s="23">
        <f>'Variables AME'!AT10</f>
        <v>19772.32618</v>
      </c>
      <c r="AV18" s="23">
        <f>'Variables AME'!AU10</f>
        <v>19203.509249999999</v>
      </c>
      <c r="AW18" s="23">
        <f>'Variables AME'!AV10</f>
        <v>18649.890179999999</v>
      </c>
    </row>
    <row r="19" spans="2:49" x14ac:dyDescent="0.25">
      <c r="B19" t="s">
        <v>84</v>
      </c>
      <c r="C19" s="16">
        <f>C18/C34</f>
        <v>0.99992463959903377</v>
      </c>
      <c r="D19" s="16">
        <f t="shared" ref="D19:AW19" si="4">D18/D34</f>
        <v>0.99992463959903333</v>
      </c>
      <c r="E19" s="16">
        <f t="shared" si="4"/>
        <v>0.9999246395525615</v>
      </c>
      <c r="F19" s="16">
        <f t="shared" si="4"/>
        <v>0.99982048421550662</v>
      </c>
      <c r="G19" s="16">
        <f t="shared" si="4"/>
        <v>0.99965633856970559</v>
      </c>
      <c r="H19" s="16">
        <f t="shared" si="4"/>
        <v>0.9994055176119705</v>
      </c>
      <c r="I19" s="16">
        <f t="shared" si="4"/>
        <v>0.99907378296908445</v>
      </c>
      <c r="J19" s="16">
        <f t="shared" si="4"/>
        <v>0.99863612367056831</v>
      </c>
      <c r="K19" s="16">
        <f t="shared" si="4"/>
        <v>0.99811875933468863</v>
      </c>
      <c r="L19" s="16">
        <f t="shared" si="4"/>
        <v>0.99746168072934194</v>
      </c>
      <c r="M19" s="16">
        <f t="shared" si="4"/>
        <v>0.99659573766079446</v>
      </c>
      <c r="N19" s="16">
        <f t="shared" si="4"/>
        <v>0.9955444924786343</v>
      </c>
      <c r="O19" s="16">
        <f t="shared" si="4"/>
        <v>0.99411843541360156</v>
      </c>
      <c r="P19" s="16">
        <f t="shared" si="4"/>
        <v>0.9922214958225456</v>
      </c>
      <c r="Q19" s="16">
        <f t="shared" si="4"/>
        <v>0.98976750156997961</v>
      </c>
      <c r="R19" s="16">
        <f t="shared" si="4"/>
        <v>0.98666288741980412</v>
      </c>
      <c r="S19" s="16">
        <f t="shared" si="4"/>
        <v>0.98343024339734619</v>
      </c>
      <c r="T19" s="16">
        <f t="shared" si="4"/>
        <v>0.9798110273628744</v>
      </c>
      <c r="U19" s="16">
        <f t="shared" si="4"/>
        <v>0.97535038324477974</v>
      </c>
      <c r="V19" s="16">
        <f t="shared" si="4"/>
        <v>0.96972916256484099</v>
      </c>
      <c r="W19" s="16">
        <f t="shared" si="4"/>
        <v>0.96310173437524382</v>
      </c>
      <c r="X19" s="16">
        <f t="shared" si="4"/>
        <v>0.95544993087117613</v>
      </c>
      <c r="Y19" s="16">
        <f t="shared" si="4"/>
        <v>0.945386587204464</v>
      </c>
      <c r="Z19" s="16">
        <f t="shared" si="4"/>
        <v>0.93346373643972158</v>
      </c>
      <c r="AA19" s="16">
        <f t="shared" si="4"/>
        <v>0.92001094376387005</v>
      </c>
      <c r="AB19" s="16">
        <f t="shared" si="4"/>
        <v>0.90527874011509157</v>
      </c>
      <c r="AC19" s="16">
        <f t="shared" si="4"/>
        <v>0.88947525145695883</v>
      </c>
      <c r="AD19" s="16">
        <f t="shared" si="4"/>
        <v>0.87280001706984944</v>
      </c>
      <c r="AE19" s="16">
        <f t="shared" si="4"/>
        <v>0.85625647913621095</v>
      </c>
      <c r="AF19" s="16">
        <f t="shared" si="4"/>
        <v>0.83948122977853457</v>
      </c>
      <c r="AG19" s="16">
        <f t="shared" si="4"/>
        <v>0.82240892455861092</v>
      </c>
      <c r="AH19" s="16">
        <f t="shared" si="4"/>
        <v>0.80594880719669093</v>
      </c>
      <c r="AI19" s="16">
        <f t="shared" si="4"/>
        <v>0.7887401538241815</v>
      </c>
      <c r="AJ19" s="16">
        <f t="shared" si="4"/>
        <v>0.77120276845075519</v>
      </c>
      <c r="AK19" s="16">
        <f t="shared" si="4"/>
        <v>0.7535640978010848</v>
      </c>
      <c r="AL19" s="16">
        <f t="shared" si="4"/>
        <v>0.73595533495124876</v>
      </c>
      <c r="AM19" s="16">
        <f t="shared" si="4"/>
        <v>0.71846528574965107</v>
      </c>
      <c r="AN19" s="16">
        <f t="shared" si="4"/>
        <v>0.70128451898396171</v>
      </c>
      <c r="AO19" s="16">
        <f t="shared" si="4"/>
        <v>0.68433241365578423</v>
      </c>
      <c r="AP19" s="16">
        <f t="shared" si="4"/>
        <v>0.66759061852095192</v>
      </c>
      <c r="AQ19" s="16">
        <f t="shared" si="4"/>
        <v>0.65106793323716172</v>
      </c>
      <c r="AR19" s="16">
        <f t="shared" si="4"/>
        <v>0.6347868253888822</v>
      </c>
      <c r="AS19" s="16">
        <f t="shared" si="4"/>
        <v>0.61885183161188984</v>
      </c>
      <c r="AT19" s="16">
        <f t="shared" si="4"/>
        <v>0.60323203654272062</v>
      </c>
      <c r="AU19" s="16">
        <f t="shared" si="4"/>
        <v>0.58792595586172258</v>
      </c>
      <c r="AV19" s="16">
        <f t="shared" si="4"/>
        <v>0.57294249455912238</v>
      </c>
      <c r="AW19" s="16">
        <f t="shared" si="4"/>
        <v>0.55828640311777511</v>
      </c>
    </row>
    <row r="20" spans="2:49" x14ac:dyDescent="0.25">
      <c r="B20" s="6" t="s">
        <v>87</v>
      </c>
      <c r="C20" s="21">
        <f>'Variables AME'!B6/'Variables AME'!B8*'Variables AME'!$S8</f>
        <v>28.916796737924656</v>
      </c>
      <c r="D20" s="21">
        <f>'Variables AME'!C6/'Variables AME'!C8*'Variables AME'!$S8</f>
        <v>28.916796737924685</v>
      </c>
      <c r="E20" s="21">
        <f>'Variables AME'!D6/'Variables AME'!D8*'Variables AME'!$S8</f>
        <v>28.91676130273266</v>
      </c>
      <c r="F20" s="21">
        <f>'Variables AME'!E6/'Variables AME'!E8*'Variables AME'!$S8</f>
        <v>28.857560856037114</v>
      </c>
      <c r="G20" s="21">
        <f>'Variables AME'!F6/'Variables AME'!F8*'Variables AME'!$S8</f>
        <v>28.235839728988708</v>
      </c>
      <c r="H20" s="21">
        <f>'Variables AME'!G6/'Variables AME'!G8*'Variables AME'!$S8</f>
        <v>28.788037113827937</v>
      </c>
      <c r="I20" s="21">
        <f>'Variables AME'!H6/'Variables AME'!H8*'Variables AME'!$S8</f>
        <v>28.639238244247746</v>
      </c>
      <c r="J20" s="21">
        <f>'Variables AME'!I6/'Variables AME'!I8*'Variables AME'!$S8</f>
        <v>28.365426779774442</v>
      </c>
      <c r="K20" s="21">
        <f>'Variables AME'!J6/'Variables AME'!J8*'Variables AME'!$S8</f>
        <v>28.089667053227355</v>
      </c>
      <c r="L20" s="21">
        <f>'Variables AME'!K6/'Variables AME'!K8*'Variables AME'!$S8</f>
        <v>28.11894563104774</v>
      </c>
      <c r="M20" s="21">
        <f>'Variables AME'!L6/'Variables AME'!L8*'Variables AME'!$S8</f>
        <v>28.377268393900241</v>
      </c>
      <c r="N20" s="21">
        <f>'Variables AME'!M6/'Variables AME'!M8*'Variables AME'!$S8</f>
        <v>28.606537929691392</v>
      </c>
      <c r="O20" s="21">
        <f>'Variables AME'!N6/'Variables AME'!N8*'Variables AME'!$S8</f>
        <v>28.866158425401363</v>
      </c>
      <c r="P20" s="21">
        <f>'Variables AME'!O6/'Variables AME'!O8*'Variables AME'!$S8</f>
        <v>29.142654172079663</v>
      </c>
      <c r="Q20" s="21">
        <f>'Variables AME'!P6/'Variables AME'!P8*'Variables AME'!$S8</f>
        <v>28.702182998097946</v>
      </c>
      <c r="R20" s="21">
        <f>'Variables AME'!Q6/'Variables AME'!Q8*'Variables AME'!$S8</f>
        <v>28.604488635441296</v>
      </c>
      <c r="S20" s="21">
        <f>'Variables AME'!R6/'Variables AME'!R8*'Variables AME'!$S8</f>
        <v>27.943199147194729</v>
      </c>
      <c r="T20" s="21">
        <f>'Variables AME'!S6/'Variables AME'!S8*'Variables AME'!$S8</f>
        <v>27.593652639999998</v>
      </c>
      <c r="U20" s="21">
        <f>'Variables AME'!T6/'Variables AME'!T8*'Variables AME'!$S8</f>
        <v>26.707704147759099</v>
      </c>
      <c r="V20" s="21">
        <f>'Variables AME'!U6/'Variables AME'!U8*'Variables AME'!$S8</f>
        <v>26.149228667005673</v>
      </c>
      <c r="W20" s="21">
        <f>'Variables AME'!V6/'Variables AME'!V8*'Variables AME'!$S8</f>
        <v>25.76333372925475</v>
      </c>
      <c r="X20" s="21">
        <f>'Variables AME'!W6/'Variables AME'!W8*'Variables AME'!$S8</f>
        <v>25.373462163957182</v>
      </c>
      <c r="Y20" s="21">
        <f>'Variables AME'!X6/'Variables AME'!X8*'Variables AME'!$S8</f>
        <v>25.105912116764998</v>
      </c>
      <c r="Z20" s="21">
        <f>'Variables AME'!Y6/'Variables AME'!Y8*'Variables AME'!$S8</f>
        <v>24.887083634065942</v>
      </c>
      <c r="AA20" s="21">
        <f>'Variables AME'!Z6/'Variables AME'!Z8*'Variables AME'!$S8</f>
        <v>24.707976062996789</v>
      </c>
      <c r="AB20" s="21">
        <f>'Variables AME'!AA6/'Variables AME'!AA8*'Variables AME'!$S8</f>
        <v>24.569830405174585</v>
      </c>
      <c r="AC20" s="21">
        <f>'Variables AME'!AB6/'Variables AME'!AB8*'Variables AME'!$S8</f>
        <v>24.471760636373531</v>
      </c>
      <c r="AD20" s="21">
        <f>'Variables AME'!AC6/'Variables AME'!AC8*'Variables AME'!$S8</f>
        <v>24.38515302685429</v>
      </c>
      <c r="AE20" s="21">
        <f>'Variables AME'!AD6/'Variables AME'!AD8*'Variables AME'!$S8</f>
        <v>24.316401370492148</v>
      </c>
      <c r="AF20" s="21">
        <f>'Variables AME'!AE6/'Variables AME'!AE8*'Variables AME'!$S8</f>
        <v>24.270793885580481</v>
      </c>
      <c r="AG20" s="21">
        <f>'Variables AME'!AF6/'Variables AME'!AF8*'Variables AME'!$S8</f>
        <v>24.2456677947862</v>
      </c>
      <c r="AH20" s="21">
        <f>'Variables AME'!AG6/'Variables AME'!AG8*'Variables AME'!$S8</f>
        <v>24.233766007059398</v>
      </c>
      <c r="AI20" s="21">
        <f>'Variables AME'!AH6/'Variables AME'!AH8*'Variables AME'!$S8</f>
        <v>24.23904496266622</v>
      </c>
      <c r="AJ20" s="21">
        <f>'Variables AME'!AI6/'Variables AME'!AI8*'Variables AME'!$S8</f>
        <v>24.25443681292872</v>
      </c>
      <c r="AK20" s="21">
        <f>'Variables AME'!AJ6/'Variables AME'!AJ8*'Variables AME'!$S8</f>
        <v>24.27524360821868</v>
      </c>
      <c r="AL20" s="21">
        <f>'Variables AME'!AK6/'Variables AME'!AK8*'Variables AME'!$S8</f>
        <v>24.299639987921552</v>
      </c>
      <c r="AM20" s="21">
        <f>'Variables AME'!AL6/'Variables AME'!AL8*'Variables AME'!$S8</f>
        <v>24.325935885912848</v>
      </c>
      <c r="AN20" s="21">
        <f>'Variables AME'!AM6/'Variables AME'!AM8*'Variables AME'!$S8</f>
        <v>24.334383401674639</v>
      </c>
      <c r="AO20" s="21">
        <f>'Variables AME'!AN6/'Variables AME'!AN8*'Variables AME'!$S8</f>
        <v>24.342942189440404</v>
      </c>
      <c r="AP20" s="21">
        <f>'Variables AME'!AO6/'Variables AME'!AO8*'Variables AME'!$S8</f>
        <v>24.349928921668507</v>
      </c>
      <c r="AQ20" s="21">
        <f>'Variables AME'!AP6/'Variables AME'!AP8*'Variables AME'!$S8</f>
        <v>24.353274817227817</v>
      </c>
      <c r="AR20" s="21">
        <f>'Variables AME'!AQ6/'Variables AME'!AQ8*'Variables AME'!$S8</f>
        <v>24.352212971603375</v>
      </c>
      <c r="AS20" s="21">
        <f>'Variables AME'!AR6/'Variables AME'!AR8*'Variables AME'!$S8</f>
        <v>24.340307280192786</v>
      </c>
      <c r="AT20" s="21">
        <f>'Variables AME'!AS6/'Variables AME'!AS8*'Variables AME'!$S8</f>
        <v>24.320876347699141</v>
      </c>
      <c r="AU20" s="21">
        <f>'Variables AME'!AT6/'Variables AME'!AT8*'Variables AME'!$S8</f>
        <v>24.294275605156983</v>
      </c>
      <c r="AV20" s="21">
        <f>'Variables AME'!AU6/'Variables AME'!AU8*'Variables AME'!$S8</f>
        <v>24.260049026578312</v>
      </c>
      <c r="AW20" s="21">
        <f>'Variables AME'!AV6/'Variables AME'!AV8*'Variables AME'!$S8</f>
        <v>24.216409631635372</v>
      </c>
    </row>
    <row r="21" spans="2:49" x14ac:dyDescent="0.25">
      <c r="B21" t="s">
        <v>210</v>
      </c>
      <c r="C21" s="21">
        <f>C16*1000*C20*1000/10^6</f>
        <v>66434.85748804819</v>
      </c>
      <c r="D21" s="21">
        <f t="shared" ref="D21:AW21" si="5">D16*1000*D20*1000/10^6</f>
        <v>67501.490613982402</v>
      </c>
      <c r="E21" s="21">
        <f t="shared" si="5"/>
        <v>68556.394044607237</v>
      </c>
      <c r="F21" s="21">
        <f t="shared" si="5"/>
        <v>70501.576162021738</v>
      </c>
      <c r="G21" s="21">
        <f t="shared" si="5"/>
        <v>68284.788931669478</v>
      </c>
      <c r="H21" s="21">
        <f t="shared" si="5"/>
        <v>76313.803084336992</v>
      </c>
      <c r="I21" s="21">
        <f t="shared" si="5"/>
        <v>74053.579449583398</v>
      </c>
      <c r="J21" s="21">
        <f t="shared" si="5"/>
        <v>71620.860568115371</v>
      </c>
      <c r="K21" s="21">
        <f t="shared" si="5"/>
        <v>61027.311288259967</v>
      </c>
      <c r="L21" s="21">
        <f t="shared" si="5"/>
        <v>57541.877840842404</v>
      </c>
      <c r="M21" s="21">
        <f t="shared" si="5"/>
        <v>57972.944148388109</v>
      </c>
      <c r="N21" s="21">
        <f t="shared" si="5"/>
        <v>54238.848904442872</v>
      </c>
      <c r="O21" s="21">
        <f t="shared" si="5"/>
        <v>57210.100679769028</v>
      </c>
      <c r="P21" s="21">
        <f t="shared" si="5"/>
        <v>60037.73619439749</v>
      </c>
      <c r="Q21" s="21">
        <f t="shared" si="5"/>
        <v>60174.608536462692</v>
      </c>
      <c r="R21" s="21">
        <f t="shared" si="5"/>
        <v>60131.047611510025</v>
      </c>
      <c r="S21" s="21">
        <f t="shared" si="5"/>
        <v>48299.577039241492</v>
      </c>
      <c r="T21" s="21">
        <f t="shared" si="5"/>
        <v>41973.534247559481</v>
      </c>
      <c r="U21" s="21">
        <f t="shared" si="5"/>
        <v>39401.86879823199</v>
      </c>
      <c r="V21" s="21">
        <f t="shared" si="5"/>
        <v>38692.602252753677</v>
      </c>
      <c r="W21" s="21">
        <f t="shared" si="5"/>
        <v>36292.308905230158</v>
      </c>
      <c r="X21" s="21">
        <f t="shared" si="5"/>
        <v>33754.119691778535</v>
      </c>
      <c r="Y21" s="21">
        <f t="shared" si="5"/>
        <v>36702.844330928572</v>
      </c>
      <c r="Z21" s="21">
        <f t="shared" si="5"/>
        <v>36913.523877404958</v>
      </c>
      <c r="AA21" s="21">
        <f t="shared" si="5"/>
        <v>36081.461000167248</v>
      </c>
      <c r="AB21" s="21">
        <f t="shared" si="5"/>
        <v>34841.749844843842</v>
      </c>
      <c r="AC21" s="21">
        <f t="shared" si="5"/>
        <v>33491.182639192382</v>
      </c>
      <c r="AD21" s="21">
        <f t="shared" si="5"/>
        <v>32100.51775762796</v>
      </c>
      <c r="AE21" s="21">
        <f t="shared" si="5"/>
        <v>29208.832803096364</v>
      </c>
      <c r="AF21" s="21">
        <f t="shared" si="5"/>
        <v>27378.255371218078</v>
      </c>
      <c r="AG21" s="21">
        <f t="shared" si="5"/>
        <v>25997.629709255052</v>
      </c>
      <c r="AH21" s="21">
        <f t="shared" si="5"/>
        <v>23528.416833473522</v>
      </c>
      <c r="AI21" s="21">
        <f t="shared" si="5"/>
        <v>23266.838233507908</v>
      </c>
      <c r="AJ21" s="21">
        <f t="shared" si="5"/>
        <v>22658.348388392322</v>
      </c>
      <c r="AK21" s="21">
        <f t="shared" si="5"/>
        <v>21946.489375442568</v>
      </c>
      <c r="AL21" s="21">
        <f t="shared" si="5"/>
        <v>21233.506855633153</v>
      </c>
      <c r="AM21" s="21">
        <f t="shared" si="5"/>
        <v>20550.960029757163</v>
      </c>
      <c r="AN21" s="21">
        <f t="shared" si="5"/>
        <v>19733.252542938772</v>
      </c>
      <c r="AO21" s="21">
        <f t="shared" si="5"/>
        <v>19096.728244921862</v>
      </c>
      <c r="AP21" s="21">
        <f t="shared" si="5"/>
        <v>18562.517413048987</v>
      </c>
      <c r="AQ21" s="21">
        <f t="shared" si="5"/>
        <v>18091.231617877147</v>
      </c>
      <c r="AR21" s="21">
        <f t="shared" si="5"/>
        <v>17659.567731762381</v>
      </c>
      <c r="AS21" s="21">
        <f t="shared" si="5"/>
        <v>17161.576595245842</v>
      </c>
      <c r="AT21" s="21">
        <f t="shared" si="5"/>
        <v>16737.558546800301</v>
      </c>
      <c r="AU21" s="21">
        <f t="shared" si="5"/>
        <v>16353.589930203168</v>
      </c>
      <c r="AV21" s="21">
        <f t="shared" si="5"/>
        <v>15994.113259109739</v>
      </c>
      <c r="AW21" s="21">
        <f t="shared" si="5"/>
        <v>15658.336812514754</v>
      </c>
    </row>
    <row r="22" spans="2:49" x14ac:dyDescent="0.25">
      <c r="B22" s="24" t="s">
        <v>98</v>
      </c>
      <c r="C22" s="21">
        <f>'Variables AME'!B25/'Variables AME'!B8*'Variables AME'!$S8</f>
        <v>0</v>
      </c>
      <c r="D22" s="21">
        <f>'Variables AME'!C25/'Variables AME'!C8*'Variables AME'!$S8</f>
        <v>0</v>
      </c>
      <c r="E22" s="21">
        <f>'Variables AME'!D25/'Variables AME'!D8*'Variables AME'!$S8</f>
        <v>0</v>
      </c>
      <c r="F22" s="21">
        <f>'Variables AME'!E25/'Variables AME'!E8*'Variables AME'!$S8</f>
        <v>0</v>
      </c>
      <c r="G22" s="21">
        <f>'Variables AME'!F25/'Variables AME'!F8*'Variables AME'!$S8</f>
        <v>-169.78656949691762</v>
      </c>
      <c r="H22" s="21">
        <f>'Variables AME'!G25/'Variables AME'!G8*'Variables AME'!$S8</f>
        <v>-194.58770385303444</v>
      </c>
      <c r="I22" s="21">
        <f>'Variables AME'!H25/'Variables AME'!H8*'Variables AME'!$S8</f>
        <v>-174.84159923547807</v>
      </c>
      <c r="J22" s="21">
        <f>'Variables AME'!I25/'Variables AME'!I8*'Variables AME'!$S8</f>
        <v>-118.62750953277855</v>
      </c>
      <c r="K22" s="21">
        <f>'Variables AME'!J25/'Variables AME'!J8*'Variables AME'!$S8</f>
        <v>-68.077323293035676</v>
      </c>
      <c r="L22" s="21">
        <f>'Variables AME'!K25/'Variables AME'!K8*'Variables AME'!$S8</f>
        <v>149.4235743891135</v>
      </c>
      <c r="M22" s="21">
        <f>'Variables AME'!L25/'Variables AME'!L8*'Variables AME'!$S8</f>
        <v>160.62434466962299</v>
      </c>
      <c r="N22" s="21">
        <f>'Variables AME'!M25/'Variables AME'!M8*'Variables AME'!$S8</f>
        <v>-1554.6934543829407</v>
      </c>
      <c r="O22" s="21">
        <f>'Variables AME'!N25/'Variables AME'!N8*'Variables AME'!$S8</f>
        <v>-1567.1524182637916</v>
      </c>
      <c r="P22" s="21">
        <f>'Variables AME'!O25/'Variables AME'!O8*'Variables AME'!$S8</f>
        <v>-2340.7073481543016</v>
      </c>
      <c r="Q22" s="21">
        <f>'Variables AME'!P25/'Variables AME'!P8*'Variables AME'!$S8</f>
        <v>-3018.6073274343594</v>
      </c>
      <c r="R22" s="21">
        <f>'Variables AME'!Q25/'Variables AME'!Q8*'Variables AME'!$S8</f>
        <v>-2750.2120932166595</v>
      </c>
      <c r="S22" s="21">
        <f>'Variables AME'!R25/'Variables AME'!R8*'Variables AME'!$S8</f>
        <v>-4064.4128826327865</v>
      </c>
      <c r="T22" s="21">
        <f>'Variables AME'!S25/'Variables AME'!S8*'Variables AME'!$S8</f>
        <v>-1726.5605489999998</v>
      </c>
      <c r="U22" s="21">
        <f>'Variables AME'!T25/'Variables AME'!T8*'Variables AME'!$S8</f>
        <v>-2046.3667131663847</v>
      </c>
      <c r="V22" s="21">
        <f>'Variables AME'!U25/'Variables AME'!U8*'Variables AME'!$S8</f>
        <v>-1874.8671082915812</v>
      </c>
      <c r="W22" s="21">
        <f>'Variables AME'!V25/'Variables AME'!V8*'Variables AME'!$S8</f>
        <v>-1707.3817202089363</v>
      </c>
      <c r="X22" s="21">
        <f>'Variables AME'!W25/'Variables AME'!W8*'Variables AME'!$S8</f>
        <v>-1543.6454474365589</v>
      </c>
      <c r="Y22" s="21">
        <f>'Variables AME'!X25/'Variables AME'!X8*'Variables AME'!$S8</f>
        <v>-1638.0015482103249</v>
      </c>
      <c r="Z22" s="21">
        <f>'Variables AME'!Y25/'Variables AME'!Y8*'Variables AME'!$S8</f>
        <v>-1616.3689636758108</v>
      </c>
      <c r="AA22" s="21">
        <f>'Variables AME'!Z25/'Variables AME'!Z8*'Variables AME'!$S8</f>
        <v>-1552.8087699875516</v>
      </c>
      <c r="AB22" s="21">
        <f>'Variables AME'!AA25/'Variables AME'!AA8*'Variables AME'!$S8</f>
        <v>-1475.7299529742379</v>
      </c>
      <c r="AC22" s="21">
        <f>'Variables AME'!AB25/'Variables AME'!AB8*'Variables AME'!$S8</f>
        <v>-1397.2214485271318</v>
      </c>
      <c r="AD22" s="21">
        <f>'Variables AME'!AC25/'Variables AME'!AC8*'Variables AME'!$S8</f>
        <v>-1321.2176939745348</v>
      </c>
      <c r="AE22" s="21">
        <f>'Variables AME'!AD25/'Variables AME'!AD8*'Variables AME'!$S8</f>
        <v>-1187.5519170295493</v>
      </c>
      <c r="AF22" s="21">
        <f>'Variables AME'!AE25/'Variables AME'!AE8*'Variables AME'!$S8</f>
        <v>-1099.756490677514</v>
      </c>
      <c r="AG22" s="21">
        <f>'Variables AME'!AF25/'Variables AME'!AF8*'Variables AME'!$S8</f>
        <v>-1031.6253551930749</v>
      </c>
      <c r="AH22" s="21">
        <f>'Variables AME'!AG25/'Variables AME'!AG8*'Variables AME'!$S8</f>
        <v>-922.19558714645473</v>
      </c>
      <c r="AI22" s="21">
        <f>'Variables AME'!AH25/'Variables AME'!AH8*'Variables AME'!$S8</f>
        <v>-900.51240569818071</v>
      </c>
      <c r="AJ22" s="21">
        <f>'Variables AME'!AI25/'Variables AME'!AI8*'Variables AME'!$S8</f>
        <v>-865.99877371938453</v>
      </c>
      <c r="AK22" s="21">
        <f>'Variables AME'!AJ25/'Variables AME'!AJ8*'Variables AME'!$S8</f>
        <v>-828.43121806299166</v>
      </c>
      <c r="AL22" s="21">
        <f>'Variables AME'!AK25/'Variables AME'!AK8*'Variables AME'!$S8</f>
        <v>-791.66656494291385</v>
      </c>
      <c r="AM22" s="21">
        <f>'Variables AME'!AL25/'Variables AME'!AL8*'Variables AME'!$S8</f>
        <v>-756.86944228485436</v>
      </c>
      <c r="AN22" s="21">
        <f>'Variables AME'!AM25/'Variables AME'!AM8*'Variables AME'!$S8</f>
        <v>-715.1343134804622</v>
      </c>
      <c r="AO22" s="21">
        <f>'Variables AME'!AN25/'Variables AME'!AN8*'Variables AME'!$S8</f>
        <v>-681.1757143276086</v>
      </c>
      <c r="AP22" s="21">
        <f>'Variables AME'!AO25/'Variables AME'!AO8*'Variables AME'!$S8</f>
        <v>-651.89242650307392</v>
      </c>
      <c r="AQ22" s="21">
        <f>'Variables AME'!AP25/'Variables AME'!AP8*'Variables AME'!$S8</f>
        <v>-625.66860620782506</v>
      </c>
      <c r="AR22" s="21">
        <f>'Variables AME'!AQ25/'Variables AME'!AQ8*'Variables AME'!$S8</f>
        <v>-601.54535238567166</v>
      </c>
      <c r="AS22" s="21">
        <f>'Variables AME'!AR25/'Variables AME'!AR8*'Variables AME'!$S8</f>
        <v>-575.72713859806356</v>
      </c>
      <c r="AT22" s="21">
        <f>'Variables AME'!AS25/'Variables AME'!AS8*'Variables AME'!$S8</f>
        <v>-553.03217388002099</v>
      </c>
      <c r="AU22" s="21">
        <f>'Variables AME'!AT25/'Variables AME'!AT8*'Variables AME'!$S8</f>
        <v>-532.30759574027593</v>
      </c>
      <c r="AV22" s="21">
        <f>'Variables AME'!AU25/'Variables AME'!AU8*'Variables AME'!$S8</f>
        <v>-513.00550945728639</v>
      </c>
      <c r="AW22" s="21">
        <f>'Variables AME'!AV25/'Variables AME'!AV8*'Variables AME'!$S8</f>
        <v>-495.05641875903569</v>
      </c>
    </row>
    <row r="23" spans="2:49" x14ac:dyDescent="0.25">
      <c r="B23" s="6" t="s">
        <v>93</v>
      </c>
      <c r="C23" s="21">
        <f>C25*10^9/(C18*1000)</f>
        <v>2424.5107673173466</v>
      </c>
      <c r="D23" s="21">
        <f t="shared" ref="D23:AW23" si="6">D25*10^9/(D18*1000)</f>
        <v>2424.5107673173466</v>
      </c>
      <c r="E23" s="21">
        <f t="shared" si="6"/>
        <v>2425.4933645759147</v>
      </c>
      <c r="F23" s="21">
        <f t="shared" si="6"/>
        <v>2374.9653097240507</v>
      </c>
      <c r="G23" s="21">
        <f t="shared" si="6"/>
        <v>2324.989664758757</v>
      </c>
      <c r="H23" s="21">
        <f t="shared" si="6"/>
        <v>2275.9874969553753</v>
      </c>
      <c r="I23" s="21">
        <f t="shared" si="6"/>
        <v>2231.5270111816017</v>
      </c>
      <c r="J23" s="21">
        <f t="shared" si="6"/>
        <v>2189.782000661502</v>
      </c>
      <c r="K23" s="21">
        <f t="shared" si="6"/>
        <v>2154.0437873167107</v>
      </c>
      <c r="L23" s="21">
        <f t="shared" si="6"/>
        <v>2121.1809148731677</v>
      </c>
      <c r="M23" s="21">
        <f t="shared" si="6"/>
        <v>2089.8114587268656</v>
      </c>
      <c r="N23" s="21">
        <f t="shared" si="6"/>
        <v>2061.8020772096502</v>
      </c>
      <c r="O23" s="21">
        <f t="shared" si="6"/>
        <v>2041.1315218620991</v>
      </c>
      <c r="P23" s="21">
        <f t="shared" si="6"/>
        <v>2021.8171627731476</v>
      </c>
      <c r="Q23" s="21">
        <f t="shared" si="6"/>
        <v>2001.632361475544</v>
      </c>
      <c r="R23" s="21">
        <f t="shared" si="6"/>
        <v>1981.9380103733563</v>
      </c>
      <c r="S23" s="21">
        <f t="shared" si="6"/>
        <v>1963.8847020261337</v>
      </c>
      <c r="T23" s="21">
        <f t="shared" si="6"/>
        <v>1943.8331753398513</v>
      </c>
      <c r="U23" s="21">
        <f t="shared" si="6"/>
        <v>1922.6052395454858</v>
      </c>
      <c r="V23" s="21">
        <f t="shared" si="6"/>
        <v>1900.7466281735951</v>
      </c>
      <c r="W23" s="21">
        <f t="shared" si="6"/>
        <v>1881.785100766944</v>
      </c>
      <c r="X23" s="21">
        <f t="shared" si="6"/>
        <v>1863.4830209969691</v>
      </c>
      <c r="Y23" s="21">
        <f t="shared" si="6"/>
        <v>1847.3292390127401</v>
      </c>
      <c r="Z23" s="21">
        <f t="shared" si="6"/>
        <v>1831.0779522293119</v>
      </c>
      <c r="AA23" s="21">
        <f t="shared" si="6"/>
        <v>1815.2533728407245</v>
      </c>
      <c r="AB23" s="21">
        <f t="shared" si="6"/>
        <v>1800.0203785540593</v>
      </c>
      <c r="AC23" s="21">
        <f t="shared" si="6"/>
        <v>1785.4569753306746</v>
      </c>
      <c r="AD23" s="21">
        <f t="shared" si="6"/>
        <v>1771.6963359456777</v>
      </c>
      <c r="AE23" s="21">
        <f t="shared" si="6"/>
        <v>1759.2212794432885</v>
      </c>
      <c r="AF23" s="21">
        <f t="shared" si="6"/>
        <v>1747.5199057919838</v>
      </c>
      <c r="AG23" s="21">
        <f t="shared" si="6"/>
        <v>1736.3545746097031</v>
      </c>
      <c r="AH23" s="21">
        <f t="shared" si="6"/>
        <v>1726.1773081022363</v>
      </c>
      <c r="AI23" s="21">
        <f t="shared" si="6"/>
        <v>1715.8540436916483</v>
      </c>
      <c r="AJ23" s="21">
        <f t="shared" si="6"/>
        <v>1705.690154672626</v>
      </c>
      <c r="AK23" s="21">
        <f t="shared" si="6"/>
        <v>1695.731130988612</v>
      </c>
      <c r="AL23" s="21">
        <f t="shared" si="6"/>
        <v>1685.992060374487</v>
      </c>
      <c r="AM23" s="21">
        <f t="shared" si="6"/>
        <v>1676.437234217573</v>
      </c>
      <c r="AN23" s="21">
        <f t="shared" si="6"/>
        <v>1666.6902202358308</v>
      </c>
      <c r="AO23" s="21">
        <f t="shared" si="6"/>
        <v>1656.9986365950638</v>
      </c>
      <c r="AP23" s="21">
        <f t="shared" si="6"/>
        <v>1647.308729829271</v>
      </c>
      <c r="AQ23" s="21">
        <f t="shared" si="6"/>
        <v>1637.5844442603873</v>
      </c>
      <c r="AR23" s="21">
        <f t="shared" si="6"/>
        <v>1627.7999950229696</v>
      </c>
      <c r="AS23" s="21">
        <f t="shared" si="6"/>
        <v>1617.9076036737924</v>
      </c>
      <c r="AT23" s="21">
        <f t="shared" si="6"/>
        <v>1607.9253406263906</v>
      </c>
      <c r="AU23" s="21">
        <f t="shared" si="6"/>
        <v>1597.8234734922098</v>
      </c>
      <c r="AV23" s="21">
        <f t="shared" si="6"/>
        <v>1587.5815495190159</v>
      </c>
      <c r="AW23" s="21">
        <f t="shared" si="6"/>
        <v>1577.1786963503812</v>
      </c>
    </row>
    <row r="24" spans="2:49" x14ac:dyDescent="0.25">
      <c r="B24" s="6" t="s">
        <v>94</v>
      </c>
      <c r="C24" s="21">
        <f>C25*10^12/('Variables AME'!B23*1000)</f>
        <v>195.86437660593572</v>
      </c>
      <c r="D24" s="21">
        <f>D25*10^12/('Variables AME'!C23*1000)</f>
        <v>195.86437660593549</v>
      </c>
      <c r="E24" s="21">
        <f>E25*10^12/('Variables AME'!D23*1000)</f>
        <v>195.94375584551739</v>
      </c>
      <c r="F24" s="21">
        <f>F25*10^12/('Variables AME'!E23*1000)</f>
        <v>185.8296976596387</v>
      </c>
      <c r="G24" s="21">
        <f>G25*10^12/('Variables AME'!F23*1000)</f>
        <v>185.49704684927289</v>
      </c>
      <c r="H24" s="21">
        <f>H25*10^12/('Variables AME'!G23*1000)</f>
        <v>181.87685208723741</v>
      </c>
      <c r="I24" s="21">
        <f>I25*10^12/('Variables AME'!H23*1000)</f>
        <v>178.6199393556621</v>
      </c>
      <c r="J24" s="21">
        <f>J25*10^12/('Variables AME'!I23*1000)</f>
        <v>176.77626077662572</v>
      </c>
      <c r="K24" s="21">
        <f>K25*10^12/('Variables AME'!J23*1000)</f>
        <v>174.62966679412153</v>
      </c>
      <c r="L24" s="21">
        <f>L25*10^12/('Variables AME'!K23*1000)</f>
        <v>172.15746706933808</v>
      </c>
      <c r="M24" s="21">
        <f>M25*10^12/('Variables AME'!L23*1000)</f>
        <v>169.37493041693472</v>
      </c>
      <c r="N24" s="21">
        <f>N25*10^12/('Variables AME'!M23*1000)</f>
        <v>166.82739636322628</v>
      </c>
      <c r="O24" s="21">
        <f>O25*10^12/('Variables AME'!N23*1000)</f>
        <v>164.71307370242732</v>
      </c>
      <c r="P24" s="21">
        <f>P25*10^12/('Variables AME'!O23*1000)</f>
        <v>164.93181575572748</v>
      </c>
      <c r="Q24" s="21">
        <f>Q25*10^12/('Variables AME'!P23*1000)</f>
        <v>165.38732214268271</v>
      </c>
      <c r="R24" s="21">
        <f>R25*10^12/('Variables AME'!Q23*1000)</f>
        <v>165.71153501641348</v>
      </c>
      <c r="S24" s="21">
        <f>S25*10^12/('Variables AME'!R23*1000)</f>
        <v>162.07889630048811</v>
      </c>
      <c r="T24" s="21">
        <f>T25*10^12/('Variables AME'!S23*1000)</f>
        <v>158.37619342440468</v>
      </c>
      <c r="U24" s="21">
        <f>U25*10^12/('Variables AME'!T23*1000)</f>
        <v>154.67218978523621</v>
      </c>
      <c r="V24" s="21">
        <f>V25*10^12/('Variables AME'!U23*1000)</f>
        <v>151.01029126071941</v>
      </c>
      <c r="W24" s="21">
        <f>W25*10^12/('Variables AME'!V23*1000)</f>
        <v>147.66577213715311</v>
      </c>
      <c r="X24" s="21">
        <f>X25*10^12/('Variables AME'!W23*1000)</f>
        <v>144.45361128646249</v>
      </c>
      <c r="Y24" s="21">
        <f>Y25*10^12/('Variables AME'!X23*1000)</f>
        <v>143.21276393369865</v>
      </c>
      <c r="Z24" s="21">
        <f>Z25*10^12/('Variables AME'!Y23*1000)</f>
        <v>141.96416004526185</v>
      </c>
      <c r="AA24" s="21">
        <f>AA25*10^12/('Variables AME'!Z23*1000)</f>
        <v>140.7484434051631</v>
      </c>
      <c r="AB24" s="21">
        <f>AB25*10^12/('Variables AME'!AA23*1000)</f>
        <v>139.57840690530537</v>
      </c>
      <c r="AC24" s="21">
        <f>AC25*10^12/('Variables AME'!AB23*1000)</f>
        <v>138.46011065043899</v>
      </c>
      <c r="AD24" s="21">
        <f>AD25*10^12/('Variables AME'!AC23*1000)</f>
        <v>137.39298903244028</v>
      </c>
      <c r="AE24" s="21">
        <f>AE25*10^12/('Variables AME'!AD23*1000)</f>
        <v>135.60969405123868</v>
      </c>
      <c r="AF24" s="21">
        <f>AF25*10^12/('Variables AME'!AE23*1000)</f>
        <v>133.90688638633034</v>
      </c>
      <c r="AG24" s="21">
        <f>AG25*10^12/('Variables AME'!AF23*1000)</f>
        <v>132.26503717805099</v>
      </c>
      <c r="AH24" s="21">
        <f>AH25*10^12/('Variables AME'!AG23*1000)</f>
        <v>129.95383361151383</v>
      </c>
      <c r="AI24" s="21">
        <f>AI25*10^12/('Variables AME'!AH23*1000)</f>
        <v>128.43429420532129</v>
      </c>
      <c r="AJ24" s="21">
        <f>AJ25*10^12/('Variables AME'!AI23*1000)</f>
        <v>126.94398150921728</v>
      </c>
      <c r="AK24" s="21">
        <f>AK25*10^12/('Variables AME'!AJ23*1000)</f>
        <v>125.48576366205954</v>
      </c>
      <c r="AL24" s="21">
        <f>AL25*10^12/('Variables AME'!AK23*1000)</f>
        <v>124.06020689581494</v>
      </c>
      <c r="AM24" s="21">
        <f>AM25*10^12/('Variables AME'!AL23*1000)</f>
        <v>122.66414800846451</v>
      </c>
      <c r="AN24" s="21">
        <f>AN25*10^12/('Variables AME'!AM23*1000)</f>
        <v>121.1483687323078</v>
      </c>
      <c r="AO24" s="21">
        <f>AO25*10^12/('Variables AME'!AN23*1000)</f>
        <v>119.65641330804361</v>
      </c>
      <c r="AP24" s="21">
        <f>AP25*10^12/('Variables AME'!AO23*1000)</f>
        <v>118.18396105688298</v>
      </c>
      <c r="AQ24" s="21">
        <f>AQ25*10^12/('Variables AME'!AP23*1000)</f>
        <v>116.72806428951073</v>
      </c>
      <c r="AR24" s="21">
        <f>AR25*10^12/('Variables AME'!AQ23*1000)</f>
        <v>115.28657836196945</v>
      </c>
      <c r="AS24" s="21">
        <f>AS25*10^12/('Variables AME'!AR23*1000)</f>
        <v>113.79524442814336</v>
      </c>
      <c r="AT24" s="21">
        <f>AT25*10^12/('Variables AME'!AS23*1000)</f>
        <v>112.31807409190058</v>
      </c>
      <c r="AU24" s="21">
        <f>AU25*10^12/('Variables AME'!AT23*1000)</f>
        <v>110.85271528051648</v>
      </c>
      <c r="AV24" s="21">
        <f>AV25*10^12/('Variables AME'!AU23*1000)</f>
        <v>109.39751916124987</v>
      </c>
      <c r="AW24" s="21">
        <f>AW25*10^12/('Variables AME'!AV23*1000)</f>
        <v>107.95085230501401</v>
      </c>
    </row>
    <row r="25" spans="2:49" x14ac:dyDescent="0.25">
      <c r="B25" t="s">
        <v>92</v>
      </c>
      <c r="C25" s="21">
        <f>'Variables AME'!B18*3.2*'Variables AME'!B27</f>
        <v>75.150364043416403</v>
      </c>
      <c r="D25" s="21">
        <f>'Variables AME'!C18*3.2*'Variables AME'!C27</f>
        <v>76.356927446207393</v>
      </c>
      <c r="E25" s="21">
        <f>'Variables AME'!D18*3.2*'Variables AME'!D27</f>
        <v>77.614305132120037</v>
      </c>
      <c r="F25" s="21">
        <f>'Variables AME'!E18*3.2*'Variables AME'!E27</f>
        <v>77.619829669677472</v>
      </c>
      <c r="G25" s="21">
        <f>'Variables AME'!F18*3.2*'Variables AME'!F27</f>
        <v>77.429934554387984</v>
      </c>
      <c r="H25" s="21">
        <f>'Variables AME'!G18*3.2*'Variables AME'!G27</f>
        <v>77.662491770144271</v>
      </c>
      <c r="I25" s="21">
        <f>'Variables AME'!H18*3.2*'Variables AME'!H27</f>
        <v>77.727535650953399</v>
      </c>
      <c r="J25" s="21">
        <f>'Variables AME'!I18*3.2*'Variables AME'!I27</f>
        <v>77.607507658918308</v>
      </c>
      <c r="K25" s="21">
        <f>'Variables AME'!J18*3.2*'Variables AME'!J27</f>
        <v>76.822020778732764</v>
      </c>
      <c r="L25" s="21">
        <f>'Variables AME'!K18*3.2*'Variables AME'!K27</f>
        <v>75.829975766971387</v>
      </c>
      <c r="M25" s="21">
        <f>'Variables AME'!L18*3.2*'Variables AME'!L27</f>
        <v>74.868931690018755</v>
      </c>
      <c r="N25" s="21">
        <f>'Variables AME'!M18*3.2*'Variables AME'!M27</f>
        <v>73.712113365604196</v>
      </c>
      <c r="O25" s="21">
        <f>'Variables AME'!N18*3.2*'Variables AME'!N27</f>
        <v>73.004929822550778</v>
      </c>
      <c r="P25" s="21">
        <f>'Variables AME'!O18*3.2*'Variables AME'!O27</f>
        <v>72.863621222016917</v>
      </c>
      <c r="Q25" s="21">
        <f>'Variables AME'!P18*3.2*'Variables AME'!P27</f>
        <v>72.725834098051138</v>
      </c>
      <c r="R25" s="21">
        <f>'Variables AME'!Q18*3.2*'Variables AME'!Q27</f>
        <v>72.57609979107184</v>
      </c>
      <c r="S25" s="21">
        <f>'Variables AME'!R18*3.2*'Variables AME'!R27</f>
        <v>71.713817300594073</v>
      </c>
      <c r="T25" s="21">
        <f>'Variables AME'!S18*3.2*'Variables AME'!S27</f>
        <v>70.389352157028085</v>
      </c>
      <c r="U25" s="21">
        <f>'Variables AME'!T18*3.2*'Variables AME'!T27</f>
        <v>68.589259054519459</v>
      </c>
      <c r="V25" s="21">
        <f>'Variables AME'!U18*3.2*'Variables AME'!U27</f>
        <v>66.633163218782954</v>
      </c>
      <c r="W25" s="21">
        <f>'Variables AME'!V18*3.2*'Variables AME'!V27</f>
        <v>64.738779642942092</v>
      </c>
      <c r="X25" s="21">
        <f>'Variables AME'!W18*3.2*'Variables AME'!W27</f>
        <v>62.816987200371031</v>
      </c>
      <c r="Y25" s="21">
        <f>'Variables AME'!X18*3.2*'Variables AME'!X27</f>
        <v>61.310014920386202</v>
      </c>
      <c r="Z25" s="21">
        <f>'Variables AME'!Y18*3.2*'Variables AME'!Y27</f>
        <v>59.911843527008905</v>
      </c>
      <c r="AA25" s="21">
        <f>'Variables AME'!Z18*3.2*'Variables AME'!Z27</f>
        <v>58.551147371990957</v>
      </c>
      <c r="AB25" s="21">
        <f>'Variables AME'!AA18*3.2*'Variables AME'!AA27</f>
        <v>57.197078850759652</v>
      </c>
      <c r="AC25" s="21">
        <f>'Variables AME'!AB18*3.2*'Variables AME'!AB27</f>
        <v>55.840515496086716</v>
      </c>
      <c r="AD25" s="21">
        <f>'Variables AME'!AC18*3.2*'Variables AME'!AC27</f>
        <v>54.482982241225663</v>
      </c>
      <c r="AE25" s="21">
        <f>'Variables AME'!AD18*3.2*'Variables AME'!AD27</f>
        <v>53.030210673743056</v>
      </c>
      <c r="AF25" s="21">
        <f>'Variables AME'!AE18*3.2*'Variables AME'!AE27</f>
        <v>51.550067420078932</v>
      </c>
      <c r="AG25" s="21">
        <f>'Variables AME'!AF18*3.2*'Variables AME'!AF27</f>
        <v>50.069540412068825</v>
      </c>
      <c r="AH25" s="21">
        <f>'Variables AME'!AG18*3.2*'Variables AME'!AG27</f>
        <v>48.52399972015278</v>
      </c>
      <c r="AI25" s="21">
        <f>'Variables AME'!AH18*3.2*'Variables AME'!AH27</f>
        <v>47.043555799768704</v>
      </c>
      <c r="AJ25" s="21">
        <f>'Variables AME'!AI18*3.2*'Variables AME'!AI27</f>
        <v>45.607461945841933</v>
      </c>
      <c r="AK25" s="21">
        <f>'Variables AME'!AJ18*3.2*'Variables AME'!AJ27</f>
        <v>44.20710307223812</v>
      </c>
      <c r="AL25" s="21">
        <f>'Variables AME'!AK18*3.2*'Variables AME'!AK27</f>
        <v>42.840979366547209</v>
      </c>
      <c r="AM25" s="21">
        <f>'Variables AME'!AL18*3.2*'Variables AME'!AL27</f>
        <v>41.508698089642451</v>
      </c>
      <c r="AN25" s="21">
        <f>'Variables AME'!AM18*3.2*'Variables AME'!AM27</f>
        <v>40.177059096526861</v>
      </c>
      <c r="AO25" s="21">
        <f>'Variables AME'!AN18*3.2*'Variables AME'!AN27</f>
        <v>38.865743732735474</v>
      </c>
      <c r="AP25" s="21">
        <f>'Variables AME'!AO18*3.2*'Variables AME'!AO27</f>
        <v>37.580563467346771</v>
      </c>
      <c r="AQ25" s="21">
        <f>'Variables AME'!AP18*3.2*'Variables AME'!AP27</f>
        <v>36.324701599698912</v>
      </c>
      <c r="AR25" s="21">
        <f>'Variables AME'!AQ18*3.2*'Variables AME'!AQ27</f>
        <v>35.099757483273798</v>
      </c>
      <c r="AS25" s="21">
        <f>'Variables AME'!AR18*3.2*'Variables AME'!AR27</f>
        <v>33.899963431574427</v>
      </c>
      <c r="AT25" s="21">
        <f>'Variables AME'!AS18*3.2*'Variables AME'!AS27</f>
        <v>32.730454522906207</v>
      </c>
      <c r="AU25" s="21">
        <f>'Variables AME'!AT18*3.2*'Variables AME'!AT27</f>
        <v>31.592686895948557</v>
      </c>
      <c r="AV25" s="21">
        <f>'Variables AME'!AU18*3.2*'Variables AME'!AU27</f>
        <v>30.487136971317756</v>
      </c>
      <c r="AW25" s="21">
        <f>'Variables AME'!AV18*3.2*'Variables AME'!AV27</f>
        <v>29.414209481170175</v>
      </c>
    </row>
    <row r="26" spans="2:49" x14ac:dyDescent="0.25">
      <c r="B26" t="s">
        <v>95</v>
      </c>
      <c r="C26" s="21">
        <f>'Variables AME'!B18</f>
        <v>23.690015269078899</v>
      </c>
      <c r="D26" s="21">
        <f>'Variables AME'!C18</f>
        <v>24.070366126976499</v>
      </c>
      <c r="E26" s="21">
        <f>'Variables AME'!D18</f>
        <v>24.45682364</v>
      </c>
      <c r="F26" s="21">
        <f>'Variables AME'!E18</f>
        <v>24.559381760000001</v>
      </c>
      <c r="G26" s="21">
        <f>'Variables AME'!F18</f>
        <v>24.600283000000001</v>
      </c>
      <c r="H26" s="21">
        <f>'Variables AME'!G18</f>
        <v>24.775874819999999</v>
      </c>
      <c r="I26" s="21">
        <f>'Variables AME'!H18</f>
        <v>24.89883588</v>
      </c>
      <c r="J26" s="21">
        <f>'Variables AME'!I18</f>
        <v>24.962860330000002</v>
      </c>
      <c r="K26" s="21">
        <f>'Variables AME'!J18</f>
        <v>24.812058919999998</v>
      </c>
      <c r="L26" s="21">
        <f>'Variables AME'!K18</f>
        <v>24.592600820000001</v>
      </c>
      <c r="M26" s="21">
        <f>'Variables AME'!L18</f>
        <v>24.38100738</v>
      </c>
      <c r="N26" s="21">
        <f>'Variables AME'!M18</f>
        <v>24.103235219999998</v>
      </c>
      <c r="O26" s="21">
        <f>'Variables AME'!N18</f>
        <v>23.889818640000001</v>
      </c>
      <c r="P26" s="21">
        <f>'Variables AME'!O18</f>
        <v>23.862529219999999</v>
      </c>
      <c r="Q26" s="21">
        <f>'Variables AME'!P18</f>
        <v>23.83759517</v>
      </c>
      <c r="R26" s="21">
        <f>'Variables AME'!Q18</f>
        <v>23.810070459999999</v>
      </c>
      <c r="S26" s="21">
        <f>'Variables AME'!R18</f>
        <v>23.55001815</v>
      </c>
      <c r="T26" s="21">
        <f>'Variables AME'!S18</f>
        <v>23.187655190000001</v>
      </c>
      <c r="U26" s="21">
        <f>'Variables AME'!T18</f>
        <v>22.665078520000002</v>
      </c>
      <c r="V26" s="21">
        <f>'Variables AME'!U18</f>
        <v>22.086795519999999</v>
      </c>
      <c r="W26" s="21">
        <f>'Variables AME'!V18</f>
        <v>21.500047410000001</v>
      </c>
      <c r="X26" s="21">
        <f>'Variables AME'!W18</f>
        <v>20.90225186</v>
      </c>
      <c r="Y26" s="21">
        <f>'Variables AME'!X18</f>
        <v>20.400743120000001</v>
      </c>
      <c r="Z26" s="21">
        <f>'Variables AME'!Y18</f>
        <v>19.935436889999998</v>
      </c>
      <c r="AA26" s="21">
        <f>'Variables AME'!Z18</f>
        <v>19.48259947</v>
      </c>
      <c r="AB26" s="21">
        <f>'Variables AME'!AA18</f>
        <v>19.032341710000001</v>
      </c>
      <c r="AC26" s="21">
        <f>'Variables AME'!AB18</f>
        <v>18.581258699999999</v>
      </c>
      <c r="AD26" s="21">
        <f>'Variables AME'!AC18</f>
        <v>18.128547879999999</v>
      </c>
      <c r="AE26" s="21">
        <f>'Variables AME'!AD18</f>
        <v>17.644146379999999</v>
      </c>
      <c r="AF26" s="21">
        <f>'Variables AME'!AE18</f>
        <v>17.150638820000001</v>
      </c>
      <c r="AG26" s="21">
        <f>'Variables AME'!AF18</f>
        <v>16.65715557</v>
      </c>
      <c r="AH26" s="21">
        <f>'Variables AME'!AG18</f>
        <v>16.142046270000002</v>
      </c>
      <c r="AI26" s="21">
        <f>'Variables AME'!AH18</f>
        <v>15.64999542</v>
      </c>
      <c r="AJ26" s="21">
        <f>'Variables AME'!AI18</f>
        <v>15.17269331</v>
      </c>
      <c r="AK26" s="21">
        <f>'Variables AME'!AJ18</f>
        <v>14.707274699999999</v>
      </c>
      <c r="AL26" s="21">
        <f>'Variables AME'!AK18</f>
        <v>14.2530839</v>
      </c>
      <c r="AM26" s="21">
        <f>'Variables AME'!AL18</f>
        <v>13.810149689999999</v>
      </c>
      <c r="AN26" s="21">
        <f>'Variables AME'!AM18</f>
        <v>13.370221259999999</v>
      </c>
      <c r="AO26" s="21">
        <f>'Variables AME'!AN18</f>
        <v>12.93696905</v>
      </c>
      <c r="AP26" s="21">
        <f>'Variables AME'!AO18</f>
        <v>12.512327770000001</v>
      </c>
      <c r="AQ26" s="21">
        <f>'Variables AME'!AP18</f>
        <v>12.097358870000001</v>
      </c>
      <c r="AR26" s="21">
        <f>'Variables AME'!AQ18</f>
        <v>11.692597409999999</v>
      </c>
      <c r="AS26" s="21">
        <f>'Variables AME'!AR18</f>
        <v>11.296547840000001</v>
      </c>
      <c r="AT26" s="21">
        <f>'Variables AME'!AS18</f>
        <v>10.91041616</v>
      </c>
      <c r="AU26" s="21">
        <f>'Variables AME'!AT18</f>
        <v>10.534691990000001</v>
      </c>
      <c r="AV26" s="21">
        <f>'Variables AME'!AU18</f>
        <v>10.169539</v>
      </c>
      <c r="AW26" s="21">
        <f>'Variables AME'!AV18</f>
        <v>9.8150973879999999</v>
      </c>
    </row>
    <row r="27" spans="2:49" x14ac:dyDescent="0.25">
      <c r="B27" t="s">
        <v>33</v>
      </c>
      <c r="C27" s="20">
        <f>C26*10^6*(4.187*10^10)/(4.8*10^7)*1.2/('Variables AME'!B23*1000/100)</f>
        <v>6.4629779777845124</v>
      </c>
      <c r="D27" s="20">
        <f>D26*10^6*(4.187*10^10)/(4.8*10^7)*1.2/('Variables AME'!C23*1000/100)</f>
        <v>6.4629779777845053</v>
      </c>
      <c r="E27" s="20">
        <f>E26*10^6*(4.187*10^10)/(4.8*10^7)*1.2/('Variables AME'!D23*1000/100)</f>
        <v>6.4629779773555462</v>
      </c>
      <c r="F27" s="20">
        <f>F26*10^6*(4.187*10^10)/(4.8*10^7)*1.2/('Variables AME'!E23*1000/100)</f>
        <v>6.1546425427287614</v>
      </c>
      <c r="G27" s="20">
        <f>G26*10^6*(4.187*10^10)/(4.8*10^7)*1.2/('Variables AME'!F23*1000/100)</f>
        <v>6.1689490098981228</v>
      </c>
      <c r="H27" s="20">
        <f>H26*10^6*(4.187*10^10)/(4.8*10^7)*1.2/('Variables AME'!G23*1000/100)</f>
        <v>6.073486575782117</v>
      </c>
      <c r="I27" s="20">
        <f>I26*10^6*(4.187*10^10)/(4.8*10^7)*1.2/('Variables AME'!H23*1000/100)</f>
        <v>5.9893135693376705</v>
      </c>
      <c r="J27" s="20">
        <f>J26*10^6*(4.187*10^10)/(4.8*10^7)*1.2/('Variables AME'!I23*1000/100)</f>
        <v>5.9519260037310913</v>
      </c>
      <c r="K27" s="20">
        <f>K26*10^6*(4.187*10^10)/(4.8*10^7)*1.2/('Variables AME'!J23*1000/100)</f>
        <v>5.9038874786728384</v>
      </c>
      <c r="L27" s="20">
        <f>L26*10^6*(4.187*10^10)/(4.8*10^7)*1.2/('Variables AME'!K23*1000/100)</f>
        <v>5.8442983328445601</v>
      </c>
      <c r="M27" s="20">
        <f>M26*10^6*(4.187*10^10)/(4.8*10^7)*1.2/('Variables AME'!L23*1000/100)</f>
        <v>5.7735390704661125</v>
      </c>
      <c r="N27" s="20">
        <f>N26*10^6*(4.187*10^10)/(4.8*10^7)*1.2/('Variables AME'!M23*1000/100)</f>
        <v>5.710140806395934</v>
      </c>
      <c r="O27" s="20">
        <f>O26*10^6*(4.187*10^10)/(4.8*10^7)*1.2/('Variables AME'!N23*1000/100)</f>
        <v>5.6419821285757425</v>
      </c>
      <c r="P27" s="20">
        <f>P26*10^6*(4.187*10^10)/(4.8*10^7)*1.2/('Variables AME'!O23*1000/100)</f>
        <v>5.6539652077932665</v>
      </c>
      <c r="Q27" s="20">
        <f>Q26*10^6*(4.187*10^10)/(4.8*10^7)*1.2/('Variables AME'!P23*1000/100)</f>
        <v>5.6743865053453968</v>
      </c>
      <c r="R27" s="20">
        <f>R26*10^6*(4.187*10^10)/(4.8*10^7)*1.2/('Variables AME'!Q23*1000/100)</f>
        <v>5.6906616532139553</v>
      </c>
      <c r="S27" s="20">
        <f>S26*10^6*(4.187*10^10)/(4.8*10^7)*1.2/('Variables AME'!R23*1000/100)</f>
        <v>5.5713166923685158</v>
      </c>
      <c r="T27" s="20">
        <f>T26*10^6*(4.187*10^10)/(4.8*10^7)*1.2/('Variables AME'!S23*1000/100)</f>
        <v>5.4611327750178384</v>
      </c>
      <c r="U27" s="20">
        <f>U26*10^6*(4.187*10^10)/(4.8*10^7)*1.2/('Variables AME'!T23*1000/100)</f>
        <v>5.3500312686457745</v>
      </c>
      <c r="V27" s="20">
        <f>V26*10^6*(4.187*10^10)/(4.8*10^7)*1.2/('Variables AME'!U23*1000/100)</f>
        <v>5.239523524679341</v>
      </c>
      <c r="W27" s="20">
        <f>W26*10^6*(4.187*10^10)/(4.8*10^7)*1.2/('Variables AME'!V23*1000/100)</f>
        <v>5.1333126861833129</v>
      </c>
      <c r="X27" s="20">
        <f>X26*10^6*(4.187*10^10)/(4.8*10^7)*1.2/('Variables AME'!W23*1000/100)</f>
        <v>5.0313826332320994</v>
      </c>
      <c r="Y27" s="20">
        <f>Y26*10^6*(4.187*10^10)/(4.8*10^7)*1.2/('Variables AME'!X23*1000/100)</f>
        <v>4.9881472069220516</v>
      </c>
      <c r="Z27" s="20">
        <f>Z26*10^6*(4.187*10^10)/(4.8*10^7)*1.2/('Variables AME'!Y23*1000/100)</f>
        <v>4.9446409498347581</v>
      </c>
      <c r="AA27" s="20">
        <f>AA26*10^6*(4.187*10^10)/(4.8*10^7)*1.2/('Variables AME'!Z23*1000/100)</f>
        <v>4.9022794294077068</v>
      </c>
      <c r="AB27" s="20">
        <f>AB26*10^6*(4.187*10^10)/(4.8*10^7)*1.2/('Variables AME'!AA23*1000/100)</f>
        <v>4.8616040371608173</v>
      </c>
      <c r="AC27" s="20">
        <f>AC26*10^6*(4.187*10^10)/(4.8*10^7)*1.2/('Variables AME'!AB23*1000/100)</f>
        <v>4.8227345114779512</v>
      </c>
      <c r="AD27" s="20">
        <f>AD26*10^6*(4.187*10^10)/(4.8*10^7)*1.2/('Variables AME'!AC23*1000/100)</f>
        <v>4.7853057079821788</v>
      </c>
      <c r="AE27" s="20">
        <f>AE26*10^6*(4.187*10^10)/(4.8*10^7)*1.2/('Variables AME'!AD23*1000/100)</f>
        <v>4.7229245254465138</v>
      </c>
      <c r="AF27" s="20">
        <f>AF26*10^6*(4.187*10^10)/(4.8*10^7)*1.2/('Variables AME'!AE23*1000/100)</f>
        <v>4.6633385431611796</v>
      </c>
      <c r="AG27" s="20">
        <f>AG26*10^6*(4.187*10^10)/(4.8*10^7)*1.2/('Variables AME'!AF23*1000/100)</f>
        <v>4.6059080612224967</v>
      </c>
      <c r="AH27" s="20">
        <f>AH26*10^6*(4.187*10^10)/(4.8*10^7)*1.2/('Variables AME'!AG23*1000/100)</f>
        <v>4.5251612706215054</v>
      </c>
      <c r="AI27" s="20">
        <f>AI26*10^6*(4.187*10^10)/(4.8*10^7)*1.2/('Variables AME'!AH23*1000/100)</f>
        <v>4.4723733118011708</v>
      </c>
      <c r="AJ27" s="20">
        <f>AJ26*10^6*(4.187*10^10)/(4.8*10^7)*1.2/('Variables AME'!AI23*1000/100)</f>
        <v>4.4206065216072465</v>
      </c>
      <c r="AK27" s="20">
        <f>AK26*10^6*(4.187*10^10)/(4.8*10^7)*1.2/('Variables AME'!AJ23*1000/100)</f>
        <v>4.3699611454422564</v>
      </c>
      <c r="AL27" s="20">
        <f>AL26*10^6*(4.187*10^10)/(4.8*10^7)*1.2/('Variables AME'!AK23*1000/100)</f>
        <v>4.3204095938865965</v>
      </c>
      <c r="AM27" s="20">
        <f>AM26*10^6*(4.187*10^10)/(4.8*10^7)*1.2/('Variables AME'!AL23*1000/100)</f>
        <v>4.2718883178298368</v>
      </c>
      <c r="AN27" s="20">
        <f>AN26*10^6*(4.187*10^10)/(4.8*10^7)*1.2/('Variables AME'!AM23*1000/100)</f>
        <v>4.2200829814793845</v>
      </c>
      <c r="AO27" s="20">
        <f>AO26*10^6*(4.187*10^10)/(4.8*10^7)*1.2/('Variables AME'!AN23*1000/100)</f>
        <v>4.1691210664770955</v>
      </c>
      <c r="AP27" s="20">
        <f>AP26*10^6*(4.187*10^10)/(4.8*10^7)*1.2/('Variables AME'!AO23*1000/100)</f>
        <v>4.1188534164806461</v>
      </c>
      <c r="AQ27" s="20">
        <f>AQ26*10^6*(4.187*10^10)/(4.8*10^7)*1.2/('Variables AME'!AP23*1000/100)</f>
        <v>4.069178696145757</v>
      </c>
      <c r="AR27" s="20">
        <f>AR26*10^6*(4.187*10^10)/(4.8*10^7)*1.2/('Variables AME'!AQ23*1000/100)</f>
        <v>4.020023577324972</v>
      </c>
      <c r="AS27" s="20">
        <f>AS26*10^6*(4.187*10^10)/(4.8*10^7)*1.2/('Variables AME'!AR23*1000/100)</f>
        <v>3.9692970255610365</v>
      </c>
      <c r="AT27" s="20">
        <f>AT26*10^6*(4.187*10^10)/(4.8*10^7)*1.2/('Variables AME'!AS23*1000/100)</f>
        <v>3.9190598659169362</v>
      </c>
      <c r="AU27" s="20">
        <f>AU26*10^6*(4.187*10^10)/(4.8*10^7)*1.2/('Variables AME'!AT23*1000/100)</f>
        <v>3.8692303345708705</v>
      </c>
      <c r="AV27" s="20">
        <f>AV26*10^6*(4.187*10^10)/(4.8*10^7)*1.2/('Variables AME'!AU23*1000/100)</f>
        <v>3.8197511232117423</v>
      </c>
      <c r="AW27" s="20">
        <f>AW26*10^6*(4.187*10^10)/(4.8*10^7)*1.2/('Variables AME'!AV23*1000/100)</f>
        <v>3.7705653936009287</v>
      </c>
    </row>
    <row r="28" spans="2:49" x14ac:dyDescent="0.25">
      <c r="B28" s="11" t="s">
        <v>97</v>
      </c>
      <c r="C28" s="20">
        <f>C30*10^6/(C27*('Variables AME'!B23*1000/100))</f>
        <v>1.554668281090035</v>
      </c>
      <c r="D28" s="20">
        <f>D30*10^6/(D27*('Variables AME'!C23*1000/100))</f>
        <v>1.5546682810900359</v>
      </c>
      <c r="E28" s="20">
        <f>E30*10^6/(E27*('Variables AME'!D23*1000/100))</f>
        <v>1.5546762312284683</v>
      </c>
      <c r="F28" s="20">
        <f>F30*10^6/(F27*('Variables AME'!E23*1000/100))</f>
        <v>1.5443827198737601</v>
      </c>
      <c r="G28" s="20">
        <f>G30*10^6/(G27*('Variables AME'!F23*1000/100))</f>
        <v>1.6812415389966302</v>
      </c>
      <c r="H28" s="20">
        <f>H30*10^6/(H27*('Variables AME'!G23*1000/100))</f>
        <v>1.4271870098722272</v>
      </c>
      <c r="I28" s="20">
        <f>I30*10^6/(I27*('Variables AME'!H23*1000/100))</f>
        <v>1.5551920432882003</v>
      </c>
      <c r="J28" s="20">
        <f>J30*10^6/(J27*('Variables AME'!I23*1000/100))</f>
        <v>1.7361785405715915</v>
      </c>
      <c r="K28" s="20">
        <f>K30*10^6/(K27*('Variables AME'!J23*1000/100))</f>
        <v>1.8793636881599391</v>
      </c>
      <c r="L28" s="20">
        <f>L30*10^6/(L27*('Variables AME'!K23*1000/100))</f>
        <v>1.8364988951580934</v>
      </c>
      <c r="M28" s="20">
        <f>M30*10^6/(M27*('Variables AME'!L23*1000/100))</f>
        <v>1.7525391371378336</v>
      </c>
      <c r="N28" s="20">
        <f>N30*10^6/(N27*('Variables AME'!M23*1000/100))</f>
        <v>1.5289794691323049</v>
      </c>
      <c r="O28" s="20">
        <f>O30*10^6/(O27*('Variables AME'!N23*1000/100))</f>
        <v>1.4037862389176012</v>
      </c>
      <c r="P28" s="20">
        <f>P30*10^6/(P27*('Variables AME'!O23*1000/100))</f>
        <v>1.5042086950198943</v>
      </c>
      <c r="Q28" s="20">
        <f>Q30*10^6/(Q27*('Variables AME'!P23*1000/100))</f>
        <v>1.7099604693882631</v>
      </c>
      <c r="R28" s="20">
        <f>R30*10^6/(R27*('Variables AME'!Q23*1000/100))</f>
        <v>1.644204452977716</v>
      </c>
      <c r="S28" s="20">
        <f>S30*10^6/(S27*('Variables AME'!R23*1000/100))</f>
        <v>1.6959707446160786</v>
      </c>
      <c r="T28" s="20">
        <f>T30*10^6/(T27*('Variables AME'!S23*1000/100))</f>
        <v>1.7488052534630354</v>
      </c>
      <c r="U28" s="20">
        <f>U30*10^6/(U27*('Variables AME'!T23*1000/100))</f>
        <v>1.8047404532627787</v>
      </c>
      <c r="V28" s="20">
        <f>V30*10^6/(V27*('Variables AME'!U23*1000/100))</f>
        <v>1.8621051753084694</v>
      </c>
      <c r="W28" s="20">
        <f>W30*10^6/(W27*('Variables AME'!V23*1000/100))</f>
        <v>1.9242137213824995</v>
      </c>
      <c r="X28" s="20">
        <f>X30*10^6/(X27*('Variables AME'!W23*1000/100))</f>
        <v>1.989136959696433</v>
      </c>
      <c r="Y28" s="20">
        <f>Y30*10^6/(Y27*('Variables AME'!X23*1000/100))</f>
        <v>1.9781333978232487</v>
      </c>
      <c r="Z28" s="20">
        <f>Z30*10^6/(Z27*('Variables AME'!Y23*1000/100))</f>
        <v>1.9590541858123387</v>
      </c>
      <c r="AA28" s="20">
        <f>AA30*10^6/(AA27*('Variables AME'!Z23*1000/100))</f>
        <v>1.9389861497985703</v>
      </c>
      <c r="AB28" s="20">
        <f>AB30*10^6/(AB27*('Variables AME'!AA23*1000/100))</f>
        <v>1.9210811579317868</v>
      </c>
      <c r="AC28" s="20">
        <f>AC30*10^6/(AC27*('Variables AME'!AB23*1000/100))</f>
        <v>1.9064919143788348</v>
      </c>
      <c r="AD28" s="20">
        <f>AD30*10^6/(AD27*('Variables AME'!AC23*1000/100))</f>
        <v>1.8963372363541073</v>
      </c>
      <c r="AE28" s="20">
        <f>AE30*10^6/(AE27*('Variables AME'!AD23*1000/100))</f>
        <v>1.8897162205415778</v>
      </c>
      <c r="AF28" s="20">
        <f>AF30*10^6/(AF27*('Variables AME'!AE23*1000/100))</f>
        <v>1.8860459715524907</v>
      </c>
      <c r="AG28" s="20">
        <f>AG30*10^6/(AG27*('Variables AME'!AF23*1000/100))</f>
        <v>1.8847443763887501</v>
      </c>
      <c r="AH28" s="20">
        <f>AH30*10^6/(AH27*('Variables AME'!AG23*1000/100))</f>
        <v>1.8851625298624723</v>
      </c>
      <c r="AI28" s="20">
        <f>AI30*10^6/(AI27*('Variables AME'!AH23*1000/100))</f>
        <v>1.887077311304197</v>
      </c>
      <c r="AJ28" s="20">
        <f>AJ30*10^6/(AJ27*('Variables AME'!AI23*1000/100))</f>
        <v>1.8901265122401514</v>
      </c>
      <c r="AK28" s="20">
        <f>AK30*10^6/(AK27*('Variables AME'!AJ23*1000/100))</f>
        <v>1.8938189456800734</v>
      </c>
      <c r="AL28" s="20">
        <f>AL30*10^6/(AL27*('Variables AME'!AK23*1000/100))</f>
        <v>1.8979711413214335</v>
      </c>
      <c r="AM28" s="20">
        <f>AM30*10^6/(AM27*('Variables AME'!AL23*1000/100))</f>
        <v>1.9024058431014712</v>
      </c>
      <c r="AN28" s="20">
        <f>AN30*10^6/(AN27*('Variables AME'!AM23*1000/100))</f>
        <v>1.920557806214521</v>
      </c>
      <c r="AO28" s="20">
        <f>AO30*10^6/(AO27*('Variables AME'!AN23*1000/100))</f>
        <v>1.9409425352962302</v>
      </c>
      <c r="AP28" s="20">
        <f>AP30*10^6/(AP27*('Variables AME'!AO23*1000/100))</f>
        <v>1.9623775748384165</v>
      </c>
      <c r="AQ28" s="20">
        <f>AQ30*10^6/(AQ27*('Variables AME'!AP23*1000/100))</f>
        <v>1.9841986719443425</v>
      </c>
      <c r="AR28" s="20">
        <f>AR30*10^6/(AR27*('Variables AME'!AQ23*1000/100))</f>
        <v>2.0061428286425214</v>
      </c>
      <c r="AS28" s="20">
        <f>AS30*10^6/(AS27*('Variables AME'!AR23*1000/100))</f>
        <v>2.0348523589800536</v>
      </c>
      <c r="AT28" s="20">
        <f>AT30*10^6/(AT27*('Variables AME'!AS23*1000/100))</f>
        <v>2.0646672724584878</v>
      </c>
      <c r="AU28" s="20">
        <f>AU30*10^6/(AU27*('Variables AME'!AT23*1000/100))</f>
        <v>2.0949860469472417</v>
      </c>
      <c r="AV28" s="20">
        <f>AV30*10^6/(AV27*('Variables AME'!AU23*1000/100))</f>
        <v>2.1254628892086962</v>
      </c>
      <c r="AW28" s="20">
        <f>AW30*10^6/(AW27*('Variables AME'!AV23*1000/100))</f>
        <v>2.1557931667033365</v>
      </c>
    </row>
    <row r="29" spans="2:49" x14ac:dyDescent="0.25">
      <c r="B29" s="6" t="s">
        <v>30</v>
      </c>
      <c r="C29" s="21">
        <f>'Variables AME'!B23/'Variables AME'!B10</f>
        <v>12378.518285615966</v>
      </c>
      <c r="D29" s="21">
        <f>'Variables AME'!C23/'Variables AME'!C10</f>
        <v>12378.518285615974</v>
      </c>
      <c r="E29" s="21">
        <f>'Variables AME'!D23/'Variables AME'!D10</f>
        <v>12378.518285054104</v>
      </c>
      <c r="F29" s="21">
        <f>'Variables AME'!E23/'Variables AME'!E10</f>
        <v>12780.332420676812</v>
      </c>
      <c r="G29" s="21">
        <f>'Variables AME'!F23/'Variables AME'!F10</f>
        <v>12533.836544836995</v>
      </c>
      <c r="H29" s="21">
        <f>'Variables AME'!G23/'Variables AME'!G10</f>
        <v>12513.893169119154</v>
      </c>
      <c r="I29" s="21">
        <f>'Variables AME'!H23/'Variables AME'!H10</f>
        <v>12493.157366593096</v>
      </c>
      <c r="J29" s="21">
        <f>'Variables AME'!I23/'Variables AME'!I10</f>
        <v>12387.308064109968</v>
      </c>
      <c r="K29" s="21">
        <f>'Variables AME'!J23/'Variables AME'!J10</f>
        <v>12334.924682964702</v>
      </c>
      <c r="L29" s="21">
        <f>'Variables AME'!K23/'Variables AME'!K10</f>
        <v>12321.167074436811</v>
      </c>
      <c r="M29" s="21">
        <f>'Variables AME'!L23/'Variables AME'!L10</f>
        <v>12338.375304908282</v>
      </c>
      <c r="N29" s="21">
        <f>'Variables AME'!M23/'Variables AME'!M10</f>
        <v>12358.893815741001</v>
      </c>
      <c r="O29" s="21">
        <f>'Variables AME'!N23/'Variables AME'!N10</f>
        <v>12392.043181403031</v>
      </c>
      <c r="P29" s="21">
        <f>'Variables AME'!O23/'Variables AME'!O10</f>
        <v>12258.503027502971</v>
      </c>
      <c r="Q29" s="21">
        <f>'Variables AME'!P23/'Variables AME'!P10</f>
        <v>12102.695270370838</v>
      </c>
      <c r="R29" s="21">
        <f>'Variables AME'!Q23/'Variables AME'!Q10</f>
        <v>11960.169279567946</v>
      </c>
      <c r="S29" s="21">
        <f>'Variables AME'!R23/'Variables AME'!R10</f>
        <v>12116.843999142038</v>
      </c>
      <c r="T29" s="21">
        <f>'Variables AME'!S23/'Variables AME'!S10</f>
        <v>12273.518723429046</v>
      </c>
      <c r="U29" s="21">
        <f>'Variables AME'!T23/'Variables AME'!T10</f>
        <v>12430.193444697725</v>
      </c>
      <c r="V29" s="21">
        <f>'Variables AME'!U23/'Variables AME'!U10</f>
        <v>12586.86816842141</v>
      </c>
      <c r="W29" s="21">
        <f>'Variables AME'!V23/'Variables AME'!V10</f>
        <v>12743.542891030478</v>
      </c>
      <c r="X29" s="21">
        <f>'Variables AME'!W23/'Variables AME'!W10</f>
        <v>12900.217615892901</v>
      </c>
      <c r="Y29" s="21">
        <f>'Variables AME'!X23/'Variables AME'!X10</f>
        <v>12899.194096051204</v>
      </c>
      <c r="Z29" s="21">
        <f>'Variables AME'!Y23/'Variables AME'!Y10</f>
        <v>12898.170578021362</v>
      </c>
      <c r="AA29" s="21">
        <f>'Variables AME'!Z23/'Variables AME'!Z10</f>
        <v>12897.147058424485</v>
      </c>
      <c r="AB29" s="21">
        <f>'Variables AME'!AA23/'Variables AME'!AA10</f>
        <v>12896.123537040032</v>
      </c>
      <c r="AC29" s="21">
        <f>'Variables AME'!AB23/'Variables AME'!AB10</f>
        <v>12895.100017927178</v>
      </c>
      <c r="AD29" s="21">
        <f>'Variables AME'!AC23/'Variables AME'!AC10</f>
        <v>12895.100022369825</v>
      </c>
      <c r="AE29" s="21">
        <f>'Variables AME'!AD23/'Variables AME'!AD10</f>
        <v>12972.680837835867</v>
      </c>
      <c r="AF29" s="21">
        <f>'Variables AME'!AE23/'Variables AME'!AE10</f>
        <v>13050.261662796576</v>
      </c>
      <c r="AG29" s="21">
        <f>'Variables AME'!AF23/'Variables AME'!AF10</f>
        <v>13127.842486992824</v>
      </c>
      <c r="AH29" s="21">
        <f>'Variables AME'!AG23/'Variables AME'!AG10</f>
        <v>13283.004126392301</v>
      </c>
      <c r="AI29" s="21">
        <f>'Variables AME'!AH23/'Variables AME'!AH10</f>
        <v>13359.781001705047</v>
      </c>
      <c r="AJ29" s="21">
        <f>'Variables AME'!AI23/'Variables AME'!AI10</f>
        <v>13436.557876899247</v>
      </c>
      <c r="AK29" s="21">
        <f>'Variables AME'!AJ23/'Variables AME'!AJ10</f>
        <v>13513.334752102352</v>
      </c>
      <c r="AL29" s="21">
        <f>'Variables AME'!AK23/'Variables AME'!AK10</f>
        <v>13590.11162854479</v>
      </c>
      <c r="AM29" s="21">
        <f>'Variables AME'!AL23/'Variables AME'!AL10</f>
        <v>13666.888503573919</v>
      </c>
      <c r="AN29" s="21">
        <f>'Variables AME'!AM23/'Variables AME'!AM10</f>
        <v>13757.430146819288</v>
      </c>
      <c r="AO29" s="21">
        <f>'Variables AME'!AN23/'Variables AME'!AN10</f>
        <v>13847.971795120457</v>
      </c>
      <c r="AP29" s="21">
        <f>'Variables AME'!AO23/'Variables AME'!AO10</f>
        <v>13938.513442077026</v>
      </c>
      <c r="AQ29" s="21">
        <f>'Variables AME'!AP23/'Variables AME'!AP10</f>
        <v>14029.055088233326</v>
      </c>
      <c r="AR29" s="21">
        <f>'Variables AME'!AQ23/'Variables AME'!AQ10</f>
        <v>14119.596731478203</v>
      </c>
      <c r="AS29" s="21">
        <f>'Variables AME'!AR23/'Variables AME'!AR10</f>
        <v>14217.70840955862</v>
      </c>
      <c r="AT29" s="21">
        <f>'Variables AME'!AS23/'Variables AME'!AS10</f>
        <v>14315.820081732869</v>
      </c>
      <c r="AU29" s="21">
        <f>'Variables AME'!AT23/'Variables AME'!AT10</f>
        <v>14413.931760253816</v>
      </c>
      <c r="AV29" s="21">
        <f>'Variables AME'!AU23/'Variables AME'!AU10</f>
        <v>14512.043432894956</v>
      </c>
      <c r="AW29" s="21">
        <f>'Variables AME'!AV23/'Variables AME'!AV10</f>
        <v>14610.155109235075</v>
      </c>
    </row>
    <row r="30" spans="2:49" x14ac:dyDescent="0.25">
      <c r="B30" t="s">
        <v>91</v>
      </c>
      <c r="C30" s="21">
        <f t="shared" ref="C30:AW30" si="7">C40-C14</f>
        <v>38551.923208462882</v>
      </c>
      <c r="D30" s="21">
        <f t="shared" si="7"/>
        <v>39170.886805547627</v>
      </c>
      <c r="E30" s="21">
        <f t="shared" si="7"/>
        <v>39799.991586862765</v>
      </c>
      <c r="F30" s="21">
        <f t="shared" si="7"/>
        <v>39702.26951537015</v>
      </c>
      <c r="G30" s="21">
        <f t="shared" si="7"/>
        <v>43292.551725841586</v>
      </c>
      <c r="H30" s="21">
        <f t="shared" si="7"/>
        <v>37012.877664611326</v>
      </c>
      <c r="I30" s="21">
        <f t="shared" si="7"/>
        <v>40532.746987895414</v>
      </c>
      <c r="J30" s="21">
        <f t="shared" si="7"/>
        <v>45366.126594190719</v>
      </c>
      <c r="K30" s="21">
        <f t="shared" si="7"/>
        <v>48810.87632254068</v>
      </c>
      <c r="L30" s="21">
        <f t="shared" si="7"/>
        <v>47275.714522979993</v>
      </c>
      <c r="M30" s="21">
        <f t="shared" si="7"/>
        <v>44726.234941793198</v>
      </c>
      <c r="N30" s="21">
        <f t="shared" si="7"/>
        <v>38576.245987278104</v>
      </c>
      <c r="O30" s="21">
        <f t="shared" si="7"/>
        <v>35104.015944287188</v>
      </c>
      <c r="P30" s="21">
        <f t="shared" si="7"/>
        <v>37572.278906986663</v>
      </c>
      <c r="Q30" s="21">
        <f t="shared" si="7"/>
        <v>42666.938324645191</v>
      </c>
      <c r="R30" s="21">
        <f t="shared" si="7"/>
        <v>40978.822042250285</v>
      </c>
      <c r="S30" s="21">
        <f t="shared" si="7"/>
        <v>41807.343447549421</v>
      </c>
      <c r="T30" s="21">
        <f t="shared" si="7"/>
        <v>42446.438119411265</v>
      </c>
      <c r="U30" s="21">
        <f t="shared" si="7"/>
        <v>42816.873387227723</v>
      </c>
      <c r="V30" s="21">
        <f t="shared" si="7"/>
        <v>43050.66726316826</v>
      </c>
      <c r="W30" s="21">
        <f t="shared" si="7"/>
        <v>43304.765818261818</v>
      </c>
      <c r="X30" s="21">
        <f t="shared" si="7"/>
        <v>43521.187115814253</v>
      </c>
      <c r="Y30" s="21">
        <f t="shared" si="7"/>
        <v>42242.005849644331</v>
      </c>
      <c r="Z30" s="21">
        <f t="shared" si="7"/>
        <v>40880.403686092424</v>
      </c>
      <c r="AA30" s="21">
        <f t="shared" si="7"/>
        <v>39542.541466886301</v>
      </c>
      <c r="AB30" s="21">
        <f t="shared" si="7"/>
        <v>38271.978015506451</v>
      </c>
      <c r="AC30" s="21">
        <f t="shared" si="7"/>
        <v>37081.13913077872</v>
      </c>
      <c r="AD30" s="21">
        <f t="shared" si="7"/>
        <v>35985.004423911843</v>
      </c>
      <c r="AE30" s="21">
        <f t="shared" si="7"/>
        <v>34901.1881962521</v>
      </c>
      <c r="AF30" s="21">
        <f t="shared" si="7"/>
        <v>33859.110515731365</v>
      </c>
      <c r="AG30" s="21">
        <f t="shared" si="7"/>
        <v>32862.172240616179</v>
      </c>
      <c r="AH30" s="21">
        <f t="shared" si="7"/>
        <v>31853.001085139393</v>
      </c>
      <c r="AI30" s="21">
        <f t="shared" si="7"/>
        <v>30913.407401394361</v>
      </c>
      <c r="AJ30" s="21">
        <f t="shared" si="7"/>
        <v>30019.020874551978</v>
      </c>
      <c r="AK30" s="21">
        <f t="shared" si="7"/>
        <v>29155.039264225183</v>
      </c>
      <c r="AL30" s="21">
        <f t="shared" si="7"/>
        <v>28316.620201654452</v>
      </c>
      <c r="AM30" s="21">
        <f t="shared" si="7"/>
        <v>27500.749281820888</v>
      </c>
      <c r="AN30" s="21">
        <f t="shared" si="7"/>
        <v>26878.74253315571</v>
      </c>
      <c r="AO30" s="21">
        <f t="shared" si="7"/>
        <v>26283.801963406047</v>
      </c>
      <c r="AP30" s="21">
        <f t="shared" si="7"/>
        <v>25701.806783988923</v>
      </c>
      <c r="AQ30" s="21">
        <f t="shared" si="7"/>
        <v>25125.729993019879</v>
      </c>
      <c r="AR30" s="21">
        <f t="shared" si="7"/>
        <v>24553.636147952006</v>
      </c>
      <c r="AS30" s="21">
        <f t="shared" si="7"/>
        <v>24061.440248765975</v>
      </c>
      <c r="AT30" s="21">
        <f t="shared" si="7"/>
        <v>23579.48740085994</v>
      </c>
      <c r="AU30" s="21">
        <f t="shared" si="7"/>
        <v>23101.806757967923</v>
      </c>
      <c r="AV30" s="21">
        <f t="shared" si="7"/>
        <v>22625.477954432739</v>
      </c>
      <c r="AW30" s="21">
        <f t="shared" si="7"/>
        <v>22148.518083948446</v>
      </c>
    </row>
    <row r="31" spans="2:49" x14ac:dyDescent="0.25">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row>
    <row r="32" spans="2:49" x14ac:dyDescent="0.25">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row>
    <row r="33" spans="1:49" x14ac:dyDescent="0.25">
      <c r="A33" t="s">
        <v>5</v>
      </c>
      <c r="B33" t="s">
        <v>85</v>
      </c>
      <c r="C33" s="21">
        <f>'Variables AME'!B4</f>
        <v>2298.5980133353301</v>
      </c>
      <c r="D33" s="21">
        <f>'Variables AME'!C4</f>
        <v>2335.5027479420201</v>
      </c>
      <c r="E33" s="21">
        <f>'Variables AME'!D4</f>
        <v>2373</v>
      </c>
      <c r="F33" s="21">
        <f>'Variables AME'!E4</f>
        <v>2446.6775899999998</v>
      </c>
      <c r="G33" s="21">
        <f>'Variables AME'!F4</f>
        <v>2424.2765530000001</v>
      </c>
      <c r="H33" s="21">
        <f>'Variables AME'!G4</f>
        <v>2660.3639440000002</v>
      </c>
      <c r="I33" s="21">
        <f>'Variables AME'!H4</f>
        <v>2598.8489709999999</v>
      </c>
      <c r="J33" s="21">
        <f>'Variables AME'!I4</f>
        <v>2542.822412</v>
      </c>
      <c r="K33" s="21">
        <f>'Variables AME'!J4</f>
        <v>2194.0678939999998</v>
      </c>
      <c r="L33" s="21">
        <f>'Variables AME'!K4</f>
        <v>2073.8249529999998</v>
      </c>
      <c r="M33" s="21">
        <f>'Variables AME'!L4</f>
        <v>2079.3430400000002</v>
      </c>
      <c r="N33" s="21">
        <f>'Variables AME'!M4</f>
        <v>1940.3869999999999</v>
      </c>
      <c r="O33" s="21">
        <f>'Variables AME'!N4</f>
        <v>2042.316</v>
      </c>
      <c r="P33" s="21">
        <f>'Variables AME'!O4</f>
        <v>2141.6280000000002</v>
      </c>
      <c r="Q33" s="21">
        <f>'Variables AME'!P4</f>
        <v>2203.7420000000002</v>
      </c>
      <c r="R33" s="21">
        <f>'Variables AME'!Q4</f>
        <v>2240.3020000000001</v>
      </c>
      <c r="S33" s="21">
        <f>'Variables AME'!R4</f>
        <v>1873.511708</v>
      </c>
      <c r="T33" s="21">
        <f>'Variables AME'!S4</f>
        <v>1682.7712779999999</v>
      </c>
      <c r="U33" s="21">
        <f>'Variables AME'!T4</f>
        <v>1672.2160040000001</v>
      </c>
      <c r="V33" s="21">
        <f>'Variables AME'!U4</f>
        <v>1725.425968</v>
      </c>
      <c r="W33" s="21">
        <f>'Variables AME'!V4</f>
        <v>1696.7812650000001</v>
      </c>
      <c r="X33" s="21">
        <f>'Variables AME'!W4</f>
        <v>1661.5661869999999</v>
      </c>
      <c r="Y33" s="21">
        <f>'Variables AME'!X4</f>
        <v>1899.8390919999999</v>
      </c>
      <c r="Z33" s="21">
        <f>'Variables AME'!Y4</f>
        <v>2010.9823690000001</v>
      </c>
      <c r="AA33" s="21">
        <f>'Variables AME'!Z4</f>
        <v>2069.6721790000001</v>
      </c>
      <c r="AB33" s="21">
        <f>'Variables AME'!AA4</f>
        <v>2103.4305220000001</v>
      </c>
      <c r="AC33" s="21">
        <f>'Variables AME'!AB4</f>
        <v>2125.5743630000002</v>
      </c>
      <c r="AD33" s="21">
        <f>'Variables AME'!AC4</f>
        <v>2140.50281</v>
      </c>
      <c r="AE33" s="21">
        <f>'Variables AME'!AD4</f>
        <v>2043.5459450000001</v>
      </c>
      <c r="AF33" s="21">
        <f>'Variables AME'!AE4</f>
        <v>2005.8330599999999</v>
      </c>
      <c r="AG33" s="21">
        <f>'Variables AME'!AF4</f>
        <v>1990.3514170000001</v>
      </c>
      <c r="AH33" s="21">
        <f>'Variables AME'!AG4</f>
        <v>1878.6347780000001</v>
      </c>
      <c r="AI33" s="21">
        <f>'Variables AME'!AH4</f>
        <v>1933.2146519999999</v>
      </c>
      <c r="AJ33" s="21">
        <f>'Variables AME'!AI4</f>
        <v>1955.3128879999999</v>
      </c>
      <c r="AK33" s="21">
        <f>'Variables AME'!AJ4</f>
        <v>1963.5312289999999</v>
      </c>
      <c r="AL33" s="21">
        <f>'Variables AME'!AK4</f>
        <v>1966.373605</v>
      </c>
      <c r="AM33" s="21">
        <f>'Variables AME'!AL4</f>
        <v>1966.92182</v>
      </c>
      <c r="AN33" s="21">
        <f>'Variables AME'!AM4</f>
        <v>1950.672982</v>
      </c>
      <c r="AO33" s="21">
        <f>'Variables AME'!AN4</f>
        <v>1947.171206</v>
      </c>
      <c r="AP33" s="21">
        <f>'Variables AME'!AO4</f>
        <v>1949.9792219999999</v>
      </c>
      <c r="AQ33" s="21">
        <f>'Variables AME'!AP4</f>
        <v>1955.9805329999999</v>
      </c>
      <c r="AR33" s="21">
        <f>'Variables AME'!AQ4</f>
        <v>1963.2610380000001</v>
      </c>
      <c r="AS33" s="21">
        <f>'Variables AME'!AR4</f>
        <v>1960.645839</v>
      </c>
      <c r="AT33" s="21">
        <f>'Variables AME'!AS4</f>
        <v>1963.76223</v>
      </c>
      <c r="AU33" s="21">
        <f>'Variables AME'!AT4</f>
        <v>1969.224166</v>
      </c>
      <c r="AV33" s="21">
        <f>'Variables AME'!AU4</f>
        <v>1975.5611039999999</v>
      </c>
      <c r="AW33" s="21">
        <f>'Variables AME'!AV4</f>
        <v>1983.088608</v>
      </c>
    </row>
    <row r="34" spans="1:49" x14ac:dyDescent="0.25">
      <c r="B34" t="s">
        <v>86</v>
      </c>
      <c r="C34" s="21">
        <f>'Variables AME'!B11</f>
        <v>30998.430217312201</v>
      </c>
      <c r="D34" s="21">
        <f>'Variables AME'!C11</f>
        <v>31496.120041177499</v>
      </c>
      <c r="E34" s="21">
        <f>'Variables AME'!D11</f>
        <v>32001.800439999999</v>
      </c>
      <c r="F34" s="21">
        <f>'Variables AME'!E11</f>
        <v>32688.379000000001</v>
      </c>
      <c r="G34" s="21">
        <f>'Variables AME'!F11</f>
        <v>33314.794710000002</v>
      </c>
      <c r="H34" s="21">
        <f>'Variables AME'!G11</f>
        <v>34142.844949999999</v>
      </c>
      <c r="I34" s="21">
        <f>'Variables AME'!H11</f>
        <v>34863.837440000003</v>
      </c>
      <c r="J34" s="21">
        <f>'Variables AME'!I11</f>
        <v>35489.148800000003</v>
      </c>
      <c r="K34" s="21">
        <f>'Variables AME'!J11</f>
        <v>35731.31351</v>
      </c>
      <c r="L34" s="21">
        <f>'Variables AME'!K11</f>
        <v>35839.916219999999</v>
      </c>
      <c r="M34" s="21">
        <f>'Variables AME'!L11</f>
        <v>35948.063869999998</v>
      </c>
      <c r="N34" s="21">
        <f>'Variables AME'!M11</f>
        <v>35911.307350000003</v>
      </c>
      <c r="O34" s="21">
        <f>'Variables AME'!N11</f>
        <v>35978.501450000003</v>
      </c>
      <c r="P34" s="21">
        <f>'Variables AME'!O11</f>
        <v>36321.204380000003</v>
      </c>
      <c r="Q34" s="21">
        <f>'Variables AME'!P11</f>
        <v>36708.886160000002</v>
      </c>
      <c r="R34" s="21">
        <f>'Variables AME'!Q11</f>
        <v>37113.743849999999</v>
      </c>
      <c r="S34" s="21">
        <f>'Variables AME'!R11</f>
        <v>37131.568359999997</v>
      </c>
      <c r="T34" s="21">
        <f>'Variables AME'!S11</f>
        <v>36957.76122</v>
      </c>
      <c r="U34" s="21">
        <f>'Variables AME'!T11</f>
        <v>36576.76827</v>
      </c>
      <c r="V34" s="21">
        <f>'Variables AME'!U11</f>
        <v>36150.619630000001</v>
      </c>
      <c r="W34" s="21">
        <f>'Variables AME'!V11</f>
        <v>35720.893859999996</v>
      </c>
      <c r="X34" s="21">
        <f>'Variables AME'!W11</f>
        <v>35281.231</v>
      </c>
      <c r="Y34" s="21">
        <f>'Variables AME'!X11</f>
        <v>35105.703560000002</v>
      </c>
      <c r="Z34" s="21">
        <f>'Variables AME'!Y11</f>
        <v>35051.644549999997</v>
      </c>
      <c r="AA34" s="21">
        <f>'Variables AME'!Z11</f>
        <v>35059.455280000002</v>
      </c>
      <c r="AB34" s="21">
        <f>'Variables AME'!AA11</f>
        <v>35100.564899999998</v>
      </c>
      <c r="AC34" s="21">
        <f>'Variables AME'!AB11</f>
        <v>35161.400150000001</v>
      </c>
      <c r="AD34" s="21">
        <f>'Variables AME'!AC11</f>
        <v>35233.585310000002</v>
      </c>
      <c r="AE34" s="21">
        <f>'Variables AME'!AD11</f>
        <v>35204.567410000003</v>
      </c>
      <c r="AF34" s="21">
        <f>'Variables AME'!AE11</f>
        <v>35139.543570000002</v>
      </c>
      <c r="AG34" s="21">
        <f>'Variables AME'!AF11</f>
        <v>35062.863010000001</v>
      </c>
      <c r="AH34" s="21">
        <f>'Variables AME'!AG11</f>
        <v>34878.976430000002</v>
      </c>
      <c r="AI34" s="21">
        <f>'Variables AME'!AH11</f>
        <v>34760.48659</v>
      </c>
      <c r="AJ34" s="21">
        <f>'Variables AME'!AI11</f>
        <v>34671.064969999999</v>
      </c>
      <c r="AK34" s="21">
        <f>'Variables AME'!AJ11</f>
        <v>34595.121789999997</v>
      </c>
      <c r="AL34" s="21">
        <f>'Variables AME'!AK11</f>
        <v>34526.488230000003</v>
      </c>
      <c r="AM34" s="21">
        <f>'Variables AME'!AL11</f>
        <v>34462.440150000002</v>
      </c>
      <c r="AN34" s="21">
        <f>'Variables AME'!AM11</f>
        <v>34373.915489999999</v>
      </c>
      <c r="AO34" s="21">
        <f>'Variables AME'!AN11</f>
        <v>34275.020299999996</v>
      </c>
      <c r="AP34" s="21">
        <f>'Variables AME'!AO11</f>
        <v>34172.6031</v>
      </c>
      <c r="AQ34" s="21">
        <f>'Variables AME'!AP11</f>
        <v>34069.99308</v>
      </c>
      <c r="AR34" s="21">
        <f>'Variables AME'!AQ11</f>
        <v>33968.406049999998</v>
      </c>
      <c r="AS34" s="21">
        <f>'Variables AME'!AR11</f>
        <v>33857.80762</v>
      </c>
      <c r="AT34" s="21">
        <f>'Variables AME'!AS11</f>
        <v>33744.403740000002</v>
      </c>
      <c r="AU34" s="21">
        <f>'Variables AME'!AT11</f>
        <v>33630.640019999999</v>
      </c>
      <c r="AV34" s="21">
        <f>'Variables AME'!AU11</f>
        <v>33517.341500000002</v>
      </c>
      <c r="AW34" s="21">
        <f>'Variables AME'!AV11</f>
        <v>33405.596259999998</v>
      </c>
    </row>
    <row r="35" spans="1:49" x14ac:dyDescent="0.25">
      <c r="B35" t="s">
        <v>87</v>
      </c>
      <c r="C35" s="21">
        <f>'Variables AME'!B7/'Variables AME'!B8*'Variables AME'!$S8</f>
        <v>28.923895447701437</v>
      </c>
      <c r="D35" s="21">
        <f>'Variables AME'!C7/'Variables AME'!C8*'Variables AME'!$S8</f>
        <v>28.923895447701479</v>
      </c>
      <c r="E35" s="21">
        <f>'Variables AME'!D7/'Variables AME'!D8*'Variables AME'!$S8</f>
        <v>28.92981274247375</v>
      </c>
      <c r="F35" s="21">
        <f>'Variables AME'!E7/'Variables AME'!E8*'Variables AME'!$S8</f>
        <v>28.878025830374661</v>
      </c>
      <c r="G35" s="21">
        <f>'Variables AME'!F7/'Variables AME'!F8*'Variables AME'!$S8</f>
        <v>28.270258477323168</v>
      </c>
      <c r="H35" s="21">
        <f>'Variables AME'!G7/'Variables AME'!G8*'Variables AME'!$S8</f>
        <v>28.83815792527361</v>
      </c>
      <c r="I35" s="21">
        <f>'Variables AME'!H7/'Variables AME'!H8*'Variables AME'!$S8</f>
        <v>28.709062816062048</v>
      </c>
      <c r="J35" s="21">
        <f>'Variables AME'!I7/'Variables AME'!I8*'Variables AME'!$S8</f>
        <v>28.462346069406987</v>
      </c>
      <c r="K35" s="21">
        <f>'Variables AME'!J7/'Variables AME'!J8*'Variables AME'!$S8</f>
        <v>28.223814953434534</v>
      </c>
      <c r="L35" s="21">
        <f>'Variables AME'!K7/'Variables AME'!K8*'Variables AME'!$S8</f>
        <v>28.299566270340858</v>
      </c>
      <c r="M35" s="21">
        <f>'Variables AME'!L7/'Variables AME'!L8*'Variables AME'!$S8</f>
        <v>28.613695020930724</v>
      </c>
      <c r="N35" s="21">
        <f>'Variables AME'!M7/'Variables AME'!M8*'Variables AME'!$S8</f>
        <v>28.913481566960961</v>
      </c>
      <c r="O35" s="21">
        <f>'Variables AME'!N7/'Variables AME'!N8*'Variables AME'!$S8</f>
        <v>29.260251841953576</v>
      </c>
      <c r="P35" s="21">
        <f>'Variables AME'!O7/'Variables AME'!O8*'Variables AME'!$S8</f>
        <v>29.647716280142962</v>
      </c>
      <c r="Q35" s="21">
        <f>'Variables AME'!P7/'Variables AME'!P8*'Variables AME'!$S8</f>
        <v>29.349648076534095</v>
      </c>
      <c r="R35" s="21">
        <f>'Variables AME'!Q7/'Variables AME'!Q8*'Variables AME'!$S8</f>
        <v>29.41879611926359</v>
      </c>
      <c r="S35" s="21">
        <f>'Variables AME'!R7/'Variables AME'!R8*'Variables AME'!$S8</f>
        <v>28.993028661364914</v>
      </c>
      <c r="T35" s="21">
        <f>'Variables AME'!S7/'Variables AME'!S8*'Variables AME'!$S8</f>
        <v>28.876974969999999</v>
      </c>
      <c r="U35" s="21">
        <f>'Variables AME'!T7/'Variables AME'!T8*'Variables AME'!$S8</f>
        <v>28.257618626364167</v>
      </c>
      <c r="V35" s="21">
        <f>'Variables AME'!U7/'Variables AME'!U8*'Variables AME'!$S8</f>
        <v>27.970236465364422</v>
      </c>
      <c r="W35" s="21">
        <f>'Variables AME'!V7/'Variables AME'!V8*'Variables AME'!$S8</f>
        <v>27.883379939858195</v>
      </c>
      <c r="X35" s="21">
        <f>'Variables AME'!W7/'Variables AME'!W8*'Variables AME'!$S8</f>
        <v>27.80097745317595</v>
      </c>
      <c r="Y35" s="21">
        <f>'Variables AME'!X7/'Variables AME'!X8*'Variables AME'!$S8</f>
        <v>27.84724196476294</v>
      </c>
      <c r="Z35" s="21">
        <f>'Variables AME'!Y7/'Variables AME'!Y8*'Variables AME'!$S8</f>
        <v>27.934774673962856</v>
      </c>
      <c r="AA35" s="21">
        <f>'Variables AME'!Z7/'Variables AME'!Z8*'Variables AME'!$S8</f>
        <v>28.051110122223495</v>
      </c>
      <c r="AB35" s="21">
        <f>'Variables AME'!AA7/'Variables AME'!AA8*'Variables AME'!$S8</f>
        <v>28.192784909338918</v>
      </c>
      <c r="AC35" s="21">
        <f>'Variables AME'!AB7/'Variables AME'!AB8*'Variables AME'!$S8</f>
        <v>28.356243687240301</v>
      </c>
      <c r="AD35" s="21">
        <f>'Variables AME'!AC7/'Variables AME'!AC8*'Variables AME'!$S8</f>
        <v>28.511971196890251</v>
      </c>
      <c r="AE35" s="21">
        <f>'Variables AME'!AD7/'Variables AME'!AD8*'Variables AME'!$S8</f>
        <v>28.664944521141823</v>
      </c>
      <c r="AF35" s="21">
        <f>'Variables AME'!AE7/'Variables AME'!AE8*'Variables AME'!$S8</f>
        <v>28.822015254945384</v>
      </c>
      <c r="AG35" s="21">
        <f>'Variables AME'!AF7/'Variables AME'!AF8*'Variables AME'!$S8</f>
        <v>28.981614620630179</v>
      </c>
      <c r="AH35" s="21">
        <f>'Variables AME'!AG7/'Variables AME'!AG8*'Variables AME'!$S8</f>
        <v>29.137040463589539</v>
      </c>
      <c r="AI35" s="21">
        <f>'Variables AME'!AH7/'Variables AME'!AH8*'Variables AME'!$S8</f>
        <v>29.294115251043458</v>
      </c>
      <c r="AJ35" s="21">
        <f>'Variables AME'!AI7/'Variables AME'!AI8*'Variables AME'!$S8</f>
        <v>29.446381276352685</v>
      </c>
      <c r="AK35" s="21">
        <f>'Variables AME'!AJ7/'Variables AME'!AJ8*'Variables AME'!$S8</f>
        <v>29.589359350007385</v>
      </c>
      <c r="AL35" s="21">
        <f>'Variables AME'!AK7/'Variables AME'!AK8*'Variables AME'!$S8</f>
        <v>29.722507899286743</v>
      </c>
      <c r="AM35" s="21">
        <f>'Variables AME'!AL7/'Variables AME'!AL8*'Variables AME'!$S8</f>
        <v>29.84506914866855</v>
      </c>
      <c r="AN35" s="21">
        <f>'Variables AME'!AM7/'Variables AME'!AM8*'Variables AME'!$S8</f>
        <v>29.937414013036335</v>
      </c>
      <c r="AO35" s="21">
        <f>'Variables AME'!AN7/'Variables AME'!AN8*'Variables AME'!$S8</f>
        <v>30.019690753206387</v>
      </c>
      <c r="AP35" s="21">
        <f>'Variables AME'!AO7/'Variables AME'!AO8*'Variables AME'!$S8</f>
        <v>30.090705787805661</v>
      </c>
      <c r="AQ35" s="21">
        <f>'Variables AME'!AP7/'Variables AME'!AP8*'Variables AME'!$S8</f>
        <v>30.149036562921648</v>
      </c>
      <c r="AR35" s="21">
        <f>'Variables AME'!AQ7/'Variables AME'!AQ8*'Variables AME'!$S8</f>
        <v>30.194788676289974</v>
      </c>
      <c r="AS35" s="21">
        <f>'Variables AME'!AR7/'Variables AME'!AR8*'Variables AME'!$S8</f>
        <v>30.222702330391236</v>
      </c>
      <c r="AT35" s="21">
        <f>'Variables AME'!AS7/'Variables AME'!AS8*'Variables AME'!$S8</f>
        <v>30.236301417532989</v>
      </c>
      <c r="AU35" s="21">
        <f>'Variables AME'!AT7/'Variables AME'!AT8*'Variables AME'!$S8</f>
        <v>30.236108920486384</v>
      </c>
      <c r="AV35" s="21">
        <f>'Variables AME'!AU7/'Variables AME'!AU8*'Variables AME'!$S8</f>
        <v>30.221894333800215</v>
      </c>
      <c r="AW35" s="21">
        <f>'Variables AME'!AV7/'Variables AME'!AV8*'Variables AME'!$S8</f>
        <v>30.191808775745397</v>
      </c>
    </row>
    <row r="36" spans="1:49" x14ac:dyDescent="0.25">
      <c r="A36" s="17"/>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row>
    <row r="37" spans="1:49" x14ac:dyDescent="0.25">
      <c r="A37" s="13"/>
      <c r="B37" t="s">
        <v>210</v>
      </c>
      <c r="C37" s="21">
        <f>'Variables AME'!B28/'Variables AME'!B8*'Variables AME'!$S8</f>
        <v>66484.408614005428</v>
      </c>
      <c r="D37" s="21">
        <f>'Variables AME'!C28/'Variables AME'!C8*'Variables AME'!$S8</f>
        <v>67551.837299294508</v>
      </c>
      <c r="E37" s="21">
        <f>'Variables AME'!D28/'Variables AME'!D8*'Variables AME'!$S8</f>
        <v>68650.445645279193</v>
      </c>
      <c r="F37" s="21">
        <f>'Variables AME'!E28/'Variables AME'!E8*'Variables AME'!$S8</f>
        <v>70655.218645846136</v>
      </c>
      <c r="G37" s="21">
        <f>'Variables AME'!F28/'Variables AME'!F8*'Variables AME'!$S8</f>
        <v>68534.92480143685</v>
      </c>
      <c r="H37" s="21">
        <f>'Variables AME'!G28/'Variables AME'!G8*'Variables AME'!$S8</f>
        <v>76719.995544773235</v>
      </c>
      <c r="I37" s="21">
        <f>'Variables AME'!H28/'Variables AME'!H8*'Variables AME'!$S8</f>
        <v>74610.518360575195</v>
      </c>
      <c r="J37" s="21">
        <f>'Variables AME'!I28/'Variables AME'!I8*'Variables AME'!$S8</f>
        <v>72374.691480521651</v>
      </c>
      <c r="K37" s="21">
        <f>'Variables AME'!J28/'Variables AME'!J8*'Variables AME'!$S8</f>
        <v>61924.966248519486</v>
      </c>
      <c r="L37" s="21">
        <f>'Variables AME'!K28/'Variables AME'!K8*'Variables AME'!$S8</f>
        <v>58688.346696295586</v>
      </c>
      <c r="M37" s="21">
        <f>'Variables AME'!L28/'Variables AME'!L8*'Variables AME'!$S8</f>
        <v>59497.687602148326</v>
      </c>
      <c r="N37" s="21">
        <f>'Variables AME'!M28/'Variables AME'!M8*'Variables AME'!$S8</f>
        <v>56103.343758908784</v>
      </c>
      <c r="O37" s="21">
        <f>'Variables AME'!N28/'Variables AME'!N8*'Variables AME'!$S8</f>
        <v>59758.680504469514</v>
      </c>
      <c r="P37" s="21">
        <f>'Variables AME'!O28/'Variables AME'!O8*'Variables AME'!$S8</f>
        <v>63494.379313417448</v>
      </c>
      <c r="Q37" s="21">
        <f>'Variables AME'!P28/'Variables AME'!P8*'Variables AME'!$S8</f>
        <v>64679.052139439926</v>
      </c>
      <c r="R37" s="21">
        <f>'Variables AME'!Q28/'Variables AME'!Q8*'Variables AME'!$S8</f>
        <v>65906.987774484893</v>
      </c>
      <c r="S37" s="21">
        <f>'Variables AME'!R28/'Variables AME'!R8*'Variables AME'!$S8</f>
        <v>54318.778630212721</v>
      </c>
      <c r="T37" s="21">
        <f>'Variables AME'!S28/'Variables AME'!S8*'Variables AME'!$S8</f>
        <v>48593.344079999995</v>
      </c>
      <c r="U37" s="21">
        <f>'Variables AME'!T28/'Variables AME'!T8*'Variables AME'!$S8</f>
        <v>47252.842094871528</v>
      </c>
      <c r="V37" s="21">
        <f>'Variables AME'!U28/'Variables AME'!U8*'Variables AME'!$S8</f>
        <v>48260.572319070969</v>
      </c>
      <c r="W37" s="21">
        <f>'Variables AME'!V28/'Variables AME'!V8*'Variables AME'!$S8</f>
        <v>47311.996685773374</v>
      </c>
      <c r="X37" s="21">
        <f>'Variables AME'!W28/'Variables AME'!W8*'Variables AME'!$S8</f>
        <v>46193.164103565265</v>
      </c>
      <c r="Y37" s="21">
        <f>'Variables AME'!X28/'Variables AME'!X8*'Variables AME'!$S8</f>
        <v>52905.278885936968</v>
      </c>
      <c r="Z37" s="21">
        <f>'Variables AME'!Y28/'Variables AME'!Y8*'Variables AME'!$S8</f>
        <v>56176.339348504313</v>
      </c>
      <c r="AA37" s="21">
        <f>'Variables AME'!Z28/'Variables AME'!Z8*'Variables AME'!$S8</f>
        <v>58056.602195635955</v>
      </c>
      <c r="AB37" s="21">
        <f>'Variables AME'!AA28/'Variables AME'!AA8*'Variables AME'!$S8</f>
        <v>59301.564261866712</v>
      </c>
      <c r="AC37" s="21">
        <f>'Variables AME'!AB28/'Variables AME'!AB8*'Variables AME'!$S8</f>
        <v>60273.304621798176</v>
      </c>
      <c r="AD37" s="21">
        <f>'Variables AME'!AC28/'Variables AME'!AC8*'Variables AME'!$S8</f>
        <v>61029.954465287781</v>
      </c>
      <c r="AE37" s="21">
        <f>'Variables AME'!AD28/'Variables AME'!AD8*'Variables AME'!$S8</f>
        <v>58578.1311597479</v>
      </c>
      <c r="AF37" s="21">
        <f>'Variables AME'!AE28/'Variables AME'!AE8*'Variables AME'!$S8</f>
        <v>57812.151052360554</v>
      </c>
      <c r="AG37" s="21">
        <f>'Variables AME'!AF28/'Variables AME'!AF8*'Variables AME'!$S8</f>
        <v>57683.597732668073</v>
      </c>
      <c r="AH37" s="21">
        <f>'Variables AME'!AG28/'Variables AME'!AG8*'Variables AME'!$S8</f>
        <v>54737.857537212309</v>
      </c>
      <c r="AI37" s="21">
        <f>'Variables AME'!AH28/'Variables AME'!AH8*'Variables AME'!$S8</f>
        <v>56631.812826187117</v>
      </c>
      <c r="AJ37" s="21">
        <f>'Variables AME'!AI28/'Variables AME'!AI8*'Variables AME'!$S8</f>
        <v>57576.888806975207</v>
      </c>
      <c r="AK37" s="21">
        <f>'Variables AME'!AJ28/'Variables AME'!AJ8*'Variables AME'!$S8</f>
        <v>58099.631119914848</v>
      </c>
      <c r="AL37" s="21">
        <f>'Variables AME'!AK28/'Variables AME'!AK8*'Variables AME'!$S8</f>
        <v>58445.555002246299</v>
      </c>
      <c r="AM37" s="21">
        <f>'Variables AME'!AL28/'Variables AME'!AL8*'Variables AME'!$S8</f>
        <v>58702.917721766833</v>
      </c>
      <c r="AN37" s="21">
        <f>'Variables AME'!AM28/'Variables AME'!AM8*'Variables AME'!$S8</f>
        <v>58398.104671375084</v>
      </c>
      <c r="AO37" s="21">
        <f>'Variables AME'!AN28/'Variables AME'!AN8*'Variables AME'!$S8</f>
        <v>58453.477433280743</v>
      </c>
      <c r="AP37" s="21">
        <f>'Variables AME'!AO28/'Variables AME'!AO8*'Variables AME'!$S8</f>
        <v>58676.251056266461</v>
      </c>
      <c r="AQ37" s="21">
        <f>'Variables AME'!AP28/'Variables AME'!AP8*'Variables AME'!$S8</f>
        <v>58970.928599324099</v>
      </c>
      <c r="AR37" s="21">
        <f>'Variables AME'!AQ28/'Variables AME'!AQ8*'Variables AME'!$S8</f>
        <v>59280.252178638177</v>
      </c>
      <c r="AS37" s="21">
        <f>'Variables AME'!AR28/'Variables AME'!AR8*'Variables AME'!$S8</f>
        <v>59256.015549949596</v>
      </c>
      <c r="AT37" s="21">
        <f>'Variables AME'!AS28/'Variables AME'!AS8*'Variables AME'!$S8</f>
        <v>59376.906696327707</v>
      </c>
      <c r="AU37" s="21">
        <f>'Variables AME'!AT28/'Variables AME'!AT8*'Variables AME'!$S8</f>
        <v>59541.676361689068</v>
      </c>
      <c r="AV37" s="21">
        <f>'Variables AME'!AU28/'Variables AME'!AU8*'Variables AME'!$S8</f>
        <v>59705.19892000081</v>
      </c>
      <c r="AW37" s="21">
        <f>'Variables AME'!AV28/'Variables AME'!AV8*'Variables AME'!$S8</f>
        <v>59873.032027119771</v>
      </c>
    </row>
    <row r="38" spans="1:49" x14ac:dyDescent="0.25">
      <c r="A38" s="13"/>
      <c r="B38" s="24" t="s">
        <v>98</v>
      </c>
      <c r="C38" s="21">
        <f>'Variables AME'!B26/'Variables AME'!B8*'Variables AME'!$S8</f>
        <v>0</v>
      </c>
      <c r="D38" s="21">
        <f>'Variables AME'!C26/'Variables AME'!C8*'Variables AME'!$S8</f>
        <v>0</v>
      </c>
      <c r="E38" s="21">
        <f>'Variables AME'!D26/'Variables AME'!D8*'Variables AME'!$S8</f>
        <v>0</v>
      </c>
      <c r="F38" s="21">
        <f>'Variables AME'!E26/'Variables AME'!E8*'Variables AME'!$S8</f>
        <v>0</v>
      </c>
      <c r="G38" s="21">
        <f>'Variables AME'!F26/'Variables AME'!F8*'Variables AME'!$S8</f>
        <v>-134.84097150145908</v>
      </c>
      <c r="H38" s="21">
        <f>'Variables AME'!G26/'Variables AME'!G8*'Variables AME'!$S8</f>
        <v>-139.46151492173328</v>
      </c>
      <c r="I38" s="21">
        <f>'Variables AME'!H26/'Variables AME'!H8*'Variables AME'!$S8</f>
        <v>-101.01569343210683</v>
      </c>
      <c r="J38" s="21">
        <f>'Variables AME'!I26/'Variables AME'!I8*'Variables AME'!$S8</f>
        <v>-21.447120247042534</v>
      </c>
      <c r="K38" s="21">
        <f>'Variables AME'!J26/'Variables AME'!J8*'Variables AME'!$S8</f>
        <v>89.029355524714646</v>
      </c>
      <c r="L38" s="21">
        <f>'Variables AME'!K26/'Variables AME'!K8*'Variables AME'!$S8</f>
        <v>345.32550056959991</v>
      </c>
      <c r="M38" s="21">
        <f>'Variables AME'!L26/'Variables AME'!L8*'Variables AME'!$S8</f>
        <v>389.67063198430594</v>
      </c>
      <c r="N38" s="21">
        <f>'Variables AME'!M26/'Variables AME'!M8*'Variables AME'!$S8</f>
        <v>-1278.7047913247332</v>
      </c>
      <c r="O38" s="21">
        <f>'Variables AME'!N26/'Variables AME'!N8*'Variables AME'!$S8</f>
        <v>-1197.5346569784658</v>
      </c>
      <c r="P38" s="21">
        <f>'Variables AME'!O26/'Variables AME'!O8*'Variables AME'!$S8</f>
        <v>-1878.5448550479498</v>
      </c>
      <c r="Q38" s="21">
        <f>'Variables AME'!P26/'Variables AME'!P8*'Variables AME'!$S8</f>
        <v>-2509.0455569796504</v>
      </c>
      <c r="R38" s="21">
        <f>'Variables AME'!Q26/'Variables AME'!Q8*'Variables AME'!$S8</f>
        <v>-2019.751086781607</v>
      </c>
      <c r="S38" s="21">
        <f>'Variables AME'!R26/'Variables AME'!R8*'Variables AME'!$S8</f>
        <v>-3508.7519360317078</v>
      </c>
      <c r="T38" s="21">
        <f>'Variables AME'!S26/'Variables AME'!S8*'Variables AME'!$S8</f>
        <v>-1178.268941</v>
      </c>
      <c r="U38" s="21">
        <f>'Variables AME'!T26/'Variables AME'!T8*'Variables AME'!$S8</f>
        <v>-1417.7187537478853</v>
      </c>
      <c r="V38" s="21">
        <f>'Variables AME'!U26/'Variables AME'!U8*'Variables AME'!$S8</f>
        <v>-1116.4526177686168</v>
      </c>
      <c r="W38" s="21">
        <f>'Variables AME'!V26/'Variables AME'!V8*'Variables AME'!$S8</f>
        <v>-848.51653326214466</v>
      </c>
      <c r="X38" s="21">
        <f>'Variables AME'!W26/'Variables AME'!W8*'Variables AME'!$S8</f>
        <v>-591.074691463151</v>
      </c>
      <c r="Y38" s="21">
        <f>'Variables AME'!X26/'Variables AME'!X8*'Variables AME'!$S8</f>
        <v>-419.27253904733283</v>
      </c>
      <c r="Z38" s="21">
        <f>'Variables AME'!Y26/'Variables AME'!Y8*'Variables AME'!$S8</f>
        <v>-193.02592155319485</v>
      </c>
      <c r="AA38" s="21">
        <f>'Variables AME'!Z26/'Variables AME'!Z8*'Variables AME'!$S8</f>
        <v>42.595791414438146</v>
      </c>
      <c r="AB38" s="21">
        <f>'Variables AME'!AA26/'Variables AME'!AA8*'Variables AME'!$S8</f>
        <v>269.38426871236982</v>
      </c>
      <c r="AC38" s="21">
        <f>'Variables AME'!AB26/'Variables AME'!AB8*'Variables AME'!$S8</f>
        <v>480.85241199140887</v>
      </c>
      <c r="AD38" s="21">
        <f>'Variables AME'!AC26/'Variables AME'!AC8*'Variables AME'!$S8</f>
        <v>675.52710559844411</v>
      </c>
      <c r="AE38" s="21">
        <f>'Variables AME'!AD26/'Variables AME'!AD8*'Variables AME'!$S8</f>
        <v>809.39836607219274</v>
      </c>
      <c r="AF38" s="21">
        <f>'Variables AME'!AE26/'Variables AME'!AE8*'Variables AME'!$S8</f>
        <v>939.6165536109927</v>
      </c>
      <c r="AG38" s="21">
        <f>'Variables AME'!AF26/'Variables AME'!AF8*'Variables AME'!$S8</f>
        <v>1061.4321662006259</v>
      </c>
      <c r="AH38" s="21">
        <f>'Variables AME'!AG26/'Variables AME'!AG8*'Variables AME'!$S8</f>
        <v>1110.520529247407</v>
      </c>
      <c r="AI38" s="21">
        <f>'Variables AME'!AH26/'Variables AME'!AH8*'Variables AME'!$S8</f>
        <v>1242.157591716526</v>
      </c>
      <c r="AJ38" s="21">
        <f>'Variables AME'!AI26/'Variables AME'!AI8*'Variables AME'!$S8</f>
        <v>1345.268399655273</v>
      </c>
      <c r="AK38" s="21">
        <f>'Variables AME'!AJ26/'Variables AME'!AJ8*'Variables AME'!$S8</f>
        <v>1429.2984076371301</v>
      </c>
      <c r="AL38" s="21">
        <f>'Variables AME'!AK26/'Variables AME'!AK8*'Variables AME'!$S8</f>
        <v>1499.9863618945208</v>
      </c>
      <c r="AM38" s="21">
        <f>'Variables AME'!AL26/'Variables AME'!AL8*'Variables AME'!$S8</f>
        <v>1560.0212279714972</v>
      </c>
      <c r="AN38" s="21">
        <f>'Variables AME'!AM26/'Variables AME'!AM8*'Variables AME'!$S8</f>
        <v>1601.5002585143093</v>
      </c>
      <c r="AO38" s="21">
        <f>'Variables AME'!AN26/'Variables AME'!AN8*'Variables AME'!$S8</f>
        <v>1645.1958487231907</v>
      </c>
      <c r="AP38" s="21">
        <f>'Variables AME'!AO26/'Variables AME'!AO8*'Variables AME'!$S8</f>
        <v>1687.1203362448455</v>
      </c>
      <c r="AQ38" s="21">
        <f>'Variables AME'!AP26/'Variables AME'!AP8*'Variables AME'!$S8</f>
        <v>1725.4865923414443</v>
      </c>
      <c r="AR38" s="21">
        <f>'Variables AME'!AQ26/'Variables AME'!AQ8*'Variables AME'!$S8</f>
        <v>1759.2931605228766</v>
      </c>
      <c r="AS38" s="21">
        <f>'Variables AME'!AR26/'Variables AME'!AR8*'Variables AME'!$S8</f>
        <v>1778.8299723182965</v>
      </c>
      <c r="AT38" s="21">
        <f>'Variables AME'!AS26/'Variables AME'!AS8*'Variables AME'!$S8</f>
        <v>1798.5286175607234</v>
      </c>
      <c r="AU38" s="21">
        <f>'Variables AME'!AT26/'Variables AME'!AT8*'Variables AME'!$S8</f>
        <v>1815.7096416996533</v>
      </c>
      <c r="AV38" s="21">
        <f>'Variables AME'!AU26/'Variables AME'!AU8*'Variables AME'!$S8</f>
        <v>1829.3274115383417</v>
      </c>
      <c r="AW38" s="21">
        <f>'Variables AME'!AV26/'Variables AME'!AV8*'Variables AME'!$S8</f>
        <v>1839.8352702994227</v>
      </c>
    </row>
    <row r="39" spans="1:49" x14ac:dyDescent="0.25">
      <c r="B39" t="s">
        <v>4</v>
      </c>
      <c r="C39" s="21">
        <f>C25</f>
        <v>75.150364043416403</v>
      </c>
      <c r="D39" s="21">
        <f t="shared" ref="D39:AW39" si="8">D25</f>
        <v>76.356927446207393</v>
      </c>
      <c r="E39" s="21">
        <f t="shared" si="8"/>
        <v>77.614305132120037</v>
      </c>
      <c r="F39" s="21">
        <f t="shared" si="8"/>
        <v>77.619829669677472</v>
      </c>
      <c r="G39" s="21">
        <f t="shared" si="8"/>
        <v>77.429934554387984</v>
      </c>
      <c r="H39" s="21">
        <f t="shared" si="8"/>
        <v>77.662491770144271</v>
      </c>
      <c r="I39" s="21">
        <f t="shared" si="8"/>
        <v>77.727535650953399</v>
      </c>
      <c r="J39" s="21">
        <f t="shared" si="8"/>
        <v>77.607507658918308</v>
      </c>
      <c r="K39" s="21">
        <f t="shared" si="8"/>
        <v>76.822020778732764</v>
      </c>
      <c r="L39" s="21">
        <f t="shared" si="8"/>
        <v>75.829975766971387</v>
      </c>
      <c r="M39" s="21">
        <f t="shared" si="8"/>
        <v>74.868931690018755</v>
      </c>
      <c r="N39" s="21">
        <f t="shared" si="8"/>
        <v>73.712113365604196</v>
      </c>
      <c r="O39" s="21">
        <f t="shared" si="8"/>
        <v>73.004929822550778</v>
      </c>
      <c r="P39" s="21">
        <f t="shared" si="8"/>
        <v>72.863621222016917</v>
      </c>
      <c r="Q39" s="21">
        <f t="shared" si="8"/>
        <v>72.725834098051138</v>
      </c>
      <c r="R39" s="21">
        <f t="shared" si="8"/>
        <v>72.57609979107184</v>
      </c>
      <c r="S39" s="21">
        <f t="shared" si="8"/>
        <v>71.713817300594073</v>
      </c>
      <c r="T39" s="21">
        <f t="shared" si="8"/>
        <v>70.389352157028085</v>
      </c>
      <c r="U39" s="21">
        <f t="shared" si="8"/>
        <v>68.589259054519459</v>
      </c>
      <c r="V39" s="21">
        <f t="shared" si="8"/>
        <v>66.633163218782954</v>
      </c>
      <c r="W39" s="21">
        <f t="shared" si="8"/>
        <v>64.738779642942092</v>
      </c>
      <c r="X39" s="21">
        <f t="shared" si="8"/>
        <v>62.816987200371031</v>
      </c>
      <c r="Y39" s="21">
        <f t="shared" si="8"/>
        <v>61.310014920386202</v>
      </c>
      <c r="Z39" s="21">
        <f t="shared" si="8"/>
        <v>59.911843527008905</v>
      </c>
      <c r="AA39" s="21">
        <f t="shared" si="8"/>
        <v>58.551147371990957</v>
      </c>
      <c r="AB39" s="21">
        <f t="shared" si="8"/>
        <v>57.197078850759652</v>
      </c>
      <c r="AC39" s="21">
        <f t="shared" si="8"/>
        <v>55.840515496086716</v>
      </c>
      <c r="AD39" s="21">
        <f t="shared" si="8"/>
        <v>54.482982241225663</v>
      </c>
      <c r="AE39" s="21">
        <f t="shared" si="8"/>
        <v>53.030210673743056</v>
      </c>
      <c r="AF39" s="21">
        <f t="shared" si="8"/>
        <v>51.550067420078932</v>
      </c>
      <c r="AG39" s="21">
        <f t="shared" si="8"/>
        <v>50.069540412068825</v>
      </c>
      <c r="AH39" s="21">
        <f t="shared" si="8"/>
        <v>48.52399972015278</v>
      </c>
      <c r="AI39" s="21">
        <f t="shared" si="8"/>
        <v>47.043555799768704</v>
      </c>
      <c r="AJ39" s="21">
        <f t="shared" si="8"/>
        <v>45.607461945841933</v>
      </c>
      <c r="AK39" s="21">
        <f t="shared" si="8"/>
        <v>44.20710307223812</v>
      </c>
      <c r="AL39" s="21">
        <f t="shared" si="8"/>
        <v>42.840979366547209</v>
      </c>
      <c r="AM39" s="21">
        <f t="shared" si="8"/>
        <v>41.508698089642451</v>
      </c>
      <c r="AN39" s="21">
        <f t="shared" si="8"/>
        <v>40.177059096526861</v>
      </c>
      <c r="AO39" s="21">
        <f t="shared" si="8"/>
        <v>38.865743732735474</v>
      </c>
      <c r="AP39" s="21">
        <f t="shared" si="8"/>
        <v>37.580563467346771</v>
      </c>
      <c r="AQ39" s="21">
        <f t="shared" si="8"/>
        <v>36.324701599698912</v>
      </c>
      <c r="AR39" s="21">
        <f t="shared" si="8"/>
        <v>35.099757483273798</v>
      </c>
      <c r="AS39" s="21">
        <f t="shared" si="8"/>
        <v>33.899963431574427</v>
      </c>
      <c r="AT39" s="21">
        <f t="shared" si="8"/>
        <v>32.730454522906207</v>
      </c>
      <c r="AU39" s="21">
        <f t="shared" si="8"/>
        <v>31.592686895948557</v>
      </c>
      <c r="AV39" s="21">
        <f t="shared" si="8"/>
        <v>30.487136971317756</v>
      </c>
      <c r="AW39" s="21">
        <f t="shared" si="8"/>
        <v>29.414209481170175</v>
      </c>
    </row>
    <row r="40" spans="1:49" x14ac:dyDescent="0.25">
      <c r="B40" t="s">
        <v>91</v>
      </c>
      <c r="C40" s="21">
        <f>'Variables AME'!B13*'Variables AME'!B14/'Variables AME'!B8*'Variables AME'!$S8</f>
        <v>38552.713243231374</v>
      </c>
      <c r="D40" s="21">
        <f>'Variables AME'!C13*'Variables AME'!C14/'Variables AME'!C8*'Variables AME'!$S8</f>
        <v>39171.689524579866</v>
      </c>
      <c r="E40" s="21">
        <f>'Variables AME'!D13*'Variables AME'!D14/'Variables AME'!D8*'Variables AME'!$S8</f>
        <v>39800.807189793915</v>
      </c>
      <c r="F40" s="21">
        <f>'Variables AME'!E13*'Variables AME'!E14/'Variables AME'!E8*'Variables AME'!$S8</f>
        <v>39704.318196379209</v>
      </c>
      <c r="G40" s="21">
        <f>'Variables AME'!F13*'Variables AME'!F14/'Variables AME'!F8*'Variables AME'!$S8</f>
        <v>43296.468503254677</v>
      </c>
      <c r="H40" s="21">
        <f>'Variables AME'!G13*'Variables AME'!G14/'Variables AME'!G8*'Variables AME'!$S8</f>
        <v>37019.869069173736</v>
      </c>
      <c r="I40" s="21">
        <f>'Variables AME'!H13*'Variables AME'!H14/'Variables AME'!H8*'Variables AME'!$S8</f>
        <v>40543.759835878918</v>
      </c>
      <c r="J40" s="21">
        <f>'Variables AME'!I13*'Variables AME'!I14/'Variables AME'!I8*'Variables AME'!$S8</f>
        <v>45382.491916171552</v>
      </c>
      <c r="K40" s="21">
        <f>'Variables AME'!J13*'Variables AME'!J14/'Variables AME'!J8*'Variables AME'!$S8</f>
        <v>48833.524182173547</v>
      </c>
      <c r="L40" s="21">
        <f>'Variables AME'!K13*'Variables AME'!K14/'Variables AME'!K8*'Variables AME'!$S8</f>
        <v>47306.427581806405</v>
      </c>
      <c r="M40" s="21">
        <f>'Variables AME'!L13*'Variables AME'!L14/'Variables AME'!L8*'Variables AME'!$S8</f>
        <v>44767.740281629936</v>
      </c>
      <c r="N40" s="21">
        <f>'Variables AME'!M13*'Variables AME'!M14/'Variables AME'!M8*'Variables AME'!$S8</f>
        <v>38630.89391733228</v>
      </c>
      <c r="O40" s="21">
        <f>'Variables AME'!N13*'Variables AME'!N14/'Variables AME'!N8*'Variables AME'!$S8</f>
        <v>35177.01481658456</v>
      </c>
      <c r="P40" s="21">
        <f>'Variables AME'!O13*'Variables AME'!O14/'Variables AME'!O8*'Variables AME'!$S8</f>
        <v>37669.071838290649</v>
      </c>
      <c r="Q40" s="21">
        <f>'Variables AME'!P13*'Variables AME'!P14/'Variables AME'!P8*'Variables AME'!$S8</f>
        <v>42794.32730284999</v>
      </c>
      <c r="R40" s="21">
        <f>'Variables AME'!Q13*'Variables AME'!Q14/'Variables AME'!Q8*'Variables AME'!$S8</f>
        <v>41147.145348483282</v>
      </c>
      <c r="S40" s="21">
        <f>'Variables AME'!R13*'Variables AME'!R14/'Variables AME'!R8*'Variables AME'!$S8</f>
        <v>42019.649832626776</v>
      </c>
      <c r="T40" s="21">
        <f>'Variables AME'!S13*'Variables AME'!S14/'Variables AME'!S8*'Variables AME'!$S8</f>
        <v>42721.696088753124</v>
      </c>
      <c r="U40" s="21">
        <f>'Variables AME'!T13*'Variables AME'!T14/'Variables AME'!T8*'Variables AME'!$S8</f>
        <v>43176.532393747213</v>
      </c>
      <c r="V40" s="21">
        <f>'Variables AME'!U13*'Variables AME'!U14/'Variables AME'!U8*'Variables AME'!$S8</f>
        <v>43523.813414058299</v>
      </c>
      <c r="W40" s="21">
        <f>'Variables AME'!V13*'Variables AME'!V14/'Variables AME'!V8*'Variables AME'!$S8</f>
        <v>43905.897936675246</v>
      </c>
      <c r="X40" s="21">
        <f>'Variables AME'!W13*'Variables AME'!W14/'Variables AME'!W8*'Variables AME'!$S8</f>
        <v>44267.664209998533</v>
      </c>
      <c r="Y40" s="21">
        <f>'Variables AME'!X13*'Variables AME'!X14/'Variables AME'!X8*'Variables AME'!$S8</f>
        <v>43145.564036484255</v>
      </c>
      <c r="Z40" s="21">
        <f>'Variables AME'!Y13*'Variables AME'!Y14/'Variables AME'!Y8*'Variables AME'!$S8</f>
        <v>41966.031658238651</v>
      </c>
      <c r="AA40" s="21">
        <f>'Variables AME'!Z13*'Variables AME'!Z14/'Variables AME'!Z8*'Variables AME'!$S8</f>
        <v>40832.473815021323</v>
      </c>
      <c r="AB40" s="21">
        <f>'Variables AME'!AA13*'Variables AME'!AA14/'Variables AME'!AA8*'Variables AME'!$S8</f>
        <v>39787.531708208124</v>
      </c>
      <c r="AC40" s="21">
        <f>'Variables AME'!AB13*'Variables AME'!AB14/'Variables AME'!AB8*'Variables AME'!$S8</f>
        <v>38839.716050902804</v>
      </c>
      <c r="AD40" s="21">
        <f>'Variables AME'!AC13*'Variables AME'!AC14/'Variables AME'!AC8*'Variables AME'!$S8</f>
        <v>37992.614420343038</v>
      </c>
      <c r="AE40" s="21">
        <f>'Variables AME'!AD13*'Variables AME'!AD14/'Variables AME'!AD8*'Variables AME'!$S8</f>
        <v>37156.409263381887</v>
      </c>
      <c r="AF40" s="21">
        <f>'Variables AME'!AE13*'Variables AME'!AE14/'Variables AME'!AE8*'Variables AME'!$S8</f>
        <v>36358.264524323175</v>
      </c>
      <c r="AG40" s="21">
        <f>'Variables AME'!AF13*'Variables AME'!AF14/'Variables AME'!AF8*'Variables AME'!$S8</f>
        <v>35602.343948947004</v>
      </c>
      <c r="AH40" s="21">
        <f>'Variables AME'!AG13*'Variables AME'!AG14/'Variables AME'!AG8*'Variables AME'!$S8</f>
        <v>34826.792284577918</v>
      </c>
      <c r="AI40" s="21">
        <f>'Variables AME'!AH13*'Variables AME'!AH14/'Variables AME'!AH8*'Variables AME'!$S8</f>
        <v>34118.718035693229</v>
      </c>
      <c r="AJ40" s="21">
        <f>'Variables AME'!AI13*'Variables AME'!AI14/'Variables AME'!AI8*'Variables AME'!$S8</f>
        <v>33459.154976641432</v>
      </c>
      <c r="AK40" s="21">
        <f>'Variables AME'!AJ13*'Variables AME'!AJ14/'Variables AME'!AJ8*'Variables AME'!$S8</f>
        <v>32828.870134179488</v>
      </c>
      <c r="AL40" s="21">
        <f>'Variables AME'!AK13*'Variables AME'!AK14/'Variables AME'!AK8*'Variables AME'!$S8</f>
        <v>32219.134288025889</v>
      </c>
      <c r="AM40" s="21">
        <f>'Variables AME'!AL13*'Variables AME'!AL14/'Variables AME'!AL8*'Variables AME'!$S8</f>
        <v>31626.326607635088</v>
      </c>
      <c r="AN40" s="21">
        <f>'Variables AME'!AM13*'Variables AME'!AM14/'Variables AME'!AM8*'Variables AME'!$S8</f>
        <v>31210.768507447978</v>
      </c>
      <c r="AO40" s="21">
        <f>'Variables AME'!AN13*'Variables AME'!AN14/'Variables AME'!AN8*'Variables AME'!$S8</f>
        <v>30810.179670340047</v>
      </c>
      <c r="AP40" s="21">
        <f>'Variables AME'!AO13*'Variables AME'!AO14/'Variables AME'!AO8*'Variables AME'!$S8</f>
        <v>30413.267904409015</v>
      </c>
      <c r="AQ40" s="21">
        <f>'Variables AME'!AP13*'Variables AME'!AP14/'Variables AME'!AP8*'Variables AME'!$S8</f>
        <v>30014.723226075472</v>
      </c>
      <c r="AR40" s="21">
        <f>'Variables AME'!AQ13*'Variables AME'!AQ14/'Variables AME'!AQ8*'Variables AME'!$S8</f>
        <v>29612.677708180865</v>
      </c>
      <c r="AS40" s="21">
        <f>'Variables AME'!AR13*'Variables AME'!AR14/'Variables AME'!AR8*'Variables AME'!$S8</f>
        <v>29296.694189960341</v>
      </c>
      <c r="AT40" s="21">
        <f>'Variables AME'!AS13*'Variables AME'!AS14/'Variables AME'!AS8*'Variables AME'!$S8</f>
        <v>28981.338992659381</v>
      </c>
      <c r="AU40" s="21">
        <f>'Variables AME'!AT13*'Variables AME'!AT14/'Variables AME'!AT8*'Variables AME'!$S8</f>
        <v>28661.974172330851</v>
      </c>
      <c r="AV40" s="21">
        <f>'Variables AME'!AU13*'Variables AME'!AU14/'Variables AME'!AU8*'Variables AME'!$S8</f>
        <v>28337.044704380027</v>
      </c>
      <c r="AW40" s="21">
        <f>'Variables AME'!AV13*'Variables AME'!AV14/'Variables AME'!AV8*'Variables AME'!$S8</f>
        <v>28007.375411734851</v>
      </c>
    </row>
    <row r="41" spans="1:49" x14ac:dyDescent="0.25">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row>
    <row r="42" spans="1:49" x14ac:dyDescent="0.25">
      <c r="A42" t="s">
        <v>21</v>
      </c>
    </row>
    <row r="43" spans="1:49" x14ac:dyDescent="0.25">
      <c r="A43" t="s">
        <v>48</v>
      </c>
    </row>
    <row r="44" spans="1:49" x14ac:dyDescent="0.25">
      <c r="A44" t="s">
        <v>22</v>
      </c>
    </row>
    <row r="45" spans="1:49" x14ac:dyDescent="0.25">
      <c r="A45" t="s">
        <v>23</v>
      </c>
    </row>
    <row r="47" spans="1:49" x14ac:dyDescent="0.25">
      <c r="A47" t="s">
        <v>24</v>
      </c>
    </row>
    <row r="48" spans="1:49" x14ac:dyDescent="0.25">
      <c r="A48" t="s">
        <v>27</v>
      </c>
    </row>
    <row r="49" spans="1:1" x14ac:dyDescent="0.25">
      <c r="A49" t="s">
        <v>25</v>
      </c>
    </row>
    <row r="50" spans="1:1" x14ac:dyDescent="0.25">
      <c r="A50" t="s">
        <v>26</v>
      </c>
    </row>
  </sheetData>
  <pageMargins left="0.7" right="0.7" top="0.75" bottom="0.75" header="0.3" footer="0.3"/>
  <pageSetup paperSize="9" orientation="portrait" r:id="rId1"/>
  <headerFooter scaleWithDoc="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A6083-A03B-4362-A3D8-7165349B0A44}">
  <dimension ref="A1:AX50"/>
  <sheetViews>
    <sheetView workbookViewId="0">
      <pane xSplit="2" ySplit="1" topLeftCell="C11" activePane="bottomRight" state="frozen"/>
      <selection pane="topRight" activeCell="C1" sqref="C1"/>
      <selection pane="bottomLeft" activeCell="A2" sqref="A2"/>
      <selection pane="bottomRight" activeCell="C38" sqref="C38"/>
    </sheetView>
  </sheetViews>
  <sheetFormatPr baseColWidth="10" defaultRowHeight="15" x14ac:dyDescent="0.25"/>
  <cols>
    <col min="1" max="1" width="34" customWidth="1"/>
    <col min="2" max="2" width="39" customWidth="1"/>
    <col min="3" max="3" width="13.2851562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t="s">
        <v>1</v>
      </c>
    </row>
    <row r="3" spans="1:50" x14ac:dyDescent="0.25">
      <c r="A3" t="s">
        <v>19</v>
      </c>
      <c r="B3" t="s">
        <v>85</v>
      </c>
      <c r="C3" s="21">
        <f>'Variables AMS'!B2</f>
        <v>1.1492990066676601</v>
      </c>
      <c r="D3" s="21">
        <f>'Variables AMS'!C2</f>
        <v>1.1677513739710099</v>
      </c>
      <c r="E3" s="21">
        <f>'Variables AMS'!D2</f>
        <v>2.1814515330000002</v>
      </c>
      <c r="F3" s="21">
        <f>'Variables AMS'!E2</f>
        <v>3.5890525320000002</v>
      </c>
      <c r="G3" s="21">
        <f>'Variables AMS'!F2</f>
        <v>5.9036773890000003</v>
      </c>
      <c r="H3" s="21">
        <f>'Variables AMS'!G2</f>
        <v>9.4779951340000004</v>
      </c>
      <c r="I3" s="21">
        <f>'Variables AMS'!H2</f>
        <v>13.1105225</v>
      </c>
      <c r="J3" s="21">
        <f>'Variables AMS'!I2</f>
        <v>17.887352</v>
      </c>
      <c r="K3" s="21">
        <f>'Variables AMS'!J2</f>
        <v>21.478550859999999</v>
      </c>
      <c r="L3" s="21">
        <f>'Variables AMS'!K2</f>
        <v>27.451003369999999</v>
      </c>
      <c r="M3" s="21">
        <f>'Variables AMS'!L2</f>
        <v>36.407006780000003</v>
      </c>
      <c r="N3" s="21">
        <f>'Variables AMS'!M2</f>
        <v>44.357182160000001</v>
      </c>
      <c r="O3" s="21">
        <f>'Variables AMS'!N2</f>
        <v>60.406948030000002</v>
      </c>
      <c r="P3" s="21">
        <f>'Variables AMS'!O2</f>
        <v>81.495252570000005</v>
      </c>
      <c r="Q3" s="21">
        <f>'Variables AMS'!P2</f>
        <v>107.2252111</v>
      </c>
      <c r="R3" s="21">
        <f>'Variables AMS'!Q2</f>
        <v>138.14774120000001</v>
      </c>
      <c r="S3" s="21">
        <f>'Variables AMS'!R2</f>
        <v>145.02039300000001</v>
      </c>
      <c r="T3" s="21">
        <f>'Variables AMS'!S2</f>
        <v>161.64122710000001</v>
      </c>
      <c r="U3" s="21">
        <f>'Variables AMS'!T2</f>
        <v>196.9162709</v>
      </c>
      <c r="V3" s="21">
        <f>'Variables AMS'!U2</f>
        <v>245.74170129999999</v>
      </c>
      <c r="W3" s="21">
        <f>'Variables AMS'!V2</f>
        <v>386.11173029999998</v>
      </c>
      <c r="X3" s="21">
        <f>'Variables AMS'!W2</f>
        <v>489.25697919999999</v>
      </c>
      <c r="Y3" s="21">
        <f>'Variables AMS'!X2</f>
        <v>492.94627559999998</v>
      </c>
      <c r="Z3" s="21">
        <f>'Variables AMS'!Y2</f>
        <v>587.60085670000001</v>
      </c>
      <c r="AA3" s="21">
        <f>'Variables AMS'!Z2</f>
        <v>753.14422739999998</v>
      </c>
      <c r="AB3" s="21">
        <f>'Variables AMS'!AA2</f>
        <v>938.11443550000001</v>
      </c>
      <c r="AC3" s="21">
        <f>'Variables AMS'!AB2</f>
        <v>1123.043201</v>
      </c>
      <c r="AD3" s="21">
        <f>'Variables AMS'!AC2</f>
        <v>1275.7938469999999</v>
      </c>
      <c r="AE3" s="21">
        <f>'Variables AMS'!AD2</f>
        <v>1397.8490119999999</v>
      </c>
      <c r="AF3" s="21">
        <f>'Variables AMS'!AE2</f>
        <v>1477.909525</v>
      </c>
      <c r="AG3" s="21">
        <f>'Variables AMS'!AF2</f>
        <v>1521.5464039999999</v>
      </c>
      <c r="AH3" s="21">
        <f>'Variables AMS'!AG2</f>
        <v>1539.424385</v>
      </c>
      <c r="AI3" s="21">
        <f>'Variables AMS'!AH2</f>
        <v>1587.9918680000001</v>
      </c>
      <c r="AJ3" s="21">
        <f>'Variables AMS'!AI2</f>
        <v>1609.384947</v>
      </c>
      <c r="AK3" s="21">
        <f>'Variables AMS'!AJ2</f>
        <v>1616.774821</v>
      </c>
      <c r="AL3" s="21">
        <f>'Variables AMS'!AK2</f>
        <v>1616.9651260000001</v>
      </c>
      <c r="AM3" s="21">
        <f>'Variables AMS'!AL2</f>
        <v>1612.8835859999999</v>
      </c>
      <c r="AN3" s="21">
        <f>'Variables AMS'!AM2</f>
        <v>1597.679533</v>
      </c>
      <c r="AO3" s="21">
        <f>'Variables AMS'!AN2</f>
        <v>1581.7844500000001</v>
      </c>
      <c r="AP3" s="21">
        <f>'Variables AMS'!AO2</f>
        <v>1567.4757830000001</v>
      </c>
      <c r="AQ3" s="21">
        <f>'Variables AMS'!AP2</f>
        <v>1553.7165199999999</v>
      </c>
      <c r="AR3" s="21">
        <f>'Variables AMS'!AQ2</f>
        <v>1593.782473</v>
      </c>
      <c r="AS3" s="21">
        <f>'Variables AMS'!AR2</f>
        <v>1595.372433</v>
      </c>
      <c r="AT3" s="21">
        <f>'Variables AMS'!AS2</f>
        <v>1589.8225870000001</v>
      </c>
      <c r="AU3" s="21">
        <f>'Variables AMS'!AT2</f>
        <v>1580.806435</v>
      </c>
      <c r="AV3" s="21">
        <f>'Variables AMS'!AU2</f>
        <v>1569.4399229999999</v>
      </c>
      <c r="AW3" s="21">
        <f>'Variables AMS'!AV2</f>
        <v>1532.599858</v>
      </c>
    </row>
    <row r="4" spans="1:50" x14ac:dyDescent="0.25">
      <c r="B4" t="s">
        <v>89</v>
      </c>
      <c r="C4" s="16">
        <f>C3/C33</f>
        <v>4.9999999999999784E-4</v>
      </c>
      <c r="D4" s="16">
        <f t="shared" ref="D4:AW4" si="0">D3/D33</f>
        <v>4.999999999999999E-4</v>
      </c>
      <c r="E4" s="16">
        <f t="shared" si="0"/>
        <v>9.1928003919089767E-4</v>
      </c>
      <c r="F4" s="16">
        <f t="shared" si="0"/>
        <v>1.4669086546871099E-3</v>
      </c>
      <c r="G4" s="16">
        <f t="shared" si="0"/>
        <v>2.4352326394834378E-3</v>
      </c>
      <c r="H4" s="16">
        <f t="shared" si="0"/>
        <v>3.5626686173431312E-3</v>
      </c>
      <c r="I4" s="16">
        <f t="shared" si="0"/>
        <v>5.0447419785826413E-3</v>
      </c>
      <c r="J4" s="16">
        <f t="shared" si="0"/>
        <v>7.034447988025677E-3</v>
      </c>
      <c r="K4" s="16">
        <f t="shared" si="0"/>
        <v>9.7893738469699339E-3</v>
      </c>
      <c r="L4" s="16">
        <f t="shared" si="0"/>
        <v>1.323689510548579E-2</v>
      </c>
      <c r="M4" s="16">
        <f t="shared" si="0"/>
        <v>1.7508898762563008E-2</v>
      </c>
      <c r="N4" s="16">
        <f t="shared" si="0"/>
        <v>2.2859966676750568E-2</v>
      </c>
      <c r="O4" s="16">
        <f t="shared" si="0"/>
        <v>2.9577669679912415E-2</v>
      </c>
      <c r="P4" s="16">
        <f t="shared" si="0"/>
        <v>3.8052945035272234E-2</v>
      </c>
      <c r="Q4" s="16">
        <f t="shared" si="0"/>
        <v>4.8655972931495602E-2</v>
      </c>
      <c r="R4" s="16">
        <f t="shared" si="0"/>
        <v>6.1664785015591653E-2</v>
      </c>
      <c r="S4" s="16">
        <f t="shared" si="0"/>
        <v>7.740565077909832E-2</v>
      </c>
      <c r="T4" s="16">
        <f t="shared" si="0"/>
        <v>9.6056564081669585E-2</v>
      </c>
      <c r="U4" s="16">
        <f t="shared" si="0"/>
        <v>0.11775767629837849</v>
      </c>
      <c r="V4" s="16">
        <f t="shared" si="0"/>
        <v>0.14242378743426909</v>
      </c>
      <c r="W4" s="16">
        <f t="shared" si="0"/>
        <v>0.16983666248267412</v>
      </c>
      <c r="X4" s="16">
        <f t="shared" si="0"/>
        <v>0.1994793230532011</v>
      </c>
      <c r="Y4" s="16">
        <f t="shared" si="0"/>
        <v>0.24472022287273718</v>
      </c>
      <c r="Z4" s="16">
        <f t="shared" si="0"/>
        <v>0.31911622429632874</v>
      </c>
      <c r="AA4" s="16">
        <f t="shared" si="0"/>
        <v>0.4281598227475355</v>
      </c>
      <c r="AB4" s="16">
        <f t="shared" si="0"/>
        <v>0.55091367630184218</v>
      </c>
      <c r="AC4" s="16">
        <f t="shared" si="0"/>
        <v>0.67487979426003408</v>
      </c>
      <c r="AD4" s="16">
        <f t="shared" si="0"/>
        <v>0.78477842418633359</v>
      </c>
      <c r="AE4" s="16">
        <f t="shared" si="0"/>
        <v>0.8693550596198909</v>
      </c>
      <c r="AF4" s="16">
        <f t="shared" si="0"/>
        <v>0.92622024679367043</v>
      </c>
      <c r="AG4" s="16">
        <f t="shared" si="0"/>
        <v>0.96043107472779099</v>
      </c>
      <c r="AH4" s="16">
        <f t="shared" si="0"/>
        <v>0.97945504569853992</v>
      </c>
      <c r="AI4" s="16">
        <f t="shared" si="0"/>
        <v>0.98952786211574495</v>
      </c>
      <c r="AJ4" s="16">
        <f t="shared" si="0"/>
        <v>0.99471481824646402</v>
      </c>
      <c r="AK4" s="16">
        <f t="shared" si="0"/>
        <v>0.99734629271862385</v>
      </c>
      <c r="AL4" s="16">
        <f t="shared" si="0"/>
        <v>0.99867103910706034</v>
      </c>
      <c r="AM4" s="16">
        <f t="shared" si="0"/>
        <v>0.99933533517436701</v>
      </c>
      <c r="AN4" s="16">
        <f t="shared" si="0"/>
        <v>0.99966779844522624</v>
      </c>
      <c r="AO4" s="16">
        <f t="shared" si="0"/>
        <v>0.99983402263374188</v>
      </c>
      <c r="AP4" s="16">
        <f t="shared" si="0"/>
        <v>0.99991708820951797</v>
      </c>
      <c r="AQ4" s="16">
        <f t="shared" si="0"/>
        <v>0.99995858618076372</v>
      </c>
      <c r="AR4" s="16">
        <f t="shared" si="0"/>
        <v>0.99997931504542381</v>
      </c>
      <c r="AS4" s="16">
        <f t="shared" si="0"/>
        <v>0.99998966834993352</v>
      </c>
      <c r="AT4" s="16">
        <f t="shared" si="0"/>
        <v>0.99999484033140418</v>
      </c>
      <c r="AU4" s="16">
        <f t="shared" si="0"/>
        <v>0.99999742284101933</v>
      </c>
      <c r="AV4" s="16">
        <f t="shared" si="0"/>
        <v>0.99999871355547088</v>
      </c>
      <c r="AW4" s="16">
        <f t="shared" si="0"/>
        <v>0.99999935730167155</v>
      </c>
    </row>
    <row r="5" spans="1:50" x14ac:dyDescent="0.25">
      <c r="B5" t="s">
        <v>86</v>
      </c>
      <c r="C5" s="23">
        <f>'Variables AMS'!B9</f>
        <v>2.3360541304970401</v>
      </c>
      <c r="D5" s="23">
        <f>'Variables AMS'!C9</f>
        <v>2.3735602351802898</v>
      </c>
      <c r="E5" s="23">
        <f>'Variables AMS'!D9</f>
        <v>2.411668513</v>
      </c>
      <c r="F5" s="23">
        <f>'Variables AMS'!E9</f>
        <v>5.8680792759999996</v>
      </c>
      <c r="G5" s="23">
        <f>'Variables AMS'!F9</f>
        <v>11.449012310000001</v>
      </c>
      <c r="H5" s="23">
        <f>'Variables AMS'!G9</f>
        <v>20.297311759999999</v>
      </c>
      <c r="I5" s="23">
        <f>'Variables AMS'!H9</f>
        <v>32.291482119999998</v>
      </c>
      <c r="J5" s="23">
        <f>'Variables AMS'!I9</f>
        <v>48.402802600000001</v>
      </c>
      <c r="K5" s="23">
        <f>'Variables AMS'!J9</f>
        <v>67.219199309999894</v>
      </c>
      <c r="L5" s="23">
        <f>'Variables AMS'!K9</f>
        <v>90.973146720000003</v>
      </c>
      <c r="M5" s="23">
        <f>'Variables AMS'!L9</f>
        <v>122.3766304</v>
      </c>
      <c r="N5" s="23">
        <f>'Variables AMS'!M9</f>
        <v>160.0030979</v>
      </c>
      <c r="O5" s="23">
        <f>'Variables AMS'!N9</f>
        <v>211.60987560000001</v>
      </c>
      <c r="P5" s="23">
        <f>'Variables AMS'!O9</f>
        <v>282.52463440000002</v>
      </c>
      <c r="Q5" s="23">
        <f>'Variables AMS'!P9</f>
        <v>375.62361379999999</v>
      </c>
      <c r="R5" s="23">
        <f>'Variables AMS'!Q9</f>
        <v>494.99017429999998</v>
      </c>
      <c r="S5" s="23">
        <f>'Variables AMS'!R9</f>
        <v>615.26105859999996</v>
      </c>
      <c r="T5" s="23">
        <f>'Variables AMS'!S9</f>
        <v>746.13923279999995</v>
      </c>
      <c r="U5" s="23">
        <f>'Variables AMS'!T9</f>
        <v>901.60332410000001</v>
      </c>
      <c r="V5" s="23">
        <f>'Variables AMS'!U9</f>
        <v>1094.309536</v>
      </c>
      <c r="W5" s="23">
        <f>'Variables AMS'!V9</f>
        <v>1416.050117</v>
      </c>
      <c r="X5" s="23">
        <f>'Variables AMS'!W9</f>
        <v>1822.0100299999999</v>
      </c>
      <c r="Y5" s="23">
        <f>'Variables AMS'!X9</f>
        <v>2207.357289</v>
      </c>
      <c r="Z5" s="23">
        <f>'Variables AMS'!Y9</f>
        <v>2664.08716</v>
      </c>
      <c r="AA5" s="23">
        <f>'Variables AMS'!Z9</f>
        <v>3258.6547700000001</v>
      </c>
      <c r="AB5" s="23">
        <f>'Variables AMS'!AA9</f>
        <v>4002.0288810000002</v>
      </c>
      <c r="AC5" s="23">
        <f>'Variables AMS'!AB9</f>
        <v>4884.9503489999997</v>
      </c>
      <c r="AD5" s="23">
        <f>'Variables AMS'!AC9</f>
        <v>5866.4700780000003</v>
      </c>
      <c r="AE5" s="23">
        <f>'Variables AMS'!AD9</f>
        <v>6909.4922710000001</v>
      </c>
      <c r="AF5" s="23">
        <f>'Variables AMS'!AE9</f>
        <v>7967.7970020000002</v>
      </c>
      <c r="AG5" s="23">
        <f>'Variables AMS'!AF9</f>
        <v>9003.5021259999994</v>
      </c>
      <c r="AH5" s="23">
        <f>'Variables AMS'!AG9</f>
        <v>9991.6916870000005</v>
      </c>
      <c r="AI5" s="23">
        <f>'Variables AMS'!AH9</f>
        <v>10965.440210000001</v>
      </c>
      <c r="AJ5" s="23">
        <f>'Variables AMS'!AI9</f>
        <v>11897.94614</v>
      </c>
      <c r="AK5" s="23">
        <f>'Variables AMS'!AJ9</f>
        <v>12777.24496</v>
      </c>
      <c r="AL5" s="23">
        <f>'Variables AMS'!AK9</f>
        <v>13598.94587</v>
      </c>
      <c r="AM5" s="23">
        <f>'Variables AMS'!AL9</f>
        <v>14361.895339999999</v>
      </c>
      <c r="AN5" s="23">
        <f>'Variables AMS'!AM9</f>
        <v>15061.956410000001</v>
      </c>
      <c r="AO5" s="23">
        <f>'Variables AMS'!AN9</f>
        <v>15702.36859</v>
      </c>
      <c r="AP5" s="23">
        <f>'Variables AMS'!AO9</f>
        <v>16288.44634</v>
      </c>
      <c r="AQ5" s="23">
        <f>'Variables AMS'!AP9</f>
        <v>16824.134959999999</v>
      </c>
      <c r="AR5" s="23">
        <f>'Variables AMS'!AQ9</f>
        <v>17296.308430000001</v>
      </c>
      <c r="AS5" s="23">
        <f>'Variables AMS'!AR9</f>
        <v>17738.593639999999</v>
      </c>
      <c r="AT5" s="23">
        <f>'Variables AMS'!AS9</f>
        <v>18145.84332</v>
      </c>
      <c r="AU5" s="23">
        <f>'Variables AMS'!AT9</f>
        <v>18516.92686</v>
      </c>
      <c r="AV5" s="23">
        <f>'Variables AMS'!AU9</f>
        <v>18851.904999999999</v>
      </c>
      <c r="AW5" s="23">
        <f>'Variables AMS'!AV9</f>
        <v>19127.711190000002</v>
      </c>
    </row>
    <row r="6" spans="1:50" x14ac:dyDescent="0.25">
      <c r="B6" t="s">
        <v>84</v>
      </c>
      <c r="C6" s="16">
        <f>C5/C34</f>
        <v>7.5360400966123297E-5</v>
      </c>
      <c r="D6" s="16">
        <f t="shared" ref="D6:AW6" si="1">D5/D34</f>
        <v>7.5360400966123351E-5</v>
      </c>
      <c r="E6" s="16">
        <f t="shared" si="1"/>
        <v>7.5360400972489787E-5</v>
      </c>
      <c r="F6" s="16">
        <f t="shared" si="1"/>
        <v>1.7951576234477701E-4</v>
      </c>
      <c r="G6" s="16">
        <f t="shared" si="1"/>
        <v>3.4366149963287586E-4</v>
      </c>
      <c r="H6" s="16">
        <f t="shared" si="1"/>
        <v>5.944821466905909E-4</v>
      </c>
      <c r="I6" s="16">
        <f t="shared" si="1"/>
        <v>9.2621709172356658E-4</v>
      </c>
      <c r="J6" s="16">
        <f t="shared" si="1"/>
        <v>1.363876120917276E-3</v>
      </c>
      <c r="K6" s="16">
        <f t="shared" si="1"/>
        <v>1.8812406460005308E-3</v>
      </c>
      <c r="L6" s="16">
        <f t="shared" si="1"/>
        <v>2.5383191791400902E-3</v>
      </c>
      <c r="M6" s="16">
        <f t="shared" si="1"/>
        <v>3.404262072153707E-3</v>
      </c>
      <c r="N6" s="16">
        <f t="shared" si="1"/>
        <v>4.4555074628882868E-3</v>
      </c>
      <c r="O6" s="16">
        <f t="shared" si="1"/>
        <v>5.8815644641030482E-3</v>
      </c>
      <c r="P6" s="16">
        <f t="shared" si="1"/>
        <v>7.7785040232743515E-3</v>
      </c>
      <c r="Q6" s="16">
        <f t="shared" si="1"/>
        <v>1.023249826112403E-2</v>
      </c>
      <c r="R6" s="16">
        <f t="shared" si="1"/>
        <v>1.3337112426613893E-2</v>
      </c>
      <c r="S6" s="16">
        <f t="shared" si="1"/>
        <v>1.6569756834262629E-2</v>
      </c>
      <c r="T6" s="16">
        <f t="shared" si="1"/>
        <v>2.0188972712887721E-2</v>
      </c>
      <c r="U6" s="16">
        <f t="shared" si="1"/>
        <v>2.4649616867313248E-2</v>
      </c>
      <c r="V6" s="16">
        <f t="shared" si="1"/>
        <v>3.0270837601131317E-2</v>
      </c>
      <c r="W6" s="16">
        <f t="shared" si="1"/>
        <v>3.9012286324927606E-2</v>
      </c>
      <c r="X6" s="16">
        <f t="shared" si="1"/>
        <v>4.9761215227121479E-2</v>
      </c>
      <c r="Y6" s="16">
        <f t="shared" si="1"/>
        <v>6.053013206829385E-2</v>
      </c>
      <c r="Z6" s="16">
        <f t="shared" si="1"/>
        <v>7.3702818926969921E-2</v>
      </c>
      <c r="AA6" s="16">
        <f t="shared" si="1"/>
        <v>9.1141499275292234E-2</v>
      </c>
      <c r="AB6" s="16">
        <f t="shared" si="1"/>
        <v>0.1133078837339106</v>
      </c>
      <c r="AC6" s="16">
        <f t="shared" si="1"/>
        <v>0.14011116810135427</v>
      </c>
      <c r="AD6" s="16">
        <f t="shared" si="1"/>
        <v>0.17058551027031871</v>
      </c>
      <c r="AE6" s="16">
        <f t="shared" si="1"/>
        <v>0.20371128113326281</v>
      </c>
      <c r="AF6" s="16">
        <f t="shared" si="1"/>
        <v>0.23817245721631033</v>
      </c>
      <c r="AG6" s="16">
        <f t="shared" si="1"/>
        <v>0.27284779568771073</v>
      </c>
      <c r="AH6" s="16">
        <f t="shared" si="1"/>
        <v>0.30696750505254783</v>
      </c>
      <c r="AI6" s="16">
        <f t="shared" si="1"/>
        <v>0.34103447598035203</v>
      </c>
      <c r="AJ6" s="16">
        <f t="shared" si="1"/>
        <v>0.37430674595816837</v>
      </c>
      <c r="AK6" s="16">
        <f t="shared" si="1"/>
        <v>0.40643386953959892</v>
      </c>
      <c r="AL6" s="16">
        <f t="shared" si="1"/>
        <v>0.43726682378084059</v>
      </c>
      <c r="AM6" s="16">
        <f t="shared" si="1"/>
        <v>0.46674850255552142</v>
      </c>
      <c r="AN6" s="16">
        <f t="shared" si="1"/>
        <v>0.49472394453251944</v>
      </c>
      <c r="AO6" s="16">
        <f t="shared" si="1"/>
        <v>0.52125087873334675</v>
      </c>
      <c r="AP6" s="16">
        <f t="shared" si="1"/>
        <v>0.54642294635962407</v>
      </c>
      <c r="AQ6" s="16">
        <f t="shared" si="1"/>
        <v>0.57031096712307483</v>
      </c>
      <c r="AR6" s="16">
        <f t="shared" si="1"/>
        <v>0.59382214334237726</v>
      </c>
      <c r="AS6" s="16">
        <f t="shared" si="1"/>
        <v>0.61633708814368393</v>
      </c>
      <c r="AT6" s="16">
        <f t="shared" si="1"/>
        <v>0.63777513987056611</v>
      </c>
      <c r="AU6" s="16">
        <f t="shared" si="1"/>
        <v>0.65812659664104012</v>
      </c>
      <c r="AV6" s="16">
        <f t="shared" si="1"/>
        <v>0.67740641815301272</v>
      </c>
      <c r="AW6" s="16">
        <f t="shared" si="1"/>
        <v>0.69538035997757819</v>
      </c>
    </row>
    <row r="7" spans="1:50" x14ac:dyDescent="0.25">
      <c r="B7" t="s">
        <v>87</v>
      </c>
      <c r="C7" s="21">
        <f>'Variables AMS'!B5/'Variables AMS'!B8*'Variables AMS'!$S8</f>
        <v>43.114216291395493</v>
      </c>
      <c r="D7" s="21">
        <f>'Variables AMS'!C5/'Variables AMS'!C8*'Variables AMS'!$S8</f>
        <v>43.1142162913955</v>
      </c>
      <c r="E7" s="21">
        <f>'Variables AMS'!D5/'Variables AMS'!D8*'Variables AMS'!$S8</f>
        <v>43.114231709658554</v>
      </c>
      <c r="F7" s="21">
        <f>'Variables AMS'!E5/'Variables AMS'!E8*'Variables AMS'!$S8</f>
        <v>42.808651525486276</v>
      </c>
      <c r="G7" s="21">
        <f>'Variables AMS'!F5/'Variables AMS'!F8*'Variables AMS'!$S8</f>
        <v>42.369501264390756</v>
      </c>
      <c r="H7" s="21">
        <f>'Variables AMS'!G5/'Variables AMS'!G8*'Variables AMS'!$S8</f>
        <v>42.856370669962715</v>
      </c>
      <c r="I7" s="21">
        <f>'Variables AMS'!H5/'Variables AMS'!H8*'Variables AMS'!$S8</f>
        <v>42.480297505990642</v>
      </c>
      <c r="J7" s="21">
        <f>'Variables AMS'!I5/'Variables AMS'!I8*'Variables AMS'!$S8</f>
        <v>42.143237926991873</v>
      </c>
      <c r="K7" s="21">
        <f>'Variables AMS'!J5/'Variables AMS'!J8*'Variables AMS'!$S8</f>
        <v>41.793086910310798</v>
      </c>
      <c r="L7" s="21">
        <f>'Variables AMS'!K5/'Variables AMS'!K8*'Variables AMS'!$S8</f>
        <v>41.76418803165712</v>
      </c>
      <c r="M7" s="21">
        <f>'Variables AMS'!L5/'Variables AMS'!L8*'Variables AMS'!$S8</f>
        <v>41.880494794972535</v>
      </c>
      <c r="N7" s="21">
        <f>'Variables AMS'!M5/'Variables AMS'!M8*'Variables AMS'!$S8</f>
        <v>42.033663334105142</v>
      </c>
      <c r="O7" s="21">
        <f>'Variables AMS'!N5/'Variables AMS'!N8*'Variables AMS'!$S8</f>
        <v>42.190176859834466</v>
      </c>
      <c r="P7" s="21">
        <f>'Variables AMS'!O5/'Variables AMS'!O8*'Variables AMS'!$S8</f>
        <v>42.415269630520903</v>
      </c>
      <c r="Q7" s="21">
        <f>'Variables AMS'!P5/'Variables AMS'!P8*'Variables AMS'!$S8</f>
        <v>42.009183805873285</v>
      </c>
      <c r="R7" s="21">
        <f>'Variables AMS'!Q5/'Variables AMS'!Q8*'Variables AMS'!$S8</f>
        <v>41.809877819375252</v>
      </c>
      <c r="S7" s="21">
        <f>'Variables AMS'!R5/'Variables AMS'!R8*'Variables AMS'!$S8</f>
        <v>41.505897744648429</v>
      </c>
      <c r="T7" s="21">
        <f>'Variables AMS'!S5/'Variables AMS'!S8*'Variables AMS'!$S8</f>
        <v>40.95372175</v>
      </c>
      <c r="U7" s="21">
        <f>'Variables AMS'!T5/'Variables AMS'!T8*'Variables AMS'!$S8</f>
        <v>39.869601801001266</v>
      </c>
      <c r="V7" s="21">
        <f>'Variables AMS'!U5/'Variables AMS'!U8*'Variables AMS'!$S8</f>
        <v>38.935068891968854</v>
      </c>
      <c r="W7" s="21">
        <f>'Variables AMS'!V5/'Variables AMS'!V8*'Variables AMS'!$S8</f>
        <v>38.202900691893333</v>
      </c>
      <c r="X7" s="21">
        <f>'Variables AMS'!W5/'Variables AMS'!W8*'Variables AMS'!$S8</f>
        <v>37.506176827078001</v>
      </c>
      <c r="Y7" s="21">
        <f>'Variables AMS'!X5/'Variables AMS'!X8*'Variables AMS'!$S8</f>
        <v>36.860235474046682</v>
      </c>
      <c r="Z7" s="21">
        <f>'Variables AMS'!Y5/'Variables AMS'!Y8*'Variables AMS'!$S8</f>
        <v>36.265322565554179</v>
      </c>
      <c r="AA7" s="21">
        <f>'Variables AMS'!Z5/'Variables AMS'!Z8*'Variables AMS'!$S8</f>
        <v>35.719114475149716</v>
      </c>
      <c r="AB7" s="21">
        <f>'Variables AMS'!AA5/'Variables AMS'!AA8*'Variables AMS'!$S8</f>
        <v>35.220073585070494</v>
      </c>
      <c r="AC7" s="21">
        <f>'Variables AMS'!AB5/'Variables AMS'!AB8*'Variables AMS'!$S8</f>
        <v>34.772187483159179</v>
      </c>
      <c r="AD7" s="21">
        <f>'Variables AMS'!AC5/'Variables AMS'!AC8*'Variables AMS'!$S8</f>
        <v>34.34668179736564</v>
      </c>
      <c r="AE7" s="21">
        <f>'Variables AMS'!AD5/'Variables AMS'!AD8*'Variables AMS'!$S8</f>
        <v>33.966362535272964</v>
      </c>
      <c r="AF7" s="21">
        <f>'Variables AMS'!AE5/'Variables AMS'!AE8*'Variables AMS'!$S8</f>
        <v>33.632999381394335</v>
      </c>
      <c r="AG7" s="21">
        <f>'Variables AMS'!AF5/'Variables AMS'!AF8*'Variables AMS'!$S8</f>
        <v>33.323468189624997</v>
      </c>
      <c r="AH7" s="21">
        <f>'Variables AMS'!AG5/'Variables AMS'!AG8*'Variables AMS'!$S8</f>
        <v>33.042193992693377</v>
      </c>
      <c r="AI7" s="21">
        <f>'Variables AMS'!AH5/'Variables AMS'!AH8*'Variables AMS'!$S8</f>
        <v>32.802425337536583</v>
      </c>
      <c r="AJ7" s="21">
        <f>'Variables AMS'!AI5/'Variables AMS'!AI8*'Variables AMS'!$S8</f>
        <v>32.592693273624526</v>
      </c>
      <c r="AK7" s="21">
        <f>'Variables AMS'!AJ5/'Variables AMS'!AJ8*'Variables AMS'!$S8</f>
        <v>32.409626552581607</v>
      </c>
      <c r="AL7" s="21">
        <f>'Variables AMS'!AK5/'Variables AMS'!AK8*'Variables AMS'!$S8</f>
        <v>32.249769886453606</v>
      </c>
      <c r="AM7" s="21">
        <f>'Variables AMS'!AL5/'Variables AMS'!AL8*'Variables AMS'!$S8</f>
        <v>32.106136125509977</v>
      </c>
      <c r="AN7" s="21">
        <f>'Variables AMS'!AM5/'Variables AMS'!AM8*'Variables AMS'!$S8</f>
        <v>31.985575613881633</v>
      </c>
      <c r="AO7" s="21">
        <f>'Variables AMS'!AN5/'Variables AMS'!AN8*'Variables AMS'!$S8</f>
        <v>31.877475933856115</v>
      </c>
      <c r="AP7" s="21">
        <f>'Variables AMS'!AO5/'Variables AMS'!AO8*'Variables AMS'!$S8</f>
        <v>31.779000257226201</v>
      </c>
      <c r="AQ7" s="21">
        <f>'Variables AMS'!AP5/'Variables AMS'!AP8*'Variables AMS'!$S8</f>
        <v>31.685689756082578</v>
      </c>
      <c r="AR7" s="21">
        <f>'Variables AMS'!AQ5/'Variables AMS'!AQ8*'Variables AMS'!$S8</f>
        <v>31.423976312702553</v>
      </c>
      <c r="AS7" s="21">
        <f>'Variables AMS'!AR5/'Variables AMS'!AR8*'Variables AMS'!$S8</f>
        <v>31.336763629901231</v>
      </c>
      <c r="AT7" s="21">
        <f>'Variables AMS'!AS5/'Variables AMS'!AS8*'Variables AMS'!$S8</f>
        <v>31.249022470884569</v>
      </c>
      <c r="AU7" s="21">
        <f>'Variables AMS'!AT5/'Variables AMS'!AT8*'Variables AMS'!$S8</f>
        <v>31.160758749564106</v>
      </c>
      <c r="AV7" s="21">
        <f>'Variables AMS'!AU5/'Variables AMS'!AU8*'Variables AMS'!$S8</f>
        <v>31.071125355519285</v>
      </c>
      <c r="AW7" s="21">
        <f>'Variables AMS'!AV5/'Variables AMS'!AV8*'Variables AMS'!$S8</f>
        <v>30.974965234305206</v>
      </c>
    </row>
    <row r="8" spans="1:50" x14ac:dyDescent="0.25">
      <c r="B8" t="s">
        <v>88</v>
      </c>
      <c r="C8" s="21">
        <f>C3*1000*C7*1000/10^6</f>
        <v>49.551125956955488</v>
      </c>
      <c r="D8" s="21">
        <f t="shared" ref="D8:AW8" si="2">D3*1000*D7*1000/10^6</f>
        <v>50.3466853119604</v>
      </c>
      <c r="E8" s="21">
        <f t="shared" si="2"/>
        <v>94.051606857151882</v>
      </c>
      <c r="F8" s="21">
        <f t="shared" si="2"/>
        <v>153.64249914905221</v>
      </c>
      <c r="G8" s="21">
        <f t="shared" si="2"/>
        <v>250.13586659779062</v>
      </c>
      <c r="H8" s="21">
        <f t="shared" si="2"/>
        <v>406.19247267080698</v>
      </c>
      <c r="I8" s="21">
        <f t="shared" si="2"/>
        <v>556.93889625898419</v>
      </c>
      <c r="J8" s="21">
        <f t="shared" si="2"/>
        <v>753.83093121985382</v>
      </c>
      <c r="K8" s="21">
        <f t="shared" si="2"/>
        <v>897.65494279951076</v>
      </c>
      <c r="L8" s="21">
        <f t="shared" si="2"/>
        <v>1146.4688664023331</v>
      </c>
      <c r="M8" s="21">
        <f t="shared" si="2"/>
        <v>1524.7434579503197</v>
      </c>
      <c r="N8" s="21">
        <f t="shared" si="2"/>
        <v>1864.4948613630149</v>
      </c>
      <c r="O8" s="21">
        <f t="shared" si="2"/>
        <v>2548.5798209485292</v>
      </c>
      <c r="P8" s="21">
        <f t="shared" si="2"/>
        <v>3456.6431113639524</v>
      </c>
      <c r="Q8" s="21">
        <f t="shared" si="2"/>
        <v>4504.4436017234639</v>
      </c>
      <c r="R8" s="21">
        <f t="shared" si="2"/>
        <v>5775.9401805946727</v>
      </c>
      <c r="S8" s="21">
        <f t="shared" si="2"/>
        <v>6019.2016027467298</v>
      </c>
      <c r="T8" s="21">
        <f t="shared" si="2"/>
        <v>6619.8098379819594</v>
      </c>
      <c r="U8" s="21">
        <f t="shared" si="2"/>
        <v>7850.9733089210931</v>
      </c>
      <c r="V8" s="21">
        <f t="shared" si="2"/>
        <v>9567.9700697451299</v>
      </c>
      <c r="W8" s="21">
        <f t="shared" si="2"/>
        <v>14750.588088626004</v>
      </c>
      <c r="X8" s="21">
        <f t="shared" si="2"/>
        <v>18350.158775757223</v>
      </c>
      <c r="Y8" s="21">
        <f t="shared" si="2"/>
        <v>18170.115794670313</v>
      </c>
      <c r="Z8" s="21">
        <f t="shared" si="2"/>
        <v>21309.53460802148</v>
      </c>
      <c r="AA8" s="21">
        <f t="shared" si="2"/>
        <v>26901.644874798789</v>
      </c>
      <c r="AB8" s="21">
        <f t="shared" si="2"/>
        <v>33040.459449526868</v>
      </c>
      <c r="AC8" s="21">
        <f t="shared" si="2"/>
        <v>39050.668736859217</v>
      </c>
      <c r="AD8" s="21">
        <f t="shared" si="2"/>
        <v>43819.28530194598</v>
      </c>
      <c r="AE8" s="21">
        <f t="shared" si="2"/>
        <v>47479.846311165122</v>
      </c>
      <c r="AF8" s="21">
        <f t="shared" si="2"/>
        <v>49706.530140081799</v>
      </c>
      <c r="AG8" s="21">
        <f t="shared" si="2"/>
        <v>50703.203192732297</v>
      </c>
      <c r="AH8" s="21">
        <f t="shared" si="2"/>
        <v>50865.959166252695</v>
      </c>
      <c r="AI8" s="21">
        <f t="shared" si="2"/>
        <v>52089.984686685246</v>
      </c>
      <c r="AJ8" s="21">
        <f t="shared" si="2"/>
        <v>52454.189936759467</v>
      </c>
      <c r="AK8" s="21">
        <f t="shared" si="2"/>
        <v>52399.068168226971</v>
      </c>
      <c r="AL8" s="21">
        <f t="shared" si="2"/>
        <v>52146.753227920461</v>
      </c>
      <c r="AM8" s="21">
        <f t="shared" si="2"/>
        <v>51783.459966716677</v>
      </c>
      <c r="AN8" s="21">
        <f t="shared" si="2"/>
        <v>51102.699509522601</v>
      </c>
      <c r="AO8" s="21">
        <f t="shared" si="2"/>
        <v>50423.295737422835</v>
      </c>
      <c r="AP8" s="21">
        <f t="shared" si="2"/>
        <v>49812.813311152844</v>
      </c>
      <c r="AQ8" s="21">
        <f t="shared" si="2"/>
        <v>49230.57962162028</v>
      </c>
      <c r="AR8" s="21">
        <f t="shared" si="2"/>
        <v>50082.982679152497</v>
      </c>
      <c r="AS8" s="21">
        <f t="shared" si="2"/>
        <v>49993.808834581439</v>
      </c>
      <c r="AT8" s="21">
        <f t="shared" si="2"/>
        <v>49680.401745882838</v>
      </c>
      <c r="AU8" s="21">
        <f t="shared" si="2"/>
        <v>49259.127950793496</v>
      </c>
      <c r="AV8" s="21">
        <f t="shared" si="2"/>
        <v>48764.264585489531</v>
      </c>
      <c r="AW8" s="21">
        <f t="shared" si="2"/>
        <v>47472.227319651101</v>
      </c>
    </row>
    <row r="9" spans="1:50" x14ac:dyDescent="0.25">
      <c r="B9" s="24" t="s">
        <v>98</v>
      </c>
      <c r="C9" s="21">
        <f>'Variables AMS'!B24/'Variables AMS'!B8*'Variables AMS'!$S8</f>
        <v>0</v>
      </c>
      <c r="D9" s="21">
        <f>'Variables AMS'!C24/'Variables AMS'!C8*'Variables AMS'!$S8</f>
        <v>0</v>
      </c>
      <c r="E9" s="21">
        <f>'Variables AMS'!D24/'Variables AMS'!D8*'Variables AMS'!$S8</f>
        <v>0</v>
      </c>
      <c r="F9" s="21">
        <f>'Variables AMS'!E24/'Variables AMS'!E8*'Variables AMS'!$S8</f>
        <v>0</v>
      </c>
      <c r="G9" s="21">
        <f>'Variables AMS'!F24/'Variables AMS'!F8*'Variables AMS'!$S8</f>
        <v>34.945597909936581</v>
      </c>
      <c r="H9" s="21">
        <f>'Variables AMS'!G24/'Variables AMS'!G8*'Variables AMS'!$S8</f>
        <v>55.126188858086486</v>
      </c>
      <c r="I9" s="21">
        <f>'Variables AMS'!H24/'Variables AMS'!H8*'Variables AMS'!$S8</f>
        <v>73.82590585125763</v>
      </c>
      <c r="J9" s="21">
        <f>'Variables AMS'!I24/'Variables AMS'!I8*'Variables AMS'!$S8</f>
        <v>97.180389238795655</v>
      </c>
      <c r="K9" s="21">
        <f>'Variables AMS'!J24/'Variables AMS'!J8*'Variables AMS'!$S8</f>
        <v>157.10667885235875</v>
      </c>
      <c r="L9" s="21">
        <f>'Variables AMS'!K24/'Variables AMS'!K8*'Variables AMS'!$S8</f>
        <v>195.90192618048644</v>
      </c>
      <c r="M9" s="21">
        <f>'Variables AMS'!L24/'Variables AMS'!L8*'Variables AMS'!$S8</f>
        <v>229.04628731468293</v>
      </c>
      <c r="N9" s="21">
        <f>'Variables AMS'!M24/'Variables AMS'!M8*'Variables AMS'!$S8</f>
        <v>275.98866339362257</v>
      </c>
      <c r="O9" s="21">
        <f>'Variables AMS'!N24/'Variables AMS'!N8*'Variables AMS'!$S8</f>
        <v>369.61776128532586</v>
      </c>
      <c r="P9" s="21">
        <f>'Variables AMS'!O24/'Variables AMS'!O8*'Variables AMS'!$S8</f>
        <v>462.16249343385408</v>
      </c>
      <c r="Q9" s="21">
        <f>'Variables AMS'!P24/'Variables AMS'!P8*'Variables AMS'!$S8</f>
        <v>509.56177066847221</v>
      </c>
      <c r="R9" s="21">
        <f>'Variables AMS'!Q24/'Variables AMS'!Q8*'Variables AMS'!$S8</f>
        <v>730.46100570030217</v>
      </c>
      <c r="S9" s="21">
        <f>'Variables AMS'!R24/'Variables AMS'!R8*'Variables AMS'!$S8</f>
        <v>555.66094670391669</v>
      </c>
      <c r="T9" s="21">
        <f>'Variables AMS'!S24/'Variables AMS'!S8*'Variables AMS'!$S8</f>
        <v>548.29160750000005</v>
      </c>
      <c r="U9" s="21">
        <f>'Variables AMS'!T24/'Variables AMS'!T8*'Variables AMS'!$S8</f>
        <v>628.64795941849923</v>
      </c>
      <c r="V9" s="21">
        <f>'Variables AMS'!U24/'Variables AMS'!U8*'Variables AMS'!$S8</f>
        <v>758.41449024185431</v>
      </c>
      <c r="W9" s="21">
        <f>'Variables AMS'!V24/'Variables AMS'!V8*'Variables AMS'!$S8</f>
        <v>1338.5810161429731</v>
      </c>
      <c r="X9" s="21">
        <f>'Variables AMS'!W24/'Variables AMS'!W8*'Variables AMS'!$S8</f>
        <v>1344.7156076574377</v>
      </c>
      <c r="Y9" s="21">
        <f>'Variables AMS'!X24/'Variables AMS'!X8*'Variables AMS'!$S8</f>
        <v>1354.2813235461438</v>
      </c>
      <c r="Z9" s="21">
        <f>'Variables AMS'!Y24/'Variables AMS'!Y8*'Variables AMS'!$S8</f>
        <v>1363.4816989499027</v>
      </c>
      <c r="AA9" s="21">
        <f>'Variables AMS'!Z24/'Variables AMS'!Z8*'Variables AMS'!$S8</f>
        <v>1372.0598517464211</v>
      </c>
      <c r="AB9" s="21">
        <f>'Variables AMS'!AA24/'Variables AMS'!AA8*'Variables AMS'!$S8</f>
        <v>1379.9385947678618</v>
      </c>
      <c r="AC9" s="21">
        <f>'Variables AMS'!AB24/'Variables AMS'!AB8*'Variables AMS'!$S8</f>
        <v>1387.1568300215861</v>
      </c>
      <c r="AD9" s="21">
        <f>'Variables AMS'!AC24/'Variables AMS'!AC8*'Variables AMS'!$S8</f>
        <v>1530.7893636190747</v>
      </c>
      <c r="AE9" s="21">
        <f>'Variables AMS'!AD24/'Variables AMS'!AD8*'Variables AMS'!$S8</f>
        <v>1632.2656458474903</v>
      </c>
      <c r="AF9" s="21">
        <f>'Variables AMS'!AE24/'Variables AMS'!AE8*'Variables AMS'!$S8</f>
        <v>1682.2463852346348</v>
      </c>
      <c r="AG9" s="21">
        <f>'Variables AMS'!AF24/'Variables AMS'!AF8*'Variables AMS'!$S8</f>
        <v>1689.7328693718421</v>
      </c>
      <c r="AH9" s="21">
        <f>'Variables AMS'!AG24/'Variables AMS'!AG8*'Variables AMS'!$S8</f>
        <v>1669.618297866946</v>
      </c>
      <c r="AI9" s="21">
        <f>'Variables AMS'!AH24/'Variables AMS'!AH8*'Variables AMS'!$S8</f>
        <v>1684.3621331389361</v>
      </c>
      <c r="AJ9" s="21">
        <f>'Variables AMS'!AI24/'Variables AMS'!AI8*'Variables AMS'!$S8</f>
        <v>1671.3686022172662</v>
      </c>
      <c r="AK9" s="21">
        <f>'Variables AMS'!AJ24/'Variables AMS'!AJ8*'Variables AMS'!$S8</f>
        <v>1645.5752599539301</v>
      </c>
      <c r="AL9" s="21">
        <f>'Variables AMS'!AK24/'Variables AMS'!AK8*'Variables AMS'!$S8</f>
        <v>1614.3307040834868</v>
      </c>
      <c r="AM9" s="21">
        <f>'Variables AMS'!AL24/'Variables AMS'!AL8*'Variables AMS'!$S8</f>
        <v>1580.4182710482644</v>
      </c>
      <c r="AN9" s="21">
        <f>'Variables AMS'!AM24/'Variables AMS'!AM8*'Variables AMS'!$S8</f>
        <v>1537.0439203622916</v>
      </c>
      <c r="AO9" s="21">
        <f>'Variables AMS'!AN24/'Variables AMS'!AN8*'Variables AMS'!$S8</f>
        <v>1494.6849134757633</v>
      </c>
      <c r="AP9" s="21">
        <f>'Variables AMS'!AO24/'Variables AMS'!AO8*'Variables AMS'!$S8</f>
        <v>1455.2282003573266</v>
      </c>
      <c r="AQ9" s="21">
        <f>'Variables AMS'!AP24/'Variables AMS'!AP8*'Variables AMS'!$S8</f>
        <v>1417.3492721564273</v>
      </c>
      <c r="AR9" s="21">
        <f>'Variables AMS'!AQ24/'Variables AMS'!AQ8*'Variables AMS'!$S8</f>
        <v>1428.7493965514884</v>
      </c>
      <c r="AS9" s="21">
        <f>'Variables AMS'!AR24/'Variables AMS'!AR8*'Variables AMS'!$S8</f>
        <v>1405.2494486338751</v>
      </c>
      <c r="AT9" s="21">
        <f>'Variables AMS'!AS24/'Variables AMS'!AS8*'Variables AMS'!$S8</f>
        <v>1375.8155289108663</v>
      </c>
      <c r="AU9" s="21">
        <f>'Variables AMS'!AT24/'Variables AMS'!AT8*'Variables AMS'!$S8</f>
        <v>1343.8878536269774</v>
      </c>
      <c r="AV9" s="21">
        <f>'Variables AMS'!AU24/'Variables AMS'!AU8*'Variables AMS'!$S8</f>
        <v>1310.5054404859659</v>
      </c>
      <c r="AW9" s="21">
        <f>'Variables AMS'!AV24/'Variables AMS'!AV8*'Variables AMS'!$S8</f>
        <v>1256.4643777555432</v>
      </c>
    </row>
    <row r="10" spans="1:50" x14ac:dyDescent="0.25">
      <c r="B10" t="s">
        <v>2</v>
      </c>
      <c r="C10" s="21">
        <v>0</v>
      </c>
      <c r="D10" s="21">
        <v>0</v>
      </c>
      <c r="E10" s="21">
        <v>0</v>
      </c>
      <c r="F10" s="21">
        <v>0</v>
      </c>
      <c r="G10" s="21">
        <v>0</v>
      </c>
      <c r="H10" s="21">
        <v>0</v>
      </c>
      <c r="I10" s="21">
        <v>0</v>
      </c>
      <c r="J10" s="21">
        <v>0</v>
      </c>
      <c r="K10" s="21">
        <v>0</v>
      </c>
      <c r="L10" s="21">
        <v>0</v>
      </c>
      <c r="M10" s="21">
        <v>0</v>
      </c>
      <c r="N10" s="21">
        <v>0</v>
      </c>
      <c r="O10" s="21">
        <v>0</v>
      </c>
      <c r="P10" s="21">
        <v>0</v>
      </c>
      <c r="Q10" s="21">
        <v>0</v>
      </c>
      <c r="R10" s="21">
        <v>0</v>
      </c>
      <c r="S10" s="21">
        <v>0</v>
      </c>
      <c r="T10" s="21">
        <v>0</v>
      </c>
      <c r="U10" s="21">
        <v>0</v>
      </c>
      <c r="V10" s="21">
        <v>0</v>
      </c>
      <c r="W10" s="21">
        <v>0</v>
      </c>
      <c r="X10" s="21">
        <v>0</v>
      </c>
      <c r="Y10" s="21">
        <v>0</v>
      </c>
      <c r="Z10" s="21">
        <v>0</v>
      </c>
      <c r="AA10" s="21">
        <v>0</v>
      </c>
      <c r="AB10" s="21">
        <v>0</v>
      </c>
      <c r="AC10" s="21">
        <v>0</v>
      </c>
      <c r="AD10" s="21">
        <v>0</v>
      </c>
      <c r="AE10" s="21">
        <v>0</v>
      </c>
      <c r="AF10" s="21">
        <v>0</v>
      </c>
      <c r="AG10" s="21">
        <v>0</v>
      </c>
      <c r="AH10" s="21">
        <v>0</v>
      </c>
      <c r="AI10" s="21">
        <v>0</v>
      </c>
      <c r="AJ10" s="21">
        <v>0</v>
      </c>
      <c r="AK10" s="21">
        <v>0</v>
      </c>
      <c r="AL10" s="21">
        <v>0</v>
      </c>
      <c r="AM10" s="21">
        <v>0</v>
      </c>
      <c r="AN10" s="21">
        <v>0</v>
      </c>
      <c r="AO10" s="21">
        <v>0</v>
      </c>
      <c r="AP10" s="21">
        <v>0</v>
      </c>
      <c r="AQ10" s="21">
        <v>0</v>
      </c>
      <c r="AR10" s="21">
        <v>0</v>
      </c>
      <c r="AS10" s="21">
        <v>0</v>
      </c>
      <c r="AT10" s="21">
        <v>0</v>
      </c>
      <c r="AU10" s="21">
        <v>0</v>
      </c>
      <c r="AV10" s="21">
        <v>0</v>
      </c>
      <c r="AW10" s="21">
        <v>0</v>
      </c>
    </row>
    <row r="11" spans="1:50" x14ac:dyDescent="0.25">
      <c r="B11" t="s">
        <v>4</v>
      </c>
      <c r="C11" s="21">
        <v>0</v>
      </c>
      <c r="D11" s="21">
        <v>0</v>
      </c>
      <c r="E11" s="21">
        <v>0</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v>0</v>
      </c>
      <c r="Z11" s="21">
        <v>0</v>
      </c>
      <c r="AA11" s="21">
        <v>0</v>
      </c>
      <c r="AB11" s="21">
        <v>0</v>
      </c>
      <c r="AC11" s="21">
        <v>0</v>
      </c>
      <c r="AD11" s="21">
        <v>0</v>
      </c>
      <c r="AE11" s="21">
        <v>0</v>
      </c>
      <c r="AF11" s="21">
        <v>0</v>
      </c>
      <c r="AG11" s="21">
        <v>0</v>
      </c>
      <c r="AH11" s="21">
        <v>0</v>
      </c>
      <c r="AI11" s="21">
        <v>0</v>
      </c>
      <c r="AJ11" s="21">
        <v>0</v>
      </c>
      <c r="AK11" s="21">
        <v>0</v>
      </c>
      <c r="AL11" s="21">
        <v>0</v>
      </c>
      <c r="AM11" s="21">
        <v>0</v>
      </c>
      <c r="AN11" s="21">
        <v>0</v>
      </c>
      <c r="AO11" s="21">
        <v>0</v>
      </c>
      <c r="AP11" s="21">
        <v>0</v>
      </c>
      <c r="AQ11" s="21">
        <v>0</v>
      </c>
      <c r="AR11" s="21">
        <v>0</v>
      </c>
      <c r="AS11" s="21">
        <v>0</v>
      </c>
      <c r="AT11" s="21">
        <v>0</v>
      </c>
      <c r="AU11" s="21">
        <v>0</v>
      </c>
      <c r="AV11" s="21">
        <v>0</v>
      </c>
      <c r="AW11" s="21">
        <v>0</v>
      </c>
    </row>
    <row r="12" spans="1:50" x14ac:dyDescent="0.25">
      <c r="B12" t="s">
        <v>96</v>
      </c>
      <c r="C12" s="21">
        <f>'Variables AMS'!B19*11630000000/('Variables AMS'!B22*1000/100)</f>
        <v>17.80320399999999</v>
      </c>
      <c r="D12" s="21">
        <f>'Variables AMS'!C19*11630000000/('Variables AMS'!C22*1000/100)</f>
        <v>17.803204000000015</v>
      </c>
      <c r="E12" s="21">
        <f>'Variables AMS'!D19*11630000000/('Variables AMS'!D22*1000/100)</f>
        <v>17.803204015729563</v>
      </c>
      <c r="F12" s="21">
        <f>'Variables AMS'!E19*11630000000/('Variables AMS'!E22*1000/100)</f>
        <v>17.803204054639721</v>
      </c>
      <c r="G12" s="21">
        <f>'Variables AMS'!F19*11630000000/('Variables AMS'!F22*1000/100)</f>
        <v>17.803204024067202</v>
      </c>
      <c r="H12" s="21">
        <f>'Variables AMS'!G19*11630000000/('Variables AMS'!G22*1000/100)</f>
        <v>17.803204002619054</v>
      </c>
      <c r="I12" s="21">
        <f>'Variables AMS'!H19*11630000000/('Variables AMS'!H22*1000/100)</f>
        <v>17.803204010517728</v>
      </c>
      <c r="J12" s="21">
        <f>'Variables AMS'!I19*11630000000/('Variables AMS'!I22*1000/100)</f>
        <v>17.803204006757881</v>
      </c>
      <c r="K12" s="21">
        <f>'Variables AMS'!J19*11630000000/('Variables AMS'!J22*1000/100)</f>
        <v>17.803204013568692</v>
      </c>
      <c r="L12" s="21">
        <f>'Variables AMS'!K19*11630000000/('Variables AMS'!K22*1000/100)</f>
        <v>17.803204036605241</v>
      </c>
      <c r="M12" s="21">
        <f>'Variables AMS'!L19*11630000000/('Variables AMS'!L22*1000/100)</f>
        <v>17.803204004729242</v>
      </c>
      <c r="N12" s="21">
        <f>'Variables AMS'!M19*11630000000/('Variables AMS'!M22*1000/100)</f>
        <v>17.803203979723705</v>
      </c>
      <c r="O12" s="21">
        <f>'Variables AMS'!N19*11630000000/('Variables AMS'!N22*1000/100)</f>
        <v>17.803204006861947</v>
      </c>
      <c r="P12" s="21">
        <f>'Variables AMS'!O19*11630000000/('Variables AMS'!O22*1000/100)</f>
        <v>17.80320398371753</v>
      </c>
      <c r="Q12" s="21">
        <f>'Variables AMS'!P19*11630000000/('Variables AMS'!P22*1000/100)</f>
        <v>17.803203996093025</v>
      </c>
      <c r="R12" s="21">
        <f>'Variables AMS'!Q19*11630000000/('Variables AMS'!Q22*1000/100)</f>
        <v>17.803204009231447</v>
      </c>
      <c r="S12" s="21">
        <f>'Variables AMS'!R19*11630000000/('Variables AMS'!R22*1000/100)</f>
        <v>17.803204005735267</v>
      </c>
      <c r="T12" s="21">
        <f>'Variables AMS'!S19*11630000000/('Variables AMS'!S22*1000/100)</f>
        <v>17.803203994418261</v>
      </c>
      <c r="U12" s="21">
        <f>'Variables AMS'!T19*11630000000/('Variables AMS'!T22*1000/100)</f>
        <v>17.803204000120378</v>
      </c>
      <c r="V12" s="21">
        <f>'Variables AMS'!U19*11630000000/('Variables AMS'!U22*1000/100)</f>
        <v>17.803204000263438</v>
      </c>
      <c r="W12" s="21">
        <f>'Variables AMS'!V19*11630000000/('Variables AMS'!V22*1000/100)</f>
        <v>17.80320400417067</v>
      </c>
      <c r="X12" s="21">
        <f>'Variables AMS'!W19*11630000000/('Variables AMS'!W22*1000/100)</f>
        <v>17.803203997031339</v>
      </c>
      <c r="Y12" s="21">
        <f>'Variables AMS'!X19*11630000000/('Variables AMS'!X22*1000/100)</f>
        <v>17.803203999171036</v>
      </c>
      <c r="Z12" s="21">
        <f>'Variables AMS'!Y19*11630000000/('Variables AMS'!Y22*1000/100)</f>
        <v>17.803203997711293</v>
      </c>
      <c r="AA12" s="21">
        <f>'Variables AMS'!Z19*11630000000/('Variables AMS'!Z22*1000/100)</f>
        <v>17.803204001279752</v>
      </c>
      <c r="AB12" s="21">
        <f>'Variables AMS'!AA19*11630000000/('Variables AMS'!AA22*1000/100)</f>
        <v>17.803203998311677</v>
      </c>
      <c r="AC12" s="21">
        <f>'Variables AMS'!AB19*11630000000/('Variables AMS'!AB22*1000/100)</f>
        <v>17.803204000064554</v>
      </c>
      <c r="AD12" s="21">
        <f>'Variables AMS'!AC19*11630000000/('Variables AMS'!AC22*1000/100)</f>
        <v>17.803204005666824</v>
      </c>
      <c r="AE12" s="21">
        <f>'Variables AMS'!AD19*11630000000/('Variables AMS'!AD22*1000/100)</f>
        <v>17.803204005980483</v>
      </c>
      <c r="AF12" s="21">
        <f>'Variables AMS'!AE19*11630000000/('Variables AMS'!AE22*1000/100)</f>
        <v>17.803203998971043</v>
      </c>
      <c r="AG12" s="21">
        <f>'Variables AMS'!AF19*11630000000/('Variables AMS'!AF22*1000/100)</f>
        <v>17.803203997397887</v>
      </c>
      <c r="AH12" s="21">
        <f>'Variables AMS'!AG19*11630000000/('Variables AMS'!AG22*1000/100)</f>
        <v>17.803203994734879</v>
      </c>
      <c r="AI12" s="21">
        <f>'Variables AMS'!AH19*11630000000/('Variables AMS'!AH22*1000/100)</f>
        <v>17.803204007123714</v>
      </c>
      <c r="AJ12" s="21">
        <f>'Variables AMS'!AI19*11630000000/('Variables AMS'!AI22*1000/100)</f>
        <v>17.803203997757041</v>
      </c>
      <c r="AK12" s="21">
        <f>'Variables AMS'!AJ19*11630000000/('Variables AMS'!AJ22*1000/100)</f>
        <v>17.803203998006492</v>
      </c>
      <c r="AL12" s="21">
        <f>'Variables AMS'!AK19*11630000000/('Variables AMS'!AK22*1000/100)</f>
        <v>17.803203995777466</v>
      </c>
      <c r="AM12" s="21">
        <f>'Variables AMS'!AL19*11630000000/('Variables AMS'!AL22*1000/100)</f>
        <v>17.803203998069307</v>
      </c>
      <c r="AN12" s="21">
        <f>'Variables AMS'!AM19*11630000000/('Variables AMS'!AM22*1000/100)</f>
        <v>17.80320400159987</v>
      </c>
      <c r="AO12" s="21">
        <f>'Variables AMS'!AN19*11630000000/('Variables AMS'!AN22*1000/100)</f>
        <v>17.803203996771561</v>
      </c>
      <c r="AP12" s="21">
        <f>'Variables AMS'!AO19*11630000000/('Variables AMS'!AO22*1000/100)</f>
        <v>17.803204002378155</v>
      </c>
      <c r="AQ12" s="21">
        <f>'Variables AMS'!AP19*11630000000/('Variables AMS'!AP22*1000/100)</f>
        <v>17.80320400447647</v>
      </c>
      <c r="AR12" s="21">
        <f>'Variables AMS'!AQ19*11630000000/('Variables AMS'!AQ22*1000/100)</f>
        <v>17.80320400358535</v>
      </c>
      <c r="AS12" s="21">
        <f>'Variables AMS'!AR19*11630000000/('Variables AMS'!AR22*1000/100)</f>
        <v>17.803204002426909</v>
      </c>
      <c r="AT12" s="21">
        <f>'Variables AMS'!AS19*11630000000/('Variables AMS'!AS22*1000/100)</f>
        <v>17.803203996068699</v>
      </c>
      <c r="AU12" s="21">
        <f>'Variables AMS'!AT19*11630000000/('Variables AMS'!AT22*1000/100)</f>
        <v>17.803204002206986</v>
      </c>
      <c r="AV12" s="21">
        <f>'Variables AMS'!AU19*11630000000/('Variables AMS'!AU22*1000/100)</f>
        <v>17.803203994771987</v>
      </c>
      <c r="AW12" s="21">
        <f>'Variables AMS'!AV19*11630000000/('Variables AMS'!AV22*1000/100)</f>
        <v>17.803203999679141</v>
      </c>
    </row>
    <row r="13" spans="1:50" x14ac:dyDescent="0.25">
      <c r="B13" t="s">
        <v>30</v>
      </c>
      <c r="C13" s="21">
        <f>'Variables AMS'!B22/'Variables AMS'!B9</f>
        <v>12378.518285616001</v>
      </c>
      <c r="D13" s="21">
        <f>'Variables AMS'!C22/'Variables AMS'!C9</f>
        <v>12378.518285615986</v>
      </c>
      <c r="E13" s="21">
        <f>'Variables AMS'!D22/'Variables AMS'!D9</f>
        <v>12378.518282707289</v>
      </c>
      <c r="F13" s="21">
        <f>'Variables AMS'!E22/'Variables AMS'!E9</f>
        <v>12780.332420989604</v>
      </c>
      <c r="G13" s="21">
        <f>'Variables AMS'!F22/'Variables AMS'!F9</f>
        <v>12533.836536682</v>
      </c>
      <c r="H13" s="21">
        <f>'Variables AMS'!G22/'Variables AMS'!G9</f>
        <v>12513.893169860836</v>
      </c>
      <c r="I13" s="21">
        <f>'Variables AMS'!H22/'Variables AMS'!H9</f>
        <v>12493.157365797617</v>
      </c>
      <c r="J13" s="21">
        <f>'Variables AMS'!I22/'Variables AMS'!I9</f>
        <v>12387.308064678056</v>
      </c>
      <c r="K13" s="21">
        <f>'Variables AMS'!J22/'Variables AMS'!J9</f>
        <v>12334.92468388644</v>
      </c>
      <c r="L13" s="21">
        <f>'Variables AMS'!K22/'Variables AMS'!K9</f>
        <v>12321.167074168896</v>
      </c>
      <c r="M13" s="21">
        <f>'Variables AMS'!L22/'Variables AMS'!L9</f>
        <v>12338.375309604864</v>
      </c>
      <c r="N13" s="21">
        <f>'Variables AMS'!M22/'Variables AMS'!M9</f>
        <v>12358.893814892817</v>
      </c>
      <c r="O13" s="21">
        <f>'Variables AMS'!N22/'Variables AMS'!N9</f>
        <v>12392.043181183175</v>
      </c>
      <c r="P13" s="21">
        <f>'Variables AMS'!O22/'Variables AMS'!O9</f>
        <v>12258.503027019578</v>
      </c>
      <c r="Q13" s="21">
        <f>'Variables AMS'!P22/'Variables AMS'!P9</f>
        <v>12102.695269899988</v>
      </c>
      <c r="R13" s="21">
        <f>'Variables AMS'!Q22/'Variables AMS'!Q9</f>
        <v>11960.169278859157</v>
      </c>
      <c r="S13" s="21">
        <f>'Variables AMS'!R22/'Variables AMS'!R9</f>
        <v>12116.844001087249</v>
      </c>
      <c r="T13" s="21">
        <f>'Variables AMS'!S22/'Variables AMS'!S9</f>
        <v>12273.518723354284</v>
      </c>
      <c r="U13" s="21">
        <f>'Variables AMS'!T22/'Variables AMS'!T9</f>
        <v>12430.193445867309</v>
      </c>
      <c r="V13" s="21">
        <f>'Variables AMS'!U22/'Variables AMS'!U9</f>
        <v>12586.868163780673</v>
      </c>
      <c r="W13" s="21">
        <f>'Variables AMS'!V22/'Variables AMS'!V9</f>
        <v>12193.434083096086</v>
      </c>
      <c r="X13" s="21">
        <f>'Variables AMS'!W22/'Variables AMS'!W9</f>
        <v>11800.000003293067</v>
      </c>
      <c r="Y13" s="21">
        <f>'Variables AMS'!X22/'Variables AMS'!X9</f>
        <v>11770.968306526838</v>
      </c>
      <c r="Z13" s="21">
        <f>'Variables AMS'!Y22/'Variables AMS'!Y9</f>
        <v>11741.9366151669</v>
      </c>
      <c r="AA13" s="21">
        <f>'Variables AMS'!Z22/'Variables AMS'!Z9</f>
        <v>11712.904923647373</v>
      </c>
      <c r="AB13" s="21">
        <f>'Variables AMS'!AA22/'Variables AMS'!AA9</f>
        <v>11683.873230399107</v>
      </c>
      <c r="AC13" s="21">
        <f>'Variables AMS'!AB22/'Variables AMS'!AB9</f>
        <v>11654.841536240965</v>
      </c>
      <c r="AD13" s="21">
        <f>'Variables AMS'!AC22/'Variables AMS'!AC9</f>
        <v>11709.674002704423</v>
      </c>
      <c r="AE13" s="21">
        <f>'Variables AMS'!AD22/'Variables AMS'!AD9</f>
        <v>11764.506466151021</v>
      </c>
      <c r="AF13" s="21">
        <f>'Variables AMS'!AE22/'Variables AMS'!AE9</f>
        <v>11819.338929739466</v>
      </c>
      <c r="AG13" s="21">
        <f>'Variables AMS'!AF22/'Variables AMS'!AF9</f>
        <v>11874.171395069876</v>
      </c>
      <c r="AH13" s="21">
        <f>'Variables AMS'!AG22/'Variables AMS'!AG9</f>
        <v>11929.003859784529</v>
      </c>
      <c r="AI13" s="21">
        <f>'Variables AMS'!AH22/'Variables AMS'!AH9</f>
        <v>11952.38069698982</v>
      </c>
      <c r="AJ13" s="21">
        <f>'Variables AMS'!AI22/'Variables AMS'!AI9</f>
        <v>11975.757531879362</v>
      </c>
      <c r="AK13" s="21">
        <f>'Variables AMS'!AJ22/'Variables AMS'!AJ9</f>
        <v>11999.134365817152</v>
      </c>
      <c r="AL13" s="21">
        <f>'Variables AMS'!AK22/'Variables AMS'!AK9</f>
        <v>12022.511212481206</v>
      </c>
      <c r="AM13" s="21">
        <f>'Variables AMS'!AL22/'Variables AMS'!AL9</f>
        <v>12045.88804641714</v>
      </c>
      <c r="AN13" s="21">
        <f>'Variables AMS'!AM22/'Variables AMS'!AM9</f>
        <v>12065.734195017498</v>
      </c>
      <c r="AO13" s="21">
        <f>'Variables AMS'!AN22/'Variables AMS'!AN9</f>
        <v>12085.580338551968</v>
      </c>
      <c r="AP13" s="21">
        <f>'Variables AMS'!AO22/'Variables AMS'!AO9</f>
        <v>12105.426477403369</v>
      </c>
      <c r="AQ13" s="21">
        <f>'Variables AMS'!AP22/'Variables AMS'!AP9</f>
        <v>12125.272626795428</v>
      </c>
      <c r="AR13" s="21">
        <f>'Variables AMS'!AQ22/'Variables AMS'!AQ9</f>
        <v>12145.118777810787</v>
      </c>
      <c r="AS13" s="21">
        <f>'Variables AMS'!AR22/'Variables AMS'!AR9</f>
        <v>12156.821272106215</v>
      </c>
      <c r="AT13" s="21">
        <f>'Variables AMS'!AS22/'Variables AMS'!AS9</f>
        <v>12168.523771867331</v>
      </c>
      <c r="AU13" s="21">
        <f>'Variables AMS'!AT22/'Variables AMS'!AT9</f>
        <v>12180.226271088701</v>
      </c>
      <c r="AV13" s="21">
        <f>'Variables AMS'!AU22/'Variables AMS'!AU9</f>
        <v>12191.92876794149</v>
      </c>
      <c r="AW13" s="21">
        <f>'Variables AMS'!AV22/'Variables AMS'!AV9</f>
        <v>12203.631264677204</v>
      </c>
    </row>
    <row r="14" spans="1:50" x14ac:dyDescent="0.25">
      <c r="B14" t="s">
        <v>91</v>
      </c>
      <c r="C14" s="21">
        <f>'Variables AMS'!B12*'Variables AMS'!B9/'Variables AMS'!B8*'Variables AMS'!$S8</f>
        <v>0.79003476848832888</v>
      </c>
      <c r="D14" s="21">
        <f>'Variables AMS'!C12*'Variables AMS'!C9/'Variables AMS'!C8*'Variables AMS'!$S8</f>
        <v>0.80271903224039376</v>
      </c>
      <c r="E14" s="21">
        <f>'Variables AMS'!D12*'Variables AMS'!D9/'Variables AMS'!D8*'Variables AMS'!$S8</f>
        <v>0.81560293115194582</v>
      </c>
      <c r="F14" s="21">
        <f>'Variables AMS'!E12*'Variables AMS'!E9/'Variables AMS'!E8*'Variables AMS'!$S8</f>
        <v>2.0486810090615997</v>
      </c>
      <c r="G14" s="21">
        <f>'Variables AMS'!F12*'Variables AMS'!F9/'Variables AMS'!F8*'Variables AMS'!$S8</f>
        <v>3.9167774130941511</v>
      </c>
      <c r="H14" s="21">
        <f>'Variables AMS'!G12*'Variables AMS'!G9/'Variables AMS'!G8*'Variables AMS'!$S8</f>
        <v>6.9914045624084142</v>
      </c>
      <c r="I14" s="21">
        <f>'Variables AMS'!H12*'Variables AMS'!H9/'Variables AMS'!H8*'Variables AMS'!$S8</f>
        <v>11.012847983504711</v>
      </c>
      <c r="J14" s="21">
        <f>'Variables AMS'!I12*'Variables AMS'!I9/'Variables AMS'!I8*'Variables AMS'!$S8</f>
        <v>16.365321980833848</v>
      </c>
      <c r="K14" s="21">
        <f>'Variables AMS'!J12*'Variables AMS'!J9/'Variables AMS'!J8*'Variables AMS'!$S8</f>
        <v>22.647859632870105</v>
      </c>
      <c r="L14" s="21">
        <f>'Variables AMS'!K12*'Variables AMS'!K9/'Variables AMS'!K8*'Variables AMS'!$S8</f>
        <v>30.713058826414038</v>
      </c>
      <c r="M14" s="21">
        <f>'Variables AMS'!L12*'Variables AMS'!L9/'Variables AMS'!L8*'Variables AMS'!$S8</f>
        <v>41.505339836734834</v>
      </c>
      <c r="N14" s="21">
        <f>'Variables AMS'!M12*'Variables AMS'!M9/'Variables AMS'!M8*'Variables AMS'!$S8</f>
        <v>54.647930054173635</v>
      </c>
      <c r="O14" s="21">
        <f>'Variables AMS'!N12*'Variables AMS'!N9/'Variables AMS'!N8*'Variables AMS'!$S8</f>
        <v>72.998872297372472</v>
      </c>
      <c r="P14" s="21">
        <f>'Variables AMS'!O12*'Variables AMS'!O9/'Variables AMS'!O8*'Variables AMS'!$S8</f>
        <v>96.792931303985313</v>
      </c>
      <c r="Q14" s="21">
        <f>'Variables AMS'!P12*'Variables AMS'!P9/'Variables AMS'!P8*'Variables AMS'!$S8</f>
        <v>127.38897820480143</v>
      </c>
      <c r="R14" s="21">
        <f>'Variables AMS'!Q12*'Variables AMS'!Q9/'Variables AMS'!Q8*'Variables AMS'!$S8</f>
        <v>168.32330623299305</v>
      </c>
      <c r="S14" s="21">
        <f>'Variables AMS'!R12*'Variables AMS'!R9/'Variables AMS'!R8*'Variables AMS'!$S8</f>
        <v>212.30638507735688</v>
      </c>
      <c r="T14" s="21">
        <f>'Variables AMS'!S12*'Variables AMS'!S9/'Variables AMS'!S8*'Variables AMS'!$S8</f>
        <v>275.2579693418582</v>
      </c>
      <c r="U14" s="21">
        <f>'Variables AMS'!T12*'Variables AMS'!T9/'Variables AMS'!T8*'Variables AMS'!$S8</f>
        <v>359.65900651949346</v>
      </c>
      <c r="V14" s="21">
        <f>'Variables AMS'!U12*'Variables AMS'!U9/'Variables AMS'!U8*'Variables AMS'!$S8</f>
        <v>473.14615089004207</v>
      </c>
      <c r="W14" s="21">
        <f>'Variables AMS'!V12*'Variables AMS'!V9/'Variables AMS'!V8*'Variables AMS'!$S8</f>
        <v>611.51290677590362</v>
      </c>
      <c r="X14" s="21">
        <f>'Variables AMS'!W12*'Variables AMS'!W9/'Variables AMS'!W8*'Variables AMS'!$S8</f>
        <v>757.49056530892028</v>
      </c>
      <c r="Y14" s="21">
        <f>'Variables AMS'!X12*'Variables AMS'!X9/'Variables AMS'!X8*'Variables AMS'!$S8</f>
        <v>908.12410112557131</v>
      </c>
      <c r="Z14" s="21">
        <f>'Variables AMS'!Y12*'Variables AMS'!Y9/'Variables AMS'!Y8*'Variables AMS'!$S8</f>
        <v>1083.8798946416857</v>
      </c>
      <c r="AA14" s="21">
        <f>'Variables AMS'!Z12*'Variables AMS'!Z9/'Variables AMS'!Z8*'Variables AMS'!$S8</f>
        <v>1313.7735558250545</v>
      </c>
      <c r="AB14" s="21">
        <f>'Variables AMS'!AA12*'Variables AMS'!AA9/'Variables AMS'!AA8*'Variables AMS'!$S8</f>
        <v>1597.0604825752487</v>
      </c>
      <c r="AC14" s="21">
        <f>'Variables AMS'!AB12*'Variables AMS'!AB9/'Variables AMS'!AB8*'Variables AMS'!$S8</f>
        <v>1934.5348726989605</v>
      </c>
      <c r="AD14" s="21">
        <f>'Variables AMS'!AC12*'Variables AMS'!AC9/'Variables AMS'!AC8*'Variables AMS'!$S8</f>
        <v>2315.9293345855426</v>
      </c>
      <c r="AE14" s="21">
        <f>'Variables AMS'!AD12*'Variables AMS'!AD9/'Variables AMS'!AD8*'Variables AMS'!$S8</f>
        <v>2712.1643611921991</v>
      </c>
      <c r="AF14" s="21">
        <f>'Variables AMS'!AE12*'Variables AMS'!AE9/'Variables AMS'!AE8*'Variables AMS'!$S8</f>
        <v>3102.251391260671</v>
      </c>
      <c r="AG14" s="21">
        <f>'Variables AMS'!AF12*'Variables AMS'!AF9/'Variables AMS'!AF8*'Variables AMS'!$S8</f>
        <v>3578.1609756600169</v>
      </c>
      <c r="AH14" s="21">
        <f>'Variables AMS'!AG12*'Variables AMS'!AG9/'Variables AMS'!AG8*'Variables AMS'!$S8</f>
        <v>4105.4969175235774</v>
      </c>
      <c r="AI14" s="21">
        <f>'Variables AMS'!AH12*'Variables AMS'!AH9/'Variables AMS'!AH8*'Variables AMS'!$S8</f>
        <v>4589.5474956729058</v>
      </c>
      <c r="AJ14" s="21">
        <f>'Variables AMS'!AI12*'Variables AMS'!AI9/'Variables AMS'!AI8*'Variables AMS'!$S8</f>
        <v>5047.194483711246</v>
      </c>
      <c r="AK14" s="21">
        <f>'Variables AMS'!AJ12*'Variables AMS'!AJ9/'Variables AMS'!AJ8*'Variables AMS'!$S8</f>
        <v>5463.6005253199492</v>
      </c>
      <c r="AL14" s="21">
        <f>'Variables AMS'!AK12*'Variables AMS'!AK9/'Variables AMS'!AK8*'Variables AMS'!$S8</f>
        <v>5840.2471812068052</v>
      </c>
      <c r="AM14" s="21">
        <f>'Variables AMS'!AL12*'Variables AMS'!AL9/'Variables AMS'!AL8*'Variables AMS'!$S8</f>
        <v>6194.269708613042</v>
      </c>
      <c r="AN14" s="21">
        <f>'Variables AMS'!AM12*'Variables AMS'!AM9/'Variables AMS'!AM8*'Variables AMS'!$S8</f>
        <v>6504.6237557760724</v>
      </c>
      <c r="AO14" s="21">
        <f>'Variables AMS'!AN12*'Variables AMS'!AN9/'Variables AMS'!AN8*'Variables AMS'!$S8</f>
        <v>6774.4972244175287</v>
      </c>
      <c r="AP14" s="21">
        <f>'Variables AMS'!AO12*'Variables AMS'!AO9/'Variables AMS'!AO8*'Variables AMS'!$S8</f>
        <v>7011.8718808443127</v>
      </c>
      <c r="AQ14" s="21">
        <f>'Variables AMS'!AP12*'Variables AMS'!AP9/'Variables AMS'!AP8*'Variables AMS'!$S8</f>
        <v>7219.3460717182488</v>
      </c>
      <c r="AR14" s="21">
        <f>'Variables AMS'!AQ12*'Variables AMS'!AQ9/'Variables AMS'!AQ8*'Variables AMS'!$S8</f>
        <v>7391.219834889881</v>
      </c>
      <c r="AS14" s="21">
        <f>'Variables AMS'!AR12*'Variables AMS'!AR9/'Variables AMS'!AR8*'Variables AMS'!$S8</f>
        <v>7520.6348627945627</v>
      </c>
      <c r="AT14" s="21">
        <f>'Variables AMS'!AS12*'Variables AMS'!AS9/'Variables AMS'!AS8*'Variables AMS'!$S8</f>
        <v>7620.7335343401801</v>
      </c>
      <c r="AU14" s="21">
        <f>'Variables AMS'!AT12*'Variables AMS'!AT9/'Variables AMS'!AT8*'Variables AMS'!$S8</f>
        <v>7697.58370782375</v>
      </c>
      <c r="AV14" s="21">
        <f>'Variables AMS'!AU12*'Variables AMS'!AU9/'Variables AMS'!AU8*'Variables AMS'!$S8</f>
        <v>7753.7006443318269</v>
      </c>
      <c r="AW14" s="21">
        <f>'Variables AMS'!AV12*'Variables AMS'!AV9/'Variables AMS'!AV8*'Variables AMS'!$S8</f>
        <v>7783.2808883420084</v>
      </c>
    </row>
    <row r="15" spans="1:50" x14ac:dyDescent="0.25">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row>
    <row r="16" spans="1:50" x14ac:dyDescent="0.25">
      <c r="A16" t="s">
        <v>0</v>
      </c>
      <c r="B16" t="s">
        <v>85</v>
      </c>
      <c r="C16" s="21">
        <f>'Variables AMS'!B3</f>
        <v>2297.4487143286601</v>
      </c>
      <c r="D16" s="21">
        <f>'Variables AMS'!C3</f>
        <v>2334.33499656805</v>
      </c>
      <c r="E16" s="21">
        <f>'Variables AMS'!D3</f>
        <v>2370.8185480000002</v>
      </c>
      <c r="F16" s="21">
        <f>'Variables AMS'!E3</f>
        <v>2443.088538</v>
      </c>
      <c r="G16" s="21">
        <f>'Variables AMS'!F3</f>
        <v>2418.3728759999999</v>
      </c>
      <c r="H16" s="21">
        <f>'Variables AMS'!G3</f>
        <v>2650.885949</v>
      </c>
      <c r="I16" s="21">
        <f>'Variables AMS'!H3</f>
        <v>2585.7384480000001</v>
      </c>
      <c r="J16" s="21">
        <f>'Variables AMS'!I3</f>
        <v>2524.9350599999998</v>
      </c>
      <c r="K16" s="21">
        <f>'Variables AMS'!J3</f>
        <v>2172.5893430000001</v>
      </c>
      <c r="L16" s="21">
        <f>'Variables AMS'!K3</f>
        <v>2046.3739499999999</v>
      </c>
      <c r="M16" s="21">
        <f>'Variables AMS'!L3</f>
        <v>2042.9360340000001</v>
      </c>
      <c r="N16" s="21">
        <f>'Variables AMS'!M3</f>
        <v>1896.029818</v>
      </c>
      <c r="O16" s="21">
        <f>'Variables AMS'!N3</f>
        <v>1981.909052</v>
      </c>
      <c r="P16" s="21">
        <f>'Variables AMS'!O3</f>
        <v>2060.1327470000001</v>
      </c>
      <c r="Q16" s="21">
        <f>'Variables AMS'!P3</f>
        <v>2096.5167889999998</v>
      </c>
      <c r="R16" s="21">
        <f>'Variables AMS'!Q3</f>
        <v>2102.1542589999999</v>
      </c>
      <c r="S16" s="21">
        <f>'Variables AMS'!R3</f>
        <v>1728.491315</v>
      </c>
      <c r="T16" s="21">
        <f>'Variables AMS'!S3</f>
        <v>1521.1300510000001</v>
      </c>
      <c r="U16" s="21">
        <f>'Variables AMS'!T3</f>
        <v>1475.2997330000001</v>
      </c>
      <c r="V16" s="21">
        <f>'Variables AMS'!U3</f>
        <v>1479.6842670000001</v>
      </c>
      <c r="W16" s="21">
        <f>'Variables AMS'!V3</f>
        <v>1887.318074</v>
      </c>
      <c r="X16" s="21">
        <f>'Variables AMS'!W3</f>
        <v>1963.4131609999999</v>
      </c>
      <c r="Y16" s="21">
        <f>'Variables AMS'!X3</f>
        <v>1521.3795930000001</v>
      </c>
      <c r="Z16" s="21">
        <f>'Variables AMS'!Y3</f>
        <v>1253.737226</v>
      </c>
      <c r="AA16" s="21">
        <f>'Variables AMS'!Z3</f>
        <v>1005.881695</v>
      </c>
      <c r="AB16" s="21">
        <f>'Variables AMS'!AA3</f>
        <v>764.71937700000001</v>
      </c>
      <c r="AC16" s="21">
        <f>'Variables AMS'!AB3</f>
        <v>541.02084579999996</v>
      </c>
      <c r="AD16" s="21">
        <f>'Variables AMS'!AC3</f>
        <v>349.88011139999998</v>
      </c>
      <c r="AE16" s="21">
        <f>'Variables AMS'!AD3</f>
        <v>210.06595519999999</v>
      </c>
      <c r="AF16" s="21">
        <f>'Variables AMS'!AE3</f>
        <v>117.7255639</v>
      </c>
      <c r="AG16" s="21">
        <f>'Variables AMS'!AF3</f>
        <v>62.686388970000003</v>
      </c>
      <c r="AH16" s="21">
        <f>'Variables AMS'!AG3</f>
        <v>32.290817349999998</v>
      </c>
      <c r="AI16" s="21">
        <f>'Variables AMS'!AH3</f>
        <v>16.805661180000001</v>
      </c>
      <c r="AJ16" s="21">
        <f>'Variables AMS'!AI3</f>
        <v>8.5510858939999999</v>
      </c>
      <c r="AK16" s="21">
        <f>'Variables AMS'!AJ3</f>
        <v>4.3018638669999998</v>
      </c>
      <c r="AL16" s="21">
        <f>'Variables AMS'!AK3</f>
        <v>2.151743588</v>
      </c>
      <c r="AM16" s="21">
        <f>'Variables AMS'!AL3</f>
        <v>1.0727400389999999</v>
      </c>
      <c r="AN16" s="21">
        <f>'Variables AMS'!AM3</f>
        <v>0.5309279992</v>
      </c>
      <c r="AO16" s="21">
        <f>'Variables AMS'!AN3</f>
        <v>0.26258404629999998</v>
      </c>
      <c r="AP16" s="21">
        <f>'Variables AMS'!AO3</f>
        <v>0.12997335230000001</v>
      </c>
      <c r="AQ16" s="21">
        <f>'Variables AMS'!AP3</f>
        <v>6.4347811399999996E-2</v>
      </c>
      <c r="AR16" s="21">
        <f>'Variables AMS'!AQ3</f>
        <v>3.2968962300000001E-2</v>
      </c>
      <c r="AS16" s="21">
        <f>'Variables AMS'!AR3</f>
        <v>1.6482934300000002E-2</v>
      </c>
      <c r="AT16" s="21">
        <f>'Variables AMS'!AS3</f>
        <v>8.2035154999999995E-3</v>
      </c>
      <c r="AU16" s="21">
        <f>'Variables AMS'!AT3</f>
        <v>4.0737268699999997E-3</v>
      </c>
      <c r="AV16" s="21">
        <f>'Variables AMS'!AU3</f>
        <v>2.01977374E-3</v>
      </c>
      <c r="AW16" s="21">
        <f>'Variables AMS'!AV3</f>
        <v>9.8495058900000009E-4</v>
      </c>
    </row>
    <row r="17" spans="2:49" x14ac:dyDescent="0.25">
      <c r="B17" t="s">
        <v>89</v>
      </c>
      <c r="C17" s="16">
        <f>C16/C33</f>
        <v>0.99949999999999906</v>
      </c>
      <c r="D17" s="16">
        <f t="shared" ref="D17:AW17" si="3">D16/D33</f>
        <v>0.99950000000000039</v>
      </c>
      <c r="E17" s="16">
        <f t="shared" si="3"/>
        <v>0.99908071976401192</v>
      </c>
      <c r="F17" s="16">
        <f t="shared" si="3"/>
        <v>0.99853309156275072</v>
      </c>
      <c r="G17" s="16">
        <f t="shared" si="3"/>
        <v>0.99756476752097667</v>
      </c>
      <c r="H17" s="16">
        <f t="shared" si="3"/>
        <v>0.99643733143302582</v>
      </c>
      <c r="I17" s="16">
        <f t="shared" si="3"/>
        <v>0.99495525782902461</v>
      </c>
      <c r="J17" s="16">
        <f t="shared" si="3"/>
        <v>0.99296555201197423</v>
      </c>
      <c r="K17" s="16">
        <f t="shared" si="3"/>
        <v>0.99021062608922183</v>
      </c>
      <c r="L17" s="16">
        <f t="shared" si="3"/>
        <v>0.98676310507292853</v>
      </c>
      <c r="M17" s="16">
        <f t="shared" si="3"/>
        <v>0.98249110161255537</v>
      </c>
      <c r="N17" s="16">
        <f t="shared" si="3"/>
        <v>0.97714003340570721</v>
      </c>
      <c r="O17" s="16">
        <f t="shared" si="3"/>
        <v>0.97042233033477676</v>
      </c>
      <c r="P17" s="16">
        <f t="shared" si="3"/>
        <v>0.96194705476394593</v>
      </c>
      <c r="Q17" s="16">
        <f t="shared" si="3"/>
        <v>0.95134402711388155</v>
      </c>
      <c r="R17" s="16">
        <f t="shared" si="3"/>
        <v>0.93833521507368189</v>
      </c>
      <c r="S17" s="16">
        <f t="shared" si="3"/>
        <v>0.92259434922090167</v>
      </c>
      <c r="T17" s="16">
        <f t="shared" si="3"/>
        <v>0.90394343597775628</v>
      </c>
      <c r="U17" s="16">
        <f t="shared" si="3"/>
        <v>0.88224232364182065</v>
      </c>
      <c r="V17" s="16">
        <f t="shared" si="3"/>
        <v>0.85757621273960105</v>
      </c>
      <c r="W17" s="16">
        <f t="shared" si="3"/>
        <v>0.83016333764928518</v>
      </c>
      <c r="X17" s="16">
        <f t="shared" si="3"/>
        <v>0.80052067702834262</v>
      </c>
      <c r="Y17" s="16">
        <f t="shared" si="3"/>
        <v>0.75527977692868531</v>
      </c>
      <c r="Z17" s="16">
        <f t="shared" si="3"/>
        <v>0.68088377554074619</v>
      </c>
      <c r="AA17" s="16">
        <f t="shared" si="3"/>
        <v>0.57184017691136668</v>
      </c>
      <c r="AB17" s="16">
        <f t="shared" si="3"/>
        <v>0.449086323991786</v>
      </c>
      <c r="AC17" s="16">
        <f t="shared" si="3"/>
        <v>0.32512020622071658</v>
      </c>
      <c r="AD17" s="16">
        <f t="shared" si="3"/>
        <v>0.21522157605971809</v>
      </c>
      <c r="AE17" s="16">
        <f t="shared" si="3"/>
        <v>0.13064494050449374</v>
      </c>
      <c r="AF17" s="16">
        <f t="shared" si="3"/>
        <v>7.3779753770368328E-2</v>
      </c>
      <c r="AG17" s="16">
        <f t="shared" si="3"/>
        <v>3.9568925253272429E-2</v>
      </c>
      <c r="AH17" s="16">
        <f t="shared" si="3"/>
        <v>2.0544954524146668E-2</v>
      </c>
      <c r="AI17" s="16">
        <f t="shared" si="3"/>
        <v>1.0472137996418864E-2</v>
      </c>
      <c r="AJ17" s="16">
        <f t="shared" si="3"/>
        <v>5.2851816880204192E-3</v>
      </c>
      <c r="AK17" s="16">
        <f t="shared" si="3"/>
        <v>2.6537078162059361E-3</v>
      </c>
      <c r="AL17" s="16">
        <f t="shared" si="3"/>
        <v>1.3289612561006553E-3</v>
      </c>
      <c r="AM17" s="16">
        <f t="shared" si="3"/>
        <v>6.646648497971809E-4</v>
      </c>
      <c r="AN17" s="16">
        <f t="shared" si="3"/>
        <v>3.3220155427327042E-4</v>
      </c>
      <c r="AO17" s="16">
        <f t="shared" si="3"/>
        <v>1.6597739552413332E-4</v>
      </c>
      <c r="AP17" s="16">
        <f t="shared" si="3"/>
        <v>8.2912015219724686E-5</v>
      </c>
      <c r="AQ17" s="16">
        <f t="shared" si="3"/>
        <v>4.1413697854850917E-5</v>
      </c>
      <c r="AR17" s="16">
        <f t="shared" si="3"/>
        <v>2.0685558347530153E-5</v>
      </c>
      <c r="AS17" s="16">
        <f t="shared" si="3"/>
        <v>1.0331608885265692E-5</v>
      </c>
      <c r="AT17" s="16">
        <f t="shared" si="3"/>
        <v>5.1599928442699236E-6</v>
      </c>
      <c r="AU17" s="16">
        <f t="shared" si="3"/>
        <v>2.5769862022090085E-6</v>
      </c>
      <c r="AV17" s="16">
        <f t="shared" si="3"/>
        <v>1.2869375323474056E-6</v>
      </c>
      <c r="AW17" s="16">
        <f t="shared" si="3"/>
        <v>6.4266608849829542E-7</v>
      </c>
    </row>
    <row r="18" spans="2:49" x14ac:dyDescent="0.25">
      <c r="B18" t="s">
        <v>86</v>
      </c>
      <c r="C18" s="23">
        <f>'Variables AMS'!B10</f>
        <v>30996.0941631817</v>
      </c>
      <c r="D18" s="23">
        <f>'Variables AMS'!C10</f>
        <v>31493.7464809423</v>
      </c>
      <c r="E18" s="23">
        <f>'Variables AMS'!D10</f>
        <v>31999.388770000001</v>
      </c>
      <c r="F18" s="23">
        <f>'Variables AMS'!E10</f>
        <v>32682.510920000001</v>
      </c>
      <c r="G18" s="23">
        <f>'Variables AMS'!F10</f>
        <v>33303.345699999998</v>
      </c>
      <c r="H18" s="23">
        <f>'Variables AMS'!G10</f>
        <v>34122.547630000001</v>
      </c>
      <c r="I18" s="23">
        <f>'Variables AMS'!H10</f>
        <v>34831.545960000003</v>
      </c>
      <c r="J18" s="23">
        <f>'Variables AMS'!I10</f>
        <v>35440.745990000003</v>
      </c>
      <c r="K18" s="23">
        <f>'Variables AMS'!J10</f>
        <v>35664.09431</v>
      </c>
      <c r="L18" s="23">
        <f>'Variables AMS'!K10</f>
        <v>35748.943070000001</v>
      </c>
      <c r="M18" s="23">
        <f>'Variables AMS'!L10</f>
        <v>35825.687230000003</v>
      </c>
      <c r="N18" s="23">
        <f>'Variables AMS'!M10</f>
        <v>35751.304250000001</v>
      </c>
      <c r="O18" s="23">
        <f>'Variables AMS'!N10</f>
        <v>35766.89157</v>
      </c>
      <c r="P18" s="23">
        <f>'Variables AMS'!O10</f>
        <v>36038.67974</v>
      </c>
      <c r="Q18" s="23">
        <f>'Variables AMS'!P10</f>
        <v>36333.262540000003</v>
      </c>
      <c r="R18" s="23">
        <f>'Variables AMS'!Q10</f>
        <v>36618.753669999998</v>
      </c>
      <c r="S18" s="23">
        <f>'Variables AMS'!R10</f>
        <v>36516.307309999997</v>
      </c>
      <c r="T18" s="23">
        <f>'Variables AMS'!S10</f>
        <v>36211.62199</v>
      </c>
      <c r="U18" s="23">
        <f>'Variables AMS'!T10</f>
        <v>35675.164949999998</v>
      </c>
      <c r="V18" s="23">
        <f>'Variables AMS'!U10</f>
        <v>35056.310100000002</v>
      </c>
      <c r="W18" s="23">
        <f>'Variables AMS'!V10</f>
        <v>34881.492279999999</v>
      </c>
      <c r="X18" s="23">
        <f>'Variables AMS'!W10</f>
        <v>34793.052960000001</v>
      </c>
      <c r="Y18" s="23">
        <f>'Variables AMS'!X10</f>
        <v>34259.724699999999</v>
      </c>
      <c r="Z18" s="23">
        <f>'Variables AMS'!Y10</f>
        <v>33482.252950000002</v>
      </c>
      <c r="AA18" s="23">
        <f>'Variables AMS'!Z10</f>
        <v>32495.143400000001</v>
      </c>
      <c r="AB18" s="23">
        <f>'Variables AMS'!AA10</f>
        <v>31317.92194</v>
      </c>
      <c r="AC18" s="23">
        <f>'Variables AMS'!AB10</f>
        <v>29979.867470000001</v>
      </c>
      <c r="AD18" s="23">
        <f>'Variables AMS'!AC10</f>
        <v>28523.731459999999</v>
      </c>
      <c r="AE18" s="23">
        <f>'Variables AMS'!AD10</f>
        <v>27008.57173</v>
      </c>
      <c r="AF18" s="23">
        <f>'Variables AMS'!AE10</f>
        <v>25486.100630000001</v>
      </c>
      <c r="AG18" s="23">
        <f>'Variables AMS'!AF10</f>
        <v>23994.75649</v>
      </c>
      <c r="AH18" s="23">
        <f>'Variables AMS'!AG10</f>
        <v>22557.980579999999</v>
      </c>
      <c r="AI18" s="23">
        <f>'Variables AMS'!AH10</f>
        <v>21188.025140000002</v>
      </c>
      <c r="AJ18" s="23">
        <f>'Variables AMS'!AI10</f>
        <v>19888.673439999999</v>
      </c>
      <c r="AK18" s="23">
        <f>'Variables AMS'!AJ10</f>
        <v>18660.206289999998</v>
      </c>
      <c r="AL18" s="23">
        <f>'Variables AMS'!AK10</f>
        <v>17500.934410000002</v>
      </c>
      <c r="AM18" s="23">
        <f>'Variables AMS'!AL10</f>
        <v>16408.19875</v>
      </c>
      <c r="AN18" s="23">
        <f>'Variables AMS'!AM10</f>
        <v>15383.21725</v>
      </c>
      <c r="AO18" s="23">
        <f>'Variables AMS'!AN10</f>
        <v>14422.028759999999</v>
      </c>
      <c r="AP18" s="23">
        <f>'Variables AMS'!AO10</f>
        <v>13520.781929999999</v>
      </c>
      <c r="AQ18" s="23">
        <f>'Variables AMS'!AP10</f>
        <v>12675.797409999999</v>
      </c>
      <c r="AR18" s="23">
        <f>'Variables AMS'!AQ10</f>
        <v>11830.77722</v>
      </c>
      <c r="AS18" s="23">
        <f>'Variables AMS'!AR10</f>
        <v>11042.075220000001</v>
      </c>
      <c r="AT18" s="23">
        <f>'Variables AMS'!AS10</f>
        <v>10305.94508</v>
      </c>
      <c r="AU18" s="23">
        <f>'Variables AMS'!AT10</f>
        <v>9618.8861450000004</v>
      </c>
      <c r="AV18" s="23">
        <f>'Variables AMS'!AU10</f>
        <v>8977.629089</v>
      </c>
      <c r="AW18" s="23">
        <f>'Variables AMS'!AV10</f>
        <v>8379.1214679999903</v>
      </c>
    </row>
    <row r="19" spans="2:49" x14ac:dyDescent="0.25">
      <c r="B19" t="s">
        <v>84</v>
      </c>
      <c r="C19" s="16">
        <f>C18/C34</f>
        <v>0.99992463959903377</v>
      </c>
      <c r="D19" s="16">
        <f t="shared" ref="D19:AW19" si="4">D18/D34</f>
        <v>0.99992463959903333</v>
      </c>
      <c r="E19" s="16">
        <f t="shared" si="4"/>
        <v>0.9999246395525615</v>
      </c>
      <c r="F19" s="16">
        <f t="shared" si="4"/>
        <v>0.99982048421550662</v>
      </c>
      <c r="G19" s="16">
        <f t="shared" si="4"/>
        <v>0.99965633856970559</v>
      </c>
      <c r="H19" s="16">
        <f t="shared" si="4"/>
        <v>0.9994055176119705</v>
      </c>
      <c r="I19" s="16">
        <f t="shared" si="4"/>
        <v>0.99907378296908445</v>
      </c>
      <c r="J19" s="16">
        <f t="shared" si="4"/>
        <v>0.99863612367056831</v>
      </c>
      <c r="K19" s="16">
        <f t="shared" si="4"/>
        <v>0.99811875933468863</v>
      </c>
      <c r="L19" s="16">
        <f t="shared" si="4"/>
        <v>0.99746168072934194</v>
      </c>
      <c r="M19" s="16">
        <f t="shared" si="4"/>
        <v>0.99659573766079446</v>
      </c>
      <c r="N19" s="16">
        <f t="shared" si="4"/>
        <v>0.9955444924786343</v>
      </c>
      <c r="O19" s="16">
        <f t="shared" si="4"/>
        <v>0.99411843541360156</v>
      </c>
      <c r="P19" s="16">
        <f t="shared" si="4"/>
        <v>0.9922214958225456</v>
      </c>
      <c r="Q19" s="16">
        <f t="shared" si="4"/>
        <v>0.98976750156997961</v>
      </c>
      <c r="R19" s="16">
        <f t="shared" si="4"/>
        <v>0.98666288741980412</v>
      </c>
      <c r="S19" s="16">
        <f t="shared" si="4"/>
        <v>0.98343024339734619</v>
      </c>
      <c r="T19" s="16">
        <f t="shared" si="4"/>
        <v>0.9798110273628744</v>
      </c>
      <c r="U19" s="16">
        <f t="shared" si="4"/>
        <v>0.97535038324477974</v>
      </c>
      <c r="V19" s="16">
        <f t="shared" si="4"/>
        <v>0.96972916256484099</v>
      </c>
      <c r="W19" s="16">
        <f t="shared" si="4"/>
        <v>0.96098771359242219</v>
      </c>
      <c r="X19" s="16">
        <f t="shared" si="4"/>
        <v>0.9502387847728786</v>
      </c>
      <c r="Y19" s="16">
        <f t="shared" si="4"/>
        <v>0.93946986790428422</v>
      </c>
      <c r="Z19" s="16">
        <f t="shared" si="4"/>
        <v>0.92629718107303016</v>
      </c>
      <c r="AA19" s="16">
        <f t="shared" si="4"/>
        <v>0.90885850072470775</v>
      </c>
      <c r="AB19" s="16">
        <f t="shared" si="4"/>
        <v>0.88669211629440203</v>
      </c>
      <c r="AC19" s="16">
        <f t="shared" si="4"/>
        <v>0.85988883215678569</v>
      </c>
      <c r="AD19" s="16">
        <f t="shared" si="4"/>
        <v>0.82941448967152509</v>
      </c>
      <c r="AE19" s="16">
        <f t="shared" si="4"/>
        <v>0.79628871889621999</v>
      </c>
      <c r="AF19" s="16">
        <f t="shared" si="4"/>
        <v>0.76182754284347354</v>
      </c>
      <c r="AG19" s="16">
        <f t="shared" si="4"/>
        <v>0.72715220419107074</v>
      </c>
      <c r="AH19" s="16">
        <f t="shared" si="4"/>
        <v>0.6930324948552854</v>
      </c>
      <c r="AI19" s="16">
        <f t="shared" si="4"/>
        <v>0.65896552370863959</v>
      </c>
      <c r="AJ19" s="16">
        <f t="shared" si="4"/>
        <v>0.62569325404183163</v>
      </c>
      <c r="AK19" s="16">
        <f t="shared" si="4"/>
        <v>0.59356613046040108</v>
      </c>
      <c r="AL19" s="16">
        <f t="shared" si="4"/>
        <v>0.56273317621915941</v>
      </c>
      <c r="AM19" s="16">
        <f t="shared" si="4"/>
        <v>0.53325149744447853</v>
      </c>
      <c r="AN19" s="16">
        <f t="shared" si="4"/>
        <v>0.5052760551390213</v>
      </c>
      <c r="AO19" s="16">
        <f t="shared" si="4"/>
        <v>0.47874912126665331</v>
      </c>
      <c r="AP19" s="16">
        <f t="shared" si="4"/>
        <v>0.45357705364037587</v>
      </c>
      <c r="AQ19" s="16">
        <f t="shared" si="4"/>
        <v>0.42968903287692517</v>
      </c>
      <c r="AR19" s="16">
        <f t="shared" si="4"/>
        <v>0.40617785665762274</v>
      </c>
      <c r="AS19" s="16">
        <f t="shared" si="4"/>
        <v>0.38366291185631607</v>
      </c>
      <c r="AT19" s="16">
        <f t="shared" si="4"/>
        <v>0.36222486048090557</v>
      </c>
      <c r="AU19" s="16">
        <f t="shared" si="4"/>
        <v>0.34187340318125037</v>
      </c>
      <c r="AV19" s="16">
        <f t="shared" si="4"/>
        <v>0.32259358217038464</v>
      </c>
      <c r="AW19" s="16">
        <f t="shared" si="4"/>
        <v>0.30461964031325833</v>
      </c>
    </row>
    <row r="20" spans="2:49" x14ac:dyDescent="0.25">
      <c r="B20" t="s">
        <v>87</v>
      </c>
      <c r="C20" s="21">
        <f>'Variables AMS'!B6/'Variables AMS'!B8*'Variables AMS'!$S8</f>
        <v>28.916796737924656</v>
      </c>
      <c r="D20" s="21">
        <f>'Variables AMS'!C6/'Variables AMS'!C8*'Variables AMS'!$S8</f>
        <v>28.916796737924685</v>
      </c>
      <c r="E20" s="21">
        <f>'Variables AMS'!D6/'Variables AMS'!D8*'Variables AMS'!$S8</f>
        <v>28.91676130273266</v>
      </c>
      <c r="F20" s="21">
        <f>'Variables AMS'!E6/'Variables AMS'!E8*'Variables AMS'!$S8</f>
        <v>28.857560856037114</v>
      </c>
      <c r="G20" s="21">
        <f>'Variables AMS'!F6/'Variables AMS'!F8*'Variables AMS'!$S8</f>
        <v>28.235839728988708</v>
      </c>
      <c r="H20" s="21">
        <f>'Variables AMS'!G6/'Variables AMS'!G8*'Variables AMS'!$S8</f>
        <v>28.788037113827937</v>
      </c>
      <c r="I20" s="21">
        <f>'Variables AMS'!H6/'Variables AMS'!H8*'Variables AMS'!$S8</f>
        <v>28.639238244247746</v>
      </c>
      <c r="J20" s="21">
        <f>'Variables AMS'!I6/'Variables AMS'!I8*'Variables AMS'!$S8</f>
        <v>28.365426779774442</v>
      </c>
      <c r="K20" s="21">
        <f>'Variables AMS'!J6/'Variables AMS'!J8*'Variables AMS'!$S8</f>
        <v>28.089667053227355</v>
      </c>
      <c r="L20" s="21">
        <f>'Variables AMS'!K6/'Variables AMS'!K8*'Variables AMS'!$S8</f>
        <v>28.11894563104774</v>
      </c>
      <c r="M20" s="21">
        <f>'Variables AMS'!L6/'Variables AMS'!L8*'Variables AMS'!$S8</f>
        <v>28.377268393900241</v>
      </c>
      <c r="N20" s="21">
        <f>'Variables AMS'!M6/'Variables AMS'!M8*'Variables AMS'!$S8</f>
        <v>28.606537929691392</v>
      </c>
      <c r="O20" s="21">
        <f>'Variables AMS'!N6/'Variables AMS'!N8*'Variables AMS'!$S8</f>
        <v>28.866158425401363</v>
      </c>
      <c r="P20" s="21">
        <f>'Variables AMS'!O6/'Variables AMS'!O8*'Variables AMS'!$S8</f>
        <v>29.142654172079663</v>
      </c>
      <c r="Q20" s="21">
        <f>'Variables AMS'!P6/'Variables AMS'!P8*'Variables AMS'!$S8</f>
        <v>28.702182998097946</v>
      </c>
      <c r="R20" s="21">
        <f>'Variables AMS'!Q6/'Variables AMS'!Q8*'Variables AMS'!$S8</f>
        <v>28.604488635441296</v>
      </c>
      <c r="S20" s="21">
        <f>'Variables AMS'!R6/'Variables AMS'!R8*'Variables AMS'!$S8</f>
        <v>27.943199147194729</v>
      </c>
      <c r="T20" s="21">
        <f>'Variables AMS'!S6/'Variables AMS'!S8*'Variables AMS'!$S8</f>
        <v>27.593652639999998</v>
      </c>
      <c r="U20" s="21">
        <f>'Variables AMS'!T6/'Variables AMS'!T8*'Variables AMS'!$S8</f>
        <v>26.707704147759099</v>
      </c>
      <c r="V20" s="21">
        <f>'Variables AMS'!U6/'Variables AMS'!U8*'Variables AMS'!$S8</f>
        <v>26.149228667005673</v>
      </c>
      <c r="W20" s="21">
        <f>'Variables AMS'!V6/'Variables AMS'!V8*'Variables AMS'!$S8</f>
        <v>25.735315176481407</v>
      </c>
      <c r="X20" s="21">
        <f>'Variables AMS'!W6/'Variables AMS'!W8*'Variables AMS'!$S8</f>
        <v>25.337428558893819</v>
      </c>
      <c r="Y20" s="21">
        <f>'Variables AMS'!X6/'Variables AMS'!X8*'Variables AMS'!$S8</f>
        <v>24.998377945441572</v>
      </c>
      <c r="Z20" s="21">
        <f>'Variables AMS'!Y6/'Variables AMS'!Y8*'Variables AMS'!$S8</f>
        <v>24.703107937958649</v>
      </c>
      <c r="AA20" s="21">
        <f>'Variables AMS'!Z6/'Variables AMS'!Z8*'Variables AMS'!$S8</f>
        <v>24.440507817626347</v>
      </c>
      <c r="AB20" s="21">
        <f>'Variables AMS'!AA6/'Variables AMS'!AA8*'Variables AMS'!$S8</f>
        <v>24.205421610091282</v>
      </c>
      <c r="AC20" s="21">
        <f>'Variables AMS'!AB6/'Variables AMS'!AB8*'Variables AMS'!$S8</f>
        <v>24.002213824550449</v>
      </c>
      <c r="AD20" s="21">
        <f>'Variables AMS'!AC6/'Variables AMS'!AC8*'Variables AMS'!$S8</f>
        <v>23.807449702943234</v>
      </c>
      <c r="AE20" s="21">
        <f>'Variables AMS'!AD6/'Variables AMS'!AD8*'Variables AMS'!$S8</f>
        <v>23.637552310558721</v>
      </c>
      <c r="AF20" s="21">
        <f>'Variables AMS'!AE6/'Variables AMS'!AE8*'Variables AMS'!$S8</f>
        <v>23.495140926810549</v>
      </c>
      <c r="AG20" s="21">
        <f>'Variables AMS'!AF6/'Variables AMS'!AF8*'Variables AMS'!$S8</f>
        <v>23.365133602978926</v>
      </c>
      <c r="AH20" s="21">
        <f>'Variables AMS'!AG6/'Variables AMS'!AG8*'Variables AMS'!$S8</f>
        <v>23.249779936357303</v>
      </c>
      <c r="AI20" s="21">
        <f>'Variables AMS'!AH6/'Variables AMS'!AH8*'Variables AMS'!$S8</f>
        <v>23.162101329682624</v>
      </c>
      <c r="AJ20" s="21">
        <f>'Variables AMS'!AI6/'Variables AMS'!AI8*'Variables AMS'!$S8</f>
        <v>23.091932614642705</v>
      </c>
      <c r="AK20" s="21">
        <f>'Variables AMS'!AJ6/'Variables AMS'!AJ8*'Variables AMS'!$S8</f>
        <v>23.038410528186066</v>
      </c>
      <c r="AL20" s="21">
        <f>'Variables AMS'!AK6/'Variables AMS'!AK8*'Variables AMS'!$S8</f>
        <v>22.99922480961262</v>
      </c>
      <c r="AM20" s="21">
        <f>'Variables AMS'!AL6/'Variables AMS'!AL8*'Variables AMS'!$S8</f>
        <v>22.969595495824436</v>
      </c>
      <c r="AN20" s="21">
        <f>'Variables AMS'!AM6/'Variables AMS'!AM8*'Variables AMS'!$S8</f>
        <v>22.949387050302292</v>
      </c>
      <c r="AO20" s="21">
        <f>'Variables AMS'!AN6/'Variables AMS'!AN8*'Variables AMS'!$S8</f>
        <v>22.93344916472708</v>
      </c>
      <c r="AP20" s="21">
        <f>'Variables AMS'!AO6/'Variables AMS'!AO8*'Variables AMS'!$S8</f>
        <v>22.923581609831775</v>
      </c>
      <c r="AQ20" s="21">
        <f>'Variables AMS'!AP6/'Variables AMS'!AP8*'Variables AMS'!$S8</f>
        <v>22.91653445829213</v>
      </c>
      <c r="AR20" s="21">
        <f>'Variables AMS'!AQ6/'Variables AMS'!AQ8*'Variables AMS'!$S8</f>
        <v>22.790139326214405</v>
      </c>
      <c r="AS20" s="21">
        <f>'Variables AMS'!AR6/'Variables AMS'!AR8*'Variables AMS'!$S8</f>
        <v>22.780058416750428</v>
      </c>
      <c r="AT20" s="21">
        <f>'Variables AMS'!AS6/'Variables AMS'!AS8*'Variables AMS'!$S8</f>
        <v>22.767794220160518</v>
      </c>
      <c r="AU20" s="21">
        <f>'Variables AMS'!AT6/'Variables AMS'!AT8*'Variables AMS'!$S8</f>
        <v>22.753841003980234</v>
      </c>
      <c r="AV20" s="21">
        <f>'Variables AMS'!AU6/'Variables AMS'!AU8*'Variables AMS'!$S8</f>
        <v>22.737771936228192</v>
      </c>
      <c r="AW20" s="21">
        <f>'Variables AMS'!AV6/'Variables AMS'!AV8*'Variables AMS'!$S8</f>
        <v>22.716215839080327</v>
      </c>
    </row>
    <row r="21" spans="2:49" x14ac:dyDescent="0.25">
      <c r="B21" t="s">
        <v>88</v>
      </c>
      <c r="C21" s="21">
        <f>C16*1000*C20*1000/10^6</f>
        <v>66434.85748804819</v>
      </c>
      <c r="D21" s="21">
        <f t="shared" ref="D21:AW21" si="5">D16*1000*D20*1000/10^6</f>
        <v>67501.490613982402</v>
      </c>
      <c r="E21" s="21">
        <f t="shared" si="5"/>
        <v>68556.394044607237</v>
      </c>
      <c r="F21" s="21">
        <f t="shared" si="5"/>
        <v>70501.576162021738</v>
      </c>
      <c r="G21" s="21">
        <f t="shared" si="5"/>
        <v>68284.788931669478</v>
      </c>
      <c r="H21" s="21">
        <f t="shared" si="5"/>
        <v>76313.803084336992</v>
      </c>
      <c r="I21" s="21">
        <f t="shared" si="5"/>
        <v>74053.579449583398</v>
      </c>
      <c r="J21" s="21">
        <f t="shared" si="5"/>
        <v>71620.860568115371</v>
      </c>
      <c r="K21" s="21">
        <f t="shared" si="5"/>
        <v>61027.311288259967</v>
      </c>
      <c r="L21" s="21">
        <f t="shared" si="5"/>
        <v>57541.877840842404</v>
      </c>
      <c r="M21" s="21">
        <f t="shared" si="5"/>
        <v>57972.944148388109</v>
      </c>
      <c r="N21" s="21">
        <f t="shared" si="5"/>
        <v>54238.848904442872</v>
      </c>
      <c r="O21" s="21">
        <f t="shared" si="5"/>
        <v>57210.100679769028</v>
      </c>
      <c r="P21" s="21">
        <f t="shared" si="5"/>
        <v>60037.73619439749</v>
      </c>
      <c r="Q21" s="21">
        <f t="shared" si="5"/>
        <v>60174.608536462692</v>
      </c>
      <c r="R21" s="21">
        <f t="shared" si="5"/>
        <v>60131.047611510025</v>
      </c>
      <c r="S21" s="21">
        <f t="shared" si="5"/>
        <v>48299.577039241492</v>
      </c>
      <c r="T21" s="21">
        <f t="shared" si="5"/>
        <v>41973.534247559481</v>
      </c>
      <c r="U21" s="21">
        <f t="shared" si="5"/>
        <v>39401.86879823199</v>
      </c>
      <c r="V21" s="21">
        <f t="shared" si="5"/>
        <v>38692.602252753677</v>
      </c>
      <c r="W21" s="21">
        <f t="shared" si="5"/>
        <v>48570.725472659869</v>
      </c>
      <c r="X21" s="21">
        <f t="shared" si="5"/>
        <v>49747.840698429383</v>
      </c>
      <c r="Y21" s="21">
        <f t="shared" si="5"/>
        <v>38032.02206429607</v>
      </c>
      <c r="Z21" s="21">
        <f t="shared" si="5"/>
        <v>30971.20601971486</v>
      </c>
      <c r="AA21" s="21">
        <f t="shared" si="5"/>
        <v>24584.25943025474</v>
      </c>
      <c r="AB21" s="21">
        <f t="shared" si="5"/>
        <v>18510.354933691342</v>
      </c>
      <c r="AC21" s="21">
        <f t="shared" si="5"/>
        <v>12985.698024430736</v>
      </c>
      <c r="AD21" s="21">
        <f t="shared" si="5"/>
        <v>8329.7531542156757</v>
      </c>
      <c r="AE21" s="21">
        <f t="shared" si="5"/>
        <v>4965.4450047074843</v>
      </c>
      <c r="AF21" s="21">
        <f t="shared" si="5"/>
        <v>2765.9787145187402</v>
      </c>
      <c r="AG21" s="21">
        <f t="shared" si="5"/>
        <v>1464.6758533723546</v>
      </c>
      <c r="AH21" s="21">
        <f t="shared" si="5"/>
        <v>750.75439735260829</v>
      </c>
      <c r="AI21" s="21">
        <f t="shared" si="5"/>
        <v>389.25442716347374</v>
      </c>
      <c r="AJ21" s="21">
        <f t="shared" si="5"/>
        <v>197.46109924626975</v>
      </c>
      <c r="AK21" s="21">
        <f t="shared" si="5"/>
        <v>99.108105804316025</v>
      </c>
      <c r="AL21" s="21">
        <f t="shared" si="5"/>
        <v>49.488434513054479</v>
      </c>
      <c r="AM21" s="21">
        <f t="shared" si="5"/>
        <v>24.640404768004931</v>
      </c>
      <c r="AN21" s="21">
        <f t="shared" si="5"/>
        <v>12.184472149483387</v>
      </c>
      <c r="AO21" s="21">
        <f t="shared" si="5"/>
        <v>6.0219578772893918</v>
      </c>
      <c r="AP21" s="21">
        <f t="shared" si="5"/>
        <v>2.9794547485524667</v>
      </c>
      <c r="AQ21" s="21">
        <f t="shared" si="5"/>
        <v>1.474628837263783</v>
      </c>
      <c r="AR21" s="21">
        <f t="shared" si="5"/>
        <v>0.75136724425771018</v>
      </c>
      <c r="AS21" s="21">
        <f t="shared" si="5"/>
        <v>0.37548220623345935</v>
      </c>
      <c r="AT21" s="21">
        <f t="shared" si="5"/>
        <v>0.18677595278589723</v>
      </c>
      <c r="AU21" s="21">
        <f t="shared" si="5"/>
        <v>9.2692933493622051E-2</v>
      </c>
      <c r="AV21" s="21">
        <f t="shared" si="5"/>
        <v>4.5925154662902652E-2</v>
      </c>
      <c r="AW21" s="21">
        <f t="shared" si="5"/>
        <v>2.2374350170553298E-2</v>
      </c>
    </row>
    <row r="22" spans="2:49" x14ac:dyDescent="0.25">
      <c r="B22" s="24" t="s">
        <v>98</v>
      </c>
      <c r="C22" s="21">
        <f>'Variables AMS'!B25/'Variables AMS'!B8*'Variables AMS'!$S8</f>
        <v>0</v>
      </c>
      <c r="D22" s="21">
        <f>'Variables AMS'!C25/'Variables AMS'!C8*'Variables AMS'!$S8</f>
        <v>0</v>
      </c>
      <c r="E22" s="21">
        <f>'Variables AMS'!D25/'Variables AMS'!D8*'Variables AMS'!$S8</f>
        <v>0</v>
      </c>
      <c r="F22" s="21">
        <f>'Variables AMS'!E25/'Variables AMS'!E8*'Variables AMS'!$S8</f>
        <v>0</v>
      </c>
      <c r="G22" s="21">
        <f>'Variables AMS'!F25/'Variables AMS'!F8*'Variables AMS'!$S8</f>
        <v>-169.78656949691762</v>
      </c>
      <c r="H22" s="21">
        <f>'Variables AMS'!G25/'Variables AMS'!G8*'Variables AMS'!$S8</f>
        <v>-194.58770385303444</v>
      </c>
      <c r="I22" s="21">
        <f>'Variables AMS'!H25/'Variables AMS'!H8*'Variables AMS'!$S8</f>
        <v>-174.84159923547807</v>
      </c>
      <c r="J22" s="21">
        <f>'Variables AMS'!I25/'Variables AMS'!I8*'Variables AMS'!$S8</f>
        <v>-118.62750953277855</v>
      </c>
      <c r="K22" s="21">
        <f>'Variables AMS'!J25/'Variables AMS'!J8*'Variables AMS'!$S8</f>
        <v>-68.077323293035676</v>
      </c>
      <c r="L22" s="21">
        <f>'Variables AMS'!K25/'Variables AMS'!K8*'Variables AMS'!$S8</f>
        <v>149.4235743891135</v>
      </c>
      <c r="M22" s="21">
        <f>'Variables AMS'!L25/'Variables AMS'!L8*'Variables AMS'!$S8</f>
        <v>160.62434466962299</v>
      </c>
      <c r="N22" s="21">
        <f>'Variables AMS'!M25/'Variables AMS'!M8*'Variables AMS'!$S8</f>
        <v>-1554.6934543829407</v>
      </c>
      <c r="O22" s="21">
        <f>'Variables AMS'!N25/'Variables AMS'!N8*'Variables AMS'!$S8</f>
        <v>-1567.1524182637916</v>
      </c>
      <c r="P22" s="21">
        <f>'Variables AMS'!O25/'Variables AMS'!O8*'Variables AMS'!$S8</f>
        <v>-2340.7073481543016</v>
      </c>
      <c r="Q22" s="21">
        <f>'Variables AMS'!P25/'Variables AMS'!P8*'Variables AMS'!$S8</f>
        <v>-3018.6073274343594</v>
      </c>
      <c r="R22" s="21">
        <f>'Variables AMS'!Q25/'Variables AMS'!Q8*'Variables AMS'!$S8</f>
        <v>-2750.2120932166595</v>
      </c>
      <c r="S22" s="21">
        <f>'Variables AMS'!R25/'Variables AMS'!R8*'Variables AMS'!$S8</f>
        <v>-4064.4128826327865</v>
      </c>
      <c r="T22" s="21">
        <f>'Variables AMS'!S25/'Variables AMS'!S8*'Variables AMS'!$S8</f>
        <v>-1726.5605489999998</v>
      </c>
      <c r="U22" s="21">
        <f>'Variables AMS'!T25/'Variables AMS'!T8*'Variables AMS'!$S8</f>
        <v>-2046.3667131663847</v>
      </c>
      <c r="V22" s="21">
        <f>'Variables AMS'!U25/'Variables AMS'!U8*'Variables AMS'!$S8</f>
        <v>-1874.8671082915812</v>
      </c>
      <c r="W22" s="21">
        <f>'Variables AMS'!V25/'Variables AMS'!V8*'Variables AMS'!$S8</f>
        <v>-2283.5706469571874</v>
      </c>
      <c r="X22" s="21">
        <f>'Variables AMS'!W25/'Variables AMS'!W8*'Variables AMS'!$S8</f>
        <v>-2266.780721094899</v>
      </c>
      <c r="Y22" s="21">
        <f>'Variables AMS'!X25/'Variables AMS'!X8*'Variables AMS'!$S8</f>
        <v>-1685.2223670995947</v>
      </c>
      <c r="Z22" s="21">
        <f>'Variables AMS'!Y25/'Variables AMS'!Y8*'Variables AMS'!$S8</f>
        <v>-1338.2310761018864</v>
      </c>
      <c r="AA22" s="21">
        <f>'Variables AMS'!Z25/'Variables AMS'!Z8*'Variables AMS'!$S8</f>
        <v>-1037.2005542926145</v>
      </c>
      <c r="AB22" s="21">
        <f>'Variables AMS'!AA25/'Variables AMS'!AA8*'Variables AMS'!$S8</f>
        <v>-763.09077657764055</v>
      </c>
      <c r="AC22" s="21">
        <f>'Variables AMS'!AB25/'Variables AMS'!AB8*'Variables AMS'!$S8</f>
        <v>-523.59824794243877</v>
      </c>
      <c r="AD22" s="21">
        <f>'Variables AMS'!AC25/'Variables AMS'!AC8*'Variables AMS'!$S8</f>
        <v>-329.41719345537916</v>
      </c>
      <c r="AE22" s="21">
        <f>'Variables AMS'!AD25/'Variables AMS'!AD8*'Variables AMS'!$S8</f>
        <v>-192.86668487872222</v>
      </c>
      <c r="AF22" s="21">
        <f>'Variables AMS'!AE25/'Variables AMS'!AE8*'Variables AMS'!$S8</f>
        <v>-105.62096542570698</v>
      </c>
      <c r="AG22" s="21">
        <f>'Variables AMS'!AF25/'Variables AMS'!AF8*'Variables AMS'!$S8</f>
        <v>-55.025434425544404</v>
      </c>
      <c r="AH22" s="21">
        <f>'Variables AMS'!AG25/'Variables AMS'!AG8*'Variables AMS'!$S8</f>
        <v>-27.756846454099609</v>
      </c>
      <c r="AI22" s="21">
        <f>'Variables AMS'!AH25/'Variables AMS'!AH8*'Variables AMS'!$S8</f>
        <v>-14.175465921486946</v>
      </c>
      <c r="AJ22" s="21">
        <f>'Variables AMS'!AI25/'Variables AMS'!AI8*'Variables AMS'!$S8</f>
        <v>-7.0881759735055052</v>
      </c>
      <c r="AK22" s="21">
        <f>'Variables AMS'!AJ25/'Variables AMS'!AJ8*'Variables AMS'!$S8</f>
        <v>-3.5093595909225068</v>
      </c>
      <c r="AL22" s="21">
        <f>'Variables AMS'!AK25/'Variables AMS'!AK8*'Variables AMS'!$S8</f>
        <v>-1.7295668233711328</v>
      </c>
      <c r="AM22" s="21">
        <f>'Variables AMS'!AL25/'Variables AMS'!AL8*'Variables AMS'!$S8</f>
        <v>-0.85033685617968269</v>
      </c>
      <c r="AN22" s="21">
        <f>'Variables AMS'!AM25/'Variables AMS'!AM8*'Variables AMS'!$S8</f>
        <v>-0.4159233087742355</v>
      </c>
      <c r="AO22" s="21">
        <f>'Variables AMS'!AN25/'Variables AMS'!AN8*'Variables AMS'!$S8</f>
        <v>-0.20329197812001396</v>
      </c>
      <c r="AP22" s="21">
        <f>'Variables AMS'!AO25/'Variables AMS'!AO8*'Variables AMS'!$S8</f>
        <v>-9.950190283116854E-2</v>
      </c>
      <c r="AQ22" s="21">
        <f>'Variables AMS'!AP25/'Variables AMS'!AP8*'Variables AMS'!$S8</f>
        <v>-4.8728506439635881E-2</v>
      </c>
      <c r="AR22" s="21">
        <f>'Variables AMS'!AQ25/'Variables AMS'!AQ8*'Variables AMS'!$S8</f>
        <v>-2.3860126812524866E-2</v>
      </c>
      <c r="AS22" s="21">
        <f>'Variables AMS'!AR25/'Variables AMS'!AR8*'Variables AMS'!$S8</f>
        <v>-1.1803212309211575E-2</v>
      </c>
      <c r="AT22" s="21">
        <f>'Variables AMS'!AS25/'Variables AMS'!AS8*'Variables AMS'!$S8</f>
        <v>-5.8126311269787456E-3</v>
      </c>
      <c r="AU22" s="21">
        <f>'Variables AMS'!AT25/'Variables AMS'!AT8*'Variables AMS'!$S8</f>
        <v>-2.8564269048998352E-3</v>
      </c>
      <c r="AV22" s="21">
        <f>'Variables AMS'!AU25/'Variables AMS'!AU8*'Variables AMS'!$S8</f>
        <v>-1.401670913267535E-3</v>
      </c>
      <c r="AW22" s="21">
        <f>'Variables AMS'!AV25/'Variables AMS'!AV8*'Variables AMS'!$S8</f>
        <v>-6.7644610004543053E-4</v>
      </c>
    </row>
    <row r="23" spans="2:49" x14ac:dyDescent="0.25">
      <c r="B23" t="s">
        <v>93</v>
      </c>
      <c r="C23" s="21">
        <f>C25*10^9/(C18*1000)</f>
        <v>2424.5107673173466</v>
      </c>
      <c r="D23" s="21">
        <f t="shared" ref="D23:AW23" si="6">D25*10^9/(D18*1000)</f>
        <v>2424.5107673173466</v>
      </c>
      <c r="E23" s="21">
        <f t="shared" si="6"/>
        <v>2425.4933645759147</v>
      </c>
      <c r="F23" s="21">
        <f t="shared" si="6"/>
        <v>2374.9653097240507</v>
      </c>
      <c r="G23" s="21">
        <f t="shared" si="6"/>
        <v>2324.989664758757</v>
      </c>
      <c r="H23" s="21">
        <f t="shared" si="6"/>
        <v>2275.9874969553753</v>
      </c>
      <c r="I23" s="21">
        <f t="shared" si="6"/>
        <v>2231.5270111816017</v>
      </c>
      <c r="J23" s="21">
        <f t="shared" si="6"/>
        <v>2189.782000661502</v>
      </c>
      <c r="K23" s="21">
        <f t="shared" si="6"/>
        <v>2154.0437873167107</v>
      </c>
      <c r="L23" s="21">
        <f t="shared" si="6"/>
        <v>2121.1809148731677</v>
      </c>
      <c r="M23" s="21">
        <f t="shared" si="6"/>
        <v>2089.8114587268656</v>
      </c>
      <c r="N23" s="21">
        <f t="shared" si="6"/>
        <v>2061.8020772096502</v>
      </c>
      <c r="O23" s="21">
        <f t="shared" si="6"/>
        <v>2041.1315218620991</v>
      </c>
      <c r="P23" s="21">
        <f t="shared" si="6"/>
        <v>2021.8171627731476</v>
      </c>
      <c r="Q23" s="21">
        <f t="shared" si="6"/>
        <v>2001.632361475544</v>
      </c>
      <c r="R23" s="21">
        <f t="shared" si="6"/>
        <v>1981.9380103733563</v>
      </c>
      <c r="S23" s="21">
        <f t="shared" si="6"/>
        <v>1963.8847020261337</v>
      </c>
      <c r="T23" s="21">
        <f t="shared" si="6"/>
        <v>1943.8331753398513</v>
      </c>
      <c r="U23" s="21">
        <f t="shared" si="6"/>
        <v>1922.6052395454858</v>
      </c>
      <c r="V23" s="21">
        <f t="shared" si="6"/>
        <v>1900.7466281735951</v>
      </c>
      <c r="W23" s="21">
        <f t="shared" si="6"/>
        <v>1865.6533096138303</v>
      </c>
      <c r="X23" s="21">
        <f t="shared" si="6"/>
        <v>1837.1572767959315</v>
      </c>
      <c r="Y23" s="21">
        <f t="shared" si="6"/>
        <v>1815.7008217761079</v>
      </c>
      <c r="Z23" s="21">
        <f t="shared" si="6"/>
        <v>1796.5046578765705</v>
      </c>
      <c r="AA23" s="21">
        <f t="shared" si="6"/>
        <v>1779.172895570656</v>
      </c>
      <c r="AB23" s="21">
        <f t="shared" si="6"/>
        <v>1763.6434616605709</v>
      </c>
      <c r="AC23" s="21">
        <f t="shared" si="6"/>
        <v>1749.5720494243733</v>
      </c>
      <c r="AD23" s="21">
        <f t="shared" si="6"/>
        <v>1711.0439198746094</v>
      </c>
      <c r="AE23" s="21">
        <f t="shared" si="6"/>
        <v>1670.5710998837778</v>
      </c>
      <c r="AF23" s="21">
        <f t="shared" si="6"/>
        <v>1627.0773822995664</v>
      </c>
      <c r="AG23" s="21">
        <f t="shared" si="6"/>
        <v>1579.9754122117999</v>
      </c>
      <c r="AH23" s="21">
        <f t="shared" si="6"/>
        <v>1527.6106415329687</v>
      </c>
      <c r="AI23" s="21">
        <f t="shared" si="6"/>
        <v>1464.18612013661</v>
      </c>
      <c r="AJ23" s="21">
        <f t="shared" si="6"/>
        <v>1392.1407174552887</v>
      </c>
      <c r="AK23" s="21">
        <f t="shared" si="6"/>
        <v>1309.4636010535094</v>
      </c>
      <c r="AL23" s="21">
        <f t="shared" si="6"/>
        <v>1216.3601720554227</v>
      </c>
      <c r="AM23" s="21">
        <f t="shared" si="6"/>
        <v>1107.0793147190846</v>
      </c>
      <c r="AN23" s="21">
        <f t="shared" si="6"/>
        <v>1053.0520681562932</v>
      </c>
      <c r="AO23" s="21">
        <f t="shared" si="6"/>
        <v>991.20057814024108</v>
      </c>
      <c r="AP23" s="21">
        <f t="shared" si="6"/>
        <v>919.68774206562159</v>
      </c>
      <c r="AQ23" s="21">
        <f t="shared" si="6"/>
        <v>836.05548521771084</v>
      </c>
      <c r="AR23" s="21">
        <f t="shared" si="6"/>
        <v>736.93624831951047</v>
      </c>
      <c r="AS23" s="21">
        <f t="shared" si="6"/>
        <v>721.3028571387996</v>
      </c>
      <c r="AT23" s="21">
        <f t="shared" si="6"/>
        <v>703.85205787245047</v>
      </c>
      <c r="AU23" s="21">
        <f t="shared" si="6"/>
        <v>684.24725485180977</v>
      </c>
      <c r="AV23" s="21">
        <f t="shared" si="6"/>
        <v>662.06333232213626</v>
      </c>
      <c r="AW23" s="21">
        <f t="shared" si="6"/>
        <v>636.75547264735064</v>
      </c>
    </row>
    <row r="24" spans="2:49" x14ac:dyDescent="0.25">
      <c r="B24" t="s">
        <v>94</v>
      </c>
      <c r="C24" s="21">
        <f>C25*10^12/('Variables AMS'!B23*1000)</f>
        <v>195.86437660593572</v>
      </c>
      <c r="D24" s="21">
        <f>D25*10^12/('Variables AMS'!C23*1000)</f>
        <v>195.86437660593549</v>
      </c>
      <c r="E24" s="21">
        <f>E25*10^12/('Variables AMS'!D23*1000)</f>
        <v>195.94375584551739</v>
      </c>
      <c r="F24" s="21">
        <f>F25*10^12/('Variables AMS'!E23*1000)</f>
        <v>185.8296976596387</v>
      </c>
      <c r="G24" s="21">
        <f>G25*10^12/('Variables AMS'!F23*1000)</f>
        <v>185.49704684927289</v>
      </c>
      <c r="H24" s="21">
        <f>H25*10^12/('Variables AMS'!G23*1000)</f>
        <v>181.87685208723741</v>
      </c>
      <c r="I24" s="21">
        <f>I25*10^12/('Variables AMS'!H23*1000)</f>
        <v>178.6199393556621</v>
      </c>
      <c r="J24" s="21">
        <f>J25*10^12/('Variables AMS'!I23*1000)</f>
        <v>176.77626077662572</v>
      </c>
      <c r="K24" s="21">
        <f>K25*10^12/('Variables AMS'!J23*1000)</f>
        <v>174.62966679412153</v>
      </c>
      <c r="L24" s="21">
        <f>L25*10^12/('Variables AMS'!K23*1000)</f>
        <v>172.15746706933808</v>
      </c>
      <c r="M24" s="21">
        <f>M25*10^12/('Variables AMS'!L23*1000)</f>
        <v>169.37493041693472</v>
      </c>
      <c r="N24" s="21">
        <f>N25*10^12/('Variables AMS'!M23*1000)</f>
        <v>166.82739636322628</v>
      </c>
      <c r="O24" s="21">
        <f>O25*10^12/('Variables AMS'!N23*1000)</f>
        <v>164.71307370242732</v>
      </c>
      <c r="P24" s="21">
        <f>P25*10^12/('Variables AMS'!O23*1000)</f>
        <v>164.93181575572748</v>
      </c>
      <c r="Q24" s="21">
        <f>Q25*10^12/('Variables AMS'!P23*1000)</f>
        <v>165.38732214268271</v>
      </c>
      <c r="R24" s="21">
        <f>R25*10^12/('Variables AMS'!Q23*1000)</f>
        <v>165.71153501641348</v>
      </c>
      <c r="S24" s="21">
        <f>S25*10^12/('Variables AMS'!R23*1000)</f>
        <v>162.07889630048811</v>
      </c>
      <c r="T24" s="21">
        <f>T25*10^12/('Variables AMS'!S23*1000)</f>
        <v>158.37619342440468</v>
      </c>
      <c r="U24" s="21">
        <f>U25*10^12/('Variables AMS'!T23*1000)</f>
        <v>154.67218978523621</v>
      </c>
      <c r="V24" s="21">
        <f>V25*10^12/('Variables AMS'!U23*1000)</f>
        <v>151.01029126071941</v>
      </c>
      <c r="W24" s="21">
        <f>W25*10^12/('Variables AMS'!V23*1000)</f>
        <v>153.00474801601445</v>
      </c>
      <c r="X24" s="21">
        <f>X25*10^12/('Variables AMS'!W23*1000)</f>
        <v>155.69129465434111</v>
      </c>
      <c r="Y24" s="21">
        <f>Y25*10^12/('Variables AMS'!X23*1000)</f>
        <v>154.25246030713731</v>
      </c>
      <c r="Z24" s="21">
        <f>Z25*10^12/('Variables AMS'!Y23*1000)</f>
        <v>152.99900830903624</v>
      </c>
      <c r="AA24" s="21">
        <f>AA25*10^12/('Variables AMS'!Z23*1000)</f>
        <v>151.89851768480779</v>
      </c>
      <c r="AB24" s="21">
        <f>AB25*10^12/('Variables AMS'!AA23*1000)</f>
        <v>150.9468159487397</v>
      </c>
      <c r="AC24" s="21">
        <f>AC25*10^12/('Variables AMS'!AB23*1000)</f>
        <v>150.11547297199292</v>
      </c>
      <c r="AD24" s="21">
        <f>AD25*10^12/('Variables AMS'!AC23*1000)</f>
        <v>146.12225064149106</v>
      </c>
      <c r="AE24" s="21">
        <f>AE25*10^12/('Variables AMS'!AD23*1000)</f>
        <v>142.00095048619602</v>
      </c>
      <c r="AF24" s="21">
        <f>AF25*10^12/('Variables AMS'!AE23*1000)</f>
        <v>137.66230008347389</v>
      </c>
      <c r="AG24" s="21">
        <f>AG25*10^12/('Variables AMS'!AF23*1000)</f>
        <v>133.05984560056058</v>
      </c>
      <c r="AH24" s="21">
        <f>AH25*10^12/('Variables AMS'!AG23*1000)</f>
        <v>128.0585252157542</v>
      </c>
      <c r="AI24" s="21">
        <f>AI25*10^12/('Variables AMS'!AH23*1000)</f>
        <v>122.50163019417757</v>
      </c>
      <c r="AJ24" s="21">
        <f>AJ25*10^12/('Variables AMS'!AI23*1000)</f>
        <v>116.24656840675648</v>
      </c>
      <c r="AK24" s="21">
        <f>AK25*10^12/('Variables AMS'!AJ23*1000)</f>
        <v>109.12983889983175</v>
      </c>
      <c r="AL24" s="21">
        <f>AL25*10^12/('Variables AMS'!AK23*1000)</f>
        <v>101.17355276120537</v>
      </c>
      <c r="AM24" s="21">
        <f>AM25*10^12/('Variables AMS'!AL23*1000)</f>
        <v>91.905163897757944</v>
      </c>
      <c r="AN24" s="21">
        <f>AN25*10^12/('Variables AMS'!AM23*1000)</f>
        <v>87.276252828983374</v>
      </c>
      <c r="AO24" s="21">
        <f>AO25*10^12/('Variables AMS'!AN23*1000)</f>
        <v>82.015141226957596</v>
      </c>
      <c r="AP24" s="21">
        <f>AP25*10^12/('Variables AMS'!AO23*1000)</f>
        <v>75.973179718646719</v>
      </c>
      <c r="AQ24" s="21">
        <f>AQ25*10^12/('Variables AMS'!AP23*1000)</f>
        <v>68.951479337724038</v>
      </c>
      <c r="AR24" s="21">
        <f>AR25*10^12/('Variables AMS'!AQ23*1000)</f>
        <v>60.677566202859722</v>
      </c>
      <c r="AS24" s="21">
        <f>AS25*10^12/('Variables AMS'!AR23*1000)</f>
        <v>59.333179338453128</v>
      </c>
      <c r="AT24" s="21">
        <f>AT25*10^12/('Variables AMS'!AS23*1000)</f>
        <v>57.842025134214687</v>
      </c>
      <c r="AU24" s="21">
        <f>AU25*10^12/('Variables AMS'!AT23*1000)</f>
        <v>56.176891935422653</v>
      </c>
      <c r="AV24" s="21">
        <f>AV25*10^12/('Variables AMS'!AU23*1000)</f>
        <v>54.303412090915771</v>
      </c>
      <c r="AW24" s="21">
        <f>AW25*10^12/('Variables AMS'!AV23*1000)</f>
        <v>52.177541171604979</v>
      </c>
    </row>
    <row r="25" spans="2:49" x14ac:dyDescent="0.25">
      <c r="B25" t="s">
        <v>92</v>
      </c>
      <c r="C25" s="21">
        <f>'Variables AMS'!B18*3.2*'Variables AMS'!B27</f>
        <v>75.150364043416403</v>
      </c>
      <c r="D25" s="21">
        <f>'Variables AMS'!C18*3.2*'Variables AMS'!C27</f>
        <v>76.356927446207393</v>
      </c>
      <c r="E25" s="21">
        <f>'Variables AMS'!D18*3.2*'Variables AMS'!D27</f>
        <v>77.614305132120037</v>
      </c>
      <c r="F25" s="21">
        <f>'Variables AMS'!E18*3.2*'Variables AMS'!E27</f>
        <v>77.619829669677472</v>
      </c>
      <c r="G25" s="21">
        <f>'Variables AMS'!F18*3.2*'Variables AMS'!F27</f>
        <v>77.429934554387984</v>
      </c>
      <c r="H25" s="21">
        <f>'Variables AMS'!G18*3.2*'Variables AMS'!G27</f>
        <v>77.662491770144271</v>
      </c>
      <c r="I25" s="21">
        <f>'Variables AMS'!H18*3.2*'Variables AMS'!H27</f>
        <v>77.727535650953399</v>
      </c>
      <c r="J25" s="21">
        <f>'Variables AMS'!I18*3.2*'Variables AMS'!I27</f>
        <v>77.607507658918308</v>
      </c>
      <c r="K25" s="21">
        <f>'Variables AMS'!J18*3.2*'Variables AMS'!J27</f>
        <v>76.822020778732764</v>
      </c>
      <c r="L25" s="21">
        <f>'Variables AMS'!K18*3.2*'Variables AMS'!K27</f>
        <v>75.829975766971387</v>
      </c>
      <c r="M25" s="21">
        <f>'Variables AMS'!L18*3.2*'Variables AMS'!L27</f>
        <v>74.868931690018755</v>
      </c>
      <c r="N25" s="21">
        <f>'Variables AMS'!M18*3.2*'Variables AMS'!M27</f>
        <v>73.712113365604196</v>
      </c>
      <c r="O25" s="21">
        <f>'Variables AMS'!N18*3.2*'Variables AMS'!N27</f>
        <v>73.004929822550778</v>
      </c>
      <c r="P25" s="21">
        <f>'Variables AMS'!O18*3.2*'Variables AMS'!O27</f>
        <v>72.863621222016917</v>
      </c>
      <c r="Q25" s="21">
        <f>'Variables AMS'!P18*3.2*'Variables AMS'!P27</f>
        <v>72.725834098051138</v>
      </c>
      <c r="R25" s="21">
        <f>'Variables AMS'!Q18*3.2*'Variables AMS'!Q27</f>
        <v>72.57609979107184</v>
      </c>
      <c r="S25" s="21">
        <f>'Variables AMS'!R18*3.2*'Variables AMS'!R27</f>
        <v>71.713817300594073</v>
      </c>
      <c r="T25" s="21">
        <f>'Variables AMS'!S18*3.2*'Variables AMS'!S27</f>
        <v>70.389352157028085</v>
      </c>
      <c r="U25" s="21">
        <f>'Variables AMS'!T18*3.2*'Variables AMS'!T27</f>
        <v>68.589259054519459</v>
      </c>
      <c r="V25" s="21">
        <f>'Variables AMS'!U18*3.2*'Variables AMS'!U27</f>
        <v>66.633163218782954</v>
      </c>
      <c r="W25" s="21">
        <f>'Variables AMS'!V18*3.2*'Variables AMS'!V27</f>
        <v>65.076771516451274</v>
      </c>
      <c r="X25" s="21">
        <f>'Variables AMS'!W18*3.2*'Variables AMS'!W27</f>
        <v>63.920310427410222</v>
      </c>
      <c r="Y25" s="21">
        <f>'Variables AMS'!X18*3.2*'Variables AMS'!X27</f>
        <v>62.205410291613212</v>
      </c>
      <c r="Z25" s="21">
        <f>'Variables AMS'!Y18*3.2*'Variables AMS'!Y27</f>
        <v>60.151023380876552</v>
      </c>
      <c r="AA25" s="21">
        <f>'Variables AMS'!Z18*3.2*'Variables AMS'!Z27</f>
        <v>57.814478374961695</v>
      </c>
      <c r="AB25" s="21">
        <f>'Variables AMS'!AA18*3.2*'Variables AMS'!AA27</f>
        <v>55.233648262277143</v>
      </c>
      <c r="AC25" s="21">
        <f>'Variables AMS'!AB18*3.2*'Variables AMS'!AB27</f>
        <v>52.451938170959004</v>
      </c>
      <c r="AD25" s="21">
        <f>'Variables AMS'!AC18*3.2*'Variables AMS'!AC27</f>
        <v>48.805357286769123</v>
      </c>
      <c r="AE25" s="21">
        <f>'Variables AMS'!AD18*3.2*'Variables AMS'!AD27</f>
        <v>45.119739381276005</v>
      </c>
      <c r="AF25" s="21">
        <f>'Variables AMS'!AE18*3.2*'Variables AMS'!AE27</f>
        <v>41.467857898083736</v>
      </c>
      <c r="AG25" s="21">
        <f>'Variables AMS'!AF18*3.2*'Variables AMS'!AF27</f>
        <v>37.911125276209511</v>
      </c>
      <c r="AH25" s="21">
        <f>'Variables AMS'!AG18*3.2*'Variables AMS'!AG27</f>
        <v>34.459811185502048</v>
      </c>
      <c r="AI25" s="21">
        <f>'Variables AMS'!AH18*3.2*'Variables AMS'!AH27</f>
        <v>31.023212323093556</v>
      </c>
      <c r="AJ25" s="21">
        <f>'Variables AMS'!AI18*3.2*'Variables AMS'!AI27</f>
        <v>27.68783211199554</v>
      </c>
      <c r="AK25" s="21">
        <f>'Variables AMS'!AJ18*3.2*'Variables AMS'!AJ27</f>
        <v>24.434860924904743</v>
      </c>
      <c r="AL25" s="21">
        <f>'Variables AMS'!AK18*3.2*'Variables AMS'!AK27</f>
        <v>21.287439590078268</v>
      </c>
      <c r="AM25" s="21">
        <f>'Variables AMS'!AL18*3.2*'Variables AMS'!AL27</f>
        <v>18.16517742792454</v>
      </c>
      <c r="AN25" s="21">
        <f>'Variables AMS'!AM18*3.2*'Variables AMS'!AM27</f>
        <v>16.199328740010067</v>
      </c>
      <c r="AO25" s="21">
        <f>'Variables AMS'!AN18*3.2*'Variables AMS'!AN27</f>
        <v>14.295123244867185</v>
      </c>
      <c r="AP25" s="21">
        <f>'Variables AMS'!AO18*3.2*'Variables AMS'!AO27</f>
        <v>12.434897404163356</v>
      </c>
      <c r="AQ25" s="21">
        <f>'Variables AMS'!AP18*3.2*'Variables AMS'!AP27</f>
        <v>10.597669954138953</v>
      </c>
      <c r="AR25" s="21">
        <f>'Variables AMS'!AQ18*3.2*'Variables AMS'!AQ27</f>
        <v>8.7185285792107283</v>
      </c>
      <c r="AS25" s="21">
        <f>'Variables AMS'!AR18*3.2*'Variables AMS'!AR27</f>
        <v>7.9646804049275399</v>
      </c>
      <c r="AT25" s="21">
        <f>'Variables AMS'!AS18*3.2*'Variables AMS'!AS27</f>
        <v>7.2538606528784557</v>
      </c>
      <c r="AU25" s="21">
        <f>'Variables AMS'!AT18*3.2*'Variables AMS'!AT27</f>
        <v>6.5816964394483568</v>
      </c>
      <c r="AV25" s="21">
        <f>'Variables AMS'!AU18*3.2*'Variables AMS'!AU27</f>
        <v>5.9437590310154835</v>
      </c>
      <c r="AW25" s="21">
        <f>'Variables AMS'!AV18*3.2*'Variables AMS'!AV27</f>
        <v>5.3354514507258957</v>
      </c>
    </row>
    <row r="26" spans="2:49" x14ac:dyDescent="0.25">
      <c r="B26" t="s">
        <v>95</v>
      </c>
      <c r="C26" s="21">
        <f>'Variables AMS'!B18</f>
        <v>23.690015269078899</v>
      </c>
      <c r="D26" s="21">
        <f>'Variables AMS'!C18</f>
        <v>24.070366126976499</v>
      </c>
      <c r="E26" s="21">
        <f>'Variables AMS'!D18</f>
        <v>24.45682364</v>
      </c>
      <c r="F26" s="21">
        <f>'Variables AMS'!E18</f>
        <v>24.559381760000001</v>
      </c>
      <c r="G26" s="21">
        <f>'Variables AMS'!F18</f>
        <v>24.600283000000001</v>
      </c>
      <c r="H26" s="21">
        <f>'Variables AMS'!G18</f>
        <v>24.775874819999999</v>
      </c>
      <c r="I26" s="21">
        <f>'Variables AMS'!H18</f>
        <v>24.89883588</v>
      </c>
      <c r="J26" s="21">
        <f>'Variables AMS'!I18</f>
        <v>24.962860330000002</v>
      </c>
      <c r="K26" s="21">
        <f>'Variables AMS'!J18</f>
        <v>24.812058919999998</v>
      </c>
      <c r="L26" s="21">
        <f>'Variables AMS'!K18</f>
        <v>24.592600820000001</v>
      </c>
      <c r="M26" s="21">
        <f>'Variables AMS'!L18</f>
        <v>24.38100738</v>
      </c>
      <c r="N26" s="21">
        <f>'Variables AMS'!M18</f>
        <v>24.103235219999998</v>
      </c>
      <c r="O26" s="21">
        <f>'Variables AMS'!N18</f>
        <v>23.889818640000001</v>
      </c>
      <c r="P26" s="21">
        <f>'Variables AMS'!O18</f>
        <v>23.862529219999999</v>
      </c>
      <c r="Q26" s="21">
        <f>'Variables AMS'!P18</f>
        <v>23.83759517</v>
      </c>
      <c r="R26" s="21">
        <f>'Variables AMS'!Q18</f>
        <v>23.810070459999999</v>
      </c>
      <c r="S26" s="21">
        <f>'Variables AMS'!R18</f>
        <v>23.55001815</v>
      </c>
      <c r="T26" s="21">
        <f>'Variables AMS'!S18</f>
        <v>23.187655190000001</v>
      </c>
      <c r="U26" s="21">
        <f>'Variables AMS'!T18</f>
        <v>22.665078520000002</v>
      </c>
      <c r="V26" s="21">
        <f>'Variables AMS'!U18</f>
        <v>22.086795519999999</v>
      </c>
      <c r="W26" s="21">
        <f>'Variables AMS'!V18</f>
        <v>21.741952420000001</v>
      </c>
      <c r="X26" s="21">
        <f>'Variables AMS'!W18</f>
        <v>21.446421969999999</v>
      </c>
      <c r="Y26" s="21">
        <f>'Variables AMS'!X18</f>
        <v>20.93614852</v>
      </c>
      <c r="Z26" s="21">
        <f>'Variables AMS'!Y18</f>
        <v>20.313815160000001</v>
      </c>
      <c r="AA26" s="21">
        <f>'Variables AMS'!Z18</f>
        <v>19.597963660000001</v>
      </c>
      <c r="AB26" s="21">
        <f>'Variables AMS'!AA18</f>
        <v>18.79924651</v>
      </c>
      <c r="AC26" s="21">
        <f>'Variables AMS'!AB18</f>
        <v>17.93300224</v>
      </c>
      <c r="AD26" s="21">
        <f>'Variables AMS'!AC18</f>
        <v>17.02092888</v>
      </c>
      <c r="AE26" s="21">
        <f>'Variables AMS'!AD18</f>
        <v>16.091856199999999</v>
      </c>
      <c r="AF26" s="21">
        <f>'Variables AMS'!AE18</f>
        <v>15.170574289999999</v>
      </c>
      <c r="AG26" s="21">
        <f>'Variables AMS'!AF18</f>
        <v>14.27516715</v>
      </c>
      <c r="AH26" s="21">
        <f>'Variables AMS'!AG18</f>
        <v>13.416352679999999</v>
      </c>
      <c r="AI26" s="21">
        <f>'Variables AMS'!AH18</f>
        <v>12.599432520000001</v>
      </c>
      <c r="AJ26" s="21">
        <f>'Variables AMS'!AI18</f>
        <v>11.82566553</v>
      </c>
      <c r="AK26" s="21">
        <f>'Variables AMS'!AJ18</f>
        <v>11.094659460000001</v>
      </c>
      <c r="AL26" s="21">
        <f>'Variables AMS'!AK18</f>
        <v>10.405110649999999</v>
      </c>
      <c r="AM26" s="21">
        <f>'Variables AMS'!AL18</f>
        <v>9.7552823869999994</v>
      </c>
      <c r="AN26" s="21">
        <f>'Variables AMS'!AM18</f>
        <v>9.1458191069999994</v>
      </c>
      <c r="AO26" s="21">
        <f>'Variables AMS'!AN18</f>
        <v>8.5743243880000009</v>
      </c>
      <c r="AP26" s="21">
        <f>'Variables AMS'!AO18</f>
        <v>8.0384876890000001</v>
      </c>
      <c r="AQ26" s="21">
        <f>'Variables AMS'!AP18</f>
        <v>7.536111054</v>
      </c>
      <c r="AR26" s="21">
        <f>'Variables AMS'!AQ18</f>
        <v>7.0337181639999997</v>
      </c>
      <c r="AS26" s="21">
        <f>'Variables AMS'!AR18</f>
        <v>6.5648108299999999</v>
      </c>
      <c r="AT26" s="21">
        <f>'Variables AMS'!AS18</f>
        <v>6.1271603389999996</v>
      </c>
      <c r="AU26" s="21">
        <f>'Variables AMS'!AT18</f>
        <v>5.7186847419999998</v>
      </c>
      <c r="AV26" s="21">
        <f>'Variables AMS'!AU18</f>
        <v>5.337439958</v>
      </c>
      <c r="AW26" s="21">
        <f>'Variables AMS'!AV18</f>
        <v>4.9816110470000003</v>
      </c>
    </row>
    <row r="27" spans="2:49" x14ac:dyDescent="0.25">
      <c r="B27" t="s">
        <v>33</v>
      </c>
      <c r="C27" s="20">
        <f>C26*10^6*(4.187*10^10)/(4.8*10^7)*1.2/('Variables AMS'!B23*1000/100)</f>
        <v>6.4629779777845124</v>
      </c>
      <c r="D27" s="20">
        <f>D26*10^6*(4.187*10^10)/(4.8*10^7)*1.2/('Variables AMS'!C23*1000/100)</f>
        <v>6.4629779777845053</v>
      </c>
      <c r="E27" s="20">
        <f>E26*10^6*(4.187*10^10)/(4.8*10^7)*1.2/('Variables AMS'!D23*1000/100)</f>
        <v>6.4629779773555462</v>
      </c>
      <c r="F27" s="20">
        <f>F26*10^6*(4.187*10^10)/(4.8*10^7)*1.2/('Variables AMS'!E23*1000/100)</f>
        <v>6.1546425427287614</v>
      </c>
      <c r="G27" s="20">
        <f>G26*10^6*(4.187*10^10)/(4.8*10^7)*1.2/('Variables AMS'!F23*1000/100)</f>
        <v>6.1689490098981228</v>
      </c>
      <c r="H27" s="20">
        <f>H26*10^6*(4.187*10^10)/(4.8*10^7)*1.2/('Variables AMS'!G23*1000/100)</f>
        <v>6.073486575782117</v>
      </c>
      <c r="I27" s="20">
        <f>I26*10^6*(4.187*10^10)/(4.8*10^7)*1.2/('Variables AMS'!H23*1000/100)</f>
        <v>5.9893135693376705</v>
      </c>
      <c r="J27" s="20">
        <f>J26*10^6*(4.187*10^10)/(4.8*10^7)*1.2/('Variables AMS'!I23*1000/100)</f>
        <v>5.9519260037310913</v>
      </c>
      <c r="K27" s="20">
        <f>K26*10^6*(4.187*10^10)/(4.8*10^7)*1.2/('Variables AMS'!J23*1000/100)</f>
        <v>5.9038874786728384</v>
      </c>
      <c r="L27" s="20">
        <f>L26*10^6*(4.187*10^10)/(4.8*10^7)*1.2/('Variables AMS'!K23*1000/100)</f>
        <v>5.8442983328445601</v>
      </c>
      <c r="M27" s="20">
        <f>M26*10^6*(4.187*10^10)/(4.8*10^7)*1.2/('Variables AMS'!L23*1000/100)</f>
        <v>5.7735390704661125</v>
      </c>
      <c r="N27" s="20">
        <f>N26*10^6*(4.187*10^10)/(4.8*10^7)*1.2/('Variables AMS'!M23*1000/100)</f>
        <v>5.710140806395934</v>
      </c>
      <c r="O27" s="20">
        <f>O26*10^6*(4.187*10^10)/(4.8*10^7)*1.2/('Variables AMS'!N23*1000/100)</f>
        <v>5.6419821285757425</v>
      </c>
      <c r="P27" s="20">
        <f>P26*10^6*(4.187*10^10)/(4.8*10^7)*1.2/('Variables AMS'!O23*1000/100)</f>
        <v>5.6539652077932665</v>
      </c>
      <c r="Q27" s="20">
        <f>Q26*10^6*(4.187*10^10)/(4.8*10^7)*1.2/('Variables AMS'!P23*1000/100)</f>
        <v>5.6743865053453968</v>
      </c>
      <c r="R27" s="20">
        <f>R26*10^6*(4.187*10^10)/(4.8*10^7)*1.2/('Variables AMS'!Q23*1000/100)</f>
        <v>5.6906616532139553</v>
      </c>
      <c r="S27" s="20">
        <f>S26*10^6*(4.187*10^10)/(4.8*10^7)*1.2/('Variables AMS'!R23*1000/100)</f>
        <v>5.5713166923685158</v>
      </c>
      <c r="T27" s="20">
        <f>T26*10^6*(4.187*10^10)/(4.8*10^7)*1.2/('Variables AMS'!S23*1000/100)</f>
        <v>5.4611327750178384</v>
      </c>
      <c r="U27" s="20">
        <f>U26*10^6*(4.187*10^10)/(4.8*10^7)*1.2/('Variables AMS'!T23*1000/100)</f>
        <v>5.3500312686457745</v>
      </c>
      <c r="V27" s="20">
        <f>V26*10^6*(4.187*10^10)/(4.8*10^7)*1.2/('Variables AMS'!U23*1000/100)</f>
        <v>5.239523524679341</v>
      </c>
      <c r="W27" s="20">
        <f>W26*10^6*(4.187*10^10)/(4.8*10^7)*1.2/('Variables AMS'!V23*1000/100)</f>
        <v>5.3508209557474231</v>
      </c>
      <c r="X27" s="20">
        <f>X26*10^6*(4.187*10^10)/(4.8*10^7)*1.2/('Variables AMS'!W23*1000/100)</f>
        <v>5.4679340886261887</v>
      </c>
      <c r="Y27" s="20">
        <f>Y26*10^6*(4.187*10^10)/(4.8*10^7)*1.2/('Variables AMS'!X23*1000/100)</f>
        <v>5.4343011376123638</v>
      </c>
      <c r="Z27" s="20">
        <f>Z26*10^6*(4.187*10^10)/(4.8*10^7)*1.2/('Variables AMS'!Y23*1000/100)</f>
        <v>5.4085401896803749</v>
      </c>
      <c r="AA27" s="20">
        <f>AA26*10^6*(4.187*10^10)/(4.8*10^7)*1.2/('Variables AMS'!Z23*1000/100)</f>
        <v>5.3897775580861982</v>
      </c>
      <c r="AB27" s="20">
        <f>AB26*10^6*(4.187*10^10)/(4.8*10^7)*1.2/('Variables AMS'!AA23*1000/100)</f>
        <v>5.3777875184919122</v>
      </c>
      <c r="AC27" s="20">
        <f>AC26*10^6*(4.187*10^10)/(4.8*10^7)*1.2/('Variables AMS'!AB23*1000/100)</f>
        <v>5.3722954734614268</v>
      </c>
      <c r="AD27" s="20">
        <f>AD26*10^6*(4.187*10^10)/(4.8*10^7)*1.2/('Variables AMS'!AC23*1000/100)</f>
        <v>5.3342710904423409</v>
      </c>
      <c r="AE27" s="20">
        <f>AE26*10^6*(4.187*10^10)/(4.8*10^7)*1.2/('Variables AMS'!AD23*1000/100)</f>
        <v>5.3011950217709094</v>
      </c>
      <c r="AF27" s="20">
        <f>AF26*10^6*(4.187*10^10)/(4.8*10^7)*1.2/('Variables AMS'!AE23*1000/100)</f>
        <v>5.2716723654983637</v>
      </c>
      <c r="AG27" s="20">
        <f>AG26*10^6*(4.187*10^10)/(4.8*10^7)*1.2/('Variables AMS'!AF23*1000/100)</f>
        <v>5.2445050938622986</v>
      </c>
      <c r="AH27" s="20">
        <f>AH26*10^6*(4.187*10^10)/(4.8*10^7)*1.2/('Variables AMS'!AG23*1000/100)</f>
        <v>5.2188286540356819</v>
      </c>
      <c r="AI27" s="20">
        <f>AI26*10^6*(4.187*10^10)/(4.8*10^7)*1.2/('Variables AMS'!AH23*1000/100)</f>
        <v>5.2077371670324739</v>
      </c>
      <c r="AJ27" s="20">
        <f>AJ26*10^6*(4.187*10^10)/(4.8*10^7)*1.2/('Variables AMS'!AI23*1000/100)</f>
        <v>5.197084158294806</v>
      </c>
      <c r="AK27" s="20">
        <f>AK26*10^6*(4.187*10^10)/(4.8*10^7)*1.2/('Variables AMS'!AJ23*1000/100)</f>
        <v>5.1866935465306545</v>
      </c>
      <c r="AL27" s="20">
        <f>AL26*10^6*(4.187*10^10)/(4.8*10^7)*1.2/('Variables AMS'!AK23*1000/100)</f>
        <v>5.1764645564862208</v>
      </c>
      <c r="AM27" s="20">
        <f>AM26*10^6*(4.187*10^10)/(4.8*10^7)*1.2/('Variables AMS'!AL23*1000/100)</f>
        <v>5.1663411987882739</v>
      </c>
      <c r="AN27" s="20">
        <f>AN26*10^6*(4.187*10^10)/(4.8*10^7)*1.2/('Variables AMS'!AM23*1000/100)</f>
        <v>5.1578018045603526</v>
      </c>
      <c r="AO27" s="20">
        <f>AO26*10^6*(4.187*10^10)/(4.8*10^7)*1.2/('Variables AMS'!AN23*1000/100)</f>
        <v>5.1493096974104446</v>
      </c>
      <c r="AP27" s="20">
        <f>AP26*10^6*(4.187*10^10)/(4.8*10^7)*1.2/('Variables AMS'!AO23*1000/100)</f>
        <v>5.1408557449341492</v>
      </c>
      <c r="AQ27" s="20">
        <f>AQ26*10^6*(4.187*10^10)/(4.8*10^7)*1.2/('Variables AMS'!AP23*1000/100)</f>
        <v>5.132434995083921</v>
      </c>
      <c r="AR27" s="20">
        <f>AR26*10^6*(4.187*10^10)/(4.8*10^7)*1.2/('Variables AMS'!AQ23*1000/100)</f>
        <v>5.1240444593770631</v>
      </c>
      <c r="AS27" s="20">
        <f>AS26*10^6*(4.187*10^10)/(4.8*10^7)*1.2/('Variables AMS'!AR23*1000/100)</f>
        <v>5.119109887857654</v>
      </c>
      <c r="AT27" s="20">
        <f>AT26*10^6*(4.187*10^10)/(4.8*10^7)*1.2/('Variables AMS'!AS23*1000/100)</f>
        <v>5.114185731862797</v>
      </c>
      <c r="AU27" s="20">
        <f>AU26*10^6*(4.187*10^10)/(4.8*10^7)*1.2/('Variables AMS'!AT23*1000/100)</f>
        <v>5.1092715428013609</v>
      </c>
      <c r="AV27" s="20">
        <f>AV26*10^6*(4.187*10^10)/(4.8*10^7)*1.2/('Variables AMS'!AU23*1000/100)</f>
        <v>5.1043670535616084</v>
      </c>
      <c r="AW27" s="20">
        <f>AW26*10^6*(4.187*10^10)/(4.8*10^7)*1.2/('Variables AMS'!AV23*1000/100)</f>
        <v>5.0994721270238967</v>
      </c>
    </row>
    <row r="28" spans="2:49" x14ac:dyDescent="0.25">
      <c r="B28" t="s">
        <v>97</v>
      </c>
      <c r="C28" s="20">
        <f>C30*10^6/(C27*('Variables AMS'!B23*1000/100))</f>
        <v>1.554668281090035</v>
      </c>
      <c r="D28" s="20">
        <f>D30*10^6/(D27*('Variables AMS'!C23*1000/100))</f>
        <v>1.5546682810900359</v>
      </c>
      <c r="E28" s="20">
        <f>E30*10^6/(E27*('Variables AMS'!D23*1000/100))</f>
        <v>1.5546762312284683</v>
      </c>
      <c r="F28" s="20">
        <f>F30*10^6/(F27*('Variables AMS'!E23*1000/100))</f>
        <v>1.5443827198737601</v>
      </c>
      <c r="G28" s="20">
        <f>G30*10^6/(G27*('Variables AMS'!F23*1000/100))</f>
        <v>1.6812415389966302</v>
      </c>
      <c r="H28" s="20">
        <f>H30*10^6/(H27*('Variables AMS'!G23*1000/100))</f>
        <v>1.4271870098722272</v>
      </c>
      <c r="I28" s="20">
        <f>I30*10^6/(I27*('Variables AMS'!H23*1000/100))</f>
        <v>1.5551920432882003</v>
      </c>
      <c r="J28" s="20">
        <f>J30*10^6/(J27*('Variables AMS'!I23*1000/100))</f>
        <v>1.7361785405715915</v>
      </c>
      <c r="K28" s="20">
        <f>K30*10^6/(K27*('Variables AMS'!J23*1000/100))</f>
        <v>1.8793636881599391</v>
      </c>
      <c r="L28" s="20">
        <f>L30*10^6/(L27*('Variables AMS'!K23*1000/100))</f>
        <v>1.8364988951580934</v>
      </c>
      <c r="M28" s="20">
        <f>M30*10^6/(M27*('Variables AMS'!L23*1000/100))</f>
        <v>1.7525391371378336</v>
      </c>
      <c r="N28" s="20">
        <f>N30*10^6/(N27*('Variables AMS'!M23*1000/100))</f>
        <v>1.5289794691323049</v>
      </c>
      <c r="O28" s="20">
        <f>O30*10^6/(O27*('Variables AMS'!N23*1000/100))</f>
        <v>1.4037862389176012</v>
      </c>
      <c r="P28" s="20">
        <f>P30*10^6/(P27*('Variables AMS'!O23*1000/100))</f>
        <v>1.5042086950198943</v>
      </c>
      <c r="Q28" s="20">
        <f>Q30*10^6/(Q27*('Variables AMS'!P23*1000/100))</f>
        <v>1.7099604693882631</v>
      </c>
      <c r="R28" s="20">
        <f>R30*10^6/(R27*('Variables AMS'!Q23*1000/100))</f>
        <v>1.644204452977716</v>
      </c>
      <c r="S28" s="20">
        <f>S30*10^6/(S27*('Variables AMS'!R23*1000/100))</f>
        <v>1.6959707446160786</v>
      </c>
      <c r="T28" s="20">
        <f>T30*10^6/(T27*('Variables AMS'!S23*1000/100))</f>
        <v>1.7488052534630354</v>
      </c>
      <c r="U28" s="20">
        <f>U30*10^6/(U27*('Variables AMS'!T23*1000/100))</f>
        <v>1.8047404532627787</v>
      </c>
      <c r="V28" s="20">
        <f>V30*10^6/(V27*('Variables AMS'!U23*1000/100))</f>
        <v>1.8621051753084694</v>
      </c>
      <c r="W28" s="20">
        <f>W30*10^6/(W27*('Variables AMS'!V23*1000/100))</f>
        <v>1.9233915926807164</v>
      </c>
      <c r="X28" s="20">
        <f>X30*10^6/(X27*('Variables AMS'!W23*1000/100))</f>
        <v>1.9900998742697567</v>
      </c>
      <c r="Y28" s="20">
        <f>Y30*10^6/(Y27*('Variables AMS'!X23*1000/100))</f>
        <v>1.9795598782665946</v>
      </c>
      <c r="Z28" s="20">
        <f>Z30*10^6/(Z27*('Variables AMS'!Y23*1000/100))</f>
        <v>1.9573462159459365</v>
      </c>
      <c r="AA28" s="20">
        <f>AA30*10^6/(AA27*('Variables AMS'!Z23*1000/100))</f>
        <v>1.9320253545591073</v>
      </c>
      <c r="AB28" s="20">
        <f>AB30*10^6/(AB27*('Variables AMS'!AA23*1000/100))</f>
        <v>1.9202262547121998</v>
      </c>
      <c r="AC28" s="20">
        <f>AC30*10^6/(AC27*('Variables AMS'!AB23*1000/100))</f>
        <v>1.9149133796633291</v>
      </c>
      <c r="AD28" s="20">
        <f>AD30*10^6/(AD27*('Variables AMS'!AC23*1000/100))</f>
        <v>1.9000102076773322</v>
      </c>
      <c r="AE28" s="20">
        <f>AE30*10^6/(AE27*('Variables AMS'!AD23*1000/100))</f>
        <v>1.8869989039618242</v>
      </c>
      <c r="AF28" s="20">
        <f>AF30*10^6/(AF27*('Variables AMS'!AE23*1000/100))</f>
        <v>1.8782070540901474</v>
      </c>
      <c r="AG28" s="20">
        <f>AG30*10^6/(AG27*('Variables AMS'!AF23*1000/100))</f>
        <v>1.8703102487598067</v>
      </c>
      <c r="AH28" s="20">
        <f>AH30*10^6/(AH27*('Variables AMS'!AG23*1000/100))</f>
        <v>1.8628325306337417</v>
      </c>
      <c r="AI28" s="20">
        <f>AI30*10^6/(AI27*('Variables AMS'!AH23*1000/100))</f>
        <v>1.8501739469077854</v>
      </c>
      <c r="AJ28" s="20">
        <f>AJ30*10^6/(AJ27*('Variables AMS'!AI23*1000/100))</f>
        <v>1.8416378990381848</v>
      </c>
      <c r="AK28" s="20">
        <f>AK30*10^6/(AK27*('Variables AMS'!AJ23*1000/100))</f>
        <v>1.8325763583830623</v>
      </c>
      <c r="AL28" s="20">
        <f>AL30*10^6/(AL27*('Variables AMS'!AK23*1000/100))</f>
        <v>1.8230337741013667</v>
      </c>
      <c r="AM28" s="20">
        <f>AM30*10^6/(AM27*('Variables AMS'!AL23*1000/100))</f>
        <v>1.8128116994901573</v>
      </c>
      <c r="AN28" s="20">
        <f>AN30*10^6/(AN27*('Variables AMS'!AM23*1000/100))</f>
        <v>1.8179982969588349</v>
      </c>
      <c r="AO28" s="20">
        <f>AO30*10^6/(AO27*('Variables AMS'!AN23*1000/100))</f>
        <v>1.8306863030571106</v>
      </c>
      <c r="AP28" s="20">
        <f>AP30*10^6/(AP27*('Variables AMS'!AO23*1000/100))</f>
        <v>1.840538896211505</v>
      </c>
      <c r="AQ28" s="20">
        <f>AQ30*10^6/(AQ27*('Variables AMS'!AP23*1000/100))</f>
        <v>1.8472378107850085</v>
      </c>
      <c r="AR28" s="20">
        <f>AR30*10^6/(AR27*('Variables AMS'!AQ23*1000/100))</f>
        <v>1.8504117686721044</v>
      </c>
      <c r="AS28" s="20">
        <f>AS30*10^6/(AS27*('Variables AMS'!AR23*1000/100))</f>
        <v>1.8699294741104096</v>
      </c>
      <c r="AT28" s="20">
        <f>AT30*10^6/(AT27*('Variables AMS'!AS23*1000/100))</f>
        <v>1.8900065186945145</v>
      </c>
      <c r="AU28" s="20">
        <f>AU30*10^6/(AU27*('Variables AMS'!AT23*1000/100))</f>
        <v>1.9097906284757109</v>
      </c>
      <c r="AV28" s="20">
        <f>AV30*10^6/(AV27*('Variables AMS'!AU23*1000/100))</f>
        <v>1.9289747151742518</v>
      </c>
      <c r="AW28" s="20">
        <f>AW30*10^6/(AW27*('Variables AMS'!AV23*1000/100))</f>
        <v>1.9470890671744214</v>
      </c>
    </row>
    <row r="29" spans="2:49" x14ac:dyDescent="0.25">
      <c r="B29" t="s">
        <v>30</v>
      </c>
      <c r="C29" s="21">
        <f>'Variables AMS'!B23/'Variables AMS'!B10</f>
        <v>12378.518285615966</v>
      </c>
      <c r="D29" s="21">
        <f>'Variables AMS'!C23/'Variables AMS'!C10</f>
        <v>12378.518285615974</v>
      </c>
      <c r="E29" s="21">
        <f>'Variables AMS'!D23/'Variables AMS'!D10</f>
        <v>12378.518285054104</v>
      </c>
      <c r="F29" s="21">
        <f>'Variables AMS'!E23/'Variables AMS'!E10</f>
        <v>12780.332420676812</v>
      </c>
      <c r="G29" s="21">
        <f>'Variables AMS'!F23/'Variables AMS'!F10</f>
        <v>12533.836544836995</v>
      </c>
      <c r="H29" s="21">
        <f>'Variables AMS'!G23/'Variables AMS'!G10</f>
        <v>12513.893169119154</v>
      </c>
      <c r="I29" s="21">
        <f>'Variables AMS'!H23/'Variables AMS'!H10</f>
        <v>12493.157366593096</v>
      </c>
      <c r="J29" s="21">
        <f>'Variables AMS'!I23/'Variables AMS'!I10</f>
        <v>12387.308064109968</v>
      </c>
      <c r="K29" s="21">
        <f>'Variables AMS'!J23/'Variables AMS'!J10</f>
        <v>12334.924682964702</v>
      </c>
      <c r="L29" s="21">
        <f>'Variables AMS'!K23/'Variables AMS'!K10</f>
        <v>12321.167074436811</v>
      </c>
      <c r="M29" s="21">
        <f>'Variables AMS'!L23/'Variables AMS'!L10</f>
        <v>12338.375304908282</v>
      </c>
      <c r="N29" s="21">
        <f>'Variables AMS'!M23/'Variables AMS'!M10</f>
        <v>12358.893815741001</v>
      </c>
      <c r="O29" s="21">
        <f>'Variables AMS'!N23/'Variables AMS'!N10</f>
        <v>12392.043181403031</v>
      </c>
      <c r="P29" s="21">
        <f>'Variables AMS'!O23/'Variables AMS'!O10</f>
        <v>12258.503027502971</v>
      </c>
      <c r="Q29" s="21">
        <f>'Variables AMS'!P23/'Variables AMS'!P10</f>
        <v>12102.695270370838</v>
      </c>
      <c r="R29" s="21">
        <f>'Variables AMS'!Q23/'Variables AMS'!Q10</f>
        <v>11960.169279567946</v>
      </c>
      <c r="S29" s="21">
        <f>'Variables AMS'!R23/'Variables AMS'!R10</f>
        <v>12116.843999142038</v>
      </c>
      <c r="T29" s="21">
        <f>'Variables AMS'!S23/'Variables AMS'!S10</f>
        <v>12273.518723429046</v>
      </c>
      <c r="U29" s="21">
        <f>'Variables AMS'!T23/'Variables AMS'!T10</f>
        <v>12430.193444697725</v>
      </c>
      <c r="V29" s="21">
        <f>'Variables AMS'!U23/'Variables AMS'!U10</f>
        <v>12586.86816842141</v>
      </c>
      <c r="W29" s="21">
        <f>'Variables AMS'!V23/'Variables AMS'!V10</f>
        <v>12193.434084924993</v>
      </c>
      <c r="X29" s="21">
        <f>'Variables AMS'!W23/'Variables AMS'!W10</f>
        <v>11799.999999195241</v>
      </c>
      <c r="Y29" s="21">
        <f>'Variables AMS'!X23/'Variables AMS'!X10</f>
        <v>11770.968308452286</v>
      </c>
      <c r="Z29" s="21">
        <f>'Variables AMS'!Y23/'Variables AMS'!Y10</f>
        <v>11741.936616006598</v>
      </c>
      <c r="AA29" s="21">
        <f>'Variables AMS'!Z23/'Variables AMS'!Z10</f>
        <v>11712.904922893802</v>
      </c>
      <c r="AB29" s="21">
        <f>'Variables AMS'!AA23/'Variables AMS'!AA10</f>
        <v>11683.873227637274</v>
      </c>
      <c r="AC29" s="21">
        <f>'Variables AMS'!AB23/'Variables AMS'!AB10</f>
        <v>11654.841534894884</v>
      </c>
      <c r="AD29" s="21">
        <f>'Variables AMS'!AC23/'Variables AMS'!AC10</f>
        <v>11709.674004903145</v>
      </c>
      <c r="AE29" s="21">
        <f>'Variables AMS'!AD23/'Variables AMS'!AD10</f>
        <v>11764.506463963246</v>
      </c>
      <c r="AF29" s="21">
        <f>'Variables AMS'!AE23/'Variables AMS'!AE10</f>
        <v>11819.338928035928</v>
      </c>
      <c r="AG29" s="21">
        <f>'Variables AMS'!AF23/'Variables AMS'!AF10</f>
        <v>11874.171393185079</v>
      </c>
      <c r="AH29" s="21">
        <f>'Variables AMS'!AG23/'Variables AMS'!AG10</f>
        <v>11929.003859440329</v>
      </c>
      <c r="AI29" s="21">
        <f>'Variables AMS'!AH23/'Variables AMS'!AH10</f>
        <v>11952.380697430113</v>
      </c>
      <c r="AJ29" s="21">
        <f>'Variables AMS'!AI23/'Variables AMS'!AI10</f>
        <v>11975.757534485419</v>
      </c>
      <c r="AK29" s="21">
        <f>'Variables AMS'!AJ23/'Variables AMS'!AJ10</f>
        <v>11999.134372913732</v>
      </c>
      <c r="AL29" s="21">
        <f>'Variables AMS'!AK23/'Variables AMS'!AK10</f>
        <v>12022.511208302962</v>
      </c>
      <c r="AM29" s="21">
        <f>'Variables AMS'!AL23/'Variables AMS'!AL10</f>
        <v>12045.888041184289</v>
      </c>
      <c r="AN29" s="21">
        <f>'Variables AMS'!AM23/'Variables AMS'!AM10</f>
        <v>12065.73419484146</v>
      </c>
      <c r="AO29" s="21">
        <f>'Variables AMS'!AN23/'Variables AMS'!AN10</f>
        <v>12085.58033689568</v>
      </c>
      <c r="AP29" s="21">
        <f>'Variables AMS'!AO23/'Variables AMS'!AO10</f>
        <v>12105.426486972414</v>
      </c>
      <c r="AQ29" s="21">
        <f>'Variables AMS'!AP23/'Variables AMS'!AP10</f>
        <v>12125.272630086947</v>
      </c>
      <c r="AR29" s="21">
        <f>'Variables AMS'!AQ23/'Variables AMS'!AQ10</f>
        <v>12145.118771833319</v>
      </c>
      <c r="AS29" s="21">
        <f>'Variables AMS'!AR23/'Variables AMS'!AR10</f>
        <v>12156.821279107351</v>
      </c>
      <c r="AT29" s="21">
        <f>'Variables AMS'!AS23/'Variables AMS'!AS10</f>
        <v>12168.523772106111</v>
      </c>
      <c r="AU29" s="21">
        <f>'Variables AMS'!AT23/'Variables AMS'!AT10</f>
        <v>12180.226268807759</v>
      </c>
      <c r="AV29" s="21">
        <f>'Variables AMS'!AU23/'Variables AMS'!AU10</f>
        <v>12191.928772610045</v>
      </c>
      <c r="AW29" s="21">
        <f>'Variables AMS'!AV23/'Variables AMS'!AV10</f>
        <v>12203.631262599107</v>
      </c>
    </row>
    <row r="30" spans="2:49" x14ac:dyDescent="0.25">
      <c r="B30" t="s">
        <v>91</v>
      </c>
      <c r="C30" s="21">
        <f t="shared" ref="C30:AW30" si="7">C40-C14</f>
        <v>38551.923208462882</v>
      </c>
      <c r="D30" s="21">
        <f t="shared" si="7"/>
        <v>39170.886805547627</v>
      </c>
      <c r="E30" s="21">
        <f t="shared" si="7"/>
        <v>39799.991586862765</v>
      </c>
      <c r="F30" s="21">
        <f t="shared" si="7"/>
        <v>39702.26951537015</v>
      </c>
      <c r="G30" s="21">
        <f t="shared" si="7"/>
        <v>43292.551725841586</v>
      </c>
      <c r="H30" s="21">
        <f t="shared" si="7"/>
        <v>37012.877664611326</v>
      </c>
      <c r="I30" s="21">
        <f t="shared" si="7"/>
        <v>40532.746987895414</v>
      </c>
      <c r="J30" s="21">
        <f t="shared" si="7"/>
        <v>45366.126594190719</v>
      </c>
      <c r="K30" s="21">
        <f t="shared" si="7"/>
        <v>48810.87632254068</v>
      </c>
      <c r="L30" s="21">
        <f t="shared" si="7"/>
        <v>47275.714522979993</v>
      </c>
      <c r="M30" s="21">
        <f t="shared" si="7"/>
        <v>44726.234941793198</v>
      </c>
      <c r="N30" s="21">
        <f t="shared" si="7"/>
        <v>38576.245987278104</v>
      </c>
      <c r="O30" s="21">
        <f t="shared" si="7"/>
        <v>35104.015944287188</v>
      </c>
      <c r="P30" s="21">
        <f t="shared" si="7"/>
        <v>37572.278906986663</v>
      </c>
      <c r="Q30" s="21">
        <f t="shared" si="7"/>
        <v>42666.938324645191</v>
      </c>
      <c r="R30" s="21">
        <f t="shared" si="7"/>
        <v>40978.822042250285</v>
      </c>
      <c r="S30" s="21">
        <f t="shared" si="7"/>
        <v>41807.343447549421</v>
      </c>
      <c r="T30" s="21">
        <f t="shared" si="7"/>
        <v>42446.438119411265</v>
      </c>
      <c r="U30" s="21">
        <f t="shared" si="7"/>
        <v>42816.873387227723</v>
      </c>
      <c r="V30" s="21">
        <f t="shared" si="7"/>
        <v>43050.66726316826</v>
      </c>
      <c r="W30" s="21">
        <f t="shared" si="7"/>
        <v>43773.29348014421</v>
      </c>
      <c r="X30" s="21">
        <f t="shared" si="7"/>
        <v>44675.836053920189</v>
      </c>
      <c r="Y30" s="21">
        <f t="shared" si="7"/>
        <v>43381.883427652901</v>
      </c>
      <c r="Z30" s="21">
        <f t="shared" si="7"/>
        <v>41620.003896580492</v>
      </c>
      <c r="AA30" s="21">
        <f t="shared" si="7"/>
        <v>39633.893594551642</v>
      </c>
      <c r="AB30" s="21">
        <f t="shared" si="7"/>
        <v>37786.42593134287</v>
      </c>
      <c r="AC30" s="21">
        <f t="shared" si="7"/>
        <v>35945.547748991434</v>
      </c>
      <c r="AD30" s="21">
        <f t="shared" si="7"/>
        <v>33851.830746454907</v>
      </c>
      <c r="AE30" s="21">
        <f t="shared" si="7"/>
        <v>31784.89348892749</v>
      </c>
      <c r="AF30" s="21">
        <f t="shared" si="7"/>
        <v>29825.549819530705</v>
      </c>
      <c r="AG30" s="21">
        <f t="shared" si="7"/>
        <v>27947.169272448471</v>
      </c>
      <c r="AH30" s="21">
        <f t="shared" si="7"/>
        <v>26160.813766299172</v>
      </c>
      <c r="AI30" s="21">
        <f t="shared" si="7"/>
        <v>24400.93767321148</v>
      </c>
      <c r="AJ30" s="21">
        <f t="shared" si="7"/>
        <v>22796.743082547804</v>
      </c>
      <c r="AK30" s="21">
        <f t="shared" si="7"/>
        <v>21282.322777692549</v>
      </c>
      <c r="AL30" s="21">
        <f t="shared" si="7"/>
        <v>19855.662723673224</v>
      </c>
      <c r="AM30" s="21">
        <f t="shared" si="7"/>
        <v>18511.239952493361</v>
      </c>
      <c r="AN30" s="21">
        <f t="shared" si="7"/>
        <v>17404.399717287884</v>
      </c>
      <c r="AO30" s="21">
        <f t="shared" si="7"/>
        <v>16430.72820663514</v>
      </c>
      <c r="AP30" s="21">
        <f t="shared" si="7"/>
        <v>15486.822486148376</v>
      </c>
      <c r="AQ30" s="21">
        <f t="shared" si="7"/>
        <v>14571.795534307868</v>
      </c>
      <c r="AR30" s="21">
        <f t="shared" si="7"/>
        <v>13623.738968276153</v>
      </c>
      <c r="AS30" s="21">
        <f t="shared" si="7"/>
        <v>12849.623793020361</v>
      </c>
      <c r="AT30" s="21">
        <f t="shared" si="7"/>
        <v>12121.755418695477</v>
      </c>
      <c r="AU30" s="21">
        <f t="shared" si="7"/>
        <v>11432.070209638263</v>
      </c>
      <c r="AV30" s="21">
        <f t="shared" si="7"/>
        <v>10777.114752030942</v>
      </c>
      <c r="AW30" s="21">
        <f t="shared" si="7"/>
        <v>10153.098595534255</v>
      </c>
    </row>
    <row r="31" spans="2:49" x14ac:dyDescent="0.25">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row>
    <row r="32" spans="2:49" x14ac:dyDescent="0.25">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row>
    <row r="33" spans="1:49" x14ac:dyDescent="0.25">
      <c r="A33" t="s">
        <v>5</v>
      </c>
      <c r="B33" t="s">
        <v>85</v>
      </c>
      <c r="C33" s="21">
        <f>'Variables AMS'!B4</f>
        <v>2298.5980133353301</v>
      </c>
      <c r="D33" s="21">
        <f>'Variables AMS'!C4</f>
        <v>2335.5027479420201</v>
      </c>
      <c r="E33" s="21">
        <f>'Variables AMS'!D4</f>
        <v>2373</v>
      </c>
      <c r="F33" s="21">
        <f>'Variables AMS'!E4</f>
        <v>2446.6775899999998</v>
      </c>
      <c r="G33" s="21">
        <f>'Variables AMS'!F4</f>
        <v>2424.2765530000001</v>
      </c>
      <c r="H33" s="21">
        <f>'Variables AMS'!G4</f>
        <v>2660.3639440000002</v>
      </c>
      <c r="I33" s="21">
        <f>'Variables AMS'!H4</f>
        <v>2598.8489709999999</v>
      </c>
      <c r="J33" s="21">
        <f>'Variables AMS'!I4</f>
        <v>2542.822412</v>
      </c>
      <c r="K33" s="21">
        <f>'Variables AMS'!J4</f>
        <v>2194.0678939999998</v>
      </c>
      <c r="L33" s="21">
        <f>'Variables AMS'!K4</f>
        <v>2073.8249529999998</v>
      </c>
      <c r="M33" s="21">
        <f>'Variables AMS'!L4</f>
        <v>2079.3430400000002</v>
      </c>
      <c r="N33" s="21">
        <f>'Variables AMS'!M4</f>
        <v>1940.3869999999999</v>
      </c>
      <c r="O33" s="21">
        <f>'Variables AMS'!N4</f>
        <v>2042.316</v>
      </c>
      <c r="P33" s="21">
        <f>'Variables AMS'!O4</f>
        <v>2141.6280000000002</v>
      </c>
      <c r="Q33" s="21">
        <f>'Variables AMS'!P4</f>
        <v>2203.7420000000002</v>
      </c>
      <c r="R33" s="21">
        <f>'Variables AMS'!Q4</f>
        <v>2240.3020000000001</v>
      </c>
      <c r="S33" s="21">
        <f>'Variables AMS'!R4</f>
        <v>1873.511708</v>
      </c>
      <c r="T33" s="21">
        <f>'Variables AMS'!S4</f>
        <v>1682.7712779999999</v>
      </c>
      <c r="U33" s="21">
        <f>'Variables AMS'!T4</f>
        <v>1672.2160040000001</v>
      </c>
      <c r="V33" s="21">
        <f>'Variables AMS'!U4</f>
        <v>1725.425968</v>
      </c>
      <c r="W33" s="21">
        <f>'Variables AMS'!V4</f>
        <v>2273.4298039999999</v>
      </c>
      <c r="X33" s="21">
        <f>'Variables AMS'!W4</f>
        <v>2452.6701400000002</v>
      </c>
      <c r="Y33" s="21">
        <f>'Variables AMS'!X4</f>
        <v>2014.325869</v>
      </c>
      <c r="Z33" s="21">
        <f>'Variables AMS'!Y4</f>
        <v>1841.3380830000001</v>
      </c>
      <c r="AA33" s="21">
        <f>'Variables AMS'!Z4</f>
        <v>1759.0259229999999</v>
      </c>
      <c r="AB33" s="21">
        <f>'Variables AMS'!AA4</f>
        <v>1702.8338120000001</v>
      </c>
      <c r="AC33" s="21">
        <f>'Variables AMS'!AB4</f>
        <v>1664.064046</v>
      </c>
      <c r="AD33" s="21">
        <f>'Variables AMS'!AC4</f>
        <v>1625.6739580000001</v>
      </c>
      <c r="AE33" s="21">
        <f>'Variables AMS'!AD4</f>
        <v>1607.9149669999999</v>
      </c>
      <c r="AF33" s="21">
        <f>'Variables AMS'!AE4</f>
        <v>1595.635088</v>
      </c>
      <c r="AG33" s="21">
        <f>'Variables AMS'!AF4</f>
        <v>1584.2327929999999</v>
      </c>
      <c r="AH33" s="21">
        <f>'Variables AMS'!AG4</f>
        <v>1571.7152020000001</v>
      </c>
      <c r="AI33" s="21">
        <f>'Variables AMS'!AH4</f>
        <v>1604.7975289999999</v>
      </c>
      <c r="AJ33" s="21">
        <f>'Variables AMS'!AI4</f>
        <v>1617.936033</v>
      </c>
      <c r="AK33" s="21">
        <f>'Variables AMS'!AJ4</f>
        <v>1621.0766839999999</v>
      </c>
      <c r="AL33" s="21">
        <f>'Variables AMS'!AK4</f>
        <v>1619.116869</v>
      </c>
      <c r="AM33" s="21">
        <f>'Variables AMS'!AL4</f>
        <v>1613.956326</v>
      </c>
      <c r="AN33" s="21">
        <f>'Variables AMS'!AM4</f>
        <v>1598.2104609999999</v>
      </c>
      <c r="AO33" s="21">
        <f>'Variables AMS'!AN4</f>
        <v>1582.0470339999999</v>
      </c>
      <c r="AP33" s="21">
        <f>'Variables AMS'!AO4</f>
        <v>1567.6057559999999</v>
      </c>
      <c r="AQ33" s="21">
        <f>'Variables AMS'!AP4</f>
        <v>1553.7808680000001</v>
      </c>
      <c r="AR33" s="21">
        <f>'Variables AMS'!AQ4</f>
        <v>1593.815441</v>
      </c>
      <c r="AS33" s="21">
        <f>'Variables AMS'!AR4</f>
        <v>1595.3889160000001</v>
      </c>
      <c r="AT33" s="21">
        <f>'Variables AMS'!AS4</f>
        <v>1589.83079</v>
      </c>
      <c r="AU33" s="21">
        <f>'Variables AMS'!AT4</f>
        <v>1580.8105089999999</v>
      </c>
      <c r="AV33" s="21">
        <f>'Variables AMS'!AU4</f>
        <v>1569.4419419999999</v>
      </c>
      <c r="AW33" s="21">
        <f>'Variables AMS'!AV4</f>
        <v>1532.6008429999999</v>
      </c>
    </row>
    <row r="34" spans="1:49" x14ac:dyDescent="0.25">
      <c r="B34" t="s">
        <v>86</v>
      </c>
      <c r="C34" s="21">
        <f>'Variables AMS'!B11</f>
        <v>30998.430217312201</v>
      </c>
      <c r="D34" s="21">
        <f>'Variables AMS'!C11</f>
        <v>31496.120041177499</v>
      </c>
      <c r="E34" s="21">
        <f>'Variables AMS'!D11</f>
        <v>32001.800439999999</v>
      </c>
      <c r="F34" s="21">
        <f>'Variables AMS'!E11</f>
        <v>32688.379000000001</v>
      </c>
      <c r="G34" s="21">
        <f>'Variables AMS'!F11</f>
        <v>33314.794710000002</v>
      </c>
      <c r="H34" s="21">
        <f>'Variables AMS'!G11</f>
        <v>34142.844949999999</v>
      </c>
      <c r="I34" s="21">
        <f>'Variables AMS'!H11</f>
        <v>34863.837440000003</v>
      </c>
      <c r="J34" s="21">
        <f>'Variables AMS'!I11</f>
        <v>35489.148800000003</v>
      </c>
      <c r="K34" s="21">
        <f>'Variables AMS'!J11</f>
        <v>35731.31351</v>
      </c>
      <c r="L34" s="21">
        <f>'Variables AMS'!K11</f>
        <v>35839.916219999999</v>
      </c>
      <c r="M34" s="21">
        <f>'Variables AMS'!L11</f>
        <v>35948.063869999998</v>
      </c>
      <c r="N34" s="21">
        <f>'Variables AMS'!M11</f>
        <v>35911.307350000003</v>
      </c>
      <c r="O34" s="21">
        <f>'Variables AMS'!N11</f>
        <v>35978.501450000003</v>
      </c>
      <c r="P34" s="21">
        <f>'Variables AMS'!O11</f>
        <v>36321.204380000003</v>
      </c>
      <c r="Q34" s="21">
        <f>'Variables AMS'!P11</f>
        <v>36708.886160000002</v>
      </c>
      <c r="R34" s="21">
        <f>'Variables AMS'!Q11</f>
        <v>37113.743849999999</v>
      </c>
      <c r="S34" s="21">
        <f>'Variables AMS'!R11</f>
        <v>37131.568359999997</v>
      </c>
      <c r="T34" s="21">
        <f>'Variables AMS'!S11</f>
        <v>36957.76122</v>
      </c>
      <c r="U34" s="21">
        <f>'Variables AMS'!T11</f>
        <v>36576.76827</v>
      </c>
      <c r="V34" s="21">
        <f>'Variables AMS'!U11</f>
        <v>36150.619630000001</v>
      </c>
      <c r="W34" s="21">
        <f>'Variables AMS'!V11</f>
        <v>36297.542399999998</v>
      </c>
      <c r="X34" s="21">
        <f>'Variables AMS'!W11</f>
        <v>36615.062989999999</v>
      </c>
      <c r="Y34" s="21">
        <f>'Variables AMS'!X11</f>
        <v>36467.081989999999</v>
      </c>
      <c r="Z34" s="21">
        <f>'Variables AMS'!Y11</f>
        <v>36146.340109999997</v>
      </c>
      <c r="AA34" s="21">
        <f>'Variables AMS'!Z11</f>
        <v>35753.798170000002</v>
      </c>
      <c r="AB34" s="21">
        <f>'Variables AMS'!AA11</f>
        <v>35319.950819999998</v>
      </c>
      <c r="AC34" s="21">
        <f>'Variables AMS'!AB11</f>
        <v>34864.81781</v>
      </c>
      <c r="AD34" s="21">
        <f>'Variables AMS'!AC11</f>
        <v>34390.201540000002</v>
      </c>
      <c r="AE34" s="21">
        <f>'Variables AMS'!AD11</f>
        <v>33918.063999999998</v>
      </c>
      <c r="AF34" s="21">
        <f>'Variables AMS'!AE11</f>
        <v>33453.897629999999</v>
      </c>
      <c r="AG34" s="21">
        <f>'Variables AMS'!AF11</f>
        <v>32998.258620000001</v>
      </c>
      <c r="AH34" s="21">
        <f>'Variables AMS'!AG11</f>
        <v>32549.672269999999</v>
      </c>
      <c r="AI34" s="21">
        <f>'Variables AMS'!AH11</f>
        <v>32153.465359999998</v>
      </c>
      <c r="AJ34" s="21">
        <f>'Variables AMS'!AI11</f>
        <v>31786.619579999999</v>
      </c>
      <c r="AK34" s="21">
        <f>'Variables AMS'!AJ11</f>
        <v>31437.451249999998</v>
      </c>
      <c r="AL34" s="21">
        <f>'Variables AMS'!AK11</f>
        <v>31099.880280000001</v>
      </c>
      <c r="AM34" s="21">
        <f>'Variables AMS'!AL11</f>
        <v>30770.094089999999</v>
      </c>
      <c r="AN34" s="21">
        <f>'Variables AMS'!AM11</f>
        <v>30445.17367</v>
      </c>
      <c r="AO34" s="21">
        <f>'Variables AMS'!AN11</f>
        <v>30124.397349999999</v>
      </c>
      <c r="AP34" s="21">
        <f>'Variables AMS'!AO11</f>
        <v>29809.22827</v>
      </c>
      <c r="AQ34" s="21">
        <f>'Variables AMS'!AP11</f>
        <v>29499.932369999999</v>
      </c>
      <c r="AR34" s="21">
        <f>'Variables AMS'!AQ11</f>
        <v>29127.085650000001</v>
      </c>
      <c r="AS34" s="21">
        <f>'Variables AMS'!AR11</f>
        <v>28780.668860000002</v>
      </c>
      <c r="AT34" s="21">
        <f>'Variables AMS'!AS11</f>
        <v>28451.788390000002</v>
      </c>
      <c r="AU34" s="21">
        <f>'Variables AMS'!AT11</f>
        <v>28135.813010000002</v>
      </c>
      <c r="AV34" s="21">
        <f>'Variables AMS'!AU11</f>
        <v>27829.534080000001</v>
      </c>
      <c r="AW34" s="21">
        <f>'Variables AMS'!AV11</f>
        <v>27506.83265</v>
      </c>
    </row>
    <row r="35" spans="1:49" x14ac:dyDescent="0.25">
      <c r="B35" t="s">
        <v>87</v>
      </c>
      <c r="C35" s="21">
        <f>'Variables AMS'!B7/'Variables AMS'!B8*'Variables AMS'!$S8</f>
        <v>28.923895447701437</v>
      </c>
      <c r="D35" s="21">
        <f>'Variables AMS'!C7/'Variables AMS'!C8*'Variables AMS'!$S8</f>
        <v>28.923895447701479</v>
      </c>
      <c r="E35" s="21">
        <f>'Variables AMS'!D7/'Variables AMS'!D8*'Variables AMS'!$S8</f>
        <v>28.92981274247375</v>
      </c>
      <c r="F35" s="21">
        <f>'Variables AMS'!E7/'Variables AMS'!E8*'Variables AMS'!$S8</f>
        <v>28.878025830374661</v>
      </c>
      <c r="G35" s="21">
        <f>'Variables AMS'!F7/'Variables AMS'!F8*'Variables AMS'!$S8</f>
        <v>28.270258477323168</v>
      </c>
      <c r="H35" s="21">
        <f>'Variables AMS'!G7/'Variables AMS'!G8*'Variables AMS'!$S8</f>
        <v>28.83815792527361</v>
      </c>
      <c r="I35" s="21">
        <f>'Variables AMS'!H7/'Variables AMS'!H8*'Variables AMS'!$S8</f>
        <v>28.709062816062048</v>
      </c>
      <c r="J35" s="21">
        <f>'Variables AMS'!I7/'Variables AMS'!I8*'Variables AMS'!$S8</f>
        <v>28.462346069406987</v>
      </c>
      <c r="K35" s="21">
        <f>'Variables AMS'!J7/'Variables AMS'!J8*'Variables AMS'!$S8</f>
        <v>28.223814953434534</v>
      </c>
      <c r="L35" s="21">
        <f>'Variables AMS'!K7/'Variables AMS'!K8*'Variables AMS'!$S8</f>
        <v>28.299566270340858</v>
      </c>
      <c r="M35" s="21">
        <f>'Variables AMS'!L7/'Variables AMS'!L8*'Variables AMS'!$S8</f>
        <v>28.613695020930724</v>
      </c>
      <c r="N35" s="21">
        <f>'Variables AMS'!M7/'Variables AMS'!M8*'Variables AMS'!$S8</f>
        <v>28.913481566960961</v>
      </c>
      <c r="O35" s="21">
        <f>'Variables AMS'!N7/'Variables AMS'!N8*'Variables AMS'!$S8</f>
        <v>29.260251841953576</v>
      </c>
      <c r="P35" s="21">
        <f>'Variables AMS'!O7/'Variables AMS'!O8*'Variables AMS'!$S8</f>
        <v>29.647716280142962</v>
      </c>
      <c r="Q35" s="21">
        <f>'Variables AMS'!P7/'Variables AMS'!P8*'Variables AMS'!$S8</f>
        <v>29.349648076534095</v>
      </c>
      <c r="R35" s="21">
        <f>'Variables AMS'!Q7/'Variables AMS'!Q8*'Variables AMS'!$S8</f>
        <v>29.41879611926359</v>
      </c>
      <c r="S35" s="21">
        <f>'Variables AMS'!R7/'Variables AMS'!R8*'Variables AMS'!$S8</f>
        <v>28.993028661364914</v>
      </c>
      <c r="T35" s="21">
        <f>'Variables AMS'!S7/'Variables AMS'!S8*'Variables AMS'!$S8</f>
        <v>28.876974969999999</v>
      </c>
      <c r="U35" s="21">
        <f>'Variables AMS'!T7/'Variables AMS'!T8*'Variables AMS'!$S8</f>
        <v>28.257618626364167</v>
      </c>
      <c r="V35" s="21">
        <f>'Variables AMS'!U7/'Variables AMS'!U8*'Variables AMS'!$S8</f>
        <v>27.970236465364422</v>
      </c>
      <c r="W35" s="21">
        <f>'Variables AMS'!V7/'Variables AMS'!V8*'Variables AMS'!$S8</f>
        <v>27.852768289291326</v>
      </c>
      <c r="X35" s="21">
        <f>'Variables AMS'!W7/'Variables AMS'!W8*'Variables AMS'!$S8</f>
        <v>27.764842231306673</v>
      </c>
      <c r="Y35" s="21">
        <f>'Variables AMS'!X7/'Variables AMS'!X8*'Variables AMS'!$S8</f>
        <v>27.901214366596815</v>
      </c>
      <c r="Z35" s="21">
        <f>'Variables AMS'!Y7/'Variables AMS'!Y8*'Variables AMS'!$S8</f>
        <v>28.39279821721086</v>
      </c>
      <c r="AA35" s="21">
        <f>'Variables AMS'!Z7/'Variables AMS'!Z8*'Variables AMS'!$S8</f>
        <v>29.269554048933013</v>
      </c>
      <c r="AB35" s="21">
        <f>'Variables AMS'!AA7/'Variables AMS'!AA8*'Variables AMS'!$S8</f>
        <v>30.273544023026975</v>
      </c>
      <c r="AC35" s="21">
        <f>'Variables AMS'!AB7/'Variables AMS'!AB8*'Variables AMS'!$S8</f>
        <v>31.270651428603802</v>
      </c>
      <c r="AD35" s="21">
        <f>'Variables AMS'!AC7/'Variables AMS'!AC8*'Variables AMS'!$S8</f>
        <v>32.078411655567258</v>
      </c>
      <c r="AE35" s="21">
        <f>'Variables AMS'!AD7/'Variables AMS'!AD8*'Variables AMS'!$S8</f>
        <v>32.616955742455232</v>
      </c>
      <c r="AF35" s="21">
        <f>'Variables AMS'!AE7/'Variables AMS'!AE8*'Variables AMS'!$S8</f>
        <v>32.885030680368978</v>
      </c>
      <c r="AG35" s="21">
        <f>'Variables AMS'!AF7/'Variables AMS'!AF8*'Variables AMS'!$S8</f>
        <v>32.929427592784918</v>
      </c>
      <c r="AH35" s="21">
        <f>'Variables AMS'!AG7/'Variables AMS'!AG8*'Variables AMS'!$S8</f>
        <v>32.841009288784413</v>
      </c>
      <c r="AI35" s="21">
        <f>'Variables AMS'!AH7/'Variables AMS'!AH8*'Variables AMS'!$S8</f>
        <v>32.7014705397348</v>
      </c>
      <c r="AJ35" s="21">
        <f>'Variables AMS'!AI7/'Variables AMS'!AI8*'Variables AMS'!$S8</f>
        <v>32.542480028259462</v>
      </c>
      <c r="AK35" s="21">
        <f>'Variables AMS'!AJ7/'Variables AMS'!AJ8*'Variables AMS'!$S8</f>
        <v>32.384758079903534</v>
      </c>
      <c r="AL35" s="21">
        <f>'Variables AMS'!AK7/'Variables AMS'!AK8*'Variables AMS'!$S8</f>
        <v>32.237476270403931</v>
      </c>
      <c r="AM35" s="21">
        <f>'Variables AMS'!AL7/'Variables AMS'!AL8*'Variables AMS'!$S8</f>
        <v>32.100063387840954</v>
      </c>
      <c r="AN35" s="21">
        <f>'Variables AMS'!AM7/'Variables AMS'!AM8*'Variables AMS'!$S8</f>
        <v>31.98257378052265</v>
      </c>
      <c r="AO35" s="21">
        <f>'Variables AMS'!AN7/'Variables AMS'!AN8*'Variables AMS'!$S8</f>
        <v>31.875991431430471</v>
      </c>
      <c r="AP35" s="21">
        <f>'Variables AMS'!AO7/'Variables AMS'!AO8*'Variables AMS'!$S8</f>
        <v>31.778266039614461</v>
      </c>
      <c r="AQ35" s="21">
        <f>'Variables AMS'!AP7/'Variables AMS'!AP8*'Variables AMS'!$S8</f>
        <v>31.685326592499489</v>
      </c>
      <c r="AR35" s="21">
        <f>'Variables AMS'!AQ7/'Variables AMS'!AQ8*'Variables AMS'!$S8</f>
        <v>31.423797716236542</v>
      </c>
      <c r="AS35" s="21">
        <f>'Variables AMS'!AR7/'Variables AMS'!AR8*'Variables AMS'!$S8</f>
        <v>31.336675228771149</v>
      </c>
      <c r="AT35" s="21">
        <f>'Variables AMS'!AS7/'Variables AMS'!AS8*'Variables AMS'!$S8</f>
        <v>31.248978710880547</v>
      </c>
      <c r="AU35" s="21">
        <f>'Variables AMS'!AT7/'Variables AMS'!AT8*'Variables AMS'!$S8</f>
        <v>31.16073708236793</v>
      </c>
      <c r="AV35" s="21">
        <f>'Variables AMS'!AU7/'Variables AMS'!AU8*'Variables AMS'!$S8</f>
        <v>31.071114632029044</v>
      </c>
      <c r="AW35" s="21">
        <f>'Variables AMS'!AV7/'Variables AMS'!AV8*'Variables AMS'!$S8</f>
        <v>30.974959923463071</v>
      </c>
    </row>
    <row r="36" spans="1:49" x14ac:dyDescent="0.25">
      <c r="A36" s="17"/>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row>
    <row r="37" spans="1:49" x14ac:dyDescent="0.25">
      <c r="A37" s="13"/>
      <c r="B37" t="s">
        <v>88</v>
      </c>
      <c r="C37" s="21">
        <f>'Variables AMS'!B28/'Variables AMS'!B8*'Variables AMS'!$S8</f>
        <v>66484.408614005428</v>
      </c>
      <c r="D37" s="21">
        <f>'Variables AMS'!C28/'Variables AMS'!C8*'Variables AMS'!$S8</f>
        <v>67551.837299294508</v>
      </c>
      <c r="E37" s="21">
        <f>'Variables AMS'!D28/'Variables AMS'!D8*'Variables AMS'!$S8</f>
        <v>68650.445645279193</v>
      </c>
      <c r="F37" s="21">
        <f>'Variables AMS'!E28/'Variables AMS'!E8*'Variables AMS'!$S8</f>
        <v>70655.218645846136</v>
      </c>
      <c r="G37" s="21">
        <f>'Variables AMS'!F28/'Variables AMS'!F8*'Variables AMS'!$S8</f>
        <v>68534.92480143685</v>
      </c>
      <c r="H37" s="21">
        <f>'Variables AMS'!G28/'Variables AMS'!G8*'Variables AMS'!$S8</f>
        <v>76719.995544773235</v>
      </c>
      <c r="I37" s="21">
        <f>'Variables AMS'!H28/'Variables AMS'!H8*'Variables AMS'!$S8</f>
        <v>74610.518360575195</v>
      </c>
      <c r="J37" s="21">
        <f>'Variables AMS'!I28/'Variables AMS'!I8*'Variables AMS'!$S8</f>
        <v>72374.691480521651</v>
      </c>
      <c r="K37" s="21">
        <f>'Variables AMS'!J28/'Variables AMS'!J8*'Variables AMS'!$S8</f>
        <v>61924.966248519486</v>
      </c>
      <c r="L37" s="21">
        <f>'Variables AMS'!K28/'Variables AMS'!K8*'Variables AMS'!$S8</f>
        <v>58688.346696295586</v>
      </c>
      <c r="M37" s="21">
        <f>'Variables AMS'!L28/'Variables AMS'!L8*'Variables AMS'!$S8</f>
        <v>59497.687602148326</v>
      </c>
      <c r="N37" s="21">
        <f>'Variables AMS'!M28/'Variables AMS'!M8*'Variables AMS'!$S8</f>
        <v>56103.343758908784</v>
      </c>
      <c r="O37" s="21">
        <f>'Variables AMS'!N28/'Variables AMS'!N8*'Variables AMS'!$S8</f>
        <v>59758.680504469514</v>
      </c>
      <c r="P37" s="21">
        <f>'Variables AMS'!O28/'Variables AMS'!O8*'Variables AMS'!$S8</f>
        <v>63494.379313417448</v>
      </c>
      <c r="Q37" s="21">
        <f>'Variables AMS'!P28/'Variables AMS'!P8*'Variables AMS'!$S8</f>
        <v>64679.052139439926</v>
      </c>
      <c r="R37" s="21">
        <f>'Variables AMS'!Q28/'Variables AMS'!Q8*'Variables AMS'!$S8</f>
        <v>65906.987774484893</v>
      </c>
      <c r="S37" s="21">
        <f>'Variables AMS'!R28/'Variables AMS'!R8*'Variables AMS'!$S8</f>
        <v>54318.778630212721</v>
      </c>
      <c r="T37" s="21">
        <f>'Variables AMS'!S28/'Variables AMS'!S8*'Variables AMS'!$S8</f>
        <v>48593.344079999995</v>
      </c>
      <c r="U37" s="21">
        <f>'Variables AMS'!T28/'Variables AMS'!T8*'Variables AMS'!$S8</f>
        <v>47252.842094871528</v>
      </c>
      <c r="V37" s="21">
        <f>'Variables AMS'!U28/'Variables AMS'!U8*'Variables AMS'!$S8</f>
        <v>48260.572319070969</v>
      </c>
      <c r="W37" s="21">
        <f>'Variables AMS'!V28/'Variables AMS'!V8*'Variables AMS'!$S8</f>
        <v>63321.313565559642</v>
      </c>
      <c r="X37" s="21">
        <f>'Variables AMS'!W28/'Variables AMS'!W8*'Variables AMS'!$S8</f>
        <v>68097.999477891412</v>
      </c>
      <c r="Y37" s="21">
        <f>'Variables AMS'!X28/'Variables AMS'!X8*'Variables AMS'!$S8</f>
        <v>56202.137873749336</v>
      </c>
      <c r="Z37" s="21">
        <f>'Variables AMS'!Y28/'Variables AMS'!Y8*'Variables AMS'!$S8</f>
        <v>52280.740640318378</v>
      </c>
      <c r="AA37" s="21">
        <f>'Variables AMS'!Z28/'Variables AMS'!Z8*'Variables AMS'!$S8</f>
        <v>51485.904314560015</v>
      </c>
      <c r="AB37" s="21">
        <f>'Variables AMS'!AA28/'Variables AMS'!AA8*'Variables AMS'!$S8</f>
        <v>51550.81438443462</v>
      </c>
      <c r="AC37" s="21">
        <f>'Variables AMS'!AB28/'Variables AMS'!AB8*'Variables AMS'!$S8</f>
        <v>52036.366743206003</v>
      </c>
      <c r="AD37" s="21">
        <f>'Variables AMS'!AC28/'Variables AMS'!AC8*'Variables AMS'!$S8</f>
        <v>52149.038443386795</v>
      </c>
      <c r="AE37" s="21">
        <f>'Variables AMS'!AD28/'Variables AMS'!AD8*'Variables AMS'!$S8</f>
        <v>52445.291317995441</v>
      </c>
      <c r="AF37" s="21">
        <f>'Variables AMS'!AE28/'Variables AMS'!AE8*'Variables AMS'!$S8</f>
        <v>52472.508839126611</v>
      </c>
      <c r="AG37" s="21">
        <f>'Variables AMS'!AF28/'Variables AMS'!AF8*'Variables AMS'!$S8</f>
        <v>52167.879054288758</v>
      </c>
      <c r="AH37" s="21">
        <f>'Variables AMS'!AG28/'Variables AMS'!AG8*'Variables AMS'!$S8</f>
        <v>51616.713559093529</v>
      </c>
      <c r="AI37" s="21">
        <f>'Variables AMS'!AH28/'Variables AMS'!AH8*'Variables AMS'!$S8</f>
        <v>52479.239122730294</v>
      </c>
      <c r="AJ37" s="21">
        <f>'Variables AMS'!AI28/'Variables AMS'!AI8*'Variables AMS'!$S8</f>
        <v>52651.651045157443</v>
      </c>
      <c r="AK37" s="21">
        <f>'Variables AMS'!AJ28/'Variables AMS'!AJ8*'Variables AMS'!$S8</f>
        <v>52498.176258155268</v>
      </c>
      <c r="AL37" s="21">
        <f>'Variables AMS'!AK28/'Variables AMS'!AK8*'Variables AMS'!$S8</f>
        <v>52196.241652560326</v>
      </c>
      <c r="AM37" s="21">
        <f>'Variables AMS'!AL28/'Variables AMS'!AL8*'Variables AMS'!$S8</f>
        <v>51808.100355662231</v>
      </c>
      <c r="AN37" s="21">
        <f>'Variables AMS'!AM28/'Variables AMS'!AM8*'Variables AMS'!$S8</f>
        <v>51114.883973665026</v>
      </c>
      <c r="AO37" s="21">
        <f>'Variables AMS'!AN28/'Variables AMS'!AN8*'Variables AMS'!$S8</f>
        <v>50429.317705244925</v>
      </c>
      <c r="AP37" s="21">
        <f>'Variables AMS'!AO28/'Variables AMS'!AO8*'Variables AMS'!$S8</f>
        <v>49815.79276956564</v>
      </c>
      <c r="AQ37" s="21">
        <f>'Variables AMS'!AP28/'Variables AMS'!AP8*'Variables AMS'!$S8</f>
        <v>49232.054266284555</v>
      </c>
      <c r="AR37" s="21">
        <f>'Variables AMS'!AQ28/'Variables AMS'!AQ8*'Variables AMS'!$S8</f>
        <v>50083.734029562227</v>
      </c>
      <c r="AS37" s="21">
        <f>'Variables AMS'!AR28/'Variables AMS'!AR8*'Variables AMS'!$S8</f>
        <v>49994.184323382324</v>
      </c>
      <c r="AT37" s="21">
        <f>'Variables AMS'!AS28/'Variables AMS'!AS8*'Variables AMS'!$S8</f>
        <v>49680.588511246831</v>
      </c>
      <c r="AU37" s="21">
        <f>'Variables AMS'!AT28/'Variables AMS'!AT8*'Variables AMS'!$S8</f>
        <v>49259.220644900488</v>
      </c>
      <c r="AV37" s="21">
        <f>'Variables AMS'!AU28/'Variables AMS'!AU8*'Variables AMS'!$S8</f>
        <v>48764.310500865773</v>
      </c>
      <c r="AW37" s="21">
        <f>'Variables AMS'!AV28/'Variables AMS'!AV8*'Variables AMS'!$S8</f>
        <v>47472.249688337703</v>
      </c>
    </row>
    <row r="38" spans="1:49" x14ac:dyDescent="0.25">
      <c r="A38" s="13"/>
      <c r="B38" s="24" t="s">
        <v>98</v>
      </c>
      <c r="C38" s="21">
        <f>'Variables AMS'!B26/'Variables AMS'!B8*'Variables AMS'!$S8</f>
        <v>0</v>
      </c>
      <c r="D38" s="21">
        <f>'Variables AMS'!C26/'Variables AMS'!C8*'Variables AMS'!$S8</f>
        <v>0</v>
      </c>
      <c r="E38" s="21">
        <f>'Variables AMS'!D26/'Variables AMS'!D8*'Variables AMS'!$S8</f>
        <v>0</v>
      </c>
      <c r="F38" s="21">
        <f>'Variables AMS'!E26/'Variables AMS'!E8*'Variables AMS'!$S8</f>
        <v>0</v>
      </c>
      <c r="G38" s="21">
        <f>'Variables AMS'!F26/'Variables AMS'!F8*'Variables AMS'!$S8</f>
        <v>-134.84097150145908</v>
      </c>
      <c r="H38" s="21">
        <f>'Variables AMS'!G26/'Variables AMS'!G8*'Variables AMS'!$S8</f>
        <v>-139.46151492173328</v>
      </c>
      <c r="I38" s="21">
        <f>'Variables AMS'!H26/'Variables AMS'!H8*'Variables AMS'!$S8</f>
        <v>-101.01569343210683</v>
      </c>
      <c r="J38" s="21">
        <f>'Variables AMS'!I26/'Variables AMS'!I8*'Variables AMS'!$S8</f>
        <v>-21.447120247042534</v>
      </c>
      <c r="K38" s="21">
        <f>'Variables AMS'!J26/'Variables AMS'!J8*'Variables AMS'!$S8</f>
        <v>89.029355524714646</v>
      </c>
      <c r="L38" s="21">
        <f>'Variables AMS'!K26/'Variables AMS'!K8*'Variables AMS'!$S8</f>
        <v>345.32550056959991</v>
      </c>
      <c r="M38" s="21">
        <f>'Variables AMS'!L26/'Variables AMS'!L8*'Variables AMS'!$S8</f>
        <v>389.67063198430594</v>
      </c>
      <c r="N38" s="21">
        <f>'Variables AMS'!M26/'Variables AMS'!M8*'Variables AMS'!$S8</f>
        <v>-1278.7047913247332</v>
      </c>
      <c r="O38" s="21">
        <f>'Variables AMS'!N26/'Variables AMS'!N8*'Variables AMS'!$S8</f>
        <v>-1197.5346569784658</v>
      </c>
      <c r="P38" s="21">
        <f>'Variables AMS'!O26/'Variables AMS'!O8*'Variables AMS'!$S8</f>
        <v>-1878.5448550479498</v>
      </c>
      <c r="Q38" s="21">
        <f>'Variables AMS'!P26/'Variables AMS'!P8*'Variables AMS'!$S8</f>
        <v>-2509.0455569796504</v>
      </c>
      <c r="R38" s="21">
        <f>'Variables AMS'!Q26/'Variables AMS'!Q8*'Variables AMS'!$S8</f>
        <v>-2019.751086781607</v>
      </c>
      <c r="S38" s="21">
        <f>'Variables AMS'!R26/'Variables AMS'!R8*'Variables AMS'!$S8</f>
        <v>-3508.7519360317078</v>
      </c>
      <c r="T38" s="21">
        <f>'Variables AMS'!S26/'Variables AMS'!S8*'Variables AMS'!$S8</f>
        <v>-1178.268941</v>
      </c>
      <c r="U38" s="21">
        <f>'Variables AMS'!T26/'Variables AMS'!T8*'Variables AMS'!$S8</f>
        <v>-1417.7187537478853</v>
      </c>
      <c r="V38" s="21">
        <f>'Variables AMS'!U26/'Variables AMS'!U8*'Variables AMS'!$S8</f>
        <v>-1116.4526177686168</v>
      </c>
      <c r="W38" s="21">
        <f>'Variables AMS'!V26/'Variables AMS'!V8*'Variables AMS'!$S8</f>
        <v>-944.98963171777655</v>
      </c>
      <c r="X38" s="21">
        <f>'Variables AMS'!W26/'Variables AMS'!W8*'Variables AMS'!$S8</f>
        <v>-922.06511343746138</v>
      </c>
      <c r="Y38" s="21">
        <f>'Variables AMS'!X26/'Variables AMS'!X8*'Variables AMS'!$S8</f>
        <v>-330.94104338508043</v>
      </c>
      <c r="Z38" s="21">
        <f>'Variables AMS'!Y26/'Variables AMS'!Y8*'Variables AMS'!$S8</f>
        <v>25.250622856154109</v>
      </c>
      <c r="AA38" s="21">
        <f>'Variables AMS'!Z26/'Variables AMS'!Z8*'Variables AMS'!$S8</f>
        <v>334.85929753254334</v>
      </c>
      <c r="AB38" s="21">
        <f>'Variables AMS'!AA26/'Variables AMS'!AA8*'Variables AMS'!$S8</f>
        <v>616.84781803770102</v>
      </c>
      <c r="AC38" s="21">
        <f>'Variables AMS'!AB26/'Variables AMS'!AB8*'Variables AMS'!$S8</f>
        <v>863.5585820791473</v>
      </c>
      <c r="AD38" s="21">
        <f>'Variables AMS'!AC26/'Variables AMS'!AC8*'Variables AMS'!$S8</f>
        <v>1201.3721698763466</v>
      </c>
      <c r="AE38" s="21">
        <f>'Variables AMS'!AD26/'Variables AMS'!AD8*'Variables AMS'!$S8</f>
        <v>1439.3989605493023</v>
      </c>
      <c r="AF38" s="21">
        <f>'Variables AMS'!AE26/'Variables AMS'!AE8*'Variables AMS'!$S8</f>
        <v>1576.6254201496699</v>
      </c>
      <c r="AG38" s="21">
        <f>'Variables AMS'!AF26/'Variables AMS'!AF8*'Variables AMS'!$S8</f>
        <v>1634.7074352654431</v>
      </c>
      <c r="AH38" s="21">
        <f>'Variables AMS'!AG26/'Variables AMS'!AG8*'Variables AMS'!$S8</f>
        <v>1641.8614513414186</v>
      </c>
      <c r="AI38" s="21">
        <f>'Variables AMS'!AH26/'Variables AMS'!AH8*'Variables AMS'!$S8</f>
        <v>1670.1866670967913</v>
      </c>
      <c r="AJ38" s="21">
        <f>'Variables AMS'!AI26/'Variables AMS'!AI8*'Variables AMS'!$S8</f>
        <v>1664.2804264551614</v>
      </c>
      <c r="AK38" s="21">
        <f>'Variables AMS'!AJ26/'Variables AMS'!AJ8*'Variables AMS'!$S8</f>
        <v>1642.0659006463659</v>
      </c>
      <c r="AL38" s="21">
        <f>'Variables AMS'!AK26/'Variables AMS'!AK8*'Variables AMS'!$S8</f>
        <v>1612.601137536268</v>
      </c>
      <c r="AM38" s="21">
        <f>'Variables AMS'!AL26/'Variables AMS'!AL8*'Variables AMS'!$S8</f>
        <v>1579.5679344226407</v>
      </c>
      <c r="AN38" s="21">
        <f>'Variables AMS'!AM26/'Variables AMS'!AM8*'Variables AMS'!$S8</f>
        <v>1536.6279968288259</v>
      </c>
      <c r="AO38" s="21">
        <f>'Variables AMS'!AN26/'Variables AMS'!AN8*'Variables AMS'!$S8</f>
        <v>1494.4816215044884</v>
      </c>
      <c r="AP38" s="21">
        <f>'Variables AMS'!AO26/'Variables AMS'!AO8*'Variables AMS'!$S8</f>
        <v>1455.1286983159262</v>
      </c>
      <c r="AQ38" s="21">
        <f>'Variables AMS'!AP26/'Variables AMS'!AP8*'Variables AMS'!$S8</f>
        <v>1417.3005437675758</v>
      </c>
      <c r="AR38" s="21">
        <f>'Variables AMS'!AQ26/'Variables AMS'!AQ8*'Variables AMS'!$S8</f>
        <v>1428.7255364586499</v>
      </c>
      <c r="AS38" s="21">
        <f>'Variables AMS'!AR26/'Variables AMS'!AR8*'Variables AMS'!$S8</f>
        <v>1405.2376452926267</v>
      </c>
      <c r="AT38" s="21">
        <f>'Variables AMS'!AS26/'Variables AMS'!AS8*'Variables AMS'!$S8</f>
        <v>1375.8097161772043</v>
      </c>
      <c r="AU38" s="21">
        <f>'Variables AMS'!AT26/'Variables AMS'!AT8*'Variables AMS'!$S8</f>
        <v>1343.8849972420833</v>
      </c>
      <c r="AV38" s="21">
        <f>'Variables AMS'!AU26/'Variables AMS'!AU8*'Variables AMS'!$S8</f>
        <v>1310.5040386833261</v>
      </c>
      <c r="AW38" s="21">
        <f>'Variables AMS'!AV26/'Variables AMS'!AV8*'Variables AMS'!$S8</f>
        <v>1256.4637013839665</v>
      </c>
    </row>
    <row r="39" spans="1:49" x14ac:dyDescent="0.25">
      <c r="B39" t="s">
        <v>4</v>
      </c>
      <c r="C39" s="21">
        <f>C25</f>
        <v>75.150364043416403</v>
      </c>
      <c r="D39" s="21">
        <f t="shared" ref="D39:AW39" si="8">D25</f>
        <v>76.356927446207393</v>
      </c>
      <c r="E39" s="21">
        <f t="shared" si="8"/>
        <v>77.614305132120037</v>
      </c>
      <c r="F39" s="21">
        <f t="shared" si="8"/>
        <v>77.619829669677472</v>
      </c>
      <c r="G39" s="21">
        <f t="shared" si="8"/>
        <v>77.429934554387984</v>
      </c>
      <c r="H39" s="21">
        <f t="shared" si="8"/>
        <v>77.662491770144271</v>
      </c>
      <c r="I39" s="21">
        <f t="shared" si="8"/>
        <v>77.727535650953399</v>
      </c>
      <c r="J39" s="21">
        <f t="shared" si="8"/>
        <v>77.607507658918308</v>
      </c>
      <c r="K39" s="21">
        <f t="shared" si="8"/>
        <v>76.822020778732764</v>
      </c>
      <c r="L39" s="21">
        <f t="shared" si="8"/>
        <v>75.829975766971387</v>
      </c>
      <c r="M39" s="21">
        <f t="shared" si="8"/>
        <v>74.868931690018755</v>
      </c>
      <c r="N39" s="21">
        <f t="shared" si="8"/>
        <v>73.712113365604196</v>
      </c>
      <c r="O39" s="21">
        <f t="shared" si="8"/>
        <v>73.004929822550778</v>
      </c>
      <c r="P39" s="21">
        <f t="shared" si="8"/>
        <v>72.863621222016917</v>
      </c>
      <c r="Q39" s="21">
        <f t="shared" si="8"/>
        <v>72.725834098051138</v>
      </c>
      <c r="R39" s="21">
        <f t="shared" si="8"/>
        <v>72.57609979107184</v>
      </c>
      <c r="S39" s="21">
        <f t="shared" si="8"/>
        <v>71.713817300594073</v>
      </c>
      <c r="T39" s="21">
        <f t="shared" si="8"/>
        <v>70.389352157028085</v>
      </c>
      <c r="U39" s="21">
        <f t="shared" si="8"/>
        <v>68.589259054519459</v>
      </c>
      <c r="V39" s="21">
        <f t="shared" si="8"/>
        <v>66.633163218782954</v>
      </c>
      <c r="W39" s="21">
        <f t="shared" si="8"/>
        <v>65.076771516451274</v>
      </c>
      <c r="X39" s="21">
        <f t="shared" si="8"/>
        <v>63.920310427410222</v>
      </c>
      <c r="Y39" s="21">
        <f t="shared" si="8"/>
        <v>62.205410291613212</v>
      </c>
      <c r="Z39" s="21">
        <f t="shared" si="8"/>
        <v>60.151023380876552</v>
      </c>
      <c r="AA39" s="21">
        <f t="shared" si="8"/>
        <v>57.814478374961695</v>
      </c>
      <c r="AB39" s="21">
        <f t="shared" si="8"/>
        <v>55.233648262277143</v>
      </c>
      <c r="AC39" s="21">
        <f t="shared" si="8"/>
        <v>52.451938170959004</v>
      </c>
      <c r="AD39" s="21">
        <f t="shared" si="8"/>
        <v>48.805357286769123</v>
      </c>
      <c r="AE39" s="21">
        <f t="shared" si="8"/>
        <v>45.119739381276005</v>
      </c>
      <c r="AF39" s="21">
        <f t="shared" si="8"/>
        <v>41.467857898083736</v>
      </c>
      <c r="AG39" s="21">
        <f t="shared" si="8"/>
        <v>37.911125276209511</v>
      </c>
      <c r="AH39" s="21">
        <f t="shared" si="8"/>
        <v>34.459811185502048</v>
      </c>
      <c r="AI39" s="21">
        <f t="shared" si="8"/>
        <v>31.023212323093556</v>
      </c>
      <c r="AJ39" s="21">
        <f t="shared" si="8"/>
        <v>27.68783211199554</v>
      </c>
      <c r="AK39" s="21">
        <f t="shared" si="8"/>
        <v>24.434860924904743</v>
      </c>
      <c r="AL39" s="21">
        <f t="shared" si="8"/>
        <v>21.287439590078268</v>
      </c>
      <c r="AM39" s="21">
        <f t="shared" si="8"/>
        <v>18.16517742792454</v>
      </c>
      <c r="AN39" s="21">
        <f t="shared" si="8"/>
        <v>16.199328740010067</v>
      </c>
      <c r="AO39" s="21">
        <f t="shared" si="8"/>
        <v>14.295123244867185</v>
      </c>
      <c r="AP39" s="21">
        <f t="shared" si="8"/>
        <v>12.434897404163356</v>
      </c>
      <c r="AQ39" s="21">
        <f t="shared" si="8"/>
        <v>10.597669954138953</v>
      </c>
      <c r="AR39" s="21">
        <f t="shared" si="8"/>
        <v>8.7185285792107283</v>
      </c>
      <c r="AS39" s="21">
        <f t="shared" si="8"/>
        <v>7.9646804049275399</v>
      </c>
      <c r="AT39" s="21">
        <f t="shared" si="8"/>
        <v>7.2538606528784557</v>
      </c>
      <c r="AU39" s="21">
        <f t="shared" si="8"/>
        <v>6.5816964394483568</v>
      </c>
      <c r="AV39" s="21">
        <f t="shared" si="8"/>
        <v>5.9437590310154835</v>
      </c>
      <c r="AW39" s="21">
        <f t="shared" si="8"/>
        <v>5.3354514507258957</v>
      </c>
    </row>
    <row r="40" spans="1:49" x14ac:dyDescent="0.25">
      <c r="B40" t="s">
        <v>91</v>
      </c>
      <c r="C40" s="21">
        <f>'Variables AMS'!B13*'Variables AMS'!B14/'Variables AMS'!B8*'Variables AMS'!$S8</f>
        <v>38552.713243231374</v>
      </c>
      <c r="D40" s="21">
        <f>'Variables AMS'!C13*'Variables AMS'!C14/'Variables AMS'!C8*'Variables AMS'!$S8</f>
        <v>39171.689524579866</v>
      </c>
      <c r="E40" s="21">
        <f>'Variables AMS'!D13*'Variables AMS'!D14/'Variables AMS'!D8*'Variables AMS'!$S8</f>
        <v>39800.807189793915</v>
      </c>
      <c r="F40" s="21">
        <f>'Variables AMS'!E13*'Variables AMS'!E14/'Variables AMS'!E8*'Variables AMS'!$S8</f>
        <v>39704.318196379209</v>
      </c>
      <c r="G40" s="21">
        <f>'Variables AMS'!F13*'Variables AMS'!F14/'Variables AMS'!F8*'Variables AMS'!$S8</f>
        <v>43296.468503254677</v>
      </c>
      <c r="H40" s="21">
        <f>'Variables AMS'!G13*'Variables AMS'!G14/'Variables AMS'!G8*'Variables AMS'!$S8</f>
        <v>37019.869069173736</v>
      </c>
      <c r="I40" s="21">
        <f>'Variables AMS'!H13*'Variables AMS'!H14/'Variables AMS'!H8*'Variables AMS'!$S8</f>
        <v>40543.759835878918</v>
      </c>
      <c r="J40" s="21">
        <f>'Variables AMS'!I13*'Variables AMS'!I14/'Variables AMS'!I8*'Variables AMS'!$S8</f>
        <v>45382.491916171552</v>
      </c>
      <c r="K40" s="21">
        <f>'Variables AMS'!J13*'Variables AMS'!J14/'Variables AMS'!J8*'Variables AMS'!$S8</f>
        <v>48833.524182173547</v>
      </c>
      <c r="L40" s="21">
        <f>'Variables AMS'!K13*'Variables AMS'!K14/'Variables AMS'!K8*'Variables AMS'!$S8</f>
        <v>47306.427581806405</v>
      </c>
      <c r="M40" s="21">
        <f>'Variables AMS'!L13*'Variables AMS'!L14/'Variables AMS'!L8*'Variables AMS'!$S8</f>
        <v>44767.740281629936</v>
      </c>
      <c r="N40" s="21">
        <f>'Variables AMS'!M13*'Variables AMS'!M14/'Variables AMS'!M8*'Variables AMS'!$S8</f>
        <v>38630.89391733228</v>
      </c>
      <c r="O40" s="21">
        <f>'Variables AMS'!N13*'Variables AMS'!N14/'Variables AMS'!N8*'Variables AMS'!$S8</f>
        <v>35177.01481658456</v>
      </c>
      <c r="P40" s="21">
        <f>'Variables AMS'!O13*'Variables AMS'!O14/'Variables AMS'!O8*'Variables AMS'!$S8</f>
        <v>37669.071838290649</v>
      </c>
      <c r="Q40" s="21">
        <f>'Variables AMS'!P13*'Variables AMS'!P14/'Variables AMS'!P8*'Variables AMS'!$S8</f>
        <v>42794.32730284999</v>
      </c>
      <c r="R40" s="21">
        <f>'Variables AMS'!Q13*'Variables AMS'!Q14/'Variables AMS'!Q8*'Variables AMS'!$S8</f>
        <v>41147.145348483282</v>
      </c>
      <c r="S40" s="21">
        <f>'Variables AMS'!R13*'Variables AMS'!R14/'Variables AMS'!R8*'Variables AMS'!$S8</f>
        <v>42019.649832626776</v>
      </c>
      <c r="T40" s="21">
        <f>'Variables AMS'!S13*'Variables AMS'!S14/'Variables AMS'!S8*'Variables AMS'!$S8</f>
        <v>42721.696088753124</v>
      </c>
      <c r="U40" s="21">
        <f>'Variables AMS'!T13*'Variables AMS'!T14/'Variables AMS'!T8*'Variables AMS'!$S8</f>
        <v>43176.532393747213</v>
      </c>
      <c r="V40" s="21">
        <f>'Variables AMS'!U13*'Variables AMS'!U14/'Variables AMS'!U8*'Variables AMS'!$S8</f>
        <v>43523.813414058299</v>
      </c>
      <c r="W40" s="21">
        <f>'Variables AMS'!V13*'Variables AMS'!V14/'Variables AMS'!V8*'Variables AMS'!$S8</f>
        <v>44384.806386920114</v>
      </c>
      <c r="X40" s="21">
        <f>'Variables AMS'!W13*'Variables AMS'!W14/'Variables AMS'!W8*'Variables AMS'!$S8</f>
        <v>45433.326619229112</v>
      </c>
      <c r="Y40" s="21">
        <f>'Variables AMS'!X13*'Variables AMS'!X14/'Variables AMS'!X8*'Variables AMS'!$S8</f>
        <v>44290.007528778471</v>
      </c>
      <c r="Z40" s="21">
        <f>'Variables AMS'!Y13*'Variables AMS'!Y14/'Variables AMS'!Y8*'Variables AMS'!$S8</f>
        <v>42703.883791222179</v>
      </c>
      <c r="AA40" s="21">
        <f>'Variables AMS'!Z13*'Variables AMS'!Z14/'Variables AMS'!Z8*'Variables AMS'!$S8</f>
        <v>40947.667150376699</v>
      </c>
      <c r="AB40" s="21">
        <f>'Variables AMS'!AA13*'Variables AMS'!AA14/'Variables AMS'!AA8*'Variables AMS'!$S8</f>
        <v>39383.486413918115</v>
      </c>
      <c r="AC40" s="21">
        <f>'Variables AMS'!AB13*'Variables AMS'!AB14/'Variables AMS'!AB8*'Variables AMS'!$S8</f>
        <v>37880.082621690395</v>
      </c>
      <c r="AD40" s="21">
        <f>'Variables AMS'!AC13*'Variables AMS'!AC14/'Variables AMS'!AC8*'Variables AMS'!$S8</f>
        <v>36167.760081040447</v>
      </c>
      <c r="AE40" s="21">
        <f>'Variables AMS'!AD13*'Variables AMS'!AD14/'Variables AMS'!AD8*'Variables AMS'!$S8</f>
        <v>34497.057850119687</v>
      </c>
      <c r="AF40" s="21">
        <f>'Variables AMS'!AE13*'Variables AMS'!AE14/'Variables AMS'!AE8*'Variables AMS'!$S8</f>
        <v>32927.801210791375</v>
      </c>
      <c r="AG40" s="21">
        <f>'Variables AMS'!AF13*'Variables AMS'!AF14/'Variables AMS'!AF8*'Variables AMS'!$S8</f>
        <v>31525.330248108487</v>
      </c>
      <c r="AH40" s="21">
        <f>'Variables AMS'!AG13*'Variables AMS'!AG14/'Variables AMS'!AG8*'Variables AMS'!$S8</f>
        <v>30266.31068382275</v>
      </c>
      <c r="AI40" s="21">
        <f>'Variables AMS'!AH13*'Variables AMS'!AH14/'Variables AMS'!AH8*'Variables AMS'!$S8</f>
        <v>28990.485168884385</v>
      </c>
      <c r="AJ40" s="21">
        <f>'Variables AMS'!AI13*'Variables AMS'!AI14/'Variables AMS'!AI8*'Variables AMS'!$S8</f>
        <v>27843.93756625905</v>
      </c>
      <c r="AK40" s="21">
        <f>'Variables AMS'!AJ13*'Variables AMS'!AJ14/'Variables AMS'!AJ8*'Variables AMS'!$S8</f>
        <v>26745.9233030125</v>
      </c>
      <c r="AL40" s="21">
        <f>'Variables AMS'!AK13*'Variables AMS'!AK14/'Variables AMS'!AK8*'Variables AMS'!$S8</f>
        <v>25695.909904880031</v>
      </c>
      <c r="AM40" s="21">
        <f>'Variables AMS'!AL13*'Variables AMS'!AL14/'Variables AMS'!AL8*'Variables AMS'!$S8</f>
        <v>24705.509661106404</v>
      </c>
      <c r="AN40" s="21">
        <f>'Variables AMS'!AM13*'Variables AMS'!AM14/'Variables AMS'!AM8*'Variables AMS'!$S8</f>
        <v>23909.023473063957</v>
      </c>
      <c r="AO40" s="21">
        <f>'Variables AMS'!AN13*'Variables AMS'!AN14/'Variables AMS'!AN8*'Variables AMS'!$S8</f>
        <v>23205.22543105267</v>
      </c>
      <c r="AP40" s="21">
        <f>'Variables AMS'!AO13*'Variables AMS'!AO14/'Variables AMS'!AO8*'Variables AMS'!$S8</f>
        <v>22498.694366992688</v>
      </c>
      <c r="AQ40" s="21">
        <f>'Variables AMS'!AP13*'Variables AMS'!AP14/'Variables AMS'!AP8*'Variables AMS'!$S8</f>
        <v>21791.141606026118</v>
      </c>
      <c r="AR40" s="21">
        <f>'Variables AMS'!AQ13*'Variables AMS'!AQ14/'Variables AMS'!AQ8*'Variables AMS'!$S8</f>
        <v>21014.958803166035</v>
      </c>
      <c r="AS40" s="21">
        <f>'Variables AMS'!AR13*'Variables AMS'!AR14/'Variables AMS'!AR8*'Variables AMS'!$S8</f>
        <v>20370.258655814923</v>
      </c>
      <c r="AT40" s="21">
        <f>'Variables AMS'!AS13*'Variables AMS'!AS14/'Variables AMS'!AS8*'Variables AMS'!$S8</f>
        <v>19742.488953035656</v>
      </c>
      <c r="AU40" s="21">
        <f>'Variables AMS'!AT13*'Variables AMS'!AT14/'Variables AMS'!AT8*'Variables AMS'!$S8</f>
        <v>19129.653917462012</v>
      </c>
      <c r="AV40" s="21">
        <f>'Variables AMS'!AU13*'Variables AMS'!AU14/'Variables AMS'!AU8*'Variables AMS'!$S8</f>
        <v>18530.81539636277</v>
      </c>
      <c r="AW40" s="21">
        <f>'Variables AMS'!AV13*'Variables AMS'!AV14/'Variables AMS'!AV8*'Variables AMS'!$S8</f>
        <v>17936.379483876262</v>
      </c>
    </row>
    <row r="41" spans="1:49" x14ac:dyDescent="0.25">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row>
    <row r="42" spans="1:49" x14ac:dyDescent="0.25">
      <c r="A42" t="s">
        <v>21</v>
      </c>
    </row>
    <row r="43" spans="1:49" x14ac:dyDescent="0.25">
      <c r="A43" t="s">
        <v>48</v>
      </c>
    </row>
    <row r="44" spans="1:49" x14ac:dyDescent="0.25">
      <c r="A44" t="s">
        <v>22</v>
      </c>
    </row>
    <row r="45" spans="1:49" x14ac:dyDescent="0.25">
      <c r="A45" t="s">
        <v>23</v>
      </c>
    </row>
    <row r="47" spans="1:49" x14ac:dyDescent="0.25">
      <c r="A47" t="s">
        <v>24</v>
      </c>
    </row>
    <row r="48" spans="1:49" x14ac:dyDescent="0.25">
      <c r="A48" t="s">
        <v>27</v>
      </c>
    </row>
    <row r="49" spans="1:1" x14ac:dyDescent="0.25">
      <c r="A49" t="s">
        <v>25</v>
      </c>
    </row>
    <row r="50" spans="1:1" x14ac:dyDescent="0.25">
      <c r="A50" t="s">
        <v>26</v>
      </c>
    </row>
  </sheetData>
  <pageMargins left="0.7" right="0.7" top="0.75" bottom="0.75" header="0.3" footer="0.3"/>
  <pageSetup paperSize="9" orientation="portrait" r:id="rId1"/>
  <headerFooter scaleWithDoc="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E2BF2-D1A2-40D7-B684-F98D8170ECB4}">
  <dimension ref="A1:AX50"/>
  <sheetViews>
    <sheetView workbookViewId="0">
      <pane xSplit="2" ySplit="1" topLeftCell="C2" activePane="bottomRight" state="frozen"/>
      <selection pane="topRight" activeCell="C1" sqref="C1"/>
      <selection pane="bottomLeft" activeCell="A2" sqref="A2"/>
      <selection pane="bottomRight" activeCell="B9" sqref="B9"/>
    </sheetView>
  </sheetViews>
  <sheetFormatPr baseColWidth="10" defaultRowHeight="15" x14ac:dyDescent="0.25"/>
  <cols>
    <col min="1" max="1" width="34" customWidth="1"/>
    <col min="2" max="2" width="39" customWidth="1"/>
    <col min="3" max="3" width="13.4257812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2" max="22" width="12.7109375" bestFit="1" customWidth="1"/>
    <col min="23" max="23" width="11.42578125" customWidth="1"/>
    <col min="24" max="24" width="12.7109375" bestFit="1" customWidth="1"/>
    <col min="25" max="28" width="0" hidden="1" customWidth="1"/>
    <col min="29" max="29" width="12.7109375" bestFit="1" customWidth="1"/>
    <col min="30" max="33" width="11.42578125" hidden="1" customWidth="1"/>
    <col min="34" max="34" width="11.42578125" customWidth="1"/>
    <col min="35" max="38" width="11.42578125" hidden="1" customWidth="1"/>
    <col min="39" max="39" width="12.7109375" bestFit="1" customWidth="1"/>
    <col min="40" max="43" width="11.42578125" hidden="1" customWidth="1"/>
    <col min="44" max="44" width="11.42578125" customWidth="1"/>
    <col min="45" max="48" width="11.42578125" hidden="1" customWidth="1"/>
    <col min="49" max="49" width="12" bestFit="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2" spans="1:50" x14ac:dyDescent="0.25">
      <c r="A2" t="s">
        <v>1</v>
      </c>
    </row>
    <row r="3" spans="1:50" x14ac:dyDescent="0.25">
      <c r="A3" t="s">
        <v>19</v>
      </c>
      <c r="B3" t="s">
        <v>85</v>
      </c>
      <c r="C3" s="21">
        <f>'Transport AMS'!C3-'Transport AME'!C3</f>
        <v>0</v>
      </c>
      <c r="D3" s="21">
        <f>'Transport AMS'!D3-'Transport AME'!D3</f>
        <v>0</v>
      </c>
      <c r="E3" s="21">
        <f>'Transport AMS'!E3-'Transport AME'!E3</f>
        <v>0</v>
      </c>
      <c r="F3" s="21">
        <f>'Transport AMS'!F3-'Transport AME'!F3</f>
        <v>0</v>
      </c>
      <c r="G3" s="21">
        <f>'Transport AMS'!G3-'Transport AME'!G3</f>
        <v>0</v>
      </c>
      <c r="H3" s="21">
        <f>'Transport AMS'!H3-'Transport AME'!H3</f>
        <v>0</v>
      </c>
      <c r="I3" s="21">
        <f>'Transport AMS'!I3-'Transport AME'!I3</f>
        <v>0</v>
      </c>
      <c r="J3" s="21">
        <f>'Transport AMS'!J3-'Transport AME'!J3</f>
        <v>0</v>
      </c>
      <c r="K3" s="21">
        <f>'Transport AMS'!K3-'Transport AME'!K3</f>
        <v>0</v>
      </c>
      <c r="L3" s="21">
        <f>'Transport AMS'!L3-'Transport AME'!L3</f>
        <v>0</v>
      </c>
      <c r="M3" s="21">
        <f>'Transport AMS'!M3-'Transport AME'!M3</f>
        <v>0</v>
      </c>
      <c r="N3" s="21">
        <f>'Transport AMS'!N3-'Transport AME'!N3</f>
        <v>0</v>
      </c>
      <c r="O3" s="21">
        <f>'Transport AMS'!O3-'Transport AME'!O3</f>
        <v>0</v>
      </c>
      <c r="P3" s="21">
        <f>'Transport AMS'!P3-'Transport AME'!P3</f>
        <v>0</v>
      </c>
      <c r="Q3" s="21">
        <f>'Transport AMS'!Q3-'Transport AME'!Q3</f>
        <v>0</v>
      </c>
      <c r="R3" s="21">
        <f>'Transport AMS'!R3-'Transport AME'!R3</f>
        <v>0</v>
      </c>
      <c r="S3" s="21">
        <f>'Transport AMS'!S3-'Transport AME'!S3</f>
        <v>0</v>
      </c>
      <c r="T3" s="21">
        <f>'Transport AMS'!T3-'Transport AME'!T3</f>
        <v>0</v>
      </c>
      <c r="U3" s="21">
        <f>'Transport AMS'!U3-'Transport AME'!U3</f>
        <v>0</v>
      </c>
      <c r="V3" s="21">
        <f>'Transport AMS'!V3-'Transport AME'!V3</f>
        <v>0</v>
      </c>
      <c r="W3" s="21">
        <f>'Transport AMS'!W3-'Transport AME'!W3</f>
        <v>98.011084099999948</v>
      </c>
      <c r="X3" s="21">
        <f>'Transport AMS'!X3-'Transport AME'!X3</f>
        <v>157.9830268</v>
      </c>
      <c r="Y3" s="21">
        <f>'Transport AMS'!Y3-'Transport AME'!Y3</f>
        <v>55.027553099999977</v>
      </c>
      <c r="Z3" s="21">
        <f>'Transport AMS'!Z3-'Transport AME'!Z3</f>
        <v>59.858726499999989</v>
      </c>
      <c r="AA3" s="21">
        <f>'Transport AMS'!AA3-'Transport AME'!AA3</f>
        <v>143.78838180000002</v>
      </c>
      <c r="AB3" s="21">
        <f>'Transport AMS'!AB3-'Transport AME'!AB3</f>
        <v>252.75433850000002</v>
      </c>
      <c r="AC3" s="21">
        <f>'Transport AMS'!AC3-'Transport AME'!AC3</f>
        <v>366.03332899999998</v>
      </c>
      <c r="AD3" s="21">
        <f>'Transport AMS'!AD3-'Transport AME'!AD3</f>
        <v>451.68703119999986</v>
      </c>
      <c r="AE3" s="21">
        <f>'Transport AMS'!AE3-'Transport AME'!AE3</f>
        <v>555.50189379999995</v>
      </c>
      <c r="AF3" s="21">
        <f>'Transport AMS'!AF3-'Transport AME'!AF3</f>
        <v>600.10942090000003</v>
      </c>
      <c r="AG3" s="21">
        <f>'Transport AMS'!AG3-'Transport AME'!AG3</f>
        <v>603.45374789999994</v>
      </c>
      <c r="AH3" s="21">
        <f>'Transport AMS'!AH3-'Transport AME'!AH3</f>
        <v>631.6835585</v>
      </c>
      <c r="AI3" s="21">
        <f>'Transport AMS'!AI3-'Transport AME'!AI3</f>
        <v>614.66809740000008</v>
      </c>
      <c r="AJ3" s="21">
        <f>'Transport AMS'!AJ3-'Transport AME'!AJ3</f>
        <v>588.26602000000003</v>
      </c>
      <c r="AK3" s="21">
        <f>'Transport AMS'!AK3-'Transport AME'!AK3</f>
        <v>557.31235199999992</v>
      </c>
      <c r="AL3" s="21">
        <f>'Transport AMS'!AL3-'Transport AME'!AL3</f>
        <v>524.41133400000012</v>
      </c>
      <c r="AM3" s="21">
        <f>'Transport AMS'!AM3-'Transport AME'!AM3</f>
        <v>490.77859599999988</v>
      </c>
      <c r="AN3" s="21">
        <f>'Transport AMS'!AN3-'Transport AME'!AN3</f>
        <v>457.92714099999989</v>
      </c>
      <c r="AO3" s="21">
        <f>'Transport AMS'!AO3-'Transport AME'!AO3</f>
        <v>419.1005140000002</v>
      </c>
      <c r="AP3" s="21">
        <f>'Transport AMS'!AP3-'Transport AME'!AP3</f>
        <v>379.81983000000014</v>
      </c>
      <c r="AQ3" s="21">
        <f>'Transport AMS'!AQ3-'Transport AME'!AQ3</f>
        <v>340.60247000000004</v>
      </c>
      <c r="AR3" s="21">
        <f>'Transport AMS'!AR3-'Transport AME'!AR3</f>
        <v>355.69445100000007</v>
      </c>
      <c r="AS3" s="21">
        <f>'Transport AMS'!AS3-'Transport AME'!AS3</f>
        <v>339.79479199999992</v>
      </c>
      <c r="AT3" s="21">
        <f>'Transport AMS'!AT3-'Transport AME'!AT3</f>
        <v>314.25753800000007</v>
      </c>
      <c r="AU3" s="21">
        <f>'Transport AMS'!AU3-'Transport AME'!AU3</f>
        <v>284.72808299999997</v>
      </c>
      <c r="AV3" s="21">
        <f>'Transport AMS'!AV3-'Transport AME'!AV3</f>
        <v>253.15668199999982</v>
      </c>
      <c r="AW3" s="21">
        <f>'Transport AMS'!AW3-'Transport AME'!AW3</f>
        <v>196.11151199999995</v>
      </c>
    </row>
    <row r="4" spans="1:50" x14ac:dyDescent="0.25">
      <c r="B4" t="s">
        <v>89</v>
      </c>
      <c r="C4" s="16">
        <f>'Transport AMS'!C4-'Transport AME'!C4</f>
        <v>0</v>
      </c>
      <c r="D4" s="16">
        <f>'Transport AMS'!D4-'Transport AME'!D4</f>
        <v>0</v>
      </c>
      <c r="E4" s="16">
        <f>'Transport AMS'!E4-'Transport AME'!E4</f>
        <v>0</v>
      </c>
      <c r="F4" s="16">
        <f>'Transport AMS'!F4-'Transport AME'!F4</f>
        <v>0</v>
      </c>
      <c r="G4" s="16">
        <f>'Transport AMS'!G4-'Transport AME'!G4</f>
        <v>0</v>
      </c>
      <c r="H4" s="16">
        <f>'Transport AMS'!H4-'Transport AME'!H4</f>
        <v>0</v>
      </c>
      <c r="I4" s="16">
        <f>'Transport AMS'!I4-'Transport AME'!I4</f>
        <v>0</v>
      </c>
      <c r="J4" s="16">
        <f>'Transport AMS'!J4-'Transport AME'!J4</f>
        <v>0</v>
      </c>
      <c r="K4" s="16">
        <f>'Transport AMS'!K4-'Transport AME'!K4</f>
        <v>0</v>
      </c>
      <c r="L4" s="16">
        <f>'Transport AMS'!L4-'Transport AME'!L4</f>
        <v>0</v>
      </c>
      <c r="M4" s="16">
        <f>'Transport AMS'!M4-'Transport AME'!M4</f>
        <v>0</v>
      </c>
      <c r="N4" s="16">
        <f>'Transport AMS'!N4-'Transport AME'!N4</f>
        <v>0</v>
      </c>
      <c r="O4" s="16">
        <f>'Transport AMS'!O4-'Transport AME'!O4</f>
        <v>0</v>
      </c>
      <c r="P4" s="16">
        <f>'Transport AMS'!P4-'Transport AME'!P4</f>
        <v>0</v>
      </c>
      <c r="Q4" s="16">
        <f>'Transport AMS'!Q4-'Transport AME'!Q4</f>
        <v>0</v>
      </c>
      <c r="R4" s="16">
        <f>'Transport AMS'!R4-'Transport AME'!R4</f>
        <v>0</v>
      </c>
      <c r="S4" s="16">
        <f>'Transport AMS'!S4-'Transport AME'!S4</f>
        <v>0</v>
      </c>
      <c r="T4" s="16">
        <f>'Transport AMS'!T4-'Transport AME'!T4</f>
        <v>0</v>
      </c>
      <c r="U4" s="16">
        <f>'Transport AMS'!U4-'Transport AME'!U4</f>
        <v>0</v>
      </c>
      <c r="V4" s="16">
        <f>'Transport AMS'!V4-'Transport AME'!V4</f>
        <v>0</v>
      </c>
      <c r="W4" s="16">
        <f>'Transport AMS'!W4-'Transport AME'!W4</f>
        <v>4.421360152737086E-5</v>
      </c>
      <c r="X4" s="16">
        <f>'Transport AMS'!X4-'Transport AME'!X4</f>
        <v>1.048082178194687E-4</v>
      </c>
      <c r="Y4" s="16">
        <f>'Transport AMS'!Y4-'Transport AME'!Y4</f>
        <v>1.4217163774719627E-2</v>
      </c>
      <c r="Z4" s="16">
        <f>'Transport AMS'!Z4-'Transport AME'!Z4</f>
        <v>5.6686210818672034E-2</v>
      </c>
      <c r="AA4" s="16">
        <f>'Transport AMS'!AA4-'Transport AME'!AA4</f>
        <v>0.13373839128469323</v>
      </c>
      <c r="AB4" s="16">
        <f>'Transport AMS'!AB4-'Transport AME'!AB4</f>
        <v>0.22508399482116243</v>
      </c>
      <c r="AC4" s="16">
        <f>'Transport AMS'!AC4-'Transport AME'!AC4</f>
        <v>0.31873611602542795</v>
      </c>
      <c r="AD4" s="16">
        <f>'Transport AMS'!AD4-'Transport AME'!AD4</f>
        <v>0.39977224155020796</v>
      </c>
      <c r="AE4" s="16">
        <f>'Transport AMS'!AE4-'Transport AME'!AE4</f>
        <v>0.45715629293153054</v>
      </c>
      <c r="AF4" s="16">
        <f>'Transport AMS'!AF4-'Transport AME'!AF4</f>
        <v>0.48859653742076775</v>
      </c>
      <c r="AG4" s="16">
        <f>'Transport AMS'!AG4-'Transport AME'!AG4</f>
        <v>0.49915943784076583</v>
      </c>
      <c r="AH4" s="16">
        <f>'Transport AMS'!AH4-'Transport AME'!AH4</f>
        <v>0.49626329542849357</v>
      </c>
      <c r="AI4" s="16">
        <f>'Transport AMS'!AI4-'Transport AME'!AI4</f>
        <v>0.48605362577419253</v>
      </c>
      <c r="AJ4" s="16">
        <f>'Transport AMS'!AJ4-'Transport AME'!AJ4</f>
        <v>0.47248692660480673</v>
      </c>
      <c r="AK4" s="16">
        <f>'Transport AMS'!AK4-'Transport AME'!AK4</f>
        <v>0.45777633154231501</v>
      </c>
      <c r="AL4" s="16">
        <f>'Transport AMS'!AL4-'Transport AME'!AL4</f>
        <v>0.44305241748708601</v>
      </c>
      <c r="AM4" s="16">
        <f>'Transport AMS'!AM4-'Transport AME'!AM4</f>
        <v>0.42884749036516157</v>
      </c>
      <c r="AN4" s="16">
        <f>'Transport AMS'!AN4-'Transport AME'!AN4</f>
        <v>0.41538104073793147</v>
      </c>
      <c r="AO4" s="16">
        <f>'Transport AMS'!AO4-'Transport AME'!AO4</f>
        <v>0.40271963822968249</v>
      </c>
      <c r="AP4" s="16">
        <f>'Transport AMS'!AP4-'Transport AME'!AP4</f>
        <v>0.39085626356038228</v>
      </c>
      <c r="AQ4" s="16">
        <f>'Transport AMS'!AQ4-'Transport AME'!AQ4</f>
        <v>0.37975095653765212</v>
      </c>
      <c r="AR4" s="16">
        <f>'Transport AMS'!AR4-'Transport AME'!AR4</f>
        <v>0.36935098899192231</v>
      </c>
      <c r="AS4" s="16">
        <f>'Transport AMS'!AS4-'Transport AME'!AS4</f>
        <v>0.3595998457594396</v>
      </c>
      <c r="AT4" s="16">
        <f>'Transport AMS'!AT4-'Transport AME'!AT4</f>
        <v>0.35044316370098039</v>
      </c>
      <c r="AU4" s="16">
        <f>'Transport AMS'!AU4-'Transport AME'!AU4</f>
        <v>0.34183042774839456</v>
      </c>
      <c r="AV4" s="16">
        <f>'Transport AMS'!AV4-'Transport AME'!AV4</f>
        <v>0.3337154797264249</v>
      </c>
      <c r="AW4" s="16">
        <f>'Transport AMS'!AW4-'Transport AME'!AW4</f>
        <v>0.32605652862096735</v>
      </c>
    </row>
    <row r="5" spans="1:50" x14ac:dyDescent="0.25">
      <c r="B5" t="s">
        <v>86</v>
      </c>
      <c r="C5" s="23">
        <f>'Transport AMS'!C5-'Transport AME'!C5</f>
        <v>0</v>
      </c>
      <c r="D5" s="23">
        <f>'Transport AMS'!D5-'Transport AME'!D5</f>
        <v>0</v>
      </c>
      <c r="E5" s="23">
        <f>'Transport AMS'!E5-'Transport AME'!E5</f>
        <v>0</v>
      </c>
      <c r="F5" s="23">
        <f>'Transport AMS'!F5-'Transport AME'!F5</f>
        <v>0</v>
      </c>
      <c r="G5" s="23">
        <f>'Transport AMS'!G5-'Transport AME'!G5</f>
        <v>0</v>
      </c>
      <c r="H5" s="23">
        <f>'Transport AMS'!H5-'Transport AME'!H5</f>
        <v>0</v>
      </c>
      <c r="I5" s="23">
        <f>'Transport AMS'!I5-'Transport AME'!I5</f>
        <v>0</v>
      </c>
      <c r="J5" s="23">
        <f>'Transport AMS'!J5-'Transport AME'!J5</f>
        <v>0</v>
      </c>
      <c r="K5" s="23">
        <f>'Transport AMS'!K5-'Transport AME'!K5</f>
        <v>0</v>
      </c>
      <c r="L5" s="23">
        <f>'Transport AMS'!L5-'Transport AME'!L5</f>
        <v>0</v>
      </c>
      <c r="M5" s="23">
        <f>'Transport AMS'!M5-'Transport AME'!M5</f>
        <v>0</v>
      </c>
      <c r="N5" s="23">
        <f>'Transport AMS'!N5-'Transport AME'!N5</f>
        <v>0</v>
      </c>
      <c r="O5" s="23">
        <f>'Transport AMS'!O5-'Transport AME'!O5</f>
        <v>0</v>
      </c>
      <c r="P5" s="23">
        <f>'Transport AMS'!P5-'Transport AME'!P5</f>
        <v>0</v>
      </c>
      <c r="Q5" s="23">
        <f>'Transport AMS'!Q5-'Transport AME'!Q5</f>
        <v>0</v>
      </c>
      <c r="R5" s="23">
        <f>'Transport AMS'!R5-'Transport AME'!R5</f>
        <v>0</v>
      </c>
      <c r="S5" s="23">
        <f>'Transport AMS'!S5-'Transport AME'!S5</f>
        <v>0</v>
      </c>
      <c r="T5" s="23">
        <f>'Transport AMS'!T5-'Transport AME'!T5</f>
        <v>0</v>
      </c>
      <c r="U5" s="23">
        <f>'Transport AMS'!U5-'Transport AME'!U5</f>
        <v>0</v>
      </c>
      <c r="V5" s="23">
        <f>'Transport AMS'!V5-'Transport AME'!V5</f>
        <v>0</v>
      </c>
      <c r="W5" s="23">
        <f>'Transport AMS'!W5-'Transport AME'!W5</f>
        <v>98.011083999999983</v>
      </c>
      <c r="X5" s="23">
        <f>'Transport AMS'!X5-'Transport AME'!X5</f>
        <v>250.22875299999987</v>
      </c>
      <c r="Y5" s="23">
        <f>'Transport AMS'!Y5-'Transport AME'!Y5</f>
        <v>290.1150110000001</v>
      </c>
      <c r="Z5" s="23">
        <f>'Transport AMS'!Z5-'Transport AME'!Z5</f>
        <v>331.88171000000011</v>
      </c>
      <c r="AA5" s="23">
        <f>'Transport AMS'!AA5-'Transport AME'!AA5</f>
        <v>454.2820300000003</v>
      </c>
      <c r="AB5" s="23">
        <f>'Transport AMS'!AB5-'Transport AME'!AB5</f>
        <v>677.25914600000033</v>
      </c>
      <c r="AC5" s="23">
        <f>'Transport AMS'!AC5-'Transport AME'!AC5</f>
        <v>998.74543299999959</v>
      </c>
      <c r="AD5" s="23">
        <f>'Transport AMS'!AD5-'Transport AME'!AD5</f>
        <v>1384.7586350000001</v>
      </c>
      <c r="AE5" s="23">
        <f>'Transport AMS'!AE5-'Transport AME'!AE5</f>
        <v>1849.063795</v>
      </c>
      <c r="AF5" s="23">
        <f>'Transport AMS'!AF5-'Transport AME'!AF5</f>
        <v>2327.2406850000007</v>
      </c>
      <c r="AG5" s="23">
        <f>'Transport AMS'!AG5-'Transport AME'!AG5</f>
        <v>2776.6505829999996</v>
      </c>
      <c r="AH5" s="23">
        <f>'Transport AMS'!AH5-'Transport AME'!AH5</f>
        <v>3223.3847020000003</v>
      </c>
      <c r="AI5" s="23">
        <f>'Transport AMS'!AI5-'Transport AME'!AI5</f>
        <v>3621.9451600000002</v>
      </c>
      <c r="AJ5" s="23">
        <f>'Transport AMS'!AJ5-'Transport AME'!AJ5</f>
        <v>3965.3024599999999</v>
      </c>
      <c r="AK5" s="23">
        <f>'Transport AMS'!AK5-'Transport AME'!AK5</f>
        <v>4251.7649089999995</v>
      </c>
      <c r="AL5" s="23">
        <f>'Transport AMS'!AL5-'Transport AME'!AL5</f>
        <v>4482.4108529999994</v>
      </c>
      <c r="AM5" s="23">
        <f>'Transport AMS'!AM5-'Transport AME'!AM5</f>
        <v>4659.5220990000089</v>
      </c>
      <c r="AN5" s="23">
        <f>'Transport AMS'!AN5-'Transport AME'!AN5</f>
        <v>4793.9357</v>
      </c>
      <c r="AO5" s="23">
        <f>'Transport AMS'!AO5-'Transport AME'!AO5</f>
        <v>4882.8556499999995</v>
      </c>
      <c r="AP5" s="23">
        <f>'Transport AMS'!AP5-'Transport AME'!AP5</f>
        <v>4929.1524800000007</v>
      </c>
      <c r="AQ5" s="23">
        <f>'Transport AMS'!AQ5-'Transport AME'!AQ5</f>
        <v>4936.0218599999989</v>
      </c>
      <c r="AR5" s="23">
        <f>'Transport AMS'!AR5-'Transport AME'!AR5</f>
        <v>4890.5990100000017</v>
      </c>
      <c r="AS5" s="23">
        <f>'Transport AMS'!AS5-'Transport AME'!AS5</f>
        <v>4833.7522799999988</v>
      </c>
      <c r="AT5" s="23">
        <f>'Transport AMS'!AT5-'Transport AME'!AT5</f>
        <v>4757.1449699999994</v>
      </c>
      <c r="AU5" s="23">
        <f>'Transport AMS'!AU5-'Transport AME'!AU5</f>
        <v>4658.6130199999989</v>
      </c>
      <c r="AV5" s="23">
        <f>'Transport AMS'!AV5-'Transport AME'!AV5</f>
        <v>4538.0727499999994</v>
      </c>
      <c r="AW5" s="23">
        <f>'Transport AMS'!AW5-'Transport AME'!AW5</f>
        <v>4372.0051100000019</v>
      </c>
    </row>
    <row r="6" spans="1:50" x14ac:dyDescent="0.25">
      <c r="B6" t="s">
        <v>84</v>
      </c>
      <c r="C6" s="16">
        <f>'Transport AMS'!C6-'Transport AME'!C6</f>
        <v>0</v>
      </c>
      <c r="D6" s="16">
        <f>'Transport AMS'!D6-'Transport AME'!D6</f>
        <v>0</v>
      </c>
      <c r="E6" s="16">
        <f>'Transport AMS'!E6-'Transport AME'!E6</f>
        <v>0</v>
      </c>
      <c r="F6" s="16">
        <f>'Transport AMS'!F6-'Transport AME'!F6</f>
        <v>0</v>
      </c>
      <c r="G6" s="16">
        <f>'Transport AMS'!G6-'Transport AME'!G6</f>
        <v>0</v>
      </c>
      <c r="H6" s="16">
        <f>'Transport AMS'!H6-'Transport AME'!H6</f>
        <v>0</v>
      </c>
      <c r="I6" s="16">
        <f>'Transport AMS'!I6-'Transport AME'!I6</f>
        <v>0</v>
      </c>
      <c r="J6" s="16">
        <f>'Transport AMS'!J6-'Transport AME'!J6</f>
        <v>0</v>
      </c>
      <c r="K6" s="16">
        <f>'Transport AMS'!K6-'Transport AME'!K6</f>
        <v>0</v>
      </c>
      <c r="L6" s="16">
        <f>'Transport AMS'!L6-'Transport AME'!L6</f>
        <v>0</v>
      </c>
      <c r="M6" s="16">
        <f>'Transport AMS'!M6-'Transport AME'!M6</f>
        <v>0</v>
      </c>
      <c r="N6" s="16">
        <f>'Transport AMS'!N6-'Transport AME'!N6</f>
        <v>0</v>
      </c>
      <c r="O6" s="16">
        <f>'Transport AMS'!O6-'Transport AME'!O6</f>
        <v>0</v>
      </c>
      <c r="P6" s="16">
        <f>'Transport AMS'!P6-'Transport AME'!P6</f>
        <v>0</v>
      </c>
      <c r="Q6" s="16">
        <f>'Transport AMS'!Q6-'Transport AME'!Q6</f>
        <v>0</v>
      </c>
      <c r="R6" s="16">
        <f>'Transport AMS'!R6-'Transport AME'!R6</f>
        <v>0</v>
      </c>
      <c r="S6" s="16">
        <f>'Transport AMS'!S6-'Transport AME'!S6</f>
        <v>0</v>
      </c>
      <c r="T6" s="16">
        <f>'Transport AMS'!T6-'Transport AME'!T6</f>
        <v>0</v>
      </c>
      <c r="U6" s="16">
        <f>'Transport AMS'!U6-'Transport AME'!U6</f>
        <v>0</v>
      </c>
      <c r="V6" s="16">
        <f>'Transport AMS'!V6-'Transport AME'!V6</f>
        <v>0</v>
      </c>
      <c r="W6" s="16">
        <f>'Transport AMS'!W6-'Transport AME'!W6</f>
        <v>2.1140206161870193E-3</v>
      </c>
      <c r="X6" s="16">
        <f>'Transport AMS'!X6-'Transport AME'!X6</f>
        <v>5.2111461833287617E-3</v>
      </c>
      <c r="Y6" s="16">
        <f>'Transport AMS'!Y6-'Transport AME'!Y6</f>
        <v>5.9167193297285856E-3</v>
      </c>
      <c r="Z6" s="16">
        <f>'Transport AMS'!Z6-'Transport AME'!Z6</f>
        <v>7.1665556519847212E-3</v>
      </c>
      <c r="AA6" s="16">
        <f>'Transport AMS'!AA6-'Transport AME'!AA6</f>
        <v>1.115244303916238E-2</v>
      </c>
      <c r="AB6" s="16">
        <f>'Transport AMS'!AB6-'Transport AME'!AB6</f>
        <v>1.8586623706554173E-2</v>
      </c>
      <c r="AC6" s="16">
        <f>'Transport AMS'!AC6-'Transport AME'!AC6</f>
        <v>2.9586419387671425E-2</v>
      </c>
      <c r="AD6" s="16">
        <f>'Transport AMS'!AD6-'Transport AME'!AD6</f>
        <v>4.3385527538842339E-2</v>
      </c>
      <c r="AE6" s="16">
        <f>'Transport AMS'!AE6-'Transport AME'!AE6</f>
        <v>5.9967760099041423E-2</v>
      </c>
      <c r="AF6" s="16">
        <f>'Transport AMS'!AF6-'Transport AME'!AF6</f>
        <v>7.7653687080218914E-2</v>
      </c>
      <c r="AG6" s="16">
        <f>'Transport AMS'!AG6-'Transport AME'!AG6</f>
        <v>9.5256720445963089E-2</v>
      </c>
      <c r="AH6" s="16">
        <f>'Transport AMS'!AH6-'Transport AME'!AH6</f>
        <v>0.11291631210588601</v>
      </c>
      <c r="AI6" s="16">
        <f>'Transport AMS'!AI6-'Transport AME'!AI6</f>
        <v>0.12977462980453355</v>
      </c>
      <c r="AJ6" s="16">
        <f>'Transport AMS'!AJ6-'Transport AME'!AJ6</f>
        <v>0.14550951440892357</v>
      </c>
      <c r="AK6" s="16">
        <f>'Transport AMS'!AK6-'Transport AME'!AK6</f>
        <v>0.1599979673117779</v>
      </c>
      <c r="AL6" s="16">
        <f>'Transport AMS'!AL6-'Transport AME'!AL6</f>
        <v>0.17322215881897923</v>
      </c>
      <c r="AM6" s="16">
        <f>'Transport AMS'!AM6-'Transport AME'!AM6</f>
        <v>0.18521378827615576</v>
      </c>
      <c r="AN6" s="16">
        <f>'Transport AMS'!AN6-'Transport AME'!AN6</f>
        <v>0.19600846322556287</v>
      </c>
      <c r="AO6" s="16">
        <f>'Transport AMS'!AO6-'Transport AME'!AO6</f>
        <v>0.20558329209737319</v>
      </c>
      <c r="AP6" s="16">
        <f>'Transport AMS'!AP6-'Transport AME'!AP6</f>
        <v>0.21401356488057605</v>
      </c>
      <c r="AQ6" s="16">
        <f>'Transport AMS'!AQ6-'Transport AME'!AQ6</f>
        <v>0.2213789003602365</v>
      </c>
      <c r="AR6" s="16">
        <f>'Transport AMS'!AR6-'Transport AME'!AR6</f>
        <v>0.22860896843686829</v>
      </c>
      <c r="AS6" s="16">
        <f>'Transport AMS'!AS6-'Transport AME'!AS6</f>
        <v>0.23518891975557371</v>
      </c>
      <c r="AT6" s="16">
        <f>'Transport AMS'!AT6-'Transport AME'!AT6</f>
        <v>0.24100717641328678</v>
      </c>
      <c r="AU6" s="16">
        <f>'Transport AMS'!AU6-'Transport AME'!AU6</f>
        <v>0.24605255250276264</v>
      </c>
      <c r="AV6" s="16">
        <f>'Transport AMS'!AV6-'Transport AME'!AV6</f>
        <v>0.25034891271213522</v>
      </c>
      <c r="AW6" s="16">
        <f>'Transport AMS'!AW6-'Transport AME'!AW6</f>
        <v>0.25366676309535324</v>
      </c>
    </row>
    <row r="7" spans="1:50" x14ac:dyDescent="0.25">
      <c r="B7" t="s">
        <v>87</v>
      </c>
      <c r="C7" s="21">
        <f>'Transport AMS'!C7-'Transport AME'!C7</f>
        <v>0</v>
      </c>
      <c r="D7" s="21">
        <f>'Transport AMS'!D7-'Transport AME'!D7</f>
        <v>0</v>
      </c>
      <c r="E7" s="21">
        <f>'Transport AMS'!E7-'Transport AME'!E7</f>
        <v>0</v>
      </c>
      <c r="F7" s="21">
        <f>'Transport AMS'!F7-'Transport AME'!F7</f>
        <v>0</v>
      </c>
      <c r="G7" s="21">
        <f>'Transport AMS'!G7-'Transport AME'!G7</f>
        <v>0</v>
      </c>
      <c r="H7" s="21">
        <f>'Transport AMS'!H7-'Transport AME'!H7</f>
        <v>0</v>
      </c>
      <c r="I7" s="21">
        <f>'Transport AMS'!I7-'Transport AME'!I7</f>
        <v>0</v>
      </c>
      <c r="J7" s="21">
        <f>'Transport AMS'!J7-'Transport AME'!J7</f>
        <v>0</v>
      </c>
      <c r="K7" s="21">
        <f>'Transport AMS'!K7-'Transport AME'!K7</f>
        <v>0</v>
      </c>
      <c r="L7" s="21">
        <f>'Transport AMS'!L7-'Transport AME'!L7</f>
        <v>0</v>
      </c>
      <c r="M7" s="21">
        <f>'Transport AMS'!M7-'Transport AME'!M7</f>
        <v>0</v>
      </c>
      <c r="N7" s="21">
        <f>'Transport AMS'!N7-'Transport AME'!N7</f>
        <v>0</v>
      </c>
      <c r="O7" s="21">
        <f>'Transport AMS'!O7-'Transport AME'!O7</f>
        <v>0</v>
      </c>
      <c r="P7" s="21">
        <f>'Transport AMS'!P7-'Transport AME'!P7</f>
        <v>0</v>
      </c>
      <c r="Q7" s="21">
        <f>'Transport AMS'!Q7-'Transport AME'!Q7</f>
        <v>0</v>
      </c>
      <c r="R7" s="21">
        <f>'Transport AMS'!R7-'Transport AME'!R7</f>
        <v>0</v>
      </c>
      <c r="S7" s="21">
        <f>'Transport AMS'!S7-'Transport AME'!S7</f>
        <v>0</v>
      </c>
      <c r="T7" s="21">
        <f>'Transport AMS'!T7-'Transport AME'!T7</f>
        <v>0</v>
      </c>
      <c r="U7" s="21">
        <f>'Transport AMS'!U7-'Transport AME'!U7</f>
        <v>0</v>
      </c>
      <c r="V7" s="21">
        <f>'Transport AMS'!V7-'Transport AME'!V7</f>
        <v>0</v>
      </c>
      <c r="W7" s="21">
        <f>'Transport AMS'!W7-'Transport AME'!W7</f>
        <v>-4.6537215829758338E-2</v>
      </c>
      <c r="X7" s="21">
        <f>'Transport AMS'!X7-'Transport AME'!X7</f>
        <v>-4.2940235469707488E-2</v>
      </c>
      <c r="Y7" s="21">
        <f>'Transport AMS'!Y7-'Transport AME'!Y7</f>
        <v>-0.1384899277384477</v>
      </c>
      <c r="Z7" s="21">
        <f>'Transport AMS'!Z7-'Transport AME'!Z7</f>
        <v>-0.23510893739608463</v>
      </c>
      <c r="AA7" s="21">
        <f>'Transport AMS'!AA7-'Transport AME'!AA7</f>
        <v>-0.34378924386781051</v>
      </c>
      <c r="AB7" s="21">
        <f>'Transport AMS'!AB7-'Transport AME'!AB7</f>
        <v>-0.46892338185811155</v>
      </c>
      <c r="AC7" s="21">
        <f>'Transport AMS'!AC7-'Transport AME'!AC7</f>
        <v>-0.60664041087704845</v>
      </c>
      <c r="AD7" s="21">
        <f>'Transport AMS'!AD7-'Transport AME'!AD7</f>
        <v>-0.7573073250217206</v>
      </c>
      <c r="AE7" s="21">
        <f>'Transport AMS'!AE7-'Transport AME'!AE7</f>
        <v>-0.89966563253466347</v>
      </c>
      <c r="AF7" s="21">
        <f>'Transport AMS'!AF7-'Transport AME'!AF7</f>
        <v>-1.0376455003435225</v>
      </c>
      <c r="AG7" s="21">
        <f>'Transport AMS'!AG7-'Transport AME'!AG7</f>
        <v>-1.1893533796463842</v>
      </c>
      <c r="AH7" s="21">
        <f>'Transport AMS'!AH7-'Transport AME'!AH7</f>
        <v>-1.3392503473512747</v>
      </c>
      <c r="AI7" s="21">
        <f>'Transport AMS'!AI7-'Transport AME'!AI7</f>
        <v>-1.4769949381875875</v>
      </c>
      <c r="AJ7" s="21">
        <f>'Transport AMS'!AJ7-'Transport AME'!AJ7</f>
        <v>-1.6036569177440256</v>
      </c>
      <c r="AK7" s="21">
        <f>'Transport AMS'!AK7-'Transport AME'!AK7</f>
        <v>-1.7144154009140351</v>
      </c>
      <c r="AL7" s="21">
        <f>'Transport AMS'!AL7-'Transport AME'!AL7</f>
        <v>-1.8099243812705268</v>
      </c>
      <c r="AM7" s="21">
        <f>'Transport AMS'!AM7-'Transport AME'!AM7</f>
        <v>-1.8942096789789815</v>
      </c>
      <c r="AN7" s="21">
        <f>'Transport AMS'!AN7-'Transport AME'!AN7</f>
        <v>-1.938329598687293</v>
      </c>
      <c r="AO7" s="21">
        <f>'Transport AMS'!AO7-'Transport AME'!AO7</f>
        <v>-1.9724362958123827</v>
      </c>
      <c r="AP7" s="21">
        <f>'Transport AMS'!AP7-'Transport AME'!AP7</f>
        <v>-1.9965502689582877</v>
      </c>
      <c r="AQ7" s="21">
        <f>'Transport AMS'!AQ7-'Transport AME'!AQ7</f>
        <v>-2.0124583997950189</v>
      </c>
      <c r="AR7" s="21">
        <f>'Transport AMS'!AR7-'Transport AME'!AR7</f>
        <v>-2.1929262749546474</v>
      </c>
      <c r="AS7" s="21">
        <f>'Transport AMS'!AS7-'Transport AME'!AS7</f>
        <v>-2.1891909564300285</v>
      </c>
      <c r="AT7" s="21">
        <f>'Transport AMS'!AT7-'Transport AME'!AT7</f>
        <v>-2.1787891484269082</v>
      </c>
      <c r="AU7" s="21">
        <f>'Transport AMS'!AU7-'Transport AME'!AU7</f>
        <v>-2.1613674776779881</v>
      </c>
      <c r="AV7" s="21">
        <f>'Transport AMS'!AV7-'Transport AME'!AV7</f>
        <v>-2.1368380082298515</v>
      </c>
      <c r="AW7" s="21">
        <f>'Transport AMS'!AW7-'Transport AME'!AW7</f>
        <v>-2.107773842326818</v>
      </c>
    </row>
    <row r="8" spans="1:50" x14ac:dyDescent="0.25">
      <c r="B8" t="s">
        <v>88</v>
      </c>
      <c r="C8" s="21">
        <f>'Transport AMS'!C8-'Transport AME'!C8</f>
        <v>0</v>
      </c>
      <c r="D8" s="21">
        <f>'Transport AMS'!D8-'Transport AME'!D8</f>
        <v>0</v>
      </c>
      <c r="E8" s="21">
        <f>'Transport AMS'!E8-'Transport AME'!E8</f>
        <v>0</v>
      </c>
      <c r="F8" s="21">
        <f>'Transport AMS'!F8-'Transport AME'!F8</f>
        <v>0</v>
      </c>
      <c r="G8" s="21">
        <f>'Transport AMS'!G8-'Transport AME'!G8</f>
        <v>0</v>
      </c>
      <c r="H8" s="21">
        <f>'Transport AMS'!H8-'Transport AME'!H8</f>
        <v>0</v>
      </c>
      <c r="I8" s="21">
        <f>'Transport AMS'!I8-'Transport AME'!I8</f>
        <v>0</v>
      </c>
      <c r="J8" s="21">
        <f>'Transport AMS'!J8-'Transport AME'!J8</f>
        <v>0</v>
      </c>
      <c r="K8" s="21">
        <f>'Transport AMS'!K8-'Transport AME'!K8</f>
        <v>0</v>
      </c>
      <c r="L8" s="21">
        <f>'Transport AMS'!L8-'Transport AME'!L8</f>
        <v>0</v>
      </c>
      <c r="M8" s="21">
        <f>'Transport AMS'!M8-'Transport AME'!M8</f>
        <v>0</v>
      </c>
      <c r="N8" s="21">
        <f>'Transport AMS'!N8-'Transport AME'!N8</f>
        <v>0</v>
      </c>
      <c r="O8" s="21">
        <f>'Transport AMS'!O8-'Transport AME'!O8</f>
        <v>0</v>
      </c>
      <c r="P8" s="21">
        <f>'Transport AMS'!P8-'Transport AME'!P8</f>
        <v>0</v>
      </c>
      <c r="Q8" s="21">
        <f>'Transport AMS'!Q8-'Transport AME'!Q8</f>
        <v>0</v>
      </c>
      <c r="R8" s="21">
        <f>'Transport AMS'!R8-'Transport AME'!R8</f>
        <v>0</v>
      </c>
      <c r="S8" s="21">
        <f>'Transport AMS'!S8-'Transport AME'!S8</f>
        <v>0</v>
      </c>
      <c r="T8" s="21">
        <f>'Transport AMS'!T8-'Transport AME'!T8</f>
        <v>0</v>
      </c>
      <c r="U8" s="21">
        <f>'Transport AMS'!U8-'Transport AME'!U8</f>
        <v>0</v>
      </c>
      <c r="V8" s="21">
        <f>'Transport AMS'!V8-'Transport AME'!V8</f>
        <v>0</v>
      </c>
      <c r="W8" s="21">
        <f>'Transport AMS'!W8-'Transport AME'!W8</f>
        <v>3730.9003106242035</v>
      </c>
      <c r="X8" s="21">
        <f>'Transport AMS'!X8-'Transport AME'!X8</f>
        <v>5911.1143573167647</v>
      </c>
      <c r="Y8" s="21">
        <f>'Transport AMS'!Y8-'Transport AME'!Y8</f>
        <v>1967.6812325922729</v>
      </c>
      <c r="Z8" s="21">
        <f>'Transport AMS'!Z8-'Transport AME'!Z8</f>
        <v>2046.7191334353229</v>
      </c>
      <c r="AA8" s="21">
        <f>'Transport AMS'!AA8-'Transport AME'!AA8</f>
        <v>4926.5036843054804</v>
      </c>
      <c r="AB8" s="21">
        <f>'Transport AMS'!AB8-'Transport AME'!AB8</f>
        <v>8580.6450264399755</v>
      </c>
      <c r="AC8" s="21">
        <f>'Transport AMS'!AC8-'Transport AME'!AC8</f>
        <v>12268.546761284822</v>
      </c>
      <c r="AD8" s="21">
        <f>'Transport AMS'!AD8-'Transport AME'!AD8</f>
        <v>14889.848604417493</v>
      </c>
      <c r="AE8" s="21">
        <f>'Transport AMS'!AE8-'Transport AME'!AE8</f>
        <v>18110.547960932345</v>
      </c>
      <c r="AF8" s="21">
        <f>'Transport AMS'!AF8-'Transport AME'!AF8</f>
        <v>19272.634453678173</v>
      </c>
      <c r="AG8" s="21">
        <f>'Transport AMS'!AG8-'Transport AME'!AG8</f>
        <v>19017.235168694562</v>
      </c>
      <c r="AH8" s="21">
        <f>'Transport AMS'!AH8-'Transport AME'!AH8</f>
        <v>19656.518464756809</v>
      </c>
      <c r="AI8" s="21">
        <f>'Transport AMS'!AI8-'Transport AME'!AI8</f>
        <v>18725.010089935306</v>
      </c>
      <c r="AJ8" s="21">
        <f>'Transport AMS'!AJ8-'Transport AME'!AJ8</f>
        <v>17535.649522032967</v>
      </c>
      <c r="AK8" s="21">
        <f>'Transport AMS'!AK8-'Transport AME'!AK8</f>
        <v>16245.926427916893</v>
      </c>
      <c r="AL8" s="21">
        <f>'Transport AMS'!AL8-'Transport AME'!AL8</f>
        <v>14934.705101357802</v>
      </c>
      <c r="AM8" s="21">
        <f>'Transport AMS'!AM8-'Transport AME'!AM8</f>
        <v>13631.502277774052</v>
      </c>
      <c r="AN8" s="21">
        <f>'Transport AMS'!AN8-'Transport AME'!AN8</f>
        <v>12437.8473975159</v>
      </c>
      <c r="AO8" s="21">
        <f>'Transport AMS'!AO8-'Transport AME'!AO8</f>
        <v>11066.546552977336</v>
      </c>
      <c r="AP8" s="21">
        <f>'Transport AMS'!AP8-'Transport AME'!AP8</f>
        <v>9699.0796628775497</v>
      </c>
      <c r="AQ8" s="21">
        <f>'Transport AMS'!AQ8-'Transport AME'!AQ8</f>
        <v>8350.8826347435825</v>
      </c>
      <c r="AR8" s="21">
        <f>'Transport AMS'!AR8-'Transport AME'!AR8</f>
        <v>8462.2982486333203</v>
      </c>
      <c r="AS8" s="21">
        <f>'Transport AMS'!AS8-'Transport AME'!AS8</f>
        <v>7899.3698628025013</v>
      </c>
      <c r="AT8" s="21">
        <f>'Transport AMS'!AT8-'Transport AME'!AT8</f>
        <v>7041.0535797330231</v>
      </c>
      <c r="AU8" s="21">
        <f>'Transport AMS'!AU8-'Transport AME'!AU8</f>
        <v>6071.0415050535885</v>
      </c>
      <c r="AV8" s="21">
        <f>'Transport AMS'!AV8-'Transport AME'!AV8</f>
        <v>5053.1789420445566</v>
      </c>
      <c r="AW8" s="21">
        <f>'Transport AMS'!AW8-'Transport AME'!AW8</f>
        <v>3257.5320899735962</v>
      </c>
    </row>
    <row r="9" spans="1:50" x14ac:dyDescent="0.25">
      <c r="B9" s="24" t="s">
        <v>98</v>
      </c>
      <c r="C9" s="21">
        <f>'Transport AMS'!C9-'Transport AME'!C9</f>
        <v>0</v>
      </c>
      <c r="D9" s="21">
        <f>'Transport AMS'!D9-'Transport AME'!D9</f>
        <v>0</v>
      </c>
      <c r="E9" s="21">
        <f>'Transport AMS'!E9-'Transport AME'!E9</f>
        <v>0</v>
      </c>
      <c r="F9" s="21">
        <f>'Transport AMS'!F9-'Transport AME'!F9</f>
        <v>0</v>
      </c>
      <c r="G9" s="21">
        <f>'Transport AMS'!G9-'Transport AME'!G9</f>
        <v>0</v>
      </c>
      <c r="H9" s="21">
        <f>'Transport AMS'!H9-'Transport AME'!H9</f>
        <v>0</v>
      </c>
      <c r="I9" s="21">
        <f>'Transport AMS'!I9-'Transport AME'!I9</f>
        <v>0</v>
      </c>
      <c r="J9" s="21">
        <f>'Transport AMS'!J9-'Transport AME'!J9</f>
        <v>0</v>
      </c>
      <c r="K9" s="21">
        <f>'Transport AMS'!K9-'Transport AME'!K9</f>
        <v>0</v>
      </c>
      <c r="L9" s="21">
        <f>'Transport AMS'!L9-'Transport AME'!L9</f>
        <v>0</v>
      </c>
      <c r="M9" s="21">
        <f>'Transport AMS'!M9-'Transport AME'!M9</f>
        <v>0</v>
      </c>
      <c r="N9" s="21">
        <f>'Transport AMS'!N9-'Transport AME'!N9</f>
        <v>0</v>
      </c>
      <c r="O9" s="21">
        <f>'Transport AMS'!O9-'Transport AME'!O9</f>
        <v>0</v>
      </c>
      <c r="P9" s="21">
        <f>'Transport AMS'!P9-'Transport AME'!P9</f>
        <v>0</v>
      </c>
      <c r="Q9" s="21">
        <f>'Transport AMS'!Q9-'Transport AME'!Q9</f>
        <v>0</v>
      </c>
      <c r="R9" s="21">
        <f>'Transport AMS'!R9-'Transport AME'!R9</f>
        <v>0</v>
      </c>
      <c r="S9" s="21">
        <f>'Transport AMS'!S9-'Transport AME'!S9</f>
        <v>0</v>
      </c>
      <c r="T9" s="21">
        <f>'Transport AMS'!T9-'Transport AME'!T9</f>
        <v>0</v>
      </c>
      <c r="U9" s="21">
        <f>'Transport AMS'!U9-'Transport AME'!U9</f>
        <v>0</v>
      </c>
      <c r="V9" s="21">
        <f>'Transport AMS'!V9-'Transport AME'!V9</f>
        <v>0</v>
      </c>
      <c r="W9" s="21">
        <f>'Transport AMS'!W9-'Transport AME'!W9</f>
        <v>479.71582946771889</v>
      </c>
      <c r="X9" s="21">
        <f>'Transport AMS'!X9-'Transport AME'!X9</f>
        <v>392.14485194594386</v>
      </c>
      <c r="Y9" s="21">
        <f>'Transport AMS'!Y9-'Transport AME'!Y9</f>
        <v>135.55231455214539</v>
      </c>
      <c r="Z9" s="21">
        <f>'Transport AMS'!Z9-'Transport AME'!Z9</f>
        <v>-59.861343500261228</v>
      </c>
      <c r="AA9" s="21">
        <f>'Transport AMS'!AA9-'Transport AME'!AA9</f>
        <v>-223.34470974301053</v>
      </c>
      <c r="AB9" s="21">
        <f>'Transport AMS'!AB9-'Transport AME'!AB9</f>
        <v>-365.17562653219852</v>
      </c>
      <c r="AC9" s="21">
        <f>'Transport AMS'!AC9-'Transport AME'!AC9</f>
        <v>-490.91703042162931</v>
      </c>
      <c r="AD9" s="21">
        <f>'Transport AMS'!AD9-'Transport AME'!AD9</f>
        <v>-465.95543588033979</v>
      </c>
      <c r="AE9" s="21">
        <f>'Transport AMS'!AE9-'Transport AME'!AE9</f>
        <v>-364.68463725425158</v>
      </c>
      <c r="AF9" s="21">
        <f>'Transport AMS'!AF9-'Transport AME'!AF9</f>
        <v>-357.12665905387189</v>
      </c>
      <c r="AG9" s="21">
        <f>'Transport AMS'!AG9-'Transport AME'!AG9</f>
        <v>-403.32465132967377</v>
      </c>
      <c r="AH9" s="21">
        <f>'Transport AMS'!AH9-'Transport AME'!AH9</f>
        <v>-363.09781920681144</v>
      </c>
      <c r="AI9" s="21">
        <f>'Transport AMS'!AI9-'Transport AME'!AI9</f>
        <v>-458.30786427577073</v>
      </c>
      <c r="AJ9" s="21">
        <f>'Transport AMS'!AJ9-'Transport AME'!AJ9</f>
        <v>-539.89857115739119</v>
      </c>
      <c r="AK9" s="21">
        <f>'Transport AMS'!AK9-'Transport AME'!AK9</f>
        <v>-612.15436509917754</v>
      </c>
      <c r="AL9" s="21">
        <f>'Transport AMS'!AL9-'Transport AME'!AL9</f>
        <v>-677.32222275394747</v>
      </c>
      <c r="AM9" s="21">
        <f>'Transport AMS'!AM9-'Transport AME'!AM9</f>
        <v>-736.47239983498935</v>
      </c>
      <c r="AN9" s="21">
        <f>'Transport AMS'!AN9-'Transport AME'!AN9</f>
        <v>-779.59065224960682</v>
      </c>
      <c r="AO9" s="21">
        <f>'Transport AMS'!AO9-'Transport AME'!AO9</f>
        <v>-831.68664957503574</v>
      </c>
      <c r="AP9" s="21">
        <f>'Transport AMS'!AP9-'Transport AME'!AP9</f>
        <v>-883.78456239059301</v>
      </c>
      <c r="AQ9" s="21">
        <f>'Transport AMS'!AQ9-'Transport AME'!AQ9</f>
        <v>-933.80592639284191</v>
      </c>
      <c r="AR9" s="21">
        <f>'Transport AMS'!AR9-'Transport AME'!AR9</f>
        <v>-932.08911635706022</v>
      </c>
      <c r="AS9" s="21">
        <f>'Transport AMS'!AS9-'Transport AME'!AS9</f>
        <v>-949.30766228248467</v>
      </c>
      <c r="AT9" s="21">
        <f>'Transport AMS'!AT9-'Transport AME'!AT9</f>
        <v>-975.7452621380653</v>
      </c>
      <c r="AU9" s="21">
        <f>'Transport AMS'!AU9-'Transport AME'!AU9</f>
        <v>-1004.1293835929339</v>
      </c>
      <c r="AV9" s="21">
        <f>'Transport AMS'!AV9-'Transport AME'!AV9</f>
        <v>-1031.8274807257783</v>
      </c>
      <c r="AW9" s="21">
        <f>'Transport AMS'!AW9-'Transport AME'!AW9</f>
        <v>-1078.427310984657</v>
      </c>
    </row>
    <row r="10" spans="1:50" x14ac:dyDescent="0.25">
      <c r="B10" t="s">
        <v>2</v>
      </c>
      <c r="C10" s="21">
        <f>'Transport AMS'!C10-'Transport AME'!C10</f>
        <v>0</v>
      </c>
      <c r="D10" s="21">
        <f>'Transport AMS'!D10-'Transport AME'!D10</f>
        <v>0</v>
      </c>
      <c r="E10" s="21">
        <f>'Transport AMS'!E10-'Transport AME'!E10</f>
        <v>0</v>
      </c>
      <c r="F10" s="21">
        <f>'Transport AMS'!F10-'Transport AME'!F10</f>
        <v>0</v>
      </c>
      <c r="G10" s="21">
        <f>'Transport AMS'!G10-'Transport AME'!G10</f>
        <v>0</v>
      </c>
      <c r="H10" s="21">
        <f>'Transport AMS'!H10-'Transport AME'!H10</f>
        <v>0</v>
      </c>
      <c r="I10" s="21">
        <f>'Transport AMS'!I10-'Transport AME'!I10</f>
        <v>0</v>
      </c>
      <c r="J10" s="21">
        <f>'Transport AMS'!J10-'Transport AME'!J10</f>
        <v>0</v>
      </c>
      <c r="K10" s="21">
        <f>'Transport AMS'!K10-'Transport AME'!K10</f>
        <v>0</v>
      </c>
      <c r="L10" s="21">
        <f>'Transport AMS'!L10-'Transport AME'!L10</f>
        <v>0</v>
      </c>
      <c r="M10" s="21">
        <f>'Transport AMS'!M10-'Transport AME'!M10</f>
        <v>0</v>
      </c>
      <c r="N10" s="21">
        <f>'Transport AMS'!N10-'Transport AME'!N10</f>
        <v>0</v>
      </c>
      <c r="O10" s="21">
        <f>'Transport AMS'!O10-'Transport AME'!O10</f>
        <v>0</v>
      </c>
      <c r="P10" s="21">
        <f>'Transport AMS'!P10-'Transport AME'!P10</f>
        <v>0</v>
      </c>
      <c r="Q10" s="21">
        <f>'Transport AMS'!Q10-'Transport AME'!Q10</f>
        <v>0</v>
      </c>
      <c r="R10" s="21">
        <f>'Transport AMS'!R10-'Transport AME'!R10</f>
        <v>0</v>
      </c>
      <c r="S10" s="21">
        <f>'Transport AMS'!S10-'Transport AME'!S10</f>
        <v>0</v>
      </c>
      <c r="T10" s="21">
        <f>'Transport AMS'!T10-'Transport AME'!T10</f>
        <v>0</v>
      </c>
      <c r="U10" s="21">
        <f>'Transport AMS'!U10-'Transport AME'!U10</f>
        <v>0</v>
      </c>
      <c r="V10" s="21">
        <f>'Transport AMS'!V10-'Transport AME'!V10</f>
        <v>0</v>
      </c>
      <c r="W10" s="21">
        <f>'Transport AMS'!W10-'Transport AME'!W10</f>
        <v>0</v>
      </c>
      <c r="X10" s="21">
        <f>'Transport AMS'!X10-'Transport AME'!X10</f>
        <v>0</v>
      </c>
      <c r="Y10" s="21">
        <f>'Transport AMS'!Y10-'Transport AME'!Y10</f>
        <v>0</v>
      </c>
      <c r="Z10" s="21">
        <f>'Transport AMS'!Z10-'Transport AME'!Z10</f>
        <v>0</v>
      </c>
      <c r="AA10" s="21">
        <f>'Transport AMS'!AA10-'Transport AME'!AA10</f>
        <v>0</v>
      </c>
      <c r="AB10" s="21">
        <f>'Transport AMS'!AB10-'Transport AME'!AB10</f>
        <v>0</v>
      </c>
      <c r="AC10" s="21">
        <f>'Transport AMS'!AC10-'Transport AME'!AC10</f>
        <v>0</v>
      </c>
      <c r="AD10" s="21">
        <f>'Transport AMS'!AD10-'Transport AME'!AD10</f>
        <v>0</v>
      </c>
      <c r="AE10" s="21">
        <f>'Transport AMS'!AE10-'Transport AME'!AE10</f>
        <v>0</v>
      </c>
      <c r="AF10" s="21">
        <f>'Transport AMS'!AF10-'Transport AME'!AF10</f>
        <v>0</v>
      </c>
      <c r="AG10" s="21">
        <f>'Transport AMS'!AG10-'Transport AME'!AG10</f>
        <v>0</v>
      </c>
      <c r="AH10" s="21">
        <f>'Transport AMS'!AH10-'Transport AME'!AH10</f>
        <v>0</v>
      </c>
      <c r="AI10" s="21">
        <f>'Transport AMS'!AI10-'Transport AME'!AI10</f>
        <v>0</v>
      </c>
      <c r="AJ10" s="21">
        <f>'Transport AMS'!AJ10-'Transport AME'!AJ10</f>
        <v>0</v>
      </c>
      <c r="AK10" s="21">
        <f>'Transport AMS'!AK10-'Transport AME'!AK10</f>
        <v>0</v>
      </c>
      <c r="AL10" s="21">
        <f>'Transport AMS'!AL10-'Transport AME'!AL10</f>
        <v>0</v>
      </c>
      <c r="AM10" s="21">
        <f>'Transport AMS'!AM10-'Transport AME'!AM10</f>
        <v>0</v>
      </c>
      <c r="AN10" s="21">
        <f>'Transport AMS'!AN10-'Transport AME'!AN10</f>
        <v>0</v>
      </c>
      <c r="AO10" s="21">
        <f>'Transport AMS'!AO10-'Transport AME'!AO10</f>
        <v>0</v>
      </c>
      <c r="AP10" s="21">
        <f>'Transport AMS'!AP10-'Transport AME'!AP10</f>
        <v>0</v>
      </c>
      <c r="AQ10" s="21">
        <f>'Transport AMS'!AQ10-'Transport AME'!AQ10</f>
        <v>0</v>
      </c>
      <c r="AR10" s="21">
        <f>'Transport AMS'!AR10-'Transport AME'!AR10</f>
        <v>0</v>
      </c>
      <c r="AS10" s="21">
        <f>'Transport AMS'!AS10-'Transport AME'!AS10</f>
        <v>0</v>
      </c>
      <c r="AT10" s="21">
        <f>'Transport AMS'!AT10-'Transport AME'!AT10</f>
        <v>0</v>
      </c>
      <c r="AU10" s="21">
        <f>'Transport AMS'!AU10-'Transport AME'!AU10</f>
        <v>0</v>
      </c>
      <c r="AV10" s="21">
        <f>'Transport AMS'!AV10-'Transport AME'!AV10</f>
        <v>0</v>
      </c>
      <c r="AW10" s="21">
        <f>'Transport AMS'!AW10-'Transport AME'!AW10</f>
        <v>0</v>
      </c>
    </row>
    <row r="11" spans="1:50" x14ac:dyDescent="0.25">
      <c r="B11" t="s">
        <v>4</v>
      </c>
      <c r="C11" s="21">
        <f>'Transport AMS'!C11-'Transport AME'!C11</f>
        <v>0</v>
      </c>
      <c r="D11" s="21">
        <f>'Transport AMS'!D11-'Transport AME'!D11</f>
        <v>0</v>
      </c>
      <c r="E11" s="21">
        <f>'Transport AMS'!E11-'Transport AME'!E11</f>
        <v>0</v>
      </c>
      <c r="F11" s="21">
        <f>'Transport AMS'!F11-'Transport AME'!F11</f>
        <v>0</v>
      </c>
      <c r="G11" s="21">
        <f>'Transport AMS'!G11-'Transport AME'!G11</f>
        <v>0</v>
      </c>
      <c r="H11" s="21">
        <f>'Transport AMS'!H11-'Transport AME'!H11</f>
        <v>0</v>
      </c>
      <c r="I11" s="21">
        <f>'Transport AMS'!I11-'Transport AME'!I11</f>
        <v>0</v>
      </c>
      <c r="J11" s="21">
        <f>'Transport AMS'!J11-'Transport AME'!J11</f>
        <v>0</v>
      </c>
      <c r="K11" s="21">
        <f>'Transport AMS'!K11-'Transport AME'!K11</f>
        <v>0</v>
      </c>
      <c r="L11" s="21">
        <f>'Transport AMS'!L11-'Transport AME'!L11</f>
        <v>0</v>
      </c>
      <c r="M11" s="21">
        <f>'Transport AMS'!M11-'Transport AME'!M11</f>
        <v>0</v>
      </c>
      <c r="N11" s="21">
        <f>'Transport AMS'!N11-'Transport AME'!N11</f>
        <v>0</v>
      </c>
      <c r="O11" s="21">
        <f>'Transport AMS'!O11-'Transport AME'!O11</f>
        <v>0</v>
      </c>
      <c r="P11" s="21">
        <f>'Transport AMS'!P11-'Transport AME'!P11</f>
        <v>0</v>
      </c>
      <c r="Q11" s="21">
        <f>'Transport AMS'!Q11-'Transport AME'!Q11</f>
        <v>0</v>
      </c>
      <c r="R11" s="21">
        <f>'Transport AMS'!R11-'Transport AME'!R11</f>
        <v>0</v>
      </c>
      <c r="S11" s="21">
        <f>'Transport AMS'!S11-'Transport AME'!S11</f>
        <v>0</v>
      </c>
      <c r="T11" s="21">
        <f>'Transport AMS'!T11-'Transport AME'!T11</f>
        <v>0</v>
      </c>
      <c r="U11" s="21">
        <f>'Transport AMS'!U11-'Transport AME'!U11</f>
        <v>0</v>
      </c>
      <c r="V11" s="21">
        <f>'Transport AMS'!V11-'Transport AME'!V11</f>
        <v>0</v>
      </c>
      <c r="W11" s="21">
        <f>'Transport AMS'!W11-'Transport AME'!W11</f>
        <v>0</v>
      </c>
      <c r="X11" s="21">
        <f>'Transport AMS'!X11-'Transport AME'!X11</f>
        <v>0</v>
      </c>
      <c r="Y11" s="21">
        <f>'Transport AMS'!Y11-'Transport AME'!Y11</f>
        <v>0</v>
      </c>
      <c r="Z11" s="21">
        <f>'Transport AMS'!Z11-'Transport AME'!Z11</f>
        <v>0</v>
      </c>
      <c r="AA11" s="21">
        <f>'Transport AMS'!AA11-'Transport AME'!AA11</f>
        <v>0</v>
      </c>
      <c r="AB11" s="21">
        <f>'Transport AMS'!AB11-'Transport AME'!AB11</f>
        <v>0</v>
      </c>
      <c r="AC11" s="21">
        <f>'Transport AMS'!AC11-'Transport AME'!AC11</f>
        <v>0</v>
      </c>
      <c r="AD11" s="21">
        <f>'Transport AMS'!AD11-'Transport AME'!AD11</f>
        <v>0</v>
      </c>
      <c r="AE11" s="21">
        <f>'Transport AMS'!AE11-'Transport AME'!AE11</f>
        <v>0</v>
      </c>
      <c r="AF11" s="21">
        <f>'Transport AMS'!AF11-'Transport AME'!AF11</f>
        <v>0</v>
      </c>
      <c r="AG11" s="21">
        <f>'Transport AMS'!AG11-'Transport AME'!AG11</f>
        <v>0</v>
      </c>
      <c r="AH11" s="21">
        <f>'Transport AMS'!AH11-'Transport AME'!AH11</f>
        <v>0</v>
      </c>
      <c r="AI11" s="21">
        <f>'Transport AMS'!AI11-'Transport AME'!AI11</f>
        <v>0</v>
      </c>
      <c r="AJ11" s="21">
        <f>'Transport AMS'!AJ11-'Transport AME'!AJ11</f>
        <v>0</v>
      </c>
      <c r="AK11" s="21">
        <f>'Transport AMS'!AK11-'Transport AME'!AK11</f>
        <v>0</v>
      </c>
      <c r="AL11" s="21">
        <f>'Transport AMS'!AL11-'Transport AME'!AL11</f>
        <v>0</v>
      </c>
      <c r="AM11" s="21">
        <f>'Transport AMS'!AM11-'Transport AME'!AM11</f>
        <v>0</v>
      </c>
      <c r="AN11" s="21">
        <f>'Transport AMS'!AN11-'Transport AME'!AN11</f>
        <v>0</v>
      </c>
      <c r="AO11" s="21">
        <f>'Transport AMS'!AO11-'Transport AME'!AO11</f>
        <v>0</v>
      </c>
      <c r="AP11" s="21">
        <f>'Transport AMS'!AP11-'Transport AME'!AP11</f>
        <v>0</v>
      </c>
      <c r="AQ11" s="21">
        <f>'Transport AMS'!AQ11-'Transport AME'!AQ11</f>
        <v>0</v>
      </c>
      <c r="AR11" s="21">
        <f>'Transport AMS'!AR11-'Transport AME'!AR11</f>
        <v>0</v>
      </c>
      <c r="AS11" s="21">
        <f>'Transport AMS'!AS11-'Transport AME'!AS11</f>
        <v>0</v>
      </c>
      <c r="AT11" s="21">
        <f>'Transport AMS'!AT11-'Transport AME'!AT11</f>
        <v>0</v>
      </c>
      <c r="AU11" s="21">
        <f>'Transport AMS'!AU11-'Transport AME'!AU11</f>
        <v>0</v>
      </c>
      <c r="AV11" s="21">
        <f>'Transport AMS'!AV11-'Transport AME'!AV11</f>
        <v>0</v>
      </c>
      <c r="AW11" s="21">
        <f>'Transport AMS'!AW11-'Transport AME'!AW11</f>
        <v>0</v>
      </c>
    </row>
    <row r="12" spans="1:50" x14ac:dyDescent="0.25">
      <c r="B12" t="s">
        <v>96</v>
      </c>
      <c r="C12" s="21">
        <f>'Transport AMS'!C12-'Transport AME'!C12</f>
        <v>0</v>
      </c>
      <c r="D12" s="21">
        <f>'Transport AMS'!D12-'Transport AME'!D12</f>
        <v>0</v>
      </c>
      <c r="E12" s="21">
        <f>'Transport AMS'!E12-'Transport AME'!E12</f>
        <v>0</v>
      </c>
      <c r="F12" s="21">
        <f>'Transport AMS'!F12-'Transport AME'!F12</f>
        <v>0</v>
      </c>
      <c r="G12" s="21">
        <f>'Transport AMS'!G12-'Transport AME'!G12</f>
        <v>0</v>
      </c>
      <c r="H12" s="21">
        <f>'Transport AMS'!H12-'Transport AME'!H12</f>
        <v>0</v>
      </c>
      <c r="I12" s="21">
        <f>'Transport AMS'!I12-'Transport AME'!I12</f>
        <v>0</v>
      </c>
      <c r="J12" s="21">
        <f>'Transport AMS'!J12-'Transport AME'!J12</f>
        <v>0</v>
      </c>
      <c r="K12" s="21">
        <f>'Transport AMS'!K12-'Transport AME'!K12</f>
        <v>0</v>
      </c>
      <c r="L12" s="21">
        <f>'Transport AMS'!L12-'Transport AME'!L12</f>
        <v>0</v>
      </c>
      <c r="M12" s="21">
        <f>'Transport AMS'!M12-'Transport AME'!M12</f>
        <v>0</v>
      </c>
      <c r="N12" s="21">
        <f>'Transport AMS'!N12-'Transport AME'!N12</f>
        <v>0</v>
      </c>
      <c r="O12" s="21">
        <f>'Transport AMS'!O12-'Transport AME'!O12</f>
        <v>0</v>
      </c>
      <c r="P12" s="21">
        <f>'Transport AMS'!P12-'Transport AME'!P12</f>
        <v>0</v>
      </c>
      <c r="Q12" s="21">
        <f>'Transport AMS'!Q12-'Transport AME'!Q12</f>
        <v>0</v>
      </c>
      <c r="R12" s="21">
        <f>'Transport AMS'!R12-'Transport AME'!R12</f>
        <v>0</v>
      </c>
      <c r="S12" s="21">
        <f>'Transport AMS'!S12-'Transport AME'!S12</f>
        <v>0</v>
      </c>
      <c r="T12" s="21">
        <f>'Transport AMS'!T12-'Transport AME'!T12</f>
        <v>0</v>
      </c>
      <c r="U12" s="21">
        <f>'Transport AMS'!U12-'Transport AME'!U12</f>
        <v>0</v>
      </c>
      <c r="V12" s="21">
        <f>'Transport AMS'!V12-'Transport AME'!V12</f>
        <v>0</v>
      </c>
      <c r="W12" s="21">
        <f>'Transport AMS'!W12-'Transport AME'!W12</f>
        <v>6.289436527140424E-9</v>
      </c>
      <c r="X12" s="21">
        <f>'Transport AMS'!X12-'Transport AME'!X12</f>
        <v>-1.8123316181117843E-9</v>
      </c>
      <c r="Y12" s="21">
        <f>'Transport AMS'!Y12-'Transport AME'!Y12</f>
        <v>-2.0911485876240477E-9</v>
      </c>
      <c r="Z12" s="21">
        <f>'Transport AMS'!Z12-'Transport AME'!Z12</f>
        <v>-2.8392577178237843E-9</v>
      </c>
      <c r="AA12" s="21">
        <f>'Transport AMS'!AA12-'Transport AME'!AA12</f>
        <v>1.2810374983018846E-9</v>
      </c>
      <c r="AB12" s="21">
        <f>'Transport AMS'!AB12-'Transport AME'!AB12</f>
        <v>1.0761880275822477E-9</v>
      </c>
      <c r="AC12" s="21">
        <f>'Transport AMS'!AC12-'Transport AME'!AC12</f>
        <v>-2.6685142984206323E-10</v>
      </c>
      <c r="AD12" s="21">
        <f>'Transport AMS'!AD12-'Transport AME'!AD12</f>
        <v>6.3623062374063011E-9</v>
      </c>
      <c r="AE12" s="21">
        <f>'Transport AMS'!AE12-'Transport AME'!AE12</f>
        <v>1.5571792744140112E-9</v>
      </c>
      <c r="AF12" s="21">
        <f>'Transport AMS'!AF12-'Transport AME'!AF12</f>
        <v>-8.2195477091318025E-9</v>
      </c>
      <c r="AG12" s="21">
        <f>'Transport AMS'!AG12-'Transport AME'!AG12</f>
        <v>2.0763408770108072E-9</v>
      </c>
      <c r="AH12" s="21">
        <f>'Transport AMS'!AH12-'Transport AME'!AH12</f>
        <v>-1.0053032184487165E-8</v>
      </c>
      <c r="AI12" s="21">
        <f>'Transport AMS'!AI12-'Transport AME'!AI12</f>
        <v>9.9833386002501356E-10</v>
      </c>
      <c r="AJ12" s="21">
        <f>'Transport AMS'!AJ12-'Transport AME'!AJ12</f>
        <v>-5.7651021734272945E-9</v>
      </c>
      <c r="AK12" s="21">
        <f>'Transport AMS'!AK12-'Transport AME'!AK12</f>
        <v>4.0351153529627481E-9</v>
      </c>
      <c r="AL12" s="21">
        <f>'Transport AMS'!AL12-'Transport AME'!AL12</f>
        <v>-5.3677489120218524E-9</v>
      </c>
      <c r="AM12" s="21">
        <f>'Transport AMS'!AM12-'Transport AME'!AM12</f>
        <v>-6.1721827648852923E-9</v>
      </c>
      <c r="AN12" s="21">
        <f>'Transport AMS'!AN12-'Transport AME'!AN12</f>
        <v>5.1532147438138054E-9</v>
      </c>
      <c r="AO12" s="21">
        <f>'Transport AMS'!AO12-'Transport AME'!AO12</f>
        <v>4.9742610030989454E-10</v>
      </c>
      <c r="AP12" s="21">
        <f>'Transport AMS'!AP12-'Transport AME'!AP12</f>
        <v>5.4749520472796576E-9</v>
      </c>
      <c r="AQ12" s="21">
        <f>'Transport AMS'!AQ12-'Transport AME'!AQ12</f>
        <v>4.6773003248290479E-9</v>
      </c>
      <c r="AR12" s="21">
        <f>'Transport AMS'!AR12-'Transport AME'!AR12</f>
        <v>4.7379664636082452E-9</v>
      </c>
      <c r="AS12" s="21">
        <f>'Transport AMS'!AS12-'Transport AME'!AS12</f>
        <v>2.2612667294197308E-10</v>
      </c>
      <c r="AT12" s="21">
        <f>'Transport AMS'!AT12-'Transport AME'!AT12</f>
        <v>-6.2710121540021646E-9</v>
      </c>
      <c r="AU12" s="21">
        <f>'Transport AMS'!AU12-'Transport AME'!AU12</f>
        <v>7.1605121831908036E-9</v>
      </c>
      <c r="AV12" s="21">
        <f>'Transport AMS'!AV12-'Transport AME'!AV12</f>
        <v>-6.726253332089982E-9</v>
      </c>
      <c r="AW12" s="21">
        <f>'Transport AMS'!AW12-'Transport AME'!AW12</f>
        <v>-2.3880950550392299E-9</v>
      </c>
    </row>
    <row r="13" spans="1:50" x14ac:dyDescent="0.25">
      <c r="B13" t="s">
        <v>30</v>
      </c>
      <c r="C13" s="21">
        <f>'Transport AMS'!C13-'Transport AME'!C13</f>
        <v>0</v>
      </c>
      <c r="D13" s="21">
        <f>'Transport AMS'!D13-'Transport AME'!D13</f>
        <v>0</v>
      </c>
      <c r="E13" s="21">
        <f>'Transport AMS'!E13-'Transport AME'!E13</f>
        <v>0</v>
      </c>
      <c r="F13" s="21">
        <f>'Transport AMS'!F13-'Transport AME'!F13</f>
        <v>0</v>
      </c>
      <c r="G13" s="21">
        <f>'Transport AMS'!G13-'Transport AME'!G13</f>
        <v>0</v>
      </c>
      <c r="H13" s="21">
        <f>'Transport AMS'!H13-'Transport AME'!H13</f>
        <v>0</v>
      </c>
      <c r="I13" s="21">
        <f>'Transport AMS'!I13-'Transport AME'!I13</f>
        <v>0</v>
      </c>
      <c r="J13" s="21">
        <f>'Transport AMS'!J13-'Transport AME'!J13</f>
        <v>0</v>
      </c>
      <c r="K13" s="21">
        <f>'Transport AMS'!K13-'Transport AME'!K13</f>
        <v>0</v>
      </c>
      <c r="L13" s="21">
        <f>'Transport AMS'!L13-'Transport AME'!L13</f>
        <v>0</v>
      </c>
      <c r="M13" s="21">
        <f>'Transport AMS'!M13-'Transport AME'!M13</f>
        <v>0</v>
      </c>
      <c r="N13" s="21">
        <f>'Transport AMS'!N13-'Transport AME'!N13</f>
        <v>0</v>
      </c>
      <c r="O13" s="21">
        <f>'Transport AMS'!O13-'Transport AME'!O13</f>
        <v>0</v>
      </c>
      <c r="P13" s="21">
        <f>'Transport AMS'!P13-'Transport AME'!P13</f>
        <v>0</v>
      </c>
      <c r="Q13" s="21">
        <f>'Transport AMS'!Q13-'Transport AME'!Q13</f>
        <v>0</v>
      </c>
      <c r="R13" s="21">
        <f>'Transport AMS'!R13-'Transport AME'!R13</f>
        <v>0</v>
      </c>
      <c r="S13" s="21">
        <f>'Transport AMS'!S13-'Transport AME'!S13</f>
        <v>0</v>
      </c>
      <c r="T13" s="21">
        <f>'Transport AMS'!T13-'Transport AME'!T13</f>
        <v>0</v>
      </c>
      <c r="U13" s="21">
        <f>'Transport AMS'!U13-'Transport AME'!U13</f>
        <v>0</v>
      </c>
      <c r="V13" s="21">
        <f>'Transport AMS'!V13-'Transport AME'!V13</f>
        <v>0</v>
      </c>
      <c r="W13" s="21">
        <f>'Transport AMS'!W13-'Transport AME'!W13</f>
        <v>-550.10880862645172</v>
      </c>
      <c r="X13" s="21">
        <f>'Transport AMS'!X13-'Transport AME'!X13</f>
        <v>-1100.2176139447783</v>
      </c>
      <c r="Y13" s="21">
        <f>'Transport AMS'!Y13-'Transport AME'!Y13</f>
        <v>-1128.2257879192675</v>
      </c>
      <c r="Z13" s="21">
        <f>'Transport AMS'!Z13-'Transport AME'!Z13</f>
        <v>-1156.2339641017479</v>
      </c>
      <c r="AA13" s="21">
        <f>'Transport AMS'!AA13-'Transport AME'!AA13</f>
        <v>-1184.2421332021404</v>
      </c>
      <c r="AB13" s="21">
        <f>'Transport AMS'!AB13-'Transport AME'!AB13</f>
        <v>-1212.2503082134099</v>
      </c>
      <c r="AC13" s="21">
        <f>'Transport AMS'!AC13-'Transport AME'!AC13</f>
        <v>-1240.2584837498489</v>
      </c>
      <c r="AD13" s="21">
        <f>'Transport AMS'!AD13-'Transport AME'!AD13</f>
        <v>-1185.4260176830339</v>
      </c>
      <c r="AE13" s="21">
        <f>'Transport AMS'!AE13-'Transport AME'!AE13</f>
        <v>-1208.1743752726525</v>
      </c>
      <c r="AF13" s="21">
        <f>'Transport AMS'!AF13-'Transport AME'!AF13</f>
        <v>-1230.9227329524838</v>
      </c>
      <c r="AG13" s="21">
        <f>'Transport AMS'!AG13-'Transport AME'!AG13</f>
        <v>-1253.671089290443</v>
      </c>
      <c r="AH13" s="21">
        <f>'Transport AMS'!AH13-'Transport AME'!AH13</f>
        <v>-1354.0002665420488</v>
      </c>
      <c r="AI13" s="21">
        <f>'Transport AMS'!AI13-'Transport AME'!AI13</f>
        <v>-1407.4003053817942</v>
      </c>
      <c r="AJ13" s="21">
        <f>'Transport AMS'!AJ13-'Transport AME'!AJ13</f>
        <v>-1460.800342102948</v>
      </c>
      <c r="AK13" s="21">
        <f>'Transport AMS'!AK13-'Transport AME'!AK13</f>
        <v>-1514.2003919700837</v>
      </c>
      <c r="AL13" s="21">
        <f>'Transport AMS'!AL13-'Transport AME'!AL13</f>
        <v>-1567.6004109555597</v>
      </c>
      <c r="AM13" s="21">
        <f>'Transport AMS'!AM13-'Transport AME'!AM13</f>
        <v>-1621.0004566614371</v>
      </c>
      <c r="AN13" s="21">
        <f>'Transport AMS'!AN13-'Transport AME'!AN13</f>
        <v>-1691.6959553157285</v>
      </c>
      <c r="AO13" s="21">
        <f>'Transport AMS'!AO13-'Transport AME'!AO13</f>
        <v>-1762.3914537900982</v>
      </c>
      <c r="AP13" s="21">
        <f>'Transport AMS'!AP13-'Transport AME'!AP13</f>
        <v>-1833.0869681850509</v>
      </c>
      <c r="AQ13" s="21">
        <f>'Transport AMS'!AQ13-'Transport AME'!AQ13</f>
        <v>-1903.7824635367797</v>
      </c>
      <c r="AR13" s="21">
        <f>'Transport AMS'!AR13-'Transport AME'!AR13</f>
        <v>-1974.4779554165816</v>
      </c>
      <c r="AS13" s="21">
        <f>'Transport AMS'!AS13-'Transport AME'!AS13</f>
        <v>-2060.8871430245836</v>
      </c>
      <c r="AT13" s="21">
        <f>'Transport AMS'!AT13-'Transport AME'!AT13</f>
        <v>-2147.2963167972266</v>
      </c>
      <c r="AU13" s="21">
        <f>'Transport AMS'!AU13-'Transport AME'!AU13</f>
        <v>-2233.7054962409366</v>
      </c>
      <c r="AV13" s="21">
        <f>'Transport AMS'!AV13-'Transport AME'!AV13</f>
        <v>-2320.1146647318255</v>
      </c>
      <c r="AW13" s="21">
        <f>'Transport AMS'!AW13-'Transport AME'!AW13</f>
        <v>-2406.5238462465022</v>
      </c>
    </row>
    <row r="14" spans="1:50" x14ac:dyDescent="0.25">
      <c r="B14" t="s">
        <v>91</v>
      </c>
      <c r="C14" s="21">
        <f>'Transport AMS'!C14-'Transport AME'!C14</f>
        <v>0</v>
      </c>
      <c r="D14" s="21">
        <f>'Transport AMS'!D14-'Transport AME'!D14</f>
        <v>0</v>
      </c>
      <c r="E14" s="21">
        <f>'Transport AMS'!E14-'Transport AME'!E14</f>
        <v>0</v>
      </c>
      <c r="F14" s="21">
        <f>'Transport AMS'!F14-'Transport AME'!F14</f>
        <v>0</v>
      </c>
      <c r="G14" s="21">
        <f>'Transport AMS'!G14-'Transport AME'!G14</f>
        <v>0</v>
      </c>
      <c r="H14" s="21">
        <f>'Transport AMS'!H14-'Transport AME'!H14</f>
        <v>0</v>
      </c>
      <c r="I14" s="21">
        <f>'Transport AMS'!I14-'Transport AME'!I14</f>
        <v>0</v>
      </c>
      <c r="J14" s="21">
        <f>'Transport AMS'!J14-'Transport AME'!J14</f>
        <v>0</v>
      </c>
      <c r="K14" s="21">
        <f>'Transport AMS'!K14-'Transport AME'!K14</f>
        <v>0</v>
      </c>
      <c r="L14" s="21">
        <f>'Transport AMS'!L14-'Transport AME'!L14</f>
        <v>0</v>
      </c>
      <c r="M14" s="21">
        <f>'Transport AMS'!M14-'Transport AME'!M14</f>
        <v>0</v>
      </c>
      <c r="N14" s="21">
        <f>'Transport AMS'!N14-'Transport AME'!N14</f>
        <v>0</v>
      </c>
      <c r="O14" s="21">
        <f>'Transport AMS'!O14-'Transport AME'!O14</f>
        <v>0</v>
      </c>
      <c r="P14" s="21">
        <f>'Transport AMS'!P14-'Transport AME'!P14</f>
        <v>0</v>
      </c>
      <c r="Q14" s="21">
        <f>'Transport AMS'!Q14-'Transport AME'!Q14</f>
        <v>0</v>
      </c>
      <c r="R14" s="21">
        <f>'Transport AMS'!R14-'Transport AME'!R14</f>
        <v>0</v>
      </c>
      <c r="S14" s="21">
        <f>'Transport AMS'!S14-'Transport AME'!S14</f>
        <v>0</v>
      </c>
      <c r="T14" s="21">
        <f>'Transport AMS'!T14-'Transport AME'!T14</f>
        <v>0</v>
      </c>
      <c r="U14" s="21">
        <f>'Transport AMS'!U14-'Transport AME'!U14</f>
        <v>0</v>
      </c>
      <c r="V14" s="21">
        <f>'Transport AMS'!V14-'Transport AME'!V14</f>
        <v>0</v>
      </c>
      <c r="W14" s="21">
        <f>'Transport AMS'!W14-'Transport AME'!W14</f>
        <v>10.380788362478029</v>
      </c>
      <c r="X14" s="21">
        <f>'Transport AMS'!X14-'Transport AME'!X14</f>
        <v>11.013471124641455</v>
      </c>
      <c r="Y14" s="21">
        <f>'Transport AMS'!Y14-'Transport AME'!Y14</f>
        <v>4.565914285648546</v>
      </c>
      <c r="Z14" s="21">
        <f>'Transport AMS'!Z14-'Transport AME'!Z14</f>
        <v>-1.7480775045439714</v>
      </c>
      <c r="AA14" s="21">
        <f>'Transport AMS'!AA14-'Transport AME'!AA14</f>
        <v>23.841207690032434</v>
      </c>
      <c r="AB14" s="21">
        <f>'Transport AMS'!AB14-'Transport AME'!AB14</f>
        <v>81.506789873574917</v>
      </c>
      <c r="AC14" s="21">
        <f>'Transport AMS'!AC14-'Transport AME'!AC14</f>
        <v>175.95795257487634</v>
      </c>
      <c r="AD14" s="21">
        <f>'Transport AMS'!AD14-'Transport AME'!AD14</f>
        <v>308.31933815435173</v>
      </c>
      <c r="AE14" s="21">
        <f>'Transport AMS'!AE14-'Transport AME'!AE14</f>
        <v>456.94329406240831</v>
      </c>
      <c r="AF14" s="21">
        <f>'Transport AMS'!AF14-'Transport AME'!AF14</f>
        <v>603.09738266886325</v>
      </c>
      <c r="AG14" s="21">
        <f>'Transport AMS'!AG14-'Transport AME'!AG14</f>
        <v>837.98926732919062</v>
      </c>
      <c r="AH14" s="21">
        <f>'Transport AMS'!AH14-'Transport AME'!AH14</f>
        <v>1131.7057180850529</v>
      </c>
      <c r="AI14" s="21">
        <f>'Transport AMS'!AI14-'Transport AME'!AI14</f>
        <v>1384.2368613740364</v>
      </c>
      <c r="AJ14" s="21">
        <f>'Transport AMS'!AJ14-'Transport AME'!AJ14</f>
        <v>1607.0603816217917</v>
      </c>
      <c r="AK14" s="21">
        <f>'Transport AMS'!AK14-'Transport AME'!AK14</f>
        <v>1789.769655365646</v>
      </c>
      <c r="AL14" s="21">
        <f>'Transport AMS'!AL14-'Transport AME'!AL14</f>
        <v>1937.7330948353679</v>
      </c>
      <c r="AM14" s="21">
        <f>'Transport AMS'!AM14-'Transport AME'!AM14</f>
        <v>2068.6923827988412</v>
      </c>
      <c r="AN14" s="21">
        <f>'Transport AMS'!AN14-'Transport AME'!AN14</f>
        <v>2172.5977814838025</v>
      </c>
      <c r="AO14" s="21">
        <f>'Transport AMS'!AO14-'Transport AME'!AO14</f>
        <v>2248.1195174835284</v>
      </c>
      <c r="AP14" s="21">
        <f>'Transport AMS'!AP14-'Transport AME'!AP14</f>
        <v>2300.4107604242199</v>
      </c>
      <c r="AQ14" s="21">
        <f>'Transport AMS'!AQ14-'Transport AME'!AQ14</f>
        <v>2330.352838662654</v>
      </c>
      <c r="AR14" s="21">
        <f>'Transport AMS'!AR14-'Transport AME'!AR14</f>
        <v>2332.1782746610234</v>
      </c>
      <c r="AS14" s="21">
        <f>'Transport AMS'!AS14-'Transport AME'!AS14</f>
        <v>2285.3809216001991</v>
      </c>
      <c r="AT14" s="21">
        <f>'Transport AMS'!AT14-'Transport AME'!AT14</f>
        <v>2218.8819425407382</v>
      </c>
      <c r="AU14" s="21">
        <f>'Transport AMS'!AU14-'Transport AME'!AU14</f>
        <v>2137.416293460823</v>
      </c>
      <c r="AV14" s="21">
        <f>'Transport AMS'!AV14-'Transport AME'!AV14</f>
        <v>2042.1338943845376</v>
      </c>
      <c r="AW14" s="21">
        <f>'Transport AMS'!AW14-'Transport AME'!AW14</f>
        <v>1924.423560555605</v>
      </c>
    </row>
    <row r="15" spans="1:50" x14ac:dyDescent="0.25">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row>
    <row r="16" spans="1:50" x14ac:dyDescent="0.25">
      <c r="A16" t="s">
        <v>0</v>
      </c>
      <c r="B16" t="s">
        <v>85</v>
      </c>
      <c r="C16" s="21">
        <f>'Transport AMS'!C16-'Transport AME'!C16</f>
        <v>0</v>
      </c>
      <c r="D16" s="21">
        <f>'Transport AMS'!D16-'Transport AME'!D16</f>
        <v>0</v>
      </c>
      <c r="E16" s="21">
        <f>'Transport AMS'!E16-'Transport AME'!E16</f>
        <v>0</v>
      </c>
      <c r="F16" s="21">
        <f>'Transport AMS'!F16-'Transport AME'!F16</f>
        <v>0</v>
      </c>
      <c r="G16" s="21">
        <f>'Transport AMS'!G16-'Transport AME'!G16</f>
        <v>0</v>
      </c>
      <c r="H16" s="21">
        <f>'Transport AMS'!H16-'Transport AME'!H16</f>
        <v>0</v>
      </c>
      <c r="I16" s="21">
        <f>'Transport AMS'!I16-'Transport AME'!I16</f>
        <v>0</v>
      </c>
      <c r="J16" s="21">
        <f>'Transport AMS'!J16-'Transport AME'!J16</f>
        <v>0</v>
      </c>
      <c r="K16" s="21">
        <f>'Transport AMS'!K16-'Transport AME'!K16</f>
        <v>0</v>
      </c>
      <c r="L16" s="21">
        <f>'Transport AMS'!L16-'Transport AME'!L16</f>
        <v>0</v>
      </c>
      <c r="M16" s="21">
        <f>'Transport AMS'!M16-'Transport AME'!M16</f>
        <v>0</v>
      </c>
      <c r="N16" s="21">
        <f>'Transport AMS'!N16-'Transport AME'!N16</f>
        <v>0</v>
      </c>
      <c r="O16" s="21">
        <f>'Transport AMS'!O16-'Transport AME'!O16</f>
        <v>0</v>
      </c>
      <c r="P16" s="21">
        <f>'Transport AMS'!P16-'Transport AME'!P16</f>
        <v>0</v>
      </c>
      <c r="Q16" s="21">
        <f>'Transport AMS'!Q16-'Transport AME'!Q16</f>
        <v>0</v>
      </c>
      <c r="R16" s="21">
        <f>'Transport AMS'!R16-'Transport AME'!R16</f>
        <v>0</v>
      </c>
      <c r="S16" s="21">
        <f>'Transport AMS'!S16-'Transport AME'!S16</f>
        <v>0</v>
      </c>
      <c r="T16" s="21">
        <f>'Transport AMS'!T16-'Transport AME'!T16</f>
        <v>0</v>
      </c>
      <c r="U16" s="21">
        <f>'Transport AMS'!U16-'Transport AME'!U16</f>
        <v>0</v>
      </c>
      <c r="V16" s="21">
        <f>'Transport AMS'!V16-'Transport AME'!V16</f>
        <v>0</v>
      </c>
      <c r="W16" s="21">
        <f>'Transport AMS'!W16-'Transport AME'!W16</f>
        <v>478.63745500000005</v>
      </c>
      <c r="X16" s="21">
        <f>'Transport AMS'!X16-'Transport AME'!X16</f>
        <v>633.12092600000005</v>
      </c>
      <c r="Y16" s="21">
        <f>'Transport AMS'!Y16-'Transport AME'!Y16</f>
        <v>59.459223000000065</v>
      </c>
      <c r="Z16" s="21">
        <f>'Transport AMS'!Z16-'Transport AME'!Z16</f>
        <v>-229.50301300000001</v>
      </c>
      <c r="AA16" s="21">
        <f>'Transport AMS'!AA16-'Transport AME'!AA16</f>
        <v>-454.43463799999995</v>
      </c>
      <c r="AB16" s="21">
        <f>'Transport AMS'!AB16-'Transport AME'!AB16</f>
        <v>-653.35104799999988</v>
      </c>
      <c r="AC16" s="21">
        <f>'Transport AMS'!AC16-'Transport AME'!AC16</f>
        <v>-827.54364520000013</v>
      </c>
      <c r="AD16" s="21">
        <f>'Transport AMS'!AD16-'Transport AME'!AD16</f>
        <v>-966.51588259999994</v>
      </c>
      <c r="AE16" s="21">
        <f>'Transport AMS'!AE16-'Transport AME'!AE16</f>
        <v>-991.13287179999998</v>
      </c>
      <c r="AF16" s="21">
        <f>'Transport AMS'!AF16-'Transport AME'!AF16</f>
        <v>-1010.3073921</v>
      </c>
      <c r="AG16" s="21">
        <f>'Transport AMS'!AG16-'Transport AME'!AG16</f>
        <v>-1009.57237203</v>
      </c>
      <c r="AH16" s="21">
        <f>'Transport AMS'!AH16-'Transport AME'!AH16</f>
        <v>-938.60313395000003</v>
      </c>
      <c r="AI16" s="21">
        <f>'Transport AMS'!AI16-'Transport AME'!AI16</f>
        <v>-943.08522022</v>
      </c>
      <c r="AJ16" s="21">
        <f>'Transport AMS'!AJ16-'Transport AME'!AJ16</f>
        <v>-925.64287470599993</v>
      </c>
      <c r="AK16" s="21">
        <f>'Transport AMS'!AK16-'Transport AME'!AK16</f>
        <v>-899.7668956330001</v>
      </c>
      <c r="AL16" s="21">
        <f>'Transport AMS'!AL16-'Transport AME'!AL16</f>
        <v>-871.668068812</v>
      </c>
      <c r="AM16" s="21">
        <f>'Transport AMS'!AM16-'Transport AME'!AM16</f>
        <v>-843.74408946100004</v>
      </c>
      <c r="AN16" s="21">
        <f>'Transport AMS'!AN16-'Transport AME'!AN16</f>
        <v>-810.38966190079998</v>
      </c>
      <c r="AO16" s="21">
        <f>'Transport AMS'!AO16-'Transport AME'!AO16</f>
        <v>-784.22468525369993</v>
      </c>
      <c r="AP16" s="21">
        <f>'Transport AMS'!AP16-'Transport AME'!AP16</f>
        <v>-762.19329554770002</v>
      </c>
      <c r="AQ16" s="21">
        <f>'Transport AMS'!AQ16-'Transport AME'!AQ16</f>
        <v>-742.80213538859994</v>
      </c>
      <c r="AR16" s="21">
        <f>'Transport AMS'!AR16-'Transport AME'!AR16</f>
        <v>-725.14004723770006</v>
      </c>
      <c r="AS16" s="21">
        <f>'Transport AMS'!AS16-'Transport AME'!AS16</f>
        <v>-705.05171516569999</v>
      </c>
      <c r="AT16" s="21">
        <f>'Transport AMS'!AT16-'Transport AME'!AT16</f>
        <v>-688.18897768450006</v>
      </c>
      <c r="AU16" s="21">
        <f>'Transport AMS'!AU16-'Transport AME'!AU16</f>
        <v>-673.14174037313001</v>
      </c>
      <c r="AV16" s="21">
        <f>'Transport AMS'!AV16-'Transport AME'!AV16</f>
        <v>-659.27584242625994</v>
      </c>
      <c r="AW16" s="21">
        <f>'Transport AMS'!AW16-'Transport AME'!AW16</f>
        <v>-646.59927704941106</v>
      </c>
    </row>
    <row r="17" spans="2:49" x14ac:dyDescent="0.25">
      <c r="B17" t="s">
        <v>89</v>
      </c>
      <c r="C17" s="16">
        <f>'Transport AMS'!C17-'Transport AME'!C17</f>
        <v>0</v>
      </c>
      <c r="D17" s="16">
        <f>'Transport AMS'!D17-'Transport AME'!D17</f>
        <v>0</v>
      </c>
      <c r="E17" s="16">
        <f>'Transport AMS'!E17-'Transport AME'!E17</f>
        <v>0</v>
      </c>
      <c r="F17" s="16">
        <f>'Transport AMS'!F17-'Transport AME'!F17</f>
        <v>0</v>
      </c>
      <c r="G17" s="16">
        <f>'Transport AMS'!G17-'Transport AME'!G17</f>
        <v>0</v>
      </c>
      <c r="H17" s="16">
        <f>'Transport AMS'!H17-'Transport AME'!H17</f>
        <v>0</v>
      </c>
      <c r="I17" s="16">
        <f>'Transport AMS'!I17-'Transport AME'!I17</f>
        <v>0</v>
      </c>
      <c r="J17" s="16">
        <f>'Transport AMS'!J17-'Transport AME'!J17</f>
        <v>0</v>
      </c>
      <c r="K17" s="16">
        <f>'Transport AMS'!K17-'Transport AME'!K17</f>
        <v>0</v>
      </c>
      <c r="L17" s="16">
        <f>'Transport AMS'!L17-'Transport AME'!L17</f>
        <v>0</v>
      </c>
      <c r="M17" s="16">
        <f>'Transport AMS'!M17-'Transport AME'!M17</f>
        <v>0</v>
      </c>
      <c r="N17" s="16">
        <f>'Transport AMS'!N17-'Transport AME'!N17</f>
        <v>0</v>
      </c>
      <c r="O17" s="16">
        <f>'Transport AMS'!O17-'Transport AME'!O17</f>
        <v>0</v>
      </c>
      <c r="P17" s="16">
        <f>'Transport AMS'!P17-'Transport AME'!P17</f>
        <v>0</v>
      </c>
      <c r="Q17" s="16">
        <f>'Transport AMS'!Q17-'Transport AME'!Q17</f>
        <v>0</v>
      </c>
      <c r="R17" s="16">
        <f>'Transport AMS'!R17-'Transport AME'!R17</f>
        <v>0</v>
      </c>
      <c r="S17" s="16">
        <f>'Transport AMS'!S17-'Transport AME'!S17</f>
        <v>0</v>
      </c>
      <c r="T17" s="16">
        <f>'Transport AMS'!T17-'Transport AME'!T17</f>
        <v>0</v>
      </c>
      <c r="U17" s="16">
        <f>'Transport AMS'!U17-'Transport AME'!U17</f>
        <v>0</v>
      </c>
      <c r="V17" s="16">
        <f>'Transport AMS'!V17-'Transport AME'!V17</f>
        <v>0</v>
      </c>
      <c r="W17" s="16">
        <f>'Transport AMS'!W17-'Transport AME'!W17</f>
        <v>-4.4213587438224344E-5</v>
      </c>
      <c r="X17" s="16">
        <f>'Transport AMS'!X17-'Transport AME'!X17</f>
        <v>-1.0480837701243306E-4</v>
      </c>
      <c r="Y17" s="16">
        <f>'Transport AMS'!Y17-'Transport AME'!Y17</f>
        <v>-1.4217164236477342E-2</v>
      </c>
      <c r="Z17" s="16">
        <f>'Transport AMS'!Z17-'Transport AME'!Z17</f>
        <v>-5.6686211081050986E-2</v>
      </c>
      <c r="AA17" s="16">
        <f>'Transport AMS'!AA17-'Transport AME'!AA17</f>
        <v>-0.13373839143252364</v>
      </c>
      <c r="AB17" s="16">
        <f>'Transport AMS'!AB17-'Transport AME'!AB17</f>
        <v>-0.22508399452753408</v>
      </c>
      <c r="AC17" s="16">
        <f>'Transport AMS'!AC17-'Transport AME'!AC17</f>
        <v>-0.31873611554467718</v>
      </c>
      <c r="AD17" s="16">
        <f>'Transport AMS'!AD17-'Transport AME'!AD17</f>
        <v>-0.39977224121072036</v>
      </c>
      <c r="AE17" s="16">
        <f>'Transport AMS'!AE17-'Transport AME'!AE17</f>
        <v>-0.45715629290501492</v>
      </c>
      <c r="AF17" s="16">
        <f>'Transport AMS'!AF17-'Transport AME'!AF17</f>
        <v>-0.48859653690658361</v>
      </c>
      <c r="AG17" s="16">
        <f>'Transport AMS'!AG17-'Transport AME'!AG17</f>
        <v>-0.49915943790994483</v>
      </c>
      <c r="AH17" s="16">
        <f>'Transport AMS'!AH17-'Transport AME'!AH17</f>
        <v>-0.49626329509934669</v>
      </c>
      <c r="AI17" s="16">
        <f>'Transport AMS'!AI17-'Transport AME'!AI17</f>
        <v>-0.48605362566202875</v>
      </c>
      <c r="AJ17" s="16">
        <f>'Transport AMS'!AJ17-'Transport AME'!AJ17</f>
        <v>-0.47248692646575141</v>
      </c>
      <c r="AK17" s="16">
        <f>'Transport AMS'!AK17-'Transport AME'!AK17</f>
        <v>-0.45777633075284196</v>
      </c>
      <c r="AL17" s="16">
        <f>'Transport AMS'!AL17-'Transport AME'!AL17</f>
        <v>-0.44305241681879476</v>
      </c>
      <c r="AM17" s="16">
        <f>'Transport AMS'!AM17-'Transport AME'!AM17</f>
        <v>-0.42884749008679307</v>
      </c>
      <c r="AN17" s="16">
        <f>'Transport AMS'!AN17-'Transport AME'!AN17</f>
        <v>-0.41538104068716769</v>
      </c>
      <c r="AO17" s="16">
        <f>'Transport AMS'!AO17-'Transport AME'!AO17</f>
        <v>-0.40271963784092052</v>
      </c>
      <c r="AP17" s="16">
        <f>'Transport AMS'!AP17-'Transport AME'!AP17</f>
        <v>-0.39085626328436207</v>
      </c>
      <c r="AQ17" s="16">
        <f>'Transport AMS'!AQ17-'Transport AME'!AQ17</f>
        <v>-0.37975095676128401</v>
      </c>
      <c r="AR17" s="16">
        <f>'Transport AMS'!AR17-'Transport AME'!AR17</f>
        <v>-0.36935098849002213</v>
      </c>
      <c r="AS17" s="16">
        <f>'Transport AMS'!AS17-'Transport AME'!AS17</f>
        <v>-0.35959984585162447</v>
      </c>
      <c r="AT17" s="16">
        <f>'Transport AMS'!AT17-'Transport AME'!AT17</f>
        <v>-0.35044316347857724</v>
      </c>
      <c r="AU17" s="16">
        <f>'Transport AMS'!AU17-'Transport AME'!AU17</f>
        <v>-0.34183042797195451</v>
      </c>
      <c r="AV17" s="16">
        <f>'Transport AMS'!AV17-'Transport AME'!AV17</f>
        <v>-0.33371547882847352</v>
      </c>
      <c r="AW17" s="16">
        <f>'Transport AMS'!AW17-'Transport AME'!AW17</f>
        <v>-0.32605652865320739</v>
      </c>
    </row>
    <row r="18" spans="2:49" x14ac:dyDescent="0.25">
      <c r="B18" t="s">
        <v>86</v>
      </c>
      <c r="C18" s="23">
        <f>'Transport AMS'!C18-'Transport AME'!C18</f>
        <v>0</v>
      </c>
      <c r="D18" s="23">
        <f>'Transport AMS'!D18-'Transport AME'!D18</f>
        <v>0</v>
      </c>
      <c r="E18" s="23">
        <f>'Transport AMS'!E18-'Transport AME'!E18</f>
        <v>0</v>
      </c>
      <c r="F18" s="23">
        <f>'Transport AMS'!F18-'Transport AME'!F18</f>
        <v>0</v>
      </c>
      <c r="G18" s="23">
        <f>'Transport AMS'!G18-'Transport AME'!G18</f>
        <v>0</v>
      </c>
      <c r="H18" s="23">
        <f>'Transport AMS'!H18-'Transport AME'!H18</f>
        <v>0</v>
      </c>
      <c r="I18" s="23">
        <f>'Transport AMS'!I18-'Transport AME'!I18</f>
        <v>0</v>
      </c>
      <c r="J18" s="23">
        <f>'Transport AMS'!J18-'Transport AME'!J18</f>
        <v>0</v>
      </c>
      <c r="K18" s="23">
        <f>'Transport AMS'!K18-'Transport AME'!K18</f>
        <v>0</v>
      </c>
      <c r="L18" s="23">
        <f>'Transport AMS'!L18-'Transport AME'!L18</f>
        <v>0</v>
      </c>
      <c r="M18" s="23">
        <f>'Transport AMS'!M18-'Transport AME'!M18</f>
        <v>0</v>
      </c>
      <c r="N18" s="23">
        <f>'Transport AMS'!N18-'Transport AME'!N18</f>
        <v>0</v>
      </c>
      <c r="O18" s="23">
        <f>'Transport AMS'!O18-'Transport AME'!O18</f>
        <v>0</v>
      </c>
      <c r="P18" s="23">
        <f>'Transport AMS'!P18-'Transport AME'!P18</f>
        <v>0</v>
      </c>
      <c r="Q18" s="23">
        <f>'Transport AMS'!Q18-'Transport AME'!Q18</f>
        <v>0</v>
      </c>
      <c r="R18" s="23">
        <f>'Transport AMS'!R18-'Transport AME'!R18</f>
        <v>0</v>
      </c>
      <c r="S18" s="23">
        <f>'Transport AMS'!S18-'Transport AME'!S18</f>
        <v>0</v>
      </c>
      <c r="T18" s="23">
        <f>'Transport AMS'!T18-'Transport AME'!T18</f>
        <v>0</v>
      </c>
      <c r="U18" s="23">
        <f>'Transport AMS'!U18-'Transport AME'!U18</f>
        <v>0</v>
      </c>
      <c r="V18" s="23">
        <f>'Transport AMS'!V18-'Transport AME'!V18</f>
        <v>0</v>
      </c>
      <c r="W18" s="23">
        <f>'Transport AMS'!W18-'Transport AME'!W18</f>
        <v>478.63745000000199</v>
      </c>
      <c r="X18" s="23">
        <f>'Transport AMS'!X18-'Transport AME'!X18</f>
        <v>1083.603240000004</v>
      </c>
      <c r="Y18" s="23">
        <f>'Transport AMS'!Y18-'Transport AME'!Y18</f>
        <v>1071.2634199999957</v>
      </c>
      <c r="Z18" s="23">
        <f>'Transport AMS'!Z18-'Transport AME'!Z18</f>
        <v>762.81386000000202</v>
      </c>
      <c r="AA18" s="23">
        <f>'Transport AMS'!AA18-'Transport AME'!AA18</f>
        <v>240.06086000000141</v>
      </c>
      <c r="AB18" s="23">
        <f>'Transport AMS'!AB18-'Transport AME'!AB18</f>
        <v>-457.87323000000106</v>
      </c>
      <c r="AC18" s="23">
        <f>'Transport AMS'!AC18-'Transport AME'!AC18</f>
        <v>-1295.3277699999999</v>
      </c>
      <c r="AD18" s="23">
        <f>'Transport AMS'!AD18-'Transport AME'!AD18</f>
        <v>-2228.1424000000006</v>
      </c>
      <c r="AE18" s="23">
        <f>'Transport AMS'!AE18-'Transport AME'!AE18</f>
        <v>-3135.5672100000011</v>
      </c>
      <c r="AF18" s="23">
        <f>'Transport AMS'!AF18-'Transport AME'!AF18</f>
        <v>-4012.8866199999975</v>
      </c>
      <c r="AG18" s="23">
        <f>'Transport AMS'!AG18-'Transport AME'!AG18</f>
        <v>-4841.2549700000018</v>
      </c>
      <c r="AH18" s="23">
        <f>'Transport AMS'!AH18-'Transport AME'!AH18</f>
        <v>-5552.6888700000018</v>
      </c>
      <c r="AI18" s="23">
        <f>'Transport AMS'!AI18-'Transport AME'!AI18</f>
        <v>-6228.9663999999975</v>
      </c>
      <c r="AJ18" s="23">
        <f>'Transport AMS'!AJ18-'Transport AME'!AJ18</f>
        <v>-6849.7478499999997</v>
      </c>
      <c r="AK18" s="23">
        <f>'Transport AMS'!AK18-'Transport AME'!AK18</f>
        <v>-7409.4354500000009</v>
      </c>
      <c r="AL18" s="23">
        <f>'Transport AMS'!AL18-'Transport AME'!AL18</f>
        <v>-7909.018799999998</v>
      </c>
      <c r="AM18" s="23">
        <f>'Transport AMS'!AM18-'Transport AME'!AM18</f>
        <v>-8351.8681600000018</v>
      </c>
      <c r="AN18" s="23">
        <f>'Transport AMS'!AN18-'Transport AME'!AN18</f>
        <v>-8722.6775399999988</v>
      </c>
      <c r="AO18" s="23">
        <f>'Transport AMS'!AO18-'Transport AME'!AO18</f>
        <v>-9033.4786100000001</v>
      </c>
      <c r="AP18" s="23">
        <f>'Transport AMS'!AP18-'Transport AME'!AP18</f>
        <v>-9292.5273099999995</v>
      </c>
      <c r="AQ18" s="23">
        <f>'Transport AMS'!AQ18-'Transport AME'!AQ18</f>
        <v>-9506.0825700000023</v>
      </c>
      <c r="AR18" s="23">
        <f>'Transport AMS'!AR18-'Transport AME'!AR18</f>
        <v>-9731.9194199999984</v>
      </c>
      <c r="AS18" s="23">
        <f>'Transport AMS'!AS18-'Transport AME'!AS18</f>
        <v>-9910.8910400000004</v>
      </c>
      <c r="AT18" s="23">
        <f>'Transport AMS'!AT18-'Transport AME'!AT18</f>
        <v>-10049.76031</v>
      </c>
      <c r="AU18" s="23">
        <f>'Transport AMS'!AU18-'Transport AME'!AU18</f>
        <v>-10153.440035</v>
      </c>
      <c r="AV18" s="23">
        <f>'Transport AMS'!AV18-'Transport AME'!AV18</f>
        <v>-10225.880160999999</v>
      </c>
      <c r="AW18" s="23">
        <f>'Transport AMS'!AW18-'Transport AME'!AW18</f>
        <v>-10270.768712000008</v>
      </c>
    </row>
    <row r="19" spans="2:49" x14ac:dyDescent="0.25">
      <c r="B19" t="s">
        <v>84</v>
      </c>
      <c r="C19" s="16">
        <f>'Transport AMS'!C19-'Transport AME'!C19</f>
        <v>0</v>
      </c>
      <c r="D19" s="16">
        <f>'Transport AMS'!D19-'Transport AME'!D19</f>
        <v>0</v>
      </c>
      <c r="E19" s="16">
        <f>'Transport AMS'!E19-'Transport AME'!E19</f>
        <v>0</v>
      </c>
      <c r="F19" s="16">
        <f>'Transport AMS'!F19-'Transport AME'!F19</f>
        <v>0</v>
      </c>
      <c r="G19" s="16">
        <f>'Transport AMS'!G19-'Transport AME'!G19</f>
        <v>0</v>
      </c>
      <c r="H19" s="16">
        <f>'Transport AMS'!H19-'Transport AME'!H19</f>
        <v>0</v>
      </c>
      <c r="I19" s="16">
        <f>'Transport AMS'!I19-'Transport AME'!I19</f>
        <v>0</v>
      </c>
      <c r="J19" s="16">
        <f>'Transport AMS'!J19-'Transport AME'!J19</f>
        <v>0</v>
      </c>
      <c r="K19" s="16">
        <f>'Transport AMS'!K19-'Transport AME'!K19</f>
        <v>0</v>
      </c>
      <c r="L19" s="16">
        <f>'Transport AMS'!L19-'Transport AME'!L19</f>
        <v>0</v>
      </c>
      <c r="M19" s="16">
        <f>'Transport AMS'!M19-'Transport AME'!M19</f>
        <v>0</v>
      </c>
      <c r="N19" s="16">
        <f>'Transport AMS'!N19-'Transport AME'!N19</f>
        <v>0</v>
      </c>
      <c r="O19" s="16">
        <f>'Transport AMS'!O19-'Transport AME'!O19</f>
        <v>0</v>
      </c>
      <c r="P19" s="16">
        <f>'Transport AMS'!P19-'Transport AME'!P19</f>
        <v>0</v>
      </c>
      <c r="Q19" s="16">
        <f>'Transport AMS'!Q19-'Transport AME'!Q19</f>
        <v>0</v>
      </c>
      <c r="R19" s="16">
        <f>'Transport AMS'!R19-'Transport AME'!R19</f>
        <v>0</v>
      </c>
      <c r="S19" s="16">
        <f>'Transport AMS'!S19-'Transport AME'!S19</f>
        <v>0</v>
      </c>
      <c r="T19" s="16">
        <f>'Transport AMS'!T19-'Transport AME'!T19</f>
        <v>0</v>
      </c>
      <c r="U19" s="16">
        <f>'Transport AMS'!U19-'Transport AME'!U19</f>
        <v>0</v>
      </c>
      <c r="V19" s="16">
        <f>'Transport AMS'!V19-'Transport AME'!V19</f>
        <v>0</v>
      </c>
      <c r="W19" s="16">
        <f>'Transport AMS'!W19-'Transport AME'!W19</f>
        <v>-2.1140207828216351E-3</v>
      </c>
      <c r="X19" s="16">
        <f>'Transport AMS'!X19-'Transport AME'!X19</f>
        <v>-5.2111460982975366E-3</v>
      </c>
      <c r="Y19" s="16">
        <f>'Transport AMS'!Y19-'Transport AME'!Y19</f>
        <v>-5.9167193001797846E-3</v>
      </c>
      <c r="Z19" s="16">
        <f>'Transport AMS'!Z19-'Transport AME'!Z19</f>
        <v>-7.1665553666914183E-3</v>
      </c>
      <c r="AA19" s="16">
        <f>'Transport AMS'!AA19-'Transport AME'!AA19</f>
        <v>-1.1152443039162296E-2</v>
      </c>
      <c r="AB19" s="16">
        <f>'Transport AMS'!AB19-'Transport AME'!AB19</f>
        <v>-1.8586623820689541E-2</v>
      </c>
      <c r="AC19" s="16">
        <f>'Transport AMS'!AC19-'Transport AME'!AC19</f>
        <v>-2.9586419300173139E-2</v>
      </c>
      <c r="AD19" s="16">
        <f>'Transport AMS'!AD19-'Transport AME'!AD19</f>
        <v>-4.3385527398324353E-2</v>
      </c>
      <c r="AE19" s="16">
        <f>'Transport AMS'!AE19-'Transport AME'!AE19</f>
        <v>-5.9967760239990953E-2</v>
      </c>
      <c r="AF19" s="16">
        <f>'Transport AMS'!AF19-'Transport AME'!AF19</f>
        <v>-7.7653686935061028E-2</v>
      </c>
      <c r="AG19" s="16">
        <f>'Transport AMS'!AG19-'Transport AME'!AG19</f>
        <v>-9.5256720367540182E-2</v>
      </c>
      <c r="AH19" s="16">
        <f>'Transport AMS'!AH19-'Transport AME'!AH19</f>
        <v>-0.11291631234140553</v>
      </c>
      <c r="AI19" s="16">
        <f>'Transport AMS'!AI19-'Transport AME'!AI19</f>
        <v>-0.12977463011554191</v>
      </c>
      <c r="AJ19" s="16">
        <f>'Transport AMS'!AJ19-'Transport AME'!AJ19</f>
        <v>-0.14550951440892357</v>
      </c>
      <c r="AK19" s="16">
        <f>'Transport AMS'!AK19-'Transport AME'!AK19</f>
        <v>-0.15999796734068372</v>
      </c>
      <c r="AL19" s="16">
        <f>'Transport AMS'!AL19-'Transport AME'!AL19</f>
        <v>-0.17322215873208935</v>
      </c>
      <c r="AM19" s="16">
        <f>'Transport AMS'!AM19-'Transport AME'!AM19</f>
        <v>-0.18521378830517254</v>
      </c>
      <c r="AN19" s="16">
        <f>'Transport AMS'!AN19-'Transport AME'!AN19</f>
        <v>-0.19600846384494042</v>
      </c>
      <c r="AO19" s="16">
        <f>'Transport AMS'!AO19-'Transport AME'!AO19</f>
        <v>-0.20558329238913092</v>
      </c>
      <c r="AP19" s="16">
        <f>'Transport AMS'!AP19-'Transport AME'!AP19</f>
        <v>-0.21401356488057605</v>
      </c>
      <c r="AQ19" s="16">
        <f>'Transport AMS'!AQ19-'Transport AME'!AQ19</f>
        <v>-0.22137890036023655</v>
      </c>
      <c r="AR19" s="16">
        <f>'Transport AMS'!AR19-'Transport AME'!AR19</f>
        <v>-0.22860896873125947</v>
      </c>
      <c r="AS19" s="16">
        <f>'Transport AMS'!AS19-'Transport AME'!AS19</f>
        <v>-0.23518891975557377</v>
      </c>
      <c r="AT19" s="16">
        <f>'Transport AMS'!AT19-'Transport AME'!AT19</f>
        <v>-0.24100717606181504</v>
      </c>
      <c r="AU19" s="16">
        <f>'Transport AMS'!AU19-'Transport AME'!AU19</f>
        <v>-0.24605255268047221</v>
      </c>
      <c r="AV19" s="16">
        <f>'Transport AMS'!AV19-'Transport AME'!AV19</f>
        <v>-0.25034891238873774</v>
      </c>
      <c r="AW19" s="16">
        <f>'Transport AMS'!AW19-'Transport AME'!AW19</f>
        <v>-0.25366676280451678</v>
      </c>
    </row>
    <row r="20" spans="2:49" x14ac:dyDescent="0.25">
      <c r="B20" t="s">
        <v>87</v>
      </c>
      <c r="C20" s="21">
        <f>'Transport AMS'!C20-'Transport AME'!C20</f>
        <v>0</v>
      </c>
      <c r="D20" s="21">
        <f>'Transport AMS'!D20-'Transport AME'!D20</f>
        <v>0</v>
      </c>
      <c r="E20" s="21">
        <f>'Transport AMS'!E20-'Transport AME'!E20</f>
        <v>0</v>
      </c>
      <c r="F20" s="21">
        <f>'Transport AMS'!F20-'Transport AME'!F20</f>
        <v>0</v>
      </c>
      <c r="G20" s="21">
        <f>'Transport AMS'!G20-'Transport AME'!G20</f>
        <v>0</v>
      </c>
      <c r="H20" s="21">
        <f>'Transport AMS'!H20-'Transport AME'!H20</f>
        <v>0</v>
      </c>
      <c r="I20" s="21">
        <f>'Transport AMS'!I20-'Transport AME'!I20</f>
        <v>0</v>
      </c>
      <c r="J20" s="21">
        <f>'Transport AMS'!J20-'Transport AME'!J20</f>
        <v>0</v>
      </c>
      <c r="K20" s="21">
        <f>'Transport AMS'!K20-'Transport AME'!K20</f>
        <v>0</v>
      </c>
      <c r="L20" s="21">
        <f>'Transport AMS'!L20-'Transport AME'!L20</f>
        <v>0</v>
      </c>
      <c r="M20" s="21">
        <f>'Transport AMS'!M20-'Transport AME'!M20</f>
        <v>0</v>
      </c>
      <c r="N20" s="21">
        <f>'Transport AMS'!N20-'Transport AME'!N20</f>
        <v>0</v>
      </c>
      <c r="O20" s="21">
        <f>'Transport AMS'!O20-'Transport AME'!O20</f>
        <v>0</v>
      </c>
      <c r="P20" s="21">
        <f>'Transport AMS'!P20-'Transport AME'!P20</f>
        <v>0</v>
      </c>
      <c r="Q20" s="21">
        <f>'Transport AMS'!Q20-'Transport AME'!Q20</f>
        <v>0</v>
      </c>
      <c r="R20" s="21">
        <f>'Transport AMS'!R20-'Transport AME'!R20</f>
        <v>0</v>
      </c>
      <c r="S20" s="21">
        <f>'Transport AMS'!S20-'Transport AME'!S20</f>
        <v>0</v>
      </c>
      <c r="T20" s="21">
        <f>'Transport AMS'!T20-'Transport AME'!T20</f>
        <v>0</v>
      </c>
      <c r="U20" s="21">
        <f>'Transport AMS'!U20-'Transport AME'!U20</f>
        <v>0</v>
      </c>
      <c r="V20" s="21">
        <f>'Transport AMS'!V20-'Transport AME'!V20</f>
        <v>0</v>
      </c>
      <c r="W20" s="21">
        <f>'Transport AMS'!W20-'Transport AME'!W20</f>
        <v>-2.8018552773342975E-2</v>
      </c>
      <c r="X20" s="21">
        <f>'Transport AMS'!X20-'Transport AME'!X20</f>
        <v>-3.6033605063362728E-2</v>
      </c>
      <c r="Y20" s="21">
        <f>'Transport AMS'!Y20-'Transport AME'!Y20</f>
        <v>-0.10753417132342591</v>
      </c>
      <c r="Z20" s="21">
        <f>'Transport AMS'!Z20-'Transport AME'!Z20</f>
        <v>-0.18397569610729292</v>
      </c>
      <c r="AA20" s="21">
        <f>'Transport AMS'!AA20-'Transport AME'!AA20</f>
        <v>-0.26746824537044134</v>
      </c>
      <c r="AB20" s="21">
        <f>'Transport AMS'!AB20-'Transport AME'!AB20</f>
        <v>-0.36440879508330326</v>
      </c>
      <c r="AC20" s="21">
        <f>'Transport AMS'!AC20-'Transport AME'!AC20</f>
        <v>-0.46954681182308278</v>
      </c>
      <c r="AD20" s="21">
        <f>'Transport AMS'!AD20-'Transport AME'!AD20</f>
        <v>-0.57770332391105583</v>
      </c>
      <c r="AE20" s="21">
        <f>'Transport AMS'!AE20-'Transport AME'!AE20</f>
        <v>-0.6788490599334267</v>
      </c>
      <c r="AF20" s="21">
        <f>'Transport AMS'!AF20-'Transport AME'!AF20</f>
        <v>-0.7756529587699319</v>
      </c>
      <c r="AG20" s="21">
        <f>'Transport AMS'!AG20-'Transport AME'!AG20</f>
        <v>-0.88053419180727488</v>
      </c>
      <c r="AH20" s="21">
        <f>'Transport AMS'!AH20-'Transport AME'!AH20</f>
        <v>-0.98398607070209465</v>
      </c>
      <c r="AI20" s="21">
        <f>'Transport AMS'!AI20-'Transport AME'!AI20</f>
        <v>-1.0769436329835962</v>
      </c>
      <c r="AJ20" s="21">
        <f>'Transport AMS'!AJ20-'Transport AME'!AJ20</f>
        <v>-1.1625041982860154</v>
      </c>
      <c r="AK20" s="21">
        <f>'Transport AMS'!AK20-'Transport AME'!AK20</f>
        <v>-1.2368330800326142</v>
      </c>
      <c r="AL20" s="21">
        <f>'Transport AMS'!AL20-'Transport AME'!AL20</f>
        <v>-1.3004151783089313</v>
      </c>
      <c r="AM20" s="21">
        <f>'Transport AMS'!AM20-'Transport AME'!AM20</f>
        <v>-1.3563403900884126</v>
      </c>
      <c r="AN20" s="21">
        <f>'Transport AMS'!AN20-'Transport AME'!AN20</f>
        <v>-1.3849963513723473</v>
      </c>
      <c r="AO20" s="21">
        <f>'Transport AMS'!AO20-'Transport AME'!AO20</f>
        <v>-1.4094930247133242</v>
      </c>
      <c r="AP20" s="21">
        <f>'Transport AMS'!AP20-'Transport AME'!AP20</f>
        <v>-1.4263473118367322</v>
      </c>
      <c r="AQ20" s="21">
        <f>'Transport AMS'!AQ20-'Transport AME'!AQ20</f>
        <v>-1.4367403589356869</v>
      </c>
      <c r="AR20" s="21">
        <f>'Transport AMS'!AR20-'Transport AME'!AR20</f>
        <v>-1.5620736453889705</v>
      </c>
      <c r="AS20" s="21">
        <f>'Transport AMS'!AS20-'Transport AME'!AS20</f>
        <v>-1.5602488634423572</v>
      </c>
      <c r="AT20" s="21">
        <f>'Transport AMS'!AT20-'Transport AME'!AT20</f>
        <v>-1.5530821275386231</v>
      </c>
      <c r="AU20" s="21">
        <f>'Transport AMS'!AU20-'Transport AME'!AU20</f>
        <v>-1.5404346011767487</v>
      </c>
      <c r="AV20" s="21">
        <f>'Transport AMS'!AV20-'Transport AME'!AV20</f>
        <v>-1.5222770903501193</v>
      </c>
      <c r="AW20" s="21">
        <f>'Transport AMS'!AW20-'Transport AME'!AW20</f>
        <v>-1.500193792555045</v>
      </c>
    </row>
    <row r="21" spans="2:49" x14ac:dyDescent="0.25">
      <c r="B21" t="s">
        <v>88</v>
      </c>
      <c r="C21" s="21">
        <f>'Transport AMS'!C21-'Transport AME'!C21</f>
        <v>0</v>
      </c>
      <c r="D21" s="21">
        <f>'Transport AMS'!D21-'Transport AME'!D21</f>
        <v>0</v>
      </c>
      <c r="E21" s="21">
        <f>'Transport AMS'!E21-'Transport AME'!E21</f>
        <v>0</v>
      </c>
      <c r="F21" s="21">
        <f>'Transport AMS'!F21-'Transport AME'!F21</f>
        <v>0</v>
      </c>
      <c r="G21" s="21">
        <f>'Transport AMS'!G21-'Transport AME'!G21</f>
        <v>0</v>
      </c>
      <c r="H21" s="21">
        <f>'Transport AMS'!H21-'Transport AME'!H21</f>
        <v>0</v>
      </c>
      <c r="I21" s="21">
        <f>'Transport AMS'!I21-'Transport AME'!I21</f>
        <v>0</v>
      </c>
      <c r="J21" s="21">
        <f>'Transport AMS'!J21-'Transport AME'!J21</f>
        <v>0</v>
      </c>
      <c r="K21" s="21">
        <f>'Transport AMS'!K21-'Transport AME'!K21</f>
        <v>0</v>
      </c>
      <c r="L21" s="21">
        <f>'Transport AMS'!L21-'Transport AME'!L21</f>
        <v>0</v>
      </c>
      <c r="M21" s="21">
        <f>'Transport AMS'!M21-'Transport AME'!M21</f>
        <v>0</v>
      </c>
      <c r="N21" s="21">
        <f>'Transport AMS'!N21-'Transport AME'!N21</f>
        <v>0</v>
      </c>
      <c r="O21" s="21">
        <f>'Transport AMS'!O21-'Transport AME'!O21</f>
        <v>0</v>
      </c>
      <c r="P21" s="21">
        <f>'Transport AMS'!P21-'Transport AME'!P21</f>
        <v>0</v>
      </c>
      <c r="Q21" s="21">
        <f>'Transport AMS'!Q21-'Transport AME'!Q21</f>
        <v>0</v>
      </c>
      <c r="R21" s="21">
        <f>'Transport AMS'!R21-'Transport AME'!R21</f>
        <v>0</v>
      </c>
      <c r="S21" s="21">
        <f>'Transport AMS'!S21-'Transport AME'!S21</f>
        <v>0</v>
      </c>
      <c r="T21" s="21">
        <f>'Transport AMS'!T21-'Transport AME'!T21</f>
        <v>0</v>
      </c>
      <c r="U21" s="21">
        <f>'Transport AMS'!U21-'Transport AME'!U21</f>
        <v>0</v>
      </c>
      <c r="V21" s="21">
        <f>'Transport AMS'!V21-'Transport AME'!V21</f>
        <v>0</v>
      </c>
      <c r="W21" s="21">
        <f>'Transport AMS'!W21-'Transport AME'!W21</f>
        <v>12278.416567429711</v>
      </c>
      <c r="X21" s="21">
        <f>'Transport AMS'!X21-'Transport AME'!X21</f>
        <v>15993.721006650849</v>
      </c>
      <c r="Y21" s="21">
        <f>'Transport AMS'!Y21-'Transport AME'!Y21</f>
        <v>1329.1777333674981</v>
      </c>
      <c r="Z21" s="21">
        <f>'Transport AMS'!Z21-'Transport AME'!Z21</f>
        <v>-5942.3178576900973</v>
      </c>
      <c r="AA21" s="21">
        <f>'Transport AMS'!AA21-'Transport AME'!AA21</f>
        <v>-11497.201569912508</v>
      </c>
      <c r="AB21" s="21">
        <f>'Transport AMS'!AB21-'Transport AME'!AB21</f>
        <v>-16331.3949111525</v>
      </c>
      <c r="AC21" s="21">
        <f>'Transport AMS'!AC21-'Transport AME'!AC21</f>
        <v>-20505.484614761648</v>
      </c>
      <c r="AD21" s="21">
        <f>'Transport AMS'!AD21-'Transport AME'!AD21</f>
        <v>-23770.764603412284</v>
      </c>
      <c r="AE21" s="21">
        <f>'Transport AMS'!AE21-'Transport AME'!AE21</f>
        <v>-24243.387798388881</v>
      </c>
      <c r="AF21" s="21">
        <f>'Transport AMS'!AF21-'Transport AME'!AF21</f>
        <v>-24612.276656699338</v>
      </c>
      <c r="AG21" s="21">
        <f>'Transport AMS'!AG21-'Transport AME'!AG21</f>
        <v>-24532.953855882697</v>
      </c>
      <c r="AH21" s="21">
        <f>'Transport AMS'!AH21-'Transport AME'!AH21</f>
        <v>-22777.662436120914</v>
      </c>
      <c r="AI21" s="21">
        <f>'Transport AMS'!AI21-'Transport AME'!AI21</f>
        <v>-22877.583806344435</v>
      </c>
      <c r="AJ21" s="21">
        <f>'Transport AMS'!AJ21-'Transport AME'!AJ21</f>
        <v>-22460.887289146052</v>
      </c>
      <c r="AK21" s="21">
        <f>'Transport AMS'!AK21-'Transport AME'!AK21</f>
        <v>-21847.381269638252</v>
      </c>
      <c r="AL21" s="21">
        <f>'Transport AMS'!AL21-'Transport AME'!AL21</f>
        <v>-21184.018421120098</v>
      </c>
      <c r="AM21" s="21">
        <f>'Transport AMS'!AM21-'Transport AME'!AM21</f>
        <v>-20526.319624989159</v>
      </c>
      <c r="AN21" s="21">
        <f>'Transport AMS'!AN21-'Transport AME'!AN21</f>
        <v>-19721.06807078929</v>
      </c>
      <c r="AO21" s="21">
        <f>'Transport AMS'!AO21-'Transport AME'!AO21</f>
        <v>-19090.706287044573</v>
      </c>
      <c r="AP21" s="21">
        <f>'Transport AMS'!AP21-'Transport AME'!AP21</f>
        <v>-18559.537958300436</v>
      </c>
      <c r="AQ21" s="21">
        <f>'Transport AMS'!AQ21-'Transport AME'!AQ21</f>
        <v>-18089.756989039885</v>
      </c>
      <c r="AR21" s="21">
        <f>'Transport AMS'!AR21-'Transport AME'!AR21</f>
        <v>-17658.816364518123</v>
      </c>
      <c r="AS21" s="21">
        <f>'Transport AMS'!AS21-'Transport AME'!AS21</f>
        <v>-17161.201113039609</v>
      </c>
      <c r="AT21" s="21">
        <f>'Transport AMS'!AT21-'Transport AME'!AT21</f>
        <v>-16737.371770847516</v>
      </c>
      <c r="AU21" s="21">
        <f>'Transport AMS'!AU21-'Transport AME'!AU21</f>
        <v>-16353.497237269676</v>
      </c>
      <c r="AV21" s="21">
        <f>'Transport AMS'!AV21-'Transport AME'!AV21</f>
        <v>-15994.067333955076</v>
      </c>
      <c r="AW21" s="21">
        <f>'Transport AMS'!AW21-'Transport AME'!AW21</f>
        <v>-15658.314438164583</v>
      </c>
    </row>
    <row r="22" spans="2:49" x14ac:dyDescent="0.25">
      <c r="B22" s="24" t="s">
        <v>98</v>
      </c>
      <c r="C22" s="21">
        <f>'Transport AMS'!C22-'Transport AME'!C22</f>
        <v>0</v>
      </c>
      <c r="D22" s="21">
        <f>'Transport AMS'!D22-'Transport AME'!D22</f>
        <v>0</v>
      </c>
      <c r="E22" s="21">
        <f>'Transport AMS'!E22-'Transport AME'!E22</f>
        <v>0</v>
      </c>
      <c r="F22" s="21">
        <f>'Transport AMS'!F22-'Transport AME'!F22</f>
        <v>0</v>
      </c>
      <c r="G22" s="21">
        <f>'Transport AMS'!G22-'Transport AME'!G22</f>
        <v>0</v>
      </c>
      <c r="H22" s="21">
        <f>'Transport AMS'!H22-'Transport AME'!H22</f>
        <v>0</v>
      </c>
      <c r="I22" s="21">
        <f>'Transport AMS'!I22-'Transport AME'!I22</f>
        <v>0</v>
      </c>
      <c r="J22" s="21">
        <f>'Transport AMS'!J22-'Transport AME'!J22</f>
        <v>0</v>
      </c>
      <c r="K22" s="21">
        <f>'Transport AMS'!K22-'Transport AME'!K22</f>
        <v>0</v>
      </c>
      <c r="L22" s="21">
        <f>'Transport AMS'!L22-'Transport AME'!L22</f>
        <v>0</v>
      </c>
      <c r="M22" s="21">
        <f>'Transport AMS'!M22-'Transport AME'!M22</f>
        <v>0</v>
      </c>
      <c r="N22" s="21">
        <f>'Transport AMS'!N22-'Transport AME'!N22</f>
        <v>0</v>
      </c>
      <c r="O22" s="21">
        <f>'Transport AMS'!O22-'Transport AME'!O22</f>
        <v>0</v>
      </c>
      <c r="P22" s="21">
        <f>'Transport AMS'!P22-'Transport AME'!P22</f>
        <v>0</v>
      </c>
      <c r="Q22" s="21">
        <f>'Transport AMS'!Q22-'Transport AME'!Q22</f>
        <v>0</v>
      </c>
      <c r="R22" s="21">
        <f>'Transport AMS'!R22-'Transport AME'!R22</f>
        <v>0</v>
      </c>
      <c r="S22" s="21">
        <f>'Transport AMS'!S22-'Transport AME'!S22</f>
        <v>0</v>
      </c>
      <c r="T22" s="21">
        <f>'Transport AMS'!T22-'Transport AME'!T22</f>
        <v>0</v>
      </c>
      <c r="U22" s="21">
        <f>'Transport AMS'!U22-'Transport AME'!U22</f>
        <v>0</v>
      </c>
      <c r="V22" s="21">
        <f>'Transport AMS'!V22-'Transport AME'!V22</f>
        <v>0</v>
      </c>
      <c r="W22" s="21">
        <f>'Transport AMS'!W22-'Transport AME'!W22</f>
        <v>-576.18892674825111</v>
      </c>
      <c r="X22" s="21">
        <f>'Transport AMS'!X22-'Transport AME'!X22</f>
        <v>-723.13527365834011</v>
      </c>
      <c r="Y22" s="21">
        <f>'Transport AMS'!Y22-'Transport AME'!Y22</f>
        <v>-47.220818889269822</v>
      </c>
      <c r="Z22" s="21">
        <f>'Transport AMS'!Z22-'Transport AME'!Z22</f>
        <v>278.13788757392444</v>
      </c>
      <c r="AA22" s="21">
        <f>'Transport AMS'!AA22-'Transport AME'!AA22</f>
        <v>515.60821569493714</v>
      </c>
      <c r="AB22" s="21">
        <f>'Transport AMS'!AB22-'Transport AME'!AB22</f>
        <v>712.63917639659735</v>
      </c>
      <c r="AC22" s="21">
        <f>'Transport AMS'!AC22-'Transport AME'!AC22</f>
        <v>873.623200584693</v>
      </c>
      <c r="AD22" s="21">
        <f>'Transport AMS'!AD22-'Transport AME'!AD22</f>
        <v>991.80050051915555</v>
      </c>
      <c r="AE22" s="21">
        <f>'Transport AMS'!AE22-'Transport AME'!AE22</f>
        <v>994.68523215082701</v>
      </c>
      <c r="AF22" s="21">
        <f>'Transport AMS'!AF22-'Transport AME'!AF22</f>
        <v>994.13552525180694</v>
      </c>
      <c r="AG22" s="21">
        <f>'Transport AMS'!AG22-'Transport AME'!AG22</f>
        <v>976.59992076753053</v>
      </c>
      <c r="AH22" s="21">
        <f>'Transport AMS'!AH22-'Transport AME'!AH22</f>
        <v>894.43874069235517</v>
      </c>
      <c r="AI22" s="21">
        <f>'Transport AMS'!AI22-'Transport AME'!AI22</f>
        <v>886.33693977669373</v>
      </c>
      <c r="AJ22" s="21">
        <f>'Transport AMS'!AJ22-'Transport AME'!AJ22</f>
        <v>858.91059774587904</v>
      </c>
      <c r="AK22" s="21">
        <f>'Transport AMS'!AK22-'Transport AME'!AK22</f>
        <v>824.92185847206918</v>
      </c>
      <c r="AL22" s="21">
        <f>'Transport AMS'!AL22-'Transport AME'!AL22</f>
        <v>789.93699811954275</v>
      </c>
      <c r="AM22" s="21">
        <f>'Transport AMS'!AM22-'Transport AME'!AM22</f>
        <v>756.01910542867472</v>
      </c>
      <c r="AN22" s="21">
        <f>'Transport AMS'!AN22-'Transport AME'!AN22</f>
        <v>714.71839017168793</v>
      </c>
      <c r="AO22" s="21">
        <f>'Transport AMS'!AO22-'Transport AME'!AO22</f>
        <v>680.97242234948862</v>
      </c>
      <c r="AP22" s="21">
        <f>'Transport AMS'!AP22-'Transport AME'!AP22</f>
        <v>651.79292460024271</v>
      </c>
      <c r="AQ22" s="21">
        <f>'Transport AMS'!AQ22-'Transport AME'!AQ22</f>
        <v>625.61987770138546</v>
      </c>
      <c r="AR22" s="21">
        <f>'Transport AMS'!AR22-'Transport AME'!AR22</f>
        <v>601.5214922588591</v>
      </c>
      <c r="AS22" s="21">
        <f>'Transport AMS'!AS22-'Transport AME'!AS22</f>
        <v>575.71533538575432</v>
      </c>
      <c r="AT22" s="21">
        <f>'Transport AMS'!AT22-'Transport AME'!AT22</f>
        <v>553.02636124889398</v>
      </c>
      <c r="AU22" s="21">
        <f>'Transport AMS'!AU22-'Transport AME'!AU22</f>
        <v>532.30473931337099</v>
      </c>
      <c r="AV22" s="21">
        <f>'Transport AMS'!AV22-'Transport AME'!AV22</f>
        <v>513.00410778637308</v>
      </c>
      <c r="AW22" s="21">
        <f>'Transport AMS'!AW22-'Transport AME'!AW22</f>
        <v>495.05574231293565</v>
      </c>
    </row>
    <row r="23" spans="2:49" x14ac:dyDescent="0.25">
      <c r="B23" t="s">
        <v>93</v>
      </c>
      <c r="C23" s="21">
        <f>'Transport AMS'!C23-'Transport AME'!C23</f>
        <v>0</v>
      </c>
      <c r="D23" s="21">
        <f>'Transport AMS'!D23-'Transport AME'!D23</f>
        <v>0</v>
      </c>
      <c r="E23" s="21">
        <f>'Transport AMS'!E23-'Transport AME'!E23</f>
        <v>0</v>
      </c>
      <c r="F23" s="21">
        <f>'Transport AMS'!F23-'Transport AME'!F23</f>
        <v>0</v>
      </c>
      <c r="G23" s="21">
        <f>'Transport AMS'!G23-'Transport AME'!G23</f>
        <v>0</v>
      </c>
      <c r="H23" s="21">
        <f>'Transport AMS'!H23-'Transport AME'!H23</f>
        <v>0</v>
      </c>
      <c r="I23" s="21">
        <f>'Transport AMS'!I23-'Transport AME'!I23</f>
        <v>0</v>
      </c>
      <c r="J23" s="21">
        <f>'Transport AMS'!J23-'Transport AME'!J23</f>
        <v>0</v>
      </c>
      <c r="K23" s="21">
        <f>'Transport AMS'!K23-'Transport AME'!K23</f>
        <v>0</v>
      </c>
      <c r="L23" s="21">
        <f>'Transport AMS'!L23-'Transport AME'!L23</f>
        <v>0</v>
      </c>
      <c r="M23" s="21">
        <f>'Transport AMS'!M23-'Transport AME'!M23</f>
        <v>0</v>
      </c>
      <c r="N23" s="21">
        <f>'Transport AMS'!N23-'Transport AME'!N23</f>
        <v>0</v>
      </c>
      <c r="O23" s="21">
        <f>'Transport AMS'!O23-'Transport AME'!O23</f>
        <v>0</v>
      </c>
      <c r="P23" s="21">
        <f>'Transport AMS'!P23-'Transport AME'!P23</f>
        <v>0</v>
      </c>
      <c r="Q23" s="21">
        <f>'Transport AMS'!Q23-'Transport AME'!Q23</f>
        <v>0</v>
      </c>
      <c r="R23" s="21">
        <f>'Transport AMS'!R23-'Transport AME'!R23</f>
        <v>0</v>
      </c>
      <c r="S23" s="21">
        <f>'Transport AMS'!S23-'Transport AME'!S23</f>
        <v>0</v>
      </c>
      <c r="T23" s="21">
        <f>'Transport AMS'!T23-'Transport AME'!T23</f>
        <v>0</v>
      </c>
      <c r="U23" s="21">
        <f>'Transport AMS'!U23-'Transport AME'!U23</f>
        <v>0</v>
      </c>
      <c r="V23" s="21">
        <f>'Transport AMS'!V23-'Transport AME'!V23</f>
        <v>0</v>
      </c>
      <c r="W23" s="21">
        <f>'Transport AMS'!W23-'Transport AME'!W23</f>
        <v>-16.131791153113682</v>
      </c>
      <c r="X23" s="21">
        <f>'Transport AMS'!X23-'Transport AME'!X23</f>
        <v>-26.325744201037651</v>
      </c>
      <c r="Y23" s="21">
        <f>'Transport AMS'!Y23-'Transport AME'!Y23</f>
        <v>-31.628417236632231</v>
      </c>
      <c r="Z23" s="21">
        <f>'Transport AMS'!Z23-'Transport AME'!Z23</f>
        <v>-34.573294352741414</v>
      </c>
      <c r="AA23" s="21">
        <f>'Transport AMS'!AA23-'Transport AME'!AA23</f>
        <v>-36.080477270068513</v>
      </c>
      <c r="AB23" s="21">
        <f>'Transport AMS'!AB23-'Transport AME'!AB23</f>
        <v>-36.376916893488442</v>
      </c>
      <c r="AC23" s="21">
        <f>'Transport AMS'!AC23-'Transport AME'!AC23</f>
        <v>-35.884925906301305</v>
      </c>
      <c r="AD23" s="21">
        <f>'Transport AMS'!AD23-'Transport AME'!AD23</f>
        <v>-60.652416071068274</v>
      </c>
      <c r="AE23" s="21">
        <f>'Transport AMS'!AE23-'Transport AME'!AE23</f>
        <v>-88.650179559510661</v>
      </c>
      <c r="AF23" s="21">
        <f>'Transport AMS'!AF23-'Transport AME'!AF23</f>
        <v>-120.44252349241742</v>
      </c>
      <c r="AG23" s="21">
        <f>'Transport AMS'!AG23-'Transport AME'!AG23</f>
        <v>-156.3791623979032</v>
      </c>
      <c r="AH23" s="21">
        <f>'Transport AMS'!AH23-'Transport AME'!AH23</f>
        <v>-198.56666656926768</v>
      </c>
      <c r="AI23" s="21">
        <f>'Transport AMS'!AI23-'Transport AME'!AI23</f>
        <v>-251.66792355503821</v>
      </c>
      <c r="AJ23" s="21">
        <f>'Transport AMS'!AJ23-'Transport AME'!AJ23</f>
        <v>-313.5494372173373</v>
      </c>
      <c r="AK23" s="21">
        <f>'Transport AMS'!AK23-'Transport AME'!AK23</f>
        <v>-386.26752993510263</v>
      </c>
      <c r="AL23" s="21">
        <f>'Transport AMS'!AL23-'Transport AME'!AL23</f>
        <v>-469.63188831906427</v>
      </c>
      <c r="AM23" s="21">
        <f>'Transport AMS'!AM23-'Transport AME'!AM23</f>
        <v>-569.3579194984884</v>
      </c>
      <c r="AN23" s="21">
        <f>'Transport AMS'!AN23-'Transport AME'!AN23</f>
        <v>-613.63815207953758</v>
      </c>
      <c r="AO23" s="21">
        <f>'Transport AMS'!AO23-'Transport AME'!AO23</f>
        <v>-665.79805845482269</v>
      </c>
      <c r="AP23" s="21">
        <f>'Transport AMS'!AP23-'Transport AME'!AP23</f>
        <v>-727.6209877636494</v>
      </c>
      <c r="AQ23" s="21">
        <f>'Transport AMS'!AQ23-'Transport AME'!AQ23</f>
        <v>-801.52895904267643</v>
      </c>
      <c r="AR23" s="21">
        <f>'Transport AMS'!AR23-'Transport AME'!AR23</f>
        <v>-890.86374670345913</v>
      </c>
      <c r="AS23" s="21">
        <f>'Transport AMS'!AS23-'Transport AME'!AS23</f>
        <v>-896.60474653499284</v>
      </c>
      <c r="AT23" s="21">
        <f>'Transport AMS'!AT23-'Transport AME'!AT23</f>
        <v>-904.07328275394013</v>
      </c>
      <c r="AU23" s="21">
        <f>'Transport AMS'!AU23-'Transport AME'!AU23</f>
        <v>-913.57621864040004</v>
      </c>
      <c r="AV23" s="21">
        <f>'Transport AMS'!AV23-'Transport AME'!AV23</f>
        <v>-925.51821719687962</v>
      </c>
      <c r="AW23" s="21">
        <f>'Transport AMS'!AW23-'Transport AME'!AW23</f>
        <v>-940.42322370303054</v>
      </c>
    </row>
    <row r="24" spans="2:49" x14ac:dyDescent="0.25">
      <c r="B24" t="s">
        <v>94</v>
      </c>
      <c r="C24" s="21">
        <f>'Transport AMS'!C24-'Transport AME'!C24</f>
        <v>0</v>
      </c>
      <c r="D24" s="21">
        <f>'Transport AMS'!D24-'Transport AME'!D24</f>
        <v>0</v>
      </c>
      <c r="E24" s="21">
        <f>'Transport AMS'!E24-'Transport AME'!E24</f>
        <v>0</v>
      </c>
      <c r="F24" s="21">
        <f>'Transport AMS'!F24-'Transport AME'!F24</f>
        <v>0</v>
      </c>
      <c r="G24" s="21">
        <f>'Transport AMS'!G24-'Transport AME'!G24</f>
        <v>0</v>
      </c>
      <c r="H24" s="21">
        <f>'Transport AMS'!H24-'Transport AME'!H24</f>
        <v>0</v>
      </c>
      <c r="I24" s="21">
        <f>'Transport AMS'!I24-'Transport AME'!I24</f>
        <v>0</v>
      </c>
      <c r="J24" s="21">
        <f>'Transport AMS'!J24-'Transport AME'!J24</f>
        <v>0</v>
      </c>
      <c r="K24" s="21">
        <f>'Transport AMS'!K24-'Transport AME'!K24</f>
        <v>0</v>
      </c>
      <c r="L24" s="21">
        <f>'Transport AMS'!L24-'Transport AME'!L24</f>
        <v>0</v>
      </c>
      <c r="M24" s="21">
        <f>'Transport AMS'!M24-'Transport AME'!M24</f>
        <v>0</v>
      </c>
      <c r="N24" s="21">
        <f>'Transport AMS'!N24-'Transport AME'!N24</f>
        <v>0</v>
      </c>
      <c r="O24" s="21">
        <f>'Transport AMS'!O24-'Transport AME'!O24</f>
        <v>0</v>
      </c>
      <c r="P24" s="21">
        <f>'Transport AMS'!P24-'Transport AME'!P24</f>
        <v>0</v>
      </c>
      <c r="Q24" s="21">
        <f>'Transport AMS'!Q24-'Transport AME'!Q24</f>
        <v>0</v>
      </c>
      <c r="R24" s="21">
        <f>'Transport AMS'!R24-'Transport AME'!R24</f>
        <v>0</v>
      </c>
      <c r="S24" s="21">
        <f>'Transport AMS'!S24-'Transport AME'!S24</f>
        <v>0</v>
      </c>
      <c r="T24" s="21">
        <f>'Transport AMS'!T24-'Transport AME'!T24</f>
        <v>0</v>
      </c>
      <c r="U24" s="21">
        <f>'Transport AMS'!U24-'Transport AME'!U24</f>
        <v>0</v>
      </c>
      <c r="V24" s="21">
        <f>'Transport AMS'!V24-'Transport AME'!V24</f>
        <v>0</v>
      </c>
      <c r="W24" s="21">
        <f>'Transport AMS'!W24-'Transport AME'!W24</f>
        <v>5.3389758788613335</v>
      </c>
      <c r="X24" s="21">
        <f>'Transport AMS'!X24-'Transport AME'!X24</f>
        <v>11.237683367878617</v>
      </c>
      <c r="Y24" s="21">
        <f>'Transport AMS'!Y24-'Transport AME'!Y24</f>
        <v>11.039696373438659</v>
      </c>
      <c r="Z24" s="21">
        <f>'Transport AMS'!Z24-'Transport AME'!Z24</f>
        <v>11.034848263774393</v>
      </c>
      <c r="AA24" s="21">
        <f>'Transport AMS'!AA24-'Transport AME'!AA24</f>
        <v>11.150074279644684</v>
      </c>
      <c r="AB24" s="21">
        <f>'Transport AMS'!AB24-'Transport AME'!AB24</f>
        <v>11.368409043434326</v>
      </c>
      <c r="AC24" s="21">
        <f>'Transport AMS'!AC24-'Transport AME'!AC24</f>
        <v>11.655362321553923</v>
      </c>
      <c r="AD24" s="21">
        <f>'Transport AMS'!AD24-'Transport AME'!AD24</f>
        <v>8.7292616090507806</v>
      </c>
      <c r="AE24" s="21">
        <f>'Transport AMS'!AE24-'Transport AME'!AE24</f>
        <v>6.3912564349573415</v>
      </c>
      <c r="AF24" s="21">
        <f>'Transport AMS'!AF24-'Transport AME'!AF24</f>
        <v>3.7554136971435526</v>
      </c>
      <c r="AG24" s="21">
        <f>'Transport AMS'!AG24-'Transport AME'!AG24</f>
        <v>0.79480842250958972</v>
      </c>
      <c r="AH24" s="21">
        <f>'Transport AMS'!AH24-'Transport AME'!AH24</f>
        <v>-1.8953083957596277</v>
      </c>
      <c r="AI24" s="21">
        <f>'Transport AMS'!AI24-'Transport AME'!AI24</f>
        <v>-5.9326640111437285</v>
      </c>
      <c r="AJ24" s="21">
        <f>'Transport AMS'!AJ24-'Transport AME'!AJ24</f>
        <v>-10.6974131024608</v>
      </c>
      <c r="AK24" s="21">
        <f>'Transport AMS'!AK24-'Transport AME'!AK24</f>
        <v>-16.355924762227787</v>
      </c>
      <c r="AL24" s="21">
        <f>'Transport AMS'!AL24-'Transport AME'!AL24</f>
        <v>-22.886654134609572</v>
      </c>
      <c r="AM24" s="21">
        <f>'Transport AMS'!AM24-'Transport AME'!AM24</f>
        <v>-30.758984110706564</v>
      </c>
      <c r="AN24" s="21">
        <f>'Transport AMS'!AN24-'Transport AME'!AN24</f>
        <v>-33.872115903324428</v>
      </c>
      <c r="AO24" s="21">
        <f>'Transport AMS'!AO24-'Transport AME'!AO24</f>
        <v>-37.641272081086015</v>
      </c>
      <c r="AP24" s="21">
        <f>'Transport AMS'!AP24-'Transport AME'!AP24</f>
        <v>-42.210781338236259</v>
      </c>
      <c r="AQ24" s="21">
        <f>'Transport AMS'!AQ24-'Transport AME'!AQ24</f>
        <v>-47.776584951786688</v>
      </c>
      <c r="AR24" s="21">
        <f>'Transport AMS'!AR24-'Transport AME'!AR24</f>
        <v>-54.609012159109724</v>
      </c>
      <c r="AS24" s="21">
        <f>'Transport AMS'!AS24-'Transport AME'!AS24</f>
        <v>-54.462065089690235</v>
      </c>
      <c r="AT24" s="21">
        <f>'Transport AMS'!AT24-'Transport AME'!AT24</f>
        <v>-54.476048957685897</v>
      </c>
      <c r="AU24" s="21">
        <f>'Transport AMS'!AU24-'Transport AME'!AU24</f>
        <v>-54.675823345093825</v>
      </c>
      <c r="AV24" s="21">
        <f>'Transport AMS'!AV24-'Transport AME'!AV24</f>
        <v>-55.094107070334104</v>
      </c>
      <c r="AW24" s="21">
        <f>'Transport AMS'!AW24-'Transport AME'!AW24</f>
        <v>-55.773311133409031</v>
      </c>
    </row>
    <row r="25" spans="2:49" x14ac:dyDescent="0.25">
      <c r="B25" t="s">
        <v>92</v>
      </c>
      <c r="C25" s="21">
        <f>'Transport AMS'!C25-'Transport AME'!C25</f>
        <v>0</v>
      </c>
      <c r="D25" s="21">
        <f>'Transport AMS'!D25-'Transport AME'!D25</f>
        <v>0</v>
      </c>
      <c r="E25" s="21">
        <f>'Transport AMS'!E25-'Transport AME'!E25</f>
        <v>0</v>
      </c>
      <c r="F25" s="21">
        <f>'Transport AMS'!F25-'Transport AME'!F25</f>
        <v>0</v>
      </c>
      <c r="G25" s="21">
        <f>'Transport AMS'!G25-'Transport AME'!G25</f>
        <v>0</v>
      </c>
      <c r="H25" s="21">
        <f>'Transport AMS'!H25-'Transport AME'!H25</f>
        <v>0</v>
      </c>
      <c r="I25" s="21">
        <f>'Transport AMS'!I25-'Transport AME'!I25</f>
        <v>0</v>
      </c>
      <c r="J25" s="21">
        <f>'Transport AMS'!J25-'Transport AME'!J25</f>
        <v>0</v>
      </c>
      <c r="K25" s="21">
        <f>'Transport AMS'!K25-'Transport AME'!K25</f>
        <v>0</v>
      </c>
      <c r="L25" s="21">
        <f>'Transport AMS'!L25-'Transport AME'!L25</f>
        <v>0</v>
      </c>
      <c r="M25" s="21">
        <f>'Transport AMS'!M25-'Transport AME'!M25</f>
        <v>0</v>
      </c>
      <c r="N25" s="21">
        <f>'Transport AMS'!N25-'Transport AME'!N25</f>
        <v>0</v>
      </c>
      <c r="O25" s="21">
        <f>'Transport AMS'!O25-'Transport AME'!O25</f>
        <v>0</v>
      </c>
      <c r="P25" s="21">
        <f>'Transport AMS'!P25-'Transport AME'!P25</f>
        <v>0</v>
      </c>
      <c r="Q25" s="21">
        <f>'Transport AMS'!Q25-'Transport AME'!Q25</f>
        <v>0</v>
      </c>
      <c r="R25" s="21">
        <f>'Transport AMS'!R25-'Transport AME'!R25</f>
        <v>0</v>
      </c>
      <c r="S25" s="21">
        <f>'Transport AMS'!S25-'Transport AME'!S25</f>
        <v>0</v>
      </c>
      <c r="T25" s="21">
        <f>'Transport AMS'!T25-'Transport AME'!T25</f>
        <v>0</v>
      </c>
      <c r="U25" s="21">
        <f>'Transport AMS'!U25-'Transport AME'!U25</f>
        <v>0</v>
      </c>
      <c r="V25" s="21">
        <f>'Transport AMS'!V25-'Transport AME'!V25</f>
        <v>0</v>
      </c>
      <c r="W25" s="21">
        <f>'Transport AMS'!W25-'Transport AME'!W25</f>
        <v>0.33799187350918203</v>
      </c>
      <c r="X25" s="21">
        <f>'Transport AMS'!X25-'Transport AME'!X25</f>
        <v>1.1033232270391906</v>
      </c>
      <c r="Y25" s="21">
        <f>'Transport AMS'!Y25-'Transport AME'!Y25</f>
        <v>0.89539537122701063</v>
      </c>
      <c r="Z25" s="21">
        <f>'Transport AMS'!Z25-'Transport AME'!Z25</f>
        <v>0.23917985386764684</v>
      </c>
      <c r="AA25" s="21">
        <f>'Transport AMS'!AA25-'Transport AME'!AA25</f>
        <v>-0.73666899702926258</v>
      </c>
      <c r="AB25" s="21">
        <f>'Transport AMS'!AB25-'Transport AME'!AB25</f>
        <v>-1.9634305884825096</v>
      </c>
      <c r="AC25" s="21">
        <f>'Transport AMS'!AC25-'Transport AME'!AC25</f>
        <v>-3.3885773251277129</v>
      </c>
      <c r="AD25" s="21">
        <f>'Transport AMS'!AD25-'Transport AME'!AD25</f>
        <v>-5.6776249544565403</v>
      </c>
      <c r="AE25" s="21">
        <f>'Transport AMS'!AE25-'Transport AME'!AE25</f>
        <v>-7.9104712924670508</v>
      </c>
      <c r="AF25" s="21">
        <f>'Transport AMS'!AF25-'Transport AME'!AF25</f>
        <v>-10.082209521995196</v>
      </c>
      <c r="AG25" s="21">
        <f>'Transport AMS'!AG25-'Transport AME'!AG25</f>
        <v>-12.158415135859315</v>
      </c>
      <c r="AH25" s="21">
        <f>'Transport AMS'!AH25-'Transport AME'!AH25</f>
        <v>-14.064188534650732</v>
      </c>
      <c r="AI25" s="21">
        <f>'Transport AMS'!AI25-'Transport AME'!AI25</f>
        <v>-16.020343476675148</v>
      </c>
      <c r="AJ25" s="21">
        <f>'Transport AMS'!AJ25-'Transport AME'!AJ25</f>
        <v>-17.919629833846393</v>
      </c>
      <c r="AK25" s="21">
        <f>'Transport AMS'!AK25-'Transport AME'!AK25</f>
        <v>-19.772242147333376</v>
      </c>
      <c r="AL25" s="21">
        <f>'Transport AMS'!AL25-'Transport AME'!AL25</f>
        <v>-21.553539776468941</v>
      </c>
      <c r="AM25" s="21">
        <f>'Transport AMS'!AM25-'Transport AME'!AM25</f>
        <v>-23.343520661717911</v>
      </c>
      <c r="AN25" s="21">
        <f>'Transport AMS'!AN25-'Transport AME'!AN25</f>
        <v>-23.977730356516794</v>
      </c>
      <c r="AO25" s="21">
        <f>'Transport AMS'!AO25-'Transport AME'!AO25</f>
        <v>-24.57062048786829</v>
      </c>
      <c r="AP25" s="21">
        <f>'Transport AMS'!AP25-'Transport AME'!AP25</f>
        <v>-25.145666063183413</v>
      </c>
      <c r="AQ25" s="21">
        <f>'Transport AMS'!AQ25-'Transport AME'!AQ25</f>
        <v>-25.727031645559961</v>
      </c>
      <c r="AR25" s="21">
        <f>'Transport AMS'!AR25-'Transport AME'!AR25</f>
        <v>-26.381228904063072</v>
      </c>
      <c r="AS25" s="21">
        <f>'Transport AMS'!AS25-'Transport AME'!AS25</f>
        <v>-25.935283026646886</v>
      </c>
      <c r="AT25" s="21">
        <f>'Transport AMS'!AT25-'Transport AME'!AT25</f>
        <v>-25.476593870027752</v>
      </c>
      <c r="AU25" s="21">
        <f>'Transport AMS'!AU25-'Transport AME'!AU25</f>
        <v>-25.010990456500199</v>
      </c>
      <c r="AV25" s="21">
        <f>'Transport AMS'!AV25-'Transport AME'!AV25</f>
        <v>-24.543377940302271</v>
      </c>
      <c r="AW25" s="21">
        <f>'Transport AMS'!AW25-'Transport AME'!AW25</f>
        <v>-24.078758030444281</v>
      </c>
    </row>
    <row r="26" spans="2:49" x14ac:dyDescent="0.25">
      <c r="B26" t="s">
        <v>95</v>
      </c>
      <c r="C26" s="21">
        <f>'Transport AMS'!C26-'Transport AME'!C26</f>
        <v>0</v>
      </c>
      <c r="D26" s="21">
        <f>'Transport AMS'!D26-'Transport AME'!D26</f>
        <v>0</v>
      </c>
      <c r="E26" s="21">
        <f>'Transport AMS'!E26-'Transport AME'!E26</f>
        <v>0</v>
      </c>
      <c r="F26" s="21">
        <f>'Transport AMS'!F26-'Transport AME'!F26</f>
        <v>0</v>
      </c>
      <c r="G26" s="21">
        <f>'Transport AMS'!G26-'Transport AME'!G26</f>
        <v>0</v>
      </c>
      <c r="H26" s="21">
        <f>'Transport AMS'!H26-'Transport AME'!H26</f>
        <v>0</v>
      </c>
      <c r="I26" s="21">
        <f>'Transport AMS'!I26-'Transport AME'!I26</f>
        <v>0</v>
      </c>
      <c r="J26" s="21">
        <f>'Transport AMS'!J26-'Transport AME'!J26</f>
        <v>0</v>
      </c>
      <c r="K26" s="21">
        <f>'Transport AMS'!K26-'Transport AME'!K26</f>
        <v>0</v>
      </c>
      <c r="L26" s="21">
        <f>'Transport AMS'!L26-'Transport AME'!L26</f>
        <v>0</v>
      </c>
      <c r="M26" s="21">
        <f>'Transport AMS'!M26-'Transport AME'!M26</f>
        <v>0</v>
      </c>
      <c r="N26" s="21">
        <f>'Transport AMS'!N26-'Transport AME'!N26</f>
        <v>0</v>
      </c>
      <c r="O26" s="21">
        <f>'Transport AMS'!O26-'Transport AME'!O26</f>
        <v>0</v>
      </c>
      <c r="P26" s="21">
        <f>'Transport AMS'!P26-'Transport AME'!P26</f>
        <v>0</v>
      </c>
      <c r="Q26" s="21">
        <f>'Transport AMS'!Q26-'Transport AME'!Q26</f>
        <v>0</v>
      </c>
      <c r="R26" s="21">
        <f>'Transport AMS'!R26-'Transport AME'!R26</f>
        <v>0</v>
      </c>
      <c r="S26" s="21">
        <f>'Transport AMS'!S26-'Transport AME'!S26</f>
        <v>0</v>
      </c>
      <c r="T26" s="21">
        <f>'Transport AMS'!T26-'Transport AME'!T26</f>
        <v>0</v>
      </c>
      <c r="U26" s="21">
        <f>'Transport AMS'!U26-'Transport AME'!U26</f>
        <v>0</v>
      </c>
      <c r="V26" s="21">
        <f>'Transport AMS'!V26-'Transport AME'!V26</f>
        <v>0</v>
      </c>
      <c r="W26" s="21">
        <f>'Transport AMS'!W26-'Transport AME'!W26</f>
        <v>0.24190500999999998</v>
      </c>
      <c r="X26" s="21">
        <f>'Transport AMS'!X26-'Transport AME'!X26</f>
        <v>0.5441701099999996</v>
      </c>
      <c r="Y26" s="21">
        <f>'Transport AMS'!Y26-'Transport AME'!Y26</f>
        <v>0.53540539999999837</v>
      </c>
      <c r="Z26" s="21">
        <f>'Transport AMS'!Z26-'Transport AME'!Z26</f>
        <v>0.37837827000000246</v>
      </c>
      <c r="AA26" s="21">
        <f>'Transport AMS'!AA26-'Transport AME'!AA26</f>
        <v>0.11536419000000109</v>
      </c>
      <c r="AB26" s="21">
        <f>'Transport AMS'!AB26-'Transport AME'!AB26</f>
        <v>-0.23309520000000106</v>
      </c>
      <c r="AC26" s="21">
        <f>'Transport AMS'!AC26-'Transport AME'!AC26</f>
        <v>-0.64825645999999892</v>
      </c>
      <c r="AD26" s="21">
        <f>'Transport AMS'!AD26-'Transport AME'!AD26</f>
        <v>-1.1076189999999997</v>
      </c>
      <c r="AE26" s="21">
        <f>'Transport AMS'!AE26-'Transport AME'!AE26</f>
        <v>-1.55229018</v>
      </c>
      <c r="AF26" s="21">
        <f>'Transport AMS'!AF26-'Transport AME'!AF26</f>
        <v>-1.9800645300000017</v>
      </c>
      <c r="AG26" s="21">
        <f>'Transport AMS'!AG26-'Transport AME'!AG26</f>
        <v>-2.3819884200000008</v>
      </c>
      <c r="AH26" s="21">
        <f>'Transport AMS'!AH26-'Transport AME'!AH26</f>
        <v>-2.7256935900000023</v>
      </c>
      <c r="AI26" s="21">
        <f>'Transport AMS'!AI26-'Transport AME'!AI26</f>
        <v>-3.0505628999999992</v>
      </c>
      <c r="AJ26" s="21">
        <f>'Transport AMS'!AJ26-'Transport AME'!AJ26</f>
        <v>-3.3470277799999995</v>
      </c>
      <c r="AK26" s="21">
        <f>'Transport AMS'!AK26-'Transport AME'!AK26</f>
        <v>-3.6126152399999985</v>
      </c>
      <c r="AL26" s="21">
        <f>'Transport AMS'!AL26-'Transport AME'!AL26</f>
        <v>-3.8479732500000008</v>
      </c>
      <c r="AM26" s="21">
        <f>'Transport AMS'!AM26-'Transport AME'!AM26</f>
        <v>-4.054867303</v>
      </c>
      <c r="AN26" s="21">
        <f>'Transport AMS'!AN26-'Transport AME'!AN26</f>
        <v>-4.2244021529999998</v>
      </c>
      <c r="AO26" s="21">
        <f>'Transport AMS'!AO26-'Transport AME'!AO26</f>
        <v>-4.3626446619999992</v>
      </c>
      <c r="AP26" s="21">
        <f>'Transport AMS'!AP26-'Transport AME'!AP26</f>
        <v>-4.4738400810000005</v>
      </c>
      <c r="AQ26" s="21">
        <f>'Transport AMS'!AQ26-'Transport AME'!AQ26</f>
        <v>-4.5612478160000007</v>
      </c>
      <c r="AR26" s="21">
        <f>'Transport AMS'!AR26-'Transport AME'!AR26</f>
        <v>-4.6588792459999997</v>
      </c>
      <c r="AS26" s="21">
        <f>'Transport AMS'!AS26-'Transport AME'!AS26</f>
        <v>-4.7317370100000007</v>
      </c>
      <c r="AT26" s="21">
        <f>'Transport AMS'!AT26-'Transport AME'!AT26</f>
        <v>-4.7832558210000009</v>
      </c>
      <c r="AU26" s="21">
        <f>'Transport AMS'!AU26-'Transport AME'!AU26</f>
        <v>-4.8160072480000009</v>
      </c>
      <c r="AV26" s="21">
        <f>'Transport AMS'!AV26-'Transport AME'!AV26</f>
        <v>-4.8320990420000003</v>
      </c>
      <c r="AW26" s="21">
        <f>'Transport AMS'!AW26-'Transport AME'!AW26</f>
        <v>-4.8334863409999995</v>
      </c>
    </row>
    <row r="27" spans="2:49" x14ac:dyDescent="0.25">
      <c r="B27" t="s">
        <v>33</v>
      </c>
      <c r="C27" s="20">
        <f>'Transport AMS'!C27-'Transport AME'!C27</f>
        <v>0</v>
      </c>
      <c r="D27" s="20">
        <f>'Transport AMS'!D27-'Transport AME'!D27</f>
        <v>0</v>
      </c>
      <c r="E27" s="20">
        <f>'Transport AMS'!E27-'Transport AME'!E27</f>
        <v>0</v>
      </c>
      <c r="F27" s="20">
        <f>'Transport AMS'!F27-'Transport AME'!F27</f>
        <v>0</v>
      </c>
      <c r="G27" s="20">
        <f>'Transport AMS'!G27-'Transport AME'!G27</f>
        <v>0</v>
      </c>
      <c r="H27" s="20">
        <f>'Transport AMS'!H27-'Transport AME'!H27</f>
        <v>0</v>
      </c>
      <c r="I27" s="20">
        <f>'Transport AMS'!I27-'Transport AME'!I27</f>
        <v>0</v>
      </c>
      <c r="J27" s="20">
        <f>'Transport AMS'!J27-'Transport AME'!J27</f>
        <v>0</v>
      </c>
      <c r="K27" s="20">
        <f>'Transport AMS'!K27-'Transport AME'!K27</f>
        <v>0</v>
      </c>
      <c r="L27" s="20">
        <f>'Transport AMS'!L27-'Transport AME'!L27</f>
        <v>0</v>
      </c>
      <c r="M27" s="20">
        <f>'Transport AMS'!M27-'Transport AME'!M27</f>
        <v>0</v>
      </c>
      <c r="N27" s="20">
        <f>'Transport AMS'!N27-'Transport AME'!N27</f>
        <v>0</v>
      </c>
      <c r="O27" s="20">
        <f>'Transport AMS'!O27-'Transport AME'!O27</f>
        <v>0</v>
      </c>
      <c r="P27" s="20">
        <f>'Transport AMS'!P27-'Transport AME'!P27</f>
        <v>0</v>
      </c>
      <c r="Q27" s="20">
        <f>'Transport AMS'!Q27-'Transport AME'!Q27</f>
        <v>0</v>
      </c>
      <c r="R27" s="20">
        <f>'Transport AMS'!R27-'Transport AME'!R27</f>
        <v>0</v>
      </c>
      <c r="S27" s="20">
        <f>'Transport AMS'!S27-'Transport AME'!S27</f>
        <v>0</v>
      </c>
      <c r="T27" s="20">
        <f>'Transport AMS'!T27-'Transport AME'!T27</f>
        <v>0</v>
      </c>
      <c r="U27" s="20">
        <f>'Transport AMS'!U27-'Transport AME'!U27</f>
        <v>0</v>
      </c>
      <c r="V27" s="20">
        <f>'Transport AMS'!V27-'Transport AME'!V27</f>
        <v>0</v>
      </c>
      <c r="W27" s="20">
        <f>'Transport AMS'!W27-'Transport AME'!W27</f>
        <v>0.21750826956411018</v>
      </c>
      <c r="X27" s="20">
        <f>'Transport AMS'!X27-'Transport AME'!X27</f>
        <v>0.43655145539408924</v>
      </c>
      <c r="Y27" s="20">
        <f>'Transport AMS'!Y27-'Transport AME'!Y27</f>
        <v>0.44615393069031217</v>
      </c>
      <c r="Z27" s="20">
        <f>'Transport AMS'!Z27-'Transport AME'!Z27</f>
        <v>0.46389923984561676</v>
      </c>
      <c r="AA27" s="20">
        <f>'Transport AMS'!AA27-'Transport AME'!AA27</f>
        <v>0.4874981286784914</v>
      </c>
      <c r="AB27" s="20">
        <f>'Transport AMS'!AB27-'Transport AME'!AB27</f>
        <v>0.51618348133109482</v>
      </c>
      <c r="AC27" s="20">
        <f>'Transport AMS'!AC27-'Transport AME'!AC27</f>
        <v>0.54956096198347559</v>
      </c>
      <c r="AD27" s="20">
        <f>'Transport AMS'!AD27-'Transport AME'!AD27</f>
        <v>0.54896538246016213</v>
      </c>
      <c r="AE27" s="20">
        <f>'Transport AMS'!AE27-'Transport AME'!AE27</f>
        <v>0.57827049632439564</v>
      </c>
      <c r="AF27" s="20">
        <f>'Transport AMS'!AF27-'Transport AME'!AF27</f>
        <v>0.60833382233718414</v>
      </c>
      <c r="AG27" s="20">
        <f>'Transport AMS'!AG27-'Transport AME'!AG27</f>
        <v>0.63859703263980183</v>
      </c>
      <c r="AH27" s="20">
        <f>'Transport AMS'!AH27-'Transport AME'!AH27</f>
        <v>0.69366738341417644</v>
      </c>
      <c r="AI27" s="20">
        <f>'Transport AMS'!AI27-'Transport AME'!AI27</f>
        <v>0.7353638552313031</v>
      </c>
      <c r="AJ27" s="20">
        <f>'Transport AMS'!AJ27-'Transport AME'!AJ27</f>
        <v>0.77647763668755942</v>
      </c>
      <c r="AK27" s="20">
        <f>'Transport AMS'!AK27-'Transport AME'!AK27</f>
        <v>0.81673240108839806</v>
      </c>
      <c r="AL27" s="20">
        <f>'Transport AMS'!AL27-'Transport AME'!AL27</f>
        <v>0.85605496259962433</v>
      </c>
      <c r="AM27" s="20">
        <f>'Transport AMS'!AM27-'Transport AME'!AM27</f>
        <v>0.89445288095843711</v>
      </c>
      <c r="AN27" s="20">
        <f>'Transport AMS'!AN27-'Transport AME'!AN27</f>
        <v>0.9377188230809681</v>
      </c>
      <c r="AO27" s="20">
        <f>'Transport AMS'!AO27-'Transport AME'!AO27</f>
        <v>0.98018863093334918</v>
      </c>
      <c r="AP27" s="20">
        <f>'Transport AMS'!AP27-'Transport AME'!AP27</f>
        <v>1.0220023284535031</v>
      </c>
      <c r="AQ27" s="20">
        <f>'Transport AMS'!AQ27-'Transport AME'!AQ27</f>
        <v>1.063256298938164</v>
      </c>
      <c r="AR27" s="20">
        <f>'Transport AMS'!AR27-'Transport AME'!AR27</f>
        <v>1.1040208820520911</v>
      </c>
      <c r="AS27" s="20">
        <f>'Transport AMS'!AS27-'Transport AME'!AS27</f>
        <v>1.1498128622966175</v>
      </c>
      <c r="AT27" s="20">
        <f>'Transport AMS'!AT27-'Transport AME'!AT27</f>
        <v>1.1951258659458608</v>
      </c>
      <c r="AU27" s="20">
        <f>'Transport AMS'!AU27-'Transport AME'!AU27</f>
        <v>1.2400412082304904</v>
      </c>
      <c r="AV27" s="20">
        <f>'Transport AMS'!AV27-'Transport AME'!AV27</f>
        <v>1.2846159303498661</v>
      </c>
      <c r="AW27" s="20">
        <f>'Transport AMS'!AW27-'Transport AME'!AW27</f>
        <v>1.3289067334229681</v>
      </c>
    </row>
    <row r="28" spans="2:49" x14ac:dyDescent="0.25">
      <c r="B28" t="s">
        <v>97</v>
      </c>
      <c r="C28" s="20">
        <f>'Transport AMS'!C28-'Transport AME'!C28</f>
        <v>0</v>
      </c>
      <c r="D28" s="20">
        <f>'Transport AMS'!D28-'Transport AME'!D28</f>
        <v>0</v>
      </c>
      <c r="E28" s="20">
        <f>'Transport AMS'!E28-'Transport AME'!E28</f>
        <v>0</v>
      </c>
      <c r="F28" s="20">
        <f>'Transport AMS'!F28-'Transport AME'!F28</f>
        <v>0</v>
      </c>
      <c r="G28" s="20">
        <f>'Transport AMS'!G28-'Transport AME'!G28</f>
        <v>0</v>
      </c>
      <c r="H28" s="20">
        <f>'Transport AMS'!H28-'Transport AME'!H28</f>
        <v>0</v>
      </c>
      <c r="I28" s="20">
        <f>'Transport AMS'!I28-'Transport AME'!I28</f>
        <v>0</v>
      </c>
      <c r="J28" s="20">
        <f>'Transport AMS'!J28-'Transport AME'!J28</f>
        <v>0</v>
      </c>
      <c r="K28" s="20">
        <f>'Transport AMS'!K28-'Transport AME'!K28</f>
        <v>0</v>
      </c>
      <c r="L28" s="20">
        <f>'Transport AMS'!L28-'Transport AME'!L28</f>
        <v>0</v>
      </c>
      <c r="M28" s="20">
        <f>'Transport AMS'!M28-'Transport AME'!M28</f>
        <v>0</v>
      </c>
      <c r="N28" s="20">
        <f>'Transport AMS'!N28-'Transport AME'!N28</f>
        <v>0</v>
      </c>
      <c r="O28" s="20">
        <f>'Transport AMS'!O28-'Transport AME'!O28</f>
        <v>0</v>
      </c>
      <c r="P28" s="20">
        <f>'Transport AMS'!P28-'Transport AME'!P28</f>
        <v>0</v>
      </c>
      <c r="Q28" s="20">
        <f>'Transport AMS'!Q28-'Transport AME'!Q28</f>
        <v>0</v>
      </c>
      <c r="R28" s="20">
        <f>'Transport AMS'!R28-'Transport AME'!R28</f>
        <v>0</v>
      </c>
      <c r="S28" s="20">
        <f>'Transport AMS'!S28-'Transport AME'!S28</f>
        <v>0</v>
      </c>
      <c r="T28" s="20">
        <f>'Transport AMS'!T28-'Transport AME'!T28</f>
        <v>0</v>
      </c>
      <c r="U28" s="20">
        <f>'Transport AMS'!U28-'Transport AME'!U28</f>
        <v>0</v>
      </c>
      <c r="V28" s="20">
        <f>'Transport AMS'!V28-'Transport AME'!V28</f>
        <v>0</v>
      </c>
      <c r="W28" s="20">
        <f>'Transport AMS'!W28-'Transport AME'!W28</f>
        <v>-8.2212870178310915E-4</v>
      </c>
      <c r="X28" s="20">
        <f>'Transport AMS'!X28-'Transport AME'!X28</f>
        <v>9.6291457332364772E-4</v>
      </c>
      <c r="Y28" s="20">
        <f>'Transport AMS'!Y28-'Transport AME'!Y28</f>
        <v>1.4264804433459233E-3</v>
      </c>
      <c r="Z28" s="20">
        <f>'Transport AMS'!Z28-'Transport AME'!Z28</f>
        <v>-1.7079698664022036E-3</v>
      </c>
      <c r="AA28" s="20">
        <f>'Transport AMS'!AA28-'Transport AME'!AA28</f>
        <v>-6.9607952394630246E-3</v>
      </c>
      <c r="AB28" s="20">
        <f>'Transport AMS'!AB28-'Transport AME'!AB28</f>
        <v>-8.5490321958703319E-4</v>
      </c>
      <c r="AC28" s="20">
        <f>'Transport AMS'!AC28-'Transport AME'!AC28</f>
        <v>8.4214652844942783E-3</v>
      </c>
      <c r="AD28" s="20">
        <f>'Transport AMS'!AD28-'Transport AME'!AD28</f>
        <v>3.6729713232248606E-3</v>
      </c>
      <c r="AE28" s="20">
        <f>'Transport AMS'!AE28-'Transport AME'!AE28</f>
        <v>-2.7173165797536036E-3</v>
      </c>
      <c r="AF28" s="20">
        <f>'Transport AMS'!AF28-'Transport AME'!AF28</f>
        <v>-7.8389174623432201E-3</v>
      </c>
      <c r="AG28" s="20">
        <f>'Transport AMS'!AG28-'Transport AME'!AG28</f>
        <v>-1.4434127628943472E-2</v>
      </c>
      <c r="AH28" s="20">
        <f>'Transport AMS'!AH28-'Transport AME'!AH28</f>
        <v>-2.232999922873069E-2</v>
      </c>
      <c r="AI28" s="20">
        <f>'Transport AMS'!AI28-'Transport AME'!AI28</f>
        <v>-3.690336439641162E-2</v>
      </c>
      <c r="AJ28" s="20">
        <f>'Transport AMS'!AJ28-'Transport AME'!AJ28</f>
        <v>-4.8488613201966624E-2</v>
      </c>
      <c r="AK28" s="20">
        <f>'Transport AMS'!AK28-'Transport AME'!AK28</f>
        <v>-6.1242587297011042E-2</v>
      </c>
      <c r="AL28" s="20">
        <f>'Transport AMS'!AL28-'Transport AME'!AL28</f>
        <v>-7.4937367220066831E-2</v>
      </c>
      <c r="AM28" s="20">
        <f>'Transport AMS'!AM28-'Transport AME'!AM28</f>
        <v>-8.9594143611313903E-2</v>
      </c>
      <c r="AN28" s="20">
        <f>'Transport AMS'!AN28-'Transport AME'!AN28</f>
        <v>-0.10255950925568613</v>
      </c>
      <c r="AO28" s="20">
        <f>'Transport AMS'!AO28-'Transport AME'!AO28</f>
        <v>-0.11025623223911962</v>
      </c>
      <c r="AP28" s="20">
        <f>'Transport AMS'!AP28-'Transport AME'!AP28</f>
        <v>-0.12183867862691145</v>
      </c>
      <c r="AQ28" s="20">
        <f>'Transport AMS'!AQ28-'Transport AME'!AQ28</f>
        <v>-0.13696086115933404</v>
      </c>
      <c r="AR28" s="20">
        <f>'Transport AMS'!AR28-'Transport AME'!AR28</f>
        <v>-0.15573105997041692</v>
      </c>
      <c r="AS28" s="20">
        <f>'Transport AMS'!AS28-'Transport AME'!AS28</f>
        <v>-0.16492288486964402</v>
      </c>
      <c r="AT28" s="20">
        <f>'Transport AMS'!AT28-'Transport AME'!AT28</f>
        <v>-0.17466075376397328</v>
      </c>
      <c r="AU28" s="20">
        <f>'Transport AMS'!AU28-'Transport AME'!AU28</f>
        <v>-0.18519541847153076</v>
      </c>
      <c r="AV28" s="20">
        <f>'Transport AMS'!AV28-'Transport AME'!AV28</f>
        <v>-0.19648817403444441</v>
      </c>
      <c r="AW28" s="20">
        <f>'Transport AMS'!AW28-'Transport AME'!AW28</f>
        <v>-0.20870409952891511</v>
      </c>
    </row>
    <row r="29" spans="2:49" x14ac:dyDescent="0.25">
      <c r="B29" t="s">
        <v>30</v>
      </c>
      <c r="C29" s="21">
        <f>'Transport AMS'!C29-'Transport AME'!C29</f>
        <v>0</v>
      </c>
      <c r="D29" s="21">
        <f>'Transport AMS'!D29-'Transport AME'!D29</f>
        <v>0</v>
      </c>
      <c r="E29" s="21">
        <f>'Transport AMS'!E29-'Transport AME'!E29</f>
        <v>0</v>
      </c>
      <c r="F29" s="21">
        <f>'Transport AMS'!F29-'Transport AME'!F29</f>
        <v>0</v>
      </c>
      <c r="G29" s="21">
        <f>'Transport AMS'!G29-'Transport AME'!G29</f>
        <v>0</v>
      </c>
      <c r="H29" s="21">
        <f>'Transport AMS'!H29-'Transport AME'!H29</f>
        <v>0</v>
      </c>
      <c r="I29" s="21">
        <f>'Transport AMS'!I29-'Transport AME'!I29</f>
        <v>0</v>
      </c>
      <c r="J29" s="21">
        <f>'Transport AMS'!J29-'Transport AME'!J29</f>
        <v>0</v>
      </c>
      <c r="K29" s="21">
        <f>'Transport AMS'!K29-'Transport AME'!K29</f>
        <v>0</v>
      </c>
      <c r="L29" s="21">
        <f>'Transport AMS'!L29-'Transport AME'!L29</f>
        <v>0</v>
      </c>
      <c r="M29" s="21">
        <f>'Transport AMS'!M29-'Transport AME'!M29</f>
        <v>0</v>
      </c>
      <c r="N29" s="21">
        <f>'Transport AMS'!N29-'Transport AME'!N29</f>
        <v>0</v>
      </c>
      <c r="O29" s="21">
        <f>'Transport AMS'!O29-'Transport AME'!O29</f>
        <v>0</v>
      </c>
      <c r="P29" s="21">
        <f>'Transport AMS'!P29-'Transport AME'!P29</f>
        <v>0</v>
      </c>
      <c r="Q29" s="21">
        <f>'Transport AMS'!Q29-'Transport AME'!Q29</f>
        <v>0</v>
      </c>
      <c r="R29" s="21">
        <f>'Transport AMS'!R29-'Transport AME'!R29</f>
        <v>0</v>
      </c>
      <c r="S29" s="21">
        <f>'Transport AMS'!S29-'Transport AME'!S29</f>
        <v>0</v>
      </c>
      <c r="T29" s="21">
        <f>'Transport AMS'!T29-'Transport AME'!T29</f>
        <v>0</v>
      </c>
      <c r="U29" s="21">
        <f>'Transport AMS'!U29-'Transport AME'!U29</f>
        <v>0</v>
      </c>
      <c r="V29" s="21">
        <f>'Transport AMS'!V29-'Transport AME'!V29</f>
        <v>0</v>
      </c>
      <c r="W29" s="21">
        <f>'Transport AMS'!W29-'Transport AME'!W29</f>
        <v>-550.1088061054852</v>
      </c>
      <c r="X29" s="21">
        <f>'Transport AMS'!X29-'Transport AME'!X29</f>
        <v>-1100.2176166976606</v>
      </c>
      <c r="Y29" s="21">
        <f>'Transport AMS'!Y29-'Transport AME'!Y29</f>
        <v>-1128.225787598918</v>
      </c>
      <c r="Z29" s="21">
        <f>'Transport AMS'!Z29-'Transport AME'!Z29</f>
        <v>-1156.2339620147632</v>
      </c>
      <c r="AA29" s="21">
        <f>'Transport AMS'!AA29-'Transport AME'!AA29</f>
        <v>-1184.2421355306833</v>
      </c>
      <c r="AB29" s="21">
        <f>'Transport AMS'!AB29-'Transport AME'!AB29</f>
        <v>-1212.2503094027579</v>
      </c>
      <c r="AC29" s="21">
        <f>'Transport AMS'!AC29-'Transport AME'!AC29</f>
        <v>-1240.258483032294</v>
      </c>
      <c r="AD29" s="21">
        <f>'Transport AMS'!AD29-'Transport AME'!AD29</f>
        <v>-1185.4260174666797</v>
      </c>
      <c r="AE29" s="21">
        <f>'Transport AMS'!AE29-'Transport AME'!AE29</f>
        <v>-1208.1743738726218</v>
      </c>
      <c r="AF29" s="21">
        <f>'Transport AMS'!AF29-'Transport AME'!AF29</f>
        <v>-1230.9227347606484</v>
      </c>
      <c r="AG29" s="21">
        <f>'Transport AMS'!AG29-'Transport AME'!AG29</f>
        <v>-1253.6710938077449</v>
      </c>
      <c r="AH29" s="21">
        <f>'Transport AMS'!AH29-'Transport AME'!AH29</f>
        <v>-1354.0002669519727</v>
      </c>
      <c r="AI29" s="21">
        <f>'Transport AMS'!AI29-'Transport AME'!AI29</f>
        <v>-1407.4003042749337</v>
      </c>
      <c r="AJ29" s="21">
        <f>'Transport AMS'!AJ29-'Transport AME'!AJ29</f>
        <v>-1460.8003424138278</v>
      </c>
      <c r="AK29" s="21">
        <f>'Transport AMS'!AK29-'Transport AME'!AK29</f>
        <v>-1514.20037918862</v>
      </c>
      <c r="AL29" s="21">
        <f>'Transport AMS'!AL29-'Transport AME'!AL29</f>
        <v>-1567.600420241828</v>
      </c>
      <c r="AM29" s="21">
        <f>'Transport AMS'!AM29-'Transport AME'!AM29</f>
        <v>-1621.0004623896293</v>
      </c>
      <c r="AN29" s="21">
        <f>'Transport AMS'!AN29-'Transport AME'!AN29</f>
        <v>-1691.6959519778284</v>
      </c>
      <c r="AO29" s="21">
        <f>'Transport AMS'!AO29-'Transport AME'!AO29</f>
        <v>-1762.3914582247762</v>
      </c>
      <c r="AP29" s="21">
        <f>'Transport AMS'!AP29-'Transport AME'!AP29</f>
        <v>-1833.0869551046126</v>
      </c>
      <c r="AQ29" s="21">
        <f>'Transport AMS'!AQ29-'Transport AME'!AQ29</f>
        <v>-1903.7824581463792</v>
      </c>
      <c r="AR29" s="21">
        <f>'Transport AMS'!AR29-'Transport AME'!AR29</f>
        <v>-1974.4779596448843</v>
      </c>
      <c r="AS29" s="21">
        <f>'Transport AMS'!AS29-'Transport AME'!AS29</f>
        <v>-2060.8871304512686</v>
      </c>
      <c r="AT29" s="21">
        <f>'Transport AMS'!AT29-'Transport AME'!AT29</f>
        <v>-2147.2963096267576</v>
      </c>
      <c r="AU29" s="21">
        <f>'Transport AMS'!AU29-'Transport AME'!AU29</f>
        <v>-2233.7054914460568</v>
      </c>
      <c r="AV29" s="21">
        <f>'Transport AMS'!AV29-'Transport AME'!AV29</f>
        <v>-2320.1146602849112</v>
      </c>
      <c r="AW29" s="21">
        <f>'Transport AMS'!AW29-'Transport AME'!AW29</f>
        <v>-2406.5238466359679</v>
      </c>
    </row>
    <row r="30" spans="2:49" x14ac:dyDescent="0.25">
      <c r="B30" t="s">
        <v>91</v>
      </c>
      <c r="C30" s="21">
        <f>'Transport AMS'!C30-'Transport AME'!C30</f>
        <v>0</v>
      </c>
      <c r="D30" s="21">
        <f>'Transport AMS'!D30-'Transport AME'!D30</f>
        <v>0</v>
      </c>
      <c r="E30" s="21">
        <f>'Transport AMS'!E30-'Transport AME'!E30</f>
        <v>0</v>
      </c>
      <c r="F30" s="21">
        <f>'Transport AMS'!F30-'Transport AME'!F30</f>
        <v>0</v>
      </c>
      <c r="G30" s="21">
        <f>'Transport AMS'!G30-'Transport AME'!G30</f>
        <v>0</v>
      </c>
      <c r="H30" s="21">
        <f>'Transport AMS'!H30-'Transport AME'!H30</f>
        <v>0</v>
      </c>
      <c r="I30" s="21">
        <f>'Transport AMS'!I30-'Transport AME'!I30</f>
        <v>0</v>
      </c>
      <c r="J30" s="21">
        <f>'Transport AMS'!J30-'Transport AME'!J30</f>
        <v>0</v>
      </c>
      <c r="K30" s="21">
        <f>'Transport AMS'!K30-'Transport AME'!K30</f>
        <v>0</v>
      </c>
      <c r="L30" s="21">
        <f>'Transport AMS'!L30-'Transport AME'!L30</f>
        <v>0</v>
      </c>
      <c r="M30" s="21">
        <f>'Transport AMS'!M30-'Transport AME'!M30</f>
        <v>0</v>
      </c>
      <c r="N30" s="21">
        <f>'Transport AMS'!N30-'Transport AME'!N30</f>
        <v>0</v>
      </c>
      <c r="O30" s="21">
        <f>'Transport AMS'!O30-'Transport AME'!O30</f>
        <v>0</v>
      </c>
      <c r="P30" s="21">
        <f>'Transport AMS'!P30-'Transport AME'!P30</f>
        <v>0</v>
      </c>
      <c r="Q30" s="21">
        <f>'Transport AMS'!Q30-'Transport AME'!Q30</f>
        <v>0</v>
      </c>
      <c r="R30" s="21">
        <f>'Transport AMS'!R30-'Transport AME'!R30</f>
        <v>0</v>
      </c>
      <c r="S30" s="21">
        <f>'Transport AMS'!S30-'Transport AME'!S30</f>
        <v>0</v>
      </c>
      <c r="T30" s="21">
        <f>'Transport AMS'!T30-'Transport AME'!T30</f>
        <v>0</v>
      </c>
      <c r="U30" s="21">
        <f>'Transport AMS'!U30-'Transport AME'!U30</f>
        <v>0</v>
      </c>
      <c r="V30" s="21">
        <f>'Transport AMS'!V30-'Transport AME'!V30</f>
        <v>0</v>
      </c>
      <c r="W30" s="21">
        <f>'Transport AMS'!W30-'Transport AME'!W30</f>
        <v>468.52766188239184</v>
      </c>
      <c r="X30" s="21">
        <f>'Transport AMS'!X30-'Transport AME'!X30</f>
        <v>1154.6489381059364</v>
      </c>
      <c r="Y30" s="21">
        <f>'Transport AMS'!Y30-'Transport AME'!Y30</f>
        <v>1139.8775780085707</v>
      </c>
      <c r="Z30" s="21">
        <f>'Transport AMS'!Z30-'Transport AME'!Z30</f>
        <v>739.60021048806811</v>
      </c>
      <c r="AA30" s="21">
        <f>'Transport AMS'!AA30-'Transport AME'!AA30</f>
        <v>91.352127665340959</v>
      </c>
      <c r="AB30" s="21">
        <f>'Transport AMS'!AB30-'Transport AME'!AB30</f>
        <v>-485.55208416358073</v>
      </c>
      <c r="AC30" s="21">
        <f>'Transport AMS'!AC30-'Transport AME'!AC30</f>
        <v>-1135.5913817872861</v>
      </c>
      <c r="AD30" s="21">
        <f>'Transport AMS'!AD30-'Transport AME'!AD30</f>
        <v>-2133.1736774569363</v>
      </c>
      <c r="AE30" s="21">
        <f>'Transport AMS'!AE30-'Transport AME'!AE30</f>
        <v>-3116.2947073246105</v>
      </c>
      <c r="AF30" s="21">
        <f>'Transport AMS'!AF30-'Transport AME'!AF30</f>
        <v>-4033.5606962006605</v>
      </c>
      <c r="AG30" s="21">
        <f>'Transport AMS'!AG30-'Transport AME'!AG30</f>
        <v>-4915.0029681677079</v>
      </c>
      <c r="AH30" s="21">
        <f>'Transport AMS'!AH30-'Transport AME'!AH30</f>
        <v>-5692.1873188402205</v>
      </c>
      <c r="AI30" s="21">
        <f>'Transport AMS'!AI30-'Transport AME'!AI30</f>
        <v>-6512.4697281828812</v>
      </c>
      <c r="AJ30" s="21">
        <f>'Transport AMS'!AJ30-'Transport AME'!AJ30</f>
        <v>-7222.2777920041735</v>
      </c>
      <c r="AK30" s="21">
        <f>'Transport AMS'!AK30-'Transport AME'!AK30</f>
        <v>-7872.716486532634</v>
      </c>
      <c r="AL30" s="21">
        <f>'Transport AMS'!AL30-'Transport AME'!AL30</f>
        <v>-8460.9574779812283</v>
      </c>
      <c r="AM30" s="21">
        <f>'Transport AMS'!AM30-'Transport AME'!AM30</f>
        <v>-8989.5093293275277</v>
      </c>
      <c r="AN30" s="21">
        <f>'Transport AMS'!AN30-'Transport AME'!AN30</f>
        <v>-9474.3428158678253</v>
      </c>
      <c r="AO30" s="21">
        <f>'Transport AMS'!AO30-'Transport AME'!AO30</f>
        <v>-9853.0737567709075</v>
      </c>
      <c r="AP30" s="21">
        <f>'Transport AMS'!AP30-'Transport AME'!AP30</f>
        <v>-10214.984297840547</v>
      </c>
      <c r="AQ30" s="21">
        <f>'Transport AMS'!AQ30-'Transport AME'!AQ30</f>
        <v>-10553.93445871201</v>
      </c>
      <c r="AR30" s="21">
        <f>'Transport AMS'!AR30-'Transport AME'!AR30</f>
        <v>-10929.897179675852</v>
      </c>
      <c r="AS30" s="21">
        <f>'Transport AMS'!AS30-'Transport AME'!AS30</f>
        <v>-11211.816455745615</v>
      </c>
      <c r="AT30" s="21">
        <f>'Transport AMS'!AT30-'Transport AME'!AT30</f>
        <v>-11457.731982164463</v>
      </c>
      <c r="AU30" s="21">
        <f>'Transport AMS'!AU30-'Transport AME'!AU30</f>
        <v>-11669.73654832966</v>
      </c>
      <c r="AV30" s="21">
        <f>'Transport AMS'!AV30-'Transport AME'!AV30</f>
        <v>-11848.363202401797</v>
      </c>
      <c r="AW30" s="21">
        <f>'Transport AMS'!AW30-'Transport AME'!AW30</f>
        <v>-11995.419488414191</v>
      </c>
    </row>
    <row r="31" spans="2:49" x14ac:dyDescent="0.25">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row>
    <row r="32" spans="2:49" x14ac:dyDescent="0.25">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row>
    <row r="33" spans="1:49" x14ac:dyDescent="0.25">
      <c r="A33" t="s">
        <v>5</v>
      </c>
      <c r="B33" t="s">
        <v>85</v>
      </c>
      <c r="C33" s="21">
        <f>'Transport AMS'!C33-'Transport AME'!C33</f>
        <v>0</v>
      </c>
      <c r="D33" s="21">
        <f>'Transport AMS'!D33-'Transport AME'!D33</f>
        <v>0</v>
      </c>
      <c r="E33" s="21">
        <f>'Transport AMS'!E33-'Transport AME'!E33</f>
        <v>0</v>
      </c>
      <c r="F33" s="21">
        <f>'Transport AMS'!F33-'Transport AME'!F33</f>
        <v>0</v>
      </c>
      <c r="G33" s="21">
        <f>'Transport AMS'!G33-'Transport AME'!G33</f>
        <v>0</v>
      </c>
      <c r="H33" s="21">
        <f>'Transport AMS'!H33-'Transport AME'!H33</f>
        <v>0</v>
      </c>
      <c r="I33" s="21">
        <f>'Transport AMS'!I33-'Transport AME'!I33</f>
        <v>0</v>
      </c>
      <c r="J33" s="21">
        <f>'Transport AMS'!J33-'Transport AME'!J33</f>
        <v>0</v>
      </c>
      <c r="K33" s="21">
        <f>'Transport AMS'!K33-'Transport AME'!K33</f>
        <v>0</v>
      </c>
      <c r="L33" s="21">
        <f>'Transport AMS'!L33-'Transport AME'!L33</f>
        <v>0</v>
      </c>
      <c r="M33" s="21">
        <f>'Transport AMS'!M33-'Transport AME'!M33</f>
        <v>0</v>
      </c>
      <c r="N33" s="21">
        <f>'Transport AMS'!N33-'Transport AME'!N33</f>
        <v>0</v>
      </c>
      <c r="O33" s="21">
        <f>'Transport AMS'!O33-'Transport AME'!O33</f>
        <v>0</v>
      </c>
      <c r="P33" s="21">
        <f>'Transport AMS'!P33-'Transport AME'!P33</f>
        <v>0</v>
      </c>
      <c r="Q33" s="21">
        <f>'Transport AMS'!Q33-'Transport AME'!Q33</f>
        <v>0</v>
      </c>
      <c r="R33" s="21">
        <f>'Transport AMS'!R33-'Transport AME'!R33</f>
        <v>0</v>
      </c>
      <c r="S33" s="21">
        <f>'Transport AMS'!S33-'Transport AME'!S33</f>
        <v>0</v>
      </c>
      <c r="T33" s="21">
        <f>'Transport AMS'!T33-'Transport AME'!T33</f>
        <v>0</v>
      </c>
      <c r="U33" s="21">
        <f>'Transport AMS'!U33-'Transport AME'!U33</f>
        <v>0</v>
      </c>
      <c r="V33" s="21">
        <f>'Transport AMS'!V33-'Transport AME'!V33</f>
        <v>0</v>
      </c>
      <c r="W33" s="21">
        <f>'Transport AMS'!W33-'Transport AME'!W33</f>
        <v>576.6485389999998</v>
      </c>
      <c r="X33" s="21">
        <f>'Transport AMS'!X33-'Transport AME'!X33</f>
        <v>791.10395300000027</v>
      </c>
      <c r="Y33" s="21">
        <f>'Transport AMS'!Y33-'Transport AME'!Y33</f>
        <v>114.48677700000007</v>
      </c>
      <c r="Z33" s="21">
        <f>'Transport AMS'!Z33-'Transport AME'!Z33</f>
        <v>-169.64428599999997</v>
      </c>
      <c r="AA33" s="21">
        <f>'Transport AMS'!AA33-'Transport AME'!AA33</f>
        <v>-310.64625600000022</v>
      </c>
      <c r="AB33" s="21">
        <f>'Transport AMS'!AB33-'Transport AME'!AB33</f>
        <v>-400.59671000000003</v>
      </c>
      <c r="AC33" s="21">
        <f>'Transport AMS'!AC33-'Transport AME'!AC33</f>
        <v>-461.51031700000021</v>
      </c>
      <c r="AD33" s="21">
        <f>'Transport AMS'!AD33-'Transport AME'!AD33</f>
        <v>-514.82885199999987</v>
      </c>
      <c r="AE33" s="21">
        <f>'Transport AMS'!AE33-'Transport AME'!AE33</f>
        <v>-435.63097800000014</v>
      </c>
      <c r="AF33" s="21">
        <f>'Transport AMS'!AF33-'Transport AME'!AF33</f>
        <v>-410.19797199999994</v>
      </c>
      <c r="AG33" s="21">
        <f>'Transport AMS'!AG33-'Transport AME'!AG33</f>
        <v>-406.11862400000018</v>
      </c>
      <c r="AH33" s="21">
        <f>'Transport AMS'!AH33-'Transport AME'!AH33</f>
        <v>-306.91957600000001</v>
      </c>
      <c r="AI33" s="21">
        <f>'Transport AMS'!AI33-'Transport AME'!AI33</f>
        <v>-328.41712299999995</v>
      </c>
      <c r="AJ33" s="21">
        <f>'Transport AMS'!AJ33-'Transport AME'!AJ33</f>
        <v>-337.37685499999998</v>
      </c>
      <c r="AK33" s="21">
        <f>'Transport AMS'!AK33-'Transport AME'!AK33</f>
        <v>-342.45454500000005</v>
      </c>
      <c r="AL33" s="21">
        <f>'Transport AMS'!AL33-'Transport AME'!AL33</f>
        <v>-347.25673600000005</v>
      </c>
      <c r="AM33" s="21">
        <f>'Transport AMS'!AM33-'Transport AME'!AM33</f>
        <v>-352.96549400000004</v>
      </c>
      <c r="AN33" s="21">
        <f>'Transport AMS'!AN33-'Transport AME'!AN33</f>
        <v>-352.46252100000015</v>
      </c>
      <c r="AO33" s="21">
        <f>'Transport AMS'!AO33-'Transport AME'!AO33</f>
        <v>-365.12417200000004</v>
      </c>
      <c r="AP33" s="21">
        <f>'Transport AMS'!AP33-'Transport AME'!AP33</f>
        <v>-382.37346600000001</v>
      </c>
      <c r="AQ33" s="21">
        <f>'Transport AMS'!AQ33-'Transport AME'!AQ33</f>
        <v>-402.19966499999987</v>
      </c>
      <c r="AR33" s="21">
        <f>'Transport AMS'!AR33-'Transport AME'!AR33</f>
        <v>-369.44559700000013</v>
      </c>
      <c r="AS33" s="21">
        <f>'Transport AMS'!AS33-'Transport AME'!AS33</f>
        <v>-365.25692299999992</v>
      </c>
      <c r="AT33" s="21">
        <f>'Transport AMS'!AT33-'Transport AME'!AT33</f>
        <v>-373.93144000000007</v>
      </c>
      <c r="AU33" s="21">
        <f>'Transport AMS'!AU33-'Transport AME'!AU33</f>
        <v>-388.41365700000006</v>
      </c>
      <c r="AV33" s="21">
        <f>'Transport AMS'!AV33-'Transport AME'!AV33</f>
        <v>-406.11916199999996</v>
      </c>
      <c r="AW33" s="21">
        <f>'Transport AMS'!AW33-'Transport AME'!AW33</f>
        <v>-450.48776500000008</v>
      </c>
    </row>
    <row r="34" spans="1:49" x14ac:dyDescent="0.25">
      <c r="B34" t="s">
        <v>86</v>
      </c>
      <c r="C34" s="21">
        <f>'Transport AMS'!C34-'Transport AME'!C34</f>
        <v>0</v>
      </c>
      <c r="D34" s="21">
        <f>'Transport AMS'!D34-'Transport AME'!D34</f>
        <v>0</v>
      </c>
      <c r="E34" s="21">
        <f>'Transport AMS'!E34-'Transport AME'!E34</f>
        <v>0</v>
      </c>
      <c r="F34" s="21">
        <f>'Transport AMS'!F34-'Transport AME'!F34</f>
        <v>0</v>
      </c>
      <c r="G34" s="21">
        <f>'Transport AMS'!G34-'Transport AME'!G34</f>
        <v>0</v>
      </c>
      <c r="H34" s="21">
        <f>'Transport AMS'!H34-'Transport AME'!H34</f>
        <v>0</v>
      </c>
      <c r="I34" s="21">
        <f>'Transport AMS'!I34-'Transport AME'!I34</f>
        <v>0</v>
      </c>
      <c r="J34" s="21">
        <f>'Transport AMS'!J34-'Transport AME'!J34</f>
        <v>0</v>
      </c>
      <c r="K34" s="21">
        <f>'Transport AMS'!K34-'Transport AME'!K34</f>
        <v>0</v>
      </c>
      <c r="L34" s="21">
        <f>'Transport AMS'!L34-'Transport AME'!L34</f>
        <v>0</v>
      </c>
      <c r="M34" s="21">
        <f>'Transport AMS'!M34-'Transport AME'!M34</f>
        <v>0</v>
      </c>
      <c r="N34" s="21">
        <f>'Transport AMS'!N34-'Transport AME'!N34</f>
        <v>0</v>
      </c>
      <c r="O34" s="21">
        <f>'Transport AMS'!O34-'Transport AME'!O34</f>
        <v>0</v>
      </c>
      <c r="P34" s="21">
        <f>'Transport AMS'!P34-'Transport AME'!P34</f>
        <v>0</v>
      </c>
      <c r="Q34" s="21">
        <f>'Transport AMS'!Q34-'Transport AME'!Q34</f>
        <v>0</v>
      </c>
      <c r="R34" s="21">
        <f>'Transport AMS'!R34-'Transport AME'!R34</f>
        <v>0</v>
      </c>
      <c r="S34" s="21">
        <f>'Transport AMS'!S34-'Transport AME'!S34</f>
        <v>0</v>
      </c>
      <c r="T34" s="21">
        <f>'Transport AMS'!T34-'Transport AME'!T34</f>
        <v>0</v>
      </c>
      <c r="U34" s="21">
        <f>'Transport AMS'!U34-'Transport AME'!U34</f>
        <v>0</v>
      </c>
      <c r="V34" s="21">
        <f>'Transport AMS'!V34-'Transport AME'!V34</f>
        <v>0</v>
      </c>
      <c r="W34" s="21">
        <f>'Transport AMS'!W34-'Transport AME'!W34</f>
        <v>576.64854000000196</v>
      </c>
      <c r="X34" s="21">
        <f>'Transport AMS'!X34-'Transport AME'!X34</f>
        <v>1333.8319899999988</v>
      </c>
      <c r="Y34" s="21">
        <f>'Transport AMS'!Y34-'Transport AME'!Y34</f>
        <v>1361.378429999997</v>
      </c>
      <c r="Z34" s="21">
        <f>'Transport AMS'!Z34-'Transport AME'!Z34</f>
        <v>1094.6955600000001</v>
      </c>
      <c r="AA34" s="21">
        <f>'Transport AMS'!AA34-'Transport AME'!AA34</f>
        <v>694.3428899999999</v>
      </c>
      <c r="AB34" s="21">
        <f>'Transport AMS'!AB34-'Transport AME'!AB34</f>
        <v>219.38592000000062</v>
      </c>
      <c r="AC34" s="21">
        <f>'Transport AMS'!AC34-'Transport AME'!AC34</f>
        <v>-296.58234000000084</v>
      </c>
      <c r="AD34" s="21">
        <f>'Transport AMS'!AD34-'Transport AME'!AD34</f>
        <v>-843.38377000000037</v>
      </c>
      <c r="AE34" s="21">
        <f>'Transport AMS'!AE34-'Transport AME'!AE34</f>
        <v>-1286.5034100000048</v>
      </c>
      <c r="AF34" s="21">
        <f>'Transport AMS'!AF34-'Transport AME'!AF34</f>
        <v>-1685.6459400000022</v>
      </c>
      <c r="AG34" s="21">
        <f>'Transport AMS'!AG34-'Transport AME'!AG34</f>
        <v>-2064.6043900000004</v>
      </c>
      <c r="AH34" s="21">
        <f>'Transport AMS'!AH34-'Transport AME'!AH34</f>
        <v>-2329.3041600000033</v>
      </c>
      <c r="AI34" s="21">
        <f>'Transport AMS'!AI34-'Transport AME'!AI34</f>
        <v>-2607.0212300000021</v>
      </c>
      <c r="AJ34" s="21">
        <f>'Transport AMS'!AJ34-'Transport AME'!AJ34</f>
        <v>-2884.4453900000008</v>
      </c>
      <c r="AK34" s="21">
        <f>'Transport AMS'!AK34-'Transport AME'!AK34</f>
        <v>-3157.6705399999992</v>
      </c>
      <c r="AL34" s="21">
        <f>'Transport AMS'!AL34-'Transport AME'!AL34</f>
        <v>-3426.6079500000014</v>
      </c>
      <c r="AM34" s="21">
        <f>'Transport AMS'!AM34-'Transport AME'!AM34</f>
        <v>-3692.3460600000035</v>
      </c>
      <c r="AN34" s="21">
        <f>'Transport AMS'!AN34-'Transport AME'!AN34</f>
        <v>-3928.7418199999993</v>
      </c>
      <c r="AO34" s="21">
        <f>'Transport AMS'!AO34-'Transport AME'!AO34</f>
        <v>-4150.6229499999972</v>
      </c>
      <c r="AP34" s="21">
        <f>'Transport AMS'!AP34-'Transport AME'!AP34</f>
        <v>-4363.3748300000007</v>
      </c>
      <c r="AQ34" s="21">
        <f>'Transport AMS'!AQ34-'Transport AME'!AQ34</f>
        <v>-4570.0607100000016</v>
      </c>
      <c r="AR34" s="21">
        <f>'Transport AMS'!AR34-'Transport AME'!AR34</f>
        <v>-4841.3203999999969</v>
      </c>
      <c r="AS34" s="21">
        <f>'Transport AMS'!AS34-'Transport AME'!AS34</f>
        <v>-5077.138759999998</v>
      </c>
      <c r="AT34" s="21">
        <f>'Transport AMS'!AT34-'Transport AME'!AT34</f>
        <v>-5292.61535</v>
      </c>
      <c r="AU34" s="21">
        <f>'Transport AMS'!AU34-'Transport AME'!AU34</f>
        <v>-5494.8270099999972</v>
      </c>
      <c r="AV34" s="21">
        <f>'Transport AMS'!AV34-'Transport AME'!AV34</f>
        <v>-5687.807420000001</v>
      </c>
      <c r="AW34" s="21">
        <f>'Transport AMS'!AW34-'Transport AME'!AW34</f>
        <v>-5898.7636099999982</v>
      </c>
    </row>
    <row r="35" spans="1:49" x14ac:dyDescent="0.25">
      <c r="B35" t="s">
        <v>87</v>
      </c>
      <c r="C35" s="21">
        <f>'Transport AMS'!C35-'Transport AME'!C35</f>
        <v>0</v>
      </c>
      <c r="D35" s="21">
        <f>'Transport AMS'!D35-'Transport AME'!D35</f>
        <v>0</v>
      </c>
      <c r="E35" s="21">
        <f>'Transport AMS'!E35-'Transport AME'!E35</f>
        <v>0</v>
      </c>
      <c r="F35" s="21">
        <f>'Transport AMS'!F35-'Transport AME'!F35</f>
        <v>0</v>
      </c>
      <c r="G35" s="21">
        <f>'Transport AMS'!G35-'Transport AME'!G35</f>
        <v>0</v>
      </c>
      <c r="H35" s="21">
        <f>'Transport AMS'!H35-'Transport AME'!H35</f>
        <v>0</v>
      </c>
      <c r="I35" s="21">
        <f>'Transport AMS'!I35-'Transport AME'!I35</f>
        <v>0</v>
      </c>
      <c r="J35" s="21">
        <f>'Transport AMS'!J35-'Transport AME'!J35</f>
        <v>0</v>
      </c>
      <c r="K35" s="21">
        <f>'Transport AMS'!K35-'Transport AME'!K35</f>
        <v>0</v>
      </c>
      <c r="L35" s="21">
        <f>'Transport AMS'!L35-'Transport AME'!L35</f>
        <v>0</v>
      </c>
      <c r="M35" s="21">
        <f>'Transport AMS'!M35-'Transport AME'!M35</f>
        <v>0</v>
      </c>
      <c r="N35" s="21">
        <f>'Transport AMS'!N35-'Transport AME'!N35</f>
        <v>0</v>
      </c>
      <c r="O35" s="21">
        <f>'Transport AMS'!O35-'Transport AME'!O35</f>
        <v>0</v>
      </c>
      <c r="P35" s="21">
        <f>'Transport AMS'!P35-'Transport AME'!P35</f>
        <v>0</v>
      </c>
      <c r="Q35" s="21">
        <f>'Transport AMS'!Q35-'Transport AME'!Q35</f>
        <v>0</v>
      </c>
      <c r="R35" s="21">
        <f>'Transport AMS'!R35-'Transport AME'!R35</f>
        <v>0</v>
      </c>
      <c r="S35" s="21">
        <f>'Transport AMS'!S35-'Transport AME'!S35</f>
        <v>0</v>
      </c>
      <c r="T35" s="21">
        <f>'Transport AMS'!T35-'Transport AME'!T35</f>
        <v>0</v>
      </c>
      <c r="U35" s="21">
        <f>'Transport AMS'!U35-'Transport AME'!U35</f>
        <v>0</v>
      </c>
      <c r="V35" s="21">
        <f>'Transport AMS'!V35-'Transport AME'!V35</f>
        <v>0</v>
      </c>
      <c r="W35" s="21">
        <f>'Transport AMS'!W35-'Transport AME'!W35</f>
        <v>-3.061165056686832E-2</v>
      </c>
      <c r="X35" s="21">
        <f>'Transport AMS'!X35-'Transport AME'!X35</f>
        <v>-3.6135221869276535E-2</v>
      </c>
      <c r="Y35" s="21">
        <f>'Transport AMS'!Y35-'Transport AME'!Y35</f>
        <v>5.3972401833874528E-2</v>
      </c>
      <c r="Z35" s="21">
        <f>'Transport AMS'!Z35-'Transport AME'!Z35</f>
        <v>0.45802354324800376</v>
      </c>
      <c r="AA35" s="21">
        <f>'Transport AMS'!AA35-'Transport AME'!AA35</f>
        <v>1.2184439267095186</v>
      </c>
      <c r="AB35" s="21">
        <f>'Transport AMS'!AB35-'Transport AME'!AB35</f>
        <v>2.0807591136880568</v>
      </c>
      <c r="AC35" s="21">
        <f>'Transport AMS'!AC35-'Transport AME'!AC35</f>
        <v>2.914407741363501</v>
      </c>
      <c r="AD35" s="21">
        <f>'Transport AMS'!AD35-'Transport AME'!AD35</f>
        <v>3.5664404586770075</v>
      </c>
      <c r="AE35" s="21">
        <f>'Transport AMS'!AE35-'Transport AME'!AE35</f>
        <v>3.9520112213134091</v>
      </c>
      <c r="AF35" s="21">
        <f>'Transport AMS'!AF35-'Transport AME'!AF35</f>
        <v>4.0630154254235933</v>
      </c>
      <c r="AG35" s="21">
        <f>'Transport AMS'!AG35-'Transport AME'!AG35</f>
        <v>3.9478129721547397</v>
      </c>
      <c r="AH35" s="21">
        <f>'Transport AMS'!AH35-'Transport AME'!AH35</f>
        <v>3.7039688251948739</v>
      </c>
      <c r="AI35" s="21">
        <f>'Transport AMS'!AI35-'Transport AME'!AI35</f>
        <v>3.4073552886913419</v>
      </c>
      <c r="AJ35" s="21">
        <f>'Transport AMS'!AJ35-'Transport AME'!AJ35</f>
        <v>3.0960987519067764</v>
      </c>
      <c r="AK35" s="21">
        <f>'Transport AMS'!AK35-'Transport AME'!AK35</f>
        <v>2.7953987298961493</v>
      </c>
      <c r="AL35" s="21">
        <f>'Transport AMS'!AL35-'Transport AME'!AL35</f>
        <v>2.5149683711171882</v>
      </c>
      <c r="AM35" s="21">
        <f>'Transport AMS'!AM35-'Transport AME'!AM35</f>
        <v>2.2549942391724045</v>
      </c>
      <c r="AN35" s="21">
        <f>'Transport AMS'!AN35-'Transport AME'!AN35</f>
        <v>2.0451597674863145</v>
      </c>
      <c r="AO35" s="21">
        <f>'Transport AMS'!AO35-'Transport AME'!AO35</f>
        <v>1.8563006782240841</v>
      </c>
      <c r="AP35" s="21">
        <f>'Transport AMS'!AP35-'Transport AME'!AP35</f>
        <v>1.6875602518088009</v>
      </c>
      <c r="AQ35" s="21">
        <f>'Transport AMS'!AQ35-'Transport AME'!AQ35</f>
        <v>1.5362900295778417</v>
      </c>
      <c r="AR35" s="21">
        <f>'Transport AMS'!AR35-'Transport AME'!AR35</f>
        <v>1.2290090399465683</v>
      </c>
      <c r="AS35" s="21">
        <f>'Transport AMS'!AS35-'Transport AME'!AS35</f>
        <v>1.1139728983799131</v>
      </c>
      <c r="AT35" s="21">
        <f>'Transport AMS'!AT35-'Transport AME'!AT35</f>
        <v>1.0126772933475578</v>
      </c>
      <c r="AU35" s="21">
        <f>'Transport AMS'!AU35-'Transport AME'!AU35</f>
        <v>0.92462816188154662</v>
      </c>
      <c r="AV35" s="21">
        <f>'Transport AMS'!AV35-'Transport AME'!AV35</f>
        <v>0.84922029822882905</v>
      </c>
      <c r="AW35" s="21">
        <f>'Transport AMS'!AW35-'Transport AME'!AW35</f>
        <v>0.78315114771767469</v>
      </c>
    </row>
    <row r="36" spans="1:49" x14ac:dyDescent="0.25">
      <c r="A36" s="17"/>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row>
    <row r="37" spans="1:49" x14ac:dyDescent="0.25">
      <c r="A37" s="13"/>
      <c r="B37" t="s">
        <v>88</v>
      </c>
      <c r="C37" s="21">
        <f>'Transport AMS'!C37-'Transport AME'!C37</f>
        <v>0</v>
      </c>
      <c r="D37" s="21">
        <f>'Transport AMS'!D37-'Transport AME'!D37</f>
        <v>0</v>
      </c>
      <c r="E37" s="21">
        <f>'Transport AMS'!E37-'Transport AME'!E37</f>
        <v>0</v>
      </c>
      <c r="F37" s="21">
        <f>'Transport AMS'!F37-'Transport AME'!F37</f>
        <v>0</v>
      </c>
      <c r="G37" s="21">
        <f>'Transport AMS'!G37-'Transport AME'!G37</f>
        <v>0</v>
      </c>
      <c r="H37" s="21">
        <f>'Transport AMS'!H37-'Transport AME'!H37</f>
        <v>0</v>
      </c>
      <c r="I37" s="21">
        <f>'Transport AMS'!I37-'Transport AME'!I37</f>
        <v>0</v>
      </c>
      <c r="J37" s="21">
        <f>'Transport AMS'!J37-'Transport AME'!J37</f>
        <v>0</v>
      </c>
      <c r="K37" s="21">
        <f>'Transport AMS'!K37-'Transport AME'!K37</f>
        <v>0</v>
      </c>
      <c r="L37" s="21">
        <f>'Transport AMS'!L37-'Transport AME'!L37</f>
        <v>0</v>
      </c>
      <c r="M37" s="21">
        <f>'Transport AMS'!M37-'Transport AME'!M37</f>
        <v>0</v>
      </c>
      <c r="N37" s="21">
        <f>'Transport AMS'!N37-'Transport AME'!N37</f>
        <v>0</v>
      </c>
      <c r="O37" s="21">
        <f>'Transport AMS'!O37-'Transport AME'!O37</f>
        <v>0</v>
      </c>
      <c r="P37" s="21">
        <f>'Transport AMS'!P37-'Transport AME'!P37</f>
        <v>0</v>
      </c>
      <c r="Q37" s="21">
        <f>'Transport AMS'!Q37-'Transport AME'!Q37</f>
        <v>0</v>
      </c>
      <c r="R37" s="21">
        <f>'Transport AMS'!R37-'Transport AME'!R37</f>
        <v>0</v>
      </c>
      <c r="S37" s="21">
        <f>'Transport AMS'!S37-'Transport AME'!S37</f>
        <v>0</v>
      </c>
      <c r="T37" s="21">
        <f>'Transport AMS'!T37-'Transport AME'!T37</f>
        <v>0</v>
      </c>
      <c r="U37" s="21">
        <f>'Transport AMS'!U37-'Transport AME'!U37</f>
        <v>0</v>
      </c>
      <c r="V37" s="21">
        <f>'Transport AMS'!V37-'Transport AME'!V37</f>
        <v>0</v>
      </c>
      <c r="W37" s="21">
        <f>'Transport AMS'!W37-'Transport AME'!W37</f>
        <v>16009.316879786267</v>
      </c>
      <c r="X37" s="21">
        <f>'Transport AMS'!X37-'Transport AME'!X37</f>
        <v>21904.835374326147</v>
      </c>
      <c r="Y37" s="21">
        <f>'Transport AMS'!Y37-'Transport AME'!Y37</f>
        <v>3296.8589878123676</v>
      </c>
      <c r="Z37" s="21">
        <f>'Transport AMS'!Z37-'Transport AME'!Z37</f>
        <v>-3895.5987081859348</v>
      </c>
      <c r="AA37" s="21">
        <f>'Transport AMS'!AA37-'Transport AME'!AA37</f>
        <v>-6570.6978810759392</v>
      </c>
      <c r="AB37" s="21">
        <f>'Transport AMS'!AB37-'Transport AME'!AB37</f>
        <v>-7750.749877432092</v>
      </c>
      <c r="AC37" s="21">
        <f>'Transport AMS'!AC37-'Transport AME'!AC37</f>
        <v>-8236.9378785921726</v>
      </c>
      <c r="AD37" s="21">
        <f>'Transport AMS'!AD37-'Transport AME'!AD37</f>
        <v>-8880.9160219009864</v>
      </c>
      <c r="AE37" s="21">
        <f>'Transport AMS'!AE37-'Transport AME'!AE37</f>
        <v>-6132.8398417524586</v>
      </c>
      <c r="AF37" s="21">
        <f>'Transport AMS'!AF37-'Transport AME'!AF37</f>
        <v>-5339.642213233943</v>
      </c>
      <c r="AG37" s="21">
        <f>'Transport AMS'!AG37-'Transport AME'!AG37</f>
        <v>-5515.718678379315</v>
      </c>
      <c r="AH37" s="21">
        <f>'Transport AMS'!AH37-'Transport AME'!AH37</f>
        <v>-3121.1439781187801</v>
      </c>
      <c r="AI37" s="21">
        <f>'Transport AMS'!AI37-'Transport AME'!AI37</f>
        <v>-4152.5737034568228</v>
      </c>
      <c r="AJ37" s="21">
        <f>'Transport AMS'!AJ37-'Transport AME'!AJ37</f>
        <v>-4925.2377618177634</v>
      </c>
      <c r="AK37" s="21">
        <f>'Transport AMS'!AK37-'Transport AME'!AK37</f>
        <v>-5601.4548617595792</v>
      </c>
      <c r="AL37" s="21">
        <f>'Transport AMS'!AL37-'Transport AME'!AL37</f>
        <v>-6249.3133496859737</v>
      </c>
      <c r="AM37" s="21">
        <f>'Transport AMS'!AM37-'Transport AME'!AM37</f>
        <v>-6894.8173661046021</v>
      </c>
      <c r="AN37" s="21">
        <f>'Transport AMS'!AN37-'Transport AME'!AN37</f>
        <v>-7283.2206977100577</v>
      </c>
      <c r="AO37" s="21">
        <f>'Transport AMS'!AO37-'Transport AME'!AO37</f>
        <v>-8024.1597280358183</v>
      </c>
      <c r="AP37" s="21">
        <f>'Transport AMS'!AP37-'Transport AME'!AP37</f>
        <v>-8860.4582867008212</v>
      </c>
      <c r="AQ37" s="21">
        <f>'Transport AMS'!AQ37-'Transport AME'!AQ37</f>
        <v>-9738.8743330395446</v>
      </c>
      <c r="AR37" s="21">
        <f>'Transport AMS'!AR37-'Transport AME'!AR37</f>
        <v>-9196.5181490759496</v>
      </c>
      <c r="AS37" s="21">
        <f>'Transport AMS'!AS37-'Transport AME'!AS37</f>
        <v>-9261.8312265672721</v>
      </c>
      <c r="AT37" s="21">
        <f>'Transport AMS'!AT37-'Transport AME'!AT37</f>
        <v>-9696.318185080876</v>
      </c>
      <c r="AU37" s="21">
        <f>'Transport AMS'!AU37-'Transport AME'!AU37</f>
        <v>-10282.45571678858</v>
      </c>
      <c r="AV37" s="21">
        <f>'Transport AMS'!AV37-'Transport AME'!AV37</f>
        <v>-10940.888419135037</v>
      </c>
      <c r="AW37" s="21">
        <f>'Transport AMS'!AW37-'Transport AME'!AW37</f>
        <v>-12400.782338782068</v>
      </c>
    </row>
    <row r="38" spans="1:49" x14ac:dyDescent="0.25">
      <c r="A38" s="13"/>
      <c r="B38" s="24" t="s">
        <v>98</v>
      </c>
      <c r="C38" s="21">
        <f>'Transport AMS'!C38-'Transport AME'!C38</f>
        <v>0</v>
      </c>
      <c r="D38" s="21">
        <f>'Transport AMS'!D38-'Transport AME'!D38</f>
        <v>0</v>
      </c>
      <c r="E38" s="21">
        <f>'Transport AMS'!E38-'Transport AME'!E38</f>
        <v>0</v>
      </c>
      <c r="F38" s="21">
        <f>'Transport AMS'!F38-'Transport AME'!F38</f>
        <v>0</v>
      </c>
      <c r="G38" s="21">
        <f>'Transport AMS'!G38-'Transport AME'!G38</f>
        <v>0</v>
      </c>
      <c r="H38" s="21">
        <f>'Transport AMS'!H38-'Transport AME'!H38</f>
        <v>0</v>
      </c>
      <c r="I38" s="21">
        <f>'Transport AMS'!I38-'Transport AME'!I38</f>
        <v>0</v>
      </c>
      <c r="J38" s="21">
        <f>'Transport AMS'!J38-'Transport AME'!J38</f>
        <v>0</v>
      </c>
      <c r="K38" s="21">
        <f>'Transport AMS'!K38-'Transport AME'!K38</f>
        <v>0</v>
      </c>
      <c r="L38" s="21">
        <f>'Transport AMS'!L38-'Transport AME'!L38</f>
        <v>0</v>
      </c>
      <c r="M38" s="21">
        <f>'Transport AMS'!M38-'Transport AME'!M38</f>
        <v>0</v>
      </c>
      <c r="N38" s="21">
        <f>'Transport AMS'!N38-'Transport AME'!N38</f>
        <v>0</v>
      </c>
      <c r="O38" s="21">
        <f>'Transport AMS'!O38-'Transport AME'!O38</f>
        <v>0</v>
      </c>
      <c r="P38" s="21">
        <f>'Transport AMS'!P38-'Transport AME'!P38</f>
        <v>0</v>
      </c>
      <c r="Q38" s="21">
        <f>'Transport AMS'!Q38-'Transport AME'!Q38</f>
        <v>0</v>
      </c>
      <c r="R38" s="21">
        <f>'Transport AMS'!R38-'Transport AME'!R38</f>
        <v>0</v>
      </c>
      <c r="S38" s="21">
        <f>'Transport AMS'!S38-'Transport AME'!S38</f>
        <v>0</v>
      </c>
      <c r="T38" s="21">
        <f>'Transport AMS'!T38-'Transport AME'!T38</f>
        <v>0</v>
      </c>
      <c r="U38" s="21">
        <f>'Transport AMS'!U38-'Transport AME'!U38</f>
        <v>0</v>
      </c>
      <c r="V38" s="21">
        <f>'Transport AMS'!V38-'Transport AME'!V38</f>
        <v>0</v>
      </c>
      <c r="W38" s="21">
        <f>'Transport AMS'!W38-'Transport AME'!W38</f>
        <v>-96.473098455631884</v>
      </c>
      <c r="X38" s="21">
        <f>'Transport AMS'!X38-'Transport AME'!X38</f>
        <v>-330.99042197431038</v>
      </c>
      <c r="Y38" s="21">
        <f>'Transport AMS'!Y38-'Transport AME'!Y38</f>
        <v>88.331495662252394</v>
      </c>
      <c r="Z38" s="21">
        <f>'Transport AMS'!Z38-'Transport AME'!Z38</f>
        <v>218.27654440934896</v>
      </c>
      <c r="AA38" s="21">
        <f>'Transport AMS'!AA38-'Transport AME'!AA38</f>
        <v>292.26350611810517</v>
      </c>
      <c r="AB38" s="21">
        <f>'Transport AMS'!AB38-'Transport AME'!AB38</f>
        <v>347.4635493253312</v>
      </c>
      <c r="AC38" s="21">
        <f>'Transport AMS'!AC38-'Transport AME'!AC38</f>
        <v>382.70617008773843</v>
      </c>
      <c r="AD38" s="21">
        <f>'Transport AMS'!AD38-'Transport AME'!AD38</f>
        <v>525.84506427790245</v>
      </c>
      <c r="AE38" s="21">
        <f>'Transport AMS'!AE38-'Transport AME'!AE38</f>
        <v>630.00059447710953</v>
      </c>
      <c r="AF38" s="21">
        <f>'Transport AMS'!AF38-'Transport AME'!AF38</f>
        <v>637.00886653867724</v>
      </c>
      <c r="AG38" s="21">
        <f>'Transport AMS'!AG38-'Transport AME'!AG38</f>
        <v>573.27526906481717</v>
      </c>
      <c r="AH38" s="21">
        <f>'Transport AMS'!AH38-'Transport AME'!AH38</f>
        <v>531.3409220940116</v>
      </c>
      <c r="AI38" s="21">
        <f>'Transport AMS'!AI38-'Transport AME'!AI38</f>
        <v>428.02907538026534</v>
      </c>
      <c r="AJ38" s="21">
        <f>'Transport AMS'!AJ38-'Transport AME'!AJ38</f>
        <v>319.01202679988842</v>
      </c>
      <c r="AK38" s="21">
        <f>'Transport AMS'!AK38-'Transport AME'!AK38</f>
        <v>212.76749300923575</v>
      </c>
      <c r="AL38" s="21">
        <f>'Transport AMS'!AL38-'Transport AME'!AL38</f>
        <v>112.6147756417472</v>
      </c>
      <c r="AM38" s="21">
        <f>'Transport AMS'!AM38-'Transport AME'!AM38</f>
        <v>19.546706451143564</v>
      </c>
      <c r="AN38" s="21">
        <f>'Transport AMS'!AN38-'Transport AME'!AN38</f>
        <v>-64.872261685483409</v>
      </c>
      <c r="AO38" s="21">
        <f>'Transport AMS'!AO38-'Transport AME'!AO38</f>
        <v>-150.71422721870226</v>
      </c>
      <c r="AP38" s="21">
        <f>'Transport AMS'!AP38-'Transport AME'!AP38</f>
        <v>-231.99163792891932</v>
      </c>
      <c r="AQ38" s="21">
        <f>'Transport AMS'!AQ38-'Transport AME'!AQ38</f>
        <v>-308.18604857386845</v>
      </c>
      <c r="AR38" s="21">
        <f>'Transport AMS'!AR38-'Transport AME'!AR38</f>
        <v>-330.56762406422672</v>
      </c>
      <c r="AS38" s="21">
        <f>'Transport AMS'!AS38-'Transport AME'!AS38</f>
        <v>-373.59232702566987</v>
      </c>
      <c r="AT38" s="21">
        <f>'Transport AMS'!AT38-'Transport AME'!AT38</f>
        <v>-422.7189013835191</v>
      </c>
      <c r="AU38" s="21">
        <f>'Transport AMS'!AU38-'Transport AME'!AU38</f>
        <v>-471.82464445757</v>
      </c>
      <c r="AV38" s="21">
        <f>'Transport AMS'!AV38-'Transport AME'!AV38</f>
        <v>-518.82337285501558</v>
      </c>
      <c r="AW38" s="21">
        <f>'Transport AMS'!AW38-'Transport AME'!AW38</f>
        <v>-583.37156891545624</v>
      </c>
    </row>
    <row r="39" spans="1:49" x14ac:dyDescent="0.25">
      <c r="B39" t="s">
        <v>4</v>
      </c>
      <c r="C39" s="21">
        <f>'Transport AMS'!C39-'Transport AME'!C39</f>
        <v>0</v>
      </c>
      <c r="D39" s="21">
        <f>'Transport AMS'!D39-'Transport AME'!D39</f>
        <v>0</v>
      </c>
      <c r="E39" s="21">
        <f>'Transport AMS'!E39-'Transport AME'!E39</f>
        <v>0</v>
      </c>
      <c r="F39" s="21">
        <f>'Transport AMS'!F39-'Transport AME'!F39</f>
        <v>0</v>
      </c>
      <c r="G39" s="21">
        <f>'Transport AMS'!G39-'Transport AME'!G39</f>
        <v>0</v>
      </c>
      <c r="H39" s="21">
        <f>'Transport AMS'!H39-'Transport AME'!H39</f>
        <v>0</v>
      </c>
      <c r="I39" s="21">
        <f>'Transport AMS'!I39-'Transport AME'!I39</f>
        <v>0</v>
      </c>
      <c r="J39" s="21">
        <f>'Transport AMS'!J39-'Transport AME'!J39</f>
        <v>0</v>
      </c>
      <c r="K39" s="21">
        <f>'Transport AMS'!K39-'Transport AME'!K39</f>
        <v>0</v>
      </c>
      <c r="L39" s="21">
        <f>'Transport AMS'!L39-'Transport AME'!L39</f>
        <v>0</v>
      </c>
      <c r="M39" s="21">
        <f>'Transport AMS'!M39-'Transport AME'!M39</f>
        <v>0</v>
      </c>
      <c r="N39" s="21">
        <f>'Transport AMS'!N39-'Transport AME'!N39</f>
        <v>0</v>
      </c>
      <c r="O39" s="21">
        <f>'Transport AMS'!O39-'Transport AME'!O39</f>
        <v>0</v>
      </c>
      <c r="P39" s="21">
        <f>'Transport AMS'!P39-'Transport AME'!P39</f>
        <v>0</v>
      </c>
      <c r="Q39" s="21">
        <f>'Transport AMS'!Q39-'Transport AME'!Q39</f>
        <v>0</v>
      </c>
      <c r="R39" s="21">
        <f>'Transport AMS'!R39-'Transport AME'!R39</f>
        <v>0</v>
      </c>
      <c r="S39" s="21">
        <f>'Transport AMS'!S39-'Transport AME'!S39</f>
        <v>0</v>
      </c>
      <c r="T39" s="21">
        <f>'Transport AMS'!T39-'Transport AME'!T39</f>
        <v>0</v>
      </c>
      <c r="U39" s="21">
        <f>'Transport AMS'!U39-'Transport AME'!U39</f>
        <v>0</v>
      </c>
      <c r="V39" s="21">
        <f>'Transport AMS'!V39-'Transport AME'!V39</f>
        <v>0</v>
      </c>
      <c r="W39" s="21">
        <f>'Transport AMS'!W39-'Transport AME'!W39</f>
        <v>0.33799187350918203</v>
      </c>
      <c r="X39" s="21">
        <f>'Transport AMS'!X39-'Transport AME'!X39</f>
        <v>1.1033232270391906</v>
      </c>
      <c r="Y39" s="21">
        <f>'Transport AMS'!Y39-'Transport AME'!Y39</f>
        <v>0.89539537122701063</v>
      </c>
      <c r="Z39" s="21">
        <f>'Transport AMS'!Z39-'Transport AME'!Z39</f>
        <v>0.23917985386764684</v>
      </c>
      <c r="AA39" s="21">
        <f>'Transport AMS'!AA39-'Transport AME'!AA39</f>
        <v>-0.73666899702926258</v>
      </c>
      <c r="AB39" s="21">
        <f>'Transport AMS'!AB39-'Transport AME'!AB39</f>
        <v>-1.9634305884825096</v>
      </c>
      <c r="AC39" s="21">
        <f>'Transport AMS'!AC39-'Transport AME'!AC39</f>
        <v>-3.3885773251277129</v>
      </c>
      <c r="AD39" s="21">
        <f>'Transport AMS'!AD39-'Transport AME'!AD39</f>
        <v>-5.6776249544565403</v>
      </c>
      <c r="AE39" s="21">
        <f>'Transport AMS'!AE39-'Transport AME'!AE39</f>
        <v>-7.9104712924670508</v>
      </c>
      <c r="AF39" s="21">
        <f>'Transport AMS'!AF39-'Transport AME'!AF39</f>
        <v>-10.082209521995196</v>
      </c>
      <c r="AG39" s="21">
        <f>'Transport AMS'!AG39-'Transport AME'!AG39</f>
        <v>-12.158415135859315</v>
      </c>
      <c r="AH39" s="21">
        <f>'Transport AMS'!AH39-'Transport AME'!AH39</f>
        <v>-14.064188534650732</v>
      </c>
      <c r="AI39" s="21">
        <f>'Transport AMS'!AI39-'Transport AME'!AI39</f>
        <v>-16.020343476675148</v>
      </c>
      <c r="AJ39" s="21">
        <f>'Transport AMS'!AJ39-'Transport AME'!AJ39</f>
        <v>-17.919629833846393</v>
      </c>
      <c r="AK39" s="21">
        <f>'Transport AMS'!AK39-'Transport AME'!AK39</f>
        <v>-19.772242147333376</v>
      </c>
      <c r="AL39" s="21">
        <f>'Transport AMS'!AL39-'Transport AME'!AL39</f>
        <v>-21.553539776468941</v>
      </c>
      <c r="AM39" s="21">
        <f>'Transport AMS'!AM39-'Transport AME'!AM39</f>
        <v>-23.343520661717911</v>
      </c>
      <c r="AN39" s="21">
        <f>'Transport AMS'!AN39-'Transport AME'!AN39</f>
        <v>-23.977730356516794</v>
      </c>
      <c r="AO39" s="21">
        <f>'Transport AMS'!AO39-'Transport AME'!AO39</f>
        <v>-24.57062048786829</v>
      </c>
      <c r="AP39" s="21">
        <f>'Transport AMS'!AP39-'Transport AME'!AP39</f>
        <v>-25.145666063183413</v>
      </c>
      <c r="AQ39" s="21">
        <f>'Transport AMS'!AQ39-'Transport AME'!AQ39</f>
        <v>-25.727031645559961</v>
      </c>
      <c r="AR39" s="21">
        <f>'Transport AMS'!AR39-'Transport AME'!AR39</f>
        <v>-26.381228904063072</v>
      </c>
      <c r="AS39" s="21">
        <f>'Transport AMS'!AS39-'Transport AME'!AS39</f>
        <v>-25.935283026646886</v>
      </c>
      <c r="AT39" s="21">
        <f>'Transport AMS'!AT39-'Transport AME'!AT39</f>
        <v>-25.476593870027752</v>
      </c>
      <c r="AU39" s="21">
        <f>'Transport AMS'!AU39-'Transport AME'!AU39</f>
        <v>-25.010990456500199</v>
      </c>
      <c r="AV39" s="21">
        <f>'Transport AMS'!AV39-'Transport AME'!AV39</f>
        <v>-24.543377940302271</v>
      </c>
      <c r="AW39" s="21">
        <f>'Transport AMS'!AW39-'Transport AME'!AW39</f>
        <v>-24.078758030444281</v>
      </c>
    </row>
    <row r="40" spans="1:49" x14ac:dyDescent="0.25">
      <c r="B40" t="s">
        <v>91</v>
      </c>
      <c r="C40" s="21">
        <f>'Transport AMS'!C40-'Transport AME'!C40</f>
        <v>0</v>
      </c>
      <c r="D40" s="21">
        <f>'Transport AMS'!D40-'Transport AME'!D40</f>
        <v>0</v>
      </c>
      <c r="E40" s="21">
        <f>'Transport AMS'!E40-'Transport AME'!E40</f>
        <v>0</v>
      </c>
      <c r="F40" s="21">
        <f>'Transport AMS'!F40-'Transport AME'!F40</f>
        <v>0</v>
      </c>
      <c r="G40" s="21">
        <f>'Transport AMS'!G40-'Transport AME'!G40</f>
        <v>0</v>
      </c>
      <c r="H40" s="21">
        <f>'Transport AMS'!H40-'Transport AME'!H40</f>
        <v>0</v>
      </c>
      <c r="I40" s="21">
        <f>'Transport AMS'!I40-'Transport AME'!I40</f>
        <v>0</v>
      </c>
      <c r="J40" s="21">
        <f>'Transport AMS'!J40-'Transport AME'!J40</f>
        <v>0</v>
      </c>
      <c r="K40" s="21">
        <f>'Transport AMS'!K40-'Transport AME'!K40</f>
        <v>0</v>
      </c>
      <c r="L40" s="21">
        <f>'Transport AMS'!L40-'Transport AME'!L40</f>
        <v>0</v>
      </c>
      <c r="M40" s="21">
        <f>'Transport AMS'!M40-'Transport AME'!M40</f>
        <v>0</v>
      </c>
      <c r="N40" s="21">
        <f>'Transport AMS'!N40-'Transport AME'!N40</f>
        <v>0</v>
      </c>
      <c r="O40" s="21">
        <f>'Transport AMS'!O40-'Transport AME'!O40</f>
        <v>0</v>
      </c>
      <c r="P40" s="21">
        <f>'Transport AMS'!P40-'Transport AME'!P40</f>
        <v>0</v>
      </c>
      <c r="Q40" s="21">
        <f>'Transport AMS'!Q40-'Transport AME'!Q40</f>
        <v>0</v>
      </c>
      <c r="R40" s="21">
        <f>'Transport AMS'!R40-'Transport AME'!R40</f>
        <v>0</v>
      </c>
      <c r="S40" s="21">
        <f>'Transport AMS'!S40-'Transport AME'!S40</f>
        <v>0</v>
      </c>
      <c r="T40" s="21">
        <f>'Transport AMS'!T40-'Transport AME'!T40</f>
        <v>0</v>
      </c>
      <c r="U40" s="21">
        <f>'Transport AMS'!U40-'Transport AME'!U40</f>
        <v>0</v>
      </c>
      <c r="V40" s="21">
        <f>'Transport AMS'!V40-'Transport AME'!V40</f>
        <v>0</v>
      </c>
      <c r="W40" s="21">
        <f>'Transport AMS'!W40-'Transport AME'!W40</f>
        <v>478.90845024486771</v>
      </c>
      <c r="X40" s="21">
        <f>'Transport AMS'!X40-'Transport AME'!X40</f>
        <v>1165.6624092305792</v>
      </c>
      <c r="Y40" s="21">
        <f>'Transport AMS'!Y40-'Transport AME'!Y40</f>
        <v>1144.4434922942164</v>
      </c>
      <c r="Z40" s="21">
        <f>'Transport AMS'!Z40-'Transport AME'!Z40</f>
        <v>737.85213298352755</v>
      </c>
      <c r="AA40" s="21">
        <f>'Transport AMS'!AA40-'Transport AME'!AA40</f>
        <v>115.19333535537589</v>
      </c>
      <c r="AB40" s="21">
        <f>'Transport AMS'!AB40-'Transport AME'!AB40</f>
        <v>-404.04529429000831</v>
      </c>
      <c r="AC40" s="21">
        <f>'Transport AMS'!AC40-'Transport AME'!AC40</f>
        <v>-959.63342921240837</v>
      </c>
      <c r="AD40" s="21">
        <f>'Transport AMS'!AD40-'Transport AME'!AD40</f>
        <v>-1824.8543393025902</v>
      </c>
      <c r="AE40" s="21">
        <f>'Transport AMS'!AE40-'Transport AME'!AE40</f>
        <v>-2659.3514132622004</v>
      </c>
      <c r="AF40" s="21">
        <f>'Transport AMS'!AF40-'Transport AME'!AF40</f>
        <v>-3430.4633135317999</v>
      </c>
      <c r="AG40" s="21">
        <f>'Transport AMS'!AG40-'Transport AME'!AG40</f>
        <v>-4077.0137008385173</v>
      </c>
      <c r="AH40" s="21">
        <f>'Transport AMS'!AH40-'Transport AME'!AH40</f>
        <v>-4560.4816007551672</v>
      </c>
      <c r="AI40" s="21">
        <f>'Transport AMS'!AI40-'Transport AME'!AI40</f>
        <v>-5128.2328668088448</v>
      </c>
      <c r="AJ40" s="21">
        <f>'Transport AMS'!AJ40-'Transport AME'!AJ40</f>
        <v>-5615.2174103823818</v>
      </c>
      <c r="AK40" s="21">
        <f>'Transport AMS'!AK40-'Transport AME'!AK40</f>
        <v>-6082.946831166988</v>
      </c>
      <c r="AL40" s="21">
        <f>'Transport AMS'!AL40-'Transport AME'!AL40</f>
        <v>-6523.2243831458582</v>
      </c>
      <c r="AM40" s="21">
        <f>'Transport AMS'!AM40-'Transport AME'!AM40</f>
        <v>-6920.8169465286846</v>
      </c>
      <c r="AN40" s="21">
        <f>'Transport AMS'!AN40-'Transport AME'!AN40</f>
        <v>-7301.745034384021</v>
      </c>
      <c r="AO40" s="21">
        <f>'Transport AMS'!AO40-'Transport AME'!AO40</f>
        <v>-7604.9542392873773</v>
      </c>
      <c r="AP40" s="21">
        <f>'Transport AMS'!AP40-'Transport AME'!AP40</f>
        <v>-7914.5735374163269</v>
      </c>
      <c r="AQ40" s="21">
        <f>'Transport AMS'!AQ40-'Transport AME'!AQ40</f>
        <v>-8223.5816200493537</v>
      </c>
      <c r="AR40" s="21">
        <f>'Transport AMS'!AR40-'Transport AME'!AR40</f>
        <v>-8597.7189050148299</v>
      </c>
      <c r="AS40" s="21">
        <f>'Transport AMS'!AS40-'Transport AME'!AS40</f>
        <v>-8926.4355341454175</v>
      </c>
      <c r="AT40" s="21">
        <f>'Transport AMS'!AT40-'Transport AME'!AT40</f>
        <v>-9238.850039623725</v>
      </c>
      <c r="AU40" s="21">
        <f>'Transport AMS'!AU40-'Transport AME'!AU40</f>
        <v>-9532.3202548688387</v>
      </c>
      <c r="AV40" s="21">
        <f>'Transport AMS'!AV40-'Transport AME'!AV40</f>
        <v>-9806.2293080172567</v>
      </c>
      <c r="AW40" s="21">
        <f>'Transport AMS'!AW40-'Transport AME'!AW40</f>
        <v>-10070.995927858588</v>
      </c>
    </row>
    <row r="41" spans="1:49" x14ac:dyDescent="0.25">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row>
    <row r="42" spans="1:49" x14ac:dyDescent="0.25">
      <c r="A42" t="s">
        <v>21</v>
      </c>
    </row>
    <row r="43" spans="1:49" x14ac:dyDescent="0.25">
      <c r="A43" t="s">
        <v>48</v>
      </c>
    </row>
    <row r="44" spans="1:49" x14ac:dyDescent="0.25">
      <c r="A44" t="s">
        <v>22</v>
      </c>
    </row>
    <row r="45" spans="1:49" x14ac:dyDescent="0.25">
      <c r="A45" t="s">
        <v>23</v>
      </c>
    </row>
    <row r="47" spans="1:49" x14ac:dyDescent="0.25">
      <c r="A47" t="s">
        <v>24</v>
      </c>
    </row>
    <row r="48" spans="1:49" x14ac:dyDescent="0.25">
      <c r="A48" t="s">
        <v>27</v>
      </c>
    </row>
    <row r="49" spans="1:1" x14ac:dyDescent="0.25">
      <c r="A49" t="s">
        <v>25</v>
      </c>
    </row>
    <row r="50" spans="1:1" x14ac:dyDescent="0.25">
      <c r="A50" t="s">
        <v>26</v>
      </c>
    </row>
  </sheetData>
  <pageMargins left="0.7" right="0.7" top="0.75" bottom="0.75" header="0.3" footer="0.3"/>
  <pageSetup paperSize="9" orientation="portrait" r:id="rId1"/>
  <headerFooter scaleWithDoc="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A1E64-FA6B-41FA-B76B-3E686FFB2934}">
  <dimension ref="A1:E48"/>
  <sheetViews>
    <sheetView workbookViewId="0">
      <selection activeCell="E14" sqref="E14"/>
    </sheetView>
  </sheetViews>
  <sheetFormatPr baseColWidth="10" defaultRowHeight="15" x14ac:dyDescent="0.25"/>
  <cols>
    <col min="1" max="1" width="16.5703125" style="110" customWidth="1"/>
    <col min="2" max="2" width="41" customWidth="1"/>
    <col min="3" max="3" width="43" customWidth="1"/>
    <col min="4" max="4" width="45.42578125" customWidth="1"/>
    <col min="5" max="5" width="54.5703125" customWidth="1"/>
  </cols>
  <sheetData>
    <row r="1" spans="1:5" ht="15.75" thickBot="1" x14ac:dyDescent="0.3">
      <c r="A1" s="92"/>
      <c r="B1" s="37" t="s">
        <v>1325</v>
      </c>
      <c r="C1" s="37" t="s">
        <v>1326</v>
      </c>
      <c r="D1" s="37" t="s">
        <v>1327</v>
      </c>
      <c r="E1" s="37" t="s">
        <v>1328</v>
      </c>
    </row>
    <row r="2" spans="1:5" x14ac:dyDescent="0.25">
      <c r="A2" s="93" t="s">
        <v>1329</v>
      </c>
      <c r="B2" s="39"/>
      <c r="C2" s="40"/>
      <c r="D2" s="40"/>
      <c r="E2" s="41"/>
    </row>
    <row r="3" spans="1:5" ht="29.1" customHeight="1" x14ac:dyDescent="0.25">
      <c r="A3" s="94"/>
      <c r="B3" s="43" t="s">
        <v>1330</v>
      </c>
      <c r="C3" s="44"/>
      <c r="D3" s="44"/>
      <c r="E3" s="45"/>
    </row>
    <row r="4" spans="1:5" ht="38.1" customHeight="1" thickBot="1" x14ac:dyDescent="0.3">
      <c r="A4" s="95"/>
      <c r="B4" s="47" t="s">
        <v>1334</v>
      </c>
      <c r="C4" s="48"/>
      <c r="D4" s="48"/>
      <c r="E4" s="49"/>
    </row>
    <row r="5" spans="1:5" x14ac:dyDescent="0.25">
      <c r="A5" s="96" t="s">
        <v>1337</v>
      </c>
      <c r="B5" s="40"/>
      <c r="C5" s="40"/>
      <c r="D5" s="40"/>
      <c r="E5" s="41"/>
    </row>
    <row r="6" spans="1:5" ht="45.75" thickBot="1" x14ac:dyDescent="0.3">
      <c r="A6" s="97"/>
      <c r="B6" s="48" t="s">
        <v>1338</v>
      </c>
      <c r="C6" s="48"/>
      <c r="D6" s="48"/>
      <c r="E6" s="49"/>
    </row>
    <row r="7" spans="1:5" x14ac:dyDescent="0.25">
      <c r="A7" s="93" t="s">
        <v>1341</v>
      </c>
      <c r="B7" s="39"/>
      <c r="C7" s="52"/>
      <c r="D7" s="40"/>
      <c r="E7" s="41"/>
    </row>
    <row r="8" spans="1:5" ht="60" x14ac:dyDescent="0.25">
      <c r="A8" s="94"/>
      <c r="B8" s="53" t="s">
        <v>1342</v>
      </c>
      <c r="C8" s="54"/>
      <c r="D8" s="43"/>
      <c r="E8" s="45"/>
    </row>
    <row r="9" spans="1:5" x14ac:dyDescent="0.25">
      <c r="A9" s="94"/>
      <c r="B9" s="53" t="s">
        <v>1345</v>
      </c>
      <c r="C9" s="55"/>
      <c r="D9" s="43"/>
      <c r="E9" s="45"/>
    </row>
    <row r="10" spans="1:5" ht="30.75" thickBot="1" x14ac:dyDescent="0.3">
      <c r="A10" s="95"/>
      <c r="B10" s="56" t="s">
        <v>1348</v>
      </c>
      <c r="C10" s="57"/>
      <c r="D10" s="58"/>
      <c r="E10" s="59"/>
    </row>
    <row r="11" spans="1:5" ht="30" x14ac:dyDescent="0.25">
      <c r="A11" s="98" t="s">
        <v>1395</v>
      </c>
      <c r="B11" s="61"/>
      <c r="C11" s="62"/>
      <c r="D11" s="40"/>
      <c r="E11" s="41"/>
    </row>
    <row r="12" spans="1:5" ht="30" x14ac:dyDescent="0.25">
      <c r="A12" s="99"/>
      <c r="B12" s="64" t="s">
        <v>1351</v>
      </c>
      <c r="C12" s="65"/>
      <c r="D12" s="44"/>
      <c r="E12" s="45"/>
    </row>
    <row r="13" spans="1:5" ht="30.75" thickBot="1" x14ac:dyDescent="0.3">
      <c r="A13" s="100"/>
      <c r="B13" s="67" t="s">
        <v>1354</v>
      </c>
      <c r="C13" s="48" t="s">
        <v>1397</v>
      </c>
      <c r="D13" s="48"/>
      <c r="E13" s="48" t="s">
        <v>1398</v>
      </c>
    </row>
    <row r="14" spans="1:5" ht="30" x14ac:dyDescent="0.25">
      <c r="A14" s="101" t="s">
        <v>1358</v>
      </c>
      <c r="B14" s="69"/>
      <c r="C14" s="70"/>
      <c r="D14" s="70"/>
      <c r="E14" s="71"/>
    </row>
    <row r="15" spans="1:5" ht="77.45" customHeight="1" x14ac:dyDescent="0.25">
      <c r="A15" s="94"/>
      <c r="B15" s="72" t="s">
        <v>1359</v>
      </c>
      <c r="C15" s="73"/>
      <c r="D15" s="44"/>
      <c r="E15" s="45"/>
    </row>
    <row r="16" spans="1:5" ht="30" x14ac:dyDescent="0.25">
      <c r="A16" s="102"/>
      <c r="B16" s="43" t="s">
        <v>1362</v>
      </c>
      <c r="C16" s="73"/>
      <c r="D16" s="44"/>
      <c r="E16" s="45"/>
    </row>
    <row r="17" spans="1:5" x14ac:dyDescent="0.25">
      <c r="A17" s="102"/>
      <c r="B17" s="72" t="s">
        <v>1365</v>
      </c>
      <c r="C17" s="75"/>
      <c r="D17" s="44"/>
      <c r="E17" s="45"/>
    </row>
    <row r="18" spans="1:5" x14ac:dyDescent="0.25">
      <c r="A18" s="103"/>
      <c r="B18" s="72" t="s">
        <v>1368</v>
      </c>
      <c r="C18" s="44"/>
      <c r="D18" s="44"/>
      <c r="E18" s="45"/>
    </row>
    <row r="19" spans="1:5" x14ac:dyDescent="0.25">
      <c r="A19" s="103"/>
      <c r="B19" s="77" t="s">
        <v>1370</v>
      </c>
      <c r="C19" s="44"/>
      <c r="D19" s="44"/>
      <c r="E19" s="59"/>
    </row>
    <row r="20" spans="1:5" ht="15.75" thickBot="1" x14ac:dyDescent="0.3">
      <c r="A20" s="102"/>
      <c r="B20" s="79" t="s">
        <v>1372</v>
      </c>
      <c r="C20" s="80"/>
      <c r="D20" s="81"/>
      <c r="E20" s="59"/>
    </row>
    <row r="21" spans="1:5" x14ac:dyDescent="0.25">
      <c r="A21" s="104" t="s">
        <v>1375</v>
      </c>
      <c r="B21" s="83" t="s">
        <v>1376</v>
      </c>
      <c r="C21" s="40"/>
      <c r="D21" s="40"/>
      <c r="E21" s="41"/>
    </row>
    <row r="22" spans="1:5" x14ac:dyDescent="0.25">
      <c r="A22" s="102"/>
      <c r="B22" s="43" t="s">
        <v>1379</v>
      </c>
      <c r="C22" s="44"/>
      <c r="D22" s="44"/>
      <c r="E22" s="45"/>
    </row>
    <row r="23" spans="1:5" ht="30" x14ac:dyDescent="0.25">
      <c r="A23" s="103"/>
      <c r="B23" s="72" t="s">
        <v>1380</v>
      </c>
      <c r="C23" s="44"/>
      <c r="D23" s="44"/>
      <c r="E23" s="45"/>
    </row>
    <row r="24" spans="1:5" ht="30" x14ac:dyDescent="0.25">
      <c r="A24" s="103"/>
      <c r="B24" s="72" t="s">
        <v>1383</v>
      </c>
      <c r="C24" s="44"/>
      <c r="D24" s="44"/>
      <c r="E24" s="45"/>
    </row>
    <row r="25" spans="1:5" x14ac:dyDescent="0.25">
      <c r="A25" s="102"/>
      <c r="B25" s="84" t="s">
        <v>1386</v>
      </c>
      <c r="C25" s="44"/>
      <c r="D25" s="44"/>
      <c r="E25" s="45"/>
    </row>
    <row r="26" spans="1:5" x14ac:dyDescent="0.25">
      <c r="A26" s="102"/>
      <c r="B26" s="79" t="s">
        <v>1389</v>
      </c>
      <c r="C26" s="81"/>
      <c r="D26" s="81"/>
      <c r="E26" s="45"/>
    </row>
    <row r="27" spans="1:5" ht="15.75" thickBot="1" x14ac:dyDescent="0.3">
      <c r="A27" s="105"/>
      <c r="B27" s="86" t="s">
        <v>1396</v>
      </c>
      <c r="C27" s="48" t="s">
        <v>1393</v>
      </c>
      <c r="D27" s="48" t="s">
        <v>1394</v>
      </c>
      <c r="E27" s="49"/>
    </row>
    <row r="28" spans="1:5" x14ac:dyDescent="0.25">
      <c r="A28" s="106"/>
    </row>
    <row r="29" spans="1:5" x14ac:dyDescent="0.25">
      <c r="A29" s="106"/>
      <c r="B29" s="88"/>
    </row>
    <row r="30" spans="1:5" x14ac:dyDescent="0.25">
      <c r="A30" s="106"/>
      <c r="B30" s="87"/>
    </row>
    <row r="31" spans="1:5" x14ac:dyDescent="0.25">
      <c r="A31" s="107"/>
      <c r="B31" s="87"/>
    </row>
    <row r="32" spans="1:5" x14ac:dyDescent="0.25">
      <c r="A32" s="106"/>
      <c r="B32" s="89"/>
    </row>
    <row r="33" spans="1:2" ht="15.75" x14ac:dyDescent="0.25">
      <c r="A33" s="108"/>
      <c r="B33" s="88"/>
    </row>
    <row r="34" spans="1:2" x14ac:dyDescent="0.25">
      <c r="A34" s="109"/>
      <c r="B34" s="87"/>
    </row>
    <row r="35" spans="1:2" x14ac:dyDescent="0.25">
      <c r="A35" s="107"/>
      <c r="B35" s="87"/>
    </row>
    <row r="36" spans="1:2" x14ac:dyDescent="0.25">
      <c r="B36" s="87"/>
    </row>
    <row r="37" spans="1:2" x14ac:dyDescent="0.25">
      <c r="B37" s="87"/>
    </row>
    <row r="38" spans="1:2" x14ac:dyDescent="0.25">
      <c r="B38" s="88"/>
    </row>
    <row r="39" spans="1:2" x14ac:dyDescent="0.25">
      <c r="A39" s="106"/>
      <c r="B39" s="91"/>
    </row>
    <row r="40" spans="1:2" x14ac:dyDescent="0.25">
      <c r="A40" s="106"/>
      <c r="B40" s="91"/>
    </row>
    <row r="41" spans="1:2" x14ac:dyDescent="0.25">
      <c r="A41" s="107"/>
      <c r="B41" s="91"/>
    </row>
    <row r="42" spans="1:2" x14ac:dyDescent="0.25">
      <c r="A42" s="106"/>
      <c r="B42" s="91"/>
    </row>
    <row r="43" spans="1:2" x14ac:dyDescent="0.25">
      <c r="A43" s="106"/>
      <c r="B43" s="91"/>
    </row>
    <row r="44" spans="1:2" x14ac:dyDescent="0.25">
      <c r="A44" s="106"/>
      <c r="B44" s="88"/>
    </row>
    <row r="45" spans="1:2" x14ac:dyDescent="0.25">
      <c r="A45" s="107"/>
      <c r="B45" s="91"/>
    </row>
    <row r="46" spans="1:2" x14ac:dyDescent="0.25">
      <c r="B46" s="91"/>
    </row>
    <row r="47" spans="1:2" x14ac:dyDescent="0.25">
      <c r="B47" s="88"/>
    </row>
    <row r="48" spans="1:2" x14ac:dyDescent="0.25">
      <c r="B48" s="9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2"/>
  <sheetViews>
    <sheetView workbookViewId="0">
      <pane xSplit="2" ySplit="1" topLeftCell="C2" activePane="bottomRight" state="frozen"/>
      <selection pane="topRight" activeCell="C1" sqref="C1"/>
      <selection pane="bottomLeft" activeCell="A2" sqref="A2"/>
      <selection pane="bottomRight" activeCell="C10" sqref="C10"/>
    </sheetView>
  </sheetViews>
  <sheetFormatPr baseColWidth="10" defaultRowHeight="15" x14ac:dyDescent="0.25"/>
  <cols>
    <col min="1" max="1" width="34" customWidth="1"/>
    <col min="2" max="2" width="39" customWidth="1"/>
    <col min="3" max="4" width="22.7109375" customWidth="1"/>
    <col min="5" max="5" width="15.42578125" customWidth="1"/>
    <col min="7" max="7" width="0" hidden="1" customWidth="1"/>
    <col min="9" max="12" width="0" hidden="1" customWidth="1"/>
    <col min="14" max="17" width="11.42578125" hidden="1" customWidth="1"/>
    <col min="18" max="18" width="11.42578125" customWidth="1"/>
    <col min="19" max="22" width="11.42578125" hidden="1" customWidth="1"/>
    <col min="24" max="27" width="11.42578125" hidden="1" customWidth="1"/>
    <col min="28" max="28" width="11.42578125" customWidth="1"/>
    <col min="29" max="32" width="11.42578125" hidden="1" customWidth="1"/>
  </cols>
  <sheetData>
    <row r="1" spans="1:34" x14ac:dyDescent="0.25">
      <c r="A1" t="s">
        <v>29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c r="AH1" t="s">
        <v>35</v>
      </c>
    </row>
    <row r="2" spans="1:34" x14ac:dyDescent="0.25">
      <c r="A2" t="s">
        <v>1</v>
      </c>
    </row>
    <row r="3" spans="1:34" x14ac:dyDescent="0.25">
      <c r="A3" t="s">
        <v>19</v>
      </c>
      <c r="B3" t="s">
        <v>46</v>
      </c>
      <c r="C3" s="2">
        <f>C$25*C4</f>
        <v>201600.00000000003</v>
      </c>
      <c r="E3" s="2"/>
      <c r="H3" s="2">
        <f t="shared" ref="H3:AG3" si="0">H$25*H4</f>
        <v>627000</v>
      </c>
      <c r="I3" s="2">
        <f t="shared" si="0"/>
        <v>0</v>
      </c>
      <c r="J3" s="2">
        <f t="shared" si="0"/>
        <v>0</v>
      </c>
      <c r="K3" s="2">
        <f t="shared" si="0"/>
        <v>0</v>
      </c>
      <c r="L3" s="2">
        <f t="shared" si="0"/>
        <v>0</v>
      </c>
      <c r="M3" s="2">
        <f t="shared" si="0"/>
        <v>1278000</v>
      </c>
      <c r="N3" s="2">
        <f t="shared" si="0"/>
        <v>0</v>
      </c>
      <c r="O3" s="2">
        <f t="shared" si="0"/>
        <v>0</v>
      </c>
      <c r="P3" s="2">
        <f t="shared" si="0"/>
        <v>0</v>
      </c>
      <c r="Q3" s="2">
        <f t="shared" si="0"/>
        <v>0</v>
      </c>
      <c r="R3" s="2">
        <f t="shared" si="0"/>
        <v>1800000</v>
      </c>
      <c r="S3" s="2">
        <f t="shared" si="0"/>
        <v>1800000</v>
      </c>
      <c r="T3" s="2">
        <f t="shared" si="0"/>
        <v>1800000</v>
      </c>
      <c r="U3" s="2">
        <f t="shared" si="0"/>
        <v>1800000</v>
      </c>
      <c r="V3" s="2">
        <f t="shared" si="0"/>
        <v>1800000</v>
      </c>
      <c r="W3" s="2">
        <f t="shared" si="0"/>
        <v>1800000</v>
      </c>
      <c r="X3" s="2">
        <f t="shared" si="0"/>
        <v>1800000</v>
      </c>
      <c r="Y3" s="2">
        <f t="shared" si="0"/>
        <v>1800000</v>
      </c>
      <c r="Z3" s="2">
        <f t="shared" si="0"/>
        <v>1800000</v>
      </c>
      <c r="AA3" s="2">
        <f t="shared" si="0"/>
        <v>1800000</v>
      </c>
      <c r="AB3" s="2">
        <f t="shared" si="0"/>
        <v>1800000</v>
      </c>
      <c r="AC3" s="2">
        <f t="shared" si="0"/>
        <v>1800000</v>
      </c>
      <c r="AD3" s="2">
        <f t="shared" si="0"/>
        <v>1800000</v>
      </c>
      <c r="AE3" s="2">
        <f t="shared" si="0"/>
        <v>1800000</v>
      </c>
      <c r="AF3" s="2">
        <f t="shared" si="0"/>
        <v>1800000</v>
      </c>
      <c r="AG3" s="2">
        <f t="shared" si="0"/>
        <v>1800000</v>
      </c>
    </row>
    <row r="4" spans="1:34" x14ac:dyDescent="0.25">
      <c r="B4" t="s">
        <v>6</v>
      </c>
      <c r="C4" s="3">
        <f>6.6%+5.4%+0%</f>
        <v>0.12000000000000001</v>
      </c>
      <c r="E4" s="1"/>
      <c r="H4" s="5">
        <f>26%+7%</f>
        <v>0.33</v>
      </c>
      <c r="M4" s="5">
        <v>0.71</v>
      </c>
      <c r="N4" s="6"/>
      <c r="O4" s="6"/>
      <c r="P4" s="6"/>
      <c r="Q4" s="6"/>
      <c r="R4" s="5">
        <v>1</v>
      </c>
      <c r="S4" s="5">
        <v>1</v>
      </c>
      <c r="T4" s="5">
        <v>1</v>
      </c>
      <c r="U4" s="5">
        <v>1</v>
      </c>
      <c r="V4" s="5">
        <v>1</v>
      </c>
      <c r="W4" s="5">
        <v>1</v>
      </c>
      <c r="X4" s="5">
        <v>1</v>
      </c>
      <c r="Y4" s="5">
        <v>1</v>
      </c>
      <c r="Z4" s="5">
        <v>1</v>
      </c>
      <c r="AA4" s="5">
        <v>1</v>
      </c>
      <c r="AB4" s="5">
        <v>1</v>
      </c>
      <c r="AC4" s="5">
        <v>1</v>
      </c>
      <c r="AD4" s="5">
        <v>1</v>
      </c>
      <c r="AE4" s="5">
        <v>1</v>
      </c>
      <c r="AF4" s="5">
        <v>1</v>
      </c>
      <c r="AG4" s="5">
        <v>1</v>
      </c>
    </row>
    <row r="5" spans="1:34" x14ac:dyDescent="0.25">
      <c r="B5" t="s">
        <v>45</v>
      </c>
      <c r="C5" s="8">
        <v>40000</v>
      </c>
      <c r="D5" s="8"/>
      <c r="E5" s="8"/>
      <c r="F5" s="8"/>
      <c r="G5" s="8">
        <v>40000</v>
      </c>
      <c r="H5" s="8">
        <v>40000</v>
      </c>
      <c r="I5" s="8">
        <v>40000</v>
      </c>
      <c r="J5" s="8">
        <v>40000</v>
      </c>
      <c r="K5" s="8">
        <v>40000</v>
      </c>
      <c r="L5" s="8">
        <v>40000</v>
      </c>
      <c r="M5" s="8">
        <f>H5*0.98</f>
        <v>39200</v>
      </c>
      <c r="N5" s="8">
        <f t="shared" ref="N5:AG5" si="1">I5*0.98</f>
        <v>39200</v>
      </c>
      <c r="O5" s="8">
        <f t="shared" si="1"/>
        <v>39200</v>
      </c>
      <c r="P5" s="8">
        <f t="shared" si="1"/>
        <v>39200</v>
      </c>
      <c r="Q5" s="8">
        <f t="shared" si="1"/>
        <v>39200</v>
      </c>
      <c r="R5" s="8">
        <f t="shared" si="1"/>
        <v>38416</v>
      </c>
      <c r="S5" s="8">
        <f t="shared" si="1"/>
        <v>38416</v>
      </c>
      <c r="T5" s="8">
        <f t="shared" si="1"/>
        <v>38416</v>
      </c>
      <c r="U5" s="8">
        <f t="shared" si="1"/>
        <v>38416</v>
      </c>
      <c r="V5" s="8">
        <f t="shared" si="1"/>
        <v>38416</v>
      </c>
      <c r="W5" s="8">
        <f t="shared" si="1"/>
        <v>37647.68</v>
      </c>
      <c r="X5" s="8">
        <f t="shared" si="1"/>
        <v>37647.68</v>
      </c>
      <c r="Y5" s="8">
        <f t="shared" si="1"/>
        <v>37647.68</v>
      </c>
      <c r="Z5" s="8">
        <f t="shared" si="1"/>
        <v>37647.68</v>
      </c>
      <c r="AA5" s="8">
        <f t="shared" si="1"/>
        <v>37647.68</v>
      </c>
      <c r="AB5" s="8">
        <f t="shared" si="1"/>
        <v>36894.7264</v>
      </c>
      <c r="AC5" s="8">
        <f t="shared" si="1"/>
        <v>36894.7264</v>
      </c>
      <c r="AD5" s="8">
        <f t="shared" si="1"/>
        <v>36894.7264</v>
      </c>
      <c r="AE5" s="8">
        <f t="shared" si="1"/>
        <v>36894.7264</v>
      </c>
      <c r="AF5" s="8">
        <f t="shared" si="1"/>
        <v>36894.7264</v>
      </c>
      <c r="AG5" s="8">
        <f t="shared" si="1"/>
        <v>36156.831872000002</v>
      </c>
      <c r="AH5" t="s">
        <v>36</v>
      </c>
    </row>
    <row r="6" spans="1:34" x14ac:dyDescent="0.25">
      <c r="B6" t="s">
        <v>32</v>
      </c>
      <c r="C6" s="2">
        <f>C3*C5/1000000</f>
        <v>8064.0000000000009</v>
      </c>
      <c r="D6" s="2"/>
      <c r="E6" s="2"/>
      <c r="F6" s="2"/>
      <c r="G6" s="2">
        <f t="shared" ref="G6:AG6" si="2">G3*G5/1000000</f>
        <v>0</v>
      </c>
      <c r="H6" s="2">
        <f t="shared" si="2"/>
        <v>25080</v>
      </c>
      <c r="I6" s="2">
        <f t="shared" si="2"/>
        <v>0</v>
      </c>
      <c r="J6" s="2">
        <f t="shared" si="2"/>
        <v>0</v>
      </c>
      <c r="K6" s="2">
        <f t="shared" si="2"/>
        <v>0</v>
      </c>
      <c r="L6" s="2">
        <f t="shared" si="2"/>
        <v>0</v>
      </c>
      <c r="M6" s="2">
        <f t="shared" si="2"/>
        <v>50097.599999999999</v>
      </c>
      <c r="N6" s="2">
        <f t="shared" si="2"/>
        <v>0</v>
      </c>
      <c r="O6" s="2">
        <f t="shared" si="2"/>
        <v>0</v>
      </c>
      <c r="P6" s="2">
        <f t="shared" si="2"/>
        <v>0</v>
      </c>
      <c r="Q6" s="2">
        <f t="shared" si="2"/>
        <v>0</v>
      </c>
      <c r="R6" s="2">
        <f t="shared" si="2"/>
        <v>69148.800000000003</v>
      </c>
      <c r="S6" s="2">
        <f t="shared" si="2"/>
        <v>69148.800000000003</v>
      </c>
      <c r="T6" s="2">
        <f t="shared" si="2"/>
        <v>69148.800000000003</v>
      </c>
      <c r="U6" s="2">
        <f t="shared" si="2"/>
        <v>69148.800000000003</v>
      </c>
      <c r="V6" s="2">
        <f t="shared" si="2"/>
        <v>69148.800000000003</v>
      </c>
      <c r="W6" s="2">
        <f t="shared" si="2"/>
        <v>67765.823999999993</v>
      </c>
      <c r="X6" s="2">
        <f t="shared" si="2"/>
        <v>67765.823999999993</v>
      </c>
      <c r="Y6" s="2">
        <f t="shared" si="2"/>
        <v>67765.823999999993</v>
      </c>
      <c r="Z6" s="2">
        <f t="shared" si="2"/>
        <v>67765.823999999993</v>
      </c>
      <c r="AA6" s="2">
        <f t="shared" si="2"/>
        <v>67765.823999999993</v>
      </c>
      <c r="AB6" s="2">
        <f t="shared" si="2"/>
        <v>66410.507519999999</v>
      </c>
      <c r="AC6" s="2">
        <f t="shared" si="2"/>
        <v>66410.507519999999</v>
      </c>
      <c r="AD6" s="2">
        <f t="shared" si="2"/>
        <v>66410.507519999999</v>
      </c>
      <c r="AE6" s="2">
        <f t="shared" si="2"/>
        <v>66410.507519999999</v>
      </c>
      <c r="AF6" s="2">
        <f t="shared" si="2"/>
        <v>66410.507519999999</v>
      </c>
      <c r="AG6" s="2">
        <f t="shared" si="2"/>
        <v>65082.297369600004</v>
      </c>
    </row>
    <row r="7" spans="1:34" x14ac:dyDescent="0.25">
      <c r="B7" t="s">
        <v>2</v>
      </c>
    </row>
    <row r="8" spans="1:34" x14ac:dyDescent="0.25">
      <c r="B8" t="s">
        <v>4</v>
      </c>
    </row>
    <row r="9" spans="1:34" x14ac:dyDescent="0.25">
      <c r="B9" t="s">
        <v>47</v>
      </c>
      <c r="C9" s="9">
        <v>17.399999999999999</v>
      </c>
      <c r="D9" s="9"/>
      <c r="E9" s="9"/>
      <c r="F9" s="9"/>
      <c r="G9" s="9"/>
      <c r="H9" s="9">
        <v>16.5</v>
      </c>
      <c r="I9" s="9"/>
      <c r="J9" s="9"/>
      <c r="K9" s="9"/>
      <c r="L9" s="9"/>
      <c r="M9" s="9">
        <v>15.7</v>
      </c>
      <c r="N9" s="9"/>
      <c r="O9" s="9"/>
      <c r="P9" s="9"/>
      <c r="Q9" s="9"/>
      <c r="R9" s="9">
        <v>14.9</v>
      </c>
      <c r="S9" s="9"/>
      <c r="T9" s="9"/>
      <c r="U9" s="9"/>
      <c r="V9" s="9"/>
      <c r="W9" s="9">
        <v>14</v>
      </c>
      <c r="X9" s="9"/>
      <c r="Y9" s="9"/>
      <c r="Z9" s="9"/>
      <c r="AA9" s="9"/>
      <c r="AB9" s="9">
        <v>13.7</v>
      </c>
      <c r="AC9" s="9"/>
      <c r="AD9" s="9"/>
      <c r="AE9" s="9"/>
      <c r="AF9" s="9"/>
      <c r="AG9" s="9">
        <v>13</v>
      </c>
    </row>
    <row r="10" spans="1:34" x14ac:dyDescent="0.25">
      <c r="B10" t="s">
        <v>30</v>
      </c>
      <c r="C10" s="11">
        <v>12000</v>
      </c>
      <c r="D10" s="11"/>
      <c r="E10" s="11"/>
      <c r="F10" s="11"/>
      <c r="G10" s="11">
        <v>12004</v>
      </c>
      <c r="H10" s="11">
        <v>12000</v>
      </c>
      <c r="I10" s="11">
        <v>12000</v>
      </c>
      <c r="J10" s="11">
        <v>12000</v>
      </c>
      <c r="K10" s="11">
        <v>12000</v>
      </c>
      <c r="L10" s="11">
        <v>12000</v>
      </c>
      <c r="M10" s="11">
        <v>12000</v>
      </c>
      <c r="N10" s="11">
        <v>12000</v>
      </c>
      <c r="O10" s="11">
        <v>12000</v>
      </c>
      <c r="P10" s="11">
        <v>12000</v>
      </c>
      <c r="Q10" s="11">
        <v>12000</v>
      </c>
      <c r="R10" s="11">
        <v>12000</v>
      </c>
      <c r="S10" s="11">
        <v>12000</v>
      </c>
      <c r="T10" s="11">
        <v>12000</v>
      </c>
      <c r="U10" s="11">
        <v>12000</v>
      </c>
      <c r="V10" s="11">
        <v>12000</v>
      </c>
      <c r="W10" s="11">
        <v>12000</v>
      </c>
      <c r="X10" s="11">
        <v>12000</v>
      </c>
      <c r="Y10" s="11">
        <v>12000</v>
      </c>
      <c r="Z10" s="11">
        <v>12000</v>
      </c>
      <c r="AA10" s="11">
        <v>12000</v>
      </c>
      <c r="AB10" s="11">
        <v>12000</v>
      </c>
      <c r="AC10" s="11">
        <v>12000</v>
      </c>
      <c r="AD10" s="11">
        <v>12000</v>
      </c>
      <c r="AE10" s="11">
        <v>12000</v>
      </c>
      <c r="AF10" s="11">
        <v>12000</v>
      </c>
      <c r="AG10" s="11">
        <v>12000</v>
      </c>
    </row>
    <row r="11" spans="1:34" x14ac:dyDescent="0.25">
      <c r="B11" t="s">
        <v>60</v>
      </c>
      <c r="C11" s="2">
        <f>C10/100*C9*C3/1000000</f>
        <v>420.94080000000008</v>
      </c>
      <c r="D11" s="2"/>
      <c r="E11" s="2"/>
      <c r="F11" s="2"/>
      <c r="G11" s="2">
        <f t="shared" ref="G11:AG11" si="3">G10/100*G9*G3/1000000</f>
        <v>0</v>
      </c>
      <c r="H11" s="2">
        <f t="shared" si="3"/>
        <v>1241.46</v>
      </c>
      <c r="I11" s="2">
        <f t="shared" si="3"/>
        <v>0</v>
      </c>
      <c r="J11" s="2">
        <f t="shared" si="3"/>
        <v>0</v>
      </c>
      <c r="K11" s="2">
        <f t="shared" si="3"/>
        <v>0</v>
      </c>
      <c r="L11" s="2">
        <f t="shared" si="3"/>
        <v>0</v>
      </c>
      <c r="M11" s="2">
        <f t="shared" si="3"/>
        <v>2407.752</v>
      </c>
      <c r="N11" s="2">
        <f t="shared" si="3"/>
        <v>0</v>
      </c>
      <c r="O11" s="2">
        <f t="shared" si="3"/>
        <v>0</v>
      </c>
      <c r="P11" s="2">
        <f t="shared" si="3"/>
        <v>0</v>
      </c>
      <c r="Q11" s="2">
        <f t="shared" si="3"/>
        <v>0</v>
      </c>
      <c r="R11" s="2">
        <f t="shared" si="3"/>
        <v>3218.4</v>
      </c>
      <c r="S11" s="2">
        <f t="shared" si="3"/>
        <v>0</v>
      </c>
      <c r="T11" s="2">
        <f t="shared" si="3"/>
        <v>0</v>
      </c>
      <c r="U11" s="2">
        <f t="shared" si="3"/>
        <v>0</v>
      </c>
      <c r="V11" s="2">
        <f t="shared" si="3"/>
        <v>0</v>
      </c>
      <c r="W11" s="2">
        <f t="shared" si="3"/>
        <v>3024</v>
      </c>
      <c r="X11" s="2">
        <f t="shared" si="3"/>
        <v>0</v>
      </c>
      <c r="Y11" s="2">
        <f t="shared" si="3"/>
        <v>0</v>
      </c>
      <c r="Z11" s="2">
        <f t="shared" si="3"/>
        <v>0</v>
      </c>
      <c r="AA11" s="2">
        <f t="shared" si="3"/>
        <v>0</v>
      </c>
      <c r="AB11" s="2">
        <f t="shared" si="3"/>
        <v>2959.2</v>
      </c>
      <c r="AC11" s="2">
        <f t="shared" si="3"/>
        <v>0</v>
      </c>
      <c r="AD11" s="2">
        <f t="shared" si="3"/>
        <v>0</v>
      </c>
      <c r="AE11" s="2">
        <f t="shared" si="3"/>
        <v>0</v>
      </c>
      <c r="AF11" s="2">
        <f t="shared" si="3"/>
        <v>0</v>
      </c>
      <c r="AG11" s="2">
        <f t="shared" si="3"/>
        <v>2808</v>
      </c>
    </row>
    <row r="13" spans="1:34" x14ac:dyDescent="0.25">
      <c r="A13" t="s">
        <v>0</v>
      </c>
      <c r="B13" t="s">
        <v>7</v>
      </c>
      <c r="C13" s="2">
        <f>C25-C3</f>
        <v>1478400</v>
      </c>
      <c r="H13">
        <f>H25*H14</f>
        <v>1272999.9999999998</v>
      </c>
      <c r="I13">
        <f t="shared" ref="I13:AG13" si="4">I25*I14</f>
        <v>0</v>
      </c>
      <c r="J13">
        <f t="shared" si="4"/>
        <v>0</v>
      </c>
      <c r="K13">
        <f t="shared" si="4"/>
        <v>0</v>
      </c>
      <c r="L13">
        <f t="shared" si="4"/>
        <v>0</v>
      </c>
      <c r="M13">
        <f t="shared" si="4"/>
        <v>522000.00000000006</v>
      </c>
      <c r="N13">
        <f t="shared" si="4"/>
        <v>1800000</v>
      </c>
      <c r="O13">
        <f t="shared" si="4"/>
        <v>1800000</v>
      </c>
      <c r="P13">
        <f t="shared" si="4"/>
        <v>1800000</v>
      </c>
      <c r="Q13">
        <f t="shared" si="4"/>
        <v>1800000</v>
      </c>
      <c r="R13">
        <f t="shared" si="4"/>
        <v>0</v>
      </c>
      <c r="S13">
        <f t="shared" si="4"/>
        <v>0</v>
      </c>
      <c r="T13">
        <f t="shared" si="4"/>
        <v>0</v>
      </c>
      <c r="U13">
        <f t="shared" si="4"/>
        <v>0</v>
      </c>
      <c r="V13">
        <f t="shared" si="4"/>
        <v>0</v>
      </c>
      <c r="W13">
        <f t="shared" si="4"/>
        <v>0</v>
      </c>
      <c r="X13">
        <f t="shared" si="4"/>
        <v>0</v>
      </c>
      <c r="Y13">
        <f t="shared" si="4"/>
        <v>0</v>
      </c>
      <c r="Z13">
        <f t="shared" si="4"/>
        <v>0</v>
      </c>
      <c r="AA13">
        <f t="shared" si="4"/>
        <v>0</v>
      </c>
      <c r="AB13">
        <f t="shared" si="4"/>
        <v>0</v>
      </c>
      <c r="AC13">
        <f t="shared" si="4"/>
        <v>0</v>
      </c>
      <c r="AD13">
        <f t="shared" si="4"/>
        <v>0</v>
      </c>
      <c r="AE13">
        <f t="shared" si="4"/>
        <v>0</v>
      </c>
      <c r="AF13">
        <f t="shared" si="4"/>
        <v>0</v>
      </c>
      <c r="AG13">
        <f t="shared" si="4"/>
        <v>0</v>
      </c>
    </row>
    <row r="14" spans="1:34" x14ac:dyDescent="0.25">
      <c r="B14" t="s">
        <v>6</v>
      </c>
      <c r="C14" s="4">
        <f>100%-C4</f>
        <v>0.88</v>
      </c>
      <c r="H14" s="1">
        <f>100%-H4</f>
        <v>0.66999999999999993</v>
      </c>
      <c r="I14" s="1">
        <f t="shared" ref="I14:AG14" si="5">100%-I4</f>
        <v>1</v>
      </c>
      <c r="J14" s="1">
        <f t="shared" si="5"/>
        <v>1</v>
      </c>
      <c r="K14" s="1">
        <f t="shared" si="5"/>
        <v>1</v>
      </c>
      <c r="L14" s="1">
        <f t="shared" si="5"/>
        <v>1</v>
      </c>
      <c r="M14" s="1">
        <f t="shared" si="5"/>
        <v>0.29000000000000004</v>
      </c>
      <c r="N14" s="1">
        <f t="shared" si="5"/>
        <v>1</v>
      </c>
      <c r="O14" s="1">
        <f t="shared" si="5"/>
        <v>1</v>
      </c>
      <c r="P14" s="1">
        <f t="shared" si="5"/>
        <v>1</v>
      </c>
      <c r="Q14" s="1">
        <f t="shared" si="5"/>
        <v>1</v>
      </c>
      <c r="R14" s="1">
        <f t="shared" si="5"/>
        <v>0</v>
      </c>
      <c r="S14" s="1">
        <f t="shared" si="5"/>
        <v>0</v>
      </c>
      <c r="T14" s="1">
        <f t="shared" si="5"/>
        <v>0</v>
      </c>
      <c r="U14" s="1">
        <f t="shared" si="5"/>
        <v>0</v>
      </c>
      <c r="V14" s="1">
        <f t="shared" si="5"/>
        <v>0</v>
      </c>
      <c r="W14" s="1">
        <f t="shared" si="5"/>
        <v>0</v>
      </c>
      <c r="X14" s="1">
        <f t="shared" si="5"/>
        <v>0</v>
      </c>
      <c r="Y14" s="1">
        <f t="shared" si="5"/>
        <v>0</v>
      </c>
      <c r="Z14" s="1">
        <f t="shared" si="5"/>
        <v>0</v>
      </c>
      <c r="AA14" s="1">
        <f t="shared" si="5"/>
        <v>0</v>
      </c>
      <c r="AB14" s="1">
        <f t="shared" si="5"/>
        <v>0</v>
      </c>
      <c r="AC14" s="1">
        <f t="shared" si="5"/>
        <v>0</v>
      </c>
      <c r="AD14" s="1">
        <f t="shared" si="5"/>
        <v>0</v>
      </c>
      <c r="AE14" s="1">
        <f t="shared" si="5"/>
        <v>0</v>
      </c>
      <c r="AF14" s="1">
        <f t="shared" si="5"/>
        <v>0</v>
      </c>
      <c r="AG14" s="1">
        <f t="shared" si="5"/>
        <v>0</v>
      </c>
    </row>
    <row r="15" spans="1:34" x14ac:dyDescent="0.25">
      <c r="B15" t="s">
        <v>3</v>
      </c>
      <c r="C15" s="8">
        <v>30000</v>
      </c>
      <c r="D15" s="8"/>
      <c r="E15" s="8"/>
      <c r="F15" s="8"/>
      <c r="G15" s="8">
        <v>30004</v>
      </c>
      <c r="H15" s="8">
        <v>30000</v>
      </c>
      <c r="I15" s="8">
        <v>30000</v>
      </c>
      <c r="J15" s="8">
        <v>30000</v>
      </c>
      <c r="K15" s="8">
        <v>30000</v>
      </c>
      <c r="L15" s="8">
        <v>30000</v>
      </c>
      <c r="M15" s="8">
        <v>30000</v>
      </c>
      <c r="N15" s="8">
        <v>30000</v>
      </c>
      <c r="O15" s="8">
        <v>30000</v>
      </c>
      <c r="P15" s="8">
        <v>30000</v>
      </c>
      <c r="Q15" s="8">
        <v>30000</v>
      </c>
      <c r="R15" s="8">
        <v>30000</v>
      </c>
      <c r="S15" s="8">
        <v>30000</v>
      </c>
      <c r="T15" s="8">
        <v>30000</v>
      </c>
      <c r="U15" s="8">
        <v>30000</v>
      </c>
      <c r="V15" s="8">
        <v>30000</v>
      </c>
      <c r="W15" s="8">
        <v>30000</v>
      </c>
      <c r="X15" s="8">
        <v>30000</v>
      </c>
      <c r="Y15" s="8">
        <v>30000</v>
      </c>
      <c r="Z15" s="8">
        <v>30000</v>
      </c>
      <c r="AA15" s="8">
        <v>30000</v>
      </c>
      <c r="AB15" s="8">
        <v>30000</v>
      </c>
      <c r="AC15" s="8">
        <v>30000</v>
      </c>
      <c r="AD15" s="8">
        <v>30000</v>
      </c>
      <c r="AE15" s="8">
        <v>30000</v>
      </c>
      <c r="AF15" s="8">
        <v>30000</v>
      </c>
      <c r="AG15" s="8">
        <v>30000</v>
      </c>
    </row>
    <row r="16" spans="1:34" x14ac:dyDescent="0.25">
      <c r="B16" t="s">
        <v>32</v>
      </c>
      <c r="C16" s="2">
        <f>C13*C15/1000000</f>
        <v>44352</v>
      </c>
      <c r="D16" s="2"/>
      <c r="E16" s="2"/>
      <c r="F16" s="2"/>
      <c r="G16" s="2">
        <f t="shared" ref="G16:AG16" si="6">G13*G15/1000000</f>
        <v>0</v>
      </c>
      <c r="H16" s="2">
        <f t="shared" si="6"/>
        <v>38189.999999999993</v>
      </c>
      <c r="I16" s="2">
        <f t="shared" si="6"/>
        <v>0</v>
      </c>
      <c r="J16" s="2">
        <f t="shared" si="6"/>
        <v>0</v>
      </c>
      <c r="K16" s="2">
        <f t="shared" si="6"/>
        <v>0</v>
      </c>
      <c r="L16" s="2">
        <f t="shared" si="6"/>
        <v>0</v>
      </c>
      <c r="M16" s="2">
        <f t="shared" si="6"/>
        <v>15660.000000000002</v>
      </c>
      <c r="N16" s="2">
        <f t="shared" si="6"/>
        <v>54000</v>
      </c>
      <c r="O16" s="2">
        <f t="shared" si="6"/>
        <v>54000</v>
      </c>
      <c r="P16" s="2">
        <f t="shared" si="6"/>
        <v>54000</v>
      </c>
      <c r="Q16" s="2">
        <f t="shared" si="6"/>
        <v>54000</v>
      </c>
      <c r="R16" s="2">
        <f t="shared" si="6"/>
        <v>0</v>
      </c>
      <c r="S16" s="2">
        <f t="shared" si="6"/>
        <v>0</v>
      </c>
      <c r="T16" s="2">
        <f t="shared" si="6"/>
        <v>0</v>
      </c>
      <c r="U16" s="2">
        <f t="shared" si="6"/>
        <v>0</v>
      </c>
      <c r="V16" s="2">
        <f t="shared" si="6"/>
        <v>0</v>
      </c>
      <c r="W16" s="2">
        <f t="shared" si="6"/>
        <v>0</v>
      </c>
      <c r="X16" s="2">
        <f t="shared" si="6"/>
        <v>0</v>
      </c>
      <c r="Y16" s="2">
        <f t="shared" si="6"/>
        <v>0</v>
      </c>
      <c r="Z16" s="2">
        <f t="shared" si="6"/>
        <v>0</v>
      </c>
      <c r="AA16" s="2">
        <f t="shared" si="6"/>
        <v>0</v>
      </c>
      <c r="AB16" s="2">
        <f t="shared" si="6"/>
        <v>0</v>
      </c>
      <c r="AC16" s="2">
        <f t="shared" si="6"/>
        <v>0</v>
      </c>
      <c r="AD16" s="2">
        <f t="shared" si="6"/>
        <v>0</v>
      </c>
      <c r="AE16" s="2">
        <f t="shared" si="6"/>
        <v>0</v>
      </c>
      <c r="AF16" s="2">
        <f t="shared" si="6"/>
        <v>0</v>
      </c>
      <c r="AG16" s="2">
        <f t="shared" si="6"/>
        <v>0</v>
      </c>
    </row>
    <row r="17" spans="1:33" x14ac:dyDescent="0.25">
      <c r="B17" t="s">
        <v>2</v>
      </c>
    </row>
    <row r="18" spans="1:33" x14ac:dyDescent="0.25">
      <c r="B18" t="s">
        <v>4</v>
      </c>
    </row>
    <row r="19" spans="1:33" x14ac:dyDescent="0.25">
      <c r="B19" t="s">
        <v>53</v>
      </c>
      <c r="C19">
        <f>2/3*5.02+1/3*5.65</f>
        <v>5.2299999999999995</v>
      </c>
      <c r="G19">
        <f t="shared" ref="G19:L19" si="7">2/3*5.02+1/3*5.65</f>
        <v>5.2299999999999995</v>
      </c>
      <c r="H19" s="10">
        <f>2/3*4.9+1/3*5.6</f>
        <v>5.1333333333333329</v>
      </c>
      <c r="I19">
        <f t="shared" si="7"/>
        <v>5.2299999999999995</v>
      </c>
      <c r="J19">
        <f t="shared" si="7"/>
        <v>5.2299999999999995</v>
      </c>
      <c r="K19">
        <f t="shared" si="7"/>
        <v>5.2299999999999995</v>
      </c>
      <c r="L19">
        <f t="shared" si="7"/>
        <v>5.2299999999999995</v>
      </c>
      <c r="M19" s="10">
        <f>2/3*4.5+1/3*5.2</f>
        <v>4.7333333333333334</v>
      </c>
      <c r="N19" s="10">
        <f t="shared" ref="N19:AG19" si="8">2/3*4.5+1/3*5.2</f>
        <v>4.7333333333333334</v>
      </c>
      <c r="O19" s="10">
        <f t="shared" si="8"/>
        <v>4.7333333333333334</v>
      </c>
      <c r="P19" s="10">
        <f t="shared" si="8"/>
        <v>4.7333333333333334</v>
      </c>
      <c r="Q19" s="10">
        <f t="shared" si="8"/>
        <v>4.7333333333333334</v>
      </c>
      <c r="R19" s="10">
        <f t="shared" si="8"/>
        <v>4.7333333333333334</v>
      </c>
      <c r="S19" s="10">
        <f t="shared" si="8"/>
        <v>4.7333333333333334</v>
      </c>
      <c r="T19" s="10">
        <f t="shared" si="8"/>
        <v>4.7333333333333334</v>
      </c>
      <c r="U19" s="10">
        <f t="shared" si="8"/>
        <v>4.7333333333333334</v>
      </c>
      <c r="V19" s="10">
        <f t="shared" si="8"/>
        <v>4.7333333333333334</v>
      </c>
      <c r="W19" s="10">
        <f t="shared" si="8"/>
        <v>4.7333333333333334</v>
      </c>
      <c r="X19" s="10">
        <f t="shared" si="8"/>
        <v>4.7333333333333334</v>
      </c>
      <c r="Y19" s="10">
        <f t="shared" si="8"/>
        <v>4.7333333333333334</v>
      </c>
      <c r="Z19" s="10">
        <f t="shared" si="8"/>
        <v>4.7333333333333334</v>
      </c>
      <c r="AA19" s="10">
        <f t="shared" si="8"/>
        <v>4.7333333333333334</v>
      </c>
      <c r="AB19" s="10">
        <f t="shared" si="8"/>
        <v>4.7333333333333334</v>
      </c>
      <c r="AC19" s="10">
        <f t="shared" si="8"/>
        <v>4.7333333333333334</v>
      </c>
      <c r="AD19" s="10">
        <f t="shared" si="8"/>
        <v>4.7333333333333334</v>
      </c>
      <c r="AE19" s="10">
        <f t="shared" si="8"/>
        <v>4.7333333333333334</v>
      </c>
      <c r="AF19" s="10">
        <f t="shared" si="8"/>
        <v>4.7333333333333334</v>
      </c>
      <c r="AG19" s="10">
        <f t="shared" si="8"/>
        <v>4.7333333333333334</v>
      </c>
    </row>
    <row r="20" spans="1:33" x14ac:dyDescent="0.25">
      <c r="B20" t="s">
        <v>34</v>
      </c>
      <c r="C20">
        <v>1.8</v>
      </c>
      <c r="G20">
        <v>1.8</v>
      </c>
      <c r="H20">
        <v>1.8</v>
      </c>
      <c r="I20">
        <v>1.8</v>
      </c>
      <c r="J20">
        <v>1.8</v>
      </c>
      <c r="K20">
        <v>1.8</v>
      </c>
      <c r="L20">
        <v>1.8</v>
      </c>
      <c r="M20">
        <v>1.8</v>
      </c>
      <c r="N20">
        <v>1.8</v>
      </c>
      <c r="O20">
        <v>1.8</v>
      </c>
      <c r="P20">
        <v>1.8</v>
      </c>
      <c r="Q20">
        <v>1.8</v>
      </c>
      <c r="R20">
        <v>1.8</v>
      </c>
      <c r="S20">
        <v>1.8</v>
      </c>
      <c r="T20">
        <v>1.8</v>
      </c>
      <c r="U20">
        <v>1.8</v>
      </c>
      <c r="V20">
        <v>1.8</v>
      </c>
      <c r="W20">
        <v>1.8</v>
      </c>
      <c r="X20">
        <v>1.8</v>
      </c>
      <c r="Y20">
        <v>1.8</v>
      </c>
      <c r="Z20">
        <v>1.8</v>
      </c>
      <c r="AA20">
        <v>1.8</v>
      </c>
      <c r="AB20">
        <v>1.8</v>
      </c>
      <c r="AC20">
        <v>1.8</v>
      </c>
      <c r="AD20">
        <v>1.8</v>
      </c>
      <c r="AE20">
        <v>1.8</v>
      </c>
      <c r="AF20">
        <v>1.8</v>
      </c>
      <c r="AG20">
        <v>1.8</v>
      </c>
    </row>
    <row r="21" spans="1:33" x14ac:dyDescent="0.25">
      <c r="B21" t="s">
        <v>30</v>
      </c>
      <c r="C21" s="11">
        <v>12000</v>
      </c>
      <c r="D21" s="11"/>
      <c r="E21" s="11"/>
      <c r="F21" s="11"/>
      <c r="G21" s="11">
        <v>12000</v>
      </c>
      <c r="H21" s="11">
        <v>12000</v>
      </c>
      <c r="I21" s="11">
        <v>12000</v>
      </c>
      <c r="J21" s="11">
        <v>12000</v>
      </c>
      <c r="K21" s="11">
        <v>12000</v>
      </c>
      <c r="L21" s="11">
        <v>12000</v>
      </c>
      <c r="M21" s="11">
        <v>12000</v>
      </c>
      <c r="N21" s="11">
        <v>12000</v>
      </c>
      <c r="O21" s="11">
        <v>12000</v>
      </c>
      <c r="P21" s="11">
        <v>12000</v>
      </c>
      <c r="Q21" s="11">
        <v>12000</v>
      </c>
      <c r="R21" s="11">
        <v>12000</v>
      </c>
      <c r="S21" s="11">
        <v>12000</v>
      </c>
      <c r="T21" s="11">
        <v>12000</v>
      </c>
      <c r="U21" s="11">
        <v>12000</v>
      </c>
      <c r="V21" s="11">
        <v>12000</v>
      </c>
      <c r="W21" s="11">
        <v>12000</v>
      </c>
      <c r="X21" s="11">
        <v>12000</v>
      </c>
      <c r="Y21" s="11">
        <v>12000</v>
      </c>
      <c r="Z21" s="11">
        <v>12000</v>
      </c>
      <c r="AA21" s="11">
        <v>12000</v>
      </c>
      <c r="AB21" s="11">
        <v>12000</v>
      </c>
      <c r="AC21" s="11">
        <v>12000</v>
      </c>
      <c r="AD21" s="11">
        <v>12000</v>
      </c>
      <c r="AE21" s="11">
        <v>12000</v>
      </c>
      <c r="AF21" s="11">
        <v>12000</v>
      </c>
      <c r="AG21" s="11">
        <v>12000</v>
      </c>
    </row>
    <row r="22" spans="1:33" x14ac:dyDescent="0.25">
      <c r="B22" t="s">
        <v>31</v>
      </c>
      <c r="C22" s="2">
        <f>C19*C20*C21/100*C13/1000000</f>
        <v>1670.1189119999999</v>
      </c>
      <c r="D22" s="2"/>
      <c r="E22" s="2"/>
      <c r="F22" s="2"/>
      <c r="G22" s="2">
        <f t="shared" ref="G22:AG22" si="9">G19*G20*G21/100*G13/1000000</f>
        <v>0</v>
      </c>
      <c r="H22" s="2">
        <f t="shared" si="9"/>
        <v>1411.5023999999999</v>
      </c>
      <c r="I22" s="2">
        <f t="shared" si="9"/>
        <v>0</v>
      </c>
      <c r="J22" s="2">
        <f t="shared" si="9"/>
        <v>0</v>
      </c>
      <c r="K22" s="2">
        <f t="shared" si="9"/>
        <v>0</v>
      </c>
      <c r="L22" s="2">
        <f t="shared" si="9"/>
        <v>0</v>
      </c>
      <c r="M22" s="2">
        <f t="shared" si="9"/>
        <v>533.69280000000003</v>
      </c>
      <c r="N22" s="2">
        <f t="shared" si="9"/>
        <v>1840.32</v>
      </c>
      <c r="O22" s="2">
        <f t="shared" si="9"/>
        <v>1840.32</v>
      </c>
      <c r="P22" s="2">
        <f t="shared" si="9"/>
        <v>1840.32</v>
      </c>
      <c r="Q22" s="2">
        <f t="shared" si="9"/>
        <v>1840.32</v>
      </c>
      <c r="R22" s="2">
        <f t="shared" si="9"/>
        <v>0</v>
      </c>
      <c r="S22" s="2">
        <f t="shared" si="9"/>
        <v>0</v>
      </c>
      <c r="T22" s="2">
        <f t="shared" si="9"/>
        <v>0</v>
      </c>
      <c r="U22" s="2">
        <f t="shared" si="9"/>
        <v>0</v>
      </c>
      <c r="V22" s="2">
        <f t="shared" si="9"/>
        <v>0</v>
      </c>
      <c r="W22" s="2">
        <f t="shared" si="9"/>
        <v>0</v>
      </c>
      <c r="X22" s="2">
        <f t="shared" si="9"/>
        <v>0</v>
      </c>
      <c r="Y22" s="2">
        <f t="shared" si="9"/>
        <v>0</v>
      </c>
      <c r="Z22" s="2">
        <f t="shared" si="9"/>
        <v>0</v>
      </c>
      <c r="AA22" s="2">
        <f t="shared" si="9"/>
        <v>0</v>
      </c>
      <c r="AB22" s="2">
        <f t="shared" si="9"/>
        <v>0</v>
      </c>
      <c r="AC22" s="2">
        <f t="shared" si="9"/>
        <v>0</v>
      </c>
      <c r="AD22" s="2">
        <f t="shared" si="9"/>
        <v>0</v>
      </c>
      <c r="AE22" s="2">
        <f t="shared" si="9"/>
        <v>0</v>
      </c>
      <c r="AF22" s="2">
        <f t="shared" si="9"/>
        <v>0</v>
      </c>
      <c r="AG22" s="2">
        <f t="shared" si="9"/>
        <v>0</v>
      </c>
    </row>
    <row r="25" spans="1:33" x14ac:dyDescent="0.25">
      <c r="A25" t="s">
        <v>5</v>
      </c>
      <c r="B25" t="s">
        <v>7</v>
      </c>
      <c r="C25" s="7">
        <v>1680000</v>
      </c>
      <c r="D25" s="7"/>
      <c r="E25" s="7" t="s">
        <v>18</v>
      </c>
      <c r="F25" s="7"/>
      <c r="G25" s="7"/>
      <c r="H25" s="7">
        <v>1900000</v>
      </c>
      <c r="I25" s="7"/>
      <c r="J25" s="7"/>
      <c r="K25" s="7"/>
      <c r="L25" s="7"/>
      <c r="M25" s="7">
        <v>1800000</v>
      </c>
      <c r="N25" s="7">
        <v>1800000</v>
      </c>
      <c r="O25" s="7">
        <v>1800000</v>
      </c>
      <c r="P25" s="7">
        <v>1800000</v>
      </c>
      <c r="Q25" s="7">
        <v>1800000</v>
      </c>
      <c r="R25" s="7">
        <v>1800000</v>
      </c>
      <c r="S25" s="7">
        <v>1800000</v>
      </c>
      <c r="T25" s="7">
        <v>1800000</v>
      </c>
      <c r="U25" s="7">
        <v>1800000</v>
      </c>
      <c r="V25" s="7">
        <v>1800000</v>
      </c>
      <c r="W25" s="7">
        <v>1800000</v>
      </c>
      <c r="X25" s="7">
        <v>1800000</v>
      </c>
      <c r="Y25" s="7">
        <v>1800000</v>
      </c>
      <c r="Z25" s="7">
        <v>1800000</v>
      </c>
      <c r="AA25" s="7">
        <v>1800000</v>
      </c>
      <c r="AB25" s="7">
        <v>1800000</v>
      </c>
      <c r="AC25" s="7">
        <v>1800000</v>
      </c>
      <c r="AD25" s="7">
        <v>1800000</v>
      </c>
      <c r="AE25" s="7">
        <v>1800000</v>
      </c>
      <c r="AF25" s="7">
        <v>1800000</v>
      </c>
      <c r="AG25" s="7">
        <v>1800000</v>
      </c>
    </row>
    <row r="27" spans="1:33" x14ac:dyDescent="0.25">
      <c r="B27" t="s">
        <v>49</v>
      </c>
    </row>
    <row r="28" spans="1:33" x14ac:dyDescent="0.25">
      <c r="B28" t="s">
        <v>50</v>
      </c>
      <c r="C28" s="2">
        <f>C6+C16</f>
        <v>52416</v>
      </c>
      <c r="D28" s="2"/>
      <c r="E28" s="2"/>
      <c r="F28" s="2"/>
      <c r="G28" s="2">
        <f t="shared" ref="G28:AG28" si="10">G6+G16</f>
        <v>0</v>
      </c>
      <c r="H28" s="2">
        <f t="shared" si="10"/>
        <v>63269.999999999993</v>
      </c>
      <c r="I28" s="2">
        <f t="shared" si="10"/>
        <v>0</v>
      </c>
      <c r="J28" s="2">
        <f t="shared" si="10"/>
        <v>0</v>
      </c>
      <c r="K28" s="2">
        <f t="shared" si="10"/>
        <v>0</v>
      </c>
      <c r="L28" s="2">
        <f t="shared" si="10"/>
        <v>0</v>
      </c>
      <c r="M28" s="2">
        <f t="shared" si="10"/>
        <v>65757.600000000006</v>
      </c>
      <c r="N28" s="2">
        <f t="shared" si="10"/>
        <v>54000</v>
      </c>
      <c r="O28" s="2">
        <f t="shared" si="10"/>
        <v>54000</v>
      </c>
      <c r="P28" s="2">
        <f t="shared" si="10"/>
        <v>54000</v>
      </c>
      <c r="Q28" s="2">
        <f t="shared" si="10"/>
        <v>54000</v>
      </c>
      <c r="R28" s="2">
        <f t="shared" si="10"/>
        <v>69148.800000000003</v>
      </c>
      <c r="S28" s="2">
        <f t="shared" si="10"/>
        <v>69148.800000000003</v>
      </c>
      <c r="T28" s="2">
        <f t="shared" si="10"/>
        <v>69148.800000000003</v>
      </c>
      <c r="U28" s="2">
        <f t="shared" si="10"/>
        <v>69148.800000000003</v>
      </c>
      <c r="V28" s="2">
        <f t="shared" si="10"/>
        <v>69148.800000000003</v>
      </c>
      <c r="W28" s="2">
        <f t="shared" si="10"/>
        <v>67765.823999999993</v>
      </c>
      <c r="X28" s="2">
        <f t="shared" si="10"/>
        <v>67765.823999999993</v>
      </c>
      <c r="Y28" s="2">
        <f t="shared" si="10"/>
        <v>67765.823999999993</v>
      </c>
      <c r="Z28" s="2">
        <f t="shared" si="10"/>
        <v>67765.823999999993</v>
      </c>
      <c r="AA28" s="2">
        <f t="shared" si="10"/>
        <v>67765.823999999993</v>
      </c>
      <c r="AB28" s="2">
        <f t="shared" si="10"/>
        <v>66410.507519999999</v>
      </c>
      <c r="AC28" s="2">
        <f t="shared" si="10"/>
        <v>66410.507519999999</v>
      </c>
      <c r="AD28" s="2">
        <f t="shared" si="10"/>
        <v>66410.507519999999</v>
      </c>
      <c r="AE28" s="2">
        <f t="shared" si="10"/>
        <v>66410.507519999999</v>
      </c>
      <c r="AF28" s="2">
        <f t="shared" si="10"/>
        <v>66410.507519999999</v>
      </c>
      <c r="AG28" s="2">
        <f t="shared" si="10"/>
        <v>65082.297369600004</v>
      </c>
    </row>
    <row r="30" spans="1:33" x14ac:dyDescent="0.25">
      <c r="B30" t="s">
        <v>51</v>
      </c>
    </row>
    <row r="33" spans="1:33" x14ac:dyDescent="0.25">
      <c r="B33" t="s">
        <v>52</v>
      </c>
      <c r="C33" s="2">
        <f>C22+C11</f>
        <v>2091.0597120000002</v>
      </c>
      <c r="D33" s="2"/>
      <c r="E33" s="2"/>
      <c r="F33" s="2"/>
      <c r="G33" s="2">
        <f t="shared" ref="G33:AG33" si="11">G22+G11</f>
        <v>0</v>
      </c>
      <c r="H33" s="2">
        <f t="shared" si="11"/>
        <v>2652.9623999999999</v>
      </c>
      <c r="I33" s="2">
        <f t="shared" si="11"/>
        <v>0</v>
      </c>
      <c r="J33" s="2">
        <f t="shared" si="11"/>
        <v>0</v>
      </c>
      <c r="K33" s="2">
        <f t="shared" si="11"/>
        <v>0</v>
      </c>
      <c r="L33" s="2">
        <f t="shared" si="11"/>
        <v>0</v>
      </c>
      <c r="M33" s="2">
        <f t="shared" si="11"/>
        <v>2941.4448000000002</v>
      </c>
      <c r="N33" s="2">
        <f t="shared" si="11"/>
        <v>1840.32</v>
      </c>
      <c r="O33" s="2">
        <f t="shared" si="11"/>
        <v>1840.32</v>
      </c>
      <c r="P33" s="2">
        <f t="shared" si="11"/>
        <v>1840.32</v>
      </c>
      <c r="Q33" s="2">
        <f t="shared" si="11"/>
        <v>1840.32</v>
      </c>
      <c r="R33" s="2">
        <f t="shared" si="11"/>
        <v>3218.4</v>
      </c>
      <c r="S33" s="2">
        <f t="shared" si="11"/>
        <v>0</v>
      </c>
      <c r="T33" s="2">
        <f t="shared" si="11"/>
        <v>0</v>
      </c>
      <c r="U33" s="2">
        <f t="shared" si="11"/>
        <v>0</v>
      </c>
      <c r="V33" s="2">
        <f t="shared" si="11"/>
        <v>0</v>
      </c>
      <c r="W33" s="2">
        <f t="shared" si="11"/>
        <v>3024</v>
      </c>
      <c r="X33" s="2">
        <f t="shared" si="11"/>
        <v>0</v>
      </c>
      <c r="Y33" s="2">
        <f t="shared" si="11"/>
        <v>0</v>
      </c>
      <c r="Z33" s="2">
        <f t="shared" si="11"/>
        <v>0</v>
      </c>
      <c r="AA33" s="2">
        <f t="shared" si="11"/>
        <v>0</v>
      </c>
      <c r="AB33" s="2">
        <f t="shared" si="11"/>
        <v>2959.2</v>
      </c>
      <c r="AC33" s="2">
        <f t="shared" si="11"/>
        <v>0</v>
      </c>
      <c r="AD33" s="2">
        <f t="shared" si="11"/>
        <v>0</v>
      </c>
      <c r="AE33" s="2">
        <f t="shared" si="11"/>
        <v>0</v>
      </c>
      <c r="AF33" s="2">
        <f t="shared" si="11"/>
        <v>0</v>
      </c>
      <c r="AG33" s="2">
        <f t="shared" si="11"/>
        <v>2808</v>
      </c>
    </row>
    <row r="34" spans="1:33" x14ac:dyDescent="0.25">
      <c r="A34" t="s">
        <v>21</v>
      </c>
    </row>
    <row r="35" spans="1:33" x14ac:dyDescent="0.25">
      <c r="A35" t="s">
        <v>48</v>
      </c>
    </row>
    <row r="36" spans="1:33" x14ac:dyDescent="0.25">
      <c r="A36" t="s">
        <v>22</v>
      </c>
    </row>
    <row r="37" spans="1:33" x14ac:dyDescent="0.25">
      <c r="A37" t="s">
        <v>23</v>
      </c>
    </row>
    <row r="39" spans="1:33" x14ac:dyDescent="0.25">
      <c r="A39" t="s">
        <v>24</v>
      </c>
    </row>
    <row r="40" spans="1:33" x14ac:dyDescent="0.25">
      <c r="A40" t="s">
        <v>27</v>
      </c>
    </row>
    <row r="41" spans="1:33" x14ac:dyDescent="0.25">
      <c r="A41" t="s">
        <v>25</v>
      </c>
    </row>
    <row r="42" spans="1:33" x14ac:dyDescent="0.25">
      <c r="A42" t="s">
        <v>26</v>
      </c>
    </row>
  </sheetData>
  <pageMargins left="0.7" right="0.7" top="0.75" bottom="0.75" header="0.3" footer="0.3"/>
  <pageSetup paperSize="9" orientation="portrait" r:id="rId1"/>
  <headerFooter scaleWithDoc="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65C76-666E-4EEC-8305-6FFD62F05522}">
  <dimension ref="A1:AH36"/>
  <sheetViews>
    <sheetView workbookViewId="0">
      <pane xSplit="2" ySplit="1" topLeftCell="C2" activePane="bottomRight" state="frozen"/>
      <selection pane="topRight" activeCell="C1" sqref="C1"/>
      <selection pane="bottomLeft" activeCell="A2" sqref="A2"/>
      <selection pane="bottomRight" activeCell="C25" sqref="C25"/>
    </sheetView>
  </sheetViews>
  <sheetFormatPr baseColWidth="10" defaultRowHeight="15" x14ac:dyDescent="0.25"/>
  <cols>
    <col min="1" max="1" width="34" customWidth="1"/>
    <col min="2" max="2" width="39" customWidth="1"/>
    <col min="3" max="4" width="22.7109375" customWidth="1"/>
    <col min="5" max="5" width="15.42578125" customWidth="1"/>
    <col min="7" max="7" width="0" hidden="1" customWidth="1"/>
    <col min="9" max="12" width="0" hidden="1" customWidth="1"/>
    <col min="14" max="17" width="11.42578125" hidden="1" customWidth="1"/>
    <col min="18" max="18" width="11.42578125" customWidth="1"/>
    <col min="19" max="22" width="11.42578125" hidden="1" customWidth="1"/>
    <col min="24" max="27" width="11.42578125" hidden="1" customWidth="1"/>
    <col min="28" max="28" width="11.42578125" customWidth="1"/>
    <col min="29" max="32" width="11.42578125" hidden="1" customWidth="1"/>
  </cols>
  <sheetData>
    <row r="1" spans="1:34" x14ac:dyDescent="0.25">
      <c r="A1" t="s">
        <v>29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c r="AH1" t="s">
        <v>35</v>
      </c>
    </row>
    <row r="2" spans="1:34" x14ac:dyDescent="0.25">
      <c r="A2" t="s">
        <v>1</v>
      </c>
    </row>
    <row r="3" spans="1:34" x14ac:dyDescent="0.25">
      <c r="A3" t="s">
        <v>19</v>
      </c>
      <c r="B3" t="s">
        <v>37</v>
      </c>
      <c r="C3" s="2">
        <f>C$28*C4</f>
        <v>0</v>
      </c>
      <c r="E3" s="2"/>
      <c r="H3" s="2">
        <f t="shared" ref="H3:AG3" si="0">H$28*H4</f>
        <v>0</v>
      </c>
      <c r="I3" s="2">
        <f t="shared" si="0"/>
        <v>0</v>
      </c>
      <c r="J3" s="2">
        <f t="shared" si="0"/>
        <v>0</v>
      </c>
      <c r="K3" s="2">
        <f t="shared" si="0"/>
        <v>0</v>
      </c>
      <c r="L3" s="2">
        <f t="shared" si="0"/>
        <v>0</v>
      </c>
      <c r="M3" s="2">
        <f t="shared" si="0"/>
        <v>0</v>
      </c>
      <c r="N3" s="2">
        <f t="shared" si="0"/>
        <v>0</v>
      </c>
      <c r="O3" s="2">
        <f t="shared" si="0"/>
        <v>0</v>
      </c>
      <c r="P3" s="2">
        <f t="shared" si="0"/>
        <v>0</v>
      </c>
      <c r="Q3" s="2">
        <f t="shared" si="0"/>
        <v>0</v>
      </c>
      <c r="R3" s="2">
        <f t="shared" si="0"/>
        <v>0</v>
      </c>
      <c r="S3" s="2">
        <f t="shared" si="0"/>
        <v>0</v>
      </c>
      <c r="T3" s="2">
        <f t="shared" si="0"/>
        <v>0</v>
      </c>
      <c r="U3" s="2">
        <f t="shared" si="0"/>
        <v>0</v>
      </c>
      <c r="V3" s="2">
        <f t="shared" si="0"/>
        <v>0</v>
      </c>
      <c r="W3" s="2">
        <f t="shared" si="0"/>
        <v>0</v>
      </c>
      <c r="X3" s="2">
        <f t="shared" si="0"/>
        <v>0</v>
      </c>
      <c r="Y3" s="2">
        <f t="shared" si="0"/>
        <v>0</v>
      </c>
      <c r="Z3" s="2">
        <f t="shared" si="0"/>
        <v>0</v>
      </c>
      <c r="AA3" s="2">
        <f t="shared" si="0"/>
        <v>0</v>
      </c>
      <c r="AB3" s="2">
        <f t="shared" si="0"/>
        <v>0</v>
      </c>
      <c r="AC3" s="2">
        <f t="shared" si="0"/>
        <v>0</v>
      </c>
      <c r="AD3" s="2">
        <f t="shared" si="0"/>
        <v>0</v>
      </c>
      <c r="AE3" s="2">
        <f t="shared" si="0"/>
        <v>0</v>
      </c>
      <c r="AF3" s="2">
        <f t="shared" si="0"/>
        <v>0</v>
      </c>
      <c r="AG3" s="2">
        <f t="shared" si="0"/>
        <v>0</v>
      </c>
    </row>
    <row r="4" spans="1:34" x14ac:dyDescent="0.25">
      <c r="B4" t="s">
        <v>38</v>
      </c>
      <c r="C4" s="3">
        <f>6.6%+5.4%+0%</f>
        <v>0.12000000000000001</v>
      </c>
      <c r="E4" s="1"/>
      <c r="H4" s="5">
        <f>26%+7%</f>
        <v>0.33</v>
      </c>
      <c r="M4" s="5">
        <v>0.71</v>
      </c>
      <c r="N4" s="6"/>
      <c r="O4" s="6"/>
      <c r="P4" s="6"/>
      <c r="Q4" s="6"/>
      <c r="R4" s="5">
        <v>1</v>
      </c>
      <c r="S4" s="5">
        <v>1</v>
      </c>
      <c r="T4" s="5">
        <v>1</v>
      </c>
      <c r="U4" s="5">
        <v>1</v>
      </c>
      <c r="V4" s="5">
        <v>1</v>
      </c>
      <c r="W4" s="5">
        <v>1</v>
      </c>
      <c r="X4" s="5">
        <v>1</v>
      </c>
      <c r="Y4" s="5">
        <v>1</v>
      </c>
      <c r="Z4" s="5">
        <v>1</v>
      </c>
      <c r="AA4" s="5">
        <v>1</v>
      </c>
      <c r="AB4" s="5">
        <v>1</v>
      </c>
      <c r="AC4" s="5">
        <v>1</v>
      </c>
      <c r="AD4" s="5">
        <v>1</v>
      </c>
      <c r="AE4" s="5">
        <v>1</v>
      </c>
      <c r="AF4" s="5">
        <v>1</v>
      </c>
      <c r="AG4" s="5">
        <v>1</v>
      </c>
    </row>
    <row r="5" spans="1:34" x14ac:dyDescent="0.25">
      <c r="B5" t="s">
        <v>39</v>
      </c>
      <c r="C5" s="3"/>
      <c r="E5" s="1"/>
      <c r="H5" s="5"/>
      <c r="M5" s="5"/>
      <c r="N5" s="6"/>
      <c r="O5" s="6"/>
      <c r="P5" s="6"/>
      <c r="Q5" s="6"/>
      <c r="R5" s="5"/>
      <c r="S5" s="5"/>
      <c r="T5" s="5"/>
      <c r="U5" s="5"/>
      <c r="V5" s="5"/>
      <c r="W5" s="5"/>
      <c r="X5" s="5"/>
      <c r="Y5" s="5"/>
      <c r="Z5" s="5"/>
      <c r="AA5" s="5"/>
      <c r="AB5" s="5"/>
      <c r="AC5" s="5"/>
      <c r="AD5" s="5"/>
      <c r="AE5" s="5"/>
      <c r="AF5" s="5"/>
      <c r="AG5" s="5"/>
    </row>
    <row r="6" spans="1:34" x14ac:dyDescent="0.25">
      <c r="B6" t="s">
        <v>3</v>
      </c>
      <c r="C6" s="8">
        <v>40000</v>
      </c>
      <c r="D6" s="8"/>
      <c r="E6" s="8"/>
      <c r="F6" s="8"/>
      <c r="G6" s="8">
        <v>40000</v>
      </c>
      <c r="H6" s="8">
        <v>40000</v>
      </c>
      <c r="I6" s="8">
        <v>40000</v>
      </c>
      <c r="J6" s="8">
        <v>40000</v>
      </c>
      <c r="K6" s="8">
        <v>40000</v>
      </c>
      <c r="L6" s="8">
        <v>40000</v>
      </c>
      <c r="M6" s="8">
        <f>H6*0.98</f>
        <v>39200</v>
      </c>
      <c r="N6" s="8">
        <f t="shared" ref="N6:AG6" si="1">I6*0.98</f>
        <v>39200</v>
      </c>
      <c r="O6" s="8">
        <f t="shared" si="1"/>
        <v>39200</v>
      </c>
      <c r="P6" s="8">
        <f t="shared" si="1"/>
        <v>39200</v>
      </c>
      <c r="Q6" s="8">
        <f t="shared" si="1"/>
        <v>39200</v>
      </c>
      <c r="R6" s="8">
        <f t="shared" si="1"/>
        <v>38416</v>
      </c>
      <c r="S6" s="8">
        <f t="shared" si="1"/>
        <v>38416</v>
      </c>
      <c r="T6" s="8">
        <f t="shared" si="1"/>
        <v>38416</v>
      </c>
      <c r="U6" s="8">
        <f t="shared" si="1"/>
        <v>38416</v>
      </c>
      <c r="V6" s="8">
        <f t="shared" si="1"/>
        <v>38416</v>
      </c>
      <c r="W6" s="8">
        <f t="shared" si="1"/>
        <v>37647.68</v>
      </c>
      <c r="X6" s="8">
        <f t="shared" si="1"/>
        <v>37647.68</v>
      </c>
      <c r="Y6" s="8">
        <f t="shared" si="1"/>
        <v>37647.68</v>
      </c>
      <c r="Z6" s="8">
        <f t="shared" si="1"/>
        <v>37647.68</v>
      </c>
      <c r="AA6" s="8">
        <f t="shared" si="1"/>
        <v>37647.68</v>
      </c>
      <c r="AB6" s="8">
        <f t="shared" si="1"/>
        <v>36894.7264</v>
      </c>
      <c r="AC6" s="8">
        <f t="shared" si="1"/>
        <v>36894.7264</v>
      </c>
      <c r="AD6" s="8">
        <f t="shared" si="1"/>
        <v>36894.7264</v>
      </c>
      <c r="AE6" s="8">
        <f t="shared" si="1"/>
        <v>36894.7264</v>
      </c>
      <c r="AF6" s="8">
        <f t="shared" si="1"/>
        <v>36894.7264</v>
      </c>
      <c r="AG6" s="8">
        <f t="shared" si="1"/>
        <v>36156.831872000002</v>
      </c>
      <c r="AH6" t="s">
        <v>36</v>
      </c>
    </row>
    <row r="7" spans="1:34" x14ac:dyDescent="0.25">
      <c r="B7" t="s">
        <v>32</v>
      </c>
      <c r="C7" s="2">
        <f>C3*C6/1000000</f>
        <v>0</v>
      </c>
      <c r="D7" s="2"/>
      <c r="E7" s="2"/>
      <c r="F7" s="2"/>
      <c r="G7" s="2">
        <f t="shared" ref="G7:AG7" si="2">G3*G6/1000000</f>
        <v>0</v>
      </c>
      <c r="H7" s="2">
        <f t="shared" si="2"/>
        <v>0</v>
      </c>
      <c r="I7" s="2">
        <f t="shared" si="2"/>
        <v>0</v>
      </c>
      <c r="J7" s="2">
        <f t="shared" si="2"/>
        <v>0</v>
      </c>
      <c r="K7" s="2">
        <f t="shared" si="2"/>
        <v>0</v>
      </c>
      <c r="L7" s="2">
        <f t="shared" si="2"/>
        <v>0</v>
      </c>
      <c r="M7" s="2">
        <f t="shared" si="2"/>
        <v>0</v>
      </c>
      <c r="N7" s="2">
        <f t="shared" si="2"/>
        <v>0</v>
      </c>
      <c r="O7" s="2">
        <f t="shared" si="2"/>
        <v>0</v>
      </c>
      <c r="P7" s="2">
        <f t="shared" si="2"/>
        <v>0</v>
      </c>
      <c r="Q7" s="2">
        <f t="shared" si="2"/>
        <v>0</v>
      </c>
      <c r="R7" s="2">
        <f t="shared" si="2"/>
        <v>0</v>
      </c>
      <c r="S7" s="2">
        <f t="shared" si="2"/>
        <v>0</v>
      </c>
      <c r="T7" s="2">
        <f t="shared" si="2"/>
        <v>0</v>
      </c>
      <c r="U7" s="2">
        <f t="shared" si="2"/>
        <v>0</v>
      </c>
      <c r="V7" s="2">
        <f t="shared" si="2"/>
        <v>0</v>
      </c>
      <c r="W7" s="2">
        <f t="shared" si="2"/>
        <v>0</v>
      </c>
      <c r="X7" s="2">
        <f t="shared" si="2"/>
        <v>0</v>
      </c>
      <c r="Y7" s="2">
        <f t="shared" si="2"/>
        <v>0</v>
      </c>
      <c r="Z7" s="2">
        <f t="shared" si="2"/>
        <v>0</v>
      </c>
      <c r="AA7" s="2">
        <f t="shared" si="2"/>
        <v>0</v>
      </c>
      <c r="AB7" s="2">
        <f t="shared" si="2"/>
        <v>0</v>
      </c>
      <c r="AC7" s="2">
        <f t="shared" si="2"/>
        <v>0</v>
      </c>
      <c r="AD7" s="2">
        <f t="shared" si="2"/>
        <v>0</v>
      </c>
      <c r="AE7" s="2">
        <f t="shared" si="2"/>
        <v>0</v>
      </c>
      <c r="AF7" s="2">
        <f t="shared" si="2"/>
        <v>0</v>
      </c>
      <c r="AG7" s="2">
        <f t="shared" si="2"/>
        <v>0</v>
      </c>
    </row>
    <row r="8" spans="1:34" x14ac:dyDescent="0.25">
      <c r="B8" t="s">
        <v>41</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spans="1:34" x14ac:dyDescent="0.25">
      <c r="B9" t="s">
        <v>42</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row>
    <row r="10" spans="1:34" x14ac:dyDescent="0.25">
      <c r="B10" t="s">
        <v>2</v>
      </c>
    </row>
    <row r="11" spans="1:34" x14ac:dyDescent="0.25">
      <c r="B11" t="s">
        <v>4</v>
      </c>
    </row>
    <row r="12" spans="1:34" x14ac:dyDescent="0.25">
      <c r="B12" s="12" t="s">
        <v>44</v>
      </c>
      <c r="C12" s="9">
        <v>17.399999999999999</v>
      </c>
      <c r="D12" s="9"/>
      <c r="E12" s="9"/>
      <c r="F12" s="9"/>
      <c r="G12" s="9"/>
      <c r="H12" s="9">
        <v>16.5</v>
      </c>
      <c r="I12" s="9"/>
      <c r="J12" s="9"/>
      <c r="K12" s="9"/>
      <c r="L12" s="9"/>
      <c r="M12" s="9">
        <v>15.7</v>
      </c>
      <c r="N12" s="9"/>
      <c r="O12" s="9"/>
      <c r="P12" s="9"/>
      <c r="Q12" s="9"/>
      <c r="R12" s="9">
        <v>14.9</v>
      </c>
      <c r="S12" s="9"/>
      <c r="T12" s="9"/>
      <c r="U12" s="9"/>
      <c r="V12" s="9"/>
      <c r="W12" s="9">
        <v>14</v>
      </c>
      <c r="X12" s="9"/>
      <c r="Y12" s="9"/>
      <c r="Z12" s="9"/>
      <c r="AA12" s="9"/>
      <c r="AB12" s="9">
        <v>13.7</v>
      </c>
      <c r="AC12" s="9"/>
      <c r="AD12" s="9"/>
      <c r="AE12" s="9"/>
      <c r="AF12" s="9"/>
      <c r="AG12" s="9">
        <v>13</v>
      </c>
    </row>
    <row r="13" spans="1:34" x14ac:dyDescent="0.25">
      <c r="B13" s="12" t="s">
        <v>43</v>
      </c>
      <c r="C13" s="11">
        <v>12000</v>
      </c>
      <c r="D13" s="11"/>
      <c r="E13" s="11"/>
      <c r="F13" s="11"/>
      <c r="G13" s="11">
        <v>12004</v>
      </c>
      <c r="H13" s="11">
        <v>12000</v>
      </c>
      <c r="I13" s="11">
        <v>12000</v>
      </c>
      <c r="J13" s="11">
        <v>12000</v>
      </c>
      <c r="K13" s="11">
        <v>12000</v>
      </c>
      <c r="L13" s="11">
        <v>12000</v>
      </c>
      <c r="M13" s="11">
        <v>12000</v>
      </c>
      <c r="N13" s="11">
        <v>12000</v>
      </c>
      <c r="O13" s="11">
        <v>12000</v>
      </c>
      <c r="P13" s="11">
        <v>12000</v>
      </c>
      <c r="Q13" s="11">
        <v>12000</v>
      </c>
      <c r="R13" s="11">
        <v>12000</v>
      </c>
      <c r="S13" s="11">
        <v>12000</v>
      </c>
      <c r="T13" s="11">
        <v>12000</v>
      </c>
      <c r="U13" s="11">
        <v>12000</v>
      </c>
      <c r="V13" s="11">
        <v>12000</v>
      </c>
      <c r="W13" s="11">
        <v>12000</v>
      </c>
      <c r="X13" s="11">
        <v>12000</v>
      </c>
      <c r="Y13" s="11">
        <v>12000</v>
      </c>
      <c r="Z13" s="11">
        <v>12000</v>
      </c>
      <c r="AA13" s="11">
        <v>12000</v>
      </c>
      <c r="AB13" s="11">
        <v>12000</v>
      </c>
      <c r="AC13" s="11">
        <v>12000</v>
      </c>
      <c r="AD13" s="11">
        <v>12000</v>
      </c>
      <c r="AE13" s="11">
        <v>12000</v>
      </c>
      <c r="AF13" s="11">
        <v>12000</v>
      </c>
      <c r="AG13" s="11">
        <v>12000</v>
      </c>
    </row>
    <row r="14" spans="1:34" x14ac:dyDescent="0.25">
      <c r="B14" t="s">
        <v>40</v>
      </c>
      <c r="C14" s="2">
        <f>C13/100*C12*C3/1000000</f>
        <v>0</v>
      </c>
      <c r="D14" s="2"/>
      <c r="E14" s="2"/>
      <c r="F14" s="2"/>
      <c r="G14" s="2">
        <f t="shared" ref="G14:AG14" si="3">G13/100*G12*G3/1000000</f>
        <v>0</v>
      </c>
      <c r="H14" s="2">
        <f t="shared" si="3"/>
        <v>0</v>
      </c>
      <c r="I14" s="2">
        <f t="shared" si="3"/>
        <v>0</v>
      </c>
      <c r="J14" s="2">
        <f t="shared" si="3"/>
        <v>0</v>
      </c>
      <c r="K14" s="2">
        <f t="shared" si="3"/>
        <v>0</v>
      </c>
      <c r="L14" s="2">
        <f t="shared" si="3"/>
        <v>0</v>
      </c>
      <c r="M14" s="2">
        <f t="shared" si="3"/>
        <v>0</v>
      </c>
      <c r="N14" s="2">
        <f t="shared" si="3"/>
        <v>0</v>
      </c>
      <c r="O14" s="2">
        <f t="shared" si="3"/>
        <v>0</v>
      </c>
      <c r="P14" s="2">
        <f t="shared" si="3"/>
        <v>0</v>
      </c>
      <c r="Q14" s="2">
        <f t="shared" si="3"/>
        <v>0</v>
      </c>
      <c r="R14" s="2">
        <f t="shared" si="3"/>
        <v>0</v>
      </c>
      <c r="S14" s="2">
        <f t="shared" si="3"/>
        <v>0</v>
      </c>
      <c r="T14" s="2">
        <f t="shared" si="3"/>
        <v>0</v>
      </c>
      <c r="U14" s="2">
        <f t="shared" si="3"/>
        <v>0</v>
      </c>
      <c r="V14" s="2">
        <f t="shared" si="3"/>
        <v>0</v>
      </c>
      <c r="W14" s="2">
        <f t="shared" si="3"/>
        <v>0</v>
      </c>
      <c r="X14" s="2">
        <f t="shared" si="3"/>
        <v>0</v>
      </c>
      <c r="Y14" s="2">
        <f t="shared" si="3"/>
        <v>0</v>
      </c>
      <c r="Z14" s="2">
        <f t="shared" si="3"/>
        <v>0</v>
      </c>
      <c r="AA14" s="2">
        <f t="shared" si="3"/>
        <v>0</v>
      </c>
      <c r="AB14" s="2">
        <f t="shared" si="3"/>
        <v>0</v>
      </c>
      <c r="AC14" s="2">
        <f t="shared" si="3"/>
        <v>0</v>
      </c>
      <c r="AD14" s="2">
        <f t="shared" si="3"/>
        <v>0</v>
      </c>
      <c r="AE14" s="2">
        <f t="shared" si="3"/>
        <v>0</v>
      </c>
      <c r="AF14" s="2">
        <f t="shared" si="3"/>
        <v>0</v>
      </c>
      <c r="AG14" s="2">
        <f t="shared" si="3"/>
        <v>0</v>
      </c>
    </row>
    <row r="16" spans="1:34" x14ac:dyDescent="0.25">
      <c r="C16" s="2"/>
    </row>
    <row r="17" spans="3:33" x14ac:dyDescent="0.25">
      <c r="C17" s="4"/>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3:33" x14ac:dyDescent="0.25">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spans="3:33" x14ac:dyDescent="0.25">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row>
    <row r="22" spans="3:33" x14ac:dyDescent="0.25">
      <c r="H22" s="10"/>
      <c r="M22" s="10"/>
      <c r="N22" s="10"/>
      <c r="O22" s="10"/>
      <c r="P22" s="10"/>
      <c r="Q22" s="10"/>
      <c r="R22" s="10"/>
      <c r="S22" s="10"/>
      <c r="T22" s="10"/>
      <c r="U22" s="10"/>
      <c r="V22" s="10"/>
      <c r="W22" s="10"/>
      <c r="X22" s="10"/>
      <c r="Y22" s="10"/>
      <c r="Z22" s="10"/>
      <c r="AA22" s="10"/>
      <c r="AB22" s="10"/>
      <c r="AC22" s="10"/>
      <c r="AD22" s="10"/>
      <c r="AE22" s="10"/>
      <c r="AF22" s="10"/>
      <c r="AG22" s="10"/>
    </row>
    <row r="24" spans="3:33" x14ac:dyDescent="0.25">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row>
    <row r="25" spans="3:33" x14ac:dyDescent="0.25">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row>
    <row r="28" spans="3:33" x14ac:dyDescent="0.25">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row>
    <row r="31" spans="3:33" x14ac:dyDescent="0.25">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row>
    <row r="36" spans="3:33" x14ac:dyDescent="0.25">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row>
  </sheetData>
  <pageMargins left="0.7" right="0.7" top="0.75" bottom="0.75" header="0.3" footer="0.3"/>
  <pageSetup paperSize="9" orientation="portrait" r:id="rId1"/>
  <headerFooter scaleWithDoc="0"/>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1"/>
  <sheetViews>
    <sheetView workbookViewId="0">
      <selection activeCell="B17" sqref="B17"/>
    </sheetView>
  </sheetViews>
  <sheetFormatPr baseColWidth="10" defaultRowHeight="15" x14ac:dyDescent="0.25"/>
  <cols>
    <col min="1" max="1" width="28.85546875" customWidth="1"/>
  </cols>
  <sheetData>
    <row r="2" spans="1:2" x14ac:dyDescent="0.25">
      <c r="A2" t="s">
        <v>8</v>
      </c>
      <c r="B2" t="s">
        <v>20</v>
      </c>
    </row>
    <row r="3" spans="1:2" x14ac:dyDescent="0.25">
      <c r="A3" t="s">
        <v>9</v>
      </c>
      <c r="B3" t="s">
        <v>10</v>
      </c>
    </row>
    <row r="4" spans="1:2" x14ac:dyDescent="0.25">
      <c r="A4" t="s">
        <v>11</v>
      </c>
      <c r="B4" t="s">
        <v>12</v>
      </c>
    </row>
    <row r="6" spans="1:2" x14ac:dyDescent="0.25">
      <c r="A6" t="s">
        <v>14</v>
      </c>
      <c r="B6" t="s">
        <v>13</v>
      </c>
    </row>
    <row r="7" spans="1:2" x14ac:dyDescent="0.25">
      <c r="A7" t="s">
        <v>15</v>
      </c>
      <c r="B7" t="s">
        <v>16</v>
      </c>
    </row>
    <row r="8" spans="1:2" x14ac:dyDescent="0.25">
      <c r="A8" t="s">
        <v>17</v>
      </c>
    </row>
    <row r="11" spans="1:2" x14ac:dyDescent="0.25">
      <c r="A11" t="s">
        <v>28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K24" sqref="K24"/>
    </sheetView>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74477-0A9B-4A89-8A27-9BE075C8881B}">
  <dimension ref="A1:AV603"/>
  <sheetViews>
    <sheetView workbookViewId="0">
      <selection activeCell="B18" sqref="B18"/>
    </sheetView>
  </sheetViews>
  <sheetFormatPr baseColWidth="10" defaultRowHeight="15" x14ac:dyDescent="0.25"/>
  <cols>
    <col min="1" max="1" width="25.28515625" customWidth="1"/>
  </cols>
  <sheetData>
    <row r="1" spans="1:48" x14ac:dyDescent="0.25">
      <c r="A1" s="14"/>
      <c r="B1">
        <v>2004</v>
      </c>
      <c r="C1">
        <v>2005</v>
      </c>
      <c r="D1">
        <v>2006</v>
      </c>
      <c r="E1">
        <v>2007</v>
      </c>
      <c r="F1">
        <v>2008</v>
      </c>
      <c r="G1">
        <v>2009</v>
      </c>
      <c r="H1">
        <v>2010</v>
      </c>
      <c r="I1">
        <v>2011</v>
      </c>
      <c r="J1">
        <v>2012</v>
      </c>
      <c r="K1">
        <v>2013</v>
      </c>
      <c r="L1">
        <v>2014</v>
      </c>
      <c r="M1">
        <v>2015</v>
      </c>
      <c r="N1">
        <v>2016</v>
      </c>
      <c r="O1">
        <v>2017</v>
      </c>
      <c r="P1">
        <v>2018</v>
      </c>
      <c r="Q1">
        <v>2019</v>
      </c>
      <c r="R1">
        <v>2020</v>
      </c>
      <c r="S1">
        <v>2021</v>
      </c>
      <c r="T1">
        <v>2022</v>
      </c>
      <c r="U1">
        <v>2023</v>
      </c>
      <c r="V1">
        <v>2024</v>
      </c>
      <c r="W1">
        <v>2025</v>
      </c>
      <c r="X1">
        <v>2026</v>
      </c>
      <c r="Y1">
        <v>2027</v>
      </c>
      <c r="Z1">
        <v>2028</v>
      </c>
      <c r="AA1">
        <v>2029</v>
      </c>
      <c r="AB1">
        <v>2030</v>
      </c>
      <c r="AC1">
        <v>2031</v>
      </c>
      <c r="AD1">
        <v>2032</v>
      </c>
      <c r="AE1">
        <v>2033</v>
      </c>
      <c r="AF1">
        <v>2034</v>
      </c>
      <c r="AG1">
        <v>2035</v>
      </c>
      <c r="AH1">
        <v>2036</v>
      </c>
      <c r="AI1">
        <v>2037</v>
      </c>
      <c r="AJ1">
        <v>2038</v>
      </c>
      <c r="AK1">
        <v>2039</v>
      </c>
      <c r="AL1">
        <v>2040</v>
      </c>
      <c r="AM1">
        <v>2041</v>
      </c>
      <c r="AN1">
        <v>2042</v>
      </c>
      <c r="AO1">
        <v>2043</v>
      </c>
      <c r="AP1">
        <v>2044</v>
      </c>
      <c r="AQ1">
        <v>2045</v>
      </c>
      <c r="AR1">
        <v>2046</v>
      </c>
      <c r="AS1">
        <v>2047</v>
      </c>
      <c r="AT1">
        <v>2048</v>
      </c>
      <c r="AU1">
        <v>2049</v>
      </c>
      <c r="AV1">
        <v>2050</v>
      </c>
    </row>
    <row r="2" spans="1:48" x14ac:dyDescent="0.25">
      <c r="A2" t="s">
        <v>62</v>
      </c>
      <c r="B2">
        <v>1.1492990066676601</v>
      </c>
      <c r="C2">
        <v>1.1677513739710099</v>
      </c>
      <c r="D2">
        <v>2.1814515330000002</v>
      </c>
      <c r="E2">
        <v>3.5890525320000002</v>
      </c>
      <c r="F2">
        <v>5.9036773890000003</v>
      </c>
      <c r="G2">
        <v>9.4779951340000004</v>
      </c>
      <c r="H2">
        <v>13.1105225</v>
      </c>
      <c r="I2">
        <v>17.887352</v>
      </c>
      <c r="J2">
        <v>21.478550859999999</v>
      </c>
      <c r="K2">
        <v>27.451003369999999</v>
      </c>
      <c r="L2">
        <v>36.407006780000003</v>
      </c>
      <c r="M2">
        <v>44.357182160000001</v>
      </c>
      <c r="N2">
        <v>60.406948030000002</v>
      </c>
      <c r="O2">
        <v>81.495252570000005</v>
      </c>
      <c r="P2">
        <v>107.2252111</v>
      </c>
      <c r="Q2">
        <v>138.14774120000001</v>
      </c>
      <c r="R2">
        <v>145.02039300000001</v>
      </c>
      <c r="S2">
        <v>161.64122710000001</v>
      </c>
      <c r="T2">
        <v>196.9162709</v>
      </c>
      <c r="U2">
        <v>245.74170129999999</v>
      </c>
      <c r="V2">
        <v>288.10064620000003</v>
      </c>
      <c r="W2">
        <v>331.27395239999998</v>
      </c>
      <c r="X2">
        <v>437.9187225</v>
      </c>
      <c r="Y2">
        <v>527.74213020000002</v>
      </c>
      <c r="Z2">
        <v>609.35584559999995</v>
      </c>
      <c r="AA2">
        <v>685.360097</v>
      </c>
      <c r="AB2">
        <v>757.00987199999997</v>
      </c>
      <c r="AC2">
        <v>824.10681580000005</v>
      </c>
      <c r="AD2">
        <v>842.34711819999995</v>
      </c>
      <c r="AE2">
        <v>877.8001041</v>
      </c>
      <c r="AF2">
        <v>918.0926561</v>
      </c>
      <c r="AG2">
        <v>907.74082650000003</v>
      </c>
      <c r="AH2">
        <v>973.32377059999999</v>
      </c>
      <c r="AI2">
        <v>1021.118927</v>
      </c>
      <c r="AJ2">
        <v>1059.4624690000001</v>
      </c>
      <c r="AK2">
        <v>1092.5537919999999</v>
      </c>
      <c r="AL2">
        <v>1122.10499</v>
      </c>
      <c r="AM2">
        <v>1139.7523920000001</v>
      </c>
      <c r="AN2">
        <v>1162.6839359999999</v>
      </c>
      <c r="AO2">
        <v>1187.655953</v>
      </c>
      <c r="AP2">
        <v>1213.1140499999999</v>
      </c>
      <c r="AQ2">
        <v>1238.0880219999999</v>
      </c>
      <c r="AR2">
        <v>1255.5776410000001</v>
      </c>
      <c r="AS2">
        <v>1275.565049</v>
      </c>
      <c r="AT2">
        <v>1296.078352</v>
      </c>
      <c r="AU2">
        <v>1316.2832410000001</v>
      </c>
      <c r="AV2">
        <v>1336.4883460000001</v>
      </c>
    </row>
    <row r="3" spans="1:48" x14ac:dyDescent="0.25">
      <c r="A3" t="s">
        <v>63</v>
      </c>
      <c r="B3">
        <v>2297.4487143286601</v>
      </c>
      <c r="C3">
        <v>2334.33499656805</v>
      </c>
      <c r="D3">
        <v>2370.8185480000002</v>
      </c>
      <c r="E3">
        <v>2443.088538</v>
      </c>
      <c r="F3">
        <v>2418.3728759999999</v>
      </c>
      <c r="G3">
        <v>2650.885949</v>
      </c>
      <c r="H3">
        <v>2585.7384480000001</v>
      </c>
      <c r="I3">
        <v>2524.9350599999998</v>
      </c>
      <c r="J3">
        <v>2172.5893430000001</v>
      </c>
      <c r="K3">
        <v>2046.3739499999999</v>
      </c>
      <c r="L3">
        <v>2042.9360340000001</v>
      </c>
      <c r="M3">
        <v>1896.029818</v>
      </c>
      <c r="N3">
        <v>1981.909052</v>
      </c>
      <c r="O3">
        <v>2060.1327470000001</v>
      </c>
      <c r="P3">
        <v>2096.5167889999998</v>
      </c>
      <c r="Q3">
        <v>2102.1542589999999</v>
      </c>
      <c r="R3">
        <v>1728.491315</v>
      </c>
      <c r="S3">
        <v>1521.1300510000001</v>
      </c>
      <c r="T3">
        <v>1475.2997330000001</v>
      </c>
      <c r="U3">
        <v>1479.6842670000001</v>
      </c>
      <c r="V3">
        <v>1408.680619</v>
      </c>
      <c r="W3">
        <v>1330.2922349999999</v>
      </c>
      <c r="X3">
        <v>1461.92037</v>
      </c>
      <c r="Y3">
        <v>1483.240239</v>
      </c>
      <c r="Z3">
        <v>1460.316333</v>
      </c>
      <c r="AA3">
        <v>1418.0704249999999</v>
      </c>
      <c r="AB3">
        <v>1368.5644910000001</v>
      </c>
      <c r="AC3">
        <v>1316.395994</v>
      </c>
      <c r="AD3">
        <v>1201.1988269999999</v>
      </c>
      <c r="AE3">
        <v>1128.032956</v>
      </c>
      <c r="AF3">
        <v>1072.258761</v>
      </c>
      <c r="AG3">
        <v>970.89395130000003</v>
      </c>
      <c r="AH3">
        <v>959.89088140000001</v>
      </c>
      <c r="AI3">
        <v>934.19396059999997</v>
      </c>
      <c r="AJ3">
        <v>904.06875950000006</v>
      </c>
      <c r="AK3">
        <v>873.81981240000005</v>
      </c>
      <c r="AL3">
        <v>844.81682950000004</v>
      </c>
      <c r="AM3">
        <v>810.92058989999998</v>
      </c>
      <c r="AN3">
        <v>784.48726929999998</v>
      </c>
      <c r="AO3">
        <v>762.32326890000002</v>
      </c>
      <c r="AP3">
        <v>742.86648319999995</v>
      </c>
      <c r="AQ3">
        <v>725.17301620000001</v>
      </c>
      <c r="AR3">
        <v>705.06819810000002</v>
      </c>
      <c r="AS3">
        <v>688.19718120000005</v>
      </c>
      <c r="AT3">
        <v>673.14581410000005</v>
      </c>
      <c r="AU3">
        <v>659.27786219999996</v>
      </c>
      <c r="AV3">
        <v>646.60026200000004</v>
      </c>
    </row>
    <row r="4" spans="1:48" x14ac:dyDescent="0.25">
      <c r="A4" t="s">
        <v>64</v>
      </c>
      <c r="B4">
        <v>2298.5980133353301</v>
      </c>
      <c r="C4">
        <v>2335.5027479420201</v>
      </c>
      <c r="D4">
        <v>2373</v>
      </c>
      <c r="E4">
        <v>2446.6775899999998</v>
      </c>
      <c r="F4">
        <v>2424.2765530000001</v>
      </c>
      <c r="G4">
        <v>2660.3639440000002</v>
      </c>
      <c r="H4">
        <v>2598.8489709999999</v>
      </c>
      <c r="I4">
        <v>2542.822412</v>
      </c>
      <c r="J4">
        <v>2194.0678939999998</v>
      </c>
      <c r="K4">
        <v>2073.8249529999998</v>
      </c>
      <c r="L4">
        <v>2079.3430400000002</v>
      </c>
      <c r="M4">
        <v>1940.3869999999999</v>
      </c>
      <c r="N4">
        <v>2042.316</v>
      </c>
      <c r="O4">
        <v>2141.6280000000002</v>
      </c>
      <c r="P4">
        <v>2203.7420000000002</v>
      </c>
      <c r="Q4">
        <v>2240.3020000000001</v>
      </c>
      <c r="R4">
        <v>1873.511708</v>
      </c>
      <c r="S4">
        <v>1682.7712779999999</v>
      </c>
      <c r="T4">
        <v>1672.2160040000001</v>
      </c>
      <c r="U4">
        <v>1725.425968</v>
      </c>
      <c r="V4">
        <v>1696.7812650000001</v>
      </c>
      <c r="W4">
        <v>1661.5661869999999</v>
      </c>
      <c r="X4">
        <v>1899.8390919999999</v>
      </c>
      <c r="Y4">
        <v>2010.9823690000001</v>
      </c>
      <c r="Z4">
        <v>2069.6721790000001</v>
      </c>
      <c r="AA4">
        <v>2103.4305220000001</v>
      </c>
      <c r="AB4">
        <v>2125.5743630000002</v>
      </c>
      <c r="AC4">
        <v>2140.50281</v>
      </c>
      <c r="AD4">
        <v>2043.5459450000001</v>
      </c>
      <c r="AE4">
        <v>2005.8330599999999</v>
      </c>
      <c r="AF4">
        <v>1990.3514170000001</v>
      </c>
      <c r="AG4">
        <v>1878.6347780000001</v>
      </c>
      <c r="AH4">
        <v>1933.2146519999999</v>
      </c>
      <c r="AI4">
        <v>1955.3128879999999</v>
      </c>
      <c r="AJ4">
        <v>1963.5312289999999</v>
      </c>
      <c r="AK4">
        <v>1966.373605</v>
      </c>
      <c r="AL4">
        <v>1966.92182</v>
      </c>
      <c r="AM4">
        <v>1950.672982</v>
      </c>
      <c r="AN4">
        <v>1947.171206</v>
      </c>
      <c r="AO4">
        <v>1949.9792219999999</v>
      </c>
      <c r="AP4">
        <v>1955.9805329999999</v>
      </c>
      <c r="AQ4">
        <v>1963.2610380000001</v>
      </c>
      <c r="AR4">
        <v>1960.645839</v>
      </c>
      <c r="AS4">
        <v>1963.76223</v>
      </c>
      <c r="AT4">
        <v>1969.224166</v>
      </c>
      <c r="AU4">
        <v>1975.5611039999999</v>
      </c>
      <c r="AV4">
        <v>1983.088608</v>
      </c>
    </row>
    <row r="5" spans="1:48" x14ac:dyDescent="0.25">
      <c r="A5" t="s">
        <v>65</v>
      </c>
      <c r="B5">
        <v>32.360331232194099</v>
      </c>
      <c r="C5">
        <v>33.007537856837999</v>
      </c>
      <c r="D5">
        <v>33.667542500000003</v>
      </c>
      <c r="E5">
        <v>34.160028920000002</v>
      </c>
      <c r="F5">
        <v>34.679577719999997</v>
      </c>
      <c r="G5">
        <v>35.121124979999998</v>
      </c>
      <c r="H5">
        <v>35.484239770000002</v>
      </c>
      <c r="I5">
        <v>35.912163370000002</v>
      </c>
      <c r="J5">
        <v>36.2279488</v>
      </c>
      <c r="K5">
        <v>36.60930742</v>
      </c>
      <c r="L5">
        <v>37.17962215</v>
      </c>
      <c r="M5">
        <v>37.595550860000003</v>
      </c>
      <c r="N5">
        <v>37.991701679999998</v>
      </c>
      <c r="O5">
        <v>38.85344757</v>
      </c>
      <c r="P5">
        <v>39.304504299999998</v>
      </c>
      <c r="Q5">
        <v>39.832460580000003</v>
      </c>
      <c r="R5">
        <v>40.360667479999996</v>
      </c>
      <c r="S5">
        <v>40.95372175</v>
      </c>
      <c r="T5">
        <v>41.132822060000002</v>
      </c>
      <c r="U5">
        <v>41.551403909999998</v>
      </c>
      <c r="V5">
        <v>42.258765560000001</v>
      </c>
      <c r="W5">
        <v>43.009291679999997</v>
      </c>
      <c r="X5">
        <v>43.787045599999999</v>
      </c>
      <c r="Y5">
        <v>44.574111760000001</v>
      </c>
      <c r="Z5">
        <v>45.366300039999999</v>
      </c>
      <c r="AA5">
        <v>46.163828189999997</v>
      </c>
      <c r="AB5">
        <v>46.968298939999997</v>
      </c>
      <c r="AC5">
        <v>47.718845880000003</v>
      </c>
      <c r="AD5">
        <v>48.43940886</v>
      </c>
      <c r="AE5">
        <v>49.15111667</v>
      </c>
      <c r="AF5">
        <v>49.860695479999997</v>
      </c>
      <c r="AG5">
        <v>50.568697919999998</v>
      </c>
      <c r="AH5">
        <v>51.287086209999998</v>
      </c>
      <c r="AI5">
        <v>52.010062949999998</v>
      </c>
      <c r="AJ5">
        <v>52.74078969</v>
      </c>
      <c r="AK5">
        <v>53.481951549999998</v>
      </c>
      <c r="AL5">
        <v>54.235519320000002</v>
      </c>
      <c r="AM5">
        <v>54.970708729999998</v>
      </c>
      <c r="AN5">
        <v>55.720198480000001</v>
      </c>
      <c r="AO5">
        <v>56.484984109999999</v>
      </c>
      <c r="AP5">
        <v>57.266268650000001</v>
      </c>
      <c r="AQ5">
        <v>58.065136619999997</v>
      </c>
      <c r="AR5">
        <v>58.882740249999998</v>
      </c>
      <c r="AS5">
        <v>59.720971319999997</v>
      </c>
      <c r="AT5">
        <v>60.580826909999999</v>
      </c>
      <c r="AU5">
        <v>61.463245200000003</v>
      </c>
      <c r="AV5">
        <v>62.369521540000001</v>
      </c>
    </row>
    <row r="6" spans="1:48" x14ac:dyDescent="0.25">
      <c r="A6" t="s">
        <v>66</v>
      </c>
      <c r="B6">
        <v>21.704143113463601</v>
      </c>
      <c r="C6">
        <v>22.138225975732901</v>
      </c>
      <c r="D6">
        <v>22.580856749999999</v>
      </c>
      <c r="E6">
        <v>23.027474080000001</v>
      </c>
      <c r="F6">
        <v>23.111128740000002</v>
      </c>
      <c r="G6">
        <v>23.592017559999999</v>
      </c>
      <c r="H6">
        <v>23.922657239999999</v>
      </c>
      <c r="I6">
        <v>24.171465950000002</v>
      </c>
      <c r="J6">
        <v>24.349266709999998</v>
      </c>
      <c r="K6">
        <v>24.648273400000001</v>
      </c>
      <c r="L6">
        <v>25.192064269999999</v>
      </c>
      <c r="M6">
        <v>25.586124699999999</v>
      </c>
      <c r="N6">
        <v>25.99359759</v>
      </c>
      <c r="O6">
        <v>26.695399930000001</v>
      </c>
      <c r="P6">
        <v>26.85424883</v>
      </c>
      <c r="Q6">
        <v>27.251626300000002</v>
      </c>
      <c r="R6">
        <v>27.172190709999999</v>
      </c>
      <c r="S6">
        <v>27.593652639999998</v>
      </c>
      <c r="T6">
        <v>27.55390555</v>
      </c>
      <c r="U6">
        <v>27.906388589999999</v>
      </c>
      <c r="V6">
        <v>28.4638609</v>
      </c>
      <c r="W6">
        <v>29.063123730000001</v>
      </c>
      <c r="X6">
        <v>29.712205130000001</v>
      </c>
      <c r="Y6">
        <v>30.391959809999999</v>
      </c>
      <c r="Z6">
        <v>31.08206328</v>
      </c>
      <c r="AA6">
        <v>31.781151779999998</v>
      </c>
      <c r="AB6">
        <v>32.488271589999997</v>
      </c>
      <c r="AC6">
        <v>33.14812328</v>
      </c>
      <c r="AD6">
        <v>33.782801480000003</v>
      </c>
      <c r="AE6">
        <v>34.407684830000001</v>
      </c>
      <c r="AF6">
        <v>35.02773183</v>
      </c>
      <c r="AG6">
        <v>35.643354029999998</v>
      </c>
      <c r="AH6">
        <v>36.265198730000002</v>
      </c>
      <c r="AI6">
        <v>36.889164440000002</v>
      </c>
      <c r="AJ6">
        <v>37.518870700000001</v>
      </c>
      <c r="AK6">
        <v>38.156307519999999</v>
      </c>
      <c r="AL6">
        <v>38.803421980000003</v>
      </c>
      <c r="AM6">
        <v>39.43173092</v>
      </c>
      <c r="AN6">
        <v>40.070814990000002</v>
      </c>
      <c r="AO6">
        <v>40.721922419999999</v>
      </c>
      <c r="AP6">
        <v>41.38569193</v>
      </c>
      <c r="AQ6">
        <v>42.062607329999999</v>
      </c>
      <c r="AR6">
        <v>42.749684799999997</v>
      </c>
      <c r="AS6">
        <v>43.450835949999998</v>
      </c>
      <c r="AT6">
        <v>44.167868980000001</v>
      </c>
      <c r="AU6">
        <v>44.901920830000002</v>
      </c>
      <c r="AV6">
        <v>45.654196849999998</v>
      </c>
    </row>
    <row r="7" spans="1:48" x14ac:dyDescent="0.25">
      <c r="A7" t="s">
        <v>67</v>
      </c>
      <c r="B7">
        <v>21.709471207522999</v>
      </c>
      <c r="C7">
        <v>22.143660631673502</v>
      </c>
      <c r="D7">
        <v>22.59104851</v>
      </c>
      <c r="E7">
        <v>23.043804519999998</v>
      </c>
      <c r="F7">
        <v>23.139300599999999</v>
      </c>
      <c r="G7">
        <v>23.633091950000001</v>
      </c>
      <c r="H7">
        <v>23.980982439999998</v>
      </c>
      <c r="I7">
        <v>24.254055269999999</v>
      </c>
      <c r="J7">
        <v>24.465551569999999</v>
      </c>
      <c r="K7">
        <v>24.80660035</v>
      </c>
      <c r="L7">
        <v>25.401953209999999</v>
      </c>
      <c r="M7">
        <v>25.860659779999999</v>
      </c>
      <c r="N7">
        <v>26.348473550000001</v>
      </c>
      <c r="O7">
        <v>27.15804945</v>
      </c>
      <c r="P7">
        <v>27.460028130000001</v>
      </c>
      <c r="Q7">
        <v>28.02742074</v>
      </c>
      <c r="R7">
        <v>28.193053339999999</v>
      </c>
      <c r="S7">
        <v>28.876974969999999</v>
      </c>
      <c r="T7">
        <v>29.152927200000001</v>
      </c>
      <c r="U7">
        <v>29.849763360000001</v>
      </c>
      <c r="V7">
        <v>30.80613155</v>
      </c>
      <c r="W7">
        <v>31.8436342</v>
      </c>
      <c r="X7">
        <v>32.956498920000001</v>
      </c>
      <c r="Y7">
        <v>34.113782139999998</v>
      </c>
      <c r="Z7">
        <v>35.28764872</v>
      </c>
      <c r="AA7">
        <v>36.467454660000001</v>
      </c>
      <c r="AB7">
        <v>37.64524179</v>
      </c>
      <c r="AC7">
        <v>38.75794157</v>
      </c>
      <c r="AD7">
        <v>39.82423696</v>
      </c>
      <c r="AE7">
        <v>40.85976016</v>
      </c>
      <c r="AF7">
        <v>41.869757249999999</v>
      </c>
      <c r="AG7">
        <v>42.855157069999997</v>
      </c>
      <c r="AH7">
        <v>43.82833205</v>
      </c>
      <c r="AI7">
        <v>44.785719389999997</v>
      </c>
      <c r="AJ7">
        <v>45.73216094</v>
      </c>
      <c r="AK7">
        <v>46.671520739999998</v>
      </c>
      <c r="AL7">
        <v>47.607245929999998</v>
      </c>
      <c r="AM7">
        <v>48.510949889999999</v>
      </c>
      <c r="AN7">
        <v>49.415286979999998</v>
      </c>
      <c r="AO7">
        <v>50.322585770000003</v>
      </c>
      <c r="AP7">
        <v>51.234946780000001</v>
      </c>
      <c r="AQ7">
        <v>52.154255589999998</v>
      </c>
      <c r="AR7">
        <v>53.081129320000002</v>
      </c>
      <c r="AS7">
        <v>54.019129649999996</v>
      </c>
      <c r="AT7">
        <v>54.970336179999997</v>
      </c>
      <c r="AU7">
        <v>55.9364536</v>
      </c>
      <c r="AV7">
        <v>56.919370049999998</v>
      </c>
    </row>
    <row r="8" spans="1:48" x14ac:dyDescent="0.25">
      <c r="A8" t="s">
        <v>68</v>
      </c>
      <c r="B8">
        <v>0.96116878123798499</v>
      </c>
      <c r="C8">
        <v>0.98039215686274495</v>
      </c>
      <c r="D8">
        <v>0.99999530250000002</v>
      </c>
      <c r="E8">
        <v>1.0218658279999999</v>
      </c>
      <c r="F8">
        <v>1.0481601469999999</v>
      </c>
      <c r="G8">
        <v>1.0494463060000001</v>
      </c>
      <c r="H8">
        <v>1.069683138</v>
      </c>
      <c r="I8">
        <v>1.091241471</v>
      </c>
      <c r="J8">
        <v>1.1100600920000001</v>
      </c>
      <c r="K8">
        <v>1.122521492</v>
      </c>
      <c r="L8">
        <v>1.1368426599999999</v>
      </c>
      <c r="M8">
        <v>1.1453715870000001</v>
      </c>
      <c r="N8">
        <v>1.1531467909999999</v>
      </c>
      <c r="O8">
        <v>1.173044596</v>
      </c>
      <c r="P8">
        <v>1.1981336730000001</v>
      </c>
      <c r="Q8">
        <v>1.220015732</v>
      </c>
      <c r="R8">
        <v>1.2452476260000001</v>
      </c>
      <c r="S8">
        <v>1.280581414</v>
      </c>
      <c r="T8">
        <v>1.3211550919999999</v>
      </c>
      <c r="U8">
        <v>1.3666331430000001</v>
      </c>
      <c r="V8">
        <v>1.41481268</v>
      </c>
      <c r="W8">
        <v>1.466796129</v>
      </c>
      <c r="X8">
        <v>1.515535364</v>
      </c>
      <c r="Y8">
        <v>1.5638384729999999</v>
      </c>
      <c r="Z8">
        <v>1.6109418449999999</v>
      </c>
      <c r="AA8">
        <v>1.6564360279999999</v>
      </c>
      <c r="AB8">
        <v>1.7000769739999999</v>
      </c>
      <c r="AC8">
        <v>1.7407670369999999</v>
      </c>
      <c r="AD8">
        <v>1.779113078</v>
      </c>
      <c r="AE8">
        <v>1.8154264710000001</v>
      </c>
      <c r="AF8">
        <v>1.8500567910000001</v>
      </c>
      <c r="AG8">
        <v>1.8834966339999999</v>
      </c>
      <c r="AH8">
        <v>1.9159393259999999</v>
      </c>
      <c r="AI8">
        <v>1.9476675020000001</v>
      </c>
      <c r="AJ8">
        <v>1.9792167389999999</v>
      </c>
      <c r="AK8">
        <v>2.0108223110000001</v>
      </c>
      <c r="AL8">
        <v>2.04271446</v>
      </c>
      <c r="AM8">
        <v>2.075069703</v>
      </c>
      <c r="AN8">
        <v>2.1079596920000001</v>
      </c>
      <c r="AO8">
        <v>2.1415970930000001</v>
      </c>
      <c r="AP8">
        <v>2.1762062100000001</v>
      </c>
      <c r="AQ8">
        <v>2.2118972609999998</v>
      </c>
      <c r="AR8">
        <v>2.249127391</v>
      </c>
      <c r="AS8">
        <v>2.2878424339999999</v>
      </c>
      <c r="AT8">
        <v>2.3281431819999998</v>
      </c>
      <c r="AU8">
        <v>2.3701751469999999</v>
      </c>
      <c r="AV8">
        <v>2.4142272469999999</v>
      </c>
    </row>
    <row r="9" spans="1:48" x14ac:dyDescent="0.25">
      <c r="A9" t="s">
        <v>69</v>
      </c>
      <c r="B9">
        <v>2.3360541304970401</v>
      </c>
      <c r="C9">
        <v>2.3735602351802898</v>
      </c>
      <c r="D9">
        <v>2.411668513</v>
      </c>
      <c r="E9">
        <v>5.8680792759999996</v>
      </c>
      <c r="F9">
        <v>11.449012310000001</v>
      </c>
      <c r="G9">
        <v>20.297311759999999</v>
      </c>
      <c r="H9">
        <v>32.291482119999998</v>
      </c>
      <c r="I9">
        <v>48.402802600000001</v>
      </c>
      <c r="J9">
        <v>67.219199309999894</v>
      </c>
      <c r="K9">
        <v>90.973146720000003</v>
      </c>
      <c r="L9">
        <v>122.3766304</v>
      </c>
      <c r="M9">
        <v>160.0030979</v>
      </c>
      <c r="N9">
        <v>211.60987560000001</v>
      </c>
      <c r="O9">
        <v>282.52463440000002</v>
      </c>
      <c r="P9">
        <v>375.62361379999999</v>
      </c>
      <c r="Q9">
        <v>494.99017429999998</v>
      </c>
      <c r="R9">
        <v>615.26105859999996</v>
      </c>
      <c r="S9">
        <v>746.13923279999995</v>
      </c>
      <c r="T9">
        <v>901.60332410000001</v>
      </c>
      <c r="U9">
        <v>1094.309536</v>
      </c>
      <c r="V9">
        <v>1318.039033</v>
      </c>
      <c r="W9">
        <v>1571.781277</v>
      </c>
      <c r="X9">
        <v>1917.2422779999999</v>
      </c>
      <c r="Y9">
        <v>2332.2054499999999</v>
      </c>
      <c r="Z9">
        <v>2804.3727399999998</v>
      </c>
      <c r="AA9">
        <v>3324.7697349999999</v>
      </c>
      <c r="AB9">
        <v>3886.2049160000001</v>
      </c>
      <c r="AC9">
        <v>4481.7114430000001</v>
      </c>
      <c r="AD9">
        <v>5060.428476</v>
      </c>
      <c r="AE9">
        <v>5640.5563169999996</v>
      </c>
      <c r="AF9">
        <v>6226.8515429999998</v>
      </c>
      <c r="AG9">
        <v>6768.3069850000002</v>
      </c>
      <c r="AH9">
        <v>7343.4950500000004</v>
      </c>
      <c r="AI9">
        <v>7932.6436800000001</v>
      </c>
      <c r="AJ9">
        <v>8525.4800510000005</v>
      </c>
      <c r="AK9">
        <v>9116.5350170000002</v>
      </c>
      <c r="AL9">
        <v>9702.3732409999902</v>
      </c>
      <c r="AM9">
        <v>10268.020710000001</v>
      </c>
      <c r="AN9">
        <v>10819.512940000001</v>
      </c>
      <c r="AO9">
        <v>11359.29386</v>
      </c>
      <c r="AP9">
        <v>11888.1131</v>
      </c>
      <c r="AQ9">
        <v>12405.709419999999</v>
      </c>
      <c r="AR9">
        <v>12904.84136</v>
      </c>
      <c r="AS9">
        <v>13388.698350000001</v>
      </c>
      <c r="AT9">
        <v>13858.313840000001</v>
      </c>
      <c r="AU9">
        <v>14313.832249999999</v>
      </c>
      <c r="AV9">
        <v>14755.70608</v>
      </c>
    </row>
    <row r="10" spans="1:48" x14ac:dyDescent="0.25">
      <c r="A10" t="s">
        <v>70</v>
      </c>
      <c r="B10">
        <v>30996.0941631817</v>
      </c>
      <c r="C10">
        <v>31493.7464809423</v>
      </c>
      <c r="D10">
        <v>31999.388770000001</v>
      </c>
      <c r="E10">
        <v>32682.510920000001</v>
      </c>
      <c r="F10">
        <v>33303.345699999998</v>
      </c>
      <c r="G10">
        <v>34122.547630000001</v>
      </c>
      <c r="H10">
        <v>34831.545960000003</v>
      </c>
      <c r="I10">
        <v>35440.745990000003</v>
      </c>
      <c r="J10">
        <v>35664.09431</v>
      </c>
      <c r="K10">
        <v>35748.943070000001</v>
      </c>
      <c r="L10">
        <v>35825.687230000003</v>
      </c>
      <c r="M10">
        <v>35751.304250000001</v>
      </c>
      <c r="N10">
        <v>35766.89157</v>
      </c>
      <c r="O10">
        <v>36038.67974</v>
      </c>
      <c r="P10">
        <v>36333.262540000003</v>
      </c>
      <c r="Q10">
        <v>36618.753669999998</v>
      </c>
      <c r="R10">
        <v>36516.307309999997</v>
      </c>
      <c r="S10">
        <v>36211.62199</v>
      </c>
      <c r="T10">
        <v>35675.164949999998</v>
      </c>
      <c r="U10">
        <v>35056.310100000002</v>
      </c>
      <c r="V10">
        <v>34402.854829999997</v>
      </c>
      <c r="W10">
        <v>33709.449719999997</v>
      </c>
      <c r="X10">
        <v>33188.461280000003</v>
      </c>
      <c r="Y10">
        <v>32719.43909</v>
      </c>
      <c r="Z10">
        <v>32255.082539999999</v>
      </c>
      <c r="AA10">
        <v>31775.795170000001</v>
      </c>
      <c r="AB10">
        <v>31275.195240000001</v>
      </c>
      <c r="AC10">
        <v>30751.87386</v>
      </c>
      <c r="AD10">
        <v>30144.138940000001</v>
      </c>
      <c r="AE10">
        <v>29498.987249999998</v>
      </c>
      <c r="AF10">
        <v>28836.011460000002</v>
      </c>
      <c r="AG10">
        <v>28110.669450000001</v>
      </c>
      <c r="AH10">
        <v>27416.991539999999</v>
      </c>
      <c r="AI10">
        <v>26738.421289999998</v>
      </c>
      <c r="AJ10">
        <v>26069.641739999999</v>
      </c>
      <c r="AK10">
        <v>25409.95321</v>
      </c>
      <c r="AL10">
        <v>24760.066910000001</v>
      </c>
      <c r="AM10">
        <v>24105.894789999998</v>
      </c>
      <c r="AN10">
        <v>23455.507369999999</v>
      </c>
      <c r="AO10">
        <v>22813.309239999999</v>
      </c>
      <c r="AP10">
        <v>22181.879980000002</v>
      </c>
      <c r="AQ10">
        <v>21562.696639999998</v>
      </c>
      <c r="AR10">
        <v>20952.966260000001</v>
      </c>
      <c r="AS10">
        <v>20355.705389999999</v>
      </c>
      <c r="AT10">
        <v>19772.32618</v>
      </c>
      <c r="AU10">
        <v>19203.509249999999</v>
      </c>
      <c r="AV10">
        <v>18649.890179999999</v>
      </c>
    </row>
    <row r="11" spans="1:48" x14ac:dyDescent="0.25">
      <c r="A11" t="s">
        <v>71</v>
      </c>
      <c r="B11">
        <v>30998.430217312201</v>
      </c>
      <c r="C11">
        <v>31496.120041177499</v>
      </c>
      <c r="D11">
        <v>32001.800439999999</v>
      </c>
      <c r="E11">
        <v>32688.379000000001</v>
      </c>
      <c r="F11">
        <v>33314.794710000002</v>
      </c>
      <c r="G11">
        <v>34142.844949999999</v>
      </c>
      <c r="H11">
        <v>34863.837440000003</v>
      </c>
      <c r="I11">
        <v>35489.148800000003</v>
      </c>
      <c r="J11">
        <v>35731.31351</v>
      </c>
      <c r="K11">
        <v>35839.916219999999</v>
      </c>
      <c r="L11">
        <v>35948.063869999998</v>
      </c>
      <c r="M11">
        <v>35911.307350000003</v>
      </c>
      <c r="N11">
        <v>35978.501450000003</v>
      </c>
      <c r="O11">
        <v>36321.204380000003</v>
      </c>
      <c r="P11">
        <v>36708.886160000002</v>
      </c>
      <c r="Q11">
        <v>37113.743849999999</v>
      </c>
      <c r="R11">
        <v>37131.568359999997</v>
      </c>
      <c r="S11">
        <v>36957.76122</v>
      </c>
      <c r="T11">
        <v>36576.76827</v>
      </c>
      <c r="U11">
        <v>36150.619630000001</v>
      </c>
      <c r="V11">
        <v>35720.893859999996</v>
      </c>
      <c r="W11">
        <v>35281.231</v>
      </c>
      <c r="X11">
        <v>35105.703560000002</v>
      </c>
      <c r="Y11">
        <v>35051.644549999997</v>
      </c>
      <c r="Z11">
        <v>35059.455280000002</v>
      </c>
      <c r="AA11">
        <v>35100.564899999998</v>
      </c>
      <c r="AB11">
        <v>35161.400150000001</v>
      </c>
      <c r="AC11">
        <v>35233.585310000002</v>
      </c>
      <c r="AD11">
        <v>35204.567410000003</v>
      </c>
      <c r="AE11">
        <v>35139.543570000002</v>
      </c>
      <c r="AF11">
        <v>35062.863010000001</v>
      </c>
      <c r="AG11">
        <v>34878.976430000002</v>
      </c>
      <c r="AH11">
        <v>34760.48659</v>
      </c>
      <c r="AI11">
        <v>34671.064969999999</v>
      </c>
      <c r="AJ11">
        <v>34595.121789999997</v>
      </c>
      <c r="AK11">
        <v>34526.488230000003</v>
      </c>
      <c r="AL11">
        <v>34462.440150000002</v>
      </c>
      <c r="AM11">
        <v>34373.915489999999</v>
      </c>
      <c r="AN11">
        <v>34275.020299999996</v>
      </c>
      <c r="AO11">
        <v>34172.6031</v>
      </c>
      <c r="AP11">
        <v>34069.99308</v>
      </c>
      <c r="AQ11">
        <v>33968.406049999998</v>
      </c>
      <c r="AR11">
        <v>33857.80762</v>
      </c>
      <c r="AS11">
        <v>33744.403740000002</v>
      </c>
      <c r="AT11">
        <v>33630.640019999999</v>
      </c>
      <c r="AU11">
        <v>33517.341500000002</v>
      </c>
      <c r="AV11">
        <v>33405.596259999998</v>
      </c>
    </row>
    <row r="12" spans="1:48" x14ac:dyDescent="0.25">
      <c r="A12" t="s">
        <v>59</v>
      </c>
      <c r="B12">
        <v>0.25383749001273198</v>
      </c>
      <c r="C12">
        <v>0.258914239812986</v>
      </c>
      <c r="D12">
        <v>0.264089984</v>
      </c>
      <c r="E12">
        <v>0.27858969709999998</v>
      </c>
      <c r="F12">
        <v>0.2800150139</v>
      </c>
      <c r="G12">
        <v>0.28227924040000002</v>
      </c>
      <c r="H12">
        <v>0.2848784654</v>
      </c>
      <c r="I12">
        <v>0.28811622349999999</v>
      </c>
      <c r="J12">
        <v>0.29206070210000001</v>
      </c>
      <c r="K12">
        <v>0.29593567679999999</v>
      </c>
      <c r="L12">
        <v>0.30109160800000001</v>
      </c>
      <c r="M12">
        <v>0.30548123399999999</v>
      </c>
      <c r="N12">
        <v>0.31064017319999998</v>
      </c>
      <c r="O12">
        <v>0.31383013929999998</v>
      </c>
      <c r="P12">
        <v>0.31730509610000002</v>
      </c>
      <c r="Q12">
        <v>0.3239708322</v>
      </c>
      <c r="R12">
        <v>0.33554606910000001</v>
      </c>
      <c r="S12">
        <v>0.36890965819999999</v>
      </c>
      <c r="T12">
        <v>0.41154946809999998</v>
      </c>
      <c r="U12">
        <v>0.46142368389999999</v>
      </c>
      <c r="V12">
        <v>0.50388729730000004</v>
      </c>
      <c r="W12">
        <v>0.54398501379999997</v>
      </c>
      <c r="X12">
        <v>0.55774798309999996</v>
      </c>
      <c r="Y12">
        <v>0.56845870040000002</v>
      </c>
      <c r="Z12">
        <v>0.5786338888</v>
      </c>
      <c r="AA12">
        <v>0.58962681780000004</v>
      </c>
      <c r="AB12">
        <v>0.60075454240000004</v>
      </c>
      <c r="AC12">
        <v>0.60893217020000001</v>
      </c>
      <c r="AD12">
        <v>0.61915329249999995</v>
      </c>
      <c r="AE12">
        <v>0.62811989540000002</v>
      </c>
      <c r="AF12">
        <v>0.63575111740000001</v>
      </c>
      <c r="AG12">
        <v>0.64623143159999996</v>
      </c>
      <c r="AH12">
        <v>0.65304314549999998</v>
      </c>
      <c r="AI12">
        <v>0.65957631039999998</v>
      </c>
      <c r="AJ12">
        <v>0.66601878339999998</v>
      </c>
      <c r="AK12">
        <v>0.67217317369999996</v>
      </c>
      <c r="AL12">
        <v>0.67827720660000002</v>
      </c>
      <c r="AM12">
        <v>0.68364369250000001</v>
      </c>
      <c r="AN12">
        <v>0.68864942360000003</v>
      </c>
      <c r="AO12">
        <v>0.69364115270000004</v>
      </c>
      <c r="AP12">
        <v>0.69887476449999997</v>
      </c>
      <c r="AQ12">
        <v>0.70437575559999999</v>
      </c>
      <c r="AR12">
        <v>0.71251160560000004</v>
      </c>
      <c r="AS12">
        <v>0.72081399150000003</v>
      </c>
      <c r="AT12">
        <v>0.72942386410000004</v>
      </c>
      <c r="AU12">
        <v>0.7385375461</v>
      </c>
      <c r="AV12">
        <v>0.7485552821</v>
      </c>
    </row>
    <row r="13" spans="1:48" x14ac:dyDescent="0.25">
      <c r="A13" t="s">
        <v>72</v>
      </c>
      <c r="B13">
        <v>0.96116878123798499</v>
      </c>
      <c r="C13">
        <v>0.98039215686274495</v>
      </c>
      <c r="D13">
        <v>1.000000416</v>
      </c>
      <c r="E13">
        <v>1.0151055739999999</v>
      </c>
      <c r="F13">
        <v>1.1334875390000001</v>
      </c>
      <c r="G13">
        <v>0.96340879619999997</v>
      </c>
      <c r="H13">
        <v>1.0700430059999999</v>
      </c>
      <c r="I13">
        <v>1.218593789</v>
      </c>
      <c r="J13">
        <v>1.3417677240000001</v>
      </c>
      <c r="K13">
        <v>1.325858891</v>
      </c>
      <c r="L13">
        <v>1.2813910740000001</v>
      </c>
      <c r="M13">
        <v>1.1264895239999999</v>
      </c>
      <c r="N13">
        <v>1.0414782950000001</v>
      </c>
      <c r="O13">
        <v>1.1351287139999999</v>
      </c>
      <c r="P13">
        <v>1.317527868</v>
      </c>
      <c r="Q13">
        <v>1.290192081</v>
      </c>
      <c r="R13">
        <v>1.3581067499999999</v>
      </c>
      <c r="S13">
        <v>1.4402826740000001</v>
      </c>
      <c r="T13">
        <v>1.533814748</v>
      </c>
      <c r="U13">
        <v>1.6377277910000001</v>
      </c>
      <c r="V13">
        <v>1.7524359759999999</v>
      </c>
      <c r="W13">
        <v>1.8783053599999999</v>
      </c>
      <c r="X13">
        <v>1.9303005470000001</v>
      </c>
      <c r="Y13">
        <v>1.9729580579999999</v>
      </c>
      <c r="Z13">
        <v>2.0120010480000001</v>
      </c>
      <c r="AA13">
        <v>2.0503366619999999</v>
      </c>
      <c r="AB13">
        <v>2.0890848659999999</v>
      </c>
      <c r="AC13">
        <v>2.127905207</v>
      </c>
      <c r="AD13">
        <v>2.1669093820000001</v>
      </c>
      <c r="AE13">
        <v>2.2059823839999999</v>
      </c>
      <c r="AF13">
        <v>2.244901408</v>
      </c>
      <c r="AG13">
        <v>2.2835864460000002</v>
      </c>
      <c r="AH13">
        <v>2.3223080519999999</v>
      </c>
      <c r="AI13">
        <v>2.3608433029999998</v>
      </c>
      <c r="AJ13">
        <v>2.3992543259999999</v>
      </c>
      <c r="AK13">
        <v>2.4374571629999999</v>
      </c>
      <c r="AL13">
        <v>2.475536194</v>
      </c>
      <c r="AM13">
        <v>2.5281374269999999</v>
      </c>
      <c r="AN13">
        <v>2.5827316360000001</v>
      </c>
      <c r="AO13">
        <v>2.6382692250000002</v>
      </c>
      <c r="AP13">
        <v>2.6942847570000001</v>
      </c>
      <c r="AQ13">
        <v>2.7505328339999999</v>
      </c>
      <c r="AR13">
        <v>2.8163466260000001</v>
      </c>
      <c r="AS13">
        <v>2.8838510340000001</v>
      </c>
      <c r="AT13">
        <v>2.9524716990000002</v>
      </c>
      <c r="AU13">
        <v>3.022039618</v>
      </c>
      <c r="AV13">
        <v>3.0927789479999999</v>
      </c>
    </row>
    <row r="14" spans="1:48" x14ac:dyDescent="0.25">
      <c r="A14" t="s">
        <v>73</v>
      </c>
      <c r="B14">
        <v>30105.6323493005</v>
      </c>
      <c r="C14">
        <v>30588.988014611201</v>
      </c>
      <c r="D14">
        <v>31080.10411</v>
      </c>
      <c r="E14">
        <v>31211.39731</v>
      </c>
      <c r="F14">
        <v>31264.837299999999</v>
      </c>
      <c r="G14">
        <v>31490.3364</v>
      </c>
      <c r="H14">
        <v>31649.783490000002</v>
      </c>
      <c r="I14">
        <v>31735.332050000001</v>
      </c>
      <c r="J14">
        <v>31548.59491</v>
      </c>
      <c r="K14">
        <v>31275.936170000001</v>
      </c>
      <c r="L14">
        <v>31015.347160000001</v>
      </c>
      <c r="M14">
        <v>30672.33308</v>
      </c>
      <c r="N14">
        <v>30414.883600000001</v>
      </c>
      <c r="O14">
        <v>30398.148939999999</v>
      </c>
      <c r="P14">
        <v>30389.564299999998</v>
      </c>
      <c r="Q14">
        <v>30383.904009999998</v>
      </c>
      <c r="R14">
        <v>30086.179990000001</v>
      </c>
      <c r="S14">
        <v>29662.021809999998</v>
      </c>
      <c r="T14">
        <v>29041.661530000001</v>
      </c>
      <c r="U14">
        <v>28361.550889999999</v>
      </c>
      <c r="V14">
        <v>27680.405780000001</v>
      </c>
      <c r="W14">
        <v>26994.977510000001</v>
      </c>
      <c r="X14">
        <v>26452.705539999999</v>
      </c>
      <c r="Y14">
        <v>25975.549879999999</v>
      </c>
      <c r="Z14">
        <v>25529.96139</v>
      </c>
      <c r="AA14">
        <v>25100.900030000001</v>
      </c>
      <c r="AB14">
        <v>24682.05719</v>
      </c>
      <c r="AC14">
        <v>24270.591619999999</v>
      </c>
      <c r="AD14">
        <v>23822.610260000001</v>
      </c>
      <c r="AE14">
        <v>23365.365249999999</v>
      </c>
      <c r="AF14">
        <v>22911.798699999999</v>
      </c>
      <c r="AG14">
        <v>22431.260200000001</v>
      </c>
      <c r="AH14">
        <v>21980.999390000001</v>
      </c>
      <c r="AI14">
        <v>21555.367399999999</v>
      </c>
      <c r="AJ14">
        <v>21147.829989999998</v>
      </c>
      <c r="AK14">
        <v>20755.98633</v>
      </c>
      <c r="AL14">
        <v>20378.862550000002</v>
      </c>
      <c r="AM14">
        <v>20004.57272</v>
      </c>
      <c r="AN14">
        <v>19636.770140000001</v>
      </c>
      <c r="AO14">
        <v>19278.55818</v>
      </c>
      <c r="AP14">
        <v>18931.442200000001</v>
      </c>
      <c r="AQ14">
        <v>18595.95998</v>
      </c>
      <c r="AR14">
        <v>18270.034729999999</v>
      </c>
      <c r="AS14">
        <v>17954.13723</v>
      </c>
      <c r="AT14">
        <v>17649.111580000001</v>
      </c>
      <c r="AU14">
        <v>17355.121060000001</v>
      </c>
      <c r="AV14">
        <v>17072.396359999999</v>
      </c>
    </row>
    <row r="15" spans="1:48" x14ac:dyDescent="0.25">
      <c r="A15" t="s">
        <v>74</v>
      </c>
      <c r="B15">
        <v>30105.0142096741</v>
      </c>
      <c r="C15">
        <v>30588.3599505532</v>
      </c>
      <c r="D15">
        <v>31079.465960000001</v>
      </c>
      <c r="E15">
        <v>31209.795699999999</v>
      </c>
      <c r="F15">
        <v>31261.772560000001</v>
      </c>
      <c r="G15">
        <v>31484.91274</v>
      </c>
      <c r="H15">
        <v>31641.170320000001</v>
      </c>
      <c r="I15">
        <v>31722.531889999998</v>
      </c>
      <c r="J15">
        <v>31530.895100000002</v>
      </c>
      <c r="K15">
        <v>31252.010129999999</v>
      </c>
      <c r="L15">
        <v>30983.119480000001</v>
      </c>
      <c r="M15">
        <v>30630.129639999999</v>
      </c>
      <c r="N15">
        <v>30358.922170000002</v>
      </c>
      <c r="O15">
        <v>30324.24307</v>
      </c>
      <c r="P15">
        <v>30292.557150000001</v>
      </c>
      <c r="Q15">
        <v>30257.579040000001</v>
      </c>
      <c r="R15">
        <v>29927.107390000001</v>
      </c>
      <c r="S15">
        <v>29466.620470000002</v>
      </c>
      <c r="T15">
        <v>28802.53572</v>
      </c>
      <c r="U15">
        <v>28067.659960000001</v>
      </c>
      <c r="V15">
        <v>27322.026829999999</v>
      </c>
      <c r="W15">
        <v>26562.354739999999</v>
      </c>
      <c r="X15">
        <v>25925.042880000001</v>
      </c>
      <c r="Y15">
        <v>25333.73676</v>
      </c>
      <c r="Z15">
        <v>24758.275890000001</v>
      </c>
      <c r="AA15">
        <v>24186.093219999999</v>
      </c>
      <c r="AB15">
        <v>23612.861830000002</v>
      </c>
      <c r="AC15">
        <v>23037.561829999999</v>
      </c>
      <c r="AD15">
        <v>22421.989659999999</v>
      </c>
      <c r="AE15">
        <v>21794.84561</v>
      </c>
      <c r="AF15">
        <v>21167.732459999999</v>
      </c>
      <c r="AG15">
        <v>20513.137149999999</v>
      </c>
      <c r="AH15">
        <v>19887.844280000001</v>
      </c>
      <c r="AI15">
        <v>19281.29393</v>
      </c>
      <c r="AJ15">
        <v>18689.845010000001</v>
      </c>
      <c r="AK15">
        <v>18112.664280000001</v>
      </c>
      <c r="AL15">
        <v>17549.78829</v>
      </c>
      <c r="AM15">
        <v>16990.732019999999</v>
      </c>
      <c r="AN15">
        <v>16440.159810000001</v>
      </c>
      <c r="AO15">
        <v>15900.530290000001</v>
      </c>
      <c r="AP15">
        <v>15373.19231</v>
      </c>
      <c r="AQ15">
        <v>14858.82584</v>
      </c>
      <c r="AR15">
        <v>14355.530360000001</v>
      </c>
      <c r="AS15">
        <v>13864.83841</v>
      </c>
      <c r="AT15">
        <v>13387.37221</v>
      </c>
      <c r="AU15">
        <v>12923.339749999999</v>
      </c>
      <c r="AV15">
        <v>12472.9192</v>
      </c>
    </row>
    <row r="16" spans="1:48" x14ac:dyDescent="0.25">
      <c r="A16" t="s">
        <v>75</v>
      </c>
      <c r="B16">
        <v>0.61693443294682304</v>
      </c>
      <c r="C16">
        <v>0.62683951482088096</v>
      </c>
      <c r="D16">
        <v>0.63690362599999994</v>
      </c>
      <c r="E16">
        <v>1.6000205780000001</v>
      </c>
      <c r="F16">
        <v>3.0615368740000002</v>
      </c>
      <c r="G16">
        <v>5.4189907689999997</v>
      </c>
      <c r="H16">
        <v>8.6069173970000001</v>
      </c>
      <c r="I16">
        <v>12.791895200000001</v>
      </c>
      <c r="J16">
        <v>17.689570270000001</v>
      </c>
      <c r="K16">
        <v>23.91401566</v>
      </c>
      <c r="L16">
        <v>32.213945010000003</v>
      </c>
      <c r="M16">
        <v>42.188631479999998</v>
      </c>
      <c r="N16">
        <v>55.945646340000003</v>
      </c>
      <c r="O16">
        <v>73.889241080000005</v>
      </c>
      <c r="P16">
        <v>96.988988649999996</v>
      </c>
      <c r="Q16">
        <v>126.3052347</v>
      </c>
      <c r="R16">
        <v>159.05099509999999</v>
      </c>
      <c r="S16">
        <v>195.3783382</v>
      </c>
      <c r="T16">
        <v>239.10069440000001</v>
      </c>
      <c r="U16">
        <v>293.86327399999999</v>
      </c>
      <c r="V16">
        <v>358.3487571</v>
      </c>
      <c r="W16">
        <v>432.59011720000001</v>
      </c>
      <c r="X16">
        <v>527.62701119999997</v>
      </c>
      <c r="Y16">
        <v>641.77436820000003</v>
      </c>
      <c r="Z16">
        <v>771.64373490000003</v>
      </c>
      <c r="AA16">
        <v>914.76218470000003</v>
      </c>
      <c r="AB16">
        <v>1069.1480730000001</v>
      </c>
      <c r="AC16">
        <v>1232.9800560000001</v>
      </c>
      <c r="AD16">
        <v>1400.5688729999999</v>
      </c>
      <c r="AE16">
        <v>1570.46624</v>
      </c>
      <c r="AF16">
        <v>1744.0113799999999</v>
      </c>
      <c r="AG16">
        <v>1918.067125</v>
      </c>
      <c r="AH16">
        <v>2093.0981379999998</v>
      </c>
      <c r="AI16">
        <v>2274.0154969999999</v>
      </c>
      <c r="AJ16">
        <v>2457.926113</v>
      </c>
      <c r="AK16">
        <v>2643.2623749999998</v>
      </c>
      <c r="AL16">
        <v>2829.013856</v>
      </c>
      <c r="AM16">
        <v>3013.7796640000001</v>
      </c>
      <c r="AN16">
        <v>3196.5487090000001</v>
      </c>
      <c r="AO16">
        <v>3377.9657259999999</v>
      </c>
      <c r="AP16">
        <v>3558.1872119999998</v>
      </c>
      <c r="AQ16">
        <v>3737.0709510000002</v>
      </c>
      <c r="AR16">
        <v>3914.4407070000002</v>
      </c>
      <c r="AS16">
        <v>4089.2346729999999</v>
      </c>
      <c r="AT16">
        <v>4261.6747340000002</v>
      </c>
      <c r="AU16">
        <v>4431.7161740000001</v>
      </c>
      <c r="AV16">
        <v>4599.4115169999995</v>
      </c>
    </row>
    <row r="17" spans="1:48" x14ac:dyDescent="0.25">
      <c r="A17" t="s">
        <v>76</v>
      </c>
      <c r="B17">
        <v>1.20519346328046E-3</v>
      </c>
      <c r="C17">
        <v>1.2245432341643E-3</v>
      </c>
      <c r="D17">
        <v>1.2442036700000001E-3</v>
      </c>
      <c r="E17">
        <v>1.5810838600000001E-3</v>
      </c>
      <c r="F17">
        <v>3.1996224999999998E-3</v>
      </c>
      <c r="G17">
        <v>4.6695350800000004E-3</v>
      </c>
      <c r="H17">
        <v>6.2448219899999997E-3</v>
      </c>
      <c r="I17">
        <v>8.2642263599999998E-3</v>
      </c>
      <c r="J17">
        <v>1.02348289E-2</v>
      </c>
      <c r="K17">
        <v>1.2017805100000001E-2</v>
      </c>
      <c r="L17">
        <v>1.3733629799999999E-2</v>
      </c>
      <c r="M17">
        <v>1.4812911999999999E-2</v>
      </c>
      <c r="N17">
        <v>1.5782118299999998E-2</v>
      </c>
      <c r="O17">
        <v>1.66288315E-2</v>
      </c>
      <c r="P17">
        <v>1.8168256300000001E-2</v>
      </c>
      <c r="Q17">
        <v>1.9728438399999999E-2</v>
      </c>
      <c r="R17">
        <v>2.16075916E-2</v>
      </c>
      <c r="S17">
        <v>2.3001275299999999E-2</v>
      </c>
      <c r="T17">
        <v>2.5117527899999999E-2</v>
      </c>
      <c r="U17">
        <v>2.7659613999999999E-2</v>
      </c>
      <c r="V17">
        <v>3.01890376E-2</v>
      </c>
      <c r="W17">
        <v>3.2658591700000003E-2</v>
      </c>
      <c r="X17">
        <v>3.5652458099999999E-2</v>
      </c>
      <c r="Y17">
        <v>3.8745416099999999E-2</v>
      </c>
      <c r="Z17">
        <v>4.1762190300000002E-2</v>
      </c>
      <c r="AA17">
        <v>4.4619884399999997E-2</v>
      </c>
      <c r="AB17">
        <v>4.7286108700000003E-2</v>
      </c>
      <c r="AC17">
        <v>4.9739982100000003E-2</v>
      </c>
      <c r="AD17">
        <v>5.17179262E-2</v>
      </c>
      <c r="AE17">
        <v>5.3400750499999997E-2</v>
      </c>
      <c r="AF17">
        <v>5.4868098999999997E-2</v>
      </c>
      <c r="AG17">
        <v>5.5922519099999998E-2</v>
      </c>
      <c r="AH17">
        <v>5.69783611E-2</v>
      </c>
      <c r="AI17">
        <v>5.7966969899999998E-2</v>
      </c>
      <c r="AJ17">
        <v>5.8866640099999999E-2</v>
      </c>
      <c r="AK17">
        <v>5.9676927300000002E-2</v>
      </c>
      <c r="AL17">
        <v>6.0403977499999997E-2</v>
      </c>
      <c r="AM17">
        <v>6.1037413399999997E-2</v>
      </c>
      <c r="AN17">
        <v>6.1615155400000003E-2</v>
      </c>
      <c r="AO17">
        <v>6.2157968199999997E-2</v>
      </c>
      <c r="AP17">
        <v>6.2678751699999896E-2</v>
      </c>
      <c r="AQ17">
        <v>6.3185740899999995E-2</v>
      </c>
      <c r="AR17">
        <v>6.3669114700000001E-2</v>
      </c>
      <c r="AS17">
        <v>6.4148618199999896E-2</v>
      </c>
      <c r="AT17">
        <v>6.4634141000000006E-2</v>
      </c>
      <c r="AU17">
        <v>6.5131182400000001E-2</v>
      </c>
      <c r="AV17">
        <v>6.5645457700000007E-2</v>
      </c>
    </row>
    <row r="18" spans="1:48" x14ac:dyDescent="0.25">
      <c r="A18" t="s">
        <v>77</v>
      </c>
      <c r="B18">
        <v>23.690015269078899</v>
      </c>
      <c r="C18">
        <v>24.070366126976499</v>
      </c>
      <c r="D18">
        <v>24.45682364</v>
      </c>
      <c r="E18">
        <v>24.559381760000001</v>
      </c>
      <c r="F18">
        <v>24.600283000000001</v>
      </c>
      <c r="G18">
        <v>24.775874819999999</v>
      </c>
      <c r="H18">
        <v>24.89883588</v>
      </c>
      <c r="I18">
        <v>24.962860330000002</v>
      </c>
      <c r="J18">
        <v>24.812058919999998</v>
      </c>
      <c r="K18">
        <v>24.592600820000001</v>
      </c>
      <c r="L18">
        <v>24.38100738</v>
      </c>
      <c r="M18">
        <v>24.103235219999998</v>
      </c>
      <c r="N18">
        <v>23.889818640000001</v>
      </c>
      <c r="O18">
        <v>23.862529219999999</v>
      </c>
      <c r="P18">
        <v>23.83759517</v>
      </c>
      <c r="Q18">
        <v>23.810070459999999</v>
      </c>
      <c r="R18">
        <v>23.55001815</v>
      </c>
      <c r="S18">
        <v>23.187655190000001</v>
      </c>
      <c r="T18">
        <v>22.665078520000002</v>
      </c>
      <c r="U18">
        <v>22.086795519999999</v>
      </c>
      <c r="V18">
        <v>21.500047410000001</v>
      </c>
      <c r="W18">
        <v>20.90225186</v>
      </c>
      <c r="X18">
        <v>20.400743120000001</v>
      </c>
      <c r="Y18">
        <v>19.935436889999998</v>
      </c>
      <c r="Z18">
        <v>19.48259947</v>
      </c>
      <c r="AA18">
        <v>19.032341710000001</v>
      </c>
      <c r="AB18">
        <v>18.581258699999999</v>
      </c>
      <c r="AC18">
        <v>18.128547879999999</v>
      </c>
      <c r="AD18">
        <v>17.644146379999999</v>
      </c>
      <c r="AE18">
        <v>17.150638820000001</v>
      </c>
      <c r="AF18">
        <v>16.65715557</v>
      </c>
      <c r="AG18">
        <v>16.142046270000002</v>
      </c>
      <c r="AH18">
        <v>15.64999542</v>
      </c>
      <c r="AI18">
        <v>15.17269331</v>
      </c>
      <c r="AJ18">
        <v>14.707274699999999</v>
      </c>
      <c r="AK18">
        <v>14.2530839</v>
      </c>
      <c r="AL18">
        <v>13.810149689999999</v>
      </c>
      <c r="AM18">
        <v>13.370221259999999</v>
      </c>
      <c r="AN18">
        <v>12.93696905</v>
      </c>
      <c r="AO18">
        <v>12.512327770000001</v>
      </c>
      <c r="AP18">
        <v>12.097358870000001</v>
      </c>
      <c r="AQ18">
        <v>11.692597409999999</v>
      </c>
      <c r="AR18">
        <v>11.296547840000001</v>
      </c>
      <c r="AS18">
        <v>10.91041616</v>
      </c>
      <c r="AT18">
        <v>10.534691990000001</v>
      </c>
      <c r="AU18">
        <v>10.169539</v>
      </c>
      <c r="AV18">
        <v>9.8150973879999999</v>
      </c>
    </row>
    <row r="19" spans="1:48" x14ac:dyDescent="0.25">
      <c r="A19" t="s">
        <v>78</v>
      </c>
      <c r="B19">
        <v>4.42659733299524E-4</v>
      </c>
      <c r="C19">
        <v>4.4976677849999601E-4</v>
      </c>
      <c r="D19">
        <v>4.5698792999999998E-4</v>
      </c>
      <c r="E19">
        <v>1.14803883E-3</v>
      </c>
      <c r="F19">
        <v>2.19669875E-3</v>
      </c>
      <c r="G19">
        <v>3.8882073700000001E-3</v>
      </c>
      <c r="H19">
        <v>6.1755926699999996E-3</v>
      </c>
      <c r="I19">
        <v>9.1783771800000007E-3</v>
      </c>
      <c r="J19">
        <v>1.26925327E-2</v>
      </c>
      <c r="K19">
        <v>1.7158665900000002E-2</v>
      </c>
      <c r="L19">
        <v>2.3113990000000001E-2</v>
      </c>
      <c r="M19">
        <v>3.0270977500000001E-2</v>
      </c>
      <c r="N19">
        <v>4.0141842599999998E-2</v>
      </c>
      <c r="O19">
        <v>5.3016641599999997E-2</v>
      </c>
      <c r="P19">
        <v>6.9591057900000003E-2</v>
      </c>
      <c r="Q19">
        <v>9.0625905399999998E-2</v>
      </c>
      <c r="R19">
        <v>0.1141214809</v>
      </c>
      <c r="S19">
        <v>0.14018689579999999</v>
      </c>
      <c r="T19">
        <v>0.17155834389999999</v>
      </c>
      <c r="U19">
        <v>0.21085131830000001</v>
      </c>
      <c r="V19">
        <v>0.25712062219999998</v>
      </c>
      <c r="W19">
        <v>0.31038991449999997</v>
      </c>
      <c r="X19">
        <v>0.37858031520000002</v>
      </c>
      <c r="Y19">
        <v>0.46048276040000002</v>
      </c>
      <c r="Z19">
        <v>0.553665984</v>
      </c>
      <c r="AA19">
        <v>0.65635562400000003</v>
      </c>
      <c r="AB19">
        <v>0.76712982070000002</v>
      </c>
      <c r="AC19">
        <v>0.88468173189999999</v>
      </c>
      <c r="AD19">
        <v>1.004929229</v>
      </c>
      <c r="AE19">
        <v>1.126833145</v>
      </c>
      <c r="AF19">
        <v>1.2513543920000001</v>
      </c>
      <c r="AG19">
        <v>1.3762420070000001</v>
      </c>
      <c r="AH19">
        <v>1.501829391</v>
      </c>
      <c r="AI19">
        <v>1.6316403159999999</v>
      </c>
      <c r="AJ19">
        <v>1.7635989489999999</v>
      </c>
      <c r="AK19">
        <v>1.8965805039999999</v>
      </c>
      <c r="AL19">
        <v>2.0298599859999999</v>
      </c>
      <c r="AM19">
        <v>2.1624322309999999</v>
      </c>
      <c r="AN19">
        <v>2.2935717690000001</v>
      </c>
      <c r="AO19">
        <v>2.423741207</v>
      </c>
      <c r="AP19">
        <v>2.5530528339999998</v>
      </c>
      <c r="AQ19">
        <v>2.6814046060000001</v>
      </c>
      <c r="AR19">
        <v>2.8086700740000001</v>
      </c>
      <c r="AS19">
        <v>2.9340873730000001</v>
      </c>
      <c r="AT19">
        <v>3.0578157099999999</v>
      </c>
      <c r="AU19">
        <v>3.1798229999999998</v>
      </c>
      <c r="AV19">
        <v>3.300146931</v>
      </c>
    </row>
    <row r="20" spans="1:48" x14ac:dyDescent="0.25">
      <c r="A20" t="s">
        <v>79</v>
      </c>
      <c r="B20" s="15">
        <v>1.0609788529198101E-6</v>
      </c>
      <c r="C20" s="15">
        <v>1.0780132115867701E-6</v>
      </c>
      <c r="D20" s="15">
        <v>1.0953210600000001E-6</v>
      </c>
      <c r="E20" s="15">
        <v>1.39188985E-6</v>
      </c>
      <c r="F20" s="15">
        <v>2.81675259E-6</v>
      </c>
      <c r="G20" s="15">
        <v>4.1107740100000001E-6</v>
      </c>
      <c r="H20" s="15">
        <v>5.4975605800000003E-6</v>
      </c>
      <c r="I20" s="15">
        <v>7.27532107E-6</v>
      </c>
      <c r="J20" s="15">
        <v>9.0101194000000004E-6</v>
      </c>
      <c r="K20" s="15">
        <v>1.0579743000000001E-5</v>
      </c>
      <c r="L20" s="15">
        <v>1.20902505E-5</v>
      </c>
      <c r="M20" s="15">
        <v>1.3040384700000001E-5</v>
      </c>
      <c r="N20" s="15">
        <v>1.38936148E-5</v>
      </c>
      <c r="O20" s="15">
        <v>1.4639009499999999E-5</v>
      </c>
      <c r="P20" s="15">
        <v>1.59942253E-5</v>
      </c>
      <c r="Q20" s="15">
        <v>1.7367714499999999E-5</v>
      </c>
      <c r="R20" s="15">
        <v>1.9022006400000001E-5</v>
      </c>
      <c r="S20" s="15">
        <v>2.0248920500000001E-5</v>
      </c>
      <c r="T20" s="15">
        <v>2.2111940299999998E-5</v>
      </c>
      <c r="U20" s="15">
        <v>2.4349837900000001E-5</v>
      </c>
      <c r="V20" s="15">
        <v>2.6576588300000001E-5</v>
      </c>
      <c r="W20" s="15">
        <v>2.8750633199999999E-5</v>
      </c>
      <c r="X20" s="15">
        <v>3.1386250600000001E-5</v>
      </c>
      <c r="Y20" s="15">
        <v>3.4109102300000002E-5</v>
      </c>
      <c r="Z20" s="15">
        <v>3.6764886399999999E-5</v>
      </c>
      <c r="AA20" s="15">
        <v>3.9280626100000001E-5</v>
      </c>
      <c r="AB20" s="15">
        <v>4.16278074E-5</v>
      </c>
      <c r="AC20" s="15">
        <v>4.3788048E-5</v>
      </c>
      <c r="AD20" s="15">
        <v>4.5529309299999997E-5</v>
      </c>
      <c r="AE20" s="15">
        <v>4.70107653E-5</v>
      </c>
      <c r="AF20" s="15">
        <v>4.83025294E-5</v>
      </c>
      <c r="AG20" s="15">
        <v>4.92307766E-5</v>
      </c>
      <c r="AH20" s="15">
        <v>5.0160275499999998E-5</v>
      </c>
      <c r="AI20" s="15">
        <v>5.1030586499999999E-5</v>
      </c>
      <c r="AJ20" s="15">
        <v>5.1822601299999998E-5</v>
      </c>
      <c r="AK20" s="15">
        <v>5.2535928699999997E-5</v>
      </c>
      <c r="AL20" s="15">
        <v>5.3175979400000003E-5</v>
      </c>
      <c r="AM20" s="15">
        <v>5.3733617699999998E-5</v>
      </c>
      <c r="AN20" s="15">
        <v>5.4242226600000001E-5</v>
      </c>
      <c r="AO20" s="15">
        <v>5.4720085900000002E-5</v>
      </c>
      <c r="AP20" s="15">
        <v>5.5178552000000003E-5</v>
      </c>
      <c r="AQ20" s="15">
        <v>5.56248743E-5</v>
      </c>
      <c r="AR20" s="15">
        <v>5.6050407099999999E-5</v>
      </c>
      <c r="AS20" s="15">
        <v>5.6472532799999999E-5</v>
      </c>
      <c r="AT20" s="15">
        <v>5.6899957400000003E-5</v>
      </c>
      <c r="AU20" s="15">
        <v>5.7337522399999998E-5</v>
      </c>
      <c r="AV20" s="15">
        <v>5.7790259000000003E-5</v>
      </c>
    </row>
    <row r="21" spans="1:48" x14ac:dyDescent="0.25">
      <c r="A21" t="s">
        <v>80</v>
      </c>
      <c r="B21">
        <v>383714635.27038902</v>
      </c>
      <c r="C21">
        <v>389875297.85567099</v>
      </c>
      <c r="D21">
        <v>396134871.89999998</v>
      </c>
      <c r="E21">
        <v>413005490.60000002</v>
      </c>
      <c r="F21">
        <v>421928331.5</v>
      </c>
      <c r="G21">
        <v>439377156.10000002</v>
      </c>
      <c r="H21">
        <v>453285308</v>
      </c>
      <c r="I21">
        <v>469493383.60000002</v>
      </c>
      <c r="J21">
        <v>489928495.10000002</v>
      </c>
      <c r="K21">
        <v>515159171.69999999</v>
      </c>
      <c r="L21">
        <v>544589121.29999995</v>
      </c>
      <c r="M21">
        <v>571465563.20000005</v>
      </c>
      <c r="N21">
        <v>575584948.60000002</v>
      </c>
      <c r="O21">
        <v>574061277.60000002</v>
      </c>
      <c r="P21">
        <v>572325181.10000002</v>
      </c>
      <c r="Q21">
        <v>574168410.5</v>
      </c>
      <c r="R21">
        <v>581969215.5</v>
      </c>
      <c r="S21">
        <v>586734934.5</v>
      </c>
      <c r="T21">
        <v>588098972.60000002</v>
      </c>
      <c r="U21">
        <v>588573401.20000005</v>
      </c>
      <c r="V21">
        <v>588816139.20000005</v>
      </c>
      <c r="W21">
        <v>588718886.60000002</v>
      </c>
      <c r="X21">
        <v>585743477.60000002</v>
      </c>
      <c r="Y21">
        <v>584795089.79999995</v>
      </c>
      <c r="Z21">
        <v>584878986.5</v>
      </c>
      <c r="AA21">
        <v>585518326.89999998</v>
      </c>
      <c r="AB21">
        <v>586486578.70000005</v>
      </c>
      <c r="AC21">
        <v>587690615.70000005</v>
      </c>
      <c r="AD21">
        <v>590739414.29999995</v>
      </c>
      <c r="AE21">
        <v>593174588.89999998</v>
      </c>
      <c r="AF21">
        <v>595398771.79999995</v>
      </c>
      <c r="AG21">
        <v>599276491.5</v>
      </c>
      <c r="AH21">
        <v>600692747.79999995</v>
      </c>
      <c r="AI21">
        <v>602590681.39999998</v>
      </c>
      <c r="AJ21">
        <v>604706450.70000005</v>
      </c>
      <c r="AK21">
        <v>606935630.70000005</v>
      </c>
      <c r="AL21">
        <v>609232241.39999998</v>
      </c>
      <c r="AM21">
        <v>611693018.60000002</v>
      </c>
      <c r="AN21">
        <v>613947299.5</v>
      </c>
      <c r="AO21">
        <v>616114916</v>
      </c>
      <c r="AP21">
        <v>618255044.20000005</v>
      </c>
      <c r="AQ21">
        <v>620389821.5</v>
      </c>
      <c r="AR21">
        <v>622666697.20000005</v>
      </c>
      <c r="AS21">
        <v>624863551.29999995</v>
      </c>
      <c r="AT21">
        <v>627024912.79999995</v>
      </c>
      <c r="AU21">
        <v>629166131.60000002</v>
      </c>
      <c r="AV21">
        <v>631307948</v>
      </c>
    </row>
    <row r="22" spans="1:48" x14ac:dyDescent="0.25">
      <c r="A22" t="s">
        <v>81</v>
      </c>
      <c r="B22">
        <v>28916.8887705464</v>
      </c>
      <c r="C22">
        <v>29381.1587731902</v>
      </c>
      <c r="D22">
        <v>29852.88278</v>
      </c>
      <c r="E22">
        <v>74996.003819999998</v>
      </c>
      <c r="F22">
        <v>143500.04879999999</v>
      </c>
      <c r="G22">
        <v>253998.391</v>
      </c>
      <c r="H22">
        <v>403422.56770000001</v>
      </c>
      <c r="I22">
        <v>599580.42700000003</v>
      </c>
      <c r="J22">
        <v>829143.76080000005</v>
      </c>
      <c r="K22">
        <v>1120895.3400000001</v>
      </c>
      <c r="L22">
        <v>1509928.7949999999</v>
      </c>
      <c r="M22">
        <v>1977461.297</v>
      </c>
      <c r="N22">
        <v>2622278.716</v>
      </c>
      <c r="O22">
        <v>3463329.0860000001</v>
      </c>
      <c r="P22">
        <v>4546058.1339999996</v>
      </c>
      <c r="Q22">
        <v>5920166.2759999996</v>
      </c>
      <c r="R22">
        <v>7455022.267</v>
      </c>
      <c r="S22">
        <v>9157753.8440000005</v>
      </c>
      <c r="T22">
        <v>11207103.73</v>
      </c>
      <c r="U22">
        <v>13773929.859999999</v>
      </c>
      <c r="V22">
        <v>16796486.949999999</v>
      </c>
      <c r="W22">
        <v>20276320.52</v>
      </c>
      <c r="X22">
        <v>24730880.27</v>
      </c>
      <c r="Y22">
        <v>30081183.719999999</v>
      </c>
      <c r="Z22">
        <v>36168407.630000003</v>
      </c>
      <c r="AA22">
        <v>42876641.240000002</v>
      </c>
      <c r="AB22">
        <v>50113001.090000004</v>
      </c>
      <c r="AC22">
        <v>57792117.32</v>
      </c>
      <c r="AD22">
        <v>65647323.539999999</v>
      </c>
      <c r="AE22">
        <v>73610735.859999999</v>
      </c>
      <c r="AF22">
        <v>81745126.230000004</v>
      </c>
      <c r="AG22">
        <v>89903449.609999999</v>
      </c>
      <c r="AH22">
        <v>98107485.659999996</v>
      </c>
      <c r="AI22">
        <v>106587425.90000001</v>
      </c>
      <c r="AJ22">
        <v>115207665.90000001</v>
      </c>
      <c r="AK22">
        <v>123894728.5</v>
      </c>
      <c r="AL22">
        <v>132601253.3</v>
      </c>
      <c r="AM22">
        <v>141261577.69999999</v>
      </c>
      <c r="AN22">
        <v>149828310</v>
      </c>
      <c r="AO22">
        <v>158331670.19999999</v>
      </c>
      <c r="AP22">
        <v>166778993.59999999</v>
      </c>
      <c r="AQ22">
        <v>175163614.19999999</v>
      </c>
      <c r="AR22">
        <v>183477271.59999999</v>
      </c>
      <c r="AS22">
        <v>191670196.80000001</v>
      </c>
      <c r="AT22">
        <v>199752790.09999999</v>
      </c>
      <c r="AU22">
        <v>207722955.30000001</v>
      </c>
      <c r="AV22">
        <v>215583154.59999999</v>
      </c>
    </row>
    <row r="23" spans="1:48" x14ac:dyDescent="0.25">
      <c r="A23" t="s">
        <v>82</v>
      </c>
      <c r="B23">
        <v>383685718.38161898</v>
      </c>
      <c r="C23">
        <v>389845916.69689798</v>
      </c>
      <c r="D23">
        <v>396105019</v>
      </c>
      <c r="E23">
        <v>417693353.89999998</v>
      </c>
      <c r="F23">
        <v>417418691.39999998</v>
      </c>
      <c r="G23">
        <v>427005915.69999999</v>
      </c>
      <c r="H23">
        <v>435155985</v>
      </c>
      <c r="I23">
        <v>439015438.60000002</v>
      </c>
      <c r="J23">
        <v>439913917.19999999</v>
      </c>
      <c r="K23">
        <v>440468700.30000001</v>
      </c>
      <c r="L23">
        <v>442030774.60000002</v>
      </c>
      <c r="M23">
        <v>441846573</v>
      </c>
      <c r="N23">
        <v>443224864.80000001</v>
      </c>
      <c r="O23">
        <v>441780264.69999999</v>
      </c>
      <c r="P23">
        <v>439730404.69999999</v>
      </c>
      <c r="Q23">
        <v>437966492.69999999</v>
      </c>
      <c r="R23">
        <v>442462399.10000002</v>
      </c>
      <c r="S23">
        <v>444444020.5</v>
      </c>
      <c r="T23">
        <v>443449201.5</v>
      </c>
      <c r="U23">
        <v>441249153.69999999</v>
      </c>
      <c r="V23">
        <v>438414256.10000002</v>
      </c>
      <c r="W23">
        <v>434859237.10000002</v>
      </c>
      <c r="X23">
        <v>428104403.80000001</v>
      </c>
      <c r="Y23">
        <v>422020906.60000002</v>
      </c>
      <c r="Z23">
        <v>415998542.89999998</v>
      </c>
      <c r="AA23">
        <v>409784580</v>
      </c>
      <c r="AB23">
        <v>403296770.69999999</v>
      </c>
      <c r="AC23">
        <v>396548489.30000001</v>
      </c>
      <c r="AD23">
        <v>391050293.60000002</v>
      </c>
      <c r="AE23">
        <v>384969502.39999998</v>
      </c>
      <c r="AF23">
        <v>378554616.39999998</v>
      </c>
      <c r="AG23">
        <v>373394138.30000001</v>
      </c>
      <c r="AH23">
        <v>366285002.69999999</v>
      </c>
      <c r="AI23">
        <v>359272345.19999999</v>
      </c>
      <c r="AJ23">
        <v>352287795.69999999</v>
      </c>
      <c r="AK23">
        <v>345324100.60000002</v>
      </c>
      <c r="AL23">
        <v>338393073.80000001</v>
      </c>
      <c r="AM23">
        <v>331635163.69999999</v>
      </c>
      <c r="AN23">
        <v>324811204.5</v>
      </c>
      <c r="AO23">
        <v>317983617.5</v>
      </c>
      <c r="AP23">
        <v>311190816.19999999</v>
      </c>
      <c r="AQ23">
        <v>304456581</v>
      </c>
      <c r="AR23">
        <v>297903164.60000002</v>
      </c>
      <c r="AS23">
        <v>291408616</v>
      </c>
      <c r="AT23">
        <v>284996960.30000001</v>
      </c>
      <c r="AU23">
        <v>278682160.30000001</v>
      </c>
      <c r="AV23">
        <v>272477788.30000001</v>
      </c>
    </row>
    <row r="24" spans="1:48" x14ac:dyDescent="0.25">
      <c r="A24" t="s">
        <v>211</v>
      </c>
      <c r="B24">
        <v>0</v>
      </c>
      <c r="C24">
        <v>0</v>
      </c>
      <c r="D24">
        <v>0</v>
      </c>
      <c r="E24">
        <v>0</v>
      </c>
      <c r="F24">
        <v>28.60308813</v>
      </c>
      <c r="G24">
        <v>45.17633524</v>
      </c>
      <c r="H24">
        <v>61.667556449999999</v>
      </c>
      <c r="I24">
        <v>82.811814810000001</v>
      </c>
      <c r="J24">
        <v>136.18646380000001</v>
      </c>
      <c r="K24">
        <v>171.7220944</v>
      </c>
      <c r="L24">
        <v>203.33700590000001</v>
      </c>
      <c r="M24">
        <v>246.84847830000001</v>
      </c>
      <c r="N24">
        <v>332.83595300000002</v>
      </c>
      <c r="O24">
        <v>423.3524003</v>
      </c>
      <c r="P24">
        <v>476.75462820000001</v>
      </c>
      <c r="Q24">
        <v>695.91351929999996</v>
      </c>
      <c r="R24">
        <v>540.32915609999998</v>
      </c>
      <c r="S24">
        <v>548.29160750000005</v>
      </c>
      <c r="T24">
        <v>648.56591200000003</v>
      </c>
      <c r="U24">
        <v>809.37796470000001</v>
      </c>
      <c r="V24">
        <v>948.89191989999995</v>
      </c>
      <c r="W24">
        <v>1091.0880649999999</v>
      </c>
      <c r="X24">
        <v>1442.3346240000001</v>
      </c>
      <c r="Y24">
        <v>1738.178132</v>
      </c>
      <c r="Z24">
        <v>2006.982094</v>
      </c>
      <c r="AA24">
        <v>2257.3106539999999</v>
      </c>
      <c r="AB24">
        <v>2493.2972559999998</v>
      </c>
      <c r="AC24">
        <v>2714.2885959999999</v>
      </c>
      <c r="AD24">
        <v>2774.3650859999998</v>
      </c>
      <c r="AE24">
        <v>2891.1334870000001</v>
      </c>
      <c r="AF24">
        <v>3023.8415439999999</v>
      </c>
      <c r="AG24">
        <v>2989.7466279999999</v>
      </c>
      <c r="AH24">
        <v>3205.7514390000001</v>
      </c>
      <c r="AI24">
        <v>3363.1701699999999</v>
      </c>
      <c r="AJ24">
        <v>3489.4589420000002</v>
      </c>
      <c r="AK24">
        <v>3598.448942</v>
      </c>
      <c r="AL24">
        <v>3695.7791390000002</v>
      </c>
      <c r="AM24">
        <v>3753.902846</v>
      </c>
      <c r="AN24">
        <v>3829.430468</v>
      </c>
      <c r="AO24">
        <v>3911.6786160000001</v>
      </c>
      <c r="AP24">
        <v>3995.5277249999999</v>
      </c>
      <c r="AQ24">
        <v>4077.7823130000002</v>
      </c>
      <c r="AR24">
        <v>4135.3863439999996</v>
      </c>
      <c r="AS24">
        <v>4201.2171230000004</v>
      </c>
      <c r="AT24">
        <v>4268.7799949999999</v>
      </c>
      <c r="AU24">
        <v>4335.3270750000001</v>
      </c>
      <c r="AV24">
        <v>4401.8748610000002</v>
      </c>
    </row>
    <row r="25" spans="1:48" x14ac:dyDescent="0.25">
      <c r="A25" t="s">
        <v>212</v>
      </c>
      <c r="B25">
        <v>0</v>
      </c>
      <c r="C25">
        <v>0</v>
      </c>
      <c r="D25">
        <v>0</v>
      </c>
      <c r="E25">
        <v>0</v>
      </c>
      <c r="F25">
        <v>-138.97087189999999</v>
      </c>
      <c r="G25">
        <v>-159.46611809999999</v>
      </c>
      <c r="H25">
        <v>-146.0470287</v>
      </c>
      <c r="I25">
        <v>-101.08787820000001</v>
      </c>
      <c r="J25">
        <v>-59.012194719999997</v>
      </c>
      <c r="K25">
        <v>130.98048420000001</v>
      </c>
      <c r="L25">
        <v>142.5950785</v>
      </c>
      <c r="M25">
        <v>-1390.5415849999999</v>
      </c>
      <c r="N25">
        <v>-1411.200227</v>
      </c>
      <c r="O25">
        <v>-2144.1464599999999</v>
      </c>
      <c r="P25">
        <v>-2824.2601719999998</v>
      </c>
      <c r="Q25">
        <v>-2620.1395579999999</v>
      </c>
      <c r="R25">
        <v>-3952.267648</v>
      </c>
      <c r="S25">
        <v>-1726.560549</v>
      </c>
      <c r="T25">
        <v>-2111.2033750000001</v>
      </c>
      <c r="U25">
        <v>-2000.8532849999999</v>
      </c>
      <c r="V25">
        <v>-1886.3504350000001</v>
      </c>
      <c r="W25">
        <v>-1768.1134070000001</v>
      </c>
      <c r="X25">
        <v>-1938.5329549999999</v>
      </c>
      <c r="Y25">
        <v>-1973.900249</v>
      </c>
      <c r="Z25">
        <v>-1953.3975720000001</v>
      </c>
      <c r="AA25">
        <v>-1908.8612680000001</v>
      </c>
      <c r="AB25">
        <v>-1854.926197</v>
      </c>
      <c r="AC25">
        <v>-1796.0062399999999</v>
      </c>
      <c r="AD25">
        <v>-1649.8671019999999</v>
      </c>
      <c r="AE25">
        <v>-1559.0785739999999</v>
      </c>
      <c r="AF25">
        <v>-1490.389813</v>
      </c>
      <c r="AG25">
        <v>-1356.3778649999999</v>
      </c>
      <c r="AH25">
        <v>-1347.2998379999999</v>
      </c>
      <c r="AI25">
        <v>-1317.1186540000001</v>
      </c>
      <c r="AJ25">
        <v>-1280.3910129999999</v>
      </c>
      <c r="AK25">
        <v>-1243.107837</v>
      </c>
      <c r="AL25">
        <v>-1207.317346</v>
      </c>
      <c r="AM25">
        <v>-1158.8123419999999</v>
      </c>
      <c r="AN25">
        <v>-1121.280485</v>
      </c>
      <c r="AO25">
        <v>-1090.200834</v>
      </c>
      <c r="AP25">
        <v>-1063.254465</v>
      </c>
      <c r="AQ25">
        <v>-1039.0253230000001</v>
      </c>
      <c r="AR25">
        <v>-1011.16857</v>
      </c>
      <c r="AS25">
        <v>-988.02814169999999</v>
      </c>
      <c r="AT25">
        <v>-967.75440140000001</v>
      </c>
      <c r="AU25">
        <v>-949.50066860000004</v>
      </c>
      <c r="AV25">
        <v>-933.30941859999996</v>
      </c>
    </row>
    <row r="26" spans="1:48" x14ac:dyDescent="0.25">
      <c r="A26" t="s">
        <v>83</v>
      </c>
      <c r="B26">
        <v>0</v>
      </c>
      <c r="C26">
        <v>0</v>
      </c>
      <c r="D26">
        <v>0</v>
      </c>
      <c r="E26">
        <v>0</v>
      </c>
      <c r="F26">
        <v>-110.3677837</v>
      </c>
      <c r="G26">
        <v>-114.2897828</v>
      </c>
      <c r="H26">
        <v>-84.379472289999995</v>
      </c>
      <c r="I26">
        <v>-18.276063350000001</v>
      </c>
      <c r="J26">
        <v>77.174269050000007</v>
      </c>
      <c r="K26">
        <v>302.70257859999998</v>
      </c>
      <c r="L26">
        <v>345.93208440000001</v>
      </c>
      <c r="M26">
        <v>-1143.6931070000001</v>
      </c>
      <c r="N26">
        <v>-1078.364274</v>
      </c>
      <c r="O26">
        <v>-1720.7940599999999</v>
      </c>
      <c r="P26">
        <v>-2347.5055440000001</v>
      </c>
      <c r="Q26">
        <v>-1924.226038</v>
      </c>
      <c r="R26">
        <v>-3411.9384920000002</v>
      </c>
      <c r="S26">
        <v>-1178.268941</v>
      </c>
      <c r="T26">
        <v>-1462.637463</v>
      </c>
      <c r="U26">
        <v>-1191.47532</v>
      </c>
      <c r="V26">
        <v>-937.45851479999999</v>
      </c>
      <c r="W26">
        <v>-677.02534170000001</v>
      </c>
      <c r="X26">
        <v>-496.19833080000001</v>
      </c>
      <c r="Y26">
        <v>-235.7221174</v>
      </c>
      <c r="Z26">
        <v>53.584521889999998</v>
      </c>
      <c r="AA26">
        <v>348.4493865</v>
      </c>
      <c r="AB26">
        <v>638.37105910000002</v>
      </c>
      <c r="AC26">
        <v>918.28235610000002</v>
      </c>
      <c r="AD26">
        <v>1124.4979840000001</v>
      </c>
      <c r="AE26">
        <v>1332.0549129999999</v>
      </c>
      <c r="AF26">
        <v>1533.451732</v>
      </c>
      <c r="AG26">
        <v>1633.3687620000001</v>
      </c>
      <c r="AH26">
        <v>1858.451601</v>
      </c>
      <c r="AI26">
        <v>2046.051516</v>
      </c>
      <c r="AJ26">
        <v>2209.0679300000002</v>
      </c>
      <c r="AK26">
        <v>2355.341105</v>
      </c>
      <c r="AL26">
        <v>2488.4617920000001</v>
      </c>
      <c r="AM26">
        <v>2595.0905029999999</v>
      </c>
      <c r="AN26">
        <v>2708.1499829999998</v>
      </c>
      <c r="AO26">
        <v>2821.4777819999999</v>
      </c>
      <c r="AP26">
        <v>2932.2732599999999</v>
      </c>
      <c r="AQ26">
        <v>3038.7569899999999</v>
      </c>
      <c r="AR26">
        <v>3124.2177740000002</v>
      </c>
      <c r="AS26">
        <v>3213.1889820000001</v>
      </c>
      <c r="AT26">
        <v>3301.0255940000002</v>
      </c>
      <c r="AU26">
        <v>3385.8264060000001</v>
      </c>
      <c r="AV26">
        <v>3468.565443</v>
      </c>
    </row>
    <row r="27" spans="1:48" x14ac:dyDescent="0.25">
      <c r="A27" t="s">
        <v>61</v>
      </c>
      <c r="B27">
        <v>0.99132434052165697</v>
      </c>
      <c r="C27">
        <v>0.99132434052165697</v>
      </c>
      <c r="D27">
        <v>0.99172610110000003</v>
      </c>
      <c r="E27">
        <v>0.98765502360000001</v>
      </c>
      <c r="F27">
        <v>0.98360065809999997</v>
      </c>
      <c r="G27">
        <v>0.97956293589999999</v>
      </c>
      <c r="H27">
        <v>0.97554178869999997</v>
      </c>
      <c r="I27">
        <v>0.97153714849999995</v>
      </c>
      <c r="J27">
        <v>0.96754894749999998</v>
      </c>
      <c r="K27">
        <v>0.96357711820000003</v>
      </c>
      <c r="L27">
        <v>0.95962159349999998</v>
      </c>
      <c r="M27">
        <v>0.95568230639999996</v>
      </c>
      <c r="N27">
        <v>0.95496918220000004</v>
      </c>
      <c r="O27">
        <v>0.95421073860000005</v>
      </c>
      <c r="P27">
        <v>0.95340251369999995</v>
      </c>
      <c r="Q27">
        <v>0.95253944010000002</v>
      </c>
      <c r="R27">
        <v>0.95161573820000001</v>
      </c>
      <c r="S27">
        <v>0.94863721099999998</v>
      </c>
      <c r="T27">
        <v>0.94569023600000002</v>
      </c>
      <c r="U27">
        <v>0.94277431450000004</v>
      </c>
      <c r="V27">
        <v>0.94096855940000002</v>
      </c>
      <c r="W27">
        <v>0.93914802249999996</v>
      </c>
      <c r="X27">
        <v>0.93915106670000004</v>
      </c>
      <c r="Y27">
        <v>0.93915429120000005</v>
      </c>
      <c r="Z27">
        <v>0.93915771260000003</v>
      </c>
      <c r="AA27">
        <v>0.93914282400000004</v>
      </c>
      <c r="AB27">
        <v>0.93912696520000005</v>
      </c>
      <c r="AC27">
        <v>0.93917792330000005</v>
      </c>
      <c r="AD27">
        <v>0.93923165669999997</v>
      </c>
      <c r="AE27">
        <v>0.9392883984</v>
      </c>
      <c r="AF27">
        <v>0.93933993189999998</v>
      </c>
      <c r="AG27">
        <v>0.93939452649999999</v>
      </c>
      <c r="AH27">
        <v>0.93936840190000004</v>
      </c>
      <c r="AI27">
        <v>0.93934093090000004</v>
      </c>
      <c r="AJ27">
        <v>0.93931200660000003</v>
      </c>
      <c r="AK27">
        <v>0.93929188559999999</v>
      </c>
      <c r="AL27">
        <v>0.93927064110000003</v>
      </c>
      <c r="AM27">
        <v>0.93905184689999999</v>
      </c>
      <c r="AN27">
        <v>0.93882460950000002</v>
      </c>
      <c r="AO27">
        <v>0.93858843049999996</v>
      </c>
      <c r="AP27">
        <v>0.93834277150000001</v>
      </c>
      <c r="AQ27">
        <v>0.93808705020000005</v>
      </c>
      <c r="AR27">
        <v>0.93778548299999998</v>
      </c>
      <c r="AS27">
        <v>0.93747725920000002</v>
      </c>
      <c r="AT27">
        <v>0.93716215570000005</v>
      </c>
      <c r="AU27">
        <v>0.93683993970000001</v>
      </c>
      <c r="AV27">
        <v>0.93651036759999995</v>
      </c>
    </row>
    <row r="28" spans="1:48" x14ac:dyDescent="0.25">
      <c r="A28" t="s">
        <v>90</v>
      </c>
      <c r="B28">
        <v>49901.347388173002</v>
      </c>
      <c r="C28">
        <v>51716.580254768996</v>
      </c>
      <c r="D28">
        <v>53608.558120000002</v>
      </c>
      <c r="E28">
        <v>56380.760110000003</v>
      </c>
      <c r="F28">
        <v>56096.063920000001</v>
      </c>
      <c r="G28">
        <v>62872.625699999997</v>
      </c>
      <c r="H28">
        <v>62322.951540000002</v>
      </c>
      <c r="I28">
        <v>61673.755319999997</v>
      </c>
      <c r="J28">
        <v>53679.08122</v>
      </c>
      <c r="K28">
        <v>51444.54681</v>
      </c>
      <c r="L28">
        <v>52819.374620000002</v>
      </c>
      <c r="M28">
        <v>50179.688049999997</v>
      </c>
      <c r="N28">
        <v>53811.909110000001</v>
      </c>
      <c r="O28">
        <v>58162.439120000003</v>
      </c>
      <c r="P28">
        <v>60514.817300000002</v>
      </c>
      <c r="Q28">
        <v>62789.886729999998</v>
      </c>
      <c r="R28">
        <v>52820.015500000001</v>
      </c>
      <c r="S28">
        <v>48593.344080000003</v>
      </c>
      <c r="T28">
        <v>48749.991419999998</v>
      </c>
      <c r="U28">
        <v>51503.556830000001</v>
      </c>
      <c r="V28">
        <v>52271.266860000003</v>
      </c>
      <c r="W28">
        <v>52910.30586</v>
      </c>
      <c r="X28">
        <v>62612.044979999999</v>
      </c>
      <c r="Y28">
        <v>68602.214420000004</v>
      </c>
      <c r="Z28">
        <v>73033.864799999996</v>
      </c>
      <c r="AA28">
        <v>76706.757169999997</v>
      </c>
      <c r="AB28">
        <v>80017.760850000006</v>
      </c>
      <c r="AC28">
        <v>82961.482839999997</v>
      </c>
      <c r="AD28">
        <v>81382.657980000004</v>
      </c>
      <c r="AE28">
        <v>81957.857749999996</v>
      </c>
      <c r="AF28">
        <v>83335.530679999996</v>
      </c>
      <c r="AG28">
        <v>80509.188479999997</v>
      </c>
      <c r="AH28">
        <v>84729.573699999906</v>
      </c>
      <c r="AI28">
        <v>87570.09431</v>
      </c>
      <c r="AJ28">
        <v>89796.526159999994</v>
      </c>
      <c r="AK28">
        <v>91773.646479999996</v>
      </c>
      <c r="AL28">
        <v>93639.730800000005</v>
      </c>
      <c r="AM28">
        <v>94628.999290000007</v>
      </c>
      <c r="AN28">
        <v>96220.023920000007</v>
      </c>
      <c r="AO28">
        <v>98127.996639999998</v>
      </c>
      <c r="AP28">
        <v>100214.5585</v>
      </c>
      <c r="AQ28">
        <v>102392.41800000001</v>
      </c>
      <c r="AR28">
        <v>104073.2953</v>
      </c>
      <c r="AS28">
        <v>106080.7265</v>
      </c>
      <c r="AT28">
        <v>108248.91439999999</v>
      </c>
      <c r="AU28">
        <v>110505.882</v>
      </c>
      <c r="AV28">
        <v>112876.15429999999</v>
      </c>
    </row>
    <row r="29" spans="1:48" x14ac:dyDescent="0.25">
      <c r="A29" t="s">
        <v>131</v>
      </c>
      <c r="B29">
        <v>406204372502.08698</v>
      </c>
      <c r="C29">
        <v>412726115093.13501</v>
      </c>
      <c r="D29">
        <v>419352566400</v>
      </c>
      <c r="E29">
        <v>416939034600</v>
      </c>
      <c r="F29">
        <v>412130872100</v>
      </c>
      <c r="G29">
        <v>408733449200</v>
      </c>
      <c r="H29">
        <v>406211793100</v>
      </c>
      <c r="I29">
        <v>401596711800</v>
      </c>
      <c r="J29">
        <v>394888021100</v>
      </c>
      <c r="K29">
        <v>388688155100</v>
      </c>
      <c r="L29">
        <v>383123197400</v>
      </c>
      <c r="M29">
        <v>378542836800</v>
      </c>
      <c r="N29">
        <v>376495112400</v>
      </c>
      <c r="O29">
        <v>373956213600</v>
      </c>
      <c r="P29">
        <v>369111058900</v>
      </c>
      <c r="Q29">
        <v>363293552600</v>
      </c>
      <c r="R29">
        <v>357171543500</v>
      </c>
      <c r="S29">
        <v>351311297600</v>
      </c>
      <c r="T29">
        <v>348484633300</v>
      </c>
      <c r="U29">
        <v>344809628500</v>
      </c>
      <c r="V29">
        <v>339998319600</v>
      </c>
      <c r="W29">
        <v>334703656400</v>
      </c>
      <c r="X29">
        <v>330202642900</v>
      </c>
      <c r="Y29">
        <v>325924227000</v>
      </c>
      <c r="Z29">
        <v>322075214200</v>
      </c>
      <c r="AA29">
        <v>318711051400</v>
      </c>
      <c r="AB29">
        <v>315726971100</v>
      </c>
      <c r="AC29">
        <v>312988229700</v>
      </c>
      <c r="AD29">
        <v>310496244300</v>
      </c>
      <c r="AE29">
        <v>308220336100</v>
      </c>
      <c r="AF29">
        <v>306118043300</v>
      </c>
      <c r="AG29">
        <v>304197924500</v>
      </c>
      <c r="AH29">
        <v>302472618100</v>
      </c>
      <c r="AI29">
        <v>300873582500</v>
      </c>
      <c r="AJ29">
        <v>299384704900</v>
      </c>
      <c r="AK29">
        <v>297962985500</v>
      </c>
      <c r="AL29">
        <v>296587423300</v>
      </c>
      <c r="AM29">
        <v>295111824800</v>
      </c>
      <c r="AN29">
        <v>293556470800</v>
      </c>
      <c r="AO29">
        <v>291914173600</v>
      </c>
      <c r="AP29">
        <v>290206785900</v>
      </c>
      <c r="AQ29">
        <v>288422092500</v>
      </c>
      <c r="AR29">
        <v>286599579500</v>
      </c>
      <c r="AS29">
        <v>284661805100</v>
      </c>
      <c r="AT29">
        <v>282607144500</v>
      </c>
      <c r="AU29">
        <v>280447663100</v>
      </c>
      <c r="AV29">
        <v>278384954400</v>
      </c>
    </row>
    <row r="30" spans="1:48" x14ac:dyDescent="0.25">
      <c r="A30" t="s">
        <v>132</v>
      </c>
      <c r="B30" s="15">
        <v>9.4060102965338498E-8</v>
      </c>
      <c r="C30" s="15">
        <v>9.5941305024645304E-8</v>
      </c>
      <c r="D30" s="15">
        <v>9.7859706100000005E-8</v>
      </c>
      <c r="E30" s="15">
        <v>9.9553415200000005E-8</v>
      </c>
      <c r="F30" s="15">
        <v>1.06173705E-7</v>
      </c>
      <c r="G30" s="15">
        <v>1.00611409E-7</v>
      </c>
      <c r="H30" s="15">
        <v>1.0484435300000001E-7</v>
      </c>
      <c r="I30" s="15">
        <v>1.1179099899999999E-7</v>
      </c>
      <c r="J30" s="15">
        <v>1.183556E-7</v>
      </c>
      <c r="K30" s="15">
        <v>1.1976261200000001E-7</v>
      </c>
      <c r="L30" s="15">
        <v>1.2012025200000001E-7</v>
      </c>
      <c r="M30" s="15">
        <v>1.16867823E-7</v>
      </c>
      <c r="N30" s="15">
        <v>1.15115241E-7</v>
      </c>
      <c r="O30" s="15">
        <v>1.2026044499999999E-7</v>
      </c>
      <c r="P30" s="15">
        <v>1.2953401000000001E-7</v>
      </c>
      <c r="Q30" s="15">
        <v>1.33384738E-7</v>
      </c>
      <c r="R30" s="15">
        <v>1.38845877E-7</v>
      </c>
      <c r="S30" s="15">
        <v>1.4970685799999999E-7</v>
      </c>
      <c r="T30" s="15">
        <v>1.6214750799999999E-7</v>
      </c>
      <c r="U30" s="15">
        <v>1.7609520900000001E-7</v>
      </c>
      <c r="V30" s="15">
        <v>1.89021648E-7</v>
      </c>
      <c r="W30" s="15">
        <v>2.0191536499999999E-7</v>
      </c>
      <c r="X30" s="15">
        <v>2.06636321E-7</v>
      </c>
      <c r="Y30" s="15">
        <v>2.11077685E-7</v>
      </c>
      <c r="Z30" s="15">
        <v>2.1567521400000001E-7</v>
      </c>
      <c r="AA30" s="15">
        <v>2.20605458E-7</v>
      </c>
      <c r="AB30" s="15">
        <v>2.25645515E-7</v>
      </c>
      <c r="AC30" s="15">
        <v>2.3005078400000001E-7</v>
      </c>
      <c r="AD30" s="15">
        <v>2.3404879199999999E-7</v>
      </c>
      <c r="AE30" s="15">
        <v>2.3768775400000001E-7</v>
      </c>
      <c r="AF30" s="15">
        <v>2.4095298699999998E-7</v>
      </c>
      <c r="AG30" s="15">
        <v>2.43935024E-7</v>
      </c>
      <c r="AH30" s="15">
        <v>2.4682406800000002E-7</v>
      </c>
      <c r="AI30" s="15">
        <v>2.4956041099999997E-7</v>
      </c>
      <c r="AJ30" s="15">
        <v>2.5222637999999997E-7</v>
      </c>
      <c r="AK30" s="15">
        <v>2.5480109200000002E-7</v>
      </c>
      <c r="AL30" s="15">
        <v>2.5734667300000001E-7</v>
      </c>
      <c r="AM30" s="15">
        <v>2.599919E-7</v>
      </c>
      <c r="AN30" s="15">
        <v>2.6260584700000002E-7</v>
      </c>
      <c r="AO30" s="15">
        <v>2.6524361099999998E-7</v>
      </c>
      <c r="AP30" s="15">
        <v>2.67948522E-7</v>
      </c>
      <c r="AQ30" s="15">
        <v>2.7072171199999999E-7</v>
      </c>
      <c r="AR30" s="15">
        <v>2.7425592400000001E-7</v>
      </c>
      <c r="AS30" s="15">
        <v>2.7790432199999998E-7</v>
      </c>
      <c r="AT30" s="15">
        <v>2.8167487500000001E-7</v>
      </c>
      <c r="AU30" s="15">
        <v>2.8560260199999998E-7</v>
      </c>
      <c r="AV30" s="15">
        <v>2.8978655800000001E-7</v>
      </c>
    </row>
    <row r="31" spans="1:48" x14ac:dyDescent="0.25">
      <c r="A31" t="s">
        <v>125</v>
      </c>
      <c r="B31">
        <v>144913116.15770999</v>
      </c>
      <c r="C31">
        <v>147239743.11109701</v>
      </c>
      <c r="D31">
        <v>149603724.80000001</v>
      </c>
      <c r="E31">
        <v>146979951</v>
      </c>
      <c r="F31">
        <v>142803986.59999999</v>
      </c>
      <c r="G31">
        <v>142123555.30000001</v>
      </c>
      <c r="H31">
        <v>138892579.09999999</v>
      </c>
      <c r="I31">
        <v>135145660.19999999</v>
      </c>
      <c r="J31">
        <v>130809551.3</v>
      </c>
      <c r="K31">
        <v>127385472.7</v>
      </c>
      <c r="L31">
        <v>124385883.90000001</v>
      </c>
      <c r="M31">
        <v>122074023.2</v>
      </c>
      <c r="N31">
        <v>121011759.3</v>
      </c>
      <c r="O31">
        <v>119434469.40000001</v>
      </c>
      <c r="P31">
        <v>117140897.40000001</v>
      </c>
      <c r="Q31">
        <v>115891857.5</v>
      </c>
      <c r="R31">
        <v>113369097</v>
      </c>
      <c r="S31">
        <v>111134252.90000001</v>
      </c>
      <c r="T31">
        <v>108830701.90000001</v>
      </c>
      <c r="U31">
        <v>106275953.59999999</v>
      </c>
      <c r="V31">
        <v>103278861.40000001</v>
      </c>
      <c r="W31">
        <v>100091944.59999999</v>
      </c>
      <c r="X31">
        <v>97447452</v>
      </c>
      <c r="Y31">
        <v>94948332.870000005</v>
      </c>
      <c r="Z31">
        <v>92571380.5</v>
      </c>
      <c r="AA31">
        <v>90297436.920000002</v>
      </c>
      <c r="AB31">
        <v>88092914.480000004</v>
      </c>
      <c r="AC31">
        <v>85919778.780000001</v>
      </c>
      <c r="AD31">
        <v>83676521.069999903</v>
      </c>
      <c r="AE31">
        <v>81430840.799999997</v>
      </c>
      <c r="AF31">
        <v>79199198.700000003</v>
      </c>
      <c r="AG31">
        <v>76925265.480000004</v>
      </c>
      <c r="AH31">
        <v>74833860.900000006</v>
      </c>
      <c r="AI31">
        <v>72808986.409999996</v>
      </c>
      <c r="AJ31">
        <v>70840236.549999997</v>
      </c>
      <c r="AK31">
        <v>68917281.049999997</v>
      </c>
      <c r="AL31">
        <v>67041493.609999999</v>
      </c>
      <c r="AM31">
        <v>65093784.240000002</v>
      </c>
      <c r="AN31">
        <v>63159610.829999998</v>
      </c>
      <c r="AO31">
        <v>61250224.859999999</v>
      </c>
      <c r="AP31">
        <v>59374488.100000001</v>
      </c>
      <c r="AQ31">
        <v>57534717.240000002</v>
      </c>
      <c r="AR31">
        <v>55729549.25</v>
      </c>
      <c r="AS31">
        <v>53951227.060000002</v>
      </c>
      <c r="AT31">
        <v>52204921.630000003</v>
      </c>
      <c r="AU31">
        <v>50495340.93</v>
      </c>
      <c r="AV31">
        <v>48838442.82</v>
      </c>
    </row>
    <row r="32" spans="1:48" x14ac:dyDescent="0.25">
      <c r="A32" t="s">
        <v>54</v>
      </c>
      <c r="B32">
        <v>39.525714811669303</v>
      </c>
      <c r="C32">
        <v>40.160312947925298</v>
      </c>
      <c r="D32">
        <v>40.805099759999997</v>
      </c>
      <c r="E32">
        <v>40.524650530000002</v>
      </c>
      <c r="F32">
        <v>39.973153289999999</v>
      </c>
      <c r="G32">
        <v>39.693905839999999</v>
      </c>
      <c r="H32">
        <v>39.357617550000001</v>
      </c>
      <c r="I32">
        <v>38.831257649999998</v>
      </c>
      <c r="J32">
        <v>38.130336030000002</v>
      </c>
      <c r="K32">
        <v>37.520184819999997</v>
      </c>
      <c r="L32">
        <v>36.978134660000002</v>
      </c>
      <c r="M32">
        <v>36.564612230000002</v>
      </c>
      <c r="N32">
        <v>36.371753550000001</v>
      </c>
      <c r="O32">
        <v>36.084488010000001</v>
      </c>
      <c r="P32">
        <v>35.566923189999997</v>
      </c>
      <c r="Q32">
        <v>35.014287959999997</v>
      </c>
      <c r="R32">
        <v>34.402388979999998</v>
      </c>
      <c r="S32">
        <v>33.847187560000002</v>
      </c>
      <c r="T32">
        <v>33.578017039999999</v>
      </c>
      <c r="U32">
        <v>33.225235329999997</v>
      </c>
      <c r="V32">
        <v>32.754611599999997</v>
      </c>
      <c r="W32">
        <v>32.233741430000002</v>
      </c>
      <c r="X32">
        <v>31.78391697</v>
      </c>
      <c r="Y32">
        <v>31.358860910000001</v>
      </c>
      <c r="Z32">
        <v>30.97770315</v>
      </c>
      <c r="AA32">
        <v>30.645121240000002</v>
      </c>
      <c r="AB32">
        <v>30.34992007</v>
      </c>
      <c r="AC32">
        <v>30.077241669999999</v>
      </c>
      <c r="AD32">
        <v>29.827692280000001</v>
      </c>
      <c r="AE32">
        <v>29.59842755</v>
      </c>
      <c r="AF32">
        <v>29.385373990000001</v>
      </c>
      <c r="AG32">
        <v>29.18953582</v>
      </c>
      <c r="AH32">
        <v>29.0124873</v>
      </c>
      <c r="AI32">
        <v>28.847572530000001</v>
      </c>
      <c r="AJ32">
        <v>28.693370250000001</v>
      </c>
      <c r="AK32">
        <v>28.545719510000001</v>
      </c>
      <c r="AL32">
        <v>28.402705340000001</v>
      </c>
      <c r="AM32">
        <v>28.248173319999999</v>
      </c>
      <c r="AN32">
        <v>28.08591972</v>
      </c>
      <c r="AO32">
        <v>27.915512150000001</v>
      </c>
      <c r="AP32">
        <v>27.73917574</v>
      </c>
      <c r="AQ32">
        <v>27.555800049999998</v>
      </c>
      <c r="AR32">
        <v>27.36902714</v>
      </c>
      <c r="AS32">
        <v>27.171461149999999</v>
      </c>
      <c r="AT32">
        <v>26.963054979999999</v>
      </c>
      <c r="AU32">
        <v>26.745049479999999</v>
      </c>
      <c r="AV32">
        <v>26.536711069999999</v>
      </c>
    </row>
    <row r="33" spans="1:48" x14ac:dyDescent="0.25">
      <c r="A33" t="s">
        <v>55</v>
      </c>
      <c r="B33">
        <v>0.35839918454870201</v>
      </c>
      <c r="C33">
        <v>0.36415339938413299</v>
      </c>
      <c r="D33">
        <v>0.37</v>
      </c>
      <c r="E33">
        <v>0.36101941999999998</v>
      </c>
      <c r="F33">
        <v>0.35142172890000001</v>
      </c>
      <c r="G33">
        <v>0.34154881809999998</v>
      </c>
      <c r="H33">
        <v>0.33320121120000001</v>
      </c>
      <c r="I33">
        <v>0.32465484090000002</v>
      </c>
      <c r="J33">
        <v>0.31504074949999999</v>
      </c>
      <c r="K33">
        <v>0.30448247810000001</v>
      </c>
      <c r="L33">
        <v>0.29415710960000002</v>
      </c>
      <c r="M33">
        <v>0.28498806799999998</v>
      </c>
      <c r="N33">
        <v>0.27809908820000001</v>
      </c>
      <c r="O33">
        <v>0.27238071730000002</v>
      </c>
      <c r="P33">
        <v>0.26634187869999998</v>
      </c>
      <c r="Q33">
        <v>0.2584363408</v>
      </c>
      <c r="R33">
        <v>0.25019536980000001</v>
      </c>
      <c r="S33">
        <v>0.24111985389999999</v>
      </c>
      <c r="T33">
        <v>0.23185623089999999</v>
      </c>
      <c r="U33">
        <v>0.2218118577</v>
      </c>
      <c r="V33">
        <v>0.21213343909999999</v>
      </c>
      <c r="W33">
        <v>0.20280980430000001</v>
      </c>
      <c r="X33">
        <v>0.19422041009999999</v>
      </c>
      <c r="Y33">
        <v>0.18668398289999999</v>
      </c>
      <c r="Z33">
        <v>0.18004283060000001</v>
      </c>
      <c r="AA33">
        <v>0.17412445439999999</v>
      </c>
      <c r="AB33">
        <v>0.1687615036</v>
      </c>
      <c r="AC33">
        <v>0.16383651269999999</v>
      </c>
      <c r="AD33">
        <v>0.15925533350000001</v>
      </c>
      <c r="AE33">
        <v>0.15495471920000001</v>
      </c>
      <c r="AF33">
        <v>0.15089193879999999</v>
      </c>
      <c r="AG33">
        <v>0.14704059189999999</v>
      </c>
      <c r="AH33">
        <v>0.1433726763</v>
      </c>
      <c r="AI33">
        <v>0.13986644349999999</v>
      </c>
      <c r="AJ33">
        <v>0.1365082054</v>
      </c>
      <c r="AK33">
        <v>0.1332813242</v>
      </c>
      <c r="AL33">
        <v>0.13016956739999999</v>
      </c>
      <c r="AM33">
        <v>0.1271441811</v>
      </c>
      <c r="AN33">
        <v>0.1241639833</v>
      </c>
      <c r="AO33">
        <v>0.1212106864</v>
      </c>
      <c r="AP33">
        <v>0.1182830148</v>
      </c>
      <c r="AQ33">
        <v>0.1153817926</v>
      </c>
      <c r="AR33">
        <v>0.1125072792</v>
      </c>
      <c r="AS33">
        <v>0.10964996389999999</v>
      </c>
      <c r="AT33">
        <v>0.10680732280000001</v>
      </c>
      <c r="AU33">
        <v>0.1039831116</v>
      </c>
      <c r="AV33">
        <v>0.1012262741</v>
      </c>
    </row>
    <row r="34" spans="1:48" x14ac:dyDescent="0.25">
      <c r="A34" t="s">
        <v>56</v>
      </c>
      <c r="B34">
        <v>9.6518912203120095</v>
      </c>
      <c r="C34">
        <v>9.8068554558467902</v>
      </c>
      <c r="D34">
        <v>9.9643076920000002</v>
      </c>
      <c r="E34">
        <v>9.5878607680000005</v>
      </c>
      <c r="F34">
        <v>8.9236317239999998</v>
      </c>
      <c r="G34">
        <v>9.1545957379999905</v>
      </c>
      <c r="H34">
        <v>8.4834204139999905</v>
      </c>
      <c r="I34">
        <v>7.8687417679999996</v>
      </c>
      <c r="J34">
        <v>7.405169753</v>
      </c>
      <c r="K34">
        <v>7.2089892659999997</v>
      </c>
      <c r="L34">
        <v>7.063385169</v>
      </c>
      <c r="M34">
        <v>7.1515709860000003</v>
      </c>
      <c r="N34">
        <v>7.1270501099999999</v>
      </c>
      <c r="O34">
        <v>6.8012017069999997</v>
      </c>
      <c r="P34">
        <v>6.4012344089999997</v>
      </c>
      <c r="Q34">
        <v>6.3564807620000003</v>
      </c>
      <c r="R34">
        <v>6.1109810229999999</v>
      </c>
      <c r="S34">
        <v>6.0623212549999996</v>
      </c>
      <c r="T34">
        <v>6.0095011530000004</v>
      </c>
      <c r="U34">
        <v>5.9276654239999997</v>
      </c>
      <c r="V34">
        <v>5.7820496109999997</v>
      </c>
      <c r="W34">
        <v>5.6090605589999996</v>
      </c>
      <c r="X34">
        <v>5.4113325510000001</v>
      </c>
      <c r="Y34">
        <v>5.2450949019999999</v>
      </c>
      <c r="Z34">
        <v>5.1058067850000004</v>
      </c>
      <c r="AA34">
        <v>4.9882040270000001</v>
      </c>
      <c r="AB34">
        <v>4.8828292060000003</v>
      </c>
      <c r="AC34">
        <v>4.7758674919999997</v>
      </c>
      <c r="AD34">
        <v>4.6695234360000004</v>
      </c>
      <c r="AE34">
        <v>4.5637438680000004</v>
      </c>
      <c r="AF34">
        <v>4.4579622390000004</v>
      </c>
      <c r="AG34">
        <v>4.3533304910000004</v>
      </c>
      <c r="AH34">
        <v>4.2518029049999999</v>
      </c>
      <c r="AI34">
        <v>4.152184675</v>
      </c>
      <c r="AJ34">
        <v>4.0551576599999999</v>
      </c>
      <c r="AK34">
        <v>3.960043448</v>
      </c>
      <c r="AL34">
        <v>3.8671352990000001</v>
      </c>
      <c r="AM34">
        <v>3.7614555690000002</v>
      </c>
      <c r="AN34">
        <v>3.6545670370000001</v>
      </c>
      <c r="AO34">
        <v>3.5479086400000002</v>
      </c>
      <c r="AP34">
        <v>3.4425097390000001</v>
      </c>
      <c r="AQ34">
        <v>3.3385861609999998</v>
      </c>
      <c r="AR34">
        <v>3.235348895</v>
      </c>
      <c r="AS34">
        <v>3.1325103780000001</v>
      </c>
      <c r="AT34">
        <v>3.0306500079999998</v>
      </c>
      <c r="AU34">
        <v>2.9303854139999999</v>
      </c>
      <c r="AV34">
        <v>2.8339646489999999</v>
      </c>
    </row>
    <row r="35" spans="1:48" x14ac:dyDescent="0.25">
      <c r="A35" t="s">
        <v>57</v>
      </c>
      <c r="B35">
        <v>12.401465507675301</v>
      </c>
      <c r="C35">
        <v>12.6005750477687</v>
      </c>
      <c r="D35">
        <v>12.802881360000001</v>
      </c>
      <c r="E35">
        <v>12.95784132</v>
      </c>
      <c r="F35">
        <v>13.37001938</v>
      </c>
      <c r="G35">
        <v>13.07159059</v>
      </c>
      <c r="H35">
        <v>13.423719869999999</v>
      </c>
      <c r="I35">
        <v>13.821384399999999</v>
      </c>
      <c r="J35">
        <v>14.148305239999999</v>
      </c>
      <c r="K35">
        <v>14.19112217</v>
      </c>
      <c r="L35">
        <v>14.1608339</v>
      </c>
      <c r="M35">
        <v>13.96593201</v>
      </c>
      <c r="N35">
        <v>13.88410442</v>
      </c>
      <c r="O35">
        <v>14.10650203</v>
      </c>
      <c r="P35">
        <v>14.470968940000001</v>
      </c>
      <c r="Q35">
        <v>14.464619989999999</v>
      </c>
      <c r="R35">
        <v>14.57237136</v>
      </c>
      <c r="S35">
        <v>14.42425358</v>
      </c>
      <c r="T35">
        <v>14.314783329999999</v>
      </c>
      <c r="U35">
        <v>14.157685770000001</v>
      </c>
      <c r="V35">
        <v>14.07999145</v>
      </c>
      <c r="W35">
        <v>14.03408604</v>
      </c>
      <c r="X35">
        <v>13.988811780000001</v>
      </c>
      <c r="Y35">
        <v>13.97906263</v>
      </c>
      <c r="Z35">
        <v>13.98973318</v>
      </c>
      <c r="AA35">
        <v>14.00939741</v>
      </c>
      <c r="AB35">
        <v>14.03649349</v>
      </c>
      <c r="AC35">
        <v>14.085379980000001</v>
      </c>
      <c r="AD35">
        <v>14.146275259999999</v>
      </c>
      <c r="AE35">
        <v>14.21600387</v>
      </c>
      <c r="AF35">
        <v>14.29420082</v>
      </c>
      <c r="AG35">
        <v>14.379712</v>
      </c>
      <c r="AH35">
        <v>14.46492508</v>
      </c>
      <c r="AI35">
        <v>14.55069847</v>
      </c>
      <c r="AJ35">
        <v>14.63747409</v>
      </c>
      <c r="AK35">
        <v>14.725529030000001</v>
      </c>
      <c r="AL35">
        <v>14.81290463</v>
      </c>
      <c r="AM35">
        <v>14.9135977</v>
      </c>
      <c r="AN35">
        <v>15.01199229</v>
      </c>
      <c r="AO35">
        <v>15.10546766</v>
      </c>
      <c r="AP35">
        <v>15.193396870000001</v>
      </c>
      <c r="AQ35">
        <v>15.274432559999999</v>
      </c>
      <c r="AR35">
        <v>15.34628801</v>
      </c>
      <c r="AS35">
        <v>15.41227993</v>
      </c>
      <c r="AT35">
        <v>15.470417660000001</v>
      </c>
      <c r="AU35">
        <v>15.51962861</v>
      </c>
      <c r="AV35">
        <v>15.570374449999999</v>
      </c>
    </row>
    <row r="36" spans="1:48" x14ac:dyDescent="0.25">
      <c r="A36" t="s">
        <v>58</v>
      </c>
      <c r="B36">
        <v>17.113958899133198</v>
      </c>
      <c r="C36">
        <v>17.388729044925601</v>
      </c>
      <c r="D36">
        <v>17.667910710000001</v>
      </c>
      <c r="E36">
        <v>17.617929019999998</v>
      </c>
      <c r="F36">
        <v>17.328080459999999</v>
      </c>
      <c r="G36">
        <v>17.126170689999999</v>
      </c>
      <c r="H36">
        <v>17.117276050000001</v>
      </c>
      <c r="I36">
        <v>16.816476640000001</v>
      </c>
      <c r="J36">
        <v>16.261820289999999</v>
      </c>
      <c r="K36">
        <v>15.815590909999999</v>
      </c>
      <c r="L36">
        <v>15.45975848</v>
      </c>
      <c r="M36">
        <v>15.162121170000001</v>
      </c>
      <c r="N36">
        <v>15.082499930000001</v>
      </c>
      <c r="O36">
        <v>14.90440355</v>
      </c>
      <c r="P36">
        <v>14.428377960000001</v>
      </c>
      <c r="Q36">
        <v>13.93475087</v>
      </c>
      <c r="R36">
        <v>13.46884122</v>
      </c>
      <c r="S36">
        <v>13.11949287</v>
      </c>
      <c r="T36">
        <v>13.021876320000001</v>
      </c>
      <c r="U36">
        <v>12.918072280000001</v>
      </c>
      <c r="V36">
        <v>12.680437100000001</v>
      </c>
      <c r="W36">
        <v>12.38778503</v>
      </c>
      <c r="X36">
        <v>12.18955223</v>
      </c>
      <c r="Y36">
        <v>11.9480194</v>
      </c>
      <c r="Z36">
        <v>11.70212035</v>
      </c>
      <c r="AA36">
        <v>11.473395350000001</v>
      </c>
      <c r="AB36">
        <v>11.26183586</v>
      </c>
      <c r="AC36">
        <v>11.05215769</v>
      </c>
      <c r="AD36">
        <v>10.852638239999999</v>
      </c>
      <c r="AE36">
        <v>10.663725100000001</v>
      </c>
      <c r="AF36">
        <v>10.482319</v>
      </c>
      <c r="AG36">
        <v>10.30945273</v>
      </c>
      <c r="AH36">
        <v>10.152386630000001</v>
      </c>
      <c r="AI36">
        <v>10.00482294</v>
      </c>
      <c r="AJ36">
        <v>9.8642302920000002</v>
      </c>
      <c r="AK36">
        <v>9.7268657059999999</v>
      </c>
      <c r="AL36">
        <v>9.5924958409999999</v>
      </c>
      <c r="AM36">
        <v>9.4459758659999995</v>
      </c>
      <c r="AN36">
        <v>9.2951964109999903</v>
      </c>
      <c r="AO36">
        <v>9.1409251620000003</v>
      </c>
      <c r="AP36">
        <v>8.9849861180000001</v>
      </c>
      <c r="AQ36">
        <v>8.8273995359999997</v>
      </c>
      <c r="AR36">
        <v>8.6748829599999997</v>
      </c>
      <c r="AS36">
        <v>8.5170208709999997</v>
      </c>
      <c r="AT36">
        <v>8.3551799819999903</v>
      </c>
      <c r="AU36">
        <v>8.1910523479999995</v>
      </c>
      <c r="AV36">
        <v>8.0311456969999995</v>
      </c>
    </row>
    <row r="37" spans="1:48" x14ac:dyDescent="0.25">
      <c r="A37" t="s">
        <v>99</v>
      </c>
      <c r="B37">
        <v>2318131524.4374599</v>
      </c>
      <c r="C37">
        <v>2355349875.8831902</v>
      </c>
      <c r="D37">
        <v>2393165780</v>
      </c>
      <c r="E37">
        <v>2417743066</v>
      </c>
      <c r="F37">
        <v>2442572755</v>
      </c>
      <c r="G37">
        <v>2467657440</v>
      </c>
      <c r="H37">
        <v>2492999739</v>
      </c>
      <c r="I37">
        <v>2518602297</v>
      </c>
      <c r="J37">
        <v>2544467789</v>
      </c>
      <c r="K37">
        <v>2570598913</v>
      </c>
      <c r="L37">
        <v>2596998398</v>
      </c>
      <c r="M37">
        <v>2623669000</v>
      </c>
      <c r="N37">
        <v>2653988446</v>
      </c>
      <c r="O37">
        <v>2684658267</v>
      </c>
      <c r="P37">
        <v>2715682513</v>
      </c>
      <c r="Q37">
        <v>2745467125</v>
      </c>
      <c r="R37">
        <v>2775151740</v>
      </c>
      <c r="S37">
        <v>2804229571</v>
      </c>
      <c r="T37">
        <v>2833057577</v>
      </c>
      <c r="U37">
        <v>2863783189</v>
      </c>
      <c r="V37">
        <v>2894524521</v>
      </c>
      <c r="W37">
        <v>2924411523</v>
      </c>
      <c r="X37">
        <v>2953544095</v>
      </c>
      <c r="Y37">
        <v>2981851909</v>
      </c>
      <c r="Z37">
        <v>3009484025</v>
      </c>
      <c r="AA37">
        <v>3036284686</v>
      </c>
      <c r="AB37">
        <v>3062184172</v>
      </c>
      <c r="AC37">
        <v>3087964217</v>
      </c>
      <c r="AD37">
        <v>3113483048</v>
      </c>
      <c r="AE37">
        <v>3138686341</v>
      </c>
      <c r="AF37">
        <v>3163564425</v>
      </c>
      <c r="AG37">
        <v>3188384924</v>
      </c>
      <c r="AH37">
        <v>3212818008</v>
      </c>
      <c r="AI37">
        <v>3236712515</v>
      </c>
      <c r="AJ37">
        <v>3260337894</v>
      </c>
      <c r="AK37">
        <v>3283638812</v>
      </c>
      <c r="AL37">
        <v>3306510935</v>
      </c>
      <c r="AM37">
        <v>3328474335</v>
      </c>
      <c r="AN37">
        <v>3349315510</v>
      </c>
      <c r="AO37">
        <v>3369011741</v>
      </c>
      <c r="AP37">
        <v>3387834688</v>
      </c>
      <c r="AQ37">
        <v>3405571666</v>
      </c>
      <c r="AR37">
        <v>3422253727</v>
      </c>
      <c r="AS37">
        <v>3438013091</v>
      </c>
      <c r="AT37">
        <v>3452736286</v>
      </c>
      <c r="AU37">
        <v>3466409026</v>
      </c>
      <c r="AV37">
        <v>3479017918</v>
      </c>
    </row>
    <row r="38" spans="1:48" x14ac:dyDescent="0.25">
      <c r="A38" t="s">
        <v>100</v>
      </c>
      <c r="B38">
        <v>640398.31806251395</v>
      </c>
      <c r="C38">
        <v>650680.12020171306</v>
      </c>
      <c r="D38">
        <v>661127</v>
      </c>
      <c r="E38">
        <v>1312268.3230000001</v>
      </c>
      <c r="F38">
        <v>7520295.1179999998</v>
      </c>
      <c r="G38">
        <v>16561647.33</v>
      </c>
      <c r="H38">
        <v>26537357.890000001</v>
      </c>
      <c r="I38">
        <v>36992648.960000001</v>
      </c>
      <c r="J38">
        <v>48159607.659999996</v>
      </c>
      <c r="K38">
        <v>59864696.890000001</v>
      </c>
      <c r="L38">
        <v>72613455.609999999</v>
      </c>
      <c r="M38">
        <v>86503624.560000002</v>
      </c>
      <c r="N38">
        <v>102029356.5</v>
      </c>
      <c r="O38">
        <v>118531344.90000001</v>
      </c>
      <c r="P38">
        <v>136472573.19999999</v>
      </c>
      <c r="Q38">
        <v>155618896.80000001</v>
      </c>
      <c r="R38">
        <v>177686539.40000001</v>
      </c>
      <c r="S38">
        <v>201353471.59999999</v>
      </c>
      <c r="T38">
        <v>229153005.40000001</v>
      </c>
      <c r="U38">
        <v>259796123.80000001</v>
      </c>
      <c r="V38">
        <v>294840421.39999998</v>
      </c>
      <c r="W38">
        <v>331771930.30000001</v>
      </c>
      <c r="X38">
        <v>372289415.30000001</v>
      </c>
      <c r="Y38">
        <v>415196921</v>
      </c>
      <c r="Z38">
        <v>458821542.39999998</v>
      </c>
      <c r="AA38">
        <v>502474464.80000001</v>
      </c>
      <c r="AB38">
        <v>545830506</v>
      </c>
      <c r="AC38">
        <v>588838710.10000002</v>
      </c>
      <c r="AD38">
        <v>631480227.39999998</v>
      </c>
      <c r="AE38">
        <v>673725358.70000005</v>
      </c>
      <c r="AF38">
        <v>715537413.39999998</v>
      </c>
      <c r="AG38">
        <v>756908680.20000005</v>
      </c>
      <c r="AH38">
        <v>797803732.70000005</v>
      </c>
      <c r="AI38">
        <v>838217509.89999998</v>
      </c>
      <c r="AJ38">
        <v>878219746.29999995</v>
      </c>
      <c r="AK38">
        <v>917881227.29999995</v>
      </c>
      <c r="AL38">
        <v>957268781.60000002</v>
      </c>
      <c r="AM38">
        <v>996383515.79999995</v>
      </c>
      <c r="AN38">
        <v>1035215529</v>
      </c>
      <c r="AO38">
        <v>1073758888</v>
      </c>
      <c r="AP38">
        <v>1112059148</v>
      </c>
      <c r="AQ38">
        <v>1150097825</v>
      </c>
      <c r="AR38">
        <v>1187890632</v>
      </c>
      <c r="AS38">
        <v>1225505829</v>
      </c>
      <c r="AT38">
        <v>1262982109</v>
      </c>
      <c r="AU38">
        <v>1300350603</v>
      </c>
      <c r="AV38">
        <v>1337614187</v>
      </c>
    </row>
    <row r="39" spans="1:48" x14ac:dyDescent="0.25">
      <c r="A39" t="s">
        <v>101</v>
      </c>
      <c r="B39">
        <v>41062689.603059798</v>
      </c>
      <c r="C39">
        <v>41721964.366740197</v>
      </c>
      <c r="D39">
        <v>42391824</v>
      </c>
      <c r="E39">
        <v>45407962.549999997</v>
      </c>
      <c r="F39">
        <v>45243888.289999999</v>
      </c>
      <c r="G39">
        <v>44239696.020000003</v>
      </c>
      <c r="H39">
        <v>43723559.539999999</v>
      </c>
      <c r="I39">
        <v>44979263.689999998</v>
      </c>
      <c r="J39">
        <v>47747118.479999997</v>
      </c>
      <c r="K39">
        <v>51684533.009999998</v>
      </c>
      <c r="L39">
        <v>56079002.810000002</v>
      </c>
      <c r="M39">
        <v>60244635.899999999</v>
      </c>
      <c r="N39">
        <v>62320760.450000003</v>
      </c>
      <c r="O39">
        <v>64196492.68</v>
      </c>
      <c r="P39">
        <v>66292577.619999997</v>
      </c>
      <c r="Q39">
        <v>71275704.890000001</v>
      </c>
      <c r="R39">
        <v>76114063.349999994</v>
      </c>
      <c r="S39">
        <v>82896842.579999998</v>
      </c>
      <c r="T39">
        <v>90788005.879999995</v>
      </c>
      <c r="U39">
        <v>103527251.7</v>
      </c>
      <c r="V39">
        <v>115908028.7</v>
      </c>
      <c r="W39">
        <v>127350361.90000001</v>
      </c>
      <c r="X39">
        <v>135906955.59999999</v>
      </c>
      <c r="Y39">
        <v>139993619.19999999</v>
      </c>
      <c r="Z39">
        <v>142131296</v>
      </c>
      <c r="AA39">
        <v>143051667.69999999</v>
      </c>
      <c r="AB39">
        <v>143355209.69999999</v>
      </c>
      <c r="AC39">
        <v>143412252.09999999</v>
      </c>
      <c r="AD39">
        <v>143172810.59999999</v>
      </c>
      <c r="AE39">
        <v>142605620.19999999</v>
      </c>
      <c r="AF39">
        <v>141734971.40000001</v>
      </c>
      <c r="AG39">
        <v>140642711.30000001</v>
      </c>
      <c r="AH39">
        <v>139367842.40000001</v>
      </c>
      <c r="AI39">
        <v>138030555.90000001</v>
      </c>
      <c r="AJ39">
        <v>136776070.59999999</v>
      </c>
      <c r="AK39">
        <v>135643518.5</v>
      </c>
      <c r="AL39">
        <v>134630986.09999999</v>
      </c>
      <c r="AM39">
        <v>133648494.40000001</v>
      </c>
      <c r="AN39">
        <v>132633078.2</v>
      </c>
      <c r="AO39">
        <v>131580642.59999999</v>
      </c>
      <c r="AP39">
        <v>130577551.8</v>
      </c>
      <c r="AQ39">
        <v>129577576.59999999</v>
      </c>
      <c r="AR39">
        <v>128646555.40000001</v>
      </c>
      <c r="AS39">
        <v>127940917.8</v>
      </c>
      <c r="AT39">
        <v>127392941.90000001</v>
      </c>
      <c r="AU39">
        <v>126931373.8</v>
      </c>
      <c r="AV39">
        <v>126482001</v>
      </c>
    </row>
    <row r="40" spans="1:48" x14ac:dyDescent="0.25">
      <c r="A40" t="s">
        <v>102</v>
      </c>
      <c r="B40">
        <v>291506404.18067801</v>
      </c>
      <c r="C40">
        <v>296186633.79021603</v>
      </c>
      <c r="D40">
        <v>300942006</v>
      </c>
      <c r="E40">
        <v>326427531.30000001</v>
      </c>
      <c r="F40">
        <v>352254292.10000002</v>
      </c>
      <c r="G40">
        <v>377868513.80000001</v>
      </c>
      <c r="H40">
        <v>399213167.5</v>
      </c>
      <c r="I40">
        <v>420140555.39999998</v>
      </c>
      <c r="J40">
        <v>442853941.5</v>
      </c>
      <c r="K40">
        <v>467882339.5</v>
      </c>
      <c r="L40">
        <v>492821692.80000001</v>
      </c>
      <c r="M40">
        <v>515682291.69999999</v>
      </c>
      <c r="N40">
        <v>535101549.69999999</v>
      </c>
      <c r="O40">
        <v>552114967.29999995</v>
      </c>
      <c r="P40">
        <v>569946524.29999995</v>
      </c>
      <c r="Q40">
        <v>592035264.10000002</v>
      </c>
      <c r="R40">
        <v>614379583.5</v>
      </c>
      <c r="S40">
        <v>639218424</v>
      </c>
      <c r="T40">
        <v>663573844.39999998</v>
      </c>
      <c r="U40">
        <v>691651608.5</v>
      </c>
      <c r="V40">
        <v>719218517.60000002</v>
      </c>
      <c r="W40">
        <v>747321468.60000002</v>
      </c>
      <c r="X40">
        <v>772169794.20000005</v>
      </c>
      <c r="Y40">
        <v>793411002.29999995</v>
      </c>
      <c r="Z40">
        <v>810563632</v>
      </c>
      <c r="AA40">
        <v>824267247</v>
      </c>
      <c r="AB40">
        <v>835220032.39999998</v>
      </c>
      <c r="AC40">
        <v>844314566.70000005</v>
      </c>
      <c r="AD40">
        <v>852012155</v>
      </c>
      <c r="AE40">
        <v>858662333.39999998</v>
      </c>
      <c r="AF40">
        <v>864510827.29999995</v>
      </c>
      <c r="AG40">
        <v>869818552</v>
      </c>
      <c r="AH40">
        <v>874577868.70000005</v>
      </c>
      <c r="AI40">
        <v>878789293.29999995</v>
      </c>
      <c r="AJ40">
        <v>882578254</v>
      </c>
      <c r="AK40">
        <v>885956560.39999998</v>
      </c>
      <c r="AL40">
        <v>888918758.70000005</v>
      </c>
      <c r="AM40">
        <v>891366566.79999995</v>
      </c>
      <c r="AN40">
        <v>893360643.60000002</v>
      </c>
      <c r="AO40">
        <v>894950278.89999998</v>
      </c>
      <c r="AP40">
        <v>896221594.60000002</v>
      </c>
      <c r="AQ40">
        <v>897080544.39999998</v>
      </c>
      <c r="AR40">
        <v>897503270.20000005</v>
      </c>
      <c r="AS40">
        <v>897503489.29999995</v>
      </c>
      <c r="AT40">
        <v>897030462.10000002</v>
      </c>
      <c r="AU40">
        <v>896062183.5</v>
      </c>
      <c r="AV40">
        <v>894574973.20000005</v>
      </c>
    </row>
    <row r="41" spans="1:48" x14ac:dyDescent="0.25">
      <c r="A41" t="s">
        <v>103</v>
      </c>
      <c r="B41">
        <v>640671991.67983496</v>
      </c>
      <c r="C41">
        <v>650958187.73748195</v>
      </c>
      <c r="D41">
        <v>661409532</v>
      </c>
      <c r="E41">
        <v>681999793.79999995</v>
      </c>
      <c r="F41">
        <v>703055329.29999995</v>
      </c>
      <c r="G41">
        <v>724061403.29999995</v>
      </c>
      <c r="H41">
        <v>742548672.39999998</v>
      </c>
      <c r="I41">
        <v>760853938.89999998</v>
      </c>
      <c r="J41">
        <v>780334353</v>
      </c>
      <c r="K41">
        <v>800440764.79999995</v>
      </c>
      <c r="L41">
        <v>819172265.60000002</v>
      </c>
      <c r="M41">
        <v>835197378.29999995</v>
      </c>
      <c r="N41">
        <v>849872725.79999995</v>
      </c>
      <c r="O41">
        <v>861889378.5</v>
      </c>
      <c r="P41">
        <v>873837341.60000002</v>
      </c>
      <c r="Q41">
        <v>884681876.20000005</v>
      </c>
      <c r="R41">
        <v>894450569.5</v>
      </c>
      <c r="S41">
        <v>901715811.60000002</v>
      </c>
      <c r="T41">
        <v>905275086.29999995</v>
      </c>
      <c r="U41">
        <v>903167838.20000005</v>
      </c>
      <c r="V41">
        <v>896216492.79999995</v>
      </c>
      <c r="W41">
        <v>885372688.60000002</v>
      </c>
      <c r="X41">
        <v>873582436.39999998</v>
      </c>
      <c r="Y41">
        <v>862350752.79999995</v>
      </c>
      <c r="Z41">
        <v>852318647.39999998</v>
      </c>
      <c r="AA41">
        <v>843326820.39999998</v>
      </c>
      <c r="AB41">
        <v>834993525.29999995</v>
      </c>
      <c r="AC41">
        <v>827405520.89999998</v>
      </c>
      <c r="AD41">
        <v>820405337.60000002</v>
      </c>
      <c r="AE41">
        <v>813900129.60000002</v>
      </c>
      <c r="AF41">
        <v>807808513</v>
      </c>
      <c r="AG41">
        <v>802168887.79999995</v>
      </c>
      <c r="AH41">
        <v>796730990.70000005</v>
      </c>
      <c r="AI41">
        <v>791286828.70000005</v>
      </c>
      <c r="AJ41">
        <v>785814900.70000005</v>
      </c>
      <c r="AK41">
        <v>780185071</v>
      </c>
      <c r="AL41">
        <v>774280602.10000002</v>
      </c>
      <c r="AM41">
        <v>767903219.5</v>
      </c>
      <c r="AN41">
        <v>761031562.89999998</v>
      </c>
      <c r="AO41">
        <v>753684027.29999995</v>
      </c>
      <c r="AP41">
        <v>745922803.70000005</v>
      </c>
      <c r="AQ41">
        <v>737672957.10000002</v>
      </c>
      <c r="AR41">
        <v>728898795.79999995</v>
      </c>
      <c r="AS41">
        <v>719532213.29999995</v>
      </c>
      <c r="AT41">
        <v>709543815.60000002</v>
      </c>
      <c r="AU41">
        <v>698961846.20000005</v>
      </c>
      <c r="AV41">
        <v>689224154.10000002</v>
      </c>
    </row>
    <row r="42" spans="1:48" x14ac:dyDescent="0.25">
      <c r="A42" t="s">
        <v>104</v>
      </c>
      <c r="B42">
        <v>762047427.55376601</v>
      </c>
      <c r="C42">
        <v>774282345.494367</v>
      </c>
      <c r="D42">
        <v>786713699</v>
      </c>
      <c r="E42">
        <v>775621140.39999998</v>
      </c>
      <c r="F42">
        <v>763100982.5</v>
      </c>
      <c r="G42">
        <v>749823240.20000005</v>
      </c>
      <c r="H42">
        <v>739513897</v>
      </c>
      <c r="I42">
        <v>728331086.5</v>
      </c>
      <c r="J42">
        <v>714480841.29999995</v>
      </c>
      <c r="K42">
        <v>698204267</v>
      </c>
      <c r="L42">
        <v>681864286.20000005</v>
      </c>
      <c r="M42">
        <v>667558382.60000002</v>
      </c>
      <c r="N42">
        <v>658059738</v>
      </c>
      <c r="O42">
        <v>650982618.5</v>
      </c>
      <c r="P42">
        <v>642575086.20000005</v>
      </c>
      <c r="Q42">
        <v>629123873</v>
      </c>
      <c r="R42">
        <v>614372057.39999998</v>
      </c>
      <c r="S42">
        <v>596907561.20000005</v>
      </c>
      <c r="T42">
        <v>578491011.60000002</v>
      </c>
      <c r="U42">
        <v>557375061.5</v>
      </c>
      <c r="V42">
        <v>536819744.69999999</v>
      </c>
      <c r="W42">
        <v>517134159.60000002</v>
      </c>
      <c r="X42">
        <v>498955613.89999998</v>
      </c>
      <c r="Y42">
        <v>483313459.30000001</v>
      </c>
      <c r="Z42">
        <v>469608768.39999998</v>
      </c>
      <c r="AA42">
        <v>457440742.5</v>
      </c>
      <c r="AB42">
        <v>446417587.69999999</v>
      </c>
      <c r="AC42">
        <v>436236033.69999999</v>
      </c>
      <c r="AD42">
        <v>426681112.30000001</v>
      </c>
      <c r="AE42">
        <v>417614378.80000001</v>
      </c>
      <c r="AF42">
        <v>408949474.10000002</v>
      </c>
      <c r="AG42">
        <v>400632594.30000001</v>
      </c>
      <c r="AH42">
        <v>392626192.60000002</v>
      </c>
      <c r="AI42">
        <v>384899863.69999999</v>
      </c>
      <c r="AJ42">
        <v>377427697.5</v>
      </c>
      <c r="AK42">
        <v>370184778.60000002</v>
      </c>
      <c r="AL42">
        <v>363145595.19999999</v>
      </c>
      <c r="AM42">
        <v>356255700.19999999</v>
      </c>
      <c r="AN42">
        <v>349409749.89999998</v>
      </c>
      <c r="AO42">
        <v>342561797.19999999</v>
      </c>
      <c r="AP42">
        <v>335708417.5</v>
      </c>
      <c r="AQ42">
        <v>328863405.5</v>
      </c>
      <c r="AR42">
        <v>322031914.30000001</v>
      </c>
      <c r="AS42">
        <v>315188661.10000002</v>
      </c>
      <c r="AT42">
        <v>308330613.60000002</v>
      </c>
      <c r="AU42">
        <v>301470042.30000001</v>
      </c>
      <c r="AV42">
        <v>294630937</v>
      </c>
    </row>
    <row r="43" spans="1:48" x14ac:dyDescent="0.25">
      <c r="A43" t="s">
        <v>105</v>
      </c>
      <c r="B43">
        <v>399231640.45290101</v>
      </c>
      <c r="C43">
        <v>405641433.57550502</v>
      </c>
      <c r="D43">
        <v>412154138</v>
      </c>
      <c r="E43">
        <v>406642858</v>
      </c>
      <c r="F43">
        <v>399769480.5</v>
      </c>
      <c r="G43">
        <v>392177522</v>
      </c>
      <c r="H43">
        <v>386185677.19999999</v>
      </c>
      <c r="I43">
        <v>379600368.10000002</v>
      </c>
      <c r="J43">
        <v>371154088.80000001</v>
      </c>
      <c r="K43">
        <v>361084093.19999999</v>
      </c>
      <c r="L43">
        <v>350939840.5</v>
      </c>
      <c r="M43">
        <v>342069762.60000002</v>
      </c>
      <c r="N43">
        <v>335982506</v>
      </c>
      <c r="O43">
        <v>331382658.19999999</v>
      </c>
      <c r="P43">
        <v>326025084.80000001</v>
      </c>
      <c r="Q43">
        <v>317910124.39999998</v>
      </c>
      <c r="R43">
        <v>308967831.69999999</v>
      </c>
      <c r="S43">
        <v>298756757.19999999</v>
      </c>
      <c r="T43">
        <v>287977381.60000002</v>
      </c>
      <c r="U43">
        <v>276081092.10000002</v>
      </c>
      <c r="V43">
        <v>264505368</v>
      </c>
      <c r="W43">
        <v>253265280.69999999</v>
      </c>
      <c r="X43">
        <v>242763160.19999999</v>
      </c>
      <c r="Y43">
        <v>233487998.09999999</v>
      </c>
      <c r="Z43">
        <v>225253333.59999999</v>
      </c>
      <c r="AA43">
        <v>217874613</v>
      </c>
      <c r="AB43">
        <v>211160554.59999999</v>
      </c>
      <c r="AC43">
        <v>204955842.30000001</v>
      </c>
      <c r="AD43">
        <v>199142432</v>
      </c>
      <c r="AE43">
        <v>193638815.09999999</v>
      </c>
      <c r="AF43">
        <v>188390641.69999999</v>
      </c>
      <c r="AG43">
        <v>183361309.30000001</v>
      </c>
      <c r="AH43">
        <v>178524555.09999999</v>
      </c>
      <c r="AI43">
        <v>173860608.30000001</v>
      </c>
      <c r="AJ43">
        <v>169353726.40000001</v>
      </c>
      <c r="AK43">
        <v>164989645.90000001</v>
      </c>
      <c r="AL43">
        <v>160754565.90000001</v>
      </c>
      <c r="AM43">
        <v>156619453.30000001</v>
      </c>
      <c r="AN43">
        <v>152526673.5</v>
      </c>
      <c r="AO43">
        <v>148450467.30000001</v>
      </c>
      <c r="AP43">
        <v>144388562.40000001</v>
      </c>
      <c r="AQ43">
        <v>140348494.09999999</v>
      </c>
      <c r="AR43">
        <v>136334574.09999999</v>
      </c>
      <c r="AS43">
        <v>132336448.59999999</v>
      </c>
      <c r="AT43">
        <v>128354404.2</v>
      </c>
      <c r="AU43">
        <v>124396347.59999999</v>
      </c>
      <c r="AV43">
        <v>120475744.3</v>
      </c>
    </row>
    <row r="44" spans="1:48" x14ac:dyDescent="0.25">
      <c r="A44" t="s">
        <v>106</v>
      </c>
      <c r="B44">
        <v>182970972.649156</v>
      </c>
      <c r="C44">
        <v>185908630.79867601</v>
      </c>
      <c r="D44">
        <v>188893454</v>
      </c>
      <c r="E44">
        <v>180331511.5</v>
      </c>
      <c r="F44">
        <v>171628487.19999999</v>
      </c>
      <c r="G44">
        <v>162925417.09999999</v>
      </c>
      <c r="H44">
        <v>155277407</v>
      </c>
      <c r="I44">
        <v>147704435.80000001</v>
      </c>
      <c r="J44">
        <v>139737837.90000001</v>
      </c>
      <c r="K44">
        <v>131438218.40000001</v>
      </c>
      <c r="L44">
        <v>123507854.40000001</v>
      </c>
      <c r="M44">
        <v>116412924.40000001</v>
      </c>
      <c r="N44">
        <v>110621809.5</v>
      </c>
      <c r="O44">
        <v>105560807</v>
      </c>
      <c r="P44">
        <v>100533324.90000001</v>
      </c>
      <c r="Q44">
        <v>94821386.060000002</v>
      </c>
      <c r="R44">
        <v>89181094.629999995</v>
      </c>
      <c r="S44">
        <v>83380703.120000005</v>
      </c>
      <c r="T44">
        <v>77799241.819999903</v>
      </c>
      <c r="U44">
        <v>72184213.689999998</v>
      </c>
      <c r="V44">
        <v>67015947.850000001</v>
      </c>
      <c r="W44">
        <v>62195633.079999998</v>
      </c>
      <c r="X44">
        <v>57876719.469999999</v>
      </c>
      <c r="Y44">
        <v>54098156.700000003</v>
      </c>
      <c r="Z44">
        <v>50786805.219999999</v>
      </c>
      <c r="AA44">
        <v>47849130.770000003</v>
      </c>
      <c r="AB44">
        <v>45206756.560000002</v>
      </c>
      <c r="AC44">
        <v>42801291.25</v>
      </c>
      <c r="AD44">
        <v>40588972.640000001</v>
      </c>
      <c r="AE44">
        <v>38539705.299999997</v>
      </c>
      <c r="AF44">
        <v>36632583.969999999</v>
      </c>
      <c r="AG44">
        <v>34852189.340000004</v>
      </c>
      <c r="AH44">
        <v>33186826.190000001</v>
      </c>
      <c r="AI44">
        <v>31627855.5</v>
      </c>
      <c r="AJ44">
        <v>30167498.149999999</v>
      </c>
      <c r="AK44">
        <v>28798010.420000002</v>
      </c>
      <c r="AL44">
        <v>27511645.079999998</v>
      </c>
      <c r="AM44">
        <v>26297385.100000001</v>
      </c>
      <c r="AN44">
        <v>25138272.98</v>
      </c>
      <c r="AO44">
        <v>24025639.469999999</v>
      </c>
      <c r="AP44">
        <v>22956609.399999999</v>
      </c>
      <c r="AQ44">
        <v>21930863.059999999</v>
      </c>
      <c r="AR44">
        <v>20947985.289999999</v>
      </c>
      <c r="AS44">
        <v>20005531.550000001</v>
      </c>
      <c r="AT44">
        <v>19101939.670000002</v>
      </c>
      <c r="AU44">
        <v>18236629.149999999</v>
      </c>
      <c r="AV44">
        <v>17410042.41</v>
      </c>
    </row>
    <row r="45" spans="1:48" x14ac:dyDescent="0.25">
      <c r="A45" t="s">
        <v>107</v>
      </c>
      <c r="C45">
        <v>2182612.0154666998</v>
      </c>
      <c r="D45">
        <v>2217654.557</v>
      </c>
      <c r="E45">
        <v>2253259.719</v>
      </c>
      <c r="F45">
        <v>2202033.9950000001</v>
      </c>
      <c r="G45">
        <v>2146176.7999999998</v>
      </c>
      <c r="H45">
        <v>2088124.702</v>
      </c>
      <c r="I45">
        <v>2039828.4350000001</v>
      </c>
      <c r="J45">
        <v>1989726.9040000001</v>
      </c>
      <c r="K45">
        <v>1931897.6680000001</v>
      </c>
      <c r="L45">
        <v>1867262.3959999999</v>
      </c>
      <c r="M45">
        <v>1803670.672</v>
      </c>
      <c r="N45">
        <v>1747501.851</v>
      </c>
      <c r="O45">
        <v>1706138.902</v>
      </c>
      <c r="P45">
        <v>1672654.679</v>
      </c>
      <c r="Q45">
        <v>1636438.56</v>
      </c>
      <c r="R45">
        <v>1587336.834</v>
      </c>
      <c r="S45">
        <v>1585591.426</v>
      </c>
      <c r="T45">
        <v>1575196.773</v>
      </c>
      <c r="U45">
        <v>1560347.1680000001</v>
      </c>
      <c r="V45">
        <v>1536557.909</v>
      </c>
      <c r="W45">
        <v>1512241.1170000001</v>
      </c>
      <c r="X45">
        <v>1487660.943</v>
      </c>
      <c r="Y45">
        <v>1465351.6440000001</v>
      </c>
      <c r="Z45">
        <v>1448483.3629999999</v>
      </c>
      <c r="AA45">
        <v>1436037.4180000001</v>
      </c>
      <c r="AB45">
        <v>1427082.4950000001</v>
      </c>
      <c r="AC45">
        <v>1420609.7790000001</v>
      </c>
      <c r="AD45">
        <v>1415795.0660000001</v>
      </c>
      <c r="AE45">
        <v>1412018.412</v>
      </c>
      <c r="AF45">
        <v>1408871.129</v>
      </c>
      <c r="AG45">
        <v>1406099.821</v>
      </c>
      <c r="AH45">
        <v>1403551.655</v>
      </c>
      <c r="AI45">
        <v>1401128.4310000001</v>
      </c>
      <c r="AJ45">
        <v>1398761.3049999999</v>
      </c>
      <c r="AK45">
        <v>1396394.655</v>
      </c>
      <c r="AL45">
        <v>1393970.638</v>
      </c>
      <c r="AM45">
        <v>1391423.0889999999</v>
      </c>
      <c r="AN45">
        <v>1388554.443</v>
      </c>
      <c r="AO45">
        <v>1384922.888</v>
      </c>
      <c r="AP45">
        <v>1380320.9509999999</v>
      </c>
      <c r="AQ45">
        <v>1374723.642</v>
      </c>
      <c r="AR45">
        <v>1368187.8929999999</v>
      </c>
      <c r="AS45">
        <v>1360741.5</v>
      </c>
      <c r="AT45">
        <v>1352277.82</v>
      </c>
      <c r="AU45">
        <v>1342781.7109999999</v>
      </c>
      <c r="AV45">
        <v>1332309.057</v>
      </c>
    </row>
    <row r="46" spans="1:48" x14ac:dyDescent="0.25">
      <c r="A46" t="s">
        <v>110</v>
      </c>
      <c r="B46">
        <v>27240234.959945701</v>
      </c>
      <c r="C46">
        <v>27677585.743331298</v>
      </c>
      <c r="D46">
        <v>28121958.34</v>
      </c>
      <c r="E46">
        <v>31054688.379999999</v>
      </c>
      <c r="F46">
        <v>40072009.549999997</v>
      </c>
      <c r="G46">
        <v>46798776.590000004</v>
      </c>
      <c r="H46">
        <v>43829533.329999998</v>
      </c>
      <c r="I46">
        <v>49003091.140000001</v>
      </c>
      <c r="J46">
        <v>57509013.590000004</v>
      </c>
      <c r="K46">
        <v>66310941.689999998</v>
      </c>
      <c r="L46">
        <v>69209334.939999998</v>
      </c>
      <c r="M46">
        <v>67145440.75</v>
      </c>
      <c r="N46">
        <v>57673529.689999998</v>
      </c>
      <c r="O46">
        <v>55490873.689999998</v>
      </c>
      <c r="P46">
        <v>60114027.259999998</v>
      </c>
      <c r="Q46">
        <v>77476486.939999998</v>
      </c>
      <c r="R46">
        <v>83445300.430000007</v>
      </c>
      <c r="S46">
        <v>96927970.969999999</v>
      </c>
      <c r="T46">
        <v>106588891</v>
      </c>
      <c r="U46">
        <v>128850900.09999999</v>
      </c>
      <c r="V46">
        <v>139773358.59999999</v>
      </c>
      <c r="W46">
        <v>150279570.40000001</v>
      </c>
      <c r="X46">
        <v>151300907.59999999</v>
      </c>
      <c r="Y46">
        <v>146665005.69999999</v>
      </c>
      <c r="Z46">
        <v>139844226.40000001</v>
      </c>
      <c r="AA46">
        <v>133356255.40000001</v>
      </c>
      <c r="AB46">
        <v>127996833.2</v>
      </c>
      <c r="AC46">
        <v>123632172.90000001</v>
      </c>
      <c r="AD46">
        <v>119764417.59999999</v>
      </c>
      <c r="AE46">
        <v>116174212</v>
      </c>
      <c r="AF46">
        <v>112768574.59999999</v>
      </c>
      <c r="AG46">
        <v>109486238.90000001</v>
      </c>
      <c r="AH46">
        <v>106410488</v>
      </c>
      <c r="AI46">
        <v>103646124</v>
      </c>
      <c r="AJ46">
        <v>101176065.2</v>
      </c>
      <c r="AK46">
        <v>99004370.719999999</v>
      </c>
      <c r="AL46">
        <v>97088183.719999999</v>
      </c>
      <c r="AM46">
        <v>95465516.980000004</v>
      </c>
      <c r="AN46">
        <v>94127330.790000007</v>
      </c>
      <c r="AO46">
        <v>92928368.310000002</v>
      </c>
      <c r="AP46">
        <v>91794783.230000004</v>
      </c>
      <c r="AQ46">
        <v>90739331.180000007</v>
      </c>
      <c r="AR46">
        <v>89836073.269999996</v>
      </c>
      <c r="AS46">
        <v>89319031.480000004</v>
      </c>
      <c r="AT46">
        <v>88985327.950000003</v>
      </c>
      <c r="AU46">
        <v>88688919.329999998</v>
      </c>
      <c r="AV46">
        <v>88346586.969999999</v>
      </c>
    </row>
    <row r="47" spans="1:48" x14ac:dyDescent="0.25">
      <c r="A47" t="s">
        <v>111</v>
      </c>
      <c r="B47">
        <v>1.70921139075327E-4</v>
      </c>
      <c r="C47">
        <v>1.74339561856833E-4</v>
      </c>
      <c r="D47">
        <v>1.77826315E-4</v>
      </c>
      <c r="E47">
        <v>1.53113746E-4</v>
      </c>
      <c r="F47">
        <v>1.6090285299999999E-4</v>
      </c>
      <c r="G47">
        <v>1.6069606300000001E-4</v>
      </c>
      <c r="H47">
        <v>1.6305473899999999E-4</v>
      </c>
      <c r="I47">
        <v>1.60252413E-4</v>
      </c>
      <c r="J47">
        <v>1.71297644E-4</v>
      </c>
      <c r="K47">
        <v>1.6678157200000001E-4</v>
      </c>
      <c r="L47">
        <v>1.6177355399999999E-4</v>
      </c>
      <c r="M47">
        <v>1.52194196E-4</v>
      </c>
      <c r="N47">
        <v>1.54709998E-4</v>
      </c>
      <c r="O47">
        <v>1.4021050799999999E-4</v>
      </c>
      <c r="P47">
        <v>1.5201722799999999E-4</v>
      </c>
      <c r="Q47">
        <v>1.3334709599999999E-4</v>
      </c>
      <c r="R47">
        <v>1.5068284400000001E-4</v>
      </c>
      <c r="S47">
        <v>1.3049800899999999E-4</v>
      </c>
      <c r="T47">
        <v>1.51364949E-4</v>
      </c>
      <c r="U47">
        <v>1.51362568E-4</v>
      </c>
      <c r="V47">
        <v>1.8185965200000001E-4</v>
      </c>
      <c r="W47">
        <v>1.7714669699999999E-4</v>
      </c>
      <c r="X47">
        <v>2.05384509E-4</v>
      </c>
      <c r="Y47">
        <v>2.1000559299999999E-4</v>
      </c>
      <c r="Z47">
        <v>2.1722773199999999E-4</v>
      </c>
      <c r="AA47">
        <v>2.24291312E-4</v>
      </c>
      <c r="AB47">
        <v>2.30914009E-4</v>
      </c>
      <c r="AC47">
        <v>2.37182681E-4</v>
      </c>
      <c r="AD47">
        <v>2.4322205700000001E-4</v>
      </c>
      <c r="AE47">
        <v>2.4896461799999998E-4</v>
      </c>
      <c r="AF47">
        <v>2.5437997999999999E-4</v>
      </c>
      <c r="AG47">
        <v>2.5956236900000001E-4</v>
      </c>
      <c r="AH47">
        <v>2.64383334E-4</v>
      </c>
      <c r="AI47">
        <v>2.6882135700000002E-4</v>
      </c>
      <c r="AJ47">
        <v>2.7315331299999999E-4</v>
      </c>
      <c r="AK47">
        <v>2.7742757000000001E-4</v>
      </c>
      <c r="AL47">
        <v>2.8170844499999999E-4</v>
      </c>
      <c r="AM47">
        <v>2.85883926E-4</v>
      </c>
      <c r="AN47">
        <v>2.9030520099999999E-4</v>
      </c>
      <c r="AO47">
        <v>2.94967796E-4</v>
      </c>
      <c r="AP47">
        <v>2.9989524899999998E-4</v>
      </c>
      <c r="AQ47">
        <v>3.0493415899999999E-4</v>
      </c>
      <c r="AR47">
        <v>3.1008390099999998E-4</v>
      </c>
      <c r="AS47">
        <v>3.1518788300000003E-4</v>
      </c>
      <c r="AT47">
        <v>3.2043647200000002E-4</v>
      </c>
      <c r="AU47">
        <v>3.2592624199999999E-4</v>
      </c>
      <c r="AV47">
        <v>3.3206532599999998E-4</v>
      </c>
    </row>
    <row r="48" spans="1:48" x14ac:dyDescent="0.25">
      <c r="A48" t="s">
        <v>112</v>
      </c>
      <c r="B48">
        <v>4655.9319880334697</v>
      </c>
      <c r="C48">
        <v>4825.2981717473203</v>
      </c>
      <c r="D48">
        <v>5000.8242129999999</v>
      </c>
      <c r="E48">
        <v>5767.7776949999998</v>
      </c>
      <c r="F48">
        <v>7821.1753740000004</v>
      </c>
      <c r="G48">
        <v>8952.83235099999</v>
      </c>
      <c r="H48">
        <v>8310.0152660000003</v>
      </c>
      <c r="I48">
        <v>9251.0845449999997</v>
      </c>
      <c r="J48">
        <v>11019.83034</v>
      </c>
      <c r="K48">
        <v>12602.32825</v>
      </c>
      <c r="L48">
        <v>13292.33635</v>
      </c>
      <c r="M48">
        <v>13045.518400000001</v>
      </c>
      <c r="N48">
        <v>11322.124379999999</v>
      </c>
      <c r="O48">
        <v>10699.8734</v>
      </c>
      <c r="P48">
        <v>11936.63566</v>
      </c>
      <c r="Q48">
        <v>15273.16613</v>
      </c>
      <c r="R48">
        <v>17085.072789999998</v>
      </c>
      <c r="S48">
        <v>19594.450700000001</v>
      </c>
      <c r="T48">
        <v>22395.6747</v>
      </c>
      <c r="U48">
        <v>26376.82805</v>
      </c>
      <c r="V48">
        <v>28725.438999999998</v>
      </c>
      <c r="W48">
        <v>29993.96041</v>
      </c>
      <c r="X48">
        <v>31074.862679999998</v>
      </c>
      <c r="Y48">
        <v>30800.4715</v>
      </c>
      <c r="Z48">
        <v>30378.044190000001</v>
      </c>
      <c r="AA48">
        <v>29910.649450000001</v>
      </c>
      <c r="AB48">
        <v>29556.261930000001</v>
      </c>
      <c r="AC48">
        <v>29323.410169999999</v>
      </c>
      <c r="AD48">
        <v>29129.34794</v>
      </c>
      <c r="AE48">
        <v>28923.268260000001</v>
      </c>
      <c r="AF48">
        <v>28686.067780000001</v>
      </c>
      <c r="AG48">
        <v>28418.507590000001</v>
      </c>
      <c r="AH48">
        <v>28133.159589999999</v>
      </c>
      <c r="AI48">
        <v>27862.291740000001</v>
      </c>
      <c r="AJ48">
        <v>27636.577379999999</v>
      </c>
      <c r="AK48">
        <v>27466.542000000001</v>
      </c>
      <c r="AL48">
        <v>27350.561290000001</v>
      </c>
      <c r="AM48">
        <v>27292.056830000001</v>
      </c>
      <c r="AN48">
        <v>27325.653719999998</v>
      </c>
      <c r="AO48">
        <v>27410.87601</v>
      </c>
      <c r="AP48">
        <v>27528.819390000001</v>
      </c>
      <c r="AQ48">
        <v>27669.521680000002</v>
      </c>
      <c r="AR48">
        <v>27856.720010000001</v>
      </c>
      <c r="AS48">
        <v>28152.276419999998</v>
      </c>
      <c r="AT48">
        <v>28514.14457</v>
      </c>
      <c r="AU48">
        <v>28906.046200000001</v>
      </c>
      <c r="AV48">
        <v>29336.838199999998</v>
      </c>
    </row>
    <row r="49" spans="1:48" x14ac:dyDescent="0.25">
      <c r="A49" t="s">
        <v>113</v>
      </c>
      <c r="B49">
        <v>0</v>
      </c>
      <c r="C49">
        <v>0</v>
      </c>
      <c r="D49">
        <v>0</v>
      </c>
      <c r="E49">
        <v>1012.878034</v>
      </c>
      <c r="F49">
        <v>1373.4747</v>
      </c>
      <c r="G49">
        <v>1432.453176</v>
      </c>
      <c r="H49">
        <v>1163.402137</v>
      </c>
      <c r="I49">
        <v>1142.7270289999999</v>
      </c>
      <c r="J49">
        <v>918.07810849999998</v>
      </c>
      <c r="K49">
        <v>1296.768699</v>
      </c>
      <c r="L49">
        <v>1831.7318789999999</v>
      </c>
      <c r="M49">
        <v>2623.2766969999998</v>
      </c>
      <c r="N49">
        <v>2062.7618640000001</v>
      </c>
      <c r="O49">
        <v>2122.4357730000002</v>
      </c>
      <c r="P49">
        <v>1530.3110819999999</v>
      </c>
      <c r="Q49">
        <v>2080.4782009999999</v>
      </c>
      <c r="R49">
        <v>1965.9120829999999</v>
      </c>
      <c r="S49">
        <v>3829.9386629999999</v>
      </c>
      <c r="T49">
        <v>3083.9357770000001</v>
      </c>
      <c r="U49">
        <v>3632.1497250000002</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row>
    <row r="50" spans="1:48" x14ac:dyDescent="0.25">
      <c r="A50" t="s">
        <v>114</v>
      </c>
      <c r="B50">
        <v>0</v>
      </c>
      <c r="C50">
        <v>0</v>
      </c>
      <c r="D50">
        <v>0</v>
      </c>
      <c r="E50">
        <v>0</v>
      </c>
      <c r="F50">
        <v>0</v>
      </c>
      <c r="G50">
        <v>0</v>
      </c>
      <c r="H50">
        <v>0</v>
      </c>
      <c r="I50">
        <v>2.76177282E-2</v>
      </c>
      <c r="J50">
        <v>2.27402482E-2</v>
      </c>
      <c r="K50">
        <v>1.95294427E-2</v>
      </c>
      <c r="L50">
        <v>1.98884834E-2</v>
      </c>
      <c r="M50">
        <v>1.55682059E-2</v>
      </c>
      <c r="N50">
        <v>2.9737428100000001E-2</v>
      </c>
      <c r="O50">
        <v>7.4490041699999995E-2</v>
      </c>
      <c r="P50">
        <v>0.1062239663</v>
      </c>
      <c r="Q50">
        <v>0.18734971750000001</v>
      </c>
      <c r="R50">
        <v>0.14898300859999999</v>
      </c>
      <c r="S50">
        <v>0.1590044461</v>
      </c>
      <c r="T50">
        <v>0.14189868880000001</v>
      </c>
      <c r="U50">
        <v>0.1228910166</v>
      </c>
      <c r="V50">
        <v>0.11510023279999999</v>
      </c>
      <c r="W50">
        <v>0.1124369962</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row>
    <row r="51" spans="1:48" x14ac:dyDescent="0.25">
      <c r="A51" t="s">
        <v>133</v>
      </c>
      <c r="B51">
        <v>21.072806770403201</v>
      </c>
      <c r="C51">
        <v>21.411137499294501</v>
      </c>
      <c r="D51">
        <v>21.754900240000001</v>
      </c>
      <c r="E51">
        <v>22.65081498</v>
      </c>
      <c r="F51">
        <v>23.295228340000001</v>
      </c>
      <c r="G51">
        <v>22.550089369999998</v>
      </c>
      <c r="H51">
        <v>23.46028484</v>
      </c>
      <c r="I51">
        <v>24.225130279999998</v>
      </c>
      <c r="J51">
        <v>24.522810079999999</v>
      </c>
      <c r="K51">
        <v>24.62278323</v>
      </c>
      <c r="L51">
        <v>24.864187300000001</v>
      </c>
      <c r="M51">
        <v>25.111333599999998</v>
      </c>
      <c r="N51">
        <v>24.378726589999999</v>
      </c>
      <c r="O51">
        <v>23.924798320000001</v>
      </c>
      <c r="P51">
        <v>23.49073873</v>
      </c>
      <c r="Q51">
        <v>22.75107989</v>
      </c>
      <c r="R51">
        <v>22.03881865</v>
      </c>
      <c r="S51">
        <v>21.944424949999998</v>
      </c>
      <c r="T51">
        <v>21.700739689999999</v>
      </c>
      <c r="U51">
        <v>21.403289770000001</v>
      </c>
      <c r="V51">
        <v>21.2622012</v>
      </c>
      <c r="W51">
        <v>21.240114569999999</v>
      </c>
      <c r="X51">
        <v>21.333971869999999</v>
      </c>
      <c r="Y51">
        <v>21.443717920000001</v>
      </c>
      <c r="Z51">
        <v>21.53293004</v>
      </c>
      <c r="AA51">
        <v>21.591162870000002</v>
      </c>
      <c r="AB51">
        <v>21.62303193</v>
      </c>
      <c r="AC51">
        <v>21.646272339999999</v>
      </c>
      <c r="AD51">
        <v>21.66430502</v>
      </c>
      <c r="AE51">
        <v>21.678004609999999</v>
      </c>
      <c r="AF51">
        <v>21.688157480000001</v>
      </c>
      <c r="AG51">
        <v>21.69381778</v>
      </c>
      <c r="AH51">
        <v>21.69203555</v>
      </c>
      <c r="AI51">
        <v>21.682869950000001</v>
      </c>
      <c r="AJ51">
        <v>21.665346499999998</v>
      </c>
      <c r="AK51">
        <v>21.639716270000001</v>
      </c>
      <c r="AL51">
        <v>21.605527630000001</v>
      </c>
      <c r="AM51">
        <v>21.477109939999998</v>
      </c>
      <c r="AN51">
        <v>21.313956510000001</v>
      </c>
      <c r="AO51">
        <v>21.137976850000001</v>
      </c>
      <c r="AP51">
        <v>20.956938050000002</v>
      </c>
      <c r="AQ51">
        <v>20.773781270000001</v>
      </c>
      <c r="AR51">
        <v>20.585975130000001</v>
      </c>
      <c r="AS51">
        <v>20.39683612</v>
      </c>
      <c r="AT51">
        <v>20.20728579</v>
      </c>
      <c r="AU51">
        <v>20.017197190000001</v>
      </c>
      <c r="AV51">
        <v>19.825485499999999</v>
      </c>
    </row>
    <row r="52" spans="1:48" x14ac:dyDescent="0.25">
      <c r="A52" t="s">
        <v>134</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row>
    <row r="53" spans="1:48" x14ac:dyDescent="0.25">
      <c r="A53" t="s">
        <v>137</v>
      </c>
      <c r="B53">
        <v>4.6065844460580001</v>
      </c>
      <c r="C53">
        <v>4.68054464938142</v>
      </c>
      <c r="D53">
        <v>4.7556923080000004</v>
      </c>
      <c r="E53">
        <v>4.84453084</v>
      </c>
      <c r="F53">
        <v>4.7273308680000001</v>
      </c>
      <c r="G53">
        <v>4.5745174119999996</v>
      </c>
      <c r="H53">
        <v>4.5488829290000004</v>
      </c>
      <c r="I53">
        <v>4.4127316370000003</v>
      </c>
      <c r="J53">
        <v>4.2165545609999997</v>
      </c>
      <c r="K53">
        <v>4.1002092379999997</v>
      </c>
      <c r="L53">
        <v>4.0757315739999997</v>
      </c>
      <c r="M53">
        <v>4.1519749560000001</v>
      </c>
      <c r="N53">
        <v>3.9699109190000001</v>
      </c>
      <c r="O53">
        <v>3.727491514</v>
      </c>
      <c r="P53">
        <v>3.469778684</v>
      </c>
      <c r="Q53">
        <v>3.2695696910000001</v>
      </c>
      <c r="R53">
        <v>3.067387101</v>
      </c>
      <c r="S53">
        <v>3.081477885</v>
      </c>
      <c r="T53">
        <v>3.1275863269999999</v>
      </c>
      <c r="U53">
        <v>3.1862011460000002</v>
      </c>
      <c r="V53">
        <v>3.1590689730000001</v>
      </c>
      <c r="W53">
        <v>3.108050532</v>
      </c>
      <c r="X53">
        <v>3.0358863039999999</v>
      </c>
      <c r="Y53">
        <v>2.9602453629999999</v>
      </c>
      <c r="Z53">
        <v>2.8879109199999999</v>
      </c>
      <c r="AA53">
        <v>2.8211155589999999</v>
      </c>
      <c r="AB53">
        <v>2.759154873</v>
      </c>
      <c r="AC53">
        <v>2.6985903269999998</v>
      </c>
      <c r="AD53">
        <v>2.6389226730000002</v>
      </c>
      <c r="AE53">
        <v>2.5800898800000001</v>
      </c>
      <c r="AF53">
        <v>2.5219669360000001</v>
      </c>
      <c r="AG53">
        <v>2.4647645759999999</v>
      </c>
      <c r="AH53">
        <v>2.409165029</v>
      </c>
      <c r="AI53">
        <v>2.3551336159999998</v>
      </c>
      <c r="AJ53">
        <v>2.3028080389999999</v>
      </c>
      <c r="AK53">
        <v>2.2520803979999999</v>
      </c>
      <c r="AL53">
        <v>2.203015647</v>
      </c>
      <c r="AM53">
        <v>2.1711858799999999</v>
      </c>
      <c r="AN53">
        <v>2.1456543789999998</v>
      </c>
      <c r="AO53">
        <v>2.122436634</v>
      </c>
      <c r="AP53">
        <v>2.1001518090000002</v>
      </c>
      <c r="AQ53">
        <v>2.0782817470000001</v>
      </c>
      <c r="AR53">
        <v>2.0573449190000002</v>
      </c>
      <c r="AS53">
        <v>2.036660527</v>
      </c>
      <c r="AT53">
        <v>2.0160580179999998</v>
      </c>
      <c r="AU53">
        <v>1.995581958</v>
      </c>
      <c r="AV53">
        <v>1.9754672630000001</v>
      </c>
    </row>
    <row r="54" spans="1:48" x14ac:dyDescent="0.25">
      <c r="A54" t="s">
        <v>135</v>
      </c>
      <c r="B54">
        <v>10.826676236859401</v>
      </c>
      <c r="C54">
        <v>11.000502025829901</v>
      </c>
      <c r="D54">
        <v>11.17711864</v>
      </c>
      <c r="E54">
        <v>11.64057536</v>
      </c>
      <c r="F54">
        <v>12.14517655</v>
      </c>
      <c r="G54">
        <v>11.420486779999999</v>
      </c>
      <c r="H54">
        <v>11.92082821</v>
      </c>
      <c r="I54">
        <v>12.51236881</v>
      </c>
      <c r="J54">
        <v>12.89541373</v>
      </c>
      <c r="K54">
        <v>12.97279314</v>
      </c>
      <c r="L54">
        <v>12.99732799</v>
      </c>
      <c r="M54">
        <v>12.8071982</v>
      </c>
      <c r="N54">
        <v>12.260520919999999</v>
      </c>
      <c r="O54">
        <v>12.194722560000001</v>
      </c>
      <c r="P54">
        <v>12.40706726</v>
      </c>
      <c r="Q54">
        <v>12.277063030000001</v>
      </c>
      <c r="R54">
        <v>12.15711816</v>
      </c>
      <c r="S54">
        <v>12.16774457</v>
      </c>
      <c r="T54">
        <v>11.95586061</v>
      </c>
      <c r="U54">
        <v>11.642253309999999</v>
      </c>
      <c r="V54">
        <v>11.53703483</v>
      </c>
      <c r="W54">
        <v>11.568226770000001</v>
      </c>
      <c r="X54">
        <v>11.66972015</v>
      </c>
      <c r="Y54">
        <v>11.80333688</v>
      </c>
      <c r="Z54">
        <v>11.942017119999999</v>
      </c>
      <c r="AA54">
        <v>12.06797167</v>
      </c>
      <c r="AB54">
        <v>12.17919403</v>
      </c>
      <c r="AC54">
        <v>12.29428133</v>
      </c>
      <c r="AD54">
        <v>12.411867060000001</v>
      </c>
      <c r="AE54">
        <v>12.529450750000001</v>
      </c>
      <c r="AF54">
        <v>12.64685412</v>
      </c>
      <c r="AG54">
        <v>12.76188001</v>
      </c>
      <c r="AH54">
        <v>12.867240349999999</v>
      </c>
      <c r="AI54">
        <v>12.96323761</v>
      </c>
      <c r="AJ54">
        <v>13.049846130000001</v>
      </c>
      <c r="AK54">
        <v>13.128843509999999</v>
      </c>
      <c r="AL54">
        <v>13.200029349999999</v>
      </c>
      <c r="AM54">
        <v>13.1988816</v>
      </c>
      <c r="AN54">
        <v>13.17220354</v>
      </c>
      <c r="AO54">
        <v>13.13598758</v>
      </c>
      <c r="AP54">
        <v>13.094879260000001</v>
      </c>
      <c r="AQ54">
        <v>13.05052922</v>
      </c>
      <c r="AR54">
        <v>12.9983757</v>
      </c>
      <c r="AS54">
        <v>12.943971380000001</v>
      </c>
      <c r="AT54">
        <v>12.88832906</v>
      </c>
      <c r="AU54">
        <v>12.83072035</v>
      </c>
      <c r="AV54">
        <v>12.769027319999999</v>
      </c>
    </row>
    <row r="55" spans="1:48" x14ac:dyDescent="0.25">
      <c r="A55" t="s">
        <v>136</v>
      </c>
      <c r="B55">
        <v>5.6395460874857797</v>
      </c>
      <c r="C55">
        <v>5.7300908240832298</v>
      </c>
      <c r="D55">
        <v>5.8220892859999998</v>
      </c>
      <c r="E55">
        <v>6.165708779</v>
      </c>
      <c r="F55">
        <v>6.4227209240000001</v>
      </c>
      <c r="G55">
        <v>6.5550851689999998</v>
      </c>
      <c r="H55">
        <v>6.9905737009999998</v>
      </c>
      <c r="I55">
        <v>7.3000298289999996</v>
      </c>
      <c r="J55">
        <v>7.4108417920000003</v>
      </c>
      <c r="K55">
        <v>7.5497808510000004</v>
      </c>
      <c r="L55">
        <v>7.791127736</v>
      </c>
      <c r="M55">
        <v>8.1521604480000001</v>
      </c>
      <c r="N55">
        <v>8.1482947509999999</v>
      </c>
      <c r="O55">
        <v>8.002584251</v>
      </c>
      <c r="P55">
        <v>7.6138927890000003</v>
      </c>
      <c r="Q55">
        <v>7.2044471620000001</v>
      </c>
      <c r="R55">
        <v>6.8143133850000002</v>
      </c>
      <c r="S55">
        <v>6.6952024960000003</v>
      </c>
      <c r="T55">
        <v>6.617292752</v>
      </c>
      <c r="U55">
        <v>6.5748353079999999</v>
      </c>
      <c r="V55">
        <v>6.5660973939999998</v>
      </c>
      <c r="W55">
        <v>6.5638372650000001</v>
      </c>
      <c r="X55">
        <v>6.6283654189999996</v>
      </c>
      <c r="Y55">
        <v>6.6801356759999999</v>
      </c>
      <c r="Z55">
        <v>6.7030020080000003</v>
      </c>
      <c r="AA55">
        <v>6.7020756459999999</v>
      </c>
      <c r="AB55">
        <v>6.6846830319999997</v>
      </c>
      <c r="AC55">
        <v>6.6534006789999998</v>
      </c>
      <c r="AD55">
        <v>6.6135152939999999</v>
      </c>
      <c r="AE55">
        <v>6.5684639770000004</v>
      </c>
      <c r="AF55">
        <v>6.519336419</v>
      </c>
      <c r="AG55">
        <v>6.4671731939999999</v>
      </c>
      <c r="AH55">
        <v>6.4156301689999999</v>
      </c>
      <c r="AI55">
        <v>6.3644987190000002</v>
      </c>
      <c r="AJ55">
        <v>6.3126923269999997</v>
      </c>
      <c r="AK55">
        <v>6.2587923590000001</v>
      </c>
      <c r="AL55">
        <v>6.2024826300000004</v>
      </c>
      <c r="AM55">
        <v>6.1070424609999998</v>
      </c>
      <c r="AN55">
        <v>5.9960985850000004</v>
      </c>
      <c r="AO55">
        <v>5.87955264</v>
      </c>
      <c r="AP55">
        <v>5.7619069759999997</v>
      </c>
      <c r="AQ55">
        <v>5.6449703060000003</v>
      </c>
      <c r="AR55">
        <v>5.5302545099999998</v>
      </c>
      <c r="AS55">
        <v>5.4162042169999998</v>
      </c>
      <c r="AT55">
        <v>5.3028987079999998</v>
      </c>
      <c r="AU55">
        <v>5.1908948879999999</v>
      </c>
      <c r="AV55">
        <v>5.0809909150000001</v>
      </c>
    </row>
    <row r="56" spans="1:48" x14ac:dyDescent="0.25">
      <c r="A56" t="s">
        <v>139</v>
      </c>
      <c r="B56">
        <v>20640520.667746101</v>
      </c>
      <c r="C56">
        <v>20971910.903432399</v>
      </c>
      <c r="D56">
        <v>21313932.760000002</v>
      </c>
      <c r="E56">
        <v>21836993.34</v>
      </c>
      <c r="F56">
        <v>21633392.77</v>
      </c>
      <c r="G56">
        <v>20849395.210000001</v>
      </c>
      <c r="H56">
        <v>21180158.140000001</v>
      </c>
      <c r="I56">
        <v>21000114.5</v>
      </c>
      <c r="J56">
        <v>20321927.109999999</v>
      </c>
      <c r="K56">
        <v>19868586.77</v>
      </c>
      <c r="L56">
        <v>19823373.789999999</v>
      </c>
      <c r="M56">
        <v>20156470.359999999</v>
      </c>
      <c r="N56">
        <v>19648254.149999999</v>
      </c>
      <c r="O56">
        <v>18858170.280000001</v>
      </c>
      <c r="P56">
        <v>17765545.75</v>
      </c>
      <c r="Q56">
        <v>16772181.810000001</v>
      </c>
      <c r="R56">
        <v>15795384.18</v>
      </c>
      <c r="S56">
        <v>15629223.48</v>
      </c>
      <c r="T56">
        <v>15576150.92</v>
      </c>
      <c r="U56">
        <v>15588806.869999999</v>
      </c>
      <c r="V56">
        <v>15421600.710000001</v>
      </c>
      <c r="W56">
        <v>15212842.630000001</v>
      </c>
      <c r="X56">
        <v>15052913.359999999</v>
      </c>
      <c r="Y56">
        <v>14870129.619999999</v>
      </c>
      <c r="Z56">
        <v>14661120.77</v>
      </c>
      <c r="AA56">
        <v>14434720.58</v>
      </c>
      <c r="AB56">
        <v>14200116.689999999</v>
      </c>
      <c r="AC56">
        <v>13964238.76</v>
      </c>
      <c r="AD56">
        <v>13721652.189999999</v>
      </c>
      <c r="AE56">
        <v>13476019.5</v>
      </c>
      <c r="AF56">
        <v>13226764.210000001</v>
      </c>
      <c r="AG56">
        <v>12977147.99</v>
      </c>
      <c r="AH56">
        <v>12766849.949999999</v>
      </c>
      <c r="AI56">
        <v>12560507.34</v>
      </c>
      <c r="AJ56">
        <v>12357366.27</v>
      </c>
      <c r="AK56">
        <v>12155241.18</v>
      </c>
      <c r="AL56">
        <v>11954601.52</v>
      </c>
      <c r="AM56">
        <v>11743739.75</v>
      </c>
      <c r="AN56">
        <v>11532271.85</v>
      </c>
      <c r="AO56">
        <v>11321645.050000001</v>
      </c>
      <c r="AP56">
        <v>11113386.6</v>
      </c>
      <c r="AQ56">
        <v>10908150.24</v>
      </c>
      <c r="AR56">
        <v>10707467.949999999</v>
      </c>
      <c r="AS56">
        <v>10509290.43</v>
      </c>
      <c r="AT56">
        <v>10313303.800000001</v>
      </c>
      <c r="AU56">
        <v>10120125.029999999</v>
      </c>
      <c r="AV56">
        <v>9931012.6940000001</v>
      </c>
    </row>
    <row r="57" spans="1:48" x14ac:dyDescent="0.25">
      <c r="A57" t="s">
        <v>140</v>
      </c>
      <c r="B57">
        <v>5733144.4507061103</v>
      </c>
      <c r="C57">
        <v>5825191.9393003099</v>
      </c>
      <c r="D57">
        <v>5919233.7230000002</v>
      </c>
      <c r="E57">
        <v>5955222.2340000002</v>
      </c>
      <c r="F57">
        <v>5885411.8660000004</v>
      </c>
      <c r="G57">
        <v>6021519.1679999996</v>
      </c>
      <c r="H57">
        <v>6013537.6090000002</v>
      </c>
      <c r="I57">
        <v>5911716.5480000004</v>
      </c>
      <c r="J57">
        <v>5746338.6339999996</v>
      </c>
      <c r="K57">
        <v>5646084.9560000002</v>
      </c>
      <c r="L57">
        <v>5584153.108</v>
      </c>
      <c r="M57">
        <v>5626203.2510000002</v>
      </c>
      <c r="N57">
        <v>5530527.1509999996</v>
      </c>
      <c r="O57">
        <v>5305478.9129999997</v>
      </c>
      <c r="P57">
        <v>4938700.4709999999</v>
      </c>
      <c r="Q57">
        <v>4611833.4369999999</v>
      </c>
      <c r="R57">
        <v>4300772.8629999999</v>
      </c>
      <c r="S57">
        <v>4233778.2810000004</v>
      </c>
      <c r="T57">
        <v>4215946.8269999996</v>
      </c>
      <c r="U57">
        <v>4227385.898</v>
      </c>
      <c r="V57">
        <v>4175705.679</v>
      </c>
      <c r="W57">
        <v>4106400.3110000002</v>
      </c>
      <c r="X57">
        <v>4053937.4449999998</v>
      </c>
      <c r="Y57">
        <v>3992266.5389999999</v>
      </c>
      <c r="Z57">
        <v>3919977.361</v>
      </c>
      <c r="AA57">
        <v>3840877.5019999999</v>
      </c>
      <c r="AB57">
        <v>3758962.08</v>
      </c>
      <c r="AC57">
        <v>3677657.5070000002</v>
      </c>
      <c r="AD57">
        <v>3594497.5249999999</v>
      </c>
      <c r="AE57">
        <v>3511019.852</v>
      </c>
      <c r="AF57">
        <v>3426954.45</v>
      </c>
      <c r="AG57">
        <v>3343629.0320000001</v>
      </c>
      <c r="AH57">
        <v>3278370.5980000002</v>
      </c>
      <c r="AI57">
        <v>3215099.287</v>
      </c>
      <c r="AJ57">
        <v>3153415.01</v>
      </c>
      <c r="AK57">
        <v>3092360.7250000001</v>
      </c>
      <c r="AL57">
        <v>3032107.8739999998</v>
      </c>
      <c r="AM57">
        <v>2965576.304</v>
      </c>
      <c r="AN57">
        <v>2897906.5290000001</v>
      </c>
      <c r="AO57">
        <v>2830217.8939999999</v>
      </c>
      <c r="AP57">
        <v>2763308.7239999999</v>
      </c>
      <c r="AQ57">
        <v>2697517.2250000001</v>
      </c>
      <c r="AR57">
        <v>2633322.014</v>
      </c>
      <c r="AS57">
        <v>2570026.8280000002</v>
      </c>
      <c r="AT57">
        <v>2507555.5520000001</v>
      </c>
      <c r="AU57">
        <v>2446145.3339999998</v>
      </c>
      <c r="AV57">
        <v>2386232.6630000002</v>
      </c>
    </row>
    <row r="58" spans="1:48" x14ac:dyDescent="0.25">
      <c r="A58" t="s">
        <v>141</v>
      </c>
      <c r="B58">
        <v>27867.9582147734</v>
      </c>
      <c r="C58">
        <v>28315.3872980581</v>
      </c>
      <c r="D58">
        <v>28769.977800000001</v>
      </c>
      <c r="E58">
        <v>29642.674009999999</v>
      </c>
      <c r="F58">
        <v>29641.903139999999</v>
      </c>
      <c r="G58">
        <v>28491.136480000001</v>
      </c>
      <c r="H58">
        <v>28996.757669999999</v>
      </c>
      <c r="I58">
        <v>29027.71515</v>
      </c>
      <c r="J58">
        <v>28543.482670000001</v>
      </c>
      <c r="K58">
        <v>28196.400180000001</v>
      </c>
      <c r="L58">
        <v>28265.788430000001</v>
      </c>
      <c r="M58">
        <v>28659.01527</v>
      </c>
      <c r="N58">
        <v>27598.406050000001</v>
      </c>
      <c r="O58">
        <v>26537.803940000002</v>
      </c>
      <c r="P58">
        <v>25477.187590000001</v>
      </c>
      <c r="Q58">
        <v>24416.589019999999</v>
      </c>
      <c r="R58">
        <v>23355.969150000001</v>
      </c>
      <c r="S58">
        <v>23355.969140000001</v>
      </c>
      <c r="T58">
        <v>23355.969140000001</v>
      </c>
      <c r="U58">
        <v>23355.969150000001</v>
      </c>
      <c r="V58">
        <v>23178.81594</v>
      </c>
      <c r="W58">
        <v>23001.66273</v>
      </c>
      <c r="X58">
        <v>22824.50952</v>
      </c>
      <c r="Y58">
        <v>22647.356309999999</v>
      </c>
      <c r="Z58">
        <v>22470.203109999999</v>
      </c>
      <c r="AA58">
        <v>22293.049900000002</v>
      </c>
      <c r="AB58">
        <v>22115.896700000001</v>
      </c>
      <c r="AC58">
        <v>21938.743490000001</v>
      </c>
      <c r="AD58">
        <v>21761.59028</v>
      </c>
      <c r="AE58">
        <v>21584.43708</v>
      </c>
      <c r="AF58">
        <v>21407.283869999999</v>
      </c>
      <c r="AG58">
        <v>21230.130659999999</v>
      </c>
      <c r="AH58">
        <v>21052.977459999998</v>
      </c>
      <c r="AI58">
        <v>20875.824250000001</v>
      </c>
      <c r="AJ58">
        <v>20698.671040000001</v>
      </c>
      <c r="AK58">
        <v>20521.51784</v>
      </c>
      <c r="AL58">
        <v>20344.36463</v>
      </c>
      <c r="AM58">
        <v>20167.21142</v>
      </c>
      <c r="AN58">
        <v>19990.058219999999</v>
      </c>
      <c r="AO58">
        <v>19812.905009999999</v>
      </c>
      <c r="AP58">
        <v>19635.751799999998</v>
      </c>
      <c r="AQ58">
        <v>19458.598600000001</v>
      </c>
      <c r="AR58">
        <v>19281.445390000001</v>
      </c>
      <c r="AS58">
        <v>19104.29218</v>
      </c>
      <c r="AT58">
        <v>18927.13898</v>
      </c>
      <c r="AU58">
        <v>18749.985769999999</v>
      </c>
      <c r="AV58">
        <v>18572.832559999999</v>
      </c>
    </row>
    <row r="59" spans="1:48" x14ac:dyDescent="0.25">
      <c r="A59" t="s">
        <v>142</v>
      </c>
      <c r="B59">
        <v>0.96116878123798499</v>
      </c>
      <c r="C59">
        <v>0.98039215686274495</v>
      </c>
      <c r="D59">
        <v>0.99999787380000005</v>
      </c>
      <c r="E59">
        <v>1.016848505</v>
      </c>
      <c r="F59">
        <v>1.105685426</v>
      </c>
      <c r="G59">
        <v>0.99821095449999997</v>
      </c>
      <c r="H59">
        <v>1.069388732</v>
      </c>
      <c r="I59">
        <v>1.172418169</v>
      </c>
      <c r="J59">
        <v>1.2596210219999999</v>
      </c>
      <c r="K59">
        <v>1.2585108759999999</v>
      </c>
      <c r="L59">
        <v>1.23255249</v>
      </c>
      <c r="M59">
        <v>1.1436970950000001</v>
      </c>
      <c r="N59">
        <v>1.0927922320000001</v>
      </c>
      <c r="O59">
        <v>1.156444348</v>
      </c>
      <c r="P59">
        <v>1.2754670210000001</v>
      </c>
      <c r="Q59">
        <v>1.284618453</v>
      </c>
      <c r="R59">
        <v>1.3407312929999999</v>
      </c>
      <c r="S59">
        <v>1.433700762</v>
      </c>
      <c r="T59">
        <v>1.541800885</v>
      </c>
      <c r="U59">
        <v>1.662408812</v>
      </c>
      <c r="V59">
        <v>1.78173552</v>
      </c>
      <c r="W59">
        <v>1.9057335289999999</v>
      </c>
      <c r="X59">
        <v>1.95486874</v>
      </c>
      <c r="Y59">
        <v>1.997135713</v>
      </c>
      <c r="Z59">
        <v>2.038048753</v>
      </c>
      <c r="AA59">
        <v>2.0802590200000002</v>
      </c>
      <c r="AB59">
        <v>2.1231621569999999</v>
      </c>
      <c r="AC59">
        <v>2.1624960820000001</v>
      </c>
      <c r="AD59">
        <v>2.1996658729999998</v>
      </c>
      <c r="AE59">
        <v>2.234914587</v>
      </c>
      <c r="AF59">
        <v>2.2680561749999999</v>
      </c>
      <c r="AG59">
        <v>2.2995869280000001</v>
      </c>
      <c r="AH59">
        <v>2.330714457</v>
      </c>
      <c r="AI59">
        <v>2.3610387570000002</v>
      </c>
      <c r="AJ59">
        <v>2.391040372</v>
      </c>
      <c r="AK59">
        <v>2.420576075</v>
      </c>
      <c r="AL59">
        <v>2.4500525639999999</v>
      </c>
      <c r="AM59">
        <v>2.4863027249999998</v>
      </c>
      <c r="AN59">
        <v>2.523965638</v>
      </c>
      <c r="AO59">
        <v>2.563041304</v>
      </c>
      <c r="AP59">
        <v>2.603647993</v>
      </c>
      <c r="AQ59">
        <v>2.6457533780000002</v>
      </c>
      <c r="AR59">
        <v>2.697282392</v>
      </c>
      <c r="AS59">
        <v>2.7515133650000001</v>
      </c>
      <c r="AT59">
        <v>2.8082603970000002</v>
      </c>
      <c r="AU59">
        <v>2.8676852500000001</v>
      </c>
      <c r="AV59">
        <v>2.930435235</v>
      </c>
    </row>
    <row r="60" spans="1:48" x14ac:dyDescent="0.25">
      <c r="A60" t="s">
        <v>143</v>
      </c>
      <c r="B60">
        <v>6240.0203969263302</v>
      </c>
      <c r="C60">
        <v>6340.2059427907698</v>
      </c>
      <c r="D60">
        <v>6442.000669</v>
      </c>
      <c r="E60">
        <v>6540.6978769999996</v>
      </c>
      <c r="F60">
        <v>6558.7312510000002</v>
      </c>
      <c r="G60">
        <v>6662.8836760000004</v>
      </c>
      <c r="H60">
        <v>6672.222143</v>
      </c>
      <c r="I60">
        <v>6667.4000660000002</v>
      </c>
      <c r="J60">
        <v>6662.7918250000002</v>
      </c>
      <c r="K60">
        <v>6666.4580269999997</v>
      </c>
      <c r="L60">
        <v>6645.1993890000003</v>
      </c>
      <c r="M60">
        <v>6657.0779069999999</v>
      </c>
      <c r="N60">
        <v>6410.7135879999996</v>
      </c>
      <c r="O60">
        <v>6164.3492329999999</v>
      </c>
      <c r="P60">
        <v>5917.9849869999998</v>
      </c>
      <c r="Q60">
        <v>5671.6206869999996</v>
      </c>
      <c r="R60">
        <v>5425.2563890000001</v>
      </c>
      <c r="S60">
        <v>5425.2563890000001</v>
      </c>
      <c r="T60">
        <v>5425.2563890000001</v>
      </c>
      <c r="U60">
        <v>5425.2563870000004</v>
      </c>
      <c r="V60">
        <v>5384.1062389999997</v>
      </c>
      <c r="W60">
        <v>5342.9560949999996</v>
      </c>
      <c r="X60">
        <v>5301.8059499999999</v>
      </c>
      <c r="Y60">
        <v>5260.6558009999999</v>
      </c>
      <c r="Z60">
        <v>5219.5056539999996</v>
      </c>
      <c r="AA60">
        <v>5178.3555070000002</v>
      </c>
      <c r="AB60">
        <v>5137.2053599999999</v>
      </c>
      <c r="AC60">
        <v>5096.0552120000002</v>
      </c>
      <c r="AD60">
        <v>5054.9050649999999</v>
      </c>
      <c r="AE60">
        <v>5013.7549179999996</v>
      </c>
      <c r="AF60">
        <v>4972.6047710000003</v>
      </c>
      <c r="AG60">
        <v>4931.454624</v>
      </c>
      <c r="AH60">
        <v>4890.3044769999997</v>
      </c>
      <c r="AI60">
        <v>4849.1543300000003</v>
      </c>
      <c r="AJ60">
        <v>4808.004183</v>
      </c>
      <c r="AK60">
        <v>4766.8540350000003</v>
      </c>
      <c r="AL60">
        <v>4725.703888</v>
      </c>
      <c r="AM60">
        <v>4684.5537409999997</v>
      </c>
      <c r="AN60">
        <v>4643.4035940000003</v>
      </c>
      <c r="AO60">
        <v>4602.2534470000001</v>
      </c>
      <c r="AP60">
        <v>4561.1032999999998</v>
      </c>
      <c r="AQ60">
        <v>4519.9531530000004</v>
      </c>
      <c r="AR60">
        <v>4478.8030060000001</v>
      </c>
      <c r="AS60">
        <v>4437.6528589999998</v>
      </c>
      <c r="AT60">
        <v>4396.5027110000001</v>
      </c>
      <c r="AU60">
        <v>4355.3525639999998</v>
      </c>
      <c r="AV60">
        <v>4314.2024170000004</v>
      </c>
    </row>
    <row r="61" spans="1:48" x14ac:dyDescent="0.25">
      <c r="A61" t="s">
        <v>144</v>
      </c>
      <c r="B61">
        <v>0.96116878123798499</v>
      </c>
      <c r="C61">
        <v>0.98039215686274495</v>
      </c>
      <c r="D61">
        <v>0.99999539839999996</v>
      </c>
      <c r="E61">
        <v>1.018630838</v>
      </c>
      <c r="F61">
        <v>1.0870791980000001</v>
      </c>
      <c r="G61">
        <v>1.032999067</v>
      </c>
      <c r="H61">
        <v>1.074776441</v>
      </c>
      <c r="I61">
        <v>1.1440519149999999</v>
      </c>
      <c r="J61">
        <v>1.2047159350000001</v>
      </c>
      <c r="K61">
        <v>1.2137043279999999</v>
      </c>
      <c r="L61">
        <v>1.2112017399999999</v>
      </c>
      <c r="M61">
        <v>1.1785049299999999</v>
      </c>
      <c r="N61">
        <v>1.161658968</v>
      </c>
      <c r="O61">
        <v>1.2140642820000001</v>
      </c>
      <c r="P61">
        <v>1.300498647</v>
      </c>
      <c r="Q61">
        <v>1.330533846</v>
      </c>
      <c r="R61">
        <v>1.381106824</v>
      </c>
      <c r="S61">
        <v>1.483108329</v>
      </c>
      <c r="T61">
        <v>1.6020771540000001</v>
      </c>
      <c r="U61">
        <v>1.7351244370000001</v>
      </c>
      <c r="V61">
        <v>1.8579636230000001</v>
      </c>
      <c r="W61">
        <v>1.980404431</v>
      </c>
      <c r="X61">
        <v>2.0241619659999999</v>
      </c>
      <c r="Y61">
        <v>2.0646944230000002</v>
      </c>
      <c r="Z61">
        <v>2.1064280719999999</v>
      </c>
      <c r="AA61">
        <v>2.1512768699999998</v>
      </c>
      <c r="AB61">
        <v>2.197219466</v>
      </c>
      <c r="AC61">
        <v>2.2372267199999998</v>
      </c>
      <c r="AD61">
        <v>2.2734664210000002</v>
      </c>
      <c r="AE61">
        <v>2.3063958169999998</v>
      </c>
      <c r="AF61">
        <v>2.3358663150000001</v>
      </c>
      <c r="AG61">
        <v>2.3627199399999999</v>
      </c>
      <c r="AH61">
        <v>2.388767026</v>
      </c>
      <c r="AI61">
        <v>2.4134691030000002</v>
      </c>
      <c r="AJ61">
        <v>2.4375795349999998</v>
      </c>
      <c r="AK61">
        <v>2.4609052400000002</v>
      </c>
      <c r="AL61">
        <v>2.4840233619999998</v>
      </c>
      <c r="AM61">
        <v>2.5082637189999999</v>
      </c>
      <c r="AN61">
        <v>2.532481303</v>
      </c>
      <c r="AO61">
        <v>2.5572432960000002</v>
      </c>
      <c r="AP61">
        <v>2.5829694879999998</v>
      </c>
      <c r="AQ61">
        <v>2.6097029209999998</v>
      </c>
      <c r="AR61">
        <v>2.6439821989999999</v>
      </c>
      <c r="AS61">
        <v>2.6799117680000002</v>
      </c>
      <c r="AT61">
        <v>2.7174992250000001</v>
      </c>
      <c r="AU61">
        <v>2.7570486280000002</v>
      </c>
      <c r="AV61">
        <v>2.799429382</v>
      </c>
    </row>
    <row r="62" spans="1:48" x14ac:dyDescent="0.25">
      <c r="A62" t="s">
        <v>149</v>
      </c>
      <c r="B62">
        <v>2845.5104366881201</v>
      </c>
      <c r="C62">
        <v>2891.1960271555699</v>
      </c>
      <c r="D62">
        <v>2937.6345700000002</v>
      </c>
      <c r="E62">
        <v>3036.4668750000001</v>
      </c>
      <c r="F62">
        <v>3144.8234729999999</v>
      </c>
      <c r="G62">
        <v>3047.686913</v>
      </c>
      <c r="H62">
        <v>2996.2962950000001</v>
      </c>
      <c r="I62">
        <v>3025.8412320000002</v>
      </c>
      <c r="J62">
        <v>3082.6022800000001</v>
      </c>
      <c r="K62">
        <v>3115.315063</v>
      </c>
      <c r="L62">
        <v>3162.387491</v>
      </c>
      <c r="M62">
        <v>3258.4937150000001</v>
      </c>
      <c r="N62">
        <v>3231.4456089999999</v>
      </c>
      <c r="O62">
        <v>3204.397504</v>
      </c>
      <c r="P62">
        <v>3177.3493990000002</v>
      </c>
      <c r="Q62">
        <v>3150.301293</v>
      </c>
      <c r="R62">
        <v>3123.2531880000001</v>
      </c>
      <c r="S62">
        <v>3096.2050829999998</v>
      </c>
      <c r="T62">
        <v>3069.1569770000001</v>
      </c>
      <c r="U62">
        <v>3042.1088719999998</v>
      </c>
      <c r="V62">
        <v>3015.0607660000001</v>
      </c>
      <c r="W62">
        <v>3015.0607660000001</v>
      </c>
      <c r="X62">
        <v>3015.0607660000001</v>
      </c>
      <c r="Y62">
        <v>3015.0607660000001</v>
      </c>
      <c r="Z62">
        <v>3015.0607660000001</v>
      </c>
      <c r="AA62">
        <v>3015.0607660000001</v>
      </c>
      <c r="AB62">
        <v>3015.0607660000001</v>
      </c>
      <c r="AC62">
        <v>3015.0607660000001</v>
      </c>
      <c r="AD62">
        <v>3015.0607660000001</v>
      </c>
      <c r="AE62">
        <v>3015.0607660000001</v>
      </c>
      <c r="AF62">
        <v>3015.0607660000001</v>
      </c>
      <c r="AG62">
        <v>3015.0607660000001</v>
      </c>
      <c r="AH62">
        <v>3015.0607660000001</v>
      </c>
      <c r="AI62">
        <v>3015.0607660000001</v>
      </c>
      <c r="AJ62">
        <v>3015.0607660000001</v>
      </c>
      <c r="AK62">
        <v>3015.0607660000001</v>
      </c>
      <c r="AL62">
        <v>3015.0607660000001</v>
      </c>
      <c r="AM62">
        <v>3015.0607660000001</v>
      </c>
      <c r="AN62">
        <v>3015.0607660000001</v>
      </c>
      <c r="AO62">
        <v>3015.0607660000001</v>
      </c>
      <c r="AP62">
        <v>3015.0607660000001</v>
      </c>
      <c r="AQ62">
        <v>3015.0607660000001</v>
      </c>
      <c r="AR62">
        <v>3015.0607660000001</v>
      </c>
      <c r="AS62">
        <v>3015.0607660000001</v>
      </c>
      <c r="AT62">
        <v>3015.0607660000001</v>
      </c>
      <c r="AU62">
        <v>3015.0607660000001</v>
      </c>
      <c r="AV62">
        <v>3015.0607660000001</v>
      </c>
    </row>
    <row r="63" spans="1:48" x14ac:dyDescent="0.25">
      <c r="A63" t="s">
        <v>150</v>
      </c>
      <c r="B63">
        <v>1174.0188639370999</v>
      </c>
      <c r="C63">
        <v>1192.8681165447699</v>
      </c>
      <c r="D63">
        <v>1212.0153330000001</v>
      </c>
      <c r="E63">
        <v>1226.9627740000001</v>
      </c>
      <c r="F63">
        <v>1294.010266</v>
      </c>
      <c r="G63">
        <v>1218.1344079999999</v>
      </c>
      <c r="H63">
        <v>1239.5309460000001</v>
      </c>
      <c r="I63">
        <v>1308.630825</v>
      </c>
      <c r="J63">
        <v>1415.2418270000001</v>
      </c>
      <c r="K63">
        <v>1432.4711259999999</v>
      </c>
      <c r="L63">
        <v>1371.891417</v>
      </c>
      <c r="M63">
        <v>1240.7013999999999</v>
      </c>
      <c r="N63">
        <v>1191.153742</v>
      </c>
      <c r="O63">
        <v>1141.606084</v>
      </c>
      <c r="P63">
        <v>1092.0584260000001</v>
      </c>
      <c r="Q63">
        <v>1042.510769</v>
      </c>
      <c r="R63">
        <v>992.96311109999999</v>
      </c>
      <c r="S63">
        <v>943.4154532</v>
      </c>
      <c r="T63">
        <v>893.867795</v>
      </c>
      <c r="U63">
        <v>844.32013719999998</v>
      </c>
      <c r="V63">
        <v>794.77248029999998</v>
      </c>
      <c r="W63">
        <v>794.77248029999998</v>
      </c>
      <c r="X63">
        <v>794.77248029999998</v>
      </c>
      <c r="Y63">
        <v>794.77248029999998</v>
      </c>
      <c r="Z63">
        <v>794.77248029999998</v>
      </c>
      <c r="AA63">
        <v>794.77248029999998</v>
      </c>
      <c r="AB63">
        <v>794.77248029999998</v>
      </c>
      <c r="AC63">
        <v>794.77248029999998</v>
      </c>
      <c r="AD63">
        <v>794.77248029999998</v>
      </c>
      <c r="AE63">
        <v>794.77248029999998</v>
      </c>
      <c r="AF63">
        <v>794.77248029999998</v>
      </c>
      <c r="AG63">
        <v>794.77248029999998</v>
      </c>
      <c r="AH63">
        <v>794.77248029999998</v>
      </c>
      <c r="AI63">
        <v>794.77248029999998</v>
      </c>
      <c r="AJ63">
        <v>794.77248029999998</v>
      </c>
      <c r="AK63">
        <v>794.77248029999998</v>
      </c>
      <c r="AL63">
        <v>794.77248029999998</v>
      </c>
      <c r="AM63">
        <v>794.77248029999998</v>
      </c>
      <c r="AN63">
        <v>794.77248029999998</v>
      </c>
      <c r="AO63">
        <v>794.77248029999998</v>
      </c>
      <c r="AP63">
        <v>794.77248029999998</v>
      </c>
      <c r="AQ63">
        <v>794.77248029999998</v>
      </c>
      <c r="AR63">
        <v>794.77248029999998</v>
      </c>
      <c r="AS63">
        <v>794.77248029999998</v>
      </c>
      <c r="AT63">
        <v>794.77248029999998</v>
      </c>
      <c r="AU63">
        <v>794.77248029999998</v>
      </c>
      <c r="AV63">
        <v>794.77248029999998</v>
      </c>
    </row>
    <row r="64" spans="1:48" x14ac:dyDescent="0.25">
      <c r="A64" t="s">
        <v>151</v>
      </c>
      <c r="B64">
        <v>0.96116878123798499</v>
      </c>
      <c r="C64">
        <v>0.98039215686274495</v>
      </c>
      <c r="D64">
        <v>0.99999542620000004</v>
      </c>
      <c r="E64">
        <v>1.0226084550000001</v>
      </c>
      <c r="F64">
        <v>1.0411963390000001</v>
      </c>
      <c r="G64">
        <v>1.054557416</v>
      </c>
      <c r="H64">
        <v>1.065087246</v>
      </c>
      <c r="I64">
        <v>1.075398088</v>
      </c>
      <c r="J64">
        <v>1.0833065589999999</v>
      </c>
      <c r="K64">
        <v>1.0955834820000001</v>
      </c>
      <c r="L64">
        <v>1.1094353239999999</v>
      </c>
      <c r="M64">
        <v>1.123383993</v>
      </c>
      <c r="N64">
        <v>1.1317539720000001</v>
      </c>
      <c r="O64">
        <v>1.1423621530000001</v>
      </c>
      <c r="P64">
        <v>1.156026775</v>
      </c>
      <c r="Q64">
        <v>1.181248568</v>
      </c>
      <c r="R64">
        <v>1.205678767</v>
      </c>
      <c r="S64">
        <v>1.240476132</v>
      </c>
      <c r="T64">
        <v>1.2813476690000001</v>
      </c>
      <c r="U64">
        <v>1.328240783</v>
      </c>
      <c r="V64">
        <v>1.379332325</v>
      </c>
      <c r="W64">
        <v>1.4355385469999999</v>
      </c>
      <c r="X64">
        <v>1.4925298739999999</v>
      </c>
      <c r="Y64">
        <v>1.5489359700000001</v>
      </c>
      <c r="Z64">
        <v>1.603531984</v>
      </c>
      <c r="AA64">
        <v>1.6557135080000001</v>
      </c>
      <c r="AB64">
        <v>1.705210514</v>
      </c>
      <c r="AC64">
        <v>1.749925298</v>
      </c>
      <c r="AD64">
        <v>1.7909187520000001</v>
      </c>
      <c r="AE64">
        <v>1.8288991859999999</v>
      </c>
      <c r="AF64">
        <v>1.8643509579999999</v>
      </c>
      <c r="AG64">
        <v>1.897827293</v>
      </c>
      <c r="AH64">
        <v>1.9298377790000001</v>
      </c>
      <c r="AI64">
        <v>1.9605331340000001</v>
      </c>
      <c r="AJ64">
        <v>1.9906903579999999</v>
      </c>
      <c r="AK64">
        <v>2.0206457449999999</v>
      </c>
      <c r="AL64">
        <v>2.0507069009999999</v>
      </c>
      <c r="AM64">
        <v>2.0804355299999999</v>
      </c>
      <c r="AN64">
        <v>2.1106736609999999</v>
      </c>
      <c r="AO64">
        <v>2.141692967</v>
      </c>
      <c r="AP64">
        <v>2.1738021540000001</v>
      </c>
      <c r="AQ64">
        <v>2.2071166</v>
      </c>
      <c r="AR64">
        <v>2.2418582649999999</v>
      </c>
      <c r="AS64">
        <v>2.2783566159999999</v>
      </c>
      <c r="AT64">
        <v>2.3167199850000002</v>
      </c>
      <c r="AU64">
        <v>2.357127996</v>
      </c>
      <c r="AV64">
        <v>2.4000401600000001</v>
      </c>
    </row>
    <row r="65" spans="1:48" x14ac:dyDescent="0.25">
      <c r="A65" s="33" t="s">
        <v>403</v>
      </c>
      <c r="B65">
        <v>8963.8472774064103</v>
      </c>
      <c r="C65">
        <v>9107.7647448837306</v>
      </c>
      <c r="D65">
        <v>9253.9928540000001</v>
      </c>
      <c r="E65">
        <v>10242.57936</v>
      </c>
      <c r="F65">
        <v>10692.140079999999</v>
      </c>
      <c r="G65">
        <v>9324.5856980000008</v>
      </c>
      <c r="H65">
        <v>9088.8955559999995</v>
      </c>
      <c r="I65">
        <v>9991.7304399999903</v>
      </c>
      <c r="J65">
        <v>10647.21881</v>
      </c>
      <c r="K65">
        <v>10282.62609</v>
      </c>
      <c r="L65">
        <v>9549.7200420000008</v>
      </c>
      <c r="M65">
        <v>9286.7385240000003</v>
      </c>
      <c r="N65">
        <v>8576.8489719999998</v>
      </c>
      <c r="O65">
        <v>8486.3868590000002</v>
      </c>
      <c r="P65">
        <v>9080.2773109999998</v>
      </c>
      <c r="Q65">
        <v>9009.1827580000008</v>
      </c>
      <c r="R65">
        <v>9097.1693300000006</v>
      </c>
      <c r="S65">
        <v>9238.9348090000003</v>
      </c>
      <c r="T65">
        <v>9387.1410250000008</v>
      </c>
      <c r="U65">
        <v>9555.8582719999995</v>
      </c>
      <c r="V65">
        <v>9719.4321340000006</v>
      </c>
      <c r="W65">
        <v>9882.2908700000007</v>
      </c>
      <c r="X65">
        <v>10021.9036</v>
      </c>
      <c r="Y65">
        <v>10156.337579999999</v>
      </c>
      <c r="Z65">
        <v>10291.425939999999</v>
      </c>
      <c r="AA65">
        <v>10430.68312</v>
      </c>
      <c r="AB65">
        <v>10576.27636</v>
      </c>
      <c r="AC65">
        <v>10724.74833</v>
      </c>
      <c r="AD65">
        <v>10884.910760000001</v>
      </c>
      <c r="AE65">
        <v>11056.424569999999</v>
      </c>
      <c r="AF65">
        <v>11237.5726</v>
      </c>
      <c r="AG65">
        <v>11429.196470000001</v>
      </c>
      <c r="AH65">
        <v>11626.45765</v>
      </c>
      <c r="AI65">
        <v>11829.56452</v>
      </c>
      <c r="AJ65">
        <v>12038.396210000001</v>
      </c>
      <c r="AK65">
        <v>12252.313910000001</v>
      </c>
      <c r="AL65">
        <v>12470.66374</v>
      </c>
      <c r="AM65">
        <v>12692.66907</v>
      </c>
      <c r="AN65">
        <v>12920.22399</v>
      </c>
      <c r="AO65">
        <v>13152.886979999999</v>
      </c>
      <c r="AP65">
        <v>13390.530119999999</v>
      </c>
      <c r="AQ65">
        <v>13632.261339999999</v>
      </c>
      <c r="AR65">
        <v>13878.96614</v>
      </c>
      <c r="AS65">
        <v>14129.882030000001</v>
      </c>
      <c r="AT65">
        <v>14384.393340000001</v>
      </c>
      <c r="AU65">
        <v>14641.86987</v>
      </c>
      <c r="AV65">
        <v>14902.980170000001</v>
      </c>
    </row>
    <row r="66" spans="1:48" x14ac:dyDescent="0.25">
      <c r="A66" s="33" t="s">
        <v>404</v>
      </c>
      <c r="B66">
        <v>4432.8984513133</v>
      </c>
      <c r="C66">
        <v>4504.0700698107703</v>
      </c>
      <c r="D66">
        <v>4576.3843720000004</v>
      </c>
      <c r="E66">
        <v>5050.7388259999998</v>
      </c>
      <c r="F66">
        <v>5145.4058720000003</v>
      </c>
      <c r="G66">
        <v>4440.3181329999998</v>
      </c>
      <c r="H66">
        <v>4205.675534</v>
      </c>
      <c r="I66">
        <v>4138.5233520000002</v>
      </c>
      <c r="J66">
        <v>4118.9865449999998</v>
      </c>
      <c r="K66">
        <v>4380.6567690000002</v>
      </c>
      <c r="L66">
        <v>4984.1641749999999</v>
      </c>
      <c r="M66">
        <v>4975.5671009999996</v>
      </c>
      <c r="N66">
        <v>4829.4640289999998</v>
      </c>
      <c r="O66">
        <v>5228.2392330000002</v>
      </c>
      <c r="P66">
        <v>5214.9259300000003</v>
      </c>
      <c r="Q66">
        <v>5571.2209030000004</v>
      </c>
      <c r="R66">
        <v>5696.2362229999999</v>
      </c>
      <c r="S66">
        <v>5855.9069579999996</v>
      </c>
      <c r="T66">
        <v>6008.0626810000003</v>
      </c>
      <c r="U66">
        <v>6157.6342869999999</v>
      </c>
      <c r="V66">
        <v>6285.4746910000003</v>
      </c>
      <c r="W66">
        <v>6399.8973169999999</v>
      </c>
      <c r="X66">
        <v>6493.3382350000002</v>
      </c>
      <c r="Y66">
        <v>6579.8580089999996</v>
      </c>
      <c r="Z66">
        <v>6665.5561070000003</v>
      </c>
      <c r="AA66">
        <v>6752.8832670000002</v>
      </c>
      <c r="AB66">
        <v>6842.5512250000002</v>
      </c>
      <c r="AC66">
        <v>6935.2968039999996</v>
      </c>
      <c r="AD66">
        <v>7036.966281</v>
      </c>
      <c r="AE66">
        <v>7145.2933780000003</v>
      </c>
      <c r="AF66">
        <v>7257.8211080000001</v>
      </c>
      <c r="AG66">
        <v>7375.8228449999997</v>
      </c>
      <c r="AH66">
        <v>7494.0602319999998</v>
      </c>
      <c r="AI66">
        <v>7613.0987420000001</v>
      </c>
      <c r="AJ66">
        <v>7733.1903700000003</v>
      </c>
      <c r="AK66">
        <v>7854.4480059999996</v>
      </c>
      <c r="AL66">
        <v>7976.9497069999998</v>
      </c>
      <c r="AM66">
        <v>8100.9833779999999</v>
      </c>
      <c r="AN66">
        <v>8226.5976910000009</v>
      </c>
      <c r="AO66">
        <v>8353.6842560000005</v>
      </c>
      <c r="AP66">
        <v>8482.3741160000009</v>
      </c>
      <c r="AQ66">
        <v>8612.7633370000003</v>
      </c>
      <c r="AR66">
        <v>8745.2839650000005</v>
      </c>
      <c r="AS66">
        <v>8879.5845709999994</v>
      </c>
      <c r="AT66">
        <v>9015.5987260000002</v>
      </c>
      <c r="AU66">
        <v>9153.1896460000007</v>
      </c>
      <c r="AV66">
        <v>9292.1360920000006</v>
      </c>
    </row>
    <row r="67" spans="1:48" x14ac:dyDescent="0.25">
      <c r="A67" s="33" t="s">
        <v>405</v>
      </c>
      <c r="B67">
        <v>4174.1513197136301</v>
      </c>
      <c r="C67">
        <v>4241.1686693191295</v>
      </c>
      <c r="D67">
        <v>4309.2620040000002</v>
      </c>
      <c r="E67">
        <v>4310.6934339999998</v>
      </c>
      <c r="F67">
        <v>4236.4472610000003</v>
      </c>
      <c r="G67">
        <v>3687.5133230000001</v>
      </c>
      <c r="H67">
        <v>3590.5005270000001</v>
      </c>
      <c r="I67">
        <v>3716.0874789999998</v>
      </c>
      <c r="J67">
        <v>3938.0226459999999</v>
      </c>
      <c r="K67">
        <v>3800.443655</v>
      </c>
      <c r="L67">
        <v>3912.5980129999998</v>
      </c>
      <c r="M67">
        <v>4079.6190179999999</v>
      </c>
      <c r="N67">
        <v>3865.6865149999999</v>
      </c>
      <c r="O67">
        <v>4088.4001739999999</v>
      </c>
      <c r="P67">
        <v>4258.6556620000001</v>
      </c>
      <c r="Q67">
        <v>4365.0669939999998</v>
      </c>
      <c r="R67">
        <v>4427.7480999999998</v>
      </c>
      <c r="S67">
        <v>4485.5236530000002</v>
      </c>
      <c r="T67">
        <v>4543.3058780000001</v>
      </c>
      <c r="U67">
        <v>4614.7378580000004</v>
      </c>
      <c r="V67">
        <v>4670.2784739999997</v>
      </c>
      <c r="W67">
        <v>4711.030127</v>
      </c>
      <c r="X67">
        <v>4769.5253730000004</v>
      </c>
      <c r="Y67">
        <v>4819.3431339999997</v>
      </c>
      <c r="Z67">
        <v>4857.716023</v>
      </c>
      <c r="AA67">
        <v>4887.4615460000005</v>
      </c>
      <c r="AB67">
        <v>4911.1966700000003</v>
      </c>
      <c r="AC67">
        <v>4938.4347170000001</v>
      </c>
      <c r="AD67">
        <v>4958.0024059999996</v>
      </c>
      <c r="AE67">
        <v>4984.9308689999998</v>
      </c>
      <c r="AF67">
        <v>5018.7643250000001</v>
      </c>
      <c r="AG67">
        <v>5043.7106739999999</v>
      </c>
      <c r="AH67">
        <v>5087.5166939999999</v>
      </c>
      <c r="AI67">
        <v>5134.5879510000004</v>
      </c>
      <c r="AJ67">
        <v>5181.7722290000002</v>
      </c>
      <c r="AK67">
        <v>5228.9140189999998</v>
      </c>
      <c r="AL67">
        <v>5276.160065</v>
      </c>
      <c r="AM67">
        <v>5320.6279320000003</v>
      </c>
      <c r="AN67">
        <v>5367.1243510000004</v>
      </c>
      <c r="AO67">
        <v>5415.5028220000004</v>
      </c>
      <c r="AP67">
        <v>5465.3412879999996</v>
      </c>
      <c r="AQ67">
        <v>5516.1207679999998</v>
      </c>
      <c r="AR67">
        <v>5566.6580819999999</v>
      </c>
      <c r="AS67">
        <v>5617.7002469999998</v>
      </c>
      <c r="AT67">
        <v>5669.3329970000004</v>
      </c>
      <c r="AU67">
        <v>5721.3505180000002</v>
      </c>
      <c r="AV67">
        <v>5773.8206469999996</v>
      </c>
    </row>
    <row r="68" spans="1:48" x14ac:dyDescent="0.25">
      <c r="A68" s="33" t="s">
        <v>406</v>
      </c>
      <c r="B68">
        <v>371.56688858933501</v>
      </c>
      <c r="C68">
        <v>377.53251517235202</v>
      </c>
      <c r="D68">
        <v>383.59392179999998</v>
      </c>
      <c r="E68">
        <v>408.47413280000001</v>
      </c>
      <c r="F68">
        <v>397.09058479999999</v>
      </c>
      <c r="G68">
        <v>325.97012260000002</v>
      </c>
      <c r="H68">
        <v>334.70791450000002</v>
      </c>
      <c r="I68">
        <v>417.82750490000001</v>
      </c>
      <c r="J68">
        <v>368.02324370000002</v>
      </c>
      <c r="K68">
        <v>359.25066049999998</v>
      </c>
      <c r="L68">
        <v>363.27040449999998</v>
      </c>
      <c r="M68">
        <v>374.1257276</v>
      </c>
      <c r="N68">
        <v>374.71621069999998</v>
      </c>
      <c r="O68">
        <v>402.6102333</v>
      </c>
      <c r="P68">
        <v>443.12230349999999</v>
      </c>
      <c r="Q68">
        <v>436.5644087</v>
      </c>
      <c r="R68">
        <v>446.99585109999998</v>
      </c>
      <c r="S68">
        <v>458.25766069999997</v>
      </c>
      <c r="T68">
        <v>467.84973869999999</v>
      </c>
      <c r="U68">
        <v>477.65482250000002</v>
      </c>
      <c r="V68">
        <v>499.36873259999999</v>
      </c>
      <c r="W68">
        <v>528.53813260000004</v>
      </c>
      <c r="X68">
        <v>562.53525909999996</v>
      </c>
      <c r="Y68">
        <v>602.70182169999998</v>
      </c>
      <c r="Z68">
        <v>650.00907140000004</v>
      </c>
      <c r="AA68">
        <v>705.85602180000001</v>
      </c>
      <c r="AB68">
        <v>771.99454370000001</v>
      </c>
      <c r="AC68">
        <v>807.89248910000003</v>
      </c>
      <c r="AD68">
        <v>832.03853360000005</v>
      </c>
      <c r="AE68">
        <v>852.01695900000004</v>
      </c>
      <c r="AF68">
        <v>870.29213430000004</v>
      </c>
      <c r="AG68">
        <v>887.59517879999999</v>
      </c>
      <c r="AH68">
        <v>904.57428900000002</v>
      </c>
      <c r="AI68">
        <v>921.10024390000001</v>
      </c>
      <c r="AJ68">
        <v>937.23862880000001</v>
      </c>
      <c r="AK68">
        <v>952.86806449999995</v>
      </c>
      <c r="AL68">
        <v>968.04548090000003</v>
      </c>
      <c r="AM68">
        <v>983.00358530000005</v>
      </c>
      <c r="AN68">
        <v>998.09178729999996</v>
      </c>
      <c r="AO68">
        <v>1013.259226</v>
      </c>
      <c r="AP68">
        <v>1028.515171</v>
      </c>
      <c r="AQ68">
        <v>1043.797941</v>
      </c>
      <c r="AR68">
        <v>1058.803482</v>
      </c>
      <c r="AS68">
        <v>1073.5033020000001</v>
      </c>
      <c r="AT68">
        <v>1087.921826</v>
      </c>
      <c r="AU68">
        <v>1102.0802369999999</v>
      </c>
      <c r="AV68">
        <v>1116.143926</v>
      </c>
    </row>
    <row r="69" spans="1:48" x14ac:dyDescent="0.25">
      <c r="A69" s="33" t="s">
        <v>407</v>
      </c>
      <c r="B69">
        <v>1081.96713027634</v>
      </c>
      <c r="C69">
        <v>1099.3384625251199</v>
      </c>
      <c r="D69">
        <v>1116.988697</v>
      </c>
      <c r="E69">
        <v>1189.4374849999999</v>
      </c>
      <c r="F69">
        <v>1156.289685</v>
      </c>
      <c r="G69">
        <v>949.19372239999996</v>
      </c>
      <c r="H69">
        <v>974.63733409999998</v>
      </c>
      <c r="I69">
        <v>1216.6736069999999</v>
      </c>
      <c r="J69">
        <v>1071.6483760000001</v>
      </c>
      <c r="K69">
        <v>1046.1034560000001</v>
      </c>
      <c r="L69">
        <v>1057.808565</v>
      </c>
      <c r="M69">
        <v>1089.418224</v>
      </c>
      <c r="N69">
        <v>1091.1376540000001</v>
      </c>
      <c r="O69">
        <v>1172.3623720000001</v>
      </c>
      <c r="P69">
        <v>1290.3296330000001</v>
      </c>
      <c r="Q69">
        <v>1271.233673</v>
      </c>
      <c r="R69">
        <v>1287.657005</v>
      </c>
      <c r="S69">
        <v>1325.735228</v>
      </c>
      <c r="T69">
        <v>1356.378788</v>
      </c>
      <c r="U69">
        <v>1397.9682539999999</v>
      </c>
      <c r="V69">
        <v>1420.4649019999999</v>
      </c>
      <c r="W69">
        <v>1439.737824</v>
      </c>
      <c r="X69">
        <v>1440.4745150000001</v>
      </c>
      <c r="Y69">
        <v>1441.644301</v>
      </c>
      <c r="Z69">
        <v>1442.4774890000001</v>
      </c>
      <c r="AA69">
        <v>1443.185755</v>
      </c>
      <c r="AB69">
        <v>1444.6332620000001</v>
      </c>
      <c r="AC69">
        <v>1448.991714</v>
      </c>
      <c r="AD69">
        <v>1455.2256910000001</v>
      </c>
      <c r="AE69">
        <v>1462.764353</v>
      </c>
      <c r="AF69">
        <v>1471.3460729999999</v>
      </c>
      <c r="AG69">
        <v>1481.459132</v>
      </c>
      <c r="AH69">
        <v>1492.022866</v>
      </c>
      <c r="AI69">
        <v>1502.7860370000001</v>
      </c>
      <c r="AJ69">
        <v>1514.790876</v>
      </c>
      <c r="AK69">
        <v>1527.5438810000001</v>
      </c>
      <c r="AL69">
        <v>1540.6336659999999</v>
      </c>
      <c r="AM69">
        <v>1552.4425120000001</v>
      </c>
      <c r="AN69">
        <v>1565.034494</v>
      </c>
      <c r="AO69">
        <v>1578.4671269999999</v>
      </c>
      <c r="AP69">
        <v>1593.44856</v>
      </c>
      <c r="AQ69">
        <v>1608.8948660000001</v>
      </c>
      <c r="AR69">
        <v>1624.8669239999999</v>
      </c>
      <c r="AS69">
        <v>1641.27424</v>
      </c>
      <c r="AT69">
        <v>1657.7353330000001</v>
      </c>
      <c r="AU69">
        <v>1674.3165770000001</v>
      </c>
      <c r="AV69">
        <v>1694.7150180000001</v>
      </c>
    </row>
    <row r="70" spans="1:48" x14ac:dyDescent="0.25">
      <c r="A70" s="33" t="s">
        <v>408</v>
      </c>
      <c r="B70">
        <v>934.905964065582</v>
      </c>
      <c r="C70">
        <v>949.91618172255698</v>
      </c>
      <c r="D70">
        <v>965.16739329999996</v>
      </c>
      <c r="E70">
        <v>1023.521993</v>
      </c>
      <c r="F70">
        <v>998.91245800000002</v>
      </c>
      <c r="G70">
        <v>758.04873439999994</v>
      </c>
      <c r="H70">
        <v>838.30499050000003</v>
      </c>
      <c r="I70">
        <v>777.98481519999996</v>
      </c>
      <c r="J70">
        <v>743.35831710000002</v>
      </c>
      <c r="K70">
        <v>661.81809969999995</v>
      </c>
      <c r="L70">
        <v>861.39111149999997</v>
      </c>
      <c r="M70">
        <v>811.32652610000002</v>
      </c>
      <c r="N70">
        <v>831.97807469999998</v>
      </c>
      <c r="O70">
        <v>864.56427140000005</v>
      </c>
      <c r="P70">
        <v>909.48888280000006</v>
      </c>
      <c r="Q70">
        <v>923.56209039999999</v>
      </c>
      <c r="R70">
        <v>935.14243269999997</v>
      </c>
      <c r="S70">
        <v>953.72386900000004</v>
      </c>
      <c r="T70">
        <v>970.88495939999996</v>
      </c>
      <c r="U70">
        <v>989.01706349999995</v>
      </c>
      <c r="V70">
        <v>1018.755277</v>
      </c>
      <c r="W70">
        <v>1052.213033</v>
      </c>
      <c r="X70">
        <v>1085.674399</v>
      </c>
      <c r="Y70">
        <v>1121.9459260000001</v>
      </c>
      <c r="Z70">
        <v>1161.7926259999999</v>
      </c>
      <c r="AA70">
        <v>1206.0729160000001</v>
      </c>
      <c r="AB70">
        <v>1255.6229880000001</v>
      </c>
      <c r="AC70">
        <v>1280.7242940000001</v>
      </c>
      <c r="AD70">
        <v>1299.6002860000001</v>
      </c>
      <c r="AE70">
        <v>1317.9887679999999</v>
      </c>
      <c r="AF70">
        <v>1337.121369</v>
      </c>
      <c r="AG70">
        <v>1357.123284</v>
      </c>
      <c r="AH70">
        <v>1377.8751950000001</v>
      </c>
      <c r="AI70">
        <v>1399.12744</v>
      </c>
      <c r="AJ70">
        <v>1420.824427</v>
      </c>
      <c r="AK70">
        <v>1442.8629269999999</v>
      </c>
      <c r="AL70">
        <v>1465.1484350000001</v>
      </c>
      <c r="AM70">
        <v>1487.3992109999999</v>
      </c>
      <c r="AN70">
        <v>1510.2305220000001</v>
      </c>
      <c r="AO70">
        <v>1533.478515</v>
      </c>
      <c r="AP70">
        <v>1557.0982409999999</v>
      </c>
      <c r="AQ70">
        <v>1580.9651490000001</v>
      </c>
      <c r="AR70">
        <v>1604.981589</v>
      </c>
      <c r="AS70">
        <v>1628.943336</v>
      </c>
      <c r="AT70">
        <v>1652.853425</v>
      </c>
      <c r="AU70">
        <v>1676.7075139999999</v>
      </c>
      <c r="AV70">
        <v>1700.686191</v>
      </c>
    </row>
    <row r="71" spans="1:48" x14ac:dyDescent="0.25">
      <c r="A71" s="33" t="s">
        <v>409</v>
      </c>
      <c r="B71">
        <v>236.86011541862101</v>
      </c>
      <c r="C71">
        <v>240.66298118624201</v>
      </c>
      <c r="D71">
        <v>244.52690319999999</v>
      </c>
      <c r="E71">
        <v>256.51539810000003</v>
      </c>
      <c r="F71">
        <v>274.93518390000003</v>
      </c>
      <c r="G71">
        <v>242.74165450000001</v>
      </c>
      <c r="H71">
        <v>259.44055709999998</v>
      </c>
      <c r="I71">
        <v>291.10569170000002</v>
      </c>
      <c r="J71">
        <v>262.50913750000001</v>
      </c>
      <c r="K71">
        <v>277.84727820000001</v>
      </c>
      <c r="L71">
        <v>283.73533859999998</v>
      </c>
      <c r="M71">
        <v>265.97140109999998</v>
      </c>
      <c r="N71">
        <v>274.66439609999998</v>
      </c>
      <c r="O71">
        <v>265.66185460000003</v>
      </c>
      <c r="P71">
        <v>278.3801441</v>
      </c>
      <c r="Q71">
        <v>276.49040669999999</v>
      </c>
      <c r="R71">
        <v>283.98957209999998</v>
      </c>
      <c r="S71">
        <v>290.22899089999999</v>
      </c>
      <c r="T71">
        <v>294.7810963</v>
      </c>
      <c r="U71">
        <v>299.13316730000003</v>
      </c>
      <c r="V71">
        <v>302.94636409999998</v>
      </c>
      <c r="W71">
        <v>306.27562740000002</v>
      </c>
      <c r="X71">
        <v>309.29371759999998</v>
      </c>
      <c r="Y71">
        <v>312.4961146</v>
      </c>
      <c r="Z71">
        <v>315.98618549999998</v>
      </c>
      <c r="AA71">
        <v>319.82378</v>
      </c>
      <c r="AB71">
        <v>324.07717280000003</v>
      </c>
      <c r="AC71">
        <v>328.52651969999999</v>
      </c>
      <c r="AD71">
        <v>333.35143440000002</v>
      </c>
      <c r="AE71">
        <v>338.60076959999998</v>
      </c>
      <c r="AF71">
        <v>344.26841109999998</v>
      </c>
      <c r="AG71">
        <v>350.33272210000001</v>
      </c>
      <c r="AH71">
        <v>356.78923800000001</v>
      </c>
      <c r="AI71">
        <v>363.60762469999997</v>
      </c>
      <c r="AJ71">
        <v>370.73787979999997</v>
      </c>
      <c r="AK71">
        <v>378.1392108</v>
      </c>
      <c r="AL71">
        <v>385.77066359999998</v>
      </c>
      <c r="AM71">
        <v>393.69690609999998</v>
      </c>
      <c r="AN71">
        <v>401.94288440000003</v>
      </c>
      <c r="AO71">
        <v>410.46100130000002</v>
      </c>
      <c r="AP71">
        <v>419.22191309999999</v>
      </c>
      <c r="AQ71">
        <v>428.19047010000003</v>
      </c>
      <c r="AR71">
        <v>437.2228058</v>
      </c>
      <c r="AS71">
        <v>446.28835249999997</v>
      </c>
      <c r="AT71">
        <v>455.37743019999999</v>
      </c>
      <c r="AU71">
        <v>464.47476970000002</v>
      </c>
      <c r="AV71">
        <v>473.58208409999997</v>
      </c>
    </row>
    <row r="72" spans="1:48" x14ac:dyDescent="0.25">
      <c r="A72" s="33" t="s">
        <v>410</v>
      </c>
      <c r="B72">
        <v>939.219720141518</v>
      </c>
      <c r="C72">
        <v>954.29919654761704</v>
      </c>
      <c r="D72">
        <v>969.62077880000004</v>
      </c>
      <c r="E72">
        <v>1017.158672</v>
      </c>
      <c r="F72">
        <v>1090.198517</v>
      </c>
      <c r="G72">
        <v>962.54174479999995</v>
      </c>
      <c r="H72">
        <v>1028.7577839999999</v>
      </c>
      <c r="I72">
        <v>1154.319315</v>
      </c>
      <c r="J72">
        <v>1040.925604</v>
      </c>
      <c r="K72">
        <v>1101.745823</v>
      </c>
      <c r="L72">
        <v>1125.093707</v>
      </c>
      <c r="M72">
        <v>1054.654493</v>
      </c>
      <c r="N72">
        <v>1089.1247639999999</v>
      </c>
      <c r="O72">
        <v>1053.42705</v>
      </c>
      <c r="P72">
        <v>1103.8587930000001</v>
      </c>
      <c r="Q72">
        <v>1096.3654309999999</v>
      </c>
      <c r="R72">
        <v>1147.2799130000001</v>
      </c>
      <c r="S72">
        <v>1184.1011679999999</v>
      </c>
      <c r="T72">
        <v>1208.976756</v>
      </c>
      <c r="U72">
        <v>1230.4888410000001</v>
      </c>
      <c r="V72">
        <v>1248.5708930000001</v>
      </c>
      <c r="W72">
        <v>1263.3139980000001</v>
      </c>
      <c r="X72">
        <v>1278.1268680000001</v>
      </c>
      <c r="Y72">
        <v>1293.9279449999999</v>
      </c>
      <c r="Z72">
        <v>1310.7563869999999</v>
      </c>
      <c r="AA72">
        <v>1328.439977</v>
      </c>
      <c r="AB72">
        <v>1346.879915</v>
      </c>
      <c r="AC72">
        <v>1366.4263450000001</v>
      </c>
      <c r="AD72">
        <v>1387.0425729999999</v>
      </c>
      <c r="AE72">
        <v>1408.6993950000001</v>
      </c>
      <c r="AF72">
        <v>1431.3651319999999</v>
      </c>
      <c r="AG72">
        <v>1454.9817949999999</v>
      </c>
      <c r="AH72">
        <v>1479.483017</v>
      </c>
      <c r="AI72">
        <v>1504.8375120000001</v>
      </c>
      <c r="AJ72">
        <v>1530.9184499999999</v>
      </c>
      <c r="AK72">
        <v>1557.6299670000001</v>
      </c>
      <c r="AL72">
        <v>1584.875826</v>
      </c>
      <c r="AM72">
        <v>1612.3898079999999</v>
      </c>
      <c r="AN72">
        <v>1640.0840129999999</v>
      </c>
      <c r="AO72">
        <v>1668.0020420000001</v>
      </c>
      <c r="AP72">
        <v>1696.1781410000001</v>
      </c>
      <c r="AQ72">
        <v>1724.608373</v>
      </c>
      <c r="AR72">
        <v>1753.0194240000001</v>
      </c>
      <c r="AS72">
        <v>1781.3337859999999</v>
      </c>
      <c r="AT72">
        <v>1809.5412249999999</v>
      </c>
      <c r="AU72">
        <v>1837.6213499999999</v>
      </c>
      <c r="AV72">
        <v>1865.5113679999999</v>
      </c>
    </row>
    <row r="73" spans="1:48" x14ac:dyDescent="0.25">
      <c r="A73" s="33" t="s">
        <v>411</v>
      </c>
      <c r="B73">
        <v>994.74924828487895</v>
      </c>
      <c r="C73">
        <v>1010.72026922685</v>
      </c>
      <c r="D73">
        <v>1026.9477099999999</v>
      </c>
      <c r="E73">
        <v>1093.556366</v>
      </c>
      <c r="F73">
        <v>1063.080627</v>
      </c>
      <c r="G73">
        <v>872.67876760000001</v>
      </c>
      <c r="H73">
        <v>896.07135770000002</v>
      </c>
      <c r="I73">
        <v>1118.5969720000001</v>
      </c>
      <c r="J73">
        <v>985.26229390000003</v>
      </c>
      <c r="K73">
        <v>961.77656139999999</v>
      </c>
      <c r="L73">
        <v>972.53811599999995</v>
      </c>
      <c r="M73">
        <v>1001.599706</v>
      </c>
      <c r="N73">
        <v>1003.180532</v>
      </c>
      <c r="O73">
        <v>1077.8576869999999</v>
      </c>
      <c r="P73">
        <v>1186.3155509999999</v>
      </c>
      <c r="Q73">
        <v>1168.7589250000001</v>
      </c>
      <c r="R73">
        <v>1184.98813</v>
      </c>
      <c r="S73">
        <v>1209.684446</v>
      </c>
      <c r="T73">
        <v>1231.7816270000001</v>
      </c>
      <c r="U73">
        <v>1255.6644739999999</v>
      </c>
      <c r="V73">
        <v>1276.672971</v>
      </c>
      <c r="W73">
        <v>1296.7974039999999</v>
      </c>
      <c r="X73">
        <v>1314.1460890000001</v>
      </c>
      <c r="Y73">
        <v>1333.249043</v>
      </c>
      <c r="Z73">
        <v>1354.7511830000001</v>
      </c>
      <c r="AA73">
        <v>1379.4409250000001</v>
      </c>
      <c r="AB73">
        <v>1408.0839940000001</v>
      </c>
      <c r="AC73">
        <v>1428.233285</v>
      </c>
      <c r="AD73">
        <v>1446.1709780000001</v>
      </c>
      <c r="AE73">
        <v>1464.7215329999999</v>
      </c>
      <c r="AF73">
        <v>1484.3501409999999</v>
      </c>
      <c r="AG73">
        <v>1504.48487</v>
      </c>
      <c r="AH73">
        <v>1526.254259</v>
      </c>
      <c r="AI73">
        <v>1548.7977410000001</v>
      </c>
      <c r="AJ73">
        <v>1572.0463130000001</v>
      </c>
      <c r="AK73">
        <v>1595.8521559999999</v>
      </c>
      <c r="AL73">
        <v>1620.0902189999999</v>
      </c>
      <c r="AM73">
        <v>1644.109479</v>
      </c>
      <c r="AN73">
        <v>1668.7354029999999</v>
      </c>
      <c r="AO73">
        <v>1693.8518959999999</v>
      </c>
      <c r="AP73">
        <v>1719.4779470000001</v>
      </c>
      <c r="AQ73">
        <v>1745.3623480000001</v>
      </c>
      <c r="AR73">
        <v>1771.4713730000001</v>
      </c>
      <c r="AS73">
        <v>1797.6862209999999</v>
      </c>
      <c r="AT73">
        <v>1823.9375199999999</v>
      </c>
      <c r="AU73">
        <v>1850.1850340000001</v>
      </c>
      <c r="AV73">
        <v>1876.943094</v>
      </c>
    </row>
    <row r="74" spans="1:48" x14ac:dyDescent="0.25">
      <c r="A74" s="33" t="s">
        <v>412</v>
      </c>
      <c r="B74">
        <v>1000.59594713913</v>
      </c>
      <c r="C74">
        <v>1016.66083872238</v>
      </c>
      <c r="D74">
        <v>1032.983657</v>
      </c>
      <c r="E74">
        <v>1122.3203410000001</v>
      </c>
      <c r="F74">
        <v>1090.417964</v>
      </c>
      <c r="G74">
        <v>784.86922219999997</v>
      </c>
      <c r="H74">
        <v>888.31239419999997</v>
      </c>
      <c r="I74">
        <v>918.48073260000001</v>
      </c>
      <c r="J74">
        <v>938.74626239999998</v>
      </c>
      <c r="K74">
        <v>893.14275929999997</v>
      </c>
      <c r="L74">
        <v>877.84387860000004</v>
      </c>
      <c r="M74">
        <v>883.41407079999999</v>
      </c>
      <c r="N74">
        <v>927.90875170000004</v>
      </c>
      <c r="O74">
        <v>995.836186</v>
      </c>
      <c r="P74">
        <v>1045.3606990000001</v>
      </c>
      <c r="Q74">
        <v>1049.673479</v>
      </c>
      <c r="R74">
        <v>1054.1186150000001</v>
      </c>
      <c r="S74">
        <v>1066.6046140000001</v>
      </c>
      <c r="T74">
        <v>1078.1839070000001</v>
      </c>
      <c r="U74">
        <v>1092.1619390000001</v>
      </c>
      <c r="V74">
        <v>1104.5989549999999</v>
      </c>
      <c r="W74">
        <v>1116.4550340000001</v>
      </c>
      <c r="X74">
        <v>1126.6485259999999</v>
      </c>
      <c r="Y74">
        <v>1137.7790150000001</v>
      </c>
      <c r="Z74">
        <v>1149.7217310000001</v>
      </c>
      <c r="AA74">
        <v>1162.6027220000001</v>
      </c>
      <c r="AB74">
        <v>1176.5892980000001</v>
      </c>
      <c r="AC74">
        <v>1189.1150950000001</v>
      </c>
      <c r="AD74">
        <v>1201.7706760000001</v>
      </c>
      <c r="AE74">
        <v>1215.3431680000001</v>
      </c>
      <c r="AF74">
        <v>1229.963082</v>
      </c>
      <c r="AG74">
        <v>1245.428901</v>
      </c>
      <c r="AH74">
        <v>1262.101036</v>
      </c>
      <c r="AI74">
        <v>1279.615663</v>
      </c>
      <c r="AJ74">
        <v>1297.951824</v>
      </c>
      <c r="AK74">
        <v>1316.9893300000001</v>
      </c>
      <c r="AL74">
        <v>1336.6154349999999</v>
      </c>
      <c r="AM74">
        <v>1356.448607</v>
      </c>
      <c r="AN74">
        <v>1377.01529</v>
      </c>
      <c r="AO74">
        <v>1398.209239</v>
      </c>
      <c r="AP74">
        <v>1420.0280330000001</v>
      </c>
      <c r="AQ74">
        <v>1442.3025520000001</v>
      </c>
      <c r="AR74">
        <v>1464.8807509999999</v>
      </c>
      <c r="AS74">
        <v>1487.6408409999999</v>
      </c>
      <c r="AT74">
        <v>1510.5415780000001</v>
      </c>
      <c r="AU74">
        <v>1533.5635789999999</v>
      </c>
      <c r="AV74">
        <v>1557.034075</v>
      </c>
    </row>
    <row r="75" spans="1:48" x14ac:dyDescent="0.25">
      <c r="A75" s="33" t="s">
        <v>413</v>
      </c>
      <c r="B75">
        <v>462.42317443161602</v>
      </c>
      <c r="C75">
        <v>469.84752807212902</v>
      </c>
      <c r="D75">
        <v>477.39108210000001</v>
      </c>
      <c r="E75">
        <v>518.67783029999998</v>
      </c>
      <c r="F75">
        <v>503.9342183</v>
      </c>
      <c r="G75">
        <v>362.72555199999999</v>
      </c>
      <c r="H75">
        <v>410.53158209999998</v>
      </c>
      <c r="I75">
        <v>424.47381209999998</v>
      </c>
      <c r="J75">
        <v>433.83948120000002</v>
      </c>
      <c r="K75">
        <v>412.76392449999997</v>
      </c>
      <c r="L75">
        <v>405.69358110000002</v>
      </c>
      <c r="M75">
        <v>408.26783289999997</v>
      </c>
      <c r="N75">
        <v>428.83094999999997</v>
      </c>
      <c r="O75">
        <v>460.22346149999998</v>
      </c>
      <c r="P75">
        <v>483.11110409999998</v>
      </c>
      <c r="Q75">
        <v>485.1042458</v>
      </c>
      <c r="R75">
        <v>494.53386890000002</v>
      </c>
      <c r="S75">
        <v>505.93075320000003</v>
      </c>
      <c r="T75">
        <v>516.57417520000001</v>
      </c>
      <c r="U75">
        <v>527.58381050000003</v>
      </c>
      <c r="V75">
        <v>538.66059849999999</v>
      </c>
      <c r="W75">
        <v>549.13761480000005</v>
      </c>
      <c r="X75">
        <v>558.47193630000004</v>
      </c>
      <c r="Y75">
        <v>567.75255110000001</v>
      </c>
      <c r="Z75">
        <v>577.31949280000003</v>
      </c>
      <c r="AA75">
        <v>587.50125949999995</v>
      </c>
      <c r="AB75">
        <v>598.57008280000002</v>
      </c>
      <c r="AC75">
        <v>607.66553810000005</v>
      </c>
      <c r="AD75">
        <v>616.76362879999999</v>
      </c>
      <c r="AE75">
        <v>626.38796979999995</v>
      </c>
      <c r="AF75">
        <v>636.54139439999994</v>
      </c>
      <c r="AG75">
        <v>647.09660429999997</v>
      </c>
      <c r="AH75">
        <v>658.08887670000001</v>
      </c>
      <c r="AI75">
        <v>669.3921196</v>
      </c>
      <c r="AJ75">
        <v>680.96869879999997</v>
      </c>
      <c r="AK75">
        <v>692.76567439999997</v>
      </c>
      <c r="AL75">
        <v>704.73683970000002</v>
      </c>
      <c r="AM75">
        <v>716.73463839999999</v>
      </c>
      <c r="AN75">
        <v>728.89848370000004</v>
      </c>
      <c r="AO75">
        <v>741.18343619999996</v>
      </c>
      <c r="AP75">
        <v>753.57028490000005</v>
      </c>
      <c r="AQ75">
        <v>765.9980127</v>
      </c>
      <c r="AR75">
        <v>778.48116359999995</v>
      </c>
      <c r="AS75">
        <v>790.94827659999999</v>
      </c>
      <c r="AT75">
        <v>803.36318229999995</v>
      </c>
      <c r="AU75">
        <v>815.69801240000004</v>
      </c>
      <c r="AV75">
        <v>828.00915090000001</v>
      </c>
    </row>
    <row r="76" spans="1:48" x14ac:dyDescent="0.25">
      <c r="A76" s="33" t="s">
        <v>414</v>
      </c>
      <c r="B76">
        <v>14981.131254645799</v>
      </c>
      <c r="C76">
        <v>15221.658162723401</v>
      </c>
      <c r="D76">
        <v>15466.04681</v>
      </c>
      <c r="E76">
        <v>16214.07872</v>
      </c>
      <c r="F76">
        <v>16052.161179999999</v>
      </c>
      <c r="G76">
        <v>14532.522569999999</v>
      </c>
      <c r="H76">
        <v>15606.257729999999</v>
      </c>
      <c r="I76">
        <v>15253.855879999999</v>
      </c>
      <c r="J76">
        <v>15257.872310000001</v>
      </c>
      <c r="K76">
        <v>15393.17355</v>
      </c>
      <c r="L76">
        <v>15857.920749999999</v>
      </c>
      <c r="M76">
        <v>15894.128640000001</v>
      </c>
      <c r="N76">
        <v>16520.961179999998</v>
      </c>
      <c r="O76">
        <v>17157.27622</v>
      </c>
      <c r="P76">
        <v>18091.153279999999</v>
      </c>
      <c r="Q76">
        <v>18639.89343</v>
      </c>
      <c r="R76">
        <v>19114.46315</v>
      </c>
      <c r="S76">
        <v>19666.544389999999</v>
      </c>
      <c r="T76">
        <v>20083.535769999999</v>
      </c>
      <c r="U76">
        <v>20476.344659999999</v>
      </c>
      <c r="V76">
        <v>20792.84562</v>
      </c>
      <c r="W76">
        <v>21061.417239999999</v>
      </c>
      <c r="X76">
        <v>21215.035070000002</v>
      </c>
      <c r="Y76">
        <v>21381.133239999999</v>
      </c>
      <c r="Z76">
        <v>21554.48329</v>
      </c>
      <c r="AA76">
        <v>21738.37933</v>
      </c>
      <c r="AB76">
        <v>21935.938239999999</v>
      </c>
      <c r="AC76">
        <v>22146.464919999999</v>
      </c>
      <c r="AD76">
        <v>22385.312020000001</v>
      </c>
      <c r="AE76">
        <v>22650.307489999999</v>
      </c>
      <c r="AF76">
        <v>22936.364249999999</v>
      </c>
      <c r="AG76">
        <v>23239.777719999998</v>
      </c>
      <c r="AH76">
        <v>23561.453979999998</v>
      </c>
      <c r="AI76">
        <v>23895.134819999999</v>
      </c>
      <c r="AJ76">
        <v>24241.394929999999</v>
      </c>
      <c r="AK76">
        <v>24598.816439999999</v>
      </c>
      <c r="AL76">
        <v>24965.354960000001</v>
      </c>
      <c r="AM76">
        <v>25319.750179999999</v>
      </c>
      <c r="AN76">
        <v>25692.497960000001</v>
      </c>
      <c r="AO76">
        <v>26077.004730000001</v>
      </c>
      <c r="AP76">
        <v>26471.356080000001</v>
      </c>
      <c r="AQ76">
        <v>26871.972470000001</v>
      </c>
      <c r="AR76">
        <v>27284.417300000001</v>
      </c>
      <c r="AS76">
        <v>27698.521860000001</v>
      </c>
      <c r="AT76">
        <v>28115.018960000001</v>
      </c>
      <c r="AU76">
        <v>28534.007389999999</v>
      </c>
      <c r="AV76">
        <v>28960.072029999999</v>
      </c>
    </row>
    <row r="77" spans="1:48" x14ac:dyDescent="0.25">
      <c r="A77" s="33" t="s">
        <v>415</v>
      </c>
      <c r="B77">
        <v>4632.7837447832499</v>
      </c>
      <c r="C77">
        <v>4707.1645863221102</v>
      </c>
      <c r="D77">
        <v>4782.7396360000002</v>
      </c>
      <c r="E77">
        <v>5120.0211479999998</v>
      </c>
      <c r="F77">
        <v>5101.5975989999997</v>
      </c>
      <c r="G77">
        <v>4328.4251539999996</v>
      </c>
      <c r="H77">
        <v>4622.7870050000001</v>
      </c>
      <c r="I77">
        <v>4751.8326939999997</v>
      </c>
      <c r="J77">
        <v>4549.0811620000004</v>
      </c>
      <c r="K77">
        <v>4345.4912029999996</v>
      </c>
      <c r="L77">
        <v>4268.4568490000001</v>
      </c>
      <c r="M77">
        <v>4174.3869180000002</v>
      </c>
      <c r="N77">
        <v>4532.2700459999996</v>
      </c>
      <c r="O77">
        <v>4837.936686</v>
      </c>
      <c r="P77">
        <v>5060.1509390000001</v>
      </c>
      <c r="Q77">
        <v>5145.8272980000002</v>
      </c>
      <c r="R77">
        <v>5159.0787120000005</v>
      </c>
      <c r="S77">
        <v>5301.7217010000004</v>
      </c>
      <c r="T77">
        <v>5405.181689</v>
      </c>
      <c r="U77">
        <v>5584.5881440000003</v>
      </c>
      <c r="V77">
        <v>5666.1222230000003</v>
      </c>
      <c r="W77">
        <v>5740.83547</v>
      </c>
      <c r="X77">
        <v>5706.585059</v>
      </c>
      <c r="Y77">
        <v>5680.6735790000002</v>
      </c>
      <c r="Z77">
        <v>5653.7470730000005</v>
      </c>
      <c r="AA77">
        <v>5624.4170050000002</v>
      </c>
      <c r="AB77">
        <v>5596.4317469999996</v>
      </c>
      <c r="AC77">
        <v>5583.7451259999998</v>
      </c>
      <c r="AD77">
        <v>5580.0810330000004</v>
      </c>
      <c r="AE77">
        <v>5581.6318609999998</v>
      </c>
      <c r="AF77">
        <v>5587.1318810000002</v>
      </c>
      <c r="AG77">
        <v>5600.5122869999996</v>
      </c>
      <c r="AH77">
        <v>5613.3570099999997</v>
      </c>
      <c r="AI77">
        <v>5624.8080330000003</v>
      </c>
      <c r="AJ77">
        <v>5642.6521469999998</v>
      </c>
      <c r="AK77">
        <v>5663.8320610000001</v>
      </c>
      <c r="AL77">
        <v>5685.8309760000002</v>
      </c>
      <c r="AM77">
        <v>5694.1122489999998</v>
      </c>
      <c r="AN77">
        <v>5702.2553099999996</v>
      </c>
      <c r="AO77">
        <v>5711.717611</v>
      </c>
      <c r="AP77">
        <v>5727.9111210000001</v>
      </c>
      <c r="AQ77">
        <v>5743.7307350000001</v>
      </c>
      <c r="AR77">
        <v>5763.64113</v>
      </c>
      <c r="AS77">
        <v>5787.0104309999997</v>
      </c>
      <c r="AT77">
        <v>5810.8186649999998</v>
      </c>
      <c r="AU77">
        <v>5835.3310320000001</v>
      </c>
      <c r="AV77">
        <v>5885.5093969999998</v>
      </c>
    </row>
    <row r="78" spans="1:48" x14ac:dyDescent="0.25">
      <c r="A78" s="33" t="s">
        <v>416</v>
      </c>
      <c r="B78">
        <v>1056.12550431408</v>
      </c>
      <c r="C78">
        <v>1073.08194089932</v>
      </c>
      <c r="D78">
        <v>1090.3106190000001</v>
      </c>
      <c r="E78">
        <v>1203.9379080000001</v>
      </c>
      <c r="F78">
        <v>1256.9217599999999</v>
      </c>
      <c r="G78">
        <v>1043.3756599999999</v>
      </c>
      <c r="H78">
        <v>1131.6214789999999</v>
      </c>
      <c r="I78">
        <v>1245.5492650000001</v>
      </c>
      <c r="J78">
        <v>1218.7606089999999</v>
      </c>
      <c r="K78">
        <v>1295.029622</v>
      </c>
      <c r="L78">
        <v>1297.156555</v>
      </c>
      <c r="M78">
        <v>1459.0238119999999</v>
      </c>
      <c r="N78">
        <v>1308.355382</v>
      </c>
      <c r="O78">
        <v>1443.8670970000001</v>
      </c>
      <c r="P78">
        <v>1481.048209</v>
      </c>
      <c r="Q78">
        <v>1510.589146</v>
      </c>
      <c r="R78">
        <v>1521.8985970000001</v>
      </c>
      <c r="S78">
        <v>1530.232336</v>
      </c>
      <c r="T78">
        <v>1536.9721320000001</v>
      </c>
      <c r="U78">
        <v>1545.9380880000001</v>
      </c>
      <c r="V78">
        <v>1551.709339</v>
      </c>
      <c r="W78">
        <v>1556.058121</v>
      </c>
      <c r="X78">
        <v>1564.085589</v>
      </c>
      <c r="Y78">
        <v>1572.237668</v>
      </c>
      <c r="Z78">
        <v>1580.689001</v>
      </c>
      <c r="AA78">
        <v>1590.225453</v>
      </c>
      <c r="AB78">
        <v>1601.4529990000001</v>
      </c>
      <c r="AC78">
        <v>1614.046634</v>
      </c>
      <c r="AD78">
        <v>1625.875458</v>
      </c>
      <c r="AE78">
        <v>1640.289323</v>
      </c>
      <c r="AF78">
        <v>1657.5453869999999</v>
      </c>
      <c r="AG78">
        <v>1674.222865</v>
      </c>
      <c r="AH78">
        <v>1696.5798950000001</v>
      </c>
      <c r="AI78">
        <v>1721.27649</v>
      </c>
      <c r="AJ78">
        <v>1747.5606680000001</v>
      </c>
      <c r="AK78">
        <v>1775.2968450000001</v>
      </c>
      <c r="AL78">
        <v>1804.4216060000001</v>
      </c>
      <c r="AM78">
        <v>1834.378479</v>
      </c>
      <c r="AN78">
        <v>1866.3622359999999</v>
      </c>
      <c r="AO78">
        <v>1900.3181489999999</v>
      </c>
      <c r="AP78">
        <v>1936.1015970000001</v>
      </c>
      <c r="AQ78">
        <v>1973.462906</v>
      </c>
      <c r="AR78">
        <v>2012.0816930000001</v>
      </c>
      <c r="AS78">
        <v>2052.046609</v>
      </c>
      <c r="AT78">
        <v>2093.2866250000002</v>
      </c>
      <c r="AU78">
        <v>2135.660652</v>
      </c>
      <c r="AV78">
        <v>2179.2218269999998</v>
      </c>
    </row>
    <row r="79" spans="1:48" x14ac:dyDescent="0.25">
      <c r="A79" s="33" t="s">
        <v>417</v>
      </c>
      <c r="B79">
        <v>1661.8902766824399</v>
      </c>
      <c r="C79">
        <v>1688.5724626282199</v>
      </c>
      <c r="D79">
        <v>1718.383932</v>
      </c>
      <c r="E79">
        <v>1491.634082</v>
      </c>
      <c r="F79">
        <v>1567.8003349999999</v>
      </c>
      <c r="G79">
        <v>1526.289426</v>
      </c>
      <c r="H79">
        <v>1622.9095609999999</v>
      </c>
      <c r="I79">
        <v>1764.2911260000001</v>
      </c>
      <c r="J79">
        <v>1670.2655769999999</v>
      </c>
      <c r="K79">
        <v>1674.8555859999999</v>
      </c>
      <c r="L79">
        <v>1826.639872</v>
      </c>
      <c r="M79">
        <v>1610.0998239999999</v>
      </c>
      <c r="N79">
        <v>1865.775167</v>
      </c>
      <c r="O79">
        <v>1895.660693</v>
      </c>
      <c r="P79">
        <v>2006.1706810000001</v>
      </c>
      <c r="Q79">
        <v>2084.5729879999999</v>
      </c>
      <c r="R79">
        <v>1747.7048299999999</v>
      </c>
      <c r="S79">
        <v>1785.420846</v>
      </c>
      <c r="T79">
        <v>1901.6853530000001</v>
      </c>
      <c r="U79">
        <v>1955.5563589999999</v>
      </c>
      <c r="V79">
        <v>1884.819641</v>
      </c>
      <c r="W79">
        <v>1878.1682659999999</v>
      </c>
      <c r="X79">
        <v>1988.83152</v>
      </c>
      <c r="Y79">
        <v>1946.700797</v>
      </c>
      <c r="Z79">
        <v>1942.208533</v>
      </c>
      <c r="AA79">
        <v>1949.254815</v>
      </c>
      <c r="AB79">
        <v>1961.6439600000001</v>
      </c>
      <c r="AC79">
        <v>1972.9816290000001</v>
      </c>
      <c r="AD79">
        <v>1924.956721</v>
      </c>
      <c r="AE79">
        <v>1967.02845</v>
      </c>
      <c r="AF79">
        <v>1993.203133</v>
      </c>
      <c r="AG79">
        <v>1948.7628950000001</v>
      </c>
      <c r="AH79">
        <v>2059.6698329999999</v>
      </c>
      <c r="AI79">
        <v>2061.3192140000001</v>
      </c>
      <c r="AJ79">
        <v>2071.8528550000001</v>
      </c>
      <c r="AK79">
        <v>2085.732481</v>
      </c>
      <c r="AL79">
        <v>2100.5410390000002</v>
      </c>
      <c r="AM79">
        <v>2103.3932380000001</v>
      </c>
      <c r="AN79">
        <v>2125.316546</v>
      </c>
      <c r="AO79">
        <v>2142.8301070000002</v>
      </c>
      <c r="AP79">
        <v>2159.2063680000001</v>
      </c>
      <c r="AQ79">
        <v>2173.8741810000001</v>
      </c>
      <c r="AR79">
        <v>2183.9189700000002</v>
      </c>
      <c r="AS79">
        <v>2200.4430510000002</v>
      </c>
      <c r="AT79">
        <v>2215.54252</v>
      </c>
      <c r="AU79">
        <v>2230.1168640000001</v>
      </c>
      <c r="AV79">
        <v>2247.3665310000001</v>
      </c>
    </row>
    <row r="80" spans="1:48" x14ac:dyDescent="0.25">
      <c r="A80" s="33" t="s">
        <v>418</v>
      </c>
      <c r="B80">
        <v>4697.3438652348796</v>
      </c>
      <c r="C80">
        <v>4772.7612403901503</v>
      </c>
      <c r="D80">
        <v>4852.9099839999999</v>
      </c>
      <c r="E80">
        <v>4694.9008370000001</v>
      </c>
      <c r="F80">
        <v>4425.2135740000003</v>
      </c>
      <c r="G80">
        <v>3423.388379</v>
      </c>
      <c r="H80">
        <v>4321.1678449999999</v>
      </c>
      <c r="I80">
        <v>4982.1310240000003</v>
      </c>
      <c r="J80">
        <v>4494.994893</v>
      </c>
      <c r="K80">
        <v>3816.4861500000002</v>
      </c>
      <c r="L80">
        <v>4474.4239239999997</v>
      </c>
      <c r="M80">
        <v>4485.6423370000002</v>
      </c>
      <c r="N80">
        <v>4685.8661309999998</v>
      </c>
      <c r="O80">
        <v>5083.4298019999997</v>
      </c>
      <c r="P80">
        <v>5401.4142579999998</v>
      </c>
      <c r="Q80">
        <v>5240.5174999999999</v>
      </c>
      <c r="R80">
        <v>5195.2727240000004</v>
      </c>
      <c r="S80">
        <v>5662.5999199999997</v>
      </c>
      <c r="T80">
        <v>5373.0700639999995</v>
      </c>
      <c r="U80">
        <v>5515.910468</v>
      </c>
      <c r="V80">
        <v>5316.9850040000001</v>
      </c>
      <c r="W80">
        <v>5229.032483</v>
      </c>
      <c r="X80">
        <v>5177.4391230000001</v>
      </c>
      <c r="Y80">
        <v>5325.7154860000001</v>
      </c>
      <c r="Z80">
        <v>5414.6176759999998</v>
      </c>
      <c r="AA80">
        <v>5523.3891350000004</v>
      </c>
      <c r="AB80">
        <v>5643.9452080000001</v>
      </c>
      <c r="AC80">
        <v>5645.6824749999996</v>
      </c>
      <c r="AD80">
        <v>5762.0255340000003</v>
      </c>
      <c r="AE80">
        <v>5899.6427919999996</v>
      </c>
      <c r="AF80">
        <v>6025.3690390000002</v>
      </c>
      <c r="AG80">
        <v>6132.9450720000004</v>
      </c>
      <c r="AH80">
        <v>6326.4698410000001</v>
      </c>
      <c r="AI80">
        <v>6459.6166510000003</v>
      </c>
      <c r="AJ80">
        <v>6594.0226659999998</v>
      </c>
      <c r="AK80">
        <v>6720.8604960000002</v>
      </c>
      <c r="AL80">
        <v>6841.6276900000003</v>
      </c>
      <c r="AM80">
        <v>6967.4820030000001</v>
      </c>
      <c r="AN80">
        <v>7130.0230769999998</v>
      </c>
      <c r="AO80">
        <v>7257.7616120000002</v>
      </c>
      <c r="AP80">
        <v>7382.8600100000003</v>
      </c>
      <c r="AQ80">
        <v>7498.0477410000003</v>
      </c>
      <c r="AR80">
        <v>7637.6756839999998</v>
      </c>
      <c r="AS80">
        <v>7748.0412139999999</v>
      </c>
      <c r="AT80">
        <v>7857.1143480000001</v>
      </c>
      <c r="AU80">
        <v>7961.4301759999998</v>
      </c>
      <c r="AV80">
        <v>8075.4343550000003</v>
      </c>
    </row>
    <row r="81" spans="1:48" x14ac:dyDescent="0.25">
      <c r="A81" s="33" t="s">
        <v>419</v>
      </c>
      <c r="B81">
        <v>1068.70150806116</v>
      </c>
      <c r="C81">
        <v>1085.85985645438</v>
      </c>
      <c r="D81">
        <v>1103.293688</v>
      </c>
      <c r="E81">
        <v>1218.2740140000001</v>
      </c>
      <c r="F81">
        <v>1271.8887810000001</v>
      </c>
      <c r="G81">
        <v>1055.799843</v>
      </c>
      <c r="H81">
        <v>1145.096464</v>
      </c>
      <c r="I81">
        <v>1260.3808670000001</v>
      </c>
      <c r="J81">
        <v>1233.27322</v>
      </c>
      <c r="K81">
        <v>1310.4504199999999</v>
      </c>
      <c r="L81">
        <v>1312.6026790000001</v>
      </c>
      <c r="M81">
        <v>1476.3974000000001</v>
      </c>
      <c r="N81">
        <v>1323.9348580000001</v>
      </c>
      <c r="O81">
        <v>1461.060203</v>
      </c>
      <c r="P81">
        <v>1498.6840560000001</v>
      </c>
      <c r="Q81">
        <v>1528.576757</v>
      </c>
      <c r="R81">
        <v>1536.828064</v>
      </c>
      <c r="S81">
        <v>1525.9814650000001</v>
      </c>
      <c r="T81">
        <v>1526.8622519999999</v>
      </c>
      <c r="U81">
        <v>1534.529933</v>
      </c>
      <c r="V81">
        <v>1542.1695790000001</v>
      </c>
      <c r="W81">
        <v>1548.7192150000001</v>
      </c>
      <c r="X81">
        <v>1553.731489</v>
      </c>
      <c r="Y81">
        <v>1559.899576</v>
      </c>
      <c r="Z81">
        <v>1567.480879</v>
      </c>
      <c r="AA81">
        <v>1576.907854</v>
      </c>
      <c r="AB81">
        <v>1588.511049</v>
      </c>
      <c r="AC81">
        <v>1600.08709</v>
      </c>
      <c r="AD81">
        <v>1612.8194149999999</v>
      </c>
      <c r="AE81">
        <v>1627.353345</v>
      </c>
      <c r="AF81">
        <v>1643.6264189999999</v>
      </c>
      <c r="AG81">
        <v>1661.1627920000001</v>
      </c>
      <c r="AH81">
        <v>1680.5761279999999</v>
      </c>
      <c r="AI81">
        <v>1701.3191790000001</v>
      </c>
      <c r="AJ81">
        <v>1723.2149770000001</v>
      </c>
      <c r="AK81">
        <v>1746.1235320000001</v>
      </c>
      <c r="AL81">
        <v>1769.9145129999999</v>
      </c>
      <c r="AM81">
        <v>1793.7799259999999</v>
      </c>
      <c r="AN81">
        <v>1818.4458549999999</v>
      </c>
      <c r="AO81">
        <v>1843.751849</v>
      </c>
      <c r="AP81">
        <v>1869.646976</v>
      </c>
      <c r="AQ81">
        <v>1896.0075159999999</v>
      </c>
      <c r="AR81">
        <v>1922.846305</v>
      </c>
      <c r="AS81">
        <v>1949.949576</v>
      </c>
      <c r="AT81">
        <v>1977.306198</v>
      </c>
      <c r="AU81">
        <v>2004.886632</v>
      </c>
      <c r="AV81">
        <v>2032.8210180000001</v>
      </c>
    </row>
    <row r="82" spans="1:48" x14ac:dyDescent="0.25">
      <c r="A82" s="33" t="s">
        <v>420</v>
      </c>
      <c r="B82">
        <v>1940.8560483368699</v>
      </c>
      <c r="C82">
        <v>1972.01711998059</v>
      </c>
      <c r="D82">
        <v>2003.6784929999999</v>
      </c>
      <c r="E82">
        <v>2212.4928909999999</v>
      </c>
      <c r="F82">
        <v>2309.8620289999999</v>
      </c>
      <c r="G82">
        <v>1917.425489</v>
      </c>
      <c r="H82">
        <v>2079.596016</v>
      </c>
      <c r="I82">
        <v>2288.9626429999998</v>
      </c>
      <c r="J82">
        <v>2239.7327690000002</v>
      </c>
      <c r="K82">
        <v>2379.89336</v>
      </c>
      <c r="L82">
        <v>2383.8020529999999</v>
      </c>
      <c r="M82">
        <v>2681.2676889999998</v>
      </c>
      <c r="N82">
        <v>2404.3822869999999</v>
      </c>
      <c r="O82">
        <v>2653.41399</v>
      </c>
      <c r="P82">
        <v>2721.7422200000001</v>
      </c>
      <c r="Q82">
        <v>2776.029998</v>
      </c>
      <c r="R82">
        <v>2797.445596</v>
      </c>
      <c r="S82">
        <v>2811.7643539999999</v>
      </c>
      <c r="T82">
        <v>2824.0451349999998</v>
      </c>
      <c r="U82">
        <v>2839.6617059999999</v>
      </c>
      <c r="V82">
        <v>2865.6712750000002</v>
      </c>
      <c r="W82">
        <v>2892.3175249999999</v>
      </c>
      <c r="X82">
        <v>2917.3788439999998</v>
      </c>
      <c r="Y82">
        <v>2943.195534</v>
      </c>
      <c r="Z82">
        <v>2970.854096</v>
      </c>
      <c r="AA82">
        <v>3001.0511110000002</v>
      </c>
      <c r="AB82">
        <v>3034.3035909999999</v>
      </c>
      <c r="AC82">
        <v>3069.3043280000002</v>
      </c>
      <c r="AD82">
        <v>3106.8156220000001</v>
      </c>
      <c r="AE82">
        <v>3147.839301</v>
      </c>
      <c r="AF82">
        <v>3192.166205</v>
      </c>
      <c r="AG82">
        <v>3238.7737040000002</v>
      </c>
      <c r="AH82">
        <v>3289.079514</v>
      </c>
      <c r="AI82">
        <v>3341.9680840000001</v>
      </c>
      <c r="AJ82">
        <v>3396.9357359999999</v>
      </c>
      <c r="AK82">
        <v>3453.860408</v>
      </c>
      <c r="AL82">
        <v>3512.6551469999999</v>
      </c>
      <c r="AM82">
        <v>3572.4989230000001</v>
      </c>
      <c r="AN82">
        <v>3634.1297479999998</v>
      </c>
      <c r="AO82">
        <v>3697.6015969999999</v>
      </c>
      <c r="AP82">
        <v>3763.1137450000001</v>
      </c>
      <c r="AQ82">
        <v>3830.6235750000001</v>
      </c>
      <c r="AR82">
        <v>3899.8376509999998</v>
      </c>
      <c r="AS82">
        <v>3970.6703349999998</v>
      </c>
      <c r="AT82">
        <v>4043.1364389999999</v>
      </c>
      <c r="AU82">
        <v>4117.1738539999997</v>
      </c>
      <c r="AV82">
        <v>4193.1719839999996</v>
      </c>
    </row>
    <row r="83" spans="1:48" x14ac:dyDescent="0.25">
      <c r="A83" s="33" t="s">
        <v>421</v>
      </c>
      <c r="B83">
        <v>142275.521834407</v>
      </c>
      <c r="C83">
        <v>144559.80135777901</v>
      </c>
      <c r="D83">
        <v>146882.70110000001</v>
      </c>
      <c r="E83">
        <v>154451.3419</v>
      </c>
      <c r="F83">
        <v>160004.0754</v>
      </c>
      <c r="G83">
        <v>144842.16190000001</v>
      </c>
      <c r="H83">
        <v>145195.87239999999</v>
      </c>
      <c r="I83">
        <v>151085.46</v>
      </c>
      <c r="J83">
        <v>155297.10370000001</v>
      </c>
      <c r="K83">
        <v>155572.6936</v>
      </c>
      <c r="L83">
        <v>158645.94260000001</v>
      </c>
      <c r="M83">
        <v>165872.76379999999</v>
      </c>
      <c r="N83">
        <v>172531.742</v>
      </c>
      <c r="O83">
        <v>182473.99669999999</v>
      </c>
      <c r="P83">
        <v>188949.42499999999</v>
      </c>
      <c r="Q83">
        <v>198894.302</v>
      </c>
      <c r="R83">
        <v>204173.55129999999</v>
      </c>
      <c r="S83">
        <v>209765.41680000001</v>
      </c>
      <c r="T83">
        <v>214371.22529999999</v>
      </c>
      <c r="U83">
        <v>218669.52420000001</v>
      </c>
      <c r="V83">
        <v>221772.7929</v>
      </c>
      <c r="W83">
        <v>224424.1666</v>
      </c>
      <c r="X83">
        <v>226368.03659999999</v>
      </c>
      <c r="Y83">
        <v>228289.45170000001</v>
      </c>
      <c r="Z83">
        <v>230296.76730000001</v>
      </c>
      <c r="AA83">
        <v>232452.21299999999</v>
      </c>
      <c r="AB83">
        <v>234784.08100000001</v>
      </c>
      <c r="AC83">
        <v>237277.81270000001</v>
      </c>
      <c r="AD83">
        <v>239972.59090000001</v>
      </c>
      <c r="AE83">
        <v>242870.826</v>
      </c>
      <c r="AF83">
        <v>245919.19639999999</v>
      </c>
      <c r="AG83">
        <v>249068.20420000001</v>
      </c>
      <c r="AH83">
        <v>252325.81849999999</v>
      </c>
      <c r="AI83">
        <v>255653.46059999999</v>
      </c>
      <c r="AJ83">
        <v>259054.73310000001</v>
      </c>
      <c r="AK83">
        <v>262520.97940000001</v>
      </c>
      <c r="AL83">
        <v>266043.43109999999</v>
      </c>
      <c r="AM83">
        <v>269480.55969999998</v>
      </c>
      <c r="AN83">
        <v>272999.5209</v>
      </c>
      <c r="AO83">
        <v>276583.7795</v>
      </c>
      <c r="AP83">
        <v>280236.69290000002</v>
      </c>
      <c r="AQ83">
        <v>283941.82539999997</v>
      </c>
      <c r="AR83">
        <v>287666.91529999999</v>
      </c>
      <c r="AS83">
        <v>291427.02049999998</v>
      </c>
      <c r="AT83">
        <v>295221.2856</v>
      </c>
      <c r="AU83">
        <v>299048.79969999997</v>
      </c>
      <c r="AV83">
        <v>302941.12550000002</v>
      </c>
    </row>
    <row r="84" spans="1:48" x14ac:dyDescent="0.25">
      <c r="A84" s="33" t="s">
        <v>422</v>
      </c>
      <c r="B84">
        <v>58700.943196853899</v>
      </c>
      <c r="C84">
        <v>59643.405827237402</v>
      </c>
      <c r="D84">
        <v>60601</v>
      </c>
      <c r="E84">
        <v>61569.98173</v>
      </c>
      <c r="F84">
        <v>60512.820480000002</v>
      </c>
      <c r="G84">
        <v>62405.892359999998</v>
      </c>
      <c r="H84">
        <v>62046.793799999999</v>
      </c>
      <c r="I84">
        <v>58826.593690000002</v>
      </c>
      <c r="J84">
        <v>60454.486790000003</v>
      </c>
      <c r="K84">
        <v>59410.93404</v>
      </c>
      <c r="L84">
        <v>56766.535320000003</v>
      </c>
      <c r="M84">
        <v>54970.175810000001</v>
      </c>
      <c r="N84">
        <v>55748.46441</v>
      </c>
      <c r="O84">
        <v>54942.252399999998</v>
      </c>
      <c r="P84">
        <v>56537.157769999998</v>
      </c>
      <c r="Q84">
        <v>61577.143539999997</v>
      </c>
      <c r="R84">
        <v>62361.791799999999</v>
      </c>
      <c r="S84">
        <v>63272.9666</v>
      </c>
      <c r="T84">
        <v>64211.604339999998</v>
      </c>
      <c r="U84">
        <v>65257.406190000002</v>
      </c>
      <c r="V84">
        <v>66303.564589999994</v>
      </c>
      <c r="W84">
        <v>67302.453779999996</v>
      </c>
      <c r="X84">
        <v>68211.047130000006</v>
      </c>
      <c r="Y84">
        <v>69081.774069999999</v>
      </c>
      <c r="Z84">
        <v>69943.076979999998</v>
      </c>
      <c r="AA84">
        <v>70805.085810000004</v>
      </c>
      <c r="AB84">
        <v>71675.646030000004</v>
      </c>
      <c r="AC84">
        <v>72565.984230000002</v>
      </c>
      <c r="AD84">
        <v>73486.281870000006</v>
      </c>
      <c r="AE84">
        <v>74439.823170000003</v>
      </c>
      <c r="AF84">
        <v>75432.34719</v>
      </c>
      <c r="AG84">
        <v>76475.161649999995</v>
      </c>
      <c r="AH84">
        <v>77575.024980000002</v>
      </c>
      <c r="AI84">
        <v>78743.639330000005</v>
      </c>
      <c r="AJ84">
        <v>79976.138200000001</v>
      </c>
      <c r="AK84">
        <v>81265.421419999999</v>
      </c>
      <c r="AL84">
        <v>82602.649260000006</v>
      </c>
      <c r="AM84">
        <v>83984.842000000004</v>
      </c>
      <c r="AN84">
        <v>85413.838340000002</v>
      </c>
      <c r="AO84">
        <v>86878.46961</v>
      </c>
      <c r="AP84">
        <v>88368.032179999995</v>
      </c>
      <c r="AQ84">
        <v>89872.725640000004</v>
      </c>
      <c r="AR84">
        <v>91387.50086</v>
      </c>
      <c r="AS84">
        <v>92910.352360000004</v>
      </c>
      <c r="AT84">
        <v>94442.673439999999</v>
      </c>
      <c r="AU84">
        <v>95983.918430000005</v>
      </c>
      <c r="AV84">
        <v>97532.328729999994</v>
      </c>
    </row>
    <row r="85" spans="1:48" x14ac:dyDescent="0.25">
      <c r="A85" s="33" t="s">
        <v>215</v>
      </c>
      <c r="B85">
        <v>1.7053612308269599</v>
      </c>
      <c r="C85">
        <v>1.73274135700261</v>
      </c>
      <c r="D85">
        <v>1.7605628209999999</v>
      </c>
      <c r="E85">
        <v>1.751685664</v>
      </c>
      <c r="F85">
        <v>1.6223796880000001</v>
      </c>
      <c r="G85">
        <v>1.464593236</v>
      </c>
      <c r="H85">
        <v>1.407726037</v>
      </c>
      <c r="I85">
        <v>1.345964293</v>
      </c>
      <c r="J85">
        <v>1.2907777810000001</v>
      </c>
      <c r="K85">
        <v>1.284549266</v>
      </c>
      <c r="L85">
        <v>1.240299984</v>
      </c>
      <c r="M85">
        <v>1.1756907029999999</v>
      </c>
      <c r="N85">
        <v>0.98948560699999999</v>
      </c>
      <c r="O85">
        <v>0.79678603479999999</v>
      </c>
      <c r="P85">
        <v>0.62888320019999999</v>
      </c>
      <c r="Q85">
        <v>0.56505638410000003</v>
      </c>
      <c r="R85">
        <v>0.51378823620000003</v>
      </c>
      <c r="S85">
        <v>0.49339919910000002</v>
      </c>
      <c r="T85">
        <v>0.48604145180000002</v>
      </c>
      <c r="U85">
        <v>0.4864363243</v>
      </c>
      <c r="V85">
        <v>0.49313301259999998</v>
      </c>
      <c r="W85">
        <v>0.50282208829999997</v>
      </c>
      <c r="X85">
        <v>0.50211859160000005</v>
      </c>
      <c r="Y85">
        <v>0.50920336180000003</v>
      </c>
      <c r="Z85">
        <v>0.52381270889999998</v>
      </c>
      <c r="AA85">
        <v>0.54325232540000001</v>
      </c>
      <c r="AB85">
        <v>0.56576018989999999</v>
      </c>
      <c r="AC85">
        <v>0.58953222260000004</v>
      </c>
      <c r="AD85">
        <v>0.61438730900000005</v>
      </c>
      <c r="AE85">
        <v>0.64029079560000002</v>
      </c>
      <c r="AF85">
        <v>0.66718797190000001</v>
      </c>
      <c r="AG85">
        <v>0.69506186000000003</v>
      </c>
      <c r="AH85">
        <v>0.72421105340000003</v>
      </c>
      <c r="AI85">
        <v>0.75457037280000006</v>
      </c>
      <c r="AJ85">
        <v>0.78618493369999998</v>
      </c>
      <c r="AK85">
        <v>0.81900134120000001</v>
      </c>
      <c r="AL85">
        <v>0.85297476159999996</v>
      </c>
      <c r="AM85">
        <v>0.88666041910000004</v>
      </c>
      <c r="AN85">
        <v>0.92063614090000001</v>
      </c>
      <c r="AO85">
        <v>0.95505132530000003</v>
      </c>
      <c r="AP85">
        <v>0.99004629180000003</v>
      </c>
      <c r="AQ85">
        <v>1.025590711</v>
      </c>
      <c r="AR85">
        <v>1.062350685</v>
      </c>
      <c r="AS85">
        <v>1.100123741</v>
      </c>
      <c r="AT85">
        <v>1.1387213869999999</v>
      </c>
      <c r="AU85">
        <v>1.1779960819999999</v>
      </c>
      <c r="AV85">
        <v>1.218068513</v>
      </c>
    </row>
    <row r="86" spans="1:48" x14ac:dyDescent="0.25">
      <c r="A86" s="33" t="s">
        <v>216</v>
      </c>
      <c r="B86">
        <v>640.93221550600299</v>
      </c>
      <c r="C86">
        <v>651.222589541351</v>
      </c>
      <c r="D86">
        <v>661.64679590000003</v>
      </c>
      <c r="E86">
        <v>666.25807010000005</v>
      </c>
      <c r="F86">
        <v>657.56125320000001</v>
      </c>
      <c r="G86">
        <v>641.65203110000004</v>
      </c>
      <c r="H86">
        <v>635.27909520000003</v>
      </c>
      <c r="I86">
        <v>626.34546569999998</v>
      </c>
      <c r="J86">
        <v>612.37442820000001</v>
      </c>
      <c r="K86">
        <v>599.67707559999997</v>
      </c>
      <c r="L86">
        <v>591.86779709999996</v>
      </c>
      <c r="M86">
        <v>589.94156299999997</v>
      </c>
      <c r="N86">
        <v>584.35998959999995</v>
      </c>
      <c r="O86">
        <v>576.97141790000001</v>
      </c>
      <c r="P86">
        <v>564.92485009999996</v>
      </c>
      <c r="Q86">
        <v>556.41497019999997</v>
      </c>
      <c r="R86">
        <v>546.12499930000001</v>
      </c>
      <c r="S86">
        <v>540.66226849999998</v>
      </c>
      <c r="T86">
        <v>536.60858819999999</v>
      </c>
      <c r="U86">
        <v>533.87994660000004</v>
      </c>
      <c r="V86">
        <v>528.87771729999997</v>
      </c>
      <c r="W86">
        <v>521.85524459999999</v>
      </c>
      <c r="X86">
        <v>513.97679230000006</v>
      </c>
      <c r="Y86">
        <v>506.62807400000003</v>
      </c>
      <c r="Z86">
        <v>499.9213178</v>
      </c>
      <c r="AA86">
        <v>493.81300049999999</v>
      </c>
      <c r="AB86">
        <v>488.19875560000003</v>
      </c>
      <c r="AC86">
        <v>482.71485339999998</v>
      </c>
      <c r="AD86">
        <v>477.26374270000002</v>
      </c>
      <c r="AE86">
        <v>471.89815110000001</v>
      </c>
      <c r="AF86">
        <v>466.6303297</v>
      </c>
      <c r="AG86">
        <v>461.37902279999997</v>
      </c>
      <c r="AH86">
        <v>456.44202510000002</v>
      </c>
      <c r="AI86">
        <v>451.72745209999999</v>
      </c>
      <c r="AJ86">
        <v>447.23720059999999</v>
      </c>
      <c r="AK86">
        <v>442.93904629999997</v>
      </c>
      <c r="AL86">
        <v>438.81315899999998</v>
      </c>
      <c r="AM86">
        <v>435.11696380000001</v>
      </c>
      <c r="AN86">
        <v>431.69648640000003</v>
      </c>
      <c r="AO86">
        <v>428.42609640000001</v>
      </c>
      <c r="AP86">
        <v>425.2950199</v>
      </c>
      <c r="AQ86">
        <v>422.262719</v>
      </c>
      <c r="AR86">
        <v>419.52115909999998</v>
      </c>
      <c r="AS86">
        <v>416.92785679999997</v>
      </c>
      <c r="AT86">
        <v>414.43719520000002</v>
      </c>
      <c r="AU86">
        <v>412.05331389999998</v>
      </c>
      <c r="AV86">
        <v>409.91505219999999</v>
      </c>
    </row>
    <row r="87" spans="1:48" x14ac:dyDescent="0.25">
      <c r="A87" s="33" t="s">
        <v>217</v>
      </c>
      <c r="B87">
        <v>14.4173405384795</v>
      </c>
      <c r="C87">
        <v>14.648815604245801</v>
      </c>
      <c r="D87">
        <v>14.87279131</v>
      </c>
      <c r="E87">
        <v>19.866883730000001</v>
      </c>
      <c r="F87">
        <v>26.260580990000001</v>
      </c>
      <c r="G87">
        <v>32.991996440000001</v>
      </c>
      <c r="H87">
        <v>40.181781620000002</v>
      </c>
      <c r="I87">
        <v>47.100962549999998</v>
      </c>
      <c r="J87">
        <v>53.421661380000003</v>
      </c>
      <c r="K87">
        <v>59.512824610000003</v>
      </c>
      <c r="L87">
        <v>65.841138029999996</v>
      </c>
      <c r="M87">
        <v>72.680792879999998</v>
      </c>
      <c r="N87">
        <v>75.102478689999998</v>
      </c>
      <c r="O87">
        <v>75.842177939999999</v>
      </c>
      <c r="P87">
        <v>75.545922160000003</v>
      </c>
      <c r="Q87">
        <v>75.658704610000001</v>
      </c>
      <c r="R87">
        <v>75.54540815</v>
      </c>
      <c r="S87">
        <v>78.301070050000007</v>
      </c>
      <c r="T87">
        <v>81.967416229999998</v>
      </c>
      <c r="U87">
        <v>86.007780830000002</v>
      </c>
      <c r="V87">
        <v>88.444994609999995</v>
      </c>
      <c r="W87">
        <v>89.986599100000007</v>
      </c>
      <c r="X87">
        <v>89.092014059999997</v>
      </c>
      <c r="Y87">
        <v>87.388195069999995</v>
      </c>
      <c r="Z87">
        <v>85.424058889999998</v>
      </c>
      <c r="AA87">
        <v>83.397691530000003</v>
      </c>
      <c r="AB87">
        <v>81.352397530000005</v>
      </c>
      <c r="AC87">
        <v>79.182989660000004</v>
      </c>
      <c r="AD87">
        <v>76.938420930000007</v>
      </c>
      <c r="AE87">
        <v>74.660735990000006</v>
      </c>
      <c r="AF87">
        <v>72.378829330000002</v>
      </c>
      <c r="AG87">
        <v>70.088458189999997</v>
      </c>
      <c r="AH87">
        <v>67.918913009999997</v>
      </c>
      <c r="AI87">
        <v>65.81758275</v>
      </c>
      <c r="AJ87">
        <v>63.774961189999999</v>
      </c>
      <c r="AK87">
        <v>61.778377999999996</v>
      </c>
      <c r="AL87">
        <v>59.832679689999999</v>
      </c>
      <c r="AM87">
        <v>58.121293389999998</v>
      </c>
      <c r="AN87">
        <v>56.531668209999999</v>
      </c>
      <c r="AO87">
        <v>55.015738249999998</v>
      </c>
      <c r="AP87">
        <v>53.563384200000002</v>
      </c>
      <c r="AQ87">
        <v>52.167222340000002</v>
      </c>
      <c r="AR87">
        <v>50.8766867</v>
      </c>
      <c r="AS87">
        <v>49.654020869999997</v>
      </c>
      <c r="AT87">
        <v>48.48662736</v>
      </c>
      <c r="AU87">
        <v>47.372624989999998</v>
      </c>
      <c r="AV87">
        <v>46.327468119999999</v>
      </c>
    </row>
    <row r="88" spans="1:48" x14ac:dyDescent="0.25">
      <c r="A88" s="33" t="s">
        <v>218</v>
      </c>
      <c r="B88">
        <v>2631.2737770728399</v>
      </c>
      <c r="C88">
        <v>2673.5197286733601</v>
      </c>
      <c r="D88">
        <v>2716.1067079999998</v>
      </c>
      <c r="E88">
        <v>2753.4526420000002</v>
      </c>
      <c r="F88">
        <v>2796.4384839999998</v>
      </c>
      <c r="G88">
        <v>2708.4743440000002</v>
      </c>
      <c r="H88">
        <v>2713.3281259999999</v>
      </c>
      <c r="I88">
        <v>2760.8935379999998</v>
      </c>
      <c r="J88">
        <v>2796.6522850000001</v>
      </c>
      <c r="K88">
        <v>2794.3014029999999</v>
      </c>
      <c r="L88">
        <v>2773.9150840000002</v>
      </c>
      <c r="M88">
        <v>2721.4920419999999</v>
      </c>
      <c r="N88">
        <v>2614.1909340000002</v>
      </c>
      <c r="O88">
        <v>2538.9824629999998</v>
      </c>
      <c r="P88">
        <v>2490.2221730000001</v>
      </c>
      <c r="Q88">
        <v>2410.7656040000002</v>
      </c>
      <c r="R88">
        <v>2324.2515870000002</v>
      </c>
      <c r="S88">
        <v>6115.1971229999999</v>
      </c>
      <c r="T88">
        <v>6497.7347650000002</v>
      </c>
      <c r="U88">
        <v>6878.9302779999998</v>
      </c>
      <c r="V88">
        <v>7258.7467500000002</v>
      </c>
      <c r="W88">
        <v>7168.6395329999996</v>
      </c>
      <c r="X88">
        <v>3585.8330380000002</v>
      </c>
      <c r="Y88">
        <v>3575.3408479999998</v>
      </c>
      <c r="Z88">
        <v>3564.872163</v>
      </c>
      <c r="AA88">
        <v>3554.5337949999998</v>
      </c>
      <c r="AB88">
        <v>3544.3928759999999</v>
      </c>
      <c r="AC88">
        <v>2641.0085570000001</v>
      </c>
      <c r="AD88">
        <v>2553.5200890000001</v>
      </c>
      <c r="AE88">
        <v>2466.3265919999999</v>
      </c>
      <c r="AF88">
        <v>2379.3798160000001</v>
      </c>
      <c r="AG88">
        <v>2250.2091479999999</v>
      </c>
      <c r="AH88">
        <v>2296.860862</v>
      </c>
      <c r="AI88">
        <v>2222.9387630000001</v>
      </c>
      <c r="AJ88">
        <v>2149.1020279999998</v>
      </c>
      <c r="AK88">
        <v>2075.3223849999999</v>
      </c>
      <c r="AL88">
        <v>1956.5199729999999</v>
      </c>
      <c r="AM88">
        <v>1877.1770730000001</v>
      </c>
      <c r="AN88">
        <v>1804.036012</v>
      </c>
      <c r="AO88">
        <v>1730.8851770000001</v>
      </c>
      <c r="AP88">
        <v>1657.715551</v>
      </c>
      <c r="AQ88">
        <v>1536.4175560000001</v>
      </c>
      <c r="AR88">
        <v>1434.831645</v>
      </c>
      <c r="AS88">
        <v>1360.5124929999999</v>
      </c>
      <c r="AT88">
        <v>1286.156017</v>
      </c>
      <c r="AU88">
        <v>1211.7617600000001</v>
      </c>
      <c r="AV88">
        <v>1137.3299199999999</v>
      </c>
    </row>
    <row r="89" spans="1:48" x14ac:dyDescent="0.25">
      <c r="A89" s="33" t="s">
        <v>219</v>
      </c>
      <c r="B89">
        <v>196.42896065345101</v>
      </c>
      <c r="C89">
        <v>199.58269115349</v>
      </c>
      <c r="D89">
        <v>202.76188200000001</v>
      </c>
      <c r="E89">
        <v>197.89383860000001</v>
      </c>
      <c r="F89">
        <v>190.57809320000001</v>
      </c>
      <c r="G89">
        <v>173.3356436</v>
      </c>
      <c r="H89">
        <v>162.75502510000001</v>
      </c>
      <c r="I89">
        <v>154.9513493</v>
      </c>
      <c r="J89">
        <v>146.45772450000001</v>
      </c>
      <c r="K89">
        <v>136.09429650000001</v>
      </c>
      <c r="L89">
        <v>125.29760659999999</v>
      </c>
      <c r="M89">
        <v>113.6447867</v>
      </c>
      <c r="N89">
        <v>97.944634629999996</v>
      </c>
      <c r="O89">
        <v>83.222131099999999</v>
      </c>
      <c r="P89">
        <v>69.368434449999995</v>
      </c>
      <c r="Q89">
        <v>54.656264849999999</v>
      </c>
      <c r="R89">
        <v>40.389376300000002</v>
      </c>
      <c r="S89">
        <v>3.0649739789999999</v>
      </c>
      <c r="T89">
        <v>3.06493445</v>
      </c>
      <c r="U89">
        <v>3.0643014499999999</v>
      </c>
      <c r="V89">
        <v>3.063153196</v>
      </c>
      <c r="W89">
        <v>3.061569988</v>
      </c>
      <c r="X89">
        <v>3.059752799</v>
      </c>
      <c r="Y89">
        <v>3.0578249679999998</v>
      </c>
      <c r="Z89">
        <v>3.0559083880000002</v>
      </c>
      <c r="AA89">
        <v>3.0540949099999999</v>
      </c>
      <c r="AB89">
        <v>3.052443067</v>
      </c>
      <c r="AC89">
        <v>3.0510741769999998</v>
      </c>
      <c r="AD89">
        <v>3.0500112640000001</v>
      </c>
      <c r="AE89">
        <v>3.0492384389999998</v>
      </c>
      <c r="AF89">
        <v>3.04872553</v>
      </c>
      <c r="AG89">
        <v>3.0484373229999999</v>
      </c>
      <c r="AH89">
        <v>3.0483345659999999</v>
      </c>
      <c r="AI89">
        <v>3.0483881820000001</v>
      </c>
      <c r="AJ89">
        <v>3.0485665800000001</v>
      </c>
      <c r="AK89">
        <v>3.0488415710000001</v>
      </c>
      <c r="AL89">
        <v>3.0491886949999998</v>
      </c>
      <c r="AM89">
        <v>3.049594055</v>
      </c>
      <c r="AN89">
        <v>3.05003541</v>
      </c>
      <c r="AO89">
        <v>3.0504969860000002</v>
      </c>
      <c r="AP89">
        <v>3.0509648720000002</v>
      </c>
      <c r="AQ89">
        <v>3.0514270620000001</v>
      </c>
      <c r="AR89">
        <v>3.0518680090000001</v>
      </c>
      <c r="AS89">
        <v>3.0522774610000001</v>
      </c>
      <c r="AT89">
        <v>3.0526457769999999</v>
      </c>
      <c r="AU89">
        <v>3.0529642099999998</v>
      </c>
      <c r="AV89">
        <v>3.0532234869999999</v>
      </c>
    </row>
    <row r="90" spans="1:48" x14ac:dyDescent="0.25">
      <c r="A90" s="33" t="s">
        <v>220</v>
      </c>
      <c r="B90">
        <v>65.035960649380698</v>
      </c>
      <c r="C90">
        <v>66.080134034083997</v>
      </c>
      <c r="D90">
        <v>67.132738219999894</v>
      </c>
      <c r="E90">
        <v>68.128604839999994</v>
      </c>
      <c r="F90">
        <v>69.290288439999998</v>
      </c>
      <c r="G90">
        <v>67.215038649999997</v>
      </c>
      <c r="H90">
        <v>67.446986719999998</v>
      </c>
      <c r="I90">
        <v>68.74933016</v>
      </c>
      <c r="J90">
        <v>69.765121710000003</v>
      </c>
      <c r="K90">
        <v>69.838102090000007</v>
      </c>
      <c r="L90">
        <v>69.462878790000005</v>
      </c>
      <c r="M90">
        <v>68.28469475</v>
      </c>
      <c r="N90">
        <v>70.914355659999998</v>
      </c>
      <c r="O90">
        <v>76.227515699999998</v>
      </c>
      <c r="P90">
        <v>83.276399549999894</v>
      </c>
      <c r="Q90">
        <v>90.146765939999995</v>
      </c>
      <c r="R90">
        <v>97.473710639999894</v>
      </c>
      <c r="S90">
        <v>0.50009365269999995</v>
      </c>
      <c r="T90">
        <v>0.50008720299999998</v>
      </c>
      <c r="U90">
        <v>0.4999839203</v>
      </c>
      <c r="V90">
        <v>0.49979656639999998</v>
      </c>
      <c r="W90">
        <v>0.4995382437</v>
      </c>
      <c r="X90">
        <v>96.851720569999998</v>
      </c>
      <c r="Y90">
        <v>95.785971939999996</v>
      </c>
      <c r="Z90">
        <v>94.721838910000002</v>
      </c>
      <c r="AA90">
        <v>93.662127269999999</v>
      </c>
      <c r="AB90">
        <v>92.608511219999997</v>
      </c>
      <c r="AC90">
        <v>151.2626683</v>
      </c>
      <c r="AD90">
        <v>152.1970603</v>
      </c>
      <c r="AE90">
        <v>153.14533370000001</v>
      </c>
      <c r="AF90">
        <v>154.1062451</v>
      </c>
      <c r="AG90">
        <v>155.07825539999999</v>
      </c>
      <c r="AH90">
        <v>149.66078010000001</v>
      </c>
      <c r="AI90">
        <v>150.43667819999999</v>
      </c>
      <c r="AJ90">
        <v>151.21879300000001</v>
      </c>
      <c r="AK90">
        <v>152.0058142</v>
      </c>
      <c r="AL90">
        <v>152.79658950000001</v>
      </c>
      <c r="AM90">
        <v>155.28892139999999</v>
      </c>
      <c r="AN90">
        <v>156.14170240000001</v>
      </c>
      <c r="AO90">
        <v>156.99576429999999</v>
      </c>
      <c r="AP90">
        <v>157.85040409999999</v>
      </c>
      <c r="AQ90">
        <v>158.70500240000001</v>
      </c>
      <c r="AR90">
        <v>1643.245917</v>
      </c>
      <c r="AS90">
        <v>1693.7601729999999</v>
      </c>
      <c r="AT90">
        <v>1744.2644190000001</v>
      </c>
      <c r="AU90">
        <v>1794.7514759999999</v>
      </c>
      <c r="AV90">
        <v>1845.2132779999999</v>
      </c>
    </row>
    <row r="91" spans="1:48" x14ac:dyDescent="0.25">
      <c r="A91" s="33" t="s">
        <v>221</v>
      </c>
      <c r="B91">
        <v>91.438752466331096</v>
      </c>
      <c r="C91">
        <v>92.906831213880494</v>
      </c>
      <c r="D91">
        <v>94.386763779999995</v>
      </c>
      <c r="E91">
        <v>90.242465319999994</v>
      </c>
      <c r="F91">
        <v>84.397544589999995</v>
      </c>
      <c r="G91">
        <v>74.119030379999998</v>
      </c>
      <c r="H91">
        <v>67.122660600000003</v>
      </c>
      <c r="I91">
        <v>61.570661129999998</v>
      </c>
      <c r="J91">
        <v>55.976388880000002</v>
      </c>
      <c r="K91">
        <v>49.929803069999998</v>
      </c>
      <c r="L91">
        <v>44.047488710000003</v>
      </c>
      <c r="M91">
        <v>38.202250550000002</v>
      </c>
      <c r="N91">
        <v>31.164670869999998</v>
      </c>
      <c r="O91">
        <v>24.665650379999999</v>
      </c>
      <c r="P91">
        <v>18.62465864</v>
      </c>
      <c r="Q91">
        <v>12.54819399</v>
      </c>
      <c r="R91">
        <v>6.9149479600000001</v>
      </c>
      <c r="S91">
        <v>3.5805715610000002</v>
      </c>
      <c r="T91">
        <v>3.5805253819999998</v>
      </c>
      <c r="U91">
        <v>3.5797858979999999</v>
      </c>
      <c r="V91">
        <v>3.578444481</v>
      </c>
      <c r="W91">
        <v>3.5765949419999998</v>
      </c>
      <c r="X91">
        <v>3.5744720609999998</v>
      </c>
      <c r="Y91">
        <v>3.5722199250000002</v>
      </c>
      <c r="Z91">
        <v>3.5699809330000001</v>
      </c>
      <c r="AA91">
        <v>3.567862388</v>
      </c>
      <c r="AB91">
        <v>3.5659326669999998</v>
      </c>
      <c r="AC91">
        <v>3.5643335</v>
      </c>
      <c r="AD91">
        <v>3.5630917809999998</v>
      </c>
      <c r="AE91">
        <v>3.5621889489999998</v>
      </c>
      <c r="AF91">
        <v>3.5615897570000001</v>
      </c>
      <c r="AG91">
        <v>3.5612530680000001</v>
      </c>
      <c r="AH91">
        <v>3.5611330240000001</v>
      </c>
      <c r="AI91">
        <v>3.5611956600000001</v>
      </c>
      <c r="AJ91">
        <v>3.5614040679999999</v>
      </c>
      <c r="AK91">
        <v>3.5617253189999998</v>
      </c>
      <c r="AL91">
        <v>3.5621308370000002</v>
      </c>
      <c r="AM91">
        <v>3.562604388</v>
      </c>
      <c r="AN91">
        <v>3.563119989</v>
      </c>
      <c r="AO91">
        <v>3.5636592120000001</v>
      </c>
      <c r="AP91">
        <v>3.564205807</v>
      </c>
      <c r="AQ91">
        <v>3.564745748</v>
      </c>
      <c r="AR91">
        <v>3.5652608720000001</v>
      </c>
      <c r="AS91">
        <v>3.5657392040000002</v>
      </c>
      <c r="AT91">
        <v>3.566169479</v>
      </c>
      <c r="AU91">
        <v>3.566541478</v>
      </c>
      <c r="AV91">
        <v>3.5668443719999998</v>
      </c>
    </row>
    <row r="92" spans="1:48" x14ac:dyDescent="0.25">
      <c r="A92" s="33" t="s">
        <v>222</v>
      </c>
      <c r="B92">
        <v>108.80171963135</v>
      </c>
      <c r="C92">
        <v>110.54856643294499</v>
      </c>
      <c r="D92">
        <v>112.3095187</v>
      </c>
      <c r="E92">
        <v>171.2831127</v>
      </c>
      <c r="F92">
        <v>253.36413959999999</v>
      </c>
      <c r="G92">
        <v>336.47045730000002</v>
      </c>
      <c r="H92">
        <v>430.40434370000003</v>
      </c>
      <c r="I92">
        <v>531.22181339999997</v>
      </c>
      <c r="J92">
        <v>628.32668720000004</v>
      </c>
      <c r="K92">
        <v>709.62172229999999</v>
      </c>
      <c r="L92">
        <v>770.18166980000001</v>
      </c>
      <c r="M92">
        <v>795.99685009999996</v>
      </c>
      <c r="N92">
        <v>859.36348399999997</v>
      </c>
      <c r="O92">
        <v>953.51495190000003</v>
      </c>
      <c r="P92">
        <v>1069.362965</v>
      </c>
      <c r="Q92">
        <v>1180.7742020000001</v>
      </c>
      <c r="R92">
        <v>1296.7450779999999</v>
      </c>
      <c r="S92">
        <v>3180.926665</v>
      </c>
      <c r="T92">
        <v>3267.8208009999998</v>
      </c>
      <c r="U92">
        <v>3354.0631050000002</v>
      </c>
      <c r="V92">
        <v>3439.690908</v>
      </c>
      <c r="W92">
        <v>3524.7528130000001</v>
      </c>
      <c r="X92">
        <v>3127.1329099999998</v>
      </c>
      <c r="Y92">
        <v>3192.6156460000002</v>
      </c>
      <c r="Z92">
        <v>3258.0253240000002</v>
      </c>
      <c r="AA92">
        <v>3323.462642</v>
      </c>
      <c r="AB92">
        <v>3388.9994080000001</v>
      </c>
      <c r="AC92">
        <v>3394.0036490000002</v>
      </c>
      <c r="AD92">
        <v>3457.6715709999999</v>
      </c>
      <c r="AE92">
        <v>3521.6293209999999</v>
      </c>
      <c r="AF92">
        <v>3585.8599159999999</v>
      </c>
      <c r="AG92">
        <v>3650.3377690000002</v>
      </c>
      <c r="AH92">
        <v>3467.226197</v>
      </c>
      <c r="AI92">
        <v>3522.1906720000002</v>
      </c>
      <c r="AJ92">
        <v>3577.3035</v>
      </c>
      <c r="AK92">
        <v>3632.5378409999998</v>
      </c>
      <c r="AL92">
        <v>3687.8693290000001</v>
      </c>
      <c r="AM92">
        <v>3698.6230540000001</v>
      </c>
      <c r="AN92">
        <v>3752.3047689999999</v>
      </c>
      <c r="AO92">
        <v>3806.027094</v>
      </c>
      <c r="AP92">
        <v>3859.7734890000002</v>
      </c>
      <c r="AQ92">
        <v>3913.5288839999998</v>
      </c>
      <c r="AR92">
        <v>3860.8396779999998</v>
      </c>
      <c r="AS92">
        <v>3910.2852670000002</v>
      </c>
      <c r="AT92">
        <v>3959.6906239999998</v>
      </c>
      <c r="AU92">
        <v>4009.0422840000001</v>
      </c>
      <c r="AV92">
        <v>4058.3255239999999</v>
      </c>
    </row>
    <row r="93" spans="1:48" x14ac:dyDescent="0.25">
      <c r="A93" s="33" t="s">
        <v>223</v>
      </c>
      <c r="B93">
        <v>41.609519414673898</v>
      </c>
      <c r="C93">
        <v>42.277573707856902</v>
      </c>
      <c r="D93">
        <v>42.951024230000002</v>
      </c>
      <c r="E93">
        <v>52.13126381</v>
      </c>
      <c r="F93">
        <v>67.27839152</v>
      </c>
      <c r="G93">
        <v>85.743899720000002</v>
      </c>
      <c r="H93">
        <v>113.58685509999999</v>
      </c>
      <c r="I93">
        <v>153.4307402</v>
      </c>
      <c r="J93">
        <v>207.65862509999999</v>
      </c>
      <c r="K93">
        <v>279.39197330000002</v>
      </c>
      <c r="L93">
        <v>375.33262999999999</v>
      </c>
      <c r="M93">
        <v>500.97280890000002</v>
      </c>
      <c r="N93">
        <v>600.45175370000004</v>
      </c>
      <c r="O93">
        <v>697.55531659999997</v>
      </c>
      <c r="P93">
        <v>801.36911369999996</v>
      </c>
      <c r="Q93">
        <v>898.2364427</v>
      </c>
      <c r="R93">
        <v>996.66101379999998</v>
      </c>
      <c r="S93">
        <v>1708.1319960000001</v>
      </c>
      <c r="T93">
        <v>1762.286881</v>
      </c>
      <c r="U93">
        <v>1816.088643</v>
      </c>
      <c r="V93">
        <v>1869.5535480000001</v>
      </c>
      <c r="W93">
        <v>1922.704702</v>
      </c>
      <c r="X93">
        <v>1184.273355</v>
      </c>
      <c r="Y93">
        <v>1205.9433630000001</v>
      </c>
      <c r="Z93">
        <v>1227.5896250000001</v>
      </c>
      <c r="AA93">
        <v>1249.2499600000001</v>
      </c>
      <c r="AB93">
        <v>1270.9510069999999</v>
      </c>
      <c r="AC93">
        <v>2084.6258899999998</v>
      </c>
      <c r="AD93">
        <v>2137.922646</v>
      </c>
      <c r="AE93">
        <v>2191.3902240000002</v>
      </c>
      <c r="AF93">
        <v>2245.021823</v>
      </c>
      <c r="AG93">
        <v>2298.8046989999998</v>
      </c>
      <c r="AH93">
        <v>2238.6862080000001</v>
      </c>
      <c r="AI93">
        <v>2288.1583660000001</v>
      </c>
      <c r="AJ93">
        <v>2337.7279490000001</v>
      </c>
      <c r="AK93">
        <v>2387.378956</v>
      </c>
      <c r="AL93">
        <v>2437.0965339999998</v>
      </c>
      <c r="AM93">
        <v>2257.5377189999999</v>
      </c>
      <c r="AN93">
        <v>2298.1492039999998</v>
      </c>
      <c r="AO93">
        <v>2338.787851</v>
      </c>
      <c r="AP93">
        <v>2379.4436129999999</v>
      </c>
      <c r="AQ93">
        <v>2420.1072159999999</v>
      </c>
      <c r="AR93">
        <v>1668.0100070000001</v>
      </c>
      <c r="AS93">
        <v>1676.8336790000001</v>
      </c>
      <c r="AT93">
        <v>1685.636943</v>
      </c>
      <c r="AU93">
        <v>1694.414597</v>
      </c>
      <c r="AV93">
        <v>1703.1610470000001</v>
      </c>
    </row>
    <row r="94" spans="1:48" x14ac:dyDescent="0.25">
      <c r="A94" s="33" t="s">
        <v>224</v>
      </c>
      <c r="B94">
        <v>217.66195142891101</v>
      </c>
      <c r="C94">
        <v>221.15658446385601</v>
      </c>
      <c r="D94">
        <v>224.67944360000001</v>
      </c>
      <c r="E94">
        <v>222.17188830000001</v>
      </c>
      <c r="F94">
        <v>218.09050389999999</v>
      </c>
      <c r="G94">
        <v>202.8350604</v>
      </c>
      <c r="H94">
        <v>194.91741819999999</v>
      </c>
      <c r="I94">
        <v>190.0755992</v>
      </c>
      <c r="J94">
        <v>184.20489430000001</v>
      </c>
      <c r="K94">
        <v>175.7225957</v>
      </c>
      <c r="L94">
        <v>166.25355239999999</v>
      </c>
      <c r="M94">
        <v>155.1416251</v>
      </c>
      <c r="N94">
        <v>158.0352111</v>
      </c>
      <c r="O94">
        <v>168.3777374</v>
      </c>
      <c r="P94">
        <v>182.90752860000001</v>
      </c>
      <c r="Q94">
        <v>197.08306260000001</v>
      </c>
      <c r="R94">
        <v>212.1935924</v>
      </c>
      <c r="S94">
        <v>1070.0229409999999</v>
      </c>
      <c r="T94">
        <v>1071.7835600000001</v>
      </c>
      <c r="U94">
        <v>1073.3362569999999</v>
      </c>
      <c r="V94">
        <v>1074.707445</v>
      </c>
      <c r="W94">
        <v>1075.9244470000001</v>
      </c>
      <c r="X94">
        <v>1154.4785910000001</v>
      </c>
      <c r="Y94">
        <v>1157.4558159999999</v>
      </c>
      <c r="Z94">
        <v>1160.432642</v>
      </c>
      <c r="AA94">
        <v>1163.4440999999999</v>
      </c>
      <c r="AB94">
        <v>1166.5129340000001</v>
      </c>
      <c r="AC94">
        <v>909.22623399999998</v>
      </c>
      <c r="AD94">
        <v>906.09540230000005</v>
      </c>
      <c r="AE94">
        <v>903.05244349999998</v>
      </c>
      <c r="AF94">
        <v>900.08764689999998</v>
      </c>
      <c r="AG94">
        <v>897.18992939999998</v>
      </c>
      <c r="AH94">
        <v>894.34715229999995</v>
      </c>
      <c r="AI94">
        <v>891.55029879999995</v>
      </c>
      <c r="AJ94">
        <v>888.78972550000003</v>
      </c>
      <c r="AK94">
        <v>886.05689510000002</v>
      </c>
      <c r="AL94">
        <v>883.34445419999997</v>
      </c>
      <c r="AM94">
        <v>880.64818990000003</v>
      </c>
      <c r="AN94">
        <v>877.96153879999997</v>
      </c>
      <c r="AO94">
        <v>875.27987499999995</v>
      </c>
      <c r="AP94">
        <v>872.59916439999995</v>
      </c>
      <c r="AQ94">
        <v>869.91596670000001</v>
      </c>
      <c r="AR94">
        <v>867.22587940000005</v>
      </c>
      <c r="AS94">
        <v>864.5260581</v>
      </c>
      <c r="AT94">
        <v>861.81386769999995</v>
      </c>
      <c r="AU94">
        <v>859.0869606</v>
      </c>
      <c r="AV94">
        <v>856.34287459999996</v>
      </c>
    </row>
    <row r="95" spans="1:48" x14ac:dyDescent="0.25">
      <c r="A95" s="33" t="s">
        <v>225</v>
      </c>
      <c r="B95">
        <v>75.614132521521498</v>
      </c>
      <c r="C95">
        <v>76.828141877238707</v>
      </c>
      <c r="D95">
        <v>78.051955699999894</v>
      </c>
      <c r="E95">
        <v>85.373078520000007</v>
      </c>
      <c r="F95">
        <v>96.325779260000004</v>
      </c>
      <c r="G95">
        <v>105.3629179</v>
      </c>
      <c r="H95">
        <v>119.5189749</v>
      </c>
      <c r="I95">
        <v>138.01241619999999</v>
      </c>
      <c r="J95">
        <v>159.20775889999999</v>
      </c>
      <c r="K95">
        <v>181.9331268</v>
      </c>
      <c r="L95">
        <v>207.18658830000001</v>
      </c>
      <c r="M95">
        <v>233.8672349</v>
      </c>
      <c r="N95">
        <v>235.6684353</v>
      </c>
      <c r="O95">
        <v>230.1987398</v>
      </c>
      <c r="P95">
        <v>222.39594170000001</v>
      </c>
      <c r="Q95">
        <v>209.05557440000001</v>
      </c>
      <c r="R95">
        <v>193.5477161</v>
      </c>
      <c r="S95">
        <v>1541.295147</v>
      </c>
      <c r="T95">
        <v>1603.064723</v>
      </c>
      <c r="U95">
        <v>1664.5103360000001</v>
      </c>
      <c r="V95">
        <v>1725.6401539999999</v>
      </c>
      <c r="W95">
        <v>1786.4698739999999</v>
      </c>
      <c r="X95">
        <v>1104.704045</v>
      </c>
      <c r="Y95">
        <v>1128.5580050000001</v>
      </c>
      <c r="Z95">
        <v>1152.385252</v>
      </c>
      <c r="AA95">
        <v>1176.221432</v>
      </c>
      <c r="AB95">
        <v>1200.09204</v>
      </c>
      <c r="AC95">
        <v>1010.185971</v>
      </c>
      <c r="AD95">
        <v>1023.631848</v>
      </c>
      <c r="AE95">
        <v>1037.1667789999999</v>
      </c>
      <c r="AF95">
        <v>1050.7843009999999</v>
      </c>
      <c r="AG95">
        <v>1064.4756460000001</v>
      </c>
      <c r="AH95">
        <v>1865.539338</v>
      </c>
      <c r="AI95">
        <v>1918.7287670000001</v>
      </c>
      <c r="AJ95">
        <v>1972.000783</v>
      </c>
      <c r="AK95">
        <v>2025.3431869999999</v>
      </c>
      <c r="AL95">
        <v>2078.744357</v>
      </c>
      <c r="AM95">
        <v>1375.486498</v>
      </c>
      <c r="AN95">
        <v>1391.029839</v>
      </c>
      <c r="AO95">
        <v>1406.5869439999999</v>
      </c>
      <c r="AP95">
        <v>1422.1516349999999</v>
      </c>
      <c r="AQ95">
        <v>1437.7183500000001</v>
      </c>
      <c r="AR95">
        <v>1463.9085030000001</v>
      </c>
      <c r="AS95">
        <v>1479.991976</v>
      </c>
      <c r="AT95">
        <v>1496.0595499999999</v>
      </c>
      <c r="AU95">
        <v>1512.106252</v>
      </c>
      <c r="AV95">
        <v>1528.1266619999999</v>
      </c>
    </row>
    <row r="96" spans="1:48" x14ac:dyDescent="0.25">
      <c r="A96" s="33" t="s">
        <v>226</v>
      </c>
      <c r="B96">
        <v>1593.0326531102801</v>
      </c>
      <c r="C96">
        <v>1618.60930763698</v>
      </c>
      <c r="D96">
        <v>1643.8032579999999</v>
      </c>
      <c r="E96">
        <v>279.36721679999999</v>
      </c>
      <c r="F96">
        <v>0.1000000457</v>
      </c>
      <c r="G96">
        <v>0.1000000338</v>
      </c>
      <c r="H96">
        <v>567.82782180000004</v>
      </c>
      <c r="I96">
        <v>47.758493559999998</v>
      </c>
      <c r="J96">
        <v>0.10000065480000001</v>
      </c>
      <c r="K96">
        <v>0.1000017929</v>
      </c>
      <c r="L96">
        <v>0.1000037403</v>
      </c>
      <c r="M96">
        <v>0.1000060706</v>
      </c>
      <c r="N96">
        <v>623.07084159999999</v>
      </c>
      <c r="O96">
        <v>631.40070739999999</v>
      </c>
      <c r="P96">
        <v>0.10001460869999999</v>
      </c>
      <c r="Q96">
        <v>0.1000170997</v>
      </c>
      <c r="R96">
        <v>37.380796740000001</v>
      </c>
      <c r="S96">
        <v>342.82166330000001</v>
      </c>
      <c r="T96">
        <v>514.09835659999999</v>
      </c>
      <c r="U96">
        <v>584.80725580000001</v>
      </c>
      <c r="V96">
        <v>407.16405520000001</v>
      </c>
      <c r="W96">
        <v>670.78111369999999</v>
      </c>
      <c r="X96">
        <v>852.69648759999995</v>
      </c>
      <c r="Y96">
        <v>856.7567755</v>
      </c>
      <c r="Z96">
        <v>835.10335780000003</v>
      </c>
      <c r="AA96">
        <v>825.25640639999995</v>
      </c>
      <c r="AB96">
        <v>832.59375250000005</v>
      </c>
      <c r="AC96">
        <v>895.99934059999998</v>
      </c>
      <c r="AD96">
        <v>911.54757689999997</v>
      </c>
      <c r="AE96">
        <v>934.86854240000002</v>
      </c>
      <c r="AF96">
        <v>949.13819899999999</v>
      </c>
      <c r="AG96">
        <v>966.43751510000004</v>
      </c>
      <c r="AH96">
        <v>1051.3089480000001</v>
      </c>
      <c r="AI96">
        <v>1084.5345420000001</v>
      </c>
      <c r="AJ96">
        <v>1113.624278</v>
      </c>
      <c r="AK96">
        <v>1135.484177</v>
      </c>
      <c r="AL96">
        <v>1157.1624440000001</v>
      </c>
      <c r="AM96">
        <v>836.26341809999997</v>
      </c>
      <c r="AN96">
        <v>830.26632759999995</v>
      </c>
      <c r="AO96">
        <v>830.01614519999998</v>
      </c>
      <c r="AP96">
        <v>835.57975020000003</v>
      </c>
      <c r="AQ96">
        <v>840.2780659</v>
      </c>
      <c r="AR96">
        <v>777.76407019999999</v>
      </c>
      <c r="AS96">
        <v>781.72440519999998</v>
      </c>
      <c r="AT96">
        <v>780.88865499999997</v>
      </c>
      <c r="AU96">
        <v>779.91220009999995</v>
      </c>
      <c r="AV96">
        <v>787.30000080000002</v>
      </c>
    </row>
    <row r="97" spans="1:48" x14ac:dyDescent="0.25">
      <c r="A97" s="33" t="s">
        <v>227</v>
      </c>
      <c r="B97">
        <v>43.535458439753199</v>
      </c>
      <c r="C97">
        <v>44.234434306946497</v>
      </c>
      <c r="D97">
        <v>45.154339180000001</v>
      </c>
      <c r="E97">
        <v>662.90378469999996</v>
      </c>
      <c r="F97">
        <v>641.44058459999997</v>
      </c>
      <c r="G97">
        <v>588.47869849999995</v>
      </c>
      <c r="H97">
        <v>716.38688630000001</v>
      </c>
      <c r="I97">
        <v>667.37887179999996</v>
      </c>
      <c r="J97">
        <v>518.61132069999996</v>
      </c>
      <c r="K97">
        <v>474.71229979999998</v>
      </c>
      <c r="L97">
        <v>428.17725849999999</v>
      </c>
      <c r="M97">
        <v>334.90752859999998</v>
      </c>
      <c r="N97">
        <v>388.10750789999997</v>
      </c>
      <c r="O97">
        <v>395.10976679999999</v>
      </c>
      <c r="P97">
        <v>260.20209069999999</v>
      </c>
      <c r="Q97">
        <v>267.2132641</v>
      </c>
      <c r="R97">
        <v>298.3504039</v>
      </c>
      <c r="S97">
        <v>521.24336470000003</v>
      </c>
      <c r="T97">
        <v>359.18050870000002</v>
      </c>
      <c r="U97">
        <v>376.93477669999999</v>
      </c>
      <c r="V97">
        <v>207.018452</v>
      </c>
      <c r="W97">
        <v>284.18114000000003</v>
      </c>
      <c r="X97">
        <v>399.56948690000002</v>
      </c>
      <c r="Y97">
        <v>407.3328424</v>
      </c>
      <c r="Z97">
        <v>409.80207419999999</v>
      </c>
      <c r="AA97">
        <v>418.55290109999999</v>
      </c>
      <c r="AB97">
        <v>430.33616790000002</v>
      </c>
      <c r="AC97">
        <v>452.61199950000002</v>
      </c>
      <c r="AD97">
        <v>465.29259500000001</v>
      </c>
      <c r="AE97">
        <v>480.97928769999999</v>
      </c>
      <c r="AF97">
        <v>496.02005709999997</v>
      </c>
      <c r="AG97">
        <v>510.6205319</v>
      </c>
      <c r="AH97">
        <v>420.03710059999997</v>
      </c>
      <c r="AI97">
        <v>433.84836910000001</v>
      </c>
      <c r="AJ97">
        <v>446.36720059999999</v>
      </c>
      <c r="AK97">
        <v>456.66318319999999</v>
      </c>
      <c r="AL97">
        <v>466.82296100000002</v>
      </c>
      <c r="AM97">
        <v>389.7375796</v>
      </c>
      <c r="AN97">
        <v>389.09937439999999</v>
      </c>
      <c r="AO97">
        <v>391.13285130000003</v>
      </c>
      <c r="AP97">
        <v>395.4641264</v>
      </c>
      <c r="AQ97">
        <v>399.60100010000002</v>
      </c>
      <c r="AR97">
        <v>339.18828180000003</v>
      </c>
      <c r="AS97">
        <v>341.94806410000001</v>
      </c>
      <c r="AT97">
        <v>342.71986870000001</v>
      </c>
      <c r="AU97">
        <v>343.44432949999998</v>
      </c>
      <c r="AV97">
        <v>347.58452110000002</v>
      </c>
    </row>
    <row r="98" spans="1:48" x14ac:dyDescent="0.25">
      <c r="A98" s="33" t="s">
        <v>228</v>
      </c>
      <c r="B98">
        <v>23.2717116207895</v>
      </c>
      <c r="C98">
        <v>23.645346478309701</v>
      </c>
      <c r="D98">
        <v>23.886078659999999</v>
      </c>
      <c r="E98">
        <v>23.88891469</v>
      </c>
      <c r="F98">
        <v>12.72706569</v>
      </c>
      <c r="G98">
        <v>2.07261608</v>
      </c>
      <c r="H98">
        <v>27.453065639999998</v>
      </c>
      <c r="I98">
        <v>19.3023618</v>
      </c>
      <c r="J98">
        <v>4.3134184549999999</v>
      </c>
      <c r="K98">
        <v>7.3038973350000003</v>
      </c>
      <c r="L98">
        <v>12.43387214</v>
      </c>
      <c r="M98">
        <v>15.629153479999999</v>
      </c>
      <c r="N98">
        <v>299.83942130000003</v>
      </c>
      <c r="O98">
        <v>335.47247499999997</v>
      </c>
      <c r="P98">
        <v>337.79618520000002</v>
      </c>
      <c r="Q98">
        <v>363.4215337</v>
      </c>
      <c r="R98">
        <v>399.61171519999999</v>
      </c>
      <c r="S98">
        <v>29.372869009999999</v>
      </c>
      <c r="T98">
        <v>0.10001744930000001</v>
      </c>
      <c r="U98">
        <v>9.9996784800000002E-2</v>
      </c>
      <c r="V98">
        <v>525.70854099999997</v>
      </c>
      <c r="W98">
        <v>569.88548500000002</v>
      </c>
      <c r="X98">
        <v>118.75207</v>
      </c>
      <c r="Y98">
        <v>124.12648830000001</v>
      </c>
      <c r="Z98">
        <v>126.0521536</v>
      </c>
      <c r="AA98">
        <v>128.52414529999999</v>
      </c>
      <c r="AB98">
        <v>132.2480951</v>
      </c>
      <c r="AC98">
        <v>248.15129909999999</v>
      </c>
      <c r="AD98">
        <v>257.28611260000002</v>
      </c>
      <c r="AE98">
        <v>267.73351860000002</v>
      </c>
      <c r="AF98">
        <v>278.81006439999999</v>
      </c>
      <c r="AG98">
        <v>289.10306159999999</v>
      </c>
      <c r="AH98">
        <v>320.08872580000002</v>
      </c>
      <c r="AI98">
        <v>333.70044430000002</v>
      </c>
      <c r="AJ98">
        <v>347.26557730000002</v>
      </c>
      <c r="AK98">
        <v>363.21723909999997</v>
      </c>
      <c r="AL98">
        <v>376.64101490000002</v>
      </c>
      <c r="AM98">
        <v>319.28040720000001</v>
      </c>
      <c r="AN98">
        <v>323.82202539999997</v>
      </c>
      <c r="AO98">
        <v>329.69237509999999</v>
      </c>
      <c r="AP98">
        <v>336.82962309999999</v>
      </c>
      <c r="AQ98">
        <v>343.91997249999997</v>
      </c>
      <c r="AR98">
        <v>311.14983669999998</v>
      </c>
      <c r="AS98">
        <v>317.41432659999998</v>
      </c>
      <c r="AT98">
        <v>322.55641050000003</v>
      </c>
      <c r="AU98">
        <v>327.66769169999998</v>
      </c>
      <c r="AV98">
        <v>334.89136459999997</v>
      </c>
    </row>
    <row r="99" spans="1:48" x14ac:dyDescent="0.25">
      <c r="A99" s="33" t="s">
        <v>229</v>
      </c>
      <c r="B99">
        <v>32.111684022952602</v>
      </c>
      <c r="C99">
        <v>32.627247496759601</v>
      </c>
      <c r="D99">
        <v>33.304812380000001</v>
      </c>
      <c r="E99">
        <v>38.971120560000003</v>
      </c>
      <c r="F99">
        <v>23.402234020000002</v>
      </c>
      <c r="G99">
        <v>8.5476896010000001</v>
      </c>
      <c r="H99">
        <v>44.737372309999998</v>
      </c>
      <c r="I99">
        <v>33.651080299999997</v>
      </c>
      <c r="J99">
        <v>12.28956209</v>
      </c>
      <c r="K99">
        <v>16.653430780000001</v>
      </c>
      <c r="L99">
        <v>24.164433039999999</v>
      </c>
      <c r="M99">
        <v>29.019898699999999</v>
      </c>
      <c r="N99">
        <v>409.9971195</v>
      </c>
      <c r="O99">
        <v>451.48575729999999</v>
      </c>
      <c r="P99">
        <v>445.3833032</v>
      </c>
      <c r="Q99">
        <v>471.57307859999997</v>
      </c>
      <c r="R99">
        <v>511.04428489999998</v>
      </c>
      <c r="S99">
        <v>0.10001873980000001</v>
      </c>
      <c r="T99">
        <v>0.10001744930000001</v>
      </c>
      <c r="U99">
        <v>9.9996784800000002E-2</v>
      </c>
      <c r="V99">
        <v>72.15488714</v>
      </c>
      <c r="W99">
        <v>97.162366410000004</v>
      </c>
      <c r="X99">
        <v>88.494702750000002</v>
      </c>
      <c r="Y99">
        <v>91.401735189999997</v>
      </c>
      <c r="Z99">
        <v>92.111741739999999</v>
      </c>
      <c r="AA99">
        <v>92.695700759999994</v>
      </c>
      <c r="AB99">
        <v>95.048101970000005</v>
      </c>
      <c r="AC99">
        <v>84.50836382</v>
      </c>
      <c r="AD99">
        <v>85.961355789999999</v>
      </c>
      <c r="AE99">
        <v>87.931366699999998</v>
      </c>
      <c r="AF99">
        <v>89.183125320000002</v>
      </c>
      <c r="AG99">
        <v>90.538128790000002</v>
      </c>
      <c r="AH99">
        <v>93.35795684</v>
      </c>
      <c r="AI99">
        <v>95.828988850000002</v>
      </c>
      <c r="AJ99">
        <v>98.01010522</v>
      </c>
      <c r="AK99">
        <v>99.710317649999894</v>
      </c>
      <c r="AL99">
        <v>101.3302932</v>
      </c>
      <c r="AM99">
        <v>82.045368049999894</v>
      </c>
      <c r="AN99">
        <v>81.415930689999996</v>
      </c>
      <c r="AO99">
        <v>81.377909689999996</v>
      </c>
      <c r="AP99">
        <v>81.890112270000003</v>
      </c>
      <c r="AQ99">
        <v>82.356251940000007</v>
      </c>
      <c r="AR99">
        <v>84.412526200000002</v>
      </c>
      <c r="AS99">
        <v>85.122648190000007</v>
      </c>
      <c r="AT99">
        <v>85.418326530000002</v>
      </c>
      <c r="AU99">
        <v>85.718848679999894</v>
      </c>
      <c r="AV99">
        <v>86.827277690000003</v>
      </c>
    </row>
    <row r="100" spans="1:48" x14ac:dyDescent="0.25">
      <c r="A100" s="33" t="s">
        <v>230</v>
      </c>
      <c r="B100">
        <v>24.7002727259982</v>
      </c>
      <c r="C100">
        <v>25.096843594143699</v>
      </c>
      <c r="D100">
        <v>25.618070809999999</v>
      </c>
      <c r="E100">
        <v>57.861470179999998</v>
      </c>
      <c r="F100">
        <v>47.708160980000002</v>
      </c>
      <c r="G100">
        <v>37.033217399999998</v>
      </c>
      <c r="H100">
        <v>71.649435319999995</v>
      </c>
      <c r="I100">
        <v>65.114174109999894</v>
      </c>
      <c r="J100">
        <v>46.800984589999999</v>
      </c>
      <c r="K100">
        <v>53.219062639999997</v>
      </c>
      <c r="L100">
        <v>63.771258799999998</v>
      </c>
      <c r="M100">
        <v>72.685128770000006</v>
      </c>
      <c r="N100">
        <v>225.31876779999999</v>
      </c>
      <c r="O100">
        <v>248.91007289999999</v>
      </c>
      <c r="P100">
        <v>236.39018759999999</v>
      </c>
      <c r="Q100">
        <v>253.63333059999999</v>
      </c>
      <c r="R100">
        <v>279.7053598</v>
      </c>
      <c r="S100">
        <v>95.251321059999995</v>
      </c>
      <c r="T100">
        <v>0.10001744930000001</v>
      </c>
      <c r="U100">
        <v>9.9996784800000002E-2</v>
      </c>
      <c r="V100">
        <v>82.723471579999995</v>
      </c>
      <c r="W100">
        <v>105.0810992</v>
      </c>
      <c r="X100">
        <v>111.0516579</v>
      </c>
      <c r="Y100">
        <v>113.5868483</v>
      </c>
      <c r="Z100">
        <v>114.4455919</v>
      </c>
      <c r="AA100">
        <v>116.2214424</v>
      </c>
      <c r="AB100">
        <v>119.50556659999999</v>
      </c>
      <c r="AC100">
        <v>89.135249180000002</v>
      </c>
      <c r="AD100">
        <v>90.763675199999994</v>
      </c>
      <c r="AE100">
        <v>92.948998119999999</v>
      </c>
      <c r="AF100">
        <v>94.498535500000003</v>
      </c>
      <c r="AG100">
        <v>96.044309549999994</v>
      </c>
      <c r="AH100">
        <v>98.655077840000004</v>
      </c>
      <c r="AI100">
        <v>101.3597839</v>
      </c>
      <c r="AJ100">
        <v>103.7525086</v>
      </c>
      <c r="AK100">
        <v>105.8443843</v>
      </c>
      <c r="AL100">
        <v>107.65801759999999</v>
      </c>
      <c r="AM100">
        <v>87.934230679999999</v>
      </c>
      <c r="AN100">
        <v>87.394765969999995</v>
      </c>
      <c r="AO100">
        <v>87.481091239999998</v>
      </c>
      <c r="AP100">
        <v>88.140048199999995</v>
      </c>
      <c r="AQ100">
        <v>88.742338939999996</v>
      </c>
      <c r="AR100">
        <v>89.542544140000004</v>
      </c>
      <c r="AS100">
        <v>90.345408689999999</v>
      </c>
      <c r="AT100">
        <v>90.697642259999995</v>
      </c>
      <c r="AU100">
        <v>91.052063230000002</v>
      </c>
      <c r="AV100">
        <v>92.264412530000001</v>
      </c>
    </row>
    <row r="101" spans="1:48" x14ac:dyDescent="0.25">
      <c r="A101" s="33" t="s">
        <v>231</v>
      </c>
      <c r="B101">
        <v>60.912338637623698</v>
      </c>
      <c r="C101">
        <v>61.890305937104898</v>
      </c>
      <c r="D101">
        <v>63.176567040000002</v>
      </c>
      <c r="E101">
        <v>519.8502641</v>
      </c>
      <c r="F101">
        <v>644.38742839999998</v>
      </c>
      <c r="G101">
        <v>796.22084749999999</v>
      </c>
      <c r="H101">
        <v>1241.30485</v>
      </c>
      <c r="I101">
        <v>1601.2409869999999</v>
      </c>
      <c r="J101">
        <v>1935.7434800000001</v>
      </c>
      <c r="K101">
        <v>2598.5919779999999</v>
      </c>
      <c r="L101">
        <v>3554.5128079999999</v>
      </c>
      <c r="M101">
        <v>4850.5698270000003</v>
      </c>
      <c r="N101">
        <v>141.53053840000001</v>
      </c>
      <c r="O101">
        <v>24.881112430000002</v>
      </c>
      <c r="P101">
        <v>0.10001460869999999</v>
      </c>
      <c r="Q101">
        <v>0.1000170997</v>
      </c>
      <c r="R101">
        <v>0.1000186969</v>
      </c>
      <c r="S101">
        <v>1485.4153859999999</v>
      </c>
      <c r="T101">
        <v>898.50978810000004</v>
      </c>
      <c r="U101">
        <v>943.31593210000005</v>
      </c>
      <c r="V101">
        <v>1135.25929</v>
      </c>
      <c r="W101">
        <v>1356.8771360000001</v>
      </c>
      <c r="X101">
        <v>1695.8518280000001</v>
      </c>
      <c r="Y101">
        <v>1760.1214500000001</v>
      </c>
      <c r="Z101">
        <v>1810.6495749999999</v>
      </c>
      <c r="AA101">
        <v>1918.624139</v>
      </c>
      <c r="AB101">
        <v>1999.2638400000001</v>
      </c>
      <c r="AC101">
        <v>1778.7722120000001</v>
      </c>
      <c r="AD101">
        <v>1842.9488329999999</v>
      </c>
      <c r="AE101">
        <v>1916.892173</v>
      </c>
      <c r="AF101">
        <v>2023.5864079999999</v>
      </c>
      <c r="AG101">
        <v>2096.9360430000002</v>
      </c>
      <c r="AH101">
        <v>1772.446105</v>
      </c>
      <c r="AI101">
        <v>1840.252448</v>
      </c>
      <c r="AJ101">
        <v>1904.9281639999999</v>
      </c>
      <c r="AK101">
        <v>1983.169228</v>
      </c>
      <c r="AL101">
        <v>2042.849336</v>
      </c>
      <c r="AM101">
        <v>1755.041684</v>
      </c>
      <c r="AN101">
        <v>1767.325419</v>
      </c>
      <c r="AO101">
        <v>1789.2357509999999</v>
      </c>
      <c r="AP101">
        <v>1819.6241620000001</v>
      </c>
      <c r="AQ101">
        <v>1849.5634259999999</v>
      </c>
      <c r="AR101">
        <v>2110.5082029999999</v>
      </c>
      <c r="AS101">
        <v>2152.8336599999998</v>
      </c>
      <c r="AT101">
        <v>2188.236555</v>
      </c>
      <c r="AU101">
        <v>2223.8582099999999</v>
      </c>
      <c r="AV101">
        <v>2273.8918469999999</v>
      </c>
    </row>
    <row r="102" spans="1:48" x14ac:dyDescent="0.25">
      <c r="A102" s="32" t="s">
        <v>423</v>
      </c>
      <c r="B102">
        <v>0.96116878123798499</v>
      </c>
      <c r="C102">
        <v>0.98039215686274495</v>
      </c>
      <c r="D102">
        <v>0.99999860829999998</v>
      </c>
      <c r="E102">
        <v>1.020449553</v>
      </c>
      <c r="F102">
        <v>1.041285518</v>
      </c>
      <c r="G102">
        <v>1.051396148</v>
      </c>
      <c r="H102">
        <v>1.0715100289999999</v>
      </c>
      <c r="I102">
        <v>1.091779464</v>
      </c>
      <c r="J102">
        <v>1.1073191099999999</v>
      </c>
      <c r="K102">
        <v>1.124396017</v>
      </c>
      <c r="L102">
        <v>1.14226004</v>
      </c>
      <c r="M102">
        <v>1.162894756</v>
      </c>
      <c r="N102">
        <v>1.182983205</v>
      </c>
      <c r="O102">
        <v>1.205891048</v>
      </c>
      <c r="P102">
        <v>1.2265664080000001</v>
      </c>
      <c r="Q102">
        <v>1.249930207</v>
      </c>
      <c r="R102">
        <v>1.2737122359999999</v>
      </c>
      <c r="S102">
        <v>1.303725249</v>
      </c>
      <c r="T102">
        <v>1.3365684600000001</v>
      </c>
      <c r="U102">
        <v>1.373185331</v>
      </c>
      <c r="V102">
        <v>1.411589142</v>
      </c>
      <c r="W102">
        <v>1.453112468</v>
      </c>
      <c r="X102">
        <v>1.494218737</v>
      </c>
      <c r="Y102">
        <v>1.53604943</v>
      </c>
      <c r="Z102">
        <v>1.577690263</v>
      </c>
      <c r="AA102">
        <v>1.6186439889999999</v>
      </c>
      <c r="AB102">
        <v>1.6587038190000001</v>
      </c>
      <c r="AC102">
        <v>1.6971704750000001</v>
      </c>
      <c r="AD102">
        <v>1.734335755</v>
      </c>
      <c r="AE102">
        <v>1.7703864650000001</v>
      </c>
      <c r="AF102">
        <v>1.805533982</v>
      </c>
      <c r="AG102">
        <v>1.840118275</v>
      </c>
      <c r="AH102">
        <v>1.874205707</v>
      </c>
      <c r="AI102">
        <v>1.907969486</v>
      </c>
      <c r="AJ102">
        <v>1.941932231</v>
      </c>
      <c r="AK102">
        <v>1.976237662</v>
      </c>
      <c r="AL102">
        <v>2.0110153560000001</v>
      </c>
      <c r="AM102">
        <v>2.0460743899999998</v>
      </c>
      <c r="AN102">
        <v>2.0818967659999998</v>
      </c>
      <c r="AO102">
        <v>2.1186340659999998</v>
      </c>
      <c r="AP102">
        <v>2.1564782089999999</v>
      </c>
      <c r="AQ102">
        <v>2.195339401</v>
      </c>
      <c r="AR102">
        <v>2.2354500659999998</v>
      </c>
      <c r="AS102">
        <v>2.2768407430000002</v>
      </c>
      <c r="AT102">
        <v>2.3195161940000002</v>
      </c>
      <c r="AU102">
        <v>2.3635825650000002</v>
      </c>
      <c r="AV102">
        <v>2.4096337270000001</v>
      </c>
    </row>
    <row r="103" spans="1:48" x14ac:dyDescent="0.25">
      <c r="A103" s="32" t="s">
        <v>424</v>
      </c>
      <c r="B103">
        <v>0.96116878123798499</v>
      </c>
      <c r="C103">
        <v>0.98039215686274495</v>
      </c>
      <c r="D103">
        <v>0.99999836190000002</v>
      </c>
      <c r="E103">
        <v>1.020664413</v>
      </c>
      <c r="F103">
        <v>1.0409751249999999</v>
      </c>
      <c r="G103">
        <v>1.051887228</v>
      </c>
      <c r="H103">
        <v>1.072348936</v>
      </c>
      <c r="I103">
        <v>1.0919038210000001</v>
      </c>
      <c r="J103">
        <v>1.107849791</v>
      </c>
      <c r="K103">
        <v>1.1236589109999999</v>
      </c>
      <c r="L103">
        <v>1.139252868</v>
      </c>
      <c r="M103">
        <v>1.1590049019999999</v>
      </c>
      <c r="N103">
        <v>1.1758090080000001</v>
      </c>
      <c r="O103">
        <v>1.1956097530000001</v>
      </c>
      <c r="P103">
        <v>1.216592552</v>
      </c>
      <c r="Q103">
        <v>1.237319346</v>
      </c>
      <c r="R103">
        <v>1.2611480289999999</v>
      </c>
      <c r="S103">
        <v>1.291587026</v>
      </c>
      <c r="T103">
        <v>1.325361912</v>
      </c>
      <c r="U103">
        <v>1.363134922</v>
      </c>
      <c r="V103">
        <v>1.4031883119999999</v>
      </c>
      <c r="W103">
        <v>1.446596274</v>
      </c>
      <c r="X103">
        <v>1.4898428779999999</v>
      </c>
      <c r="Y103">
        <v>1.5336926340000001</v>
      </c>
      <c r="Z103">
        <v>1.577127264</v>
      </c>
      <c r="AA103">
        <v>1.6196116659999999</v>
      </c>
      <c r="AB103">
        <v>1.660927847</v>
      </c>
      <c r="AC103">
        <v>1.700128777</v>
      </c>
      <c r="AD103">
        <v>1.7376509550000001</v>
      </c>
      <c r="AE103">
        <v>1.7737984979999999</v>
      </c>
      <c r="AF103">
        <v>1.808838277</v>
      </c>
      <c r="AG103">
        <v>1.8431303649999999</v>
      </c>
      <c r="AH103">
        <v>1.876840147</v>
      </c>
      <c r="AI103">
        <v>1.91011804</v>
      </c>
      <c r="AJ103">
        <v>1.9434896660000001</v>
      </c>
      <c r="AK103">
        <v>1.9771322870000001</v>
      </c>
      <c r="AL103">
        <v>2.0112019820000002</v>
      </c>
      <c r="AM103">
        <v>2.0455156720000001</v>
      </c>
      <c r="AN103">
        <v>2.080552253</v>
      </c>
      <c r="AO103">
        <v>2.1164640530000001</v>
      </c>
      <c r="AP103">
        <v>2.1534471179999999</v>
      </c>
      <c r="AQ103">
        <v>2.1914653290000001</v>
      </c>
      <c r="AR103">
        <v>2.2307582460000002</v>
      </c>
      <c r="AS103">
        <v>2.2713755240000002</v>
      </c>
      <c r="AT103">
        <v>2.3133563650000002</v>
      </c>
      <c r="AU103">
        <v>2.3568195570000001</v>
      </c>
      <c r="AV103">
        <v>2.4022807479999999</v>
      </c>
    </row>
    <row r="104" spans="1:48" x14ac:dyDescent="0.25">
      <c r="A104" s="32" t="s">
        <v>425</v>
      </c>
      <c r="B104">
        <v>0.96116878123798499</v>
      </c>
      <c r="C104">
        <v>0.98039215686274495</v>
      </c>
      <c r="D104">
        <v>0.99999816500000005</v>
      </c>
      <c r="E104">
        <v>1.020786577</v>
      </c>
      <c r="F104">
        <v>1.041694423</v>
      </c>
      <c r="G104">
        <v>1.0540921539999999</v>
      </c>
      <c r="H104">
        <v>1.0744482879999999</v>
      </c>
      <c r="I104">
        <v>1.0935110159999999</v>
      </c>
      <c r="J104">
        <v>1.10876606</v>
      </c>
      <c r="K104">
        <v>1.1256312690000001</v>
      </c>
      <c r="L104">
        <v>1.142388902</v>
      </c>
      <c r="M104">
        <v>1.1611862550000001</v>
      </c>
      <c r="N104">
        <v>1.179266506</v>
      </c>
      <c r="O104">
        <v>1.199969893</v>
      </c>
      <c r="P104">
        <v>1.2209287069999999</v>
      </c>
      <c r="Q104">
        <v>1.243551021</v>
      </c>
      <c r="R104">
        <v>1.268335284</v>
      </c>
      <c r="S104">
        <v>1.29832532</v>
      </c>
      <c r="T104">
        <v>1.331241627</v>
      </c>
      <c r="U104">
        <v>1.3673604399999999</v>
      </c>
      <c r="V104">
        <v>1.405686829</v>
      </c>
      <c r="W104">
        <v>1.446775602</v>
      </c>
      <c r="X104">
        <v>1.4879492540000001</v>
      </c>
      <c r="Y104">
        <v>1.5295308700000001</v>
      </c>
      <c r="Z104">
        <v>1.57073821</v>
      </c>
      <c r="AA104">
        <v>1.611181339</v>
      </c>
      <c r="AB104">
        <v>1.6507127580000001</v>
      </c>
      <c r="AC104">
        <v>1.6885453459999999</v>
      </c>
      <c r="AD104">
        <v>1.7251118480000001</v>
      </c>
      <c r="AE104">
        <v>1.7606933300000001</v>
      </c>
      <c r="AF104">
        <v>1.7955262080000001</v>
      </c>
      <c r="AG104">
        <v>1.8298988839999999</v>
      </c>
      <c r="AH104">
        <v>1.863967473</v>
      </c>
      <c r="AI104">
        <v>1.8978570159999999</v>
      </c>
      <c r="AJ104">
        <v>1.9319467239999999</v>
      </c>
      <c r="AK104">
        <v>1.9663916109999999</v>
      </c>
      <c r="AL104">
        <v>2.0013267969999999</v>
      </c>
      <c r="AM104">
        <v>2.0366373750000002</v>
      </c>
      <c r="AN104">
        <v>2.072662073</v>
      </c>
      <c r="AO104">
        <v>2.1095140560000001</v>
      </c>
      <c r="AP104">
        <v>2.1473399990000002</v>
      </c>
      <c r="AQ104">
        <v>2.1861634369999998</v>
      </c>
      <c r="AR104">
        <v>2.2261701290000002</v>
      </c>
      <c r="AS104">
        <v>2.2674164509999999</v>
      </c>
      <c r="AT104">
        <v>2.3099638090000001</v>
      </c>
      <c r="AU104">
        <v>2.3539121270000001</v>
      </c>
      <c r="AV104">
        <v>2.3995679860000001</v>
      </c>
    </row>
    <row r="105" spans="1:48" x14ac:dyDescent="0.25">
      <c r="A105" s="32" t="s">
        <v>426</v>
      </c>
      <c r="B105">
        <v>0.96116878123798499</v>
      </c>
      <c r="C105">
        <v>0.98039215686274495</v>
      </c>
      <c r="D105">
        <v>0.99999813150000005</v>
      </c>
      <c r="E105">
        <v>1.020795283</v>
      </c>
      <c r="F105">
        <v>1.0415207440000001</v>
      </c>
      <c r="G105">
        <v>1.0535988009999999</v>
      </c>
      <c r="H105">
        <v>1.073921678</v>
      </c>
      <c r="I105">
        <v>1.0926835669999999</v>
      </c>
      <c r="J105">
        <v>1.108598859</v>
      </c>
      <c r="K105">
        <v>1.125226506</v>
      </c>
      <c r="L105">
        <v>1.1424703490000001</v>
      </c>
      <c r="M105">
        <v>1.161847622</v>
      </c>
      <c r="N105">
        <v>1.17865131</v>
      </c>
      <c r="O105">
        <v>1.198973829</v>
      </c>
      <c r="P105">
        <v>1.218187634</v>
      </c>
      <c r="Q105">
        <v>1.2413538710000001</v>
      </c>
      <c r="R105">
        <v>1.2657088460000001</v>
      </c>
      <c r="S105">
        <v>1.29591452</v>
      </c>
      <c r="T105">
        <v>1.329218674</v>
      </c>
      <c r="U105">
        <v>1.3660839220000001</v>
      </c>
      <c r="V105">
        <v>1.405224891</v>
      </c>
      <c r="W105">
        <v>1.447419791</v>
      </c>
      <c r="X105">
        <v>1.4896126860000001</v>
      </c>
      <c r="Y105">
        <v>1.532329287</v>
      </c>
      <c r="Z105">
        <v>1.5746799170000001</v>
      </c>
      <c r="AA105">
        <v>1.6162132119999999</v>
      </c>
      <c r="AB105">
        <v>1.656754311</v>
      </c>
      <c r="AC105">
        <v>1.6953010040000001</v>
      </c>
      <c r="AD105">
        <v>1.732345818</v>
      </c>
      <c r="AE105">
        <v>1.7682205529999999</v>
      </c>
      <c r="AF105">
        <v>1.8031873979999999</v>
      </c>
      <c r="AG105">
        <v>1.837564768</v>
      </c>
      <c r="AH105">
        <v>1.87153182</v>
      </c>
      <c r="AI105">
        <v>1.9052113129999999</v>
      </c>
      <c r="AJ105">
        <v>1.9390473239999999</v>
      </c>
      <c r="AK105">
        <v>1.973205517</v>
      </c>
      <c r="AL105">
        <v>2.0078300599999999</v>
      </c>
      <c r="AM105">
        <v>2.0427708710000001</v>
      </c>
      <c r="AN105">
        <v>2.0784382400000001</v>
      </c>
      <c r="AO105">
        <v>2.1149591540000001</v>
      </c>
      <c r="AP105">
        <v>2.1525009019999999</v>
      </c>
      <c r="AQ105">
        <v>2.1910590230000002</v>
      </c>
      <c r="AR105">
        <v>2.230844566</v>
      </c>
      <c r="AS105">
        <v>2.271909935</v>
      </c>
      <c r="AT105">
        <v>2.3143070109999999</v>
      </c>
      <c r="AU105">
        <v>2.358144217</v>
      </c>
      <c r="AV105">
        <v>2.40382352</v>
      </c>
    </row>
    <row r="106" spans="1:48" x14ac:dyDescent="0.25">
      <c r="A106" s="32" t="s">
        <v>427</v>
      </c>
      <c r="B106">
        <v>0.96116878123798499</v>
      </c>
      <c r="C106">
        <v>0.98039215686274495</v>
      </c>
      <c r="D106">
        <v>0.99999813150000005</v>
      </c>
      <c r="E106">
        <v>1.020795283</v>
      </c>
      <c r="F106">
        <v>1.0415207440000001</v>
      </c>
      <c r="G106">
        <v>1.0535988009999999</v>
      </c>
      <c r="H106">
        <v>1.073921678</v>
      </c>
      <c r="I106">
        <v>1.0926835669999999</v>
      </c>
      <c r="J106">
        <v>1.108598859</v>
      </c>
      <c r="K106">
        <v>1.125226506</v>
      </c>
      <c r="L106">
        <v>1.1424703490000001</v>
      </c>
      <c r="M106">
        <v>1.161847622</v>
      </c>
      <c r="N106">
        <v>1.17865131</v>
      </c>
      <c r="O106">
        <v>1.198973829</v>
      </c>
      <c r="P106">
        <v>1.218187634</v>
      </c>
      <c r="Q106">
        <v>1.2413538710000001</v>
      </c>
      <c r="R106">
        <v>1.2657085910000001</v>
      </c>
      <c r="S106">
        <v>1.295914287</v>
      </c>
      <c r="T106">
        <v>1.3292184359999999</v>
      </c>
      <c r="U106">
        <v>1.3660835220000001</v>
      </c>
      <c r="V106">
        <v>1.4052251950000001</v>
      </c>
      <c r="W106">
        <v>1.4474202709999999</v>
      </c>
      <c r="X106">
        <v>1.489611684</v>
      </c>
      <c r="Y106">
        <v>1.532324257</v>
      </c>
      <c r="Z106">
        <v>1.5746681739999999</v>
      </c>
      <c r="AA106">
        <v>1.616192273</v>
      </c>
      <c r="AB106">
        <v>1.6567221080000001</v>
      </c>
      <c r="AC106">
        <v>1.6952621720000001</v>
      </c>
      <c r="AD106">
        <v>1.7323031849999999</v>
      </c>
      <c r="AE106">
        <v>1.768175786</v>
      </c>
      <c r="AF106">
        <v>1.803141662</v>
      </c>
      <c r="AG106">
        <v>1.8375189949999999</v>
      </c>
      <c r="AH106">
        <v>1.871486505</v>
      </c>
      <c r="AI106">
        <v>1.9051669870000001</v>
      </c>
      <c r="AJ106">
        <v>1.9390043539999999</v>
      </c>
      <c r="AK106">
        <v>1.9731641280000001</v>
      </c>
      <c r="AL106">
        <v>2.0077903789999998</v>
      </c>
      <c r="AM106">
        <v>2.0427330659999998</v>
      </c>
      <c r="AN106">
        <v>2.078402283</v>
      </c>
      <c r="AO106">
        <v>2.1149250199999998</v>
      </c>
      <c r="AP106">
        <v>2.1524685259999998</v>
      </c>
      <c r="AQ106">
        <v>2.191028271</v>
      </c>
      <c r="AR106">
        <v>2.230815185</v>
      </c>
      <c r="AS106">
        <v>2.2718816629999998</v>
      </c>
      <c r="AT106">
        <v>2.3142795170000001</v>
      </c>
      <c r="AU106">
        <v>2.3581171250000001</v>
      </c>
      <c r="AV106">
        <v>2.4037964600000001</v>
      </c>
    </row>
    <row r="107" spans="1:48" x14ac:dyDescent="0.25">
      <c r="A107" s="32" t="s">
        <v>428</v>
      </c>
      <c r="B107">
        <v>0.96116878123798499</v>
      </c>
      <c r="C107">
        <v>0.98039215686274495</v>
      </c>
      <c r="D107">
        <v>0.99999819229999998</v>
      </c>
      <c r="E107">
        <v>1.0207656119999999</v>
      </c>
      <c r="F107">
        <v>1.0413206150000001</v>
      </c>
      <c r="G107">
        <v>1.0532256739999999</v>
      </c>
      <c r="H107">
        <v>1.0733907309999999</v>
      </c>
      <c r="I107">
        <v>1.0931889720000001</v>
      </c>
      <c r="J107">
        <v>1.1099324610000001</v>
      </c>
      <c r="K107">
        <v>1.12873928</v>
      </c>
      <c r="L107">
        <v>1.142939151</v>
      </c>
      <c r="M107">
        <v>1.1643160379999999</v>
      </c>
      <c r="N107">
        <v>1.181174723</v>
      </c>
      <c r="O107">
        <v>1.202283743</v>
      </c>
      <c r="P107">
        <v>1.2228016429999999</v>
      </c>
      <c r="Q107">
        <v>1.245331113</v>
      </c>
      <c r="R107">
        <v>1.269464522</v>
      </c>
      <c r="S107">
        <v>1.2992962290000001</v>
      </c>
      <c r="T107">
        <v>1.332065716</v>
      </c>
      <c r="U107">
        <v>1.3683037689999999</v>
      </c>
      <c r="V107">
        <v>1.406523996</v>
      </c>
      <c r="W107">
        <v>1.4476544170000001</v>
      </c>
      <c r="X107">
        <v>1.4887054390000001</v>
      </c>
      <c r="Y107">
        <v>1.5303081030000001</v>
      </c>
      <c r="Z107">
        <v>1.571612322</v>
      </c>
      <c r="AA107">
        <v>1.6121700029999999</v>
      </c>
      <c r="AB107">
        <v>1.6517985399999999</v>
      </c>
      <c r="AC107">
        <v>1.6898454039999999</v>
      </c>
      <c r="AD107">
        <v>1.726623606</v>
      </c>
      <c r="AE107">
        <v>1.7623564810000001</v>
      </c>
      <c r="AF107">
        <v>1.7972589800000001</v>
      </c>
      <c r="AG107">
        <v>1.831637146</v>
      </c>
      <c r="AH107">
        <v>1.8656103049999999</v>
      </c>
      <c r="AI107">
        <v>1.8993222679999999</v>
      </c>
      <c r="AJ107">
        <v>1.933220701</v>
      </c>
      <c r="AK107">
        <v>1.9674577499999999</v>
      </c>
      <c r="AL107">
        <v>2.002168476</v>
      </c>
      <c r="AM107">
        <v>2.0372001580000001</v>
      </c>
      <c r="AN107">
        <v>2.0729528230000001</v>
      </c>
      <c r="AO107">
        <v>2.109563852</v>
      </c>
      <c r="AP107">
        <v>2.1472037190000002</v>
      </c>
      <c r="AQ107">
        <v>2.1858462470000002</v>
      </c>
      <c r="AR107">
        <v>2.2256908580000001</v>
      </c>
      <c r="AS107">
        <v>2.2667874330000002</v>
      </c>
      <c r="AT107">
        <v>2.309171809</v>
      </c>
      <c r="AU107">
        <v>2.3529473009999999</v>
      </c>
      <c r="AV107">
        <v>2.3985505420000002</v>
      </c>
    </row>
    <row r="108" spans="1:48" x14ac:dyDescent="0.25">
      <c r="A108" s="32" t="s">
        <v>429</v>
      </c>
      <c r="B108">
        <v>0.96116878123798499</v>
      </c>
      <c r="C108">
        <v>0.98039215686274495</v>
      </c>
      <c r="D108">
        <v>0.99999853679999995</v>
      </c>
      <c r="E108">
        <v>1.020494421</v>
      </c>
      <c r="F108">
        <v>1.040801705</v>
      </c>
      <c r="G108">
        <v>1.051606652</v>
      </c>
      <c r="H108">
        <v>1.0719725170000001</v>
      </c>
      <c r="I108">
        <v>1.090415285</v>
      </c>
      <c r="J108">
        <v>1.1058698060000001</v>
      </c>
      <c r="K108">
        <v>1.1210027220000001</v>
      </c>
      <c r="L108">
        <v>1.136648788</v>
      </c>
      <c r="M108">
        <v>1.1568753409999999</v>
      </c>
      <c r="N108">
        <v>1.1722161520000001</v>
      </c>
      <c r="O108">
        <v>1.1943697689999999</v>
      </c>
      <c r="P108">
        <v>1.214573879</v>
      </c>
      <c r="Q108">
        <v>1.237253006</v>
      </c>
      <c r="R108">
        <v>1.261470952</v>
      </c>
      <c r="S108">
        <v>1.291867291</v>
      </c>
      <c r="T108">
        <v>1.325492442</v>
      </c>
      <c r="U108">
        <v>1.3628768469999999</v>
      </c>
      <c r="V108">
        <v>1.4025350809999999</v>
      </c>
      <c r="W108">
        <v>1.445340649</v>
      </c>
      <c r="X108">
        <v>1.488011097</v>
      </c>
      <c r="Y108">
        <v>1.5311828009999999</v>
      </c>
      <c r="Z108">
        <v>1.5738978180000001</v>
      </c>
      <c r="AA108">
        <v>1.6156573569999999</v>
      </c>
      <c r="AB108">
        <v>1.6562599650000001</v>
      </c>
      <c r="AC108">
        <v>1.6949540430000001</v>
      </c>
      <c r="AD108">
        <v>1.7321377170000001</v>
      </c>
      <c r="AE108">
        <v>1.7680602949999999</v>
      </c>
      <c r="AF108">
        <v>1.8029733400000001</v>
      </c>
      <c r="AG108">
        <v>1.837225576</v>
      </c>
      <c r="AH108">
        <v>1.8709543340000001</v>
      </c>
      <c r="AI108">
        <v>1.904326749</v>
      </c>
      <c r="AJ108">
        <v>1.937818432</v>
      </c>
      <c r="AK108">
        <v>1.971600271</v>
      </c>
      <c r="AL108">
        <v>2.0058231000000002</v>
      </c>
      <c r="AM108">
        <v>2.0403300569999998</v>
      </c>
      <c r="AN108">
        <v>2.0755503810000002</v>
      </c>
      <c r="AO108">
        <v>2.1116222480000002</v>
      </c>
      <c r="AP108">
        <v>2.1487253399999999</v>
      </c>
      <c r="AQ108">
        <v>2.1868512080000002</v>
      </c>
      <c r="AR108">
        <v>2.2262257679999999</v>
      </c>
      <c r="AS108">
        <v>2.266899177</v>
      </c>
      <c r="AT108">
        <v>2.3089233569999998</v>
      </c>
      <c r="AU108">
        <v>2.3524127899999998</v>
      </c>
      <c r="AV108">
        <v>2.3978009949999999</v>
      </c>
    </row>
    <row r="109" spans="1:48" x14ac:dyDescent="0.25">
      <c r="A109" s="32" t="s">
        <v>430</v>
      </c>
      <c r="B109">
        <v>0.96116878123798499</v>
      </c>
      <c r="C109">
        <v>0.98039215686274495</v>
      </c>
      <c r="D109">
        <v>0.99999853679999995</v>
      </c>
      <c r="E109">
        <v>1.020494421</v>
      </c>
      <c r="F109">
        <v>1.040801705</v>
      </c>
      <c r="G109">
        <v>1.051606652</v>
      </c>
      <c r="H109">
        <v>1.0719725170000001</v>
      </c>
      <c r="I109">
        <v>1.090415285</v>
      </c>
      <c r="J109">
        <v>1.1058698060000001</v>
      </c>
      <c r="K109">
        <v>1.1210027220000001</v>
      </c>
      <c r="L109">
        <v>1.136648788</v>
      </c>
      <c r="M109">
        <v>1.1568753409999999</v>
      </c>
      <c r="N109">
        <v>1.1722161520000001</v>
      </c>
      <c r="O109">
        <v>1.1943697689999999</v>
      </c>
      <c r="P109">
        <v>1.214573879</v>
      </c>
      <c r="Q109">
        <v>1.237253006</v>
      </c>
      <c r="R109">
        <v>1.261471418</v>
      </c>
      <c r="S109">
        <v>1.2918677300000001</v>
      </c>
      <c r="T109">
        <v>1.3254927299999999</v>
      </c>
      <c r="U109">
        <v>1.3628770020000001</v>
      </c>
      <c r="V109">
        <v>1.4025351420000001</v>
      </c>
      <c r="W109">
        <v>1.4453406639999999</v>
      </c>
      <c r="X109">
        <v>1.488011094</v>
      </c>
      <c r="Y109">
        <v>1.5311828439999999</v>
      </c>
      <c r="Z109">
        <v>1.573897962</v>
      </c>
      <c r="AA109">
        <v>1.615657621</v>
      </c>
      <c r="AB109">
        <v>1.6562603250000001</v>
      </c>
      <c r="AC109">
        <v>1.6949544839999999</v>
      </c>
      <c r="AD109">
        <v>1.7321382030000001</v>
      </c>
      <c r="AE109">
        <v>1.76806079</v>
      </c>
      <c r="AF109">
        <v>1.8029738259999999</v>
      </c>
      <c r="AG109">
        <v>1.837226043</v>
      </c>
      <c r="AH109">
        <v>1.8709547849999999</v>
      </c>
      <c r="AI109">
        <v>1.9043271879999999</v>
      </c>
      <c r="AJ109">
        <v>1.937818866</v>
      </c>
      <c r="AK109">
        <v>1.971600705</v>
      </c>
      <c r="AL109">
        <v>2.0058235359999999</v>
      </c>
      <c r="AM109">
        <v>2.0403304979999999</v>
      </c>
      <c r="AN109">
        <v>2.0755508300000001</v>
      </c>
      <c r="AO109">
        <v>2.1116227009999999</v>
      </c>
      <c r="AP109">
        <v>2.1487257899999999</v>
      </c>
      <c r="AQ109">
        <v>2.1868516480000002</v>
      </c>
      <c r="AR109">
        <v>2.226226193</v>
      </c>
      <c r="AS109">
        <v>2.2668995820000002</v>
      </c>
      <c r="AT109">
        <v>2.3089237439999999</v>
      </c>
      <c r="AU109">
        <v>2.3524131619999999</v>
      </c>
      <c r="AV109">
        <v>2.3978013589999998</v>
      </c>
    </row>
    <row r="110" spans="1:48" x14ac:dyDescent="0.25">
      <c r="A110" s="32" t="s">
        <v>431</v>
      </c>
      <c r="B110">
        <v>0.96116878123798499</v>
      </c>
      <c r="C110">
        <v>0.98039215686274495</v>
      </c>
      <c r="D110">
        <v>0.99999853679999995</v>
      </c>
      <c r="E110">
        <v>1.0205019550000001</v>
      </c>
      <c r="F110">
        <v>1.0407267840000001</v>
      </c>
      <c r="G110">
        <v>1.052049437</v>
      </c>
      <c r="H110">
        <v>1.0724670730000001</v>
      </c>
      <c r="I110">
        <v>1.090755508</v>
      </c>
      <c r="J110">
        <v>1.1067483300000001</v>
      </c>
      <c r="K110">
        <v>1.1231343330000001</v>
      </c>
      <c r="L110">
        <v>1.1396287919999999</v>
      </c>
      <c r="M110">
        <v>1.158866714</v>
      </c>
      <c r="N110">
        <v>1.175281934</v>
      </c>
      <c r="O110">
        <v>1.1951909030000001</v>
      </c>
      <c r="P110">
        <v>1.2142135629999999</v>
      </c>
      <c r="Q110">
        <v>1.2370765100000001</v>
      </c>
      <c r="R110">
        <v>1.261294192</v>
      </c>
      <c r="S110">
        <v>1.291704312</v>
      </c>
      <c r="T110">
        <v>1.3253502509999999</v>
      </c>
      <c r="U110">
        <v>1.3627633889999999</v>
      </c>
      <c r="V110">
        <v>1.402457861</v>
      </c>
      <c r="W110">
        <v>1.445306784</v>
      </c>
      <c r="X110">
        <v>1.4880197509999999</v>
      </c>
      <c r="Y110">
        <v>1.5312339770000001</v>
      </c>
      <c r="Z110">
        <v>1.5739886489999999</v>
      </c>
      <c r="AA110">
        <v>1.615783644</v>
      </c>
      <c r="AB110">
        <v>1.656417021</v>
      </c>
      <c r="AC110">
        <v>1.695130848</v>
      </c>
      <c r="AD110">
        <v>1.7323266610000001</v>
      </c>
      <c r="AE110">
        <v>1.76825546</v>
      </c>
      <c r="AF110">
        <v>1.803169998</v>
      </c>
      <c r="AG110">
        <v>1.8374200409999999</v>
      </c>
      <c r="AH110">
        <v>1.8711438439999999</v>
      </c>
      <c r="AI110">
        <v>1.904508767</v>
      </c>
      <c r="AJ110">
        <v>1.937991314</v>
      </c>
      <c r="AK110">
        <v>1.971762861</v>
      </c>
      <c r="AL110">
        <v>2.0059746330000001</v>
      </c>
      <c r="AM110">
        <v>2.0404694750000001</v>
      </c>
      <c r="AN110">
        <v>2.075677706</v>
      </c>
      <c r="AO110">
        <v>2.1117375109999998</v>
      </c>
      <c r="AP110">
        <v>2.148828843</v>
      </c>
      <c r="AQ110">
        <v>2.1869435190000002</v>
      </c>
      <c r="AR110">
        <v>2.226308183</v>
      </c>
      <c r="AS110">
        <v>2.2669729749999998</v>
      </c>
      <c r="AT110">
        <v>2.3089901479999999</v>
      </c>
      <c r="AU110">
        <v>2.3524744740000001</v>
      </c>
      <c r="AV110">
        <v>2.3978598280000001</v>
      </c>
    </row>
    <row r="111" spans="1:48" x14ac:dyDescent="0.25">
      <c r="A111" s="32" t="s">
        <v>432</v>
      </c>
      <c r="B111">
        <v>0.96116878123798499</v>
      </c>
      <c r="C111">
        <v>0.98039215686274495</v>
      </c>
      <c r="D111">
        <v>0.99999819339999996</v>
      </c>
      <c r="E111">
        <v>1.0207922949999999</v>
      </c>
      <c r="F111">
        <v>1.0414669640000001</v>
      </c>
      <c r="G111">
        <v>1.05358128</v>
      </c>
      <c r="H111">
        <v>1.0736802030000001</v>
      </c>
      <c r="I111">
        <v>1.0929940789999999</v>
      </c>
      <c r="J111">
        <v>1.108649097</v>
      </c>
      <c r="K111">
        <v>1.1257379489999999</v>
      </c>
      <c r="L111">
        <v>1.1436167509999999</v>
      </c>
      <c r="M111">
        <v>1.1637606170000001</v>
      </c>
      <c r="N111">
        <v>1.1798954909999999</v>
      </c>
      <c r="O111">
        <v>1.2001822090000001</v>
      </c>
      <c r="P111">
        <v>1.2206768750000001</v>
      </c>
      <c r="Q111">
        <v>1.2435456659999999</v>
      </c>
      <c r="R111">
        <v>1.2678727860000001</v>
      </c>
      <c r="S111">
        <v>1.297859037</v>
      </c>
      <c r="T111">
        <v>1.3308375370000001</v>
      </c>
      <c r="U111">
        <v>1.3672675620000001</v>
      </c>
      <c r="V111">
        <v>1.405814943</v>
      </c>
      <c r="W111">
        <v>1.447289638</v>
      </c>
      <c r="X111">
        <v>1.488735616</v>
      </c>
      <c r="Y111">
        <v>1.5306918119999999</v>
      </c>
      <c r="Z111">
        <v>1.572307176</v>
      </c>
      <c r="AA111">
        <v>1.6131425619999999</v>
      </c>
      <c r="AB111">
        <v>1.6530238509999999</v>
      </c>
      <c r="AC111">
        <v>1.691181662</v>
      </c>
      <c r="AD111">
        <v>1.7280017190000001</v>
      </c>
      <c r="AE111">
        <v>1.763747409</v>
      </c>
      <c r="AF111">
        <v>1.798651497</v>
      </c>
      <c r="AG111">
        <v>1.8330214</v>
      </c>
      <c r="AH111">
        <v>1.8669999289999999</v>
      </c>
      <c r="AI111">
        <v>1.9007227849999999</v>
      </c>
      <c r="AJ111">
        <v>1.934623983</v>
      </c>
      <c r="AK111">
        <v>1.968860587</v>
      </c>
      <c r="AL111">
        <v>2.0035707600000001</v>
      </c>
      <c r="AM111">
        <v>2.0386102500000001</v>
      </c>
      <c r="AN111">
        <v>2.074370016</v>
      </c>
      <c r="AO111">
        <v>2.110980058</v>
      </c>
      <c r="AP111">
        <v>2.1486056489999998</v>
      </c>
      <c r="AQ111">
        <v>2.1872372279999999</v>
      </c>
      <c r="AR111">
        <v>2.2270754830000001</v>
      </c>
      <c r="AS111">
        <v>2.2681724339999998</v>
      </c>
      <c r="AT111">
        <v>2.310573964</v>
      </c>
      <c r="AU111">
        <v>2.354384494</v>
      </c>
      <c r="AV111">
        <v>2.4000049030000001</v>
      </c>
    </row>
    <row r="112" spans="1:48" x14ac:dyDescent="0.25">
      <c r="A112" s="32" t="s">
        <v>433</v>
      </c>
      <c r="B112">
        <v>0.96116878123798499</v>
      </c>
      <c r="C112">
        <v>0.98039215686274495</v>
      </c>
      <c r="D112">
        <v>0.99999819339999996</v>
      </c>
      <c r="E112">
        <v>1.0207922949999999</v>
      </c>
      <c r="F112">
        <v>1.0414669640000001</v>
      </c>
      <c r="G112">
        <v>1.05358128</v>
      </c>
      <c r="H112">
        <v>1.0736802030000001</v>
      </c>
      <c r="I112">
        <v>1.0929940789999999</v>
      </c>
      <c r="J112">
        <v>1.108649097</v>
      </c>
      <c r="K112">
        <v>1.1257379489999999</v>
      </c>
      <c r="L112">
        <v>1.1436167509999999</v>
      </c>
      <c r="M112">
        <v>1.1637606170000001</v>
      </c>
      <c r="N112">
        <v>1.1798954909999999</v>
      </c>
      <c r="O112">
        <v>1.2001822090000001</v>
      </c>
      <c r="P112">
        <v>1.2206768750000001</v>
      </c>
      <c r="Q112">
        <v>1.2435456659999999</v>
      </c>
      <c r="R112">
        <v>1.267873144</v>
      </c>
      <c r="S112">
        <v>1.297859375</v>
      </c>
      <c r="T112">
        <v>1.33083766</v>
      </c>
      <c r="U112">
        <v>1.36726747</v>
      </c>
      <c r="V112">
        <v>1.4058146789999999</v>
      </c>
      <c r="W112">
        <v>1.4472894380000001</v>
      </c>
      <c r="X112">
        <v>1.4887357590000001</v>
      </c>
      <c r="Y112">
        <v>1.530692554</v>
      </c>
      <c r="Z112">
        <v>1.5723087039999999</v>
      </c>
      <c r="AA112">
        <v>1.6131450119999999</v>
      </c>
      <c r="AB112">
        <v>1.6530273209999999</v>
      </c>
      <c r="AC112">
        <v>1.6911858209999999</v>
      </c>
      <c r="AD112">
        <v>1.7280063590000001</v>
      </c>
      <c r="AE112">
        <v>1.7637523589999999</v>
      </c>
      <c r="AF112">
        <v>1.798656603</v>
      </c>
      <c r="AG112">
        <v>1.8330265299999999</v>
      </c>
      <c r="AH112">
        <v>1.8670049959999999</v>
      </c>
      <c r="AI112">
        <v>1.9007277069999999</v>
      </c>
      <c r="AJ112">
        <v>1.934628708</v>
      </c>
      <c r="AK112">
        <v>1.968865082</v>
      </c>
      <c r="AL112">
        <v>2.003575009</v>
      </c>
      <c r="AM112">
        <v>2.0386142349999998</v>
      </c>
      <c r="AN112">
        <v>2.0743737439999999</v>
      </c>
      <c r="AO112">
        <v>2.110983536</v>
      </c>
      <c r="AP112">
        <v>2.148608887</v>
      </c>
      <c r="AQ112">
        <v>2.187240246</v>
      </c>
      <c r="AR112">
        <v>2.2270783120000002</v>
      </c>
      <c r="AS112">
        <v>2.2681751060000002</v>
      </c>
      <c r="AT112">
        <v>2.310576518</v>
      </c>
      <c r="AU112">
        <v>2.3543869750000002</v>
      </c>
      <c r="AV112">
        <v>2.4000073550000001</v>
      </c>
    </row>
    <row r="113" spans="1:48" x14ac:dyDescent="0.25">
      <c r="A113" s="32" t="s">
        <v>434</v>
      </c>
      <c r="B113">
        <v>0.96116878123798499</v>
      </c>
      <c r="C113">
        <v>0.98039215686274495</v>
      </c>
      <c r="D113">
        <v>0.99999856050000002</v>
      </c>
      <c r="E113">
        <v>1.0210450790000001</v>
      </c>
      <c r="F113">
        <v>1.041670672</v>
      </c>
      <c r="G113">
        <v>1.0524572860000001</v>
      </c>
      <c r="H113">
        <v>1.0717872349999999</v>
      </c>
      <c r="I113">
        <v>1.089882931</v>
      </c>
      <c r="J113">
        <v>1.104819832</v>
      </c>
      <c r="K113">
        <v>1.120111927</v>
      </c>
      <c r="L113">
        <v>1.135863616</v>
      </c>
      <c r="M113">
        <v>1.1543347310000001</v>
      </c>
      <c r="N113">
        <v>1.16845161</v>
      </c>
      <c r="O113">
        <v>1.187810706</v>
      </c>
      <c r="P113">
        <v>1.207133719</v>
      </c>
      <c r="Q113">
        <v>1.228802701</v>
      </c>
      <c r="R113">
        <v>1.2532572390000001</v>
      </c>
      <c r="S113">
        <v>1.284073587</v>
      </c>
      <c r="T113">
        <v>1.318571884</v>
      </c>
      <c r="U113">
        <v>1.3570025050000001</v>
      </c>
      <c r="V113">
        <v>1.3980232050000001</v>
      </c>
      <c r="W113">
        <v>1.4423754989999999</v>
      </c>
      <c r="X113">
        <v>1.486767245</v>
      </c>
      <c r="Y113">
        <v>1.5314676</v>
      </c>
      <c r="Z113">
        <v>1.5754919140000001</v>
      </c>
      <c r="AA113">
        <v>1.6183314120000001</v>
      </c>
      <c r="AB113">
        <v>1.6597798960000001</v>
      </c>
      <c r="AC113">
        <v>1.699057375</v>
      </c>
      <c r="AD113">
        <v>1.7365800790000001</v>
      </c>
      <c r="AE113">
        <v>1.7726514069999999</v>
      </c>
      <c r="AF113">
        <v>1.807544356</v>
      </c>
      <c r="AG113">
        <v>1.841619339</v>
      </c>
      <c r="AH113">
        <v>1.875073338</v>
      </c>
      <c r="AI113">
        <v>1.908063622</v>
      </c>
      <c r="AJ113">
        <v>1.941081614</v>
      </c>
      <c r="AK113">
        <v>1.974324548</v>
      </c>
      <c r="AL113">
        <v>2.0079659049999998</v>
      </c>
      <c r="AM113">
        <v>2.0418860319999999</v>
      </c>
      <c r="AN113">
        <v>2.0764711650000001</v>
      </c>
      <c r="AO113">
        <v>2.1118793569999998</v>
      </c>
      <c r="AP113">
        <v>2.1483017270000002</v>
      </c>
      <c r="AQ113">
        <v>2.1857643410000001</v>
      </c>
      <c r="AR113">
        <v>2.224498825</v>
      </c>
      <c r="AS113">
        <v>2.2645784959999999</v>
      </c>
      <c r="AT113">
        <v>2.306069704</v>
      </c>
      <c r="AU113">
        <v>2.349093485</v>
      </c>
      <c r="AV113">
        <v>2.3940411300000002</v>
      </c>
    </row>
    <row r="114" spans="1:48" x14ac:dyDescent="0.25">
      <c r="A114" s="32" t="s">
        <v>435</v>
      </c>
      <c r="B114">
        <v>0.96116878123798499</v>
      </c>
      <c r="C114">
        <v>0.98039215686274495</v>
      </c>
      <c r="D114">
        <v>0.99999734849999999</v>
      </c>
      <c r="E114">
        <v>1.0215699220000001</v>
      </c>
      <c r="F114">
        <v>1.0433974399999999</v>
      </c>
      <c r="G114">
        <v>1.0566183090000001</v>
      </c>
      <c r="H114">
        <v>1.0763945210000001</v>
      </c>
      <c r="I114">
        <v>1.0959002280000001</v>
      </c>
      <c r="J114">
        <v>1.1115779020000001</v>
      </c>
      <c r="K114">
        <v>1.128664763</v>
      </c>
      <c r="L114">
        <v>1.1477885969999999</v>
      </c>
      <c r="M114">
        <v>1.168195155</v>
      </c>
      <c r="N114">
        <v>1.1843469799999999</v>
      </c>
      <c r="O114">
        <v>1.205169881</v>
      </c>
      <c r="P114">
        <v>1.225711116</v>
      </c>
      <c r="Q114">
        <v>1.248618555</v>
      </c>
      <c r="R114">
        <v>1.2730954640000001</v>
      </c>
      <c r="S114">
        <v>1.3028626489999999</v>
      </c>
      <c r="T114">
        <v>1.3355464349999999</v>
      </c>
      <c r="U114">
        <v>1.3714687889999999</v>
      </c>
      <c r="V114">
        <v>1.4095845929999999</v>
      </c>
      <c r="W114">
        <v>1.4505822749999999</v>
      </c>
      <c r="X114">
        <v>1.49180812</v>
      </c>
      <c r="Y114">
        <v>1.5335669890000001</v>
      </c>
      <c r="Z114">
        <v>1.575097009</v>
      </c>
      <c r="AA114">
        <v>1.616024532</v>
      </c>
      <c r="AB114">
        <v>1.65621369</v>
      </c>
      <c r="AC114">
        <v>1.694415768</v>
      </c>
      <c r="AD114">
        <v>1.7311864969999999</v>
      </c>
      <c r="AE114">
        <v>1.766957095</v>
      </c>
      <c r="AF114">
        <v>1.801986611</v>
      </c>
      <c r="AG114">
        <v>1.8365369739999999</v>
      </c>
      <c r="AH114">
        <v>1.8708444790000001</v>
      </c>
      <c r="AI114">
        <v>1.904961468</v>
      </c>
      <c r="AJ114">
        <v>1.9392899210000001</v>
      </c>
      <c r="AK114">
        <v>1.9739861620000001</v>
      </c>
      <c r="AL114">
        <v>2.0091840680000002</v>
      </c>
      <c r="AM114">
        <v>2.0447513380000002</v>
      </c>
      <c r="AN114">
        <v>2.0810524799999999</v>
      </c>
      <c r="AO114">
        <v>2.1182088449999998</v>
      </c>
      <c r="AP114">
        <v>2.1563733310000002</v>
      </c>
      <c r="AQ114">
        <v>2.1955410510000002</v>
      </c>
      <c r="AR114">
        <v>2.2358931700000002</v>
      </c>
      <c r="AS114">
        <v>2.2774909120000002</v>
      </c>
      <c r="AT114">
        <v>2.3203783819999999</v>
      </c>
      <c r="AU114">
        <v>2.3646525340000002</v>
      </c>
      <c r="AV114">
        <v>2.410680369</v>
      </c>
    </row>
    <row r="115" spans="1:48" x14ac:dyDescent="0.25">
      <c r="A115" s="32" t="s">
        <v>436</v>
      </c>
      <c r="B115">
        <v>0.96116878123798499</v>
      </c>
      <c r="C115">
        <v>0.98039215686274495</v>
      </c>
      <c r="D115">
        <v>0.9999973338</v>
      </c>
      <c r="E115">
        <v>1.0217358729999999</v>
      </c>
      <c r="F115">
        <v>1.043579778</v>
      </c>
      <c r="G115">
        <v>1.0561040340000001</v>
      </c>
      <c r="H115">
        <v>1.075654696</v>
      </c>
      <c r="I115">
        <v>1.095477061</v>
      </c>
      <c r="J115">
        <v>1.1107235390000001</v>
      </c>
      <c r="K115">
        <v>1.126606445</v>
      </c>
      <c r="L115">
        <v>1.145816647</v>
      </c>
      <c r="M115">
        <v>1.164583264</v>
      </c>
      <c r="N115">
        <v>1.181554945</v>
      </c>
      <c r="O115">
        <v>1.201610369</v>
      </c>
      <c r="P115">
        <v>1.2209482620000001</v>
      </c>
      <c r="Q115">
        <v>1.243195579</v>
      </c>
      <c r="R115">
        <v>1.267041606</v>
      </c>
      <c r="S115">
        <v>1.2973354020000001</v>
      </c>
      <c r="T115">
        <v>1.331081698</v>
      </c>
      <c r="U115">
        <v>1.3687263460000001</v>
      </c>
      <c r="V115">
        <v>1.408953729</v>
      </c>
      <c r="W115">
        <v>1.4527286829999999</v>
      </c>
      <c r="X115">
        <v>1.496843178</v>
      </c>
      <c r="Y115">
        <v>1.5416429380000001</v>
      </c>
      <c r="Z115">
        <v>1.5862013770000001</v>
      </c>
      <c r="AA115">
        <v>1.6300694099999999</v>
      </c>
      <c r="AB115">
        <v>1.673088248</v>
      </c>
      <c r="AC115">
        <v>1.713141832</v>
      </c>
      <c r="AD115">
        <v>1.751063848</v>
      </c>
      <c r="AE115">
        <v>1.787559991</v>
      </c>
      <c r="AF115">
        <v>1.822978832</v>
      </c>
      <c r="AG115">
        <v>1.85761362</v>
      </c>
      <c r="AH115">
        <v>1.891858115</v>
      </c>
      <c r="AI115">
        <v>1.9256869830000001</v>
      </c>
      <c r="AJ115">
        <v>1.959615608</v>
      </c>
      <c r="AK115">
        <v>1.993836172</v>
      </c>
      <c r="AL115">
        <v>2.0285098869999998</v>
      </c>
      <c r="AM115">
        <v>2.0634585429999999</v>
      </c>
      <c r="AN115">
        <v>2.0991533119999999</v>
      </c>
      <c r="AO115">
        <v>2.1357455349999999</v>
      </c>
      <c r="AP115">
        <v>2.1734254929999999</v>
      </c>
      <c r="AQ115">
        <v>2.2121549379999998</v>
      </c>
      <c r="AR115">
        <v>2.2521539119999998</v>
      </c>
      <c r="AS115">
        <v>2.2934957589999998</v>
      </c>
      <c r="AT115">
        <v>2.336213426</v>
      </c>
      <c r="AU115">
        <v>2.3804193339999999</v>
      </c>
      <c r="AV115">
        <v>2.426622396</v>
      </c>
    </row>
    <row r="116" spans="1:48" x14ac:dyDescent="0.25">
      <c r="A116" s="32" t="s">
        <v>437</v>
      </c>
      <c r="B116">
        <v>0.96116878123798499</v>
      </c>
      <c r="C116">
        <v>0.98039215686274495</v>
      </c>
      <c r="D116">
        <v>0.99999732610000003</v>
      </c>
      <c r="E116">
        <v>1.0208433269999999</v>
      </c>
      <c r="F116">
        <v>1.0413221260000001</v>
      </c>
      <c r="G116">
        <v>1.055351095</v>
      </c>
      <c r="H116">
        <v>1.074792725</v>
      </c>
      <c r="I116">
        <v>1.094617763</v>
      </c>
      <c r="J116">
        <v>1.110440463</v>
      </c>
      <c r="K116">
        <v>1.126843051</v>
      </c>
      <c r="L116">
        <v>1.14591401</v>
      </c>
      <c r="M116">
        <v>1.166243809</v>
      </c>
      <c r="N116">
        <v>1.182492114</v>
      </c>
      <c r="O116">
        <v>1.2031259000000001</v>
      </c>
      <c r="P116">
        <v>1.2227898079999999</v>
      </c>
      <c r="Q116">
        <v>1.244636335</v>
      </c>
      <c r="R116">
        <v>1.2653504680000001</v>
      </c>
      <c r="S116">
        <v>1.2957373270000001</v>
      </c>
      <c r="T116">
        <v>1.330049104</v>
      </c>
      <c r="U116">
        <v>1.367743793</v>
      </c>
      <c r="V116">
        <v>1.4069969529999999</v>
      </c>
      <c r="W116">
        <v>1.4502056270000001</v>
      </c>
      <c r="X116">
        <v>1.4935449089999999</v>
      </c>
      <c r="Y116">
        <v>1.5374417140000001</v>
      </c>
      <c r="Z116">
        <v>1.5811526060000001</v>
      </c>
      <c r="AA116">
        <v>1.6240600709999999</v>
      </c>
      <c r="AB116">
        <v>1.665928896</v>
      </c>
      <c r="AC116">
        <v>1.7055169640000001</v>
      </c>
      <c r="AD116">
        <v>1.7436705720000001</v>
      </c>
      <c r="AE116">
        <v>1.7798084949999999</v>
      </c>
      <c r="AF116">
        <v>1.814928597</v>
      </c>
      <c r="AG116">
        <v>1.8497463139999999</v>
      </c>
      <c r="AH116">
        <v>1.882947629</v>
      </c>
      <c r="AI116">
        <v>1.9164477150000001</v>
      </c>
      <c r="AJ116">
        <v>1.9499805370000001</v>
      </c>
      <c r="AK116">
        <v>1.983767254</v>
      </c>
      <c r="AL116">
        <v>2.0179799429999998</v>
      </c>
      <c r="AM116">
        <v>2.0524345770000001</v>
      </c>
      <c r="AN116">
        <v>2.0875924750000001</v>
      </c>
      <c r="AO116">
        <v>2.1236658249999998</v>
      </c>
      <c r="AP116">
        <v>2.1608569900000001</v>
      </c>
      <c r="AQ116">
        <v>2.1990802839999999</v>
      </c>
      <c r="AR116">
        <v>2.2385483270000002</v>
      </c>
      <c r="AS116">
        <v>2.2793682820000001</v>
      </c>
      <c r="AT116">
        <v>2.321517718</v>
      </c>
      <c r="AU116">
        <v>2.3651150539999999</v>
      </c>
      <c r="AV116">
        <v>2.410801014</v>
      </c>
    </row>
    <row r="117" spans="1:48" x14ac:dyDescent="0.25">
      <c r="A117" s="32" t="s">
        <v>438</v>
      </c>
      <c r="B117">
        <v>0.96116878123798499</v>
      </c>
      <c r="C117">
        <v>0.98039215686274495</v>
      </c>
      <c r="D117">
        <v>0.99999733020000003</v>
      </c>
      <c r="E117">
        <v>1.0212713769999999</v>
      </c>
      <c r="F117">
        <v>1.0413069070000001</v>
      </c>
      <c r="G117">
        <v>1.0525673639999999</v>
      </c>
      <c r="H117">
        <v>1.074193892</v>
      </c>
      <c r="I117">
        <v>1.094609731</v>
      </c>
      <c r="J117">
        <v>1.110330187</v>
      </c>
      <c r="K117">
        <v>1.127162402</v>
      </c>
      <c r="L117">
        <v>1.1460565730000001</v>
      </c>
      <c r="M117">
        <v>1.1663247569999999</v>
      </c>
      <c r="N117">
        <v>1.1837459619999999</v>
      </c>
      <c r="O117">
        <v>1.203620229</v>
      </c>
      <c r="P117">
        <v>1.2234488489999999</v>
      </c>
      <c r="Q117">
        <v>1.246092269</v>
      </c>
      <c r="R117">
        <v>1.2690139030000001</v>
      </c>
      <c r="S117">
        <v>1.2998782760000001</v>
      </c>
      <c r="T117">
        <v>1.3316212030000001</v>
      </c>
      <c r="U117">
        <v>1.368550178</v>
      </c>
      <c r="V117">
        <v>1.4067130329999999</v>
      </c>
      <c r="W117">
        <v>1.4486279639999999</v>
      </c>
      <c r="X117">
        <v>1.4905390169999999</v>
      </c>
      <c r="Y117">
        <v>1.5330729679999999</v>
      </c>
      <c r="Z117">
        <v>1.5752076859999999</v>
      </c>
      <c r="AA117">
        <v>1.6163853909999999</v>
      </c>
      <c r="AB117">
        <v>1.6564253980000001</v>
      </c>
      <c r="AC117">
        <v>1.6951283619999999</v>
      </c>
      <c r="AD117">
        <v>1.732036497</v>
      </c>
      <c r="AE117">
        <v>1.767680063</v>
      </c>
      <c r="AF117">
        <v>1.8024190149999999</v>
      </c>
      <c r="AG117">
        <v>1.836609779</v>
      </c>
      <c r="AH117">
        <v>1.8700865719999999</v>
      </c>
      <c r="AI117">
        <v>1.9034536820000001</v>
      </c>
      <c r="AJ117">
        <v>1.9370273730000001</v>
      </c>
      <c r="AK117">
        <v>1.9709751019999999</v>
      </c>
      <c r="AL117">
        <v>2.005420102</v>
      </c>
      <c r="AM117">
        <v>2.0401690549999998</v>
      </c>
      <c r="AN117">
        <v>2.0756322840000001</v>
      </c>
      <c r="AO117">
        <v>2.1120376580000002</v>
      </c>
      <c r="AP117">
        <v>2.1495287890000001</v>
      </c>
      <c r="AQ117">
        <v>2.1880302290000002</v>
      </c>
      <c r="AR117">
        <v>2.2277463050000001</v>
      </c>
      <c r="AS117">
        <v>2.2687164700000002</v>
      </c>
      <c r="AT117">
        <v>2.3109523099999998</v>
      </c>
      <c r="AU117">
        <v>2.3545563070000002</v>
      </c>
      <c r="AV117">
        <v>2.4000974780000002</v>
      </c>
    </row>
    <row r="118" spans="1:48" x14ac:dyDescent="0.25">
      <c r="A118" s="32" t="s">
        <v>439</v>
      </c>
      <c r="B118">
        <v>0.96116878123798499</v>
      </c>
      <c r="C118">
        <v>0.98039215686274495</v>
      </c>
      <c r="D118">
        <v>0.9999973338</v>
      </c>
      <c r="E118">
        <v>1.0217358729999999</v>
      </c>
      <c r="F118">
        <v>1.043579778</v>
      </c>
      <c r="G118">
        <v>1.0561040340000001</v>
      </c>
      <c r="H118">
        <v>1.075654696</v>
      </c>
      <c r="I118">
        <v>1.095477061</v>
      </c>
      <c r="J118">
        <v>1.1107235390000001</v>
      </c>
      <c r="K118">
        <v>1.126606445</v>
      </c>
      <c r="L118">
        <v>1.145816647</v>
      </c>
      <c r="M118">
        <v>1.164583264</v>
      </c>
      <c r="N118">
        <v>1.181554945</v>
      </c>
      <c r="O118">
        <v>1.201610369</v>
      </c>
      <c r="P118">
        <v>1.2209482620000001</v>
      </c>
      <c r="Q118">
        <v>1.243195579</v>
      </c>
      <c r="R118">
        <v>1.2670415690000001</v>
      </c>
      <c r="S118">
        <v>1.29733535</v>
      </c>
      <c r="T118">
        <v>1.331081695</v>
      </c>
      <c r="U118">
        <v>1.3687263540000001</v>
      </c>
      <c r="V118">
        <v>1.408953726</v>
      </c>
      <c r="W118">
        <v>1.452728706</v>
      </c>
      <c r="X118">
        <v>1.4968431680000001</v>
      </c>
      <c r="Y118">
        <v>1.5416428419999999</v>
      </c>
      <c r="Z118">
        <v>1.5862012000000001</v>
      </c>
      <c r="AA118">
        <v>1.6300691860000001</v>
      </c>
      <c r="AB118">
        <v>1.673088022</v>
      </c>
      <c r="AC118">
        <v>1.7131415059999999</v>
      </c>
      <c r="AD118">
        <v>1.7510635750000001</v>
      </c>
      <c r="AE118">
        <v>1.7875597219999999</v>
      </c>
      <c r="AF118">
        <v>1.8229785279999999</v>
      </c>
      <c r="AG118">
        <v>1.857613336</v>
      </c>
      <c r="AH118">
        <v>1.891857787</v>
      </c>
      <c r="AI118">
        <v>1.9256866239999999</v>
      </c>
      <c r="AJ118">
        <v>1.959615237</v>
      </c>
      <c r="AK118">
        <v>1.993835807</v>
      </c>
      <c r="AL118">
        <v>2.0285095389999999</v>
      </c>
      <c r="AM118">
        <v>2.0634582250000002</v>
      </c>
      <c r="AN118">
        <v>2.0991530329999999</v>
      </c>
      <c r="AO118">
        <v>2.1357453020000001</v>
      </c>
      <c r="AP118">
        <v>2.173425307</v>
      </c>
      <c r="AQ118">
        <v>2.2121547970000002</v>
      </c>
      <c r="AR118">
        <v>2.2521538090000002</v>
      </c>
      <c r="AS118">
        <v>2.2934956839999998</v>
      </c>
      <c r="AT118">
        <v>2.336213366</v>
      </c>
      <c r="AU118">
        <v>2.3804192729999998</v>
      </c>
      <c r="AV118">
        <v>2.4266223149999999</v>
      </c>
    </row>
    <row r="119" spans="1:48" x14ac:dyDescent="0.25">
      <c r="A119" s="32" t="s">
        <v>440</v>
      </c>
      <c r="B119">
        <v>0.96116878123798499</v>
      </c>
      <c r="C119">
        <v>0.98039215686274495</v>
      </c>
      <c r="D119">
        <v>0.9999973338</v>
      </c>
      <c r="E119">
        <v>1.0217358729999999</v>
      </c>
      <c r="F119">
        <v>1.043579778</v>
      </c>
      <c r="G119">
        <v>1.0561040340000001</v>
      </c>
      <c r="H119">
        <v>1.075654696</v>
      </c>
      <c r="I119">
        <v>1.095477061</v>
      </c>
      <c r="J119">
        <v>1.1107235390000001</v>
      </c>
      <c r="K119">
        <v>1.126606445</v>
      </c>
      <c r="L119">
        <v>1.145816647</v>
      </c>
      <c r="M119">
        <v>1.164583264</v>
      </c>
      <c r="N119">
        <v>1.181554945</v>
      </c>
      <c r="O119">
        <v>1.201610369</v>
      </c>
      <c r="P119">
        <v>1.2209482620000001</v>
      </c>
      <c r="Q119">
        <v>1.243195579</v>
      </c>
      <c r="R119">
        <v>1.2670416099999999</v>
      </c>
      <c r="S119">
        <v>1.2973354050000001</v>
      </c>
      <c r="T119">
        <v>1.331081701</v>
      </c>
      <c r="U119">
        <v>1.3687263510000001</v>
      </c>
      <c r="V119">
        <v>1.408953702</v>
      </c>
      <c r="W119">
        <v>1.452728789</v>
      </c>
      <c r="X119">
        <v>1.496843597</v>
      </c>
      <c r="Y119">
        <v>1.5416438539999999</v>
      </c>
      <c r="Z119">
        <v>1.5862030090000001</v>
      </c>
      <c r="AA119">
        <v>1.630071968</v>
      </c>
      <c r="AB119">
        <v>1.6730919179999999</v>
      </c>
      <c r="AC119">
        <v>1.713146359</v>
      </c>
      <c r="AD119">
        <v>1.7510691350000001</v>
      </c>
      <c r="AE119">
        <v>1.7875657970000001</v>
      </c>
      <c r="AF119">
        <v>1.822984961</v>
      </c>
      <c r="AG119">
        <v>1.8576199769999999</v>
      </c>
      <c r="AH119">
        <v>1.891864588</v>
      </c>
      <c r="AI119">
        <v>1.9256935079999999</v>
      </c>
      <c r="AJ119">
        <v>1.959622145</v>
      </c>
      <c r="AK119">
        <v>1.993842702</v>
      </c>
      <c r="AL119">
        <v>2.0285164039999999</v>
      </c>
      <c r="AM119">
        <v>2.0634650410000002</v>
      </c>
      <c r="AN119">
        <v>2.099159803</v>
      </c>
      <c r="AO119">
        <v>2.1357520299999999</v>
      </c>
      <c r="AP119">
        <v>2.1734320010000001</v>
      </c>
      <c r="AQ119">
        <v>2.2121614730000001</v>
      </c>
      <c r="AR119">
        <v>2.2521604919999998</v>
      </c>
      <c r="AS119">
        <v>2.2935024049999999</v>
      </c>
      <c r="AT119">
        <v>2.3362201640000002</v>
      </c>
      <c r="AU119">
        <v>2.3804261919999998</v>
      </c>
      <c r="AV119">
        <v>2.426629396</v>
      </c>
    </row>
    <row r="120" spans="1:48" x14ac:dyDescent="0.25">
      <c r="A120" s="32" t="s">
        <v>441</v>
      </c>
      <c r="B120">
        <v>0.96116878123798499</v>
      </c>
      <c r="C120">
        <v>0.98039215686274495</v>
      </c>
      <c r="D120">
        <v>0.99999884579999998</v>
      </c>
      <c r="E120">
        <v>1.0201615939999999</v>
      </c>
      <c r="F120">
        <v>1.0382613199999999</v>
      </c>
      <c r="G120">
        <v>1.0462111839999999</v>
      </c>
      <c r="H120">
        <v>1.066581461</v>
      </c>
      <c r="I120">
        <v>1.0876422269999999</v>
      </c>
      <c r="J120">
        <v>1.1044648340000001</v>
      </c>
      <c r="K120">
        <v>1.120645608</v>
      </c>
      <c r="L120">
        <v>1.139110262</v>
      </c>
      <c r="M120">
        <v>1.1609818430000001</v>
      </c>
      <c r="N120">
        <v>1.177284443</v>
      </c>
      <c r="O120">
        <v>1.196607824</v>
      </c>
      <c r="P120">
        <v>1.214821025</v>
      </c>
      <c r="Q120">
        <v>1.233983606</v>
      </c>
      <c r="R120">
        <v>1.2547020950000001</v>
      </c>
      <c r="S120">
        <v>1.285244544</v>
      </c>
      <c r="T120">
        <v>1.3197579070000001</v>
      </c>
      <c r="U120">
        <v>1.3600582320000001</v>
      </c>
      <c r="V120">
        <v>1.402098624</v>
      </c>
      <c r="W120">
        <v>1.4486879699999999</v>
      </c>
      <c r="X120">
        <v>1.49438139</v>
      </c>
      <c r="Y120">
        <v>1.5412913690000001</v>
      </c>
      <c r="Z120">
        <v>1.5879160050000001</v>
      </c>
      <c r="AA120">
        <v>1.6333761920000001</v>
      </c>
      <c r="AB120">
        <v>1.6772687829999999</v>
      </c>
      <c r="AC120">
        <v>1.7188328879999999</v>
      </c>
      <c r="AD120">
        <v>1.7581579279999999</v>
      </c>
      <c r="AE120">
        <v>1.795431934</v>
      </c>
      <c r="AF120">
        <v>1.8309007340000001</v>
      </c>
      <c r="AG120">
        <v>1.865062778</v>
      </c>
      <c r="AH120">
        <v>1.898006364</v>
      </c>
      <c r="AI120">
        <v>1.9299584359999999</v>
      </c>
      <c r="AJ120">
        <v>1.9618256080000001</v>
      </c>
      <c r="AK120">
        <v>1.9938091410000001</v>
      </c>
      <c r="AL120">
        <v>2.0260946930000001</v>
      </c>
      <c r="AM120">
        <v>2.058319257</v>
      </c>
      <c r="AN120">
        <v>2.0912908589999999</v>
      </c>
      <c r="AO120">
        <v>2.1252852249999998</v>
      </c>
      <c r="AP120">
        <v>2.160627887</v>
      </c>
      <c r="AQ120">
        <v>2.1970718599999999</v>
      </c>
      <c r="AR120">
        <v>2.2349567220000002</v>
      </c>
      <c r="AS120">
        <v>2.2743118039999999</v>
      </c>
      <c r="AT120">
        <v>2.3150762469999999</v>
      </c>
      <c r="AU120">
        <v>2.3574008489999998</v>
      </c>
      <c r="AV120">
        <v>2.4024157370000001</v>
      </c>
    </row>
    <row r="121" spans="1:48" x14ac:dyDescent="0.25">
      <c r="A121" s="32" t="s">
        <v>442</v>
      </c>
      <c r="B121">
        <v>0.96116878123798499</v>
      </c>
      <c r="C121">
        <v>0.98039215686274495</v>
      </c>
      <c r="D121">
        <v>0.99999937689999996</v>
      </c>
      <c r="E121">
        <v>1.017697472</v>
      </c>
      <c r="F121">
        <v>1.0312441990000001</v>
      </c>
      <c r="G121">
        <v>1.035678922</v>
      </c>
      <c r="H121">
        <v>1.059549233</v>
      </c>
      <c r="I121">
        <v>1.086541467</v>
      </c>
      <c r="J121">
        <v>1.106994241</v>
      </c>
      <c r="K121">
        <v>1.1257161250000001</v>
      </c>
      <c r="L121">
        <v>1.1480143810000001</v>
      </c>
      <c r="M121">
        <v>1.1774441090000001</v>
      </c>
      <c r="N121">
        <v>1.199703497</v>
      </c>
      <c r="O121">
        <v>1.222195001</v>
      </c>
      <c r="P121">
        <v>1.240581113</v>
      </c>
      <c r="Q121">
        <v>1.2565570779999999</v>
      </c>
      <c r="R121">
        <v>1.271791004</v>
      </c>
      <c r="S121">
        <v>1.3011227409999999</v>
      </c>
      <c r="T121">
        <v>1.333842564</v>
      </c>
      <c r="U121">
        <v>1.37450165</v>
      </c>
      <c r="V121">
        <v>1.4150000149999999</v>
      </c>
      <c r="W121">
        <v>1.461232742</v>
      </c>
      <c r="X121">
        <v>1.504807446</v>
      </c>
      <c r="Y121">
        <v>1.5511938359999999</v>
      </c>
      <c r="Z121">
        <v>1.5982288360000001</v>
      </c>
      <c r="AA121">
        <v>1.644529175</v>
      </c>
      <c r="AB121">
        <v>1.6894141920000001</v>
      </c>
      <c r="AC121">
        <v>1.7326303620000001</v>
      </c>
      <c r="AD121">
        <v>1.773627587</v>
      </c>
      <c r="AE121">
        <v>1.8121819269999999</v>
      </c>
      <c r="AF121">
        <v>1.848420044</v>
      </c>
      <c r="AG121">
        <v>1.8830120480000001</v>
      </c>
      <c r="AH121">
        <v>1.915699263</v>
      </c>
      <c r="AI121">
        <v>1.946875189</v>
      </c>
      <c r="AJ121">
        <v>1.9779835130000001</v>
      </c>
      <c r="AK121">
        <v>2.0091699049999998</v>
      </c>
      <c r="AL121">
        <v>2.040587537</v>
      </c>
      <c r="AM121">
        <v>2.071456317</v>
      </c>
      <c r="AN121">
        <v>2.1032572489999999</v>
      </c>
      <c r="AO121">
        <v>2.136394084</v>
      </c>
      <c r="AP121">
        <v>2.1713624079999998</v>
      </c>
      <c r="AQ121">
        <v>2.2074662460000001</v>
      </c>
      <c r="AR121">
        <v>2.245190419</v>
      </c>
      <c r="AS121">
        <v>2.2844526379999999</v>
      </c>
      <c r="AT121">
        <v>2.3249855589999999</v>
      </c>
      <c r="AU121">
        <v>2.366970904</v>
      </c>
      <c r="AV121">
        <v>2.412672739</v>
      </c>
    </row>
    <row r="122" spans="1:48" x14ac:dyDescent="0.25">
      <c r="A122" s="32" t="s">
        <v>369</v>
      </c>
      <c r="B122">
        <v>0.96116878123798499</v>
      </c>
      <c r="C122">
        <v>0.98039215686274495</v>
      </c>
      <c r="D122">
        <v>0.99999835579999996</v>
      </c>
      <c r="E122">
        <v>1.0205562530000001</v>
      </c>
      <c r="F122">
        <v>1.041383728</v>
      </c>
      <c r="G122">
        <v>1.0533474439999999</v>
      </c>
      <c r="H122">
        <v>1.073759983</v>
      </c>
      <c r="I122">
        <v>1.092177942</v>
      </c>
      <c r="J122">
        <v>1.107114615</v>
      </c>
      <c r="K122">
        <v>1.122826407</v>
      </c>
      <c r="L122">
        <v>1.13834788</v>
      </c>
      <c r="M122">
        <v>1.1561478590000001</v>
      </c>
      <c r="N122">
        <v>1.17168848</v>
      </c>
      <c r="O122">
        <v>1.192190184</v>
      </c>
      <c r="P122">
        <v>1.2132060760000001</v>
      </c>
      <c r="Q122">
        <v>1.235445117</v>
      </c>
      <c r="R122">
        <v>1.260427459</v>
      </c>
      <c r="S122">
        <v>1.2910612450000001</v>
      </c>
      <c r="T122">
        <v>1.3248633299999999</v>
      </c>
      <c r="U122">
        <v>1.3621301649999999</v>
      </c>
      <c r="V122">
        <v>1.4019572419999999</v>
      </c>
      <c r="W122">
        <v>1.4447775389999999</v>
      </c>
      <c r="X122">
        <v>1.4876199489999999</v>
      </c>
      <c r="Y122">
        <v>1.530838905</v>
      </c>
      <c r="Z122">
        <v>1.5735371090000001</v>
      </c>
      <c r="AA122">
        <v>1.6152767589999999</v>
      </c>
      <c r="AB122">
        <v>1.6558961539999999</v>
      </c>
      <c r="AC122">
        <v>1.694397092</v>
      </c>
      <c r="AD122">
        <v>1.731366433</v>
      </c>
      <c r="AE122">
        <v>1.7671339109999999</v>
      </c>
      <c r="AF122">
        <v>1.801986605</v>
      </c>
      <c r="AG122">
        <v>1.836259219</v>
      </c>
      <c r="AH122">
        <v>1.8701324260000001</v>
      </c>
      <c r="AI122">
        <v>1.903753166</v>
      </c>
      <c r="AJ122">
        <v>1.9375165029999999</v>
      </c>
      <c r="AK122">
        <v>1.971595591</v>
      </c>
      <c r="AL122">
        <v>2.0061397959999998</v>
      </c>
      <c r="AM122">
        <v>2.0410268309999999</v>
      </c>
      <c r="AN122">
        <v>2.0766327740000001</v>
      </c>
      <c r="AO122">
        <v>2.113059759</v>
      </c>
      <c r="AP122">
        <v>2.15045726</v>
      </c>
      <c r="AQ122">
        <v>2.1888731629999998</v>
      </c>
      <c r="AR122">
        <v>2.2285229989999999</v>
      </c>
      <c r="AS122">
        <v>2.2694584600000001</v>
      </c>
      <c r="AT122">
        <v>2.3117634439999999</v>
      </c>
      <c r="AU122">
        <v>2.355549517</v>
      </c>
      <c r="AV122">
        <v>2.4011014639999999</v>
      </c>
    </row>
    <row r="123" spans="1:48" x14ac:dyDescent="0.25">
      <c r="A123" s="32" t="s">
        <v>370</v>
      </c>
      <c r="B123">
        <v>0.96116878123798499</v>
      </c>
      <c r="C123">
        <v>0.98039215686274495</v>
      </c>
      <c r="D123">
        <v>0.99999835579999996</v>
      </c>
      <c r="E123">
        <v>1.0205562530000001</v>
      </c>
      <c r="F123">
        <v>1.041383728</v>
      </c>
      <c r="G123">
        <v>1.0533474439999999</v>
      </c>
      <c r="H123">
        <v>1.073759983</v>
      </c>
      <c r="I123">
        <v>1.092177942</v>
      </c>
      <c r="J123">
        <v>1.107114615</v>
      </c>
      <c r="K123">
        <v>1.122826407</v>
      </c>
      <c r="L123">
        <v>1.13834788</v>
      </c>
      <c r="M123">
        <v>1.1561478590000001</v>
      </c>
      <c r="N123">
        <v>1.17168848</v>
      </c>
      <c r="O123">
        <v>1.192190184</v>
      </c>
      <c r="P123">
        <v>1.2132060760000001</v>
      </c>
      <c r="Q123">
        <v>1.235445117</v>
      </c>
      <c r="R123">
        <v>1.260427459</v>
      </c>
      <c r="S123">
        <v>1.2910612450000001</v>
      </c>
      <c r="T123">
        <v>1.3248633299999999</v>
      </c>
      <c r="U123">
        <v>1.3621301649999999</v>
      </c>
      <c r="V123">
        <v>1.4019572419999999</v>
      </c>
      <c r="W123">
        <v>1.4447775389999999</v>
      </c>
      <c r="X123">
        <v>1.4876199489999999</v>
      </c>
      <c r="Y123">
        <v>1.530838905</v>
      </c>
      <c r="Z123">
        <v>1.5735371090000001</v>
      </c>
      <c r="AA123">
        <v>1.6152767589999999</v>
      </c>
      <c r="AB123">
        <v>1.6558961539999999</v>
      </c>
      <c r="AC123">
        <v>1.694397092</v>
      </c>
      <c r="AD123">
        <v>1.731366433</v>
      </c>
      <c r="AE123">
        <v>1.7671339109999999</v>
      </c>
      <c r="AF123">
        <v>1.801986605</v>
      </c>
      <c r="AG123">
        <v>1.836259219</v>
      </c>
      <c r="AH123">
        <v>1.8701324260000001</v>
      </c>
      <c r="AI123">
        <v>1.903753166</v>
      </c>
      <c r="AJ123">
        <v>1.9375165029999999</v>
      </c>
      <c r="AK123">
        <v>1.971595591</v>
      </c>
      <c r="AL123">
        <v>2.0061397959999998</v>
      </c>
      <c r="AM123">
        <v>2.0410268309999999</v>
      </c>
      <c r="AN123">
        <v>2.0766327740000001</v>
      </c>
      <c r="AO123">
        <v>2.113059759</v>
      </c>
      <c r="AP123">
        <v>2.15045726</v>
      </c>
      <c r="AQ123">
        <v>2.1888731629999998</v>
      </c>
      <c r="AR123">
        <v>2.2285229989999999</v>
      </c>
      <c r="AS123">
        <v>2.2694584600000001</v>
      </c>
      <c r="AT123">
        <v>2.3117634439999999</v>
      </c>
      <c r="AU123">
        <v>2.355549517</v>
      </c>
      <c r="AV123">
        <v>2.4011014639999999</v>
      </c>
    </row>
    <row r="124" spans="1:48" x14ac:dyDescent="0.25">
      <c r="A124" s="32" t="s">
        <v>371</v>
      </c>
      <c r="B124">
        <v>0.96116878123798499</v>
      </c>
      <c r="C124">
        <v>0.98039215686274495</v>
      </c>
      <c r="D124">
        <v>0.99999835579999996</v>
      </c>
      <c r="E124">
        <v>1.0205562530000001</v>
      </c>
      <c r="F124">
        <v>1.041383728</v>
      </c>
      <c r="G124">
        <v>1.0533474439999999</v>
      </c>
      <c r="H124">
        <v>1.073759983</v>
      </c>
      <c r="I124">
        <v>1.092177942</v>
      </c>
      <c r="J124">
        <v>1.107114615</v>
      </c>
      <c r="K124">
        <v>1.122826407</v>
      </c>
      <c r="L124">
        <v>1.13834788</v>
      </c>
      <c r="M124">
        <v>1.1561478590000001</v>
      </c>
      <c r="N124">
        <v>1.17168848</v>
      </c>
      <c r="O124">
        <v>1.192190184</v>
      </c>
      <c r="P124">
        <v>1.2132060760000001</v>
      </c>
      <c r="Q124">
        <v>1.235445117</v>
      </c>
      <c r="R124">
        <v>1.260427459</v>
      </c>
      <c r="S124">
        <v>1.2910612450000001</v>
      </c>
      <c r="T124">
        <v>1.3248633299999999</v>
      </c>
      <c r="U124">
        <v>1.3621301649999999</v>
      </c>
      <c r="V124">
        <v>1.4019572419999999</v>
      </c>
      <c r="W124">
        <v>1.4447775389999999</v>
      </c>
      <c r="X124">
        <v>1.4876199489999999</v>
      </c>
      <c r="Y124">
        <v>1.530838905</v>
      </c>
      <c r="Z124">
        <v>1.5735371090000001</v>
      </c>
      <c r="AA124">
        <v>1.6152767589999999</v>
      </c>
      <c r="AB124">
        <v>1.6558961539999999</v>
      </c>
      <c r="AC124">
        <v>1.694397092</v>
      </c>
      <c r="AD124">
        <v>1.731366433</v>
      </c>
      <c r="AE124">
        <v>1.7671339109999999</v>
      </c>
      <c r="AF124">
        <v>1.801986605</v>
      </c>
      <c r="AG124">
        <v>1.836259219</v>
      </c>
      <c r="AH124">
        <v>1.8701324260000001</v>
      </c>
      <c r="AI124">
        <v>1.903753166</v>
      </c>
      <c r="AJ124">
        <v>1.9375165029999999</v>
      </c>
      <c r="AK124">
        <v>1.971595591</v>
      </c>
      <c r="AL124">
        <v>2.0061397959999998</v>
      </c>
      <c r="AM124">
        <v>2.0410268309999999</v>
      </c>
      <c r="AN124">
        <v>2.0766327740000001</v>
      </c>
      <c r="AO124">
        <v>2.113059759</v>
      </c>
      <c r="AP124">
        <v>2.15045726</v>
      </c>
      <c r="AQ124">
        <v>2.1888731629999998</v>
      </c>
      <c r="AR124">
        <v>2.2285229989999999</v>
      </c>
      <c r="AS124">
        <v>2.2694584600000001</v>
      </c>
      <c r="AT124">
        <v>2.3117634439999999</v>
      </c>
      <c r="AU124">
        <v>2.355549517</v>
      </c>
      <c r="AV124">
        <v>2.4011014639999999</v>
      </c>
    </row>
    <row r="125" spans="1:48" x14ac:dyDescent="0.25">
      <c r="A125" s="32" t="s">
        <v>372</v>
      </c>
      <c r="B125">
        <v>0.96116878123798499</v>
      </c>
      <c r="C125">
        <v>0.98039215686274495</v>
      </c>
      <c r="D125">
        <v>0.9999985321</v>
      </c>
      <c r="E125">
        <v>1.019983479</v>
      </c>
      <c r="F125">
        <v>1.039122224</v>
      </c>
      <c r="G125">
        <v>1.049259189</v>
      </c>
      <c r="H125">
        <v>1.0703758249999999</v>
      </c>
      <c r="I125">
        <v>1.0909309709999999</v>
      </c>
      <c r="J125">
        <v>1.1072096819999999</v>
      </c>
      <c r="K125">
        <v>1.123615212</v>
      </c>
      <c r="L125">
        <v>1.1409814739999999</v>
      </c>
      <c r="M125">
        <v>1.1615644119999999</v>
      </c>
      <c r="N125">
        <v>1.1785869339999999</v>
      </c>
      <c r="O125">
        <v>1.199391351</v>
      </c>
      <c r="P125">
        <v>1.2194477290000001</v>
      </c>
      <c r="Q125">
        <v>1.2402259550000001</v>
      </c>
      <c r="R125">
        <v>1.262745878</v>
      </c>
      <c r="S125">
        <v>1.2931049779999999</v>
      </c>
      <c r="T125">
        <v>1.3267742950000001</v>
      </c>
      <c r="U125">
        <v>1.365075686</v>
      </c>
      <c r="V125">
        <v>1.4053367779999999</v>
      </c>
      <c r="W125">
        <v>1.449355749</v>
      </c>
      <c r="X125">
        <v>1.4928001099999999</v>
      </c>
      <c r="Y125">
        <v>1.5372322650000001</v>
      </c>
      <c r="Z125">
        <v>1.5814351630000001</v>
      </c>
      <c r="AA125">
        <v>1.6247369650000001</v>
      </c>
      <c r="AB125">
        <v>1.666849459</v>
      </c>
      <c r="AC125">
        <v>1.7067909569999999</v>
      </c>
      <c r="AD125">
        <v>1.744918156</v>
      </c>
      <c r="AE125">
        <v>1.7814827630000001</v>
      </c>
      <c r="AF125">
        <v>1.816746408</v>
      </c>
      <c r="AG125">
        <v>1.8511239909999999</v>
      </c>
      <c r="AH125">
        <v>1.8847237619999999</v>
      </c>
      <c r="AI125">
        <v>1.917731329</v>
      </c>
      <c r="AJ125">
        <v>1.9508133299999999</v>
      </c>
      <c r="AK125">
        <v>1.9841423300000001</v>
      </c>
      <c r="AL125">
        <v>2.0178731230000002</v>
      </c>
      <c r="AM125">
        <v>2.0517191779999999</v>
      </c>
      <c r="AN125">
        <v>2.0863360640000002</v>
      </c>
      <c r="AO125">
        <v>2.1219057650000002</v>
      </c>
      <c r="AP125">
        <v>2.158667688</v>
      </c>
      <c r="AQ125">
        <v>2.196483454</v>
      </c>
      <c r="AR125">
        <v>2.2356368670000002</v>
      </c>
      <c r="AS125">
        <v>2.2761514699999998</v>
      </c>
      <c r="AT125">
        <v>2.318022713</v>
      </c>
      <c r="AU125">
        <v>2.3613806519999998</v>
      </c>
      <c r="AV125">
        <v>2.40701184</v>
      </c>
    </row>
    <row r="126" spans="1:48" x14ac:dyDescent="0.25">
      <c r="A126" s="32" t="s">
        <v>373</v>
      </c>
      <c r="B126">
        <v>0.96116878123798499</v>
      </c>
      <c r="C126">
        <v>0.98039215686274495</v>
      </c>
      <c r="D126">
        <v>0.9999985321</v>
      </c>
      <c r="E126">
        <v>1.019983479</v>
      </c>
      <c r="F126">
        <v>1.039122224</v>
      </c>
      <c r="G126">
        <v>1.049259189</v>
      </c>
      <c r="H126">
        <v>1.0703758249999999</v>
      </c>
      <c r="I126">
        <v>1.0909309709999999</v>
      </c>
      <c r="J126">
        <v>1.1072096819999999</v>
      </c>
      <c r="K126">
        <v>1.123615212</v>
      </c>
      <c r="L126">
        <v>1.1409814739999999</v>
      </c>
      <c r="M126">
        <v>1.1615644119999999</v>
      </c>
      <c r="N126">
        <v>1.1785869339999999</v>
      </c>
      <c r="O126">
        <v>1.199391351</v>
      </c>
      <c r="P126">
        <v>1.2194477290000001</v>
      </c>
      <c r="Q126">
        <v>1.2402259550000001</v>
      </c>
      <c r="R126">
        <v>1.262745878</v>
      </c>
      <c r="S126">
        <v>1.2931049779999999</v>
      </c>
      <c r="T126">
        <v>1.3267742950000001</v>
      </c>
      <c r="U126">
        <v>1.365075686</v>
      </c>
      <c r="V126">
        <v>1.4053367779999999</v>
      </c>
      <c r="W126">
        <v>1.449355749</v>
      </c>
      <c r="X126">
        <v>1.4928001099999999</v>
      </c>
      <c r="Y126">
        <v>1.5372322650000001</v>
      </c>
      <c r="Z126">
        <v>1.5814351630000001</v>
      </c>
      <c r="AA126">
        <v>1.6247369650000001</v>
      </c>
      <c r="AB126">
        <v>1.666849459</v>
      </c>
      <c r="AC126">
        <v>1.7067909569999999</v>
      </c>
      <c r="AD126">
        <v>1.744918156</v>
      </c>
      <c r="AE126">
        <v>1.7814827630000001</v>
      </c>
      <c r="AF126">
        <v>1.816746408</v>
      </c>
      <c r="AG126">
        <v>1.8511239909999999</v>
      </c>
      <c r="AH126">
        <v>1.8847237619999999</v>
      </c>
      <c r="AI126">
        <v>1.917731329</v>
      </c>
      <c r="AJ126">
        <v>1.9508133299999999</v>
      </c>
      <c r="AK126">
        <v>1.9841423300000001</v>
      </c>
      <c r="AL126">
        <v>2.0178731230000002</v>
      </c>
      <c r="AM126">
        <v>2.0517191779999999</v>
      </c>
      <c r="AN126">
        <v>2.0863360640000002</v>
      </c>
      <c r="AO126">
        <v>2.1219057650000002</v>
      </c>
      <c r="AP126">
        <v>2.158667688</v>
      </c>
      <c r="AQ126">
        <v>2.196483454</v>
      </c>
      <c r="AR126">
        <v>2.2356368670000002</v>
      </c>
      <c r="AS126">
        <v>2.2761514699999998</v>
      </c>
      <c r="AT126">
        <v>2.318022713</v>
      </c>
      <c r="AU126">
        <v>2.3613806519999998</v>
      </c>
      <c r="AV126">
        <v>2.40701184</v>
      </c>
    </row>
    <row r="127" spans="1:48" x14ac:dyDescent="0.25">
      <c r="A127" s="32" t="s">
        <v>374</v>
      </c>
      <c r="B127">
        <v>0.96116878123798499</v>
      </c>
      <c r="C127">
        <v>0.98039215686274495</v>
      </c>
      <c r="D127">
        <v>0.9999985321</v>
      </c>
      <c r="E127">
        <v>1.019983479</v>
      </c>
      <c r="F127">
        <v>1.039122224</v>
      </c>
      <c r="G127">
        <v>1.049259189</v>
      </c>
      <c r="H127">
        <v>1.0703758249999999</v>
      </c>
      <c r="I127">
        <v>1.0909309709999999</v>
      </c>
      <c r="J127">
        <v>1.1072096819999999</v>
      </c>
      <c r="K127">
        <v>1.123615212</v>
      </c>
      <c r="L127">
        <v>1.1409814739999999</v>
      </c>
      <c r="M127">
        <v>1.1615644119999999</v>
      </c>
      <c r="N127">
        <v>1.1785869339999999</v>
      </c>
      <c r="O127">
        <v>1.199391351</v>
      </c>
      <c r="P127">
        <v>1.2194477290000001</v>
      </c>
      <c r="Q127">
        <v>1.2402259550000001</v>
      </c>
      <c r="R127">
        <v>1.262745878</v>
      </c>
      <c r="S127">
        <v>1.2931049779999999</v>
      </c>
      <c r="T127">
        <v>1.3267742950000001</v>
      </c>
      <c r="U127">
        <v>1.365075686</v>
      </c>
      <c r="V127">
        <v>1.4053367779999999</v>
      </c>
      <c r="W127">
        <v>1.449355749</v>
      </c>
      <c r="X127">
        <v>1.4928001099999999</v>
      </c>
      <c r="Y127">
        <v>1.5372322650000001</v>
      </c>
      <c r="Z127">
        <v>1.5814351630000001</v>
      </c>
      <c r="AA127">
        <v>1.6247369650000001</v>
      </c>
      <c r="AB127">
        <v>1.666849459</v>
      </c>
      <c r="AC127">
        <v>1.7067909569999999</v>
      </c>
      <c r="AD127">
        <v>1.744918156</v>
      </c>
      <c r="AE127">
        <v>1.7814827630000001</v>
      </c>
      <c r="AF127">
        <v>1.816746408</v>
      </c>
      <c r="AG127">
        <v>1.8511239909999999</v>
      </c>
      <c r="AH127">
        <v>1.8847237619999999</v>
      </c>
      <c r="AI127">
        <v>1.917731329</v>
      </c>
      <c r="AJ127">
        <v>1.9508133299999999</v>
      </c>
      <c r="AK127">
        <v>1.9841423300000001</v>
      </c>
      <c r="AL127">
        <v>2.0178731230000002</v>
      </c>
      <c r="AM127">
        <v>2.0517191779999999</v>
      </c>
      <c r="AN127">
        <v>2.0863360640000002</v>
      </c>
      <c r="AO127">
        <v>2.1219057650000002</v>
      </c>
      <c r="AP127">
        <v>2.158667688</v>
      </c>
      <c r="AQ127">
        <v>2.196483454</v>
      </c>
      <c r="AR127">
        <v>2.2356368670000002</v>
      </c>
      <c r="AS127">
        <v>2.2761514699999998</v>
      </c>
      <c r="AT127">
        <v>2.318022713</v>
      </c>
      <c r="AU127">
        <v>2.3613806519999998</v>
      </c>
      <c r="AV127">
        <v>2.40701184</v>
      </c>
    </row>
    <row r="128" spans="1:48" x14ac:dyDescent="0.25">
      <c r="A128" s="32" t="s">
        <v>375</v>
      </c>
      <c r="B128">
        <v>0.96116878123798499</v>
      </c>
      <c r="C128">
        <v>0.98039215686274495</v>
      </c>
      <c r="D128">
        <v>0.9999985321</v>
      </c>
      <c r="E128">
        <v>1.019983479</v>
      </c>
      <c r="F128">
        <v>1.039122224</v>
      </c>
      <c r="G128">
        <v>1.049259189</v>
      </c>
      <c r="H128">
        <v>1.0703758249999999</v>
      </c>
      <c r="I128">
        <v>1.0909309709999999</v>
      </c>
      <c r="J128">
        <v>1.1072096819999999</v>
      </c>
      <c r="K128">
        <v>1.123615212</v>
      </c>
      <c r="L128">
        <v>1.1409814739999999</v>
      </c>
      <c r="M128">
        <v>1.1615644119999999</v>
      </c>
      <c r="N128">
        <v>1.1785869339999999</v>
      </c>
      <c r="O128">
        <v>1.199391351</v>
      </c>
      <c r="P128">
        <v>1.2194477290000001</v>
      </c>
      <c r="Q128">
        <v>1.2402259550000001</v>
      </c>
      <c r="R128">
        <v>1.262745878</v>
      </c>
      <c r="S128">
        <v>1.2931049779999999</v>
      </c>
      <c r="T128">
        <v>1.3267742950000001</v>
      </c>
      <c r="U128">
        <v>1.365075686</v>
      </c>
      <c r="V128">
        <v>1.4053367779999999</v>
      </c>
      <c r="W128">
        <v>1.449355749</v>
      </c>
      <c r="X128">
        <v>1.4928001099999999</v>
      </c>
      <c r="Y128">
        <v>1.5372322650000001</v>
      </c>
      <c r="Z128">
        <v>1.5814351630000001</v>
      </c>
      <c r="AA128">
        <v>1.6247369650000001</v>
      </c>
      <c r="AB128">
        <v>1.666849459</v>
      </c>
      <c r="AC128">
        <v>1.7067909569999999</v>
      </c>
      <c r="AD128">
        <v>1.744918156</v>
      </c>
      <c r="AE128">
        <v>1.7814827630000001</v>
      </c>
      <c r="AF128">
        <v>1.816746408</v>
      </c>
      <c r="AG128">
        <v>1.8511239909999999</v>
      </c>
      <c r="AH128">
        <v>1.8847237619999999</v>
      </c>
      <c r="AI128">
        <v>1.917731329</v>
      </c>
      <c r="AJ128">
        <v>1.9508133299999999</v>
      </c>
      <c r="AK128">
        <v>1.9841423300000001</v>
      </c>
      <c r="AL128">
        <v>2.0178731230000002</v>
      </c>
      <c r="AM128">
        <v>2.0517191779999999</v>
      </c>
      <c r="AN128">
        <v>2.0863360640000002</v>
      </c>
      <c r="AO128">
        <v>2.1219057650000002</v>
      </c>
      <c r="AP128">
        <v>2.158667688</v>
      </c>
      <c r="AQ128">
        <v>2.196483454</v>
      </c>
      <c r="AR128">
        <v>2.2356368670000002</v>
      </c>
      <c r="AS128">
        <v>2.2761514699999998</v>
      </c>
      <c r="AT128">
        <v>2.318022713</v>
      </c>
      <c r="AU128">
        <v>2.3613806519999998</v>
      </c>
      <c r="AV128">
        <v>2.40701184</v>
      </c>
    </row>
    <row r="129" spans="1:48" x14ac:dyDescent="0.25">
      <c r="A129" s="32" t="s">
        <v>376</v>
      </c>
      <c r="B129">
        <v>0.96116878123798499</v>
      </c>
      <c r="C129">
        <v>0.98039215686274495</v>
      </c>
      <c r="D129">
        <v>0.9999985321</v>
      </c>
      <c r="E129">
        <v>1.019983479</v>
      </c>
      <c r="F129">
        <v>1.039122224</v>
      </c>
      <c r="G129">
        <v>1.049259189</v>
      </c>
      <c r="H129">
        <v>1.0703758249999999</v>
      </c>
      <c r="I129">
        <v>1.0909309709999999</v>
      </c>
      <c r="J129">
        <v>1.1072096819999999</v>
      </c>
      <c r="K129">
        <v>1.123615212</v>
      </c>
      <c r="L129">
        <v>1.1409814739999999</v>
      </c>
      <c r="M129">
        <v>1.1615644119999999</v>
      </c>
      <c r="N129">
        <v>1.1785869339999999</v>
      </c>
      <c r="O129">
        <v>1.199391351</v>
      </c>
      <c r="P129">
        <v>1.2194477290000001</v>
      </c>
      <c r="Q129">
        <v>1.2402259550000001</v>
      </c>
      <c r="R129">
        <v>1.262745878</v>
      </c>
      <c r="S129">
        <v>1.2931049779999999</v>
      </c>
      <c r="T129">
        <v>1.3267742950000001</v>
      </c>
      <c r="U129">
        <v>1.365075686</v>
      </c>
      <c r="V129">
        <v>1.4053367779999999</v>
      </c>
      <c r="W129">
        <v>1.449355749</v>
      </c>
      <c r="X129">
        <v>1.4928001099999999</v>
      </c>
      <c r="Y129">
        <v>1.5372322650000001</v>
      </c>
      <c r="Z129">
        <v>1.5814351630000001</v>
      </c>
      <c r="AA129">
        <v>1.6247369650000001</v>
      </c>
      <c r="AB129">
        <v>1.666849459</v>
      </c>
      <c r="AC129">
        <v>1.7067909569999999</v>
      </c>
      <c r="AD129">
        <v>1.744918156</v>
      </c>
      <c r="AE129">
        <v>1.7814827630000001</v>
      </c>
      <c r="AF129">
        <v>1.816746408</v>
      </c>
      <c r="AG129">
        <v>1.8511239909999999</v>
      </c>
      <c r="AH129">
        <v>1.8847237619999999</v>
      </c>
      <c r="AI129">
        <v>1.917731329</v>
      </c>
      <c r="AJ129">
        <v>1.9508133299999999</v>
      </c>
      <c r="AK129">
        <v>1.9841423300000001</v>
      </c>
      <c r="AL129">
        <v>2.0178731230000002</v>
      </c>
      <c r="AM129">
        <v>2.0517191779999999</v>
      </c>
      <c r="AN129">
        <v>2.0863360640000002</v>
      </c>
      <c r="AO129">
        <v>2.1219057650000002</v>
      </c>
      <c r="AP129">
        <v>2.158667688</v>
      </c>
      <c r="AQ129">
        <v>2.196483454</v>
      </c>
      <c r="AR129">
        <v>2.2356368670000002</v>
      </c>
      <c r="AS129">
        <v>2.2761514699999998</v>
      </c>
      <c r="AT129">
        <v>2.318022713</v>
      </c>
      <c r="AU129">
        <v>2.3613806519999998</v>
      </c>
      <c r="AV129">
        <v>2.40701184</v>
      </c>
    </row>
    <row r="130" spans="1:48" x14ac:dyDescent="0.25">
      <c r="A130" s="32" t="s">
        <v>377</v>
      </c>
      <c r="B130">
        <v>0.96116878123798499</v>
      </c>
      <c r="C130">
        <v>0.98039215686274495</v>
      </c>
      <c r="D130">
        <v>0.9999985321</v>
      </c>
      <c r="E130">
        <v>1.019983479</v>
      </c>
      <c r="F130">
        <v>1.039122224</v>
      </c>
      <c r="G130">
        <v>1.049259189</v>
      </c>
      <c r="H130">
        <v>1.0703758249999999</v>
      </c>
      <c r="I130">
        <v>1.0909309709999999</v>
      </c>
      <c r="J130">
        <v>1.1072096819999999</v>
      </c>
      <c r="K130">
        <v>1.123615212</v>
      </c>
      <c r="L130">
        <v>1.1409814739999999</v>
      </c>
      <c r="M130">
        <v>1.1615644119999999</v>
      </c>
      <c r="N130">
        <v>1.1785869339999999</v>
      </c>
      <c r="O130">
        <v>1.199391351</v>
      </c>
      <c r="P130">
        <v>1.2194477290000001</v>
      </c>
      <c r="Q130">
        <v>1.2402259550000001</v>
      </c>
      <c r="R130">
        <v>1.262745878</v>
      </c>
      <c r="S130">
        <v>1.2931049779999999</v>
      </c>
      <c r="T130">
        <v>1.3267742950000001</v>
      </c>
      <c r="U130">
        <v>1.365075686</v>
      </c>
      <c r="V130">
        <v>1.4053367779999999</v>
      </c>
      <c r="W130">
        <v>1.449355749</v>
      </c>
      <c r="X130">
        <v>1.4928001099999999</v>
      </c>
      <c r="Y130">
        <v>1.5372322650000001</v>
      </c>
      <c r="Z130">
        <v>1.5814351630000001</v>
      </c>
      <c r="AA130">
        <v>1.6247369650000001</v>
      </c>
      <c r="AB130">
        <v>1.666849459</v>
      </c>
      <c r="AC130">
        <v>1.7067909569999999</v>
      </c>
      <c r="AD130">
        <v>1.744918156</v>
      </c>
      <c r="AE130">
        <v>1.7814827630000001</v>
      </c>
      <c r="AF130">
        <v>1.816746408</v>
      </c>
      <c r="AG130">
        <v>1.8511239909999999</v>
      </c>
      <c r="AH130">
        <v>1.8847237619999999</v>
      </c>
      <c r="AI130">
        <v>1.917731329</v>
      </c>
      <c r="AJ130">
        <v>1.9508133299999999</v>
      </c>
      <c r="AK130">
        <v>1.9841423300000001</v>
      </c>
      <c r="AL130">
        <v>2.0178731230000002</v>
      </c>
      <c r="AM130">
        <v>2.0517191779999999</v>
      </c>
      <c r="AN130">
        <v>2.0863360640000002</v>
      </c>
      <c r="AO130">
        <v>2.1219057650000002</v>
      </c>
      <c r="AP130">
        <v>2.158667688</v>
      </c>
      <c r="AQ130">
        <v>2.196483454</v>
      </c>
      <c r="AR130">
        <v>2.2356368670000002</v>
      </c>
      <c r="AS130">
        <v>2.2761514699999998</v>
      </c>
      <c r="AT130">
        <v>2.318022713</v>
      </c>
      <c r="AU130">
        <v>2.3613806519999998</v>
      </c>
      <c r="AV130">
        <v>2.40701184</v>
      </c>
    </row>
    <row r="131" spans="1:48" x14ac:dyDescent="0.25">
      <c r="A131" s="32" t="s">
        <v>378</v>
      </c>
      <c r="B131">
        <v>0.96116878123798499</v>
      </c>
      <c r="C131">
        <v>0.98039215686274495</v>
      </c>
      <c r="D131">
        <v>0.9999985321</v>
      </c>
      <c r="E131">
        <v>1.019983479</v>
      </c>
      <c r="F131">
        <v>1.039122224</v>
      </c>
      <c r="G131">
        <v>1.049259189</v>
      </c>
      <c r="H131">
        <v>1.0703758249999999</v>
      </c>
      <c r="I131">
        <v>1.0909309709999999</v>
      </c>
      <c r="J131">
        <v>1.1072096819999999</v>
      </c>
      <c r="K131">
        <v>1.123615212</v>
      </c>
      <c r="L131">
        <v>1.1409814739999999</v>
      </c>
      <c r="M131">
        <v>1.1615644119999999</v>
      </c>
      <c r="N131">
        <v>1.1785869339999999</v>
      </c>
      <c r="O131">
        <v>1.199391351</v>
      </c>
      <c r="P131">
        <v>1.2194477290000001</v>
      </c>
      <c r="Q131">
        <v>1.2402259550000001</v>
      </c>
      <c r="R131">
        <v>1.262745878</v>
      </c>
      <c r="S131">
        <v>1.2931049779999999</v>
      </c>
      <c r="T131">
        <v>1.3267742950000001</v>
      </c>
      <c r="U131">
        <v>1.365075686</v>
      </c>
      <c r="V131">
        <v>1.4053367779999999</v>
      </c>
      <c r="W131">
        <v>1.449355749</v>
      </c>
      <c r="X131">
        <v>1.4928001099999999</v>
      </c>
      <c r="Y131">
        <v>1.5372322650000001</v>
      </c>
      <c r="Z131">
        <v>1.5814351630000001</v>
      </c>
      <c r="AA131">
        <v>1.6247369650000001</v>
      </c>
      <c r="AB131">
        <v>1.666849459</v>
      </c>
      <c r="AC131">
        <v>1.7067909569999999</v>
      </c>
      <c r="AD131">
        <v>1.744918156</v>
      </c>
      <c r="AE131">
        <v>1.7814827630000001</v>
      </c>
      <c r="AF131">
        <v>1.816746408</v>
      </c>
      <c r="AG131">
        <v>1.8511239909999999</v>
      </c>
      <c r="AH131">
        <v>1.8847237619999999</v>
      </c>
      <c r="AI131">
        <v>1.917731329</v>
      </c>
      <c r="AJ131">
        <v>1.9508133299999999</v>
      </c>
      <c r="AK131">
        <v>1.9841423300000001</v>
      </c>
      <c r="AL131">
        <v>2.0178731230000002</v>
      </c>
      <c r="AM131">
        <v>2.0517191779999999</v>
      </c>
      <c r="AN131">
        <v>2.0863360640000002</v>
      </c>
      <c r="AO131">
        <v>2.1219057650000002</v>
      </c>
      <c r="AP131">
        <v>2.158667688</v>
      </c>
      <c r="AQ131">
        <v>2.196483454</v>
      </c>
      <c r="AR131">
        <v>2.2356368670000002</v>
      </c>
      <c r="AS131">
        <v>2.2761514699999998</v>
      </c>
      <c r="AT131">
        <v>2.318022713</v>
      </c>
      <c r="AU131">
        <v>2.3613806519999998</v>
      </c>
      <c r="AV131">
        <v>2.40701184</v>
      </c>
    </row>
    <row r="132" spans="1:48" x14ac:dyDescent="0.25">
      <c r="A132" s="32" t="s">
        <v>379</v>
      </c>
      <c r="B132">
        <v>0.96116878123798499</v>
      </c>
      <c r="C132">
        <v>0.98039215686274495</v>
      </c>
      <c r="D132">
        <v>0.9999985321</v>
      </c>
      <c r="E132">
        <v>1.019983479</v>
      </c>
      <c r="F132">
        <v>1.039122224</v>
      </c>
      <c r="G132">
        <v>1.049259189</v>
      </c>
      <c r="H132">
        <v>1.0703758249999999</v>
      </c>
      <c r="I132">
        <v>1.0909309709999999</v>
      </c>
      <c r="J132">
        <v>1.1072096819999999</v>
      </c>
      <c r="K132">
        <v>1.123615212</v>
      </c>
      <c r="L132">
        <v>1.1409814739999999</v>
      </c>
      <c r="M132">
        <v>1.1615644119999999</v>
      </c>
      <c r="N132">
        <v>1.1785869339999999</v>
      </c>
      <c r="O132">
        <v>1.199391351</v>
      </c>
      <c r="P132">
        <v>1.2194477290000001</v>
      </c>
      <c r="Q132">
        <v>1.2402259550000001</v>
      </c>
      <c r="R132">
        <v>1.262745878</v>
      </c>
      <c r="S132">
        <v>1.2931049779999999</v>
      </c>
      <c r="T132">
        <v>1.3267742950000001</v>
      </c>
      <c r="U132">
        <v>1.365075686</v>
      </c>
      <c r="V132">
        <v>1.4053367779999999</v>
      </c>
      <c r="W132">
        <v>1.449355749</v>
      </c>
      <c r="X132">
        <v>1.4928001099999999</v>
      </c>
      <c r="Y132">
        <v>1.5372322650000001</v>
      </c>
      <c r="Z132">
        <v>1.5814351630000001</v>
      </c>
      <c r="AA132">
        <v>1.6247369650000001</v>
      </c>
      <c r="AB132">
        <v>1.666849459</v>
      </c>
      <c r="AC132">
        <v>1.7067909569999999</v>
      </c>
      <c r="AD132">
        <v>1.744918156</v>
      </c>
      <c r="AE132">
        <v>1.7814827630000001</v>
      </c>
      <c r="AF132">
        <v>1.816746408</v>
      </c>
      <c r="AG132">
        <v>1.8511239909999999</v>
      </c>
      <c r="AH132">
        <v>1.8847237619999999</v>
      </c>
      <c r="AI132">
        <v>1.917731329</v>
      </c>
      <c r="AJ132">
        <v>1.9508133299999999</v>
      </c>
      <c r="AK132">
        <v>1.9841423300000001</v>
      </c>
      <c r="AL132">
        <v>2.0178731230000002</v>
      </c>
      <c r="AM132">
        <v>2.0517191779999999</v>
      </c>
      <c r="AN132">
        <v>2.0863360640000002</v>
      </c>
      <c r="AO132">
        <v>2.1219057650000002</v>
      </c>
      <c r="AP132">
        <v>2.158667688</v>
      </c>
      <c r="AQ132">
        <v>2.196483454</v>
      </c>
      <c r="AR132">
        <v>2.2356368670000002</v>
      </c>
      <c r="AS132">
        <v>2.2761514699999998</v>
      </c>
      <c r="AT132">
        <v>2.318022713</v>
      </c>
      <c r="AU132">
        <v>2.3613806519999998</v>
      </c>
      <c r="AV132">
        <v>2.40701184</v>
      </c>
    </row>
    <row r="133" spans="1:48" x14ac:dyDescent="0.25">
      <c r="A133" s="32" t="s">
        <v>380</v>
      </c>
      <c r="B133">
        <v>0.96116878123798499</v>
      </c>
      <c r="C133">
        <v>0.98039215686274495</v>
      </c>
      <c r="D133">
        <v>0.9999985321</v>
      </c>
      <c r="E133">
        <v>1.0199839369999999</v>
      </c>
      <c r="F133">
        <v>1.039124422</v>
      </c>
      <c r="G133">
        <v>1.0492631779999999</v>
      </c>
      <c r="H133">
        <v>1.070379083</v>
      </c>
      <c r="I133">
        <v>1.090931348</v>
      </c>
      <c r="J133">
        <v>1.107208368</v>
      </c>
      <c r="K133">
        <v>1.123612885</v>
      </c>
      <c r="L133">
        <v>1.140976174</v>
      </c>
      <c r="M133">
        <v>1.161555503</v>
      </c>
      <c r="N133">
        <v>1.1785760599999999</v>
      </c>
      <c r="O133">
        <v>1.1993799270000001</v>
      </c>
      <c r="P133">
        <v>1.2194377169999999</v>
      </c>
      <c r="Q133">
        <v>1.2402175639999999</v>
      </c>
      <c r="R133">
        <v>1.2627405389999999</v>
      </c>
      <c r="S133">
        <v>1.29310006</v>
      </c>
      <c r="T133">
        <v>1.326769619</v>
      </c>
      <c r="U133">
        <v>1.36506986</v>
      </c>
      <c r="V133">
        <v>1.4053304760000001</v>
      </c>
      <c r="W133">
        <v>1.4493479819999999</v>
      </c>
      <c r="X133">
        <v>1.492791472</v>
      </c>
      <c r="Y133">
        <v>1.5372219620000001</v>
      </c>
      <c r="Z133">
        <v>1.5814227649999999</v>
      </c>
      <c r="AA133">
        <v>1.6247223019999999</v>
      </c>
      <c r="AB133">
        <v>1.6668324969999999</v>
      </c>
      <c r="AC133">
        <v>1.7067720019999999</v>
      </c>
      <c r="AD133">
        <v>1.7448976780000001</v>
      </c>
      <c r="AE133">
        <v>1.7814612059999999</v>
      </c>
      <c r="AF133">
        <v>1.8167242240000001</v>
      </c>
      <c r="AG133">
        <v>1.851101557</v>
      </c>
      <c r="AH133">
        <v>1.884701475</v>
      </c>
      <c r="AI133">
        <v>1.917709594</v>
      </c>
      <c r="AJ133">
        <v>1.9507922209999999</v>
      </c>
      <c r="AK133">
        <v>1.9841219219999999</v>
      </c>
      <c r="AL133">
        <v>2.0178534809999999</v>
      </c>
      <c r="AM133">
        <v>2.0517005730000002</v>
      </c>
      <c r="AN133">
        <v>2.0863184210000001</v>
      </c>
      <c r="AO133">
        <v>2.1218889139999999</v>
      </c>
      <c r="AP133">
        <v>2.1586513479999998</v>
      </c>
      <c r="AQ133">
        <v>2.1964675790000001</v>
      </c>
      <c r="AR133">
        <v>2.2356213330000001</v>
      </c>
      <c r="AS133">
        <v>2.2761361830000002</v>
      </c>
      <c r="AT133">
        <v>2.3180076889999999</v>
      </c>
      <c r="AU133">
        <v>2.361365889</v>
      </c>
      <c r="AV133">
        <v>2.406996715</v>
      </c>
    </row>
    <row r="134" spans="1:48" x14ac:dyDescent="0.25">
      <c r="A134" s="32" t="s">
        <v>381</v>
      </c>
      <c r="B134">
        <v>0.96116878123798499</v>
      </c>
      <c r="C134">
        <v>0.98039215686274495</v>
      </c>
      <c r="D134">
        <v>0.9999985321</v>
      </c>
      <c r="E134">
        <v>1.0199839369999999</v>
      </c>
      <c r="F134">
        <v>1.039124422</v>
      </c>
      <c r="G134">
        <v>1.0492631779999999</v>
      </c>
      <c r="H134">
        <v>1.070379083</v>
      </c>
      <c r="I134">
        <v>1.090931348</v>
      </c>
      <c r="J134">
        <v>1.107208368</v>
      </c>
      <c r="K134">
        <v>1.123612885</v>
      </c>
      <c r="L134">
        <v>1.140976174</v>
      </c>
      <c r="M134">
        <v>1.161555503</v>
      </c>
      <c r="N134">
        <v>1.1785760599999999</v>
      </c>
      <c r="O134">
        <v>1.1993799270000001</v>
      </c>
      <c r="P134">
        <v>1.2194377169999999</v>
      </c>
      <c r="Q134">
        <v>1.2402175639999999</v>
      </c>
      <c r="R134">
        <v>1.2627405389999999</v>
      </c>
      <c r="S134">
        <v>1.29310006</v>
      </c>
      <c r="T134">
        <v>1.326769619</v>
      </c>
      <c r="U134">
        <v>1.36506986</v>
      </c>
      <c r="V134">
        <v>1.4053304760000001</v>
      </c>
      <c r="W134">
        <v>1.4493479819999999</v>
      </c>
      <c r="X134">
        <v>1.492791472</v>
      </c>
      <c r="Y134">
        <v>1.5372219620000001</v>
      </c>
      <c r="Z134">
        <v>1.5814227649999999</v>
      </c>
      <c r="AA134">
        <v>1.6247223019999999</v>
      </c>
      <c r="AB134">
        <v>1.6668324969999999</v>
      </c>
      <c r="AC134">
        <v>1.7067720019999999</v>
      </c>
      <c r="AD134">
        <v>1.7448976780000001</v>
      </c>
      <c r="AE134">
        <v>1.7814612059999999</v>
      </c>
      <c r="AF134">
        <v>1.8167242240000001</v>
      </c>
      <c r="AG134">
        <v>1.851101557</v>
      </c>
      <c r="AH134">
        <v>1.884701475</v>
      </c>
      <c r="AI134">
        <v>1.917709594</v>
      </c>
      <c r="AJ134">
        <v>1.9507922209999999</v>
      </c>
      <c r="AK134">
        <v>1.9841219219999999</v>
      </c>
      <c r="AL134">
        <v>2.0178534809999999</v>
      </c>
      <c r="AM134">
        <v>2.0517005730000002</v>
      </c>
      <c r="AN134">
        <v>2.0863184210000001</v>
      </c>
      <c r="AO134">
        <v>2.1218889139999999</v>
      </c>
      <c r="AP134">
        <v>2.1586513479999998</v>
      </c>
      <c r="AQ134">
        <v>2.1964675790000001</v>
      </c>
      <c r="AR134">
        <v>2.2356213330000001</v>
      </c>
      <c r="AS134">
        <v>2.2761361830000002</v>
      </c>
      <c r="AT134">
        <v>2.3180076889999999</v>
      </c>
      <c r="AU134">
        <v>2.361365889</v>
      </c>
      <c r="AV134">
        <v>2.406996715</v>
      </c>
    </row>
    <row r="135" spans="1:48" x14ac:dyDescent="0.25">
      <c r="A135" s="32" t="s">
        <v>382</v>
      </c>
      <c r="B135">
        <v>0.96116878123798499</v>
      </c>
      <c r="C135">
        <v>0.98039215686274495</v>
      </c>
      <c r="D135">
        <v>0.9999985321</v>
      </c>
      <c r="E135">
        <v>1.0199839369999999</v>
      </c>
      <c r="F135">
        <v>1.039124422</v>
      </c>
      <c r="G135">
        <v>1.0492631779999999</v>
      </c>
      <c r="H135">
        <v>1.070379083</v>
      </c>
      <c r="I135">
        <v>1.090931348</v>
      </c>
      <c r="J135">
        <v>1.107208368</v>
      </c>
      <c r="K135">
        <v>1.123612885</v>
      </c>
      <c r="L135">
        <v>1.140976174</v>
      </c>
      <c r="M135">
        <v>1.161555503</v>
      </c>
      <c r="N135">
        <v>1.1785760599999999</v>
      </c>
      <c r="O135">
        <v>1.1993799270000001</v>
      </c>
      <c r="P135">
        <v>1.2194377169999999</v>
      </c>
      <c r="Q135">
        <v>1.2402175639999999</v>
      </c>
      <c r="R135">
        <v>1.2627405389999999</v>
      </c>
      <c r="S135">
        <v>1.29310006</v>
      </c>
      <c r="T135">
        <v>1.326769619</v>
      </c>
      <c r="U135">
        <v>1.36506986</v>
      </c>
      <c r="V135">
        <v>1.4053304760000001</v>
      </c>
      <c r="W135">
        <v>1.4493479819999999</v>
      </c>
      <c r="X135">
        <v>1.492791472</v>
      </c>
      <c r="Y135">
        <v>1.5372219620000001</v>
      </c>
      <c r="Z135">
        <v>1.5814227649999999</v>
      </c>
      <c r="AA135">
        <v>1.6247223019999999</v>
      </c>
      <c r="AB135">
        <v>1.6668324969999999</v>
      </c>
      <c r="AC135">
        <v>1.7067720019999999</v>
      </c>
      <c r="AD135">
        <v>1.7448976780000001</v>
      </c>
      <c r="AE135">
        <v>1.7814612059999999</v>
      </c>
      <c r="AF135">
        <v>1.8167242240000001</v>
      </c>
      <c r="AG135">
        <v>1.851101557</v>
      </c>
      <c r="AH135">
        <v>1.884701475</v>
      </c>
      <c r="AI135">
        <v>1.917709594</v>
      </c>
      <c r="AJ135">
        <v>1.9507922209999999</v>
      </c>
      <c r="AK135">
        <v>1.9841219219999999</v>
      </c>
      <c r="AL135">
        <v>2.0178534809999999</v>
      </c>
      <c r="AM135">
        <v>2.0517005730000002</v>
      </c>
      <c r="AN135">
        <v>2.0863184210000001</v>
      </c>
      <c r="AO135">
        <v>2.1218889139999999</v>
      </c>
      <c r="AP135">
        <v>2.1586513479999998</v>
      </c>
      <c r="AQ135">
        <v>2.1964675790000001</v>
      </c>
      <c r="AR135">
        <v>2.2356213330000001</v>
      </c>
      <c r="AS135">
        <v>2.2761361830000002</v>
      </c>
      <c r="AT135">
        <v>2.3180076889999999</v>
      </c>
      <c r="AU135">
        <v>2.361365889</v>
      </c>
      <c r="AV135">
        <v>2.406996715</v>
      </c>
    </row>
    <row r="136" spans="1:48" x14ac:dyDescent="0.25">
      <c r="A136" s="32" t="s">
        <v>383</v>
      </c>
      <c r="B136">
        <v>0.96116878123798499</v>
      </c>
      <c r="C136">
        <v>0.98039215686274495</v>
      </c>
      <c r="D136">
        <v>0.9999985321</v>
      </c>
      <c r="E136">
        <v>1.0199839369999999</v>
      </c>
      <c r="F136">
        <v>1.039124422</v>
      </c>
      <c r="G136">
        <v>1.0492631779999999</v>
      </c>
      <c r="H136">
        <v>1.070379083</v>
      </c>
      <c r="I136">
        <v>1.090931348</v>
      </c>
      <c r="J136">
        <v>1.107208368</v>
      </c>
      <c r="K136">
        <v>1.123612885</v>
      </c>
      <c r="L136">
        <v>1.140976174</v>
      </c>
      <c r="M136">
        <v>1.161555503</v>
      </c>
      <c r="N136">
        <v>1.1785760599999999</v>
      </c>
      <c r="O136">
        <v>1.1993799270000001</v>
      </c>
      <c r="P136">
        <v>1.2194377169999999</v>
      </c>
      <c r="Q136">
        <v>1.2402175639999999</v>
      </c>
      <c r="R136">
        <v>1.2627405389999999</v>
      </c>
      <c r="S136">
        <v>1.29310006</v>
      </c>
      <c r="T136">
        <v>1.326769619</v>
      </c>
      <c r="U136">
        <v>1.36506986</v>
      </c>
      <c r="V136">
        <v>1.4053304760000001</v>
      </c>
      <c r="W136">
        <v>1.4493479819999999</v>
      </c>
      <c r="X136">
        <v>1.492791472</v>
      </c>
      <c r="Y136">
        <v>1.5372219620000001</v>
      </c>
      <c r="Z136">
        <v>1.5814227649999999</v>
      </c>
      <c r="AA136">
        <v>1.6247223019999999</v>
      </c>
      <c r="AB136">
        <v>1.6668324969999999</v>
      </c>
      <c r="AC136">
        <v>1.7067720019999999</v>
      </c>
      <c r="AD136">
        <v>1.7448976780000001</v>
      </c>
      <c r="AE136">
        <v>1.7814612059999999</v>
      </c>
      <c r="AF136">
        <v>1.8167242240000001</v>
      </c>
      <c r="AG136">
        <v>1.851101557</v>
      </c>
      <c r="AH136">
        <v>1.884701475</v>
      </c>
      <c r="AI136">
        <v>1.917709594</v>
      </c>
      <c r="AJ136">
        <v>1.9507922209999999</v>
      </c>
      <c r="AK136">
        <v>1.9841219219999999</v>
      </c>
      <c r="AL136">
        <v>2.0178534809999999</v>
      </c>
      <c r="AM136">
        <v>2.0517005730000002</v>
      </c>
      <c r="AN136">
        <v>2.0863184210000001</v>
      </c>
      <c r="AO136">
        <v>2.1218889139999999</v>
      </c>
      <c r="AP136">
        <v>2.1586513479999998</v>
      </c>
      <c r="AQ136">
        <v>2.1964675790000001</v>
      </c>
      <c r="AR136">
        <v>2.2356213330000001</v>
      </c>
      <c r="AS136">
        <v>2.2761361830000002</v>
      </c>
      <c r="AT136">
        <v>2.3180076889999999</v>
      </c>
      <c r="AU136">
        <v>2.361365889</v>
      </c>
      <c r="AV136">
        <v>2.406996715</v>
      </c>
    </row>
    <row r="137" spans="1:48" x14ac:dyDescent="0.25">
      <c r="A137" s="32" t="s">
        <v>384</v>
      </c>
      <c r="B137">
        <v>0.96116878123798499</v>
      </c>
      <c r="C137">
        <v>0.98039215686274495</v>
      </c>
      <c r="D137">
        <v>0.9999985321</v>
      </c>
      <c r="E137">
        <v>1.0199839369999999</v>
      </c>
      <c r="F137">
        <v>1.039124422</v>
      </c>
      <c r="G137">
        <v>1.0492631779999999</v>
      </c>
      <c r="H137">
        <v>1.070379083</v>
      </c>
      <c r="I137">
        <v>1.090931348</v>
      </c>
      <c r="J137">
        <v>1.107208368</v>
      </c>
      <c r="K137">
        <v>1.123612885</v>
      </c>
      <c r="L137">
        <v>1.140976174</v>
      </c>
      <c r="M137">
        <v>1.161555503</v>
      </c>
      <c r="N137">
        <v>1.1785760599999999</v>
      </c>
      <c r="O137">
        <v>1.1993799270000001</v>
      </c>
      <c r="P137">
        <v>1.2194377169999999</v>
      </c>
      <c r="Q137">
        <v>1.2402175639999999</v>
      </c>
      <c r="R137">
        <v>1.2627405389999999</v>
      </c>
      <c r="S137">
        <v>1.29310006</v>
      </c>
      <c r="T137">
        <v>1.326769619</v>
      </c>
      <c r="U137">
        <v>1.36506986</v>
      </c>
      <c r="V137">
        <v>1.4053304760000001</v>
      </c>
      <c r="W137">
        <v>1.4493479819999999</v>
      </c>
      <c r="X137">
        <v>1.492791472</v>
      </c>
      <c r="Y137">
        <v>1.5372219620000001</v>
      </c>
      <c r="Z137">
        <v>1.5814227649999999</v>
      </c>
      <c r="AA137">
        <v>1.6247223019999999</v>
      </c>
      <c r="AB137">
        <v>1.6668324969999999</v>
      </c>
      <c r="AC137">
        <v>1.7067720019999999</v>
      </c>
      <c r="AD137">
        <v>1.7448976780000001</v>
      </c>
      <c r="AE137">
        <v>1.7814612059999999</v>
      </c>
      <c r="AF137">
        <v>1.8167242240000001</v>
      </c>
      <c r="AG137">
        <v>1.851101557</v>
      </c>
      <c r="AH137">
        <v>1.884701475</v>
      </c>
      <c r="AI137">
        <v>1.917709594</v>
      </c>
      <c r="AJ137">
        <v>1.9507922209999999</v>
      </c>
      <c r="AK137">
        <v>1.9841219219999999</v>
      </c>
      <c r="AL137">
        <v>2.0178534809999999</v>
      </c>
      <c r="AM137">
        <v>2.0517005730000002</v>
      </c>
      <c r="AN137">
        <v>2.0863184210000001</v>
      </c>
      <c r="AO137">
        <v>2.1218889139999999</v>
      </c>
      <c r="AP137">
        <v>2.1586513479999998</v>
      </c>
      <c r="AQ137">
        <v>2.1964675790000001</v>
      </c>
      <c r="AR137">
        <v>2.2356213330000001</v>
      </c>
      <c r="AS137">
        <v>2.2761361830000002</v>
      </c>
      <c r="AT137">
        <v>2.3180076889999999</v>
      </c>
      <c r="AU137">
        <v>2.361365889</v>
      </c>
      <c r="AV137">
        <v>2.406996715</v>
      </c>
    </row>
    <row r="138" spans="1:48" x14ac:dyDescent="0.25">
      <c r="A138" s="32" t="s">
        <v>385</v>
      </c>
      <c r="B138">
        <v>0.96116878123798499</v>
      </c>
      <c r="C138">
        <v>0.98039215686274495</v>
      </c>
      <c r="D138">
        <v>0.9999985321</v>
      </c>
      <c r="E138">
        <v>1.0199839369999999</v>
      </c>
      <c r="F138">
        <v>1.039124422</v>
      </c>
      <c r="G138">
        <v>1.0492631779999999</v>
      </c>
      <c r="H138">
        <v>1.070379083</v>
      </c>
      <c r="I138">
        <v>1.090931348</v>
      </c>
      <c r="J138">
        <v>1.107208368</v>
      </c>
      <c r="K138">
        <v>1.123612885</v>
      </c>
      <c r="L138">
        <v>1.140976174</v>
      </c>
      <c r="M138">
        <v>1.161555503</v>
      </c>
      <c r="N138">
        <v>1.1785760599999999</v>
      </c>
      <c r="O138">
        <v>1.1993799270000001</v>
      </c>
      <c r="P138">
        <v>1.2194377169999999</v>
      </c>
      <c r="Q138">
        <v>1.2402175639999999</v>
      </c>
      <c r="R138">
        <v>1.2627405389999999</v>
      </c>
      <c r="S138">
        <v>1.29310006</v>
      </c>
      <c r="T138">
        <v>1.326769619</v>
      </c>
      <c r="U138">
        <v>1.36506986</v>
      </c>
      <c r="V138">
        <v>1.4053304760000001</v>
      </c>
      <c r="W138">
        <v>1.4493479819999999</v>
      </c>
      <c r="X138">
        <v>1.492791472</v>
      </c>
      <c r="Y138">
        <v>1.5372219620000001</v>
      </c>
      <c r="Z138">
        <v>1.5814227649999999</v>
      </c>
      <c r="AA138">
        <v>1.6247223019999999</v>
      </c>
      <c r="AB138">
        <v>1.6668324969999999</v>
      </c>
      <c r="AC138">
        <v>1.7067720019999999</v>
      </c>
      <c r="AD138">
        <v>1.7448976780000001</v>
      </c>
      <c r="AE138">
        <v>1.7814612059999999</v>
      </c>
      <c r="AF138">
        <v>1.8167242240000001</v>
      </c>
      <c r="AG138">
        <v>1.851101557</v>
      </c>
      <c r="AH138">
        <v>1.884701475</v>
      </c>
      <c r="AI138">
        <v>1.917709594</v>
      </c>
      <c r="AJ138">
        <v>1.9507922209999999</v>
      </c>
      <c r="AK138">
        <v>1.9841219219999999</v>
      </c>
      <c r="AL138">
        <v>2.0178534809999999</v>
      </c>
      <c r="AM138">
        <v>2.0517005730000002</v>
      </c>
      <c r="AN138">
        <v>2.0863184210000001</v>
      </c>
      <c r="AO138">
        <v>2.1218889139999999</v>
      </c>
      <c r="AP138">
        <v>2.1586513479999998</v>
      </c>
      <c r="AQ138">
        <v>2.1964675790000001</v>
      </c>
      <c r="AR138">
        <v>2.2356213330000001</v>
      </c>
      <c r="AS138">
        <v>2.2761361830000002</v>
      </c>
      <c r="AT138">
        <v>2.3180076889999999</v>
      </c>
      <c r="AU138">
        <v>2.361365889</v>
      </c>
      <c r="AV138">
        <v>2.406996715</v>
      </c>
    </row>
    <row r="139" spans="1:48" x14ac:dyDescent="0.25">
      <c r="A139" s="27" t="s">
        <v>670</v>
      </c>
      <c r="B139">
        <v>0.84453083003058105</v>
      </c>
      <c r="C139">
        <v>0.84128115306333295</v>
      </c>
      <c r="D139">
        <v>0.8380701196</v>
      </c>
      <c r="E139">
        <v>0.83568142059999995</v>
      </c>
      <c r="F139">
        <v>0.84288290509999997</v>
      </c>
      <c r="G139">
        <v>0.82195317329999995</v>
      </c>
      <c r="H139">
        <v>0.81067859200000003</v>
      </c>
      <c r="I139">
        <v>0.82070000809999999</v>
      </c>
      <c r="J139">
        <v>0.81133454630000001</v>
      </c>
      <c r="K139">
        <v>0.81357688760000002</v>
      </c>
      <c r="L139">
        <v>0.79451877879999999</v>
      </c>
      <c r="M139">
        <v>0.79094418239999997</v>
      </c>
      <c r="N139">
        <v>0.79892802019999998</v>
      </c>
      <c r="O139">
        <v>0.7966648972</v>
      </c>
      <c r="P139">
        <v>0.80110616540000001</v>
      </c>
      <c r="Q139">
        <v>0.79774289980000002</v>
      </c>
      <c r="R139">
        <v>0.79267812019999995</v>
      </c>
      <c r="S139">
        <v>0.78972291999999999</v>
      </c>
      <c r="T139">
        <v>0.78826275239999999</v>
      </c>
      <c r="U139">
        <v>0.78577280810000005</v>
      </c>
      <c r="V139">
        <v>0.78457264380000002</v>
      </c>
      <c r="W139">
        <v>0.78367472839999996</v>
      </c>
      <c r="X139">
        <v>0.78156829959999996</v>
      </c>
      <c r="Y139">
        <v>0.77965609739999997</v>
      </c>
      <c r="Z139">
        <v>0.77806353949999996</v>
      </c>
      <c r="AA139">
        <v>0.77683891800000004</v>
      </c>
      <c r="AB139">
        <v>0.77588599359999999</v>
      </c>
      <c r="AC139">
        <v>0.77387852999999995</v>
      </c>
      <c r="AD139">
        <v>0.77209963569999995</v>
      </c>
      <c r="AE139">
        <v>0.77041706030000001</v>
      </c>
      <c r="AF139">
        <v>0.76869948960000001</v>
      </c>
      <c r="AG139">
        <v>0.7668267164</v>
      </c>
      <c r="AH139">
        <v>0.76482157849999999</v>
      </c>
      <c r="AI139">
        <v>0.76257208970000001</v>
      </c>
      <c r="AJ139">
        <v>0.76020863839999997</v>
      </c>
      <c r="AK139">
        <v>0.75774159350000003</v>
      </c>
      <c r="AL139">
        <v>0.75521765289999998</v>
      </c>
      <c r="AM139">
        <v>0.75280111080000001</v>
      </c>
      <c r="AN139">
        <v>0.75026207659999999</v>
      </c>
      <c r="AO139">
        <v>0.74771755880000002</v>
      </c>
      <c r="AP139">
        <v>0.74520805160000003</v>
      </c>
      <c r="AQ139">
        <v>0.7427560017</v>
      </c>
      <c r="AR139">
        <v>0.74044306550000005</v>
      </c>
      <c r="AS139">
        <v>0.73813974579999997</v>
      </c>
      <c r="AT139">
        <v>0.73583660360000003</v>
      </c>
      <c r="AU139">
        <v>0.73354946980000002</v>
      </c>
      <c r="AV139">
        <v>0.7312698835</v>
      </c>
    </row>
    <row r="140" spans="1:48" x14ac:dyDescent="0.25">
      <c r="A140" s="27" t="s">
        <v>671</v>
      </c>
      <c r="B140">
        <v>0.90333847366946296</v>
      </c>
      <c r="C140">
        <v>0.90168083598424298</v>
      </c>
      <c r="D140">
        <v>0.90004270990000002</v>
      </c>
      <c r="E140">
        <v>0.90194942629999997</v>
      </c>
      <c r="F140">
        <v>0.90868862350000001</v>
      </c>
      <c r="G140">
        <v>0.89083316749999997</v>
      </c>
      <c r="H140">
        <v>0.89059010169999997</v>
      </c>
      <c r="I140">
        <v>0.88535134230000001</v>
      </c>
      <c r="J140">
        <v>0.89061321410000005</v>
      </c>
      <c r="K140">
        <v>0.88776312859999995</v>
      </c>
      <c r="L140">
        <v>0.88424859030000003</v>
      </c>
      <c r="M140">
        <v>0.87707167070000003</v>
      </c>
      <c r="N140">
        <v>0.8762531415</v>
      </c>
      <c r="O140">
        <v>0.87665471780000004</v>
      </c>
      <c r="P140">
        <v>0.87613557190000002</v>
      </c>
      <c r="Q140">
        <v>0.88534715959999999</v>
      </c>
      <c r="R140">
        <v>0.87718017579999996</v>
      </c>
      <c r="S140">
        <v>0.87283238559999998</v>
      </c>
      <c r="T140">
        <v>0.87148317310000001</v>
      </c>
      <c r="U140">
        <v>0.87067455800000004</v>
      </c>
      <c r="V140">
        <v>0.871519877</v>
      </c>
      <c r="W140">
        <v>0.87267115380000004</v>
      </c>
      <c r="X140">
        <v>0.87296840740000003</v>
      </c>
      <c r="Y140">
        <v>0.87288101959999997</v>
      </c>
      <c r="Z140">
        <v>0.87257276340000001</v>
      </c>
      <c r="AA140">
        <v>0.87226495410000005</v>
      </c>
      <c r="AB140">
        <v>0.87204741600000002</v>
      </c>
      <c r="AC140">
        <v>0.86941689479999995</v>
      </c>
      <c r="AD140">
        <v>0.86738745319999999</v>
      </c>
      <c r="AE140">
        <v>0.8656707763</v>
      </c>
      <c r="AF140">
        <v>0.86400902670000002</v>
      </c>
      <c r="AG140">
        <v>0.86218050469999996</v>
      </c>
      <c r="AH140">
        <v>0.86023150640000001</v>
      </c>
      <c r="AI140">
        <v>0.85803524549999999</v>
      </c>
      <c r="AJ140">
        <v>0.85568894520000005</v>
      </c>
      <c r="AK140">
        <v>0.85320987749999999</v>
      </c>
      <c r="AL140">
        <v>0.85063322770000005</v>
      </c>
      <c r="AM140">
        <v>0.84799025350000001</v>
      </c>
      <c r="AN140">
        <v>0.84529246170000005</v>
      </c>
      <c r="AO140">
        <v>0.84260910410000001</v>
      </c>
      <c r="AP140">
        <v>0.83996128589999997</v>
      </c>
      <c r="AQ140">
        <v>0.83734824109999995</v>
      </c>
      <c r="AR140">
        <v>0.83480019520000004</v>
      </c>
      <c r="AS140">
        <v>0.83227697609999995</v>
      </c>
      <c r="AT140">
        <v>0.82976331729999997</v>
      </c>
      <c r="AU140">
        <v>0.82726466430000001</v>
      </c>
      <c r="AV140">
        <v>0.82478967810000003</v>
      </c>
    </row>
    <row r="141" spans="1:48" x14ac:dyDescent="0.25">
      <c r="A141" s="27" t="s">
        <v>672</v>
      </c>
      <c r="B141">
        <v>0.97132311872301302</v>
      </c>
      <c r="C141">
        <v>0.96988722559232798</v>
      </c>
      <c r="D141">
        <v>0.96845490649999999</v>
      </c>
      <c r="E141">
        <v>0.97628417590000005</v>
      </c>
      <c r="F141">
        <v>0.98116719409999997</v>
      </c>
      <c r="G141">
        <v>0.99372174710000005</v>
      </c>
      <c r="H141">
        <v>0.95518912580000004</v>
      </c>
      <c r="I141">
        <v>0.96026820160000004</v>
      </c>
      <c r="J141">
        <v>0.9545002615</v>
      </c>
      <c r="K141">
        <v>0.95959130380000002</v>
      </c>
      <c r="L141">
        <v>0.9636656428</v>
      </c>
      <c r="M141">
        <v>0.9514845287</v>
      </c>
      <c r="N141">
        <v>0.94715936339999995</v>
      </c>
      <c r="O141">
        <v>0.94856130979999997</v>
      </c>
      <c r="P141">
        <v>0.9478977703</v>
      </c>
      <c r="Q141">
        <v>0.95821881279999999</v>
      </c>
      <c r="R141">
        <v>0.95950818819999995</v>
      </c>
      <c r="S141">
        <v>0.95968659329999995</v>
      </c>
      <c r="T141">
        <v>0.95916204149999995</v>
      </c>
      <c r="U141">
        <v>0.95686180759999995</v>
      </c>
      <c r="V141">
        <v>0.9581447273</v>
      </c>
      <c r="W141">
        <v>0.95891484149999995</v>
      </c>
      <c r="X141">
        <v>0.9576514612</v>
      </c>
      <c r="Y141">
        <v>0.95718374719999999</v>
      </c>
      <c r="Z141">
        <v>0.95727106049999999</v>
      </c>
      <c r="AA141">
        <v>0.95777059119999997</v>
      </c>
      <c r="AB141">
        <v>0.95863856530000002</v>
      </c>
      <c r="AC141">
        <v>0.95372862410000003</v>
      </c>
      <c r="AD141">
        <v>0.95185890500000003</v>
      </c>
      <c r="AE141">
        <v>0.95057274219999999</v>
      </c>
      <c r="AF141">
        <v>0.94946438389999999</v>
      </c>
      <c r="AG141">
        <v>0.948876308</v>
      </c>
      <c r="AH141">
        <v>0.94730166780000002</v>
      </c>
      <c r="AI141">
        <v>0.9459004687</v>
      </c>
      <c r="AJ141">
        <v>0.94463394720000005</v>
      </c>
      <c r="AK141">
        <v>0.94340275520000005</v>
      </c>
      <c r="AL141">
        <v>0.94217520160000001</v>
      </c>
      <c r="AM141">
        <v>0.94103167499999996</v>
      </c>
      <c r="AN141">
        <v>0.93978249810000003</v>
      </c>
      <c r="AO141">
        <v>0.9385477136</v>
      </c>
      <c r="AP141">
        <v>0.93737026769999998</v>
      </c>
      <c r="AQ141">
        <v>0.93625739320000001</v>
      </c>
      <c r="AR141">
        <v>0.93523933969999995</v>
      </c>
      <c r="AS141">
        <v>0.93423524170000005</v>
      </c>
      <c r="AT141">
        <v>0.9332389123</v>
      </c>
      <c r="AU141">
        <v>0.93226027789999999</v>
      </c>
      <c r="AV141">
        <v>0.93129934560000005</v>
      </c>
    </row>
    <row r="142" spans="1:48" x14ac:dyDescent="0.25">
      <c r="A142" s="27" t="s">
        <v>673</v>
      </c>
      <c r="B142">
        <v>0.99868024404260802</v>
      </c>
      <c r="C142">
        <v>0.99430540420715496</v>
      </c>
      <c r="D142">
        <v>0.9899822278</v>
      </c>
      <c r="E142">
        <v>0.99207079180000002</v>
      </c>
      <c r="F142">
        <v>1.0156669490000001</v>
      </c>
      <c r="G142">
        <v>1.0454113389999999</v>
      </c>
      <c r="H142">
        <v>0.99236163649999998</v>
      </c>
      <c r="I142">
        <v>0.92864038059999998</v>
      </c>
      <c r="J142">
        <v>0.97207691500000004</v>
      </c>
      <c r="K142">
        <v>0.97702638369999995</v>
      </c>
      <c r="L142">
        <v>0.95765239810000002</v>
      </c>
      <c r="M142">
        <v>0.95895292659999998</v>
      </c>
      <c r="N142">
        <v>0.93435002010000001</v>
      </c>
      <c r="O142">
        <v>0.92642022229999998</v>
      </c>
      <c r="P142">
        <v>0.93010925180000004</v>
      </c>
      <c r="Q142">
        <v>0.93740511729999998</v>
      </c>
      <c r="R142">
        <v>0.93312872950000003</v>
      </c>
      <c r="S142">
        <v>0.93019793139999996</v>
      </c>
      <c r="T142">
        <v>0.9292244891</v>
      </c>
      <c r="U142">
        <v>0.92606894679999996</v>
      </c>
      <c r="V142">
        <v>0.91126548149999997</v>
      </c>
      <c r="W142">
        <v>0.9021156937</v>
      </c>
      <c r="X142">
        <v>0.89414493530000005</v>
      </c>
      <c r="Y142">
        <v>0.88686586280000002</v>
      </c>
      <c r="Z142">
        <v>0.87951762079999996</v>
      </c>
      <c r="AA142">
        <v>0.87165712949999996</v>
      </c>
      <c r="AB142">
        <v>0.86297045999999999</v>
      </c>
      <c r="AC142">
        <v>0.86937112500000002</v>
      </c>
      <c r="AD142">
        <v>0.86878482410000002</v>
      </c>
      <c r="AE142">
        <v>0.86337878909999999</v>
      </c>
      <c r="AF142">
        <v>0.85541185689999999</v>
      </c>
      <c r="AG142">
        <v>0.84628923280000001</v>
      </c>
      <c r="AH142">
        <v>0.83652092160000002</v>
      </c>
      <c r="AI142">
        <v>0.8265728711</v>
      </c>
      <c r="AJ142">
        <v>0.81671186880000002</v>
      </c>
      <c r="AK142">
        <v>0.80603327879999997</v>
      </c>
      <c r="AL142">
        <v>0.79564490669999999</v>
      </c>
      <c r="AM142">
        <v>0.78552110980000001</v>
      </c>
      <c r="AN142">
        <v>0.77549880299999996</v>
      </c>
      <c r="AO142">
        <v>0.76574080099999997</v>
      </c>
      <c r="AP142">
        <v>0.75626221179999997</v>
      </c>
      <c r="AQ142">
        <v>0.74706115350000002</v>
      </c>
      <c r="AR142">
        <v>0.73821461779999997</v>
      </c>
      <c r="AS142">
        <v>0.7296268051</v>
      </c>
      <c r="AT142">
        <v>0.72125086640000002</v>
      </c>
      <c r="AU142">
        <v>0.71308007610000002</v>
      </c>
      <c r="AV142">
        <v>0.70508520109999995</v>
      </c>
    </row>
    <row r="143" spans="1:48" x14ac:dyDescent="0.25">
      <c r="A143" s="27" t="s">
        <v>674</v>
      </c>
      <c r="B143">
        <v>0.90307862674539696</v>
      </c>
      <c r="C143">
        <v>0.90033716674919695</v>
      </c>
      <c r="D143">
        <v>0.89762797630000002</v>
      </c>
      <c r="E143">
        <v>0.89979619779999997</v>
      </c>
      <c r="F143">
        <v>0.92049656840000005</v>
      </c>
      <c r="G143">
        <v>0.94569064390000002</v>
      </c>
      <c r="H143">
        <v>0.90393517540000001</v>
      </c>
      <c r="I143">
        <v>0.84959457189999998</v>
      </c>
      <c r="J143">
        <v>0.88817740769999998</v>
      </c>
      <c r="K143">
        <v>0.89380900149999998</v>
      </c>
      <c r="L143">
        <v>0.87805947080000002</v>
      </c>
      <c r="M143">
        <v>0.88117074139999996</v>
      </c>
      <c r="N143">
        <v>0.85923966360000004</v>
      </c>
      <c r="O143">
        <v>0.85353267060000004</v>
      </c>
      <c r="P143">
        <v>0.85750252660000004</v>
      </c>
      <c r="Q143">
        <v>0.86336825979999998</v>
      </c>
      <c r="R143">
        <v>0.86330300940000004</v>
      </c>
      <c r="S143">
        <v>0.85885648439999995</v>
      </c>
      <c r="T143">
        <v>0.85833811010000005</v>
      </c>
      <c r="U143">
        <v>0.85476789850000001</v>
      </c>
      <c r="V143">
        <v>0.85562539530000004</v>
      </c>
      <c r="W143">
        <v>0.85569177770000004</v>
      </c>
      <c r="X143">
        <v>0.85656228919999999</v>
      </c>
      <c r="Y143">
        <v>0.85545619799999995</v>
      </c>
      <c r="Z143">
        <v>0.85409420229999999</v>
      </c>
      <c r="AA143">
        <v>0.85269960759999996</v>
      </c>
      <c r="AB143">
        <v>0.85121858080000001</v>
      </c>
      <c r="AC143">
        <v>0.84940884329999999</v>
      </c>
      <c r="AD143">
        <v>0.84766008510000002</v>
      </c>
      <c r="AE143">
        <v>0.84602842229999997</v>
      </c>
      <c r="AF143">
        <v>0.84443456770000003</v>
      </c>
      <c r="AG143">
        <v>0.84271371319999999</v>
      </c>
      <c r="AH143">
        <v>0.841006488</v>
      </c>
      <c r="AI143">
        <v>0.83918542439999999</v>
      </c>
      <c r="AJ143">
        <v>0.83715677919999998</v>
      </c>
      <c r="AK143">
        <v>0.83507580250000002</v>
      </c>
      <c r="AL143">
        <v>0.83300710089999996</v>
      </c>
      <c r="AM143">
        <v>0.83120569550000001</v>
      </c>
      <c r="AN143">
        <v>0.82908724089999997</v>
      </c>
      <c r="AO143">
        <v>0.82686636700000005</v>
      </c>
      <c r="AP143">
        <v>0.82452156119999997</v>
      </c>
      <c r="AQ143">
        <v>0.82229770499999999</v>
      </c>
      <c r="AR143">
        <v>0.82017085609999996</v>
      </c>
      <c r="AS143">
        <v>0.81810740829999995</v>
      </c>
      <c r="AT143">
        <v>0.81613702720000003</v>
      </c>
      <c r="AU143">
        <v>0.81421978669999995</v>
      </c>
      <c r="AV143">
        <v>0.81190783740000005</v>
      </c>
    </row>
    <row r="144" spans="1:48" x14ac:dyDescent="0.25">
      <c r="A144" s="27" t="s">
        <v>675</v>
      </c>
      <c r="B144">
        <v>0.97318091770728199</v>
      </c>
      <c r="C144">
        <v>0.97069399401672196</v>
      </c>
      <c r="D144">
        <v>0.96823637659999995</v>
      </c>
      <c r="E144">
        <v>0.96962537670000004</v>
      </c>
      <c r="F144">
        <v>0.98132804019999997</v>
      </c>
      <c r="G144">
        <v>0.99956334270000002</v>
      </c>
      <c r="H144">
        <v>0.95692287470000004</v>
      </c>
      <c r="I144">
        <v>0.96286435349999999</v>
      </c>
      <c r="J144">
        <v>0.97168329809999998</v>
      </c>
      <c r="K144">
        <v>0.957185799</v>
      </c>
      <c r="L144">
        <v>0.95458548219999995</v>
      </c>
      <c r="M144">
        <v>0.9478360898</v>
      </c>
      <c r="N144">
        <v>0.94982503360000003</v>
      </c>
      <c r="O144">
        <v>0.95520834560000001</v>
      </c>
      <c r="P144">
        <v>0.94880875229999995</v>
      </c>
      <c r="Q144">
        <v>0.95473319729999995</v>
      </c>
      <c r="R144">
        <v>0.94612269380000003</v>
      </c>
      <c r="S144">
        <v>0.94237946849999998</v>
      </c>
      <c r="T144">
        <v>0.94192233859999996</v>
      </c>
      <c r="U144">
        <v>0.94088685959999996</v>
      </c>
      <c r="V144">
        <v>0.94921074429999996</v>
      </c>
      <c r="W144">
        <v>0.95369511520000005</v>
      </c>
      <c r="X144">
        <v>0.9559564492</v>
      </c>
      <c r="Y144">
        <v>0.95815396259999996</v>
      </c>
      <c r="Z144">
        <v>0.96068870090000003</v>
      </c>
      <c r="AA144">
        <v>0.96356586499999997</v>
      </c>
      <c r="AB144">
        <v>0.96663203949999998</v>
      </c>
      <c r="AC144">
        <v>0.95745677789999994</v>
      </c>
      <c r="AD144">
        <v>0.9543406391</v>
      </c>
      <c r="AE144">
        <v>0.95268099380000004</v>
      </c>
      <c r="AF144">
        <v>0.95087813830000001</v>
      </c>
      <c r="AG144">
        <v>0.94849184819999999</v>
      </c>
      <c r="AH144">
        <v>0.94549224239999996</v>
      </c>
      <c r="AI144">
        <v>0.94200513299999999</v>
      </c>
      <c r="AJ144">
        <v>0.9382576668</v>
      </c>
      <c r="AK144">
        <v>0.93436335940000004</v>
      </c>
      <c r="AL144">
        <v>0.93042968370000001</v>
      </c>
      <c r="AM144">
        <v>0.92653744029999996</v>
      </c>
      <c r="AN144">
        <v>0.92259577280000005</v>
      </c>
      <c r="AO144">
        <v>0.91874958100000004</v>
      </c>
      <c r="AP144">
        <v>0.9150204824</v>
      </c>
      <c r="AQ144">
        <v>0.91141246570000001</v>
      </c>
      <c r="AR144">
        <v>0.90795515810000005</v>
      </c>
      <c r="AS144">
        <v>0.90459251919999994</v>
      </c>
      <c r="AT144">
        <v>0.90129663140000005</v>
      </c>
      <c r="AU144">
        <v>0.89806808640000002</v>
      </c>
      <c r="AV144">
        <v>0.89489020340000003</v>
      </c>
    </row>
    <row r="145" spans="1:48" x14ac:dyDescent="0.25">
      <c r="A145" s="27" t="s">
        <v>676</v>
      </c>
      <c r="B145">
        <v>1.1571460966311999</v>
      </c>
      <c r="C145">
        <v>1.15364544749556</v>
      </c>
      <c r="D145">
        <v>1.1501860420000001</v>
      </c>
      <c r="E145">
        <v>1.1536375320000001</v>
      </c>
      <c r="F145">
        <v>1.14703486</v>
      </c>
      <c r="G145">
        <v>1.152648396</v>
      </c>
      <c r="H145">
        <v>1.1370178550000001</v>
      </c>
      <c r="I145">
        <v>1.1306747690000001</v>
      </c>
      <c r="J145">
        <v>1.1351264320000001</v>
      </c>
      <c r="K145">
        <v>1.1227549100000001</v>
      </c>
      <c r="L145">
        <v>1.1205545800000001</v>
      </c>
      <c r="M145">
        <v>1.108267366</v>
      </c>
      <c r="N145">
        <v>1.0968778619999999</v>
      </c>
      <c r="O145">
        <v>1.098636741</v>
      </c>
      <c r="P145">
        <v>1.1014367309999999</v>
      </c>
      <c r="Q145">
        <v>1.09614441</v>
      </c>
      <c r="R145">
        <v>1.095972172</v>
      </c>
      <c r="S145">
        <v>1.0976862080000001</v>
      </c>
      <c r="T145">
        <v>1.099395122</v>
      </c>
      <c r="U145">
        <v>1.0978531730000001</v>
      </c>
      <c r="V145">
        <v>1.096122646</v>
      </c>
      <c r="W145">
        <v>1.0951757200000001</v>
      </c>
      <c r="X145">
        <v>1.089831387</v>
      </c>
      <c r="Y145">
        <v>1.0865000520000001</v>
      </c>
      <c r="Z145">
        <v>1.0840369009999999</v>
      </c>
      <c r="AA145">
        <v>1.0819554760000001</v>
      </c>
      <c r="AB145">
        <v>1.0798765509999999</v>
      </c>
      <c r="AC145">
        <v>1.07770802</v>
      </c>
      <c r="AD145">
        <v>1.0753304969999999</v>
      </c>
      <c r="AE145">
        <v>1.072783678</v>
      </c>
      <c r="AF145">
        <v>1.070044888</v>
      </c>
      <c r="AG145">
        <v>1.0671139169999999</v>
      </c>
      <c r="AH145">
        <v>1.0639188550000001</v>
      </c>
      <c r="AI145">
        <v>1.0604450050000001</v>
      </c>
      <c r="AJ145">
        <v>1.0568920049999999</v>
      </c>
      <c r="AK145">
        <v>1.0532398039999999</v>
      </c>
      <c r="AL145">
        <v>1.0495402199999999</v>
      </c>
      <c r="AM145">
        <v>1.0458657549999999</v>
      </c>
      <c r="AN145">
        <v>1.042007527</v>
      </c>
      <c r="AO145">
        <v>1.0381526809999999</v>
      </c>
      <c r="AP145">
        <v>1.034340085</v>
      </c>
      <c r="AQ145">
        <v>1.0305717910000001</v>
      </c>
      <c r="AR145">
        <v>1.0270748700000001</v>
      </c>
      <c r="AS145">
        <v>1.0235649179999999</v>
      </c>
      <c r="AT145">
        <v>1.020037552</v>
      </c>
      <c r="AU145">
        <v>1.0165176869999999</v>
      </c>
      <c r="AV145">
        <v>1.0130166140000001</v>
      </c>
    </row>
    <row r="146" spans="1:48" x14ac:dyDescent="0.25">
      <c r="A146" s="27" t="s">
        <v>677</v>
      </c>
      <c r="B146">
        <v>0.94146751002971596</v>
      </c>
      <c r="C146">
        <v>0.94019853656463803</v>
      </c>
      <c r="D146">
        <v>0.93894485530000005</v>
      </c>
      <c r="E146">
        <v>0.94120291119999999</v>
      </c>
      <c r="F146">
        <v>0.94687549780000002</v>
      </c>
      <c r="G146">
        <v>0.92417200639999997</v>
      </c>
      <c r="H146">
        <v>0.9356759187</v>
      </c>
      <c r="I146">
        <v>0.94195041970000004</v>
      </c>
      <c r="J146">
        <v>0.94404547579999998</v>
      </c>
      <c r="K146">
        <v>0.92629074580000004</v>
      </c>
      <c r="L146">
        <v>0.91808881149999999</v>
      </c>
      <c r="M146">
        <v>0.89893395779999996</v>
      </c>
      <c r="N146">
        <v>0.89299535500000005</v>
      </c>
      <c r="O146">
        <v>0.90745513590000004</v>
      </c>
      <c r="P146">
        <v>0.91970113320000002</v>
      </c>
      <c r="Q146">
        <v>0.90226073979999999</v>
      </c>
      <c r="R146">
        <v>0.90722969350000005</v>
      </c>
      <c r="S146">
        <v>0.91141535669999996</v>
      </c>
      <c r="T146">
        <v>0.91540576330000001</v>
      </c>
      <c r="U146">
        <v>0.91646534820000003</v>
      </c>
      <c r="V146">
        <v>0.91701091150000003</v>
      </c>
      <c r="W146">
        <v>0.91808546670000002</v>
      </c>
      <c r="X146">
        <v>0.91155207900000002</v>
      </c>
      <c r="Y146">
        <v>0.90805706100000005</v>
      </c>
      <c r="Z146">
        <v>0.90642155069999997</v>
      </c>
      <c r="AA146">
        <v>0.90578900549999997</v>
      </c>
      <c r="AB146">
        <v>0.9055357128</v>
      </c>
      <c r="AC146">
        <v>0.90503641879999996</v>
      </c>
      <c r="AD146">
        <v>0.90445322100000003</v>
      </c>
      <c r="AE146">
        <v>0.90372548279999998</v>
      </c>
      <c r="AF146">
        <v>0.90280639760000003</v>
      </c>
      <c r="AG146">
        <v>0.9016968622</v>
      </c>
      <c r="AH146">
        <v>0.90038770369999999</v>
      </c>
      <c r="AI146">
        <v>0.8988916951</v>
      </c>
      <c r="AJ146">
        <v>0.89731949450000004</v>
      </c>
      <c r="AK146">
        <v>0.89568132300000003</v>
      </c>
      <c r="AL146">
        <v>0.89400668090000002</v>
      </c>
      <c r="AM146">
        <v>0.89331599269999995</v>
      </c>
      <c r="AN146">
        <v>0.89228628040000002</v>
      </c>
      <c r="AO146">
        <v>0.89109089269999997</v>
      </c>
      <c r="AP146">
        <v>0.88984657040000004</v>
      </c>
      <c r="AQ146">
        <v>0.88861532040000002</v>
      </c>
      <c r="AR146">
        <v>0.88800059389999997</v>
      </c>
      <c r="AS146">
        <v>0.88727015610000004</v>
      </c>
      <c r="AT146">
        <v>0.88648009159999996</v>
      </c>
      <c r="AU146">
        <v>0.88568812279999998</v>
      </c>
      <c r="AV146">
        <v>0.88493527760000001</v>
      </c>
    </row>
    <row r="147" spans="1:48" x14ac:dyDescent="0.25">
      <c r="A147" s="27" t="s">
        <v>678</v>
      </c>
      <c r="B147">
        <v>0.95969029041167397</v>
      </c>
      <c r="C147">
        <v>0.95663107587850105</v>
      </c>
      <c r="D147">
        <v>0.95360868799999998</v>
      </c>
      <c r="E147">
        <v>0.94467878510000003</v>
      </c>
      <c r="F147">
        <v>0.95570587350000002</v>
      </c>
      <c r="G147">
        <v>0.997037375</v>
      </c>
      <c r="H147">
        <v>0.95136721170000005</v>
      </c>
      <c r="I147">
        <v>0.92778052070000006</v>
      </c>
      <c r="J147">
        <v>0.94389359139999995</v>
      </c>
      <c r="K147">
        <v>0.9530408373</v>
      </c>
      <c r="L147">
        <v>0.94946445469999996</v>
      </c>
      <c r="M147">
        <v>0.92857049599999997</v>
      </c>
      <c r="N147">
        <v>0.92628279130000002</v>
      </c>
      <c r="O147">
        <v>0.91848752990000004</v>
      </c>
      <c r="P147">
        <v>0.91816039630000001</v>
      </c>
      <c r="Q147">
        <v>0.93396399480000003</v>
      </c>
      <c r="R147">
        <v>0.92273808079999997</v>
      </c>
      <c r="S147">
        <v>0.91812750600000004</v>
      </c>
      <c r="T147">
        <v>0.91634020660000004</v>
      </c>
      <c r="U147">
        <v>0.91343303239999996</v>
      </c>
      <c r="V147">
        <v>0.91289670280000002</v>
      </c>
      <c r="W147">
        <v>0.9121205309</v>
      </c>
      <c r="X147">
        <v>0.91100054320000001</v>
      </c>
      <c r="Y147">
        <v>0.90919613420000001</v>
      </c>
      <c r="Z147">
        <v>0.90734202610000003</v>
      </c>
      <c r="AA147">
        <v>0.90556207960000001</v>
      </c>
      <c r="AB147">
        <v>0.90380516560000002</v>
      </c>
      <c r="AC147">
        <v>0.90149112200000003</v>
      </c>
      <c r="AD147">
        <v>0.89965719259999999</v>
      </c>
      <c r="AE147">
        <v>0.89756207330000004</v>
      </c>
      <c r="AF147">
        <v>0.89517923580000003</v>
      </c>
      <c r="AG147">
        <v>0.89263677119999996</v>
      </c>
      <c r="AH147">
        <v>0.88966752800000004</v>
      </c>
      <c r="AI147">
        <v>0.8865552283</v>
      </c>
      <c r="AJ147">
        <v>0.88337188609999995</v>
      </c>
      <c r="AK147">
        <v>0.88013601470000002</v>
      </c>
      <c r="AL147">
        <v>0.87689001030000002</v>
      </c>
      <c r="AM147">
        <v>0.87371428549999997</v>
      </c>
      <c r="AN147">
        <v>0.87042738529999997</v>
      </c>
      <c r="AO147">
        <v>0.86719696430000004</v>
      </c>
      <c r="AP147">
        <v>0.86403642110000001</v>
      </c>
      <c r="AQ147">
        <v>0.86097441689999998</v>
      </c>
      <c r="AR147">
        <v>0.85799498360000004</v>
      </c>
      <c r="AS147">
        <v>0.85505907579999996</v>
      </c>
      <c r="AT147">
        <v>0.85214403999999999</v>
      </c>
      <c r="AU147">
        <v>0.84924799910000004</v>
      </c>
      <c r="AV147">
        <v>0.84630456139999999</v>
      </c>
    </row>
    <row r="148" spans="1:48" x14ac:dyDescent="0.25">
      <c r="A148" s="27" t="s">
        <v>679</v>
      </c>
      <c r="B148">
        <v>0.93058413388045202</v>
      </c>
      <c r="C148">
        <v>0.92912793638559998</v>
      </c>
      <c r="D148">
        <v>0.92768881189999997</v>
      </c>
      <c r="E148">
        <v>0.93678789650000005</v>
      </c>
      <c r="F148">
        <v>0.95278643910000005</v>
      </c>
      <c r="G148">
        <v>0.99082054730000002</v>
      </c>
      <c r="H148">
        <v>0.92443225770000004</v>
      </c>
      <c r="I148">
        <v>0.90945238009999996</v>
      </c>
      <c r="J148">
        <v>0.92921357699999996</v>
      </c>
      <c r="K148">
        <v>0.92329257710000001</v>
      </c>
      <c r="L148">
        <v>0.92089455840000001</v>
      </c>
      <c r="M148">
        <v>0.91680830970000005</v>
      </c>
      <c r="N148">
        <v>0.92937595080000002</v>
      </c>
      <c r="O148">
        <v>0.91303351610000005</v>
      </c>
      <c r="P148">
        <v>0.9175520184</v>
      </c>
      <c r="Q148">
        <v>0.93035931459999999</v>
      </c>
      <c r="R148">
        <v>0.92316770690000005</v>
      </c>
      <c r="S148">
        <v>0.92025228160000005</v>
      </c>
      <c r="T148">
        <v>0.92001447680000004</v>
      </c>
      <c r="U148">
        <v>0.91937969990000001</v>
      </c>
      <c r="V148">
        <v>0.91825962500000002</v>
      </c>
      <c r="W148">
        <v>0.91792784110000003</v>
      </c>
      <c r="X148">
        <v>0.91654582380000005</v>
      </c>
      <c r="Y148">
        <v>0.91531451549999998</v>
      </c>
      <c r="Z148">
        <v>0.91417726560000001</v>
      </c>
      <c r="AA148">
        <v>0.91307502360000004</v>
      </c>
      <c r="AB148">
        <v>0.91193109360000002</v>
      </c>
      <c r="AC148">
        <v>0.91197005190000002</v>
      </c>
      <c r="AD148">
        <v>0.9113509863</v>
      </c>
      <c r="AE148">
        <v>0.91039266959999998</v>
      </c>
      <c r="AF148">
        <v>0.90929031589999998</v>
      </c>
      <c r="AG148">
        <v>0.90816242700000005</v>
      </c>
      <c r="AH148">
        <v>0.9069360716</v>
      </c>
      <c r="AI148">
        <v>0.90567087609999997</v>
      </c>
      <c r="AJ148">
        <v>0.904407937</v>
      </c>
      <c r="AK148">
        <v>0.9031370876</v>
      </c>
      <c r="AL148">
        <v>0.90187235519999998</v>
      </c>
      <c r="AM148">
        <v>0.900646579</v>
      </c>
      <c r="AN148">
        <v>0.89933160249999999</v>
      </c>
      <c r="AO148">
        <v>0.89802577139999995</v>
      </c>
      <c r="AP148">
        <v>0.89674476260000002</v>
      </c>
      <c r="AQ148">
        <v>0.89550766579999996</v>
      </c>
      <c r="AR148">
        <v>0.8943572474</v>
      </c>
      <c r="AS148">
        <v>0.89323098919999999</v>
      </c>
      <c r="AT148">
        <v>0.89211768709999995</v>
      </c>
      <c r="AU148">
        <v>0.89101816659999999</v>
      </c>
      <c r="AV148">
        <v>0.88989921839999997</v>
      </c>
    </row>
    <row r="149" spans="1:48" x14ac:dyDescent="0.25">
      <c r="A149" s="27" t="s">
        <v>680</v>
      </c>
      <c r="B149">
        <v>0.96509216681482901</v>
      </c>
      <c r="C149">
        <v>0.96343156168833599</v>
      </c>
      <c r="D149">
        <v>0.96179055820000003</v>
      </c>
      <c r="E149">
        <v>0.9744613714</v>
      </c>
      <c r="F149">
        <v>0.97741373620000005</v>
      </c>
      <c r="G149">
        <v>1.006428197</v>
      </c>
      <c r="H149">
        <v>0.9542585576</v>
      </c>
      <c r="I149">
        <v>0.94621414420000005</v>
      </c>
      <c r="J149">
        <v>0.95932028449999995</v>
      </c>
      <c r="K149">
        <v>0.9605805838</v>
      </c>
      <c r="L149">
        <v>0.94933381839999997</v>
      </c>
      <c r="M149">
        <v>0.95079097000000001</v>
      </c>
      <c r="N149">
        <v>0.95828736859999997</v>
      </c>
      <c r="O149">
        <v>0.93815353800000001</v>
      </c>
      <c r="P149">
        <v>0.94800554280000005</v>
      </c>
      <c r="Q149">
        <v>0.95721002060000004</v>
      </c>
      <c r="R149">
        <v>0.94823228550000005</v>
      </c>
      <c r="S149">
        <v>0.94399169199999999</v>
      </c>
      <c r="T149">
        <v>0.94237353049999995</v>
      </c>
      <c r="U149">
        <v>0.94065717540000005</v>
      </c>
      <c r="V149">
        <v>0.94324372010000002</v>
      </c>
      <c r="W149">
        <v>0.94432486579999997</v>
      </c>
      <c r="X149">
        <v>0.94442025650000005</v>
      </c>
      <c r="Y149">
        <v>0.94435684890000005</v>
      </c>
      <c r="Z149">
        <v>0.94439959070000001</v>
      </c>
      <c r="AA149">
        <v>0.94459940369999995</v>
      </c>
      <c r="AB149">
        <v>0.94488100500000005</v>
      </c>
      <c r="AC149">
        <v>0.94129714200000003</v>
      </c>
      <c r="AD149">
        <v>0.93985010400000002</v>
      </c>
      <c r="AE149">
        <v>0.9389318404</v>
      </c>
      <c r="AF149">
        <v>0.93796770360000004</v>
      </c>
      <c r="AG149">
        <v>0.93679804720000004</v>
      </c>
      <c r="AH149">
        <v>0.93533838869999997</v>
      </c>
      <c r="AI149">
        <v>0.93364077639999998</v>
      </c>
      <c r="AJ149">
        <v>0.93181515940000004</v>
      </c>
      <c r="AK149">
        <v>0.92989377770000003</v>
      </c>
      <c r="AL149">
        <v>0.92792236480000001</v>
      </c>
      <c r="AM149">
        <v>0.92592068599999999</v>
      </c>
      <c r="AN149">
        <v>0.92387188669999998</v>
      </c>
      <c r="AO149">
        <v>0.92185243439999998</v>
      </c>
      <c r="AP149">
        <v>0.91987137060000002</v>
      </c>
      <c r="AQ149">
        <v>0.91792814879999995</v>
      </c>
      <c r="AR149">
        <v>0.9160195699</v>
      </c>
      <c r="AS149">
        <v>0.91411359690000005</v>
      </c>
      <c r="AT149">
        <v>0.91219989059999995</v>
      </c>
      <c r="AU149">
        <v>0.91028177629999996</v>
      </c>
      <c r="AV149">
        <v>0.90834680499999998</v>
      </c>
    </row>
    <row r="150" spans="1:48" x14ac:dyDescent="0.25">
      <c r="A150" s="27" t="s">
        <v>681</v>
      </c>
      <c r="B150">
        <v>0.91685854768520203</v>
      </c>
      <c r="C150">
        <v>0.91428642081488298</v>
      </c>
      <c r="D150">
        <v>0.91174050149999997</v>
      </c>
      <c r="E150">
        <v>0.90707982669999998</v>
      </c>
      <c r="F150">
        <v>0.91180857989999997</v>
      </c>
      <c r="G150">
        <v>0.92503904790000002</v>
      </c>
      <c r="H150">
        <v>0.91003428919999996</v>
      </c>
      <c r="I150">
        <v>0.89568087740000002</v>
      </c>
      <c r="J150">
        <v>0.89261679439999997</v>
      </c>
      <c r="K150">
        <v>0.89286942469999997</v>
      </c>
      <c r="L150">
        <v>0.8853863381</v>
      </c>
      <c r="M150">
        <v>0.88196041589999996</v>
      </c>
      <c r="N150">
        <v>0.87665714880000001</v>
      </c>
      <c r="O150">
        <v>0.87490381179999999</v>
      </c>
      <c r="P150">
        <v>0.87237950460000002</v>
      </c>
      <c r="Q150">
        <v>0.86967421700000003</v>
      </c>
      <c r="R150">
        <v>0.86904390819999999</v>
      </c>
      <c r="S150">
        <v>0.86772773709999995</v>
      </c>
      <c r="T150">
        <v>0.86843972010000003</v>
      </c>
      <c r="U150">
        <v>0.86749799419999996</v>
      </c>
      <c r="V150">
        <v>0.86734077939999998</v>
      </c>
      <c r="W150">
        <v>0.86728432929999999</v>
      </c>
      <c r="X150">
        <v>0.86719802830000003</v>
      </c>
      <c r="Y150">
        <v>0.86588385729999995</v>
      </c>
      <c r="Z150">
        <v>0.86437683219999994</v>
      </c>
      <c r="AA150">
        <v>0.86291017989999996</v>
      </c>
      <c r="AB150">
        <v>0.86152498420000001</v>
      </c>
      <c r="AC150">
        <v>0.85931078019999996</v>
      </c>
      <c r="AD150">
        <v>0.85727924229999997</v>
      </c>
      <c r="AE150">
        <v>0.85536232830000003</v>
      </c>
      <c r="AF150">
        <v>0.85344871410000001</v>
      </c>
      <c r="AG150">
        <v>0.85145489789999995</v>
      </c>
      <c r="AH150">
        <v>0.84926497680000002</v>
      </c>
      <c r="AI150">
        <v>0.84689484420000005</v>
      </c>
      <c r="AJ150">
        <v>0.84442376529999996</v>
      </c>
      <c r="AK150">
        <v>0.84186077749999999</v>
      </c>
      <c r="AL150">
        <v>0.8392511601</v>
      </c>
      <c r="AM150">
        <v>0.83676837520000003</v>
      </c>
      <c r="AN150">
        <v>0.83404358749999996</v>
      </c>
      <c r="AO150">
        <v>0.83135144009999995</v>
      </c>
      <c r="AP150">
        <v>0.82872388340000003</v>
      </c>
      <c r="AQ150">
        <v>0.82617920069999995</v>
      </c>
      <c r="AR150">
        <v>0.82366831250000005</v>
      </c>
      <c r="AS150">
        <v>0.82125027849999999</v>
      </c>
      <c r="AT150">
        <v>0.81885327129999996</v>
      </c>
      <c r="AU150">
        <v>0.81647149159999999</v>
      </c>
      <c r="AV150">
        <v>0.81407282940000003</v>
      </c>
    </row>
    <row r="151" spans="1:48" x14ac:dyDescent="0.25">
      <c r="A151" s="27" t="s">
        <v>682</v>
      </c>
      <c r="B151">
        <v>0.844313767550528</v>
      </c>
      <c r="C151">
        <v>0.840996830294655</v>
      </c>
      <c r="D151">
        <v>0.83771937559999998</v>
      </c>
      <c r="E151">
        <v>0.82256779359999999</v>
      </c>
      <c r="F151">
        <v>0.8239752481</v>
      </c>
      <c r="G151">
        <v>0.84628004570000004</v>
      </c>
      <c r="H151">
        <v>0.84427996309999997</v>
      </c>
      <c r="I151">
        <v>0.82781781779999997</v>
      </c>
      <c r="J151">
        <v>0.82302218049999998</v>
      </c>
      <c r="K151">
        <v>0.81742033849999995</v>
      </c>
      <c r="L151">
        <v>0.81877423559999996</v>
      </c>
      <c r="M151">
        <v>0.82272137860000005</v>
      </c>
      <c r="N151">
        <v>0.81000654080000001</v>
      </c>
      <c r="O151">
        <v>0.79656356910000004</v>
      </c>
      <c r="P151">
        <v>0.78912379639999997</v>
      </c>
      <c r="Q151">
        <v>0.78323842300000002</v>
      </c>
      <c r="R151">
        <v>0.78991354560000004</v>
      </c>
      <c r="S151">
        <v>0.7872319445</v>
      </c>
      <c r="T151">
        <v>0.78779017370000004</v>
      </c>
      <c r="U151">
        <v>0.78371589220000004</v>
      </c>
      <c r="V151">
        <v>0.78557692589999994</v>
      </c>
      <c r="W151">
        <v>0.7864635391</v>
      </c>
      <c r="X151">
        <v>0.78939577699999997</v>
      </c>
      <c r="Y151">
        <v>0.78911581129999997</v>
      </c>
      <c r="Z151">
        <v>0.78811335589999998</v>
      </c>
      <c r="AA151">
        <v>0.78692544279999999</v>
      </c>
      <c r="AB151">
        <v>0.78559922410000005</v>
      </c>
      <c r="AC151">
        <v>0.78366481040000002</v>
      </c>
      <c r="AD151">
        <v>0.78180630939999995</v>
      </c>
      <c r="AE151">
        <v>0.78008009519999999</v>
      </c>
      <c r="AF151">
        <v>0.77839658749999996</v>
      </c>
      <c r="AG151">
        <v>0.77653765610000003</v>
      </c>
      <c r="AH151">
        <v>0.77482428589999996</v>
      </c>
      <c r="AI151">
        <v>0.77306869069999995</v>
      </c>
      <c r="AJ151">
        <v>0.77106838749999995</v>
      </c>
      <c r="AK151">
        <v>0.76902063769999995</v>
      </c>
      <c r="AL151">
        <v>0.76701116120000001</v>
      </c>
      <c r="AM151">
        <v>0.7655423629</v>
      </c>
      <c r="AN151">
        <v>0.76373835999999995</v>
      </c>
      <c r="AO151">
        <v>0.76179953410000001</v>
      </c>
      <c r="AP151">
        <v>0.75962470400000004</v>
      </c>
      <c r="AQ151">
        <v>0.75761141170000001</v>
      </c>
      <c r="AR151">
        <v>0.75559026220000003</v>
      </c>
      <c r="AS151">
        <v>0.75361210690000002</v>
      </c>
      <c r="AT151">
        <v>0.75177762749999999</v>
      </c>
      <c r="AU151">
        <v>0.75004321979999999</v>
      </c>
      <c r="AV151">
        <v>0.74759544909999998</v>
      </c>
    </row>
    <row r="152" spans="1:48" x14ac:dyDescent="0.25">
      <c r="A152" s="27" t="s">
        <v>683</v>
      </c>
      <c r="B152">
        <v>0.88258653555010902</v>
      </c>
      <c r="C152">
        <v>0.87651299349979905</v>
      </c>
      <c r="D152">
        <v>0.87051212</v>
      </c>
      <c r="E152">
        <v>0.864444094</v>
      </c>
      <c r="F152">
        <v>0.87083433060000004</v>
      </c>
      <c r="G152">
        <v>0.87838350549999999</v>
      </c>
      <c r="H152">
        <v>0.84169018149999997</v>
      </c>
      <c r="I152">
        <v>0.82091775349999996</v>
      </c>
      <c r="J152">
        <v>0.81367046600000004</v>
      </c>
      <c r="K152">
        <v>0.79537620750000004</v>
      </c>
      <c r="L152">
        <v>0.78415330350000001</v>
      </c>
      <c r="M152">
        <v>0.77474956350000002</v>
      </c>
      <c r="N152">
        <v>0.76113717260000002</v>
      </c>
      <c r="O152">
        <v>0.75117122690000004</v>
      </c>
      <c r="P152">
        <v>0.76212808180000002</v>
      </c>
      <c r="Q152">
        <v>0.75974288690000003</v>
      </c>
      <c r="R152">
        <v>0.76286465810000004</v>
      </c>
      <c r="S152">
        <v>0.76487236290000005</v>
      </c>
      <c r="T152">
        <v>0.7655814889</v>
      </c>
      <c r="U152">
        <v>0.7626893038</v>
      </c>
      <c r="V152">
        <v>0.76027909490000001</v>
      </c>
      <c r="W152">
        <v>0.75812342499999996</v>
      </c>
      <c r="X152">
        <v>0.75301800919999995</v>
      </c>
      <c r="Y152">
        <v>0.74861820759999997</v>
      </c>
      <c r="Z152">
        <v>0.74451198709999999</v>
      </c>
      <c r="AA152">
        <v>0.74059554679999995</v>
      </c>
      <c r="AB152">
        <v>0.7366539607</v>
      </c>
      <c r="AC152">
        <v>0.73271622530000002</v>
      </c>
      <c r="AD152">
        <v>0.72922886229999995</v>
      </c>
      <c r="AE152">
        <v>0.72500699680000003</v>
      </c>
      <c r="AF152">
        <v>0.72038021399999996</v>
      </c>
      <c r="AG152">
        <v>0.71613701590000001</v>
      </c>
      <c r="AH152">
        <v>0.71045571569999999</v>
      </c>
      <c r="AI152">
        <v>0.70483992289999997</v>
      </c>
      <c r="AJ152">
        <v>0.69931200469999999</v>
      </c>
      <c r="AK152">
        <v>0.69374431709999995</v>
      </c>
      <c r="AL152">
        <v>0.68817025450000002</v>
      </c>
      <c r="AM152">
        <v>0.68264500260000005</v>
      </c>
      <c r="AN152">
        <v>0.6768965898</v>
      </c>
      <c r="AO152">
        <v>0.67123315459999999</v>
      </c>
      <c r="AP152">
        <v>0.66574401110000003</v>
      </c>
      <c r="AQ152">
        <v>0.66045755660000005</v>
      </c>
      <c r="AR152">
        <v>0.65546077439999995</v>
      </c>
      <c r="AS152">
        <v>0.65055830719999996</v>
      </c>
      <c r="AT152">
        <v>0.64573218700000001</v>
      </c>
      <c r="AU152">
        <v>0.64100110499999996</v>
      </c>
      <c r="AV152">
        <v>0.63634032190000001</v>
      </c>
    </row>
    <row r="153" spans="1:48" x14ac:dyDescent="0.25">
      <c r="A153" s="27" t="s">
        <v>684</v>
      </c>
      <c r="B153">
        <v>0.77814932899325695</v>
      </c>
      <c r="C153">
        <v>0.77273238781678599</v>
      </c>
      <c r="D153">
        <v>0.76719619979999998</v>
      </c>
      <c r="E153">
        <v>0.7650347166</v>
      </c>
      <c r="F153">
        <v>0.77852734310000005</v>
      </c>
      <c r="G153">
        <v>0.77635443859999997</v>
      </c>
      <c r="H153">
        <v>0.75936711219999997</v>
      </c>
      <c r="I153">
        <v>0.75445536099999999</v>
      </c>
      <c r="J153">
        <v>0.75528443499999998</v>
      </c>
      <c r="K153">
        <v>0.74416367760000002</v>
      </c>
      <c r="L153">
        <v>0.73929819100000005</v>
      </c>
      <c r="M153">
        <v>0.73239800180000003</v>
      </c>
      <c r="N153">
        <v>0.72164397540000003</v>
      </c>
      <c r="O153">
        <v>0.71664922340000003</v>
      </c>
      <c r="P153">
        <v>0.72899623849999995</v>
      </c>
      <c r="Q153">
        <v>0.71875087209999999</v>
      </c>
      <c r="R153">
        <v>0.72005601990000001</v>
      </c>
      <c r="S153">
        <v>0.71952686300000002</v>
      </c>
      <c r="T153">
        <v>0.71673188909999996</v>
      </c>
      <c r="U153">
        <v>0.71176099999999998</v>
      </c>
      <c r="V153">
        <v>0.70796670880000001</v>
      </c>
      <c r="W153">
        <v>0.70512315309999996</v>
      </c>
      <c r="X153">
        <v>0.69863949219999999</v>
      </c>
      <c r="Y153">
        <v>0.69367140380000003</v>
      </c>
      <c r="Z153">
        <v>0.68953838300000003</v>
      </c>
      <c r="AA153">
        <v>0.68599106480000005</v>
      </c>
      <c r="AB153">
        <v>0.68275920999999995</v>
      </c>
      <c r="AC153">
        <v>0.67967282740000001</v>
      </c>
      <c r="AD153">
        <v>0.67707417830000005</v>
      </c>
      <c r="AE153">
        <v>0.67409070029999996</v>
      </c>
      <c r="AF153">
        <v>0.67091398550000003</v>
      </c>
      <c r="AG153">
        <v>0.66796833219999996</v>
      </c>
      <c r="AH153">
        <v>0.6640214136</v>
      </c>
      <c r="AI153">
        <v>0.66009220010000003</v>
      </c>
      <c r="AJ153">
        <v>0.6561970225</v>
      </c>
      <c r="AK153">
        <v>0.65223868470000002</v>
      </c>
      <c r="AL153">
        <v>0.64824466079999998</v>
      </c>
      <c r="AM153">
        <v>0.6444439314</v>
      </c>
      <c r="AN153">
        <v>0.64051075889999998</v>
      </c>
      <c r="AO153">
        <v>0.63663393349999997</v>
      </c>
      <c r="AP153">
        <v>0.63287185430000004</v>
      </c>
      <c r="AQ153">
        <v>0.62923783040000003</v>
      </c>
      <c r="AR153">
        <v>0.62570372569999999</v>
      </c>
      <c r="AS153">
        <v>0.6222850795</v>
      </c>
      <c r="AT153">
        <v>0.61892650589999998</v>
      </c>
      <c r="AU153">
        <v>0.61561941330000003</v>
      </c>
      <c r="AV153">
        <v>0.61234118059999998</v>
      </c>
    </row>
    <row r="154" spans="1:48" x14ac:dyDescent="0.25">
      <c r="A154" s="27" t="s">
        <v>685</v>
      </c>
      <c r="B154">
        <v>0.86220723379174502</v>
      </c>
      <c r="C154">
        <v>0.85865451550052196</v>
      </c>
      <c r="D154">
        <v>0.85514292469999997</v>
      </c>
      <c r="E154">
        <v>0.85091621319999999</v>
      </c>
      <c r="F154">
        <v>0.86645951480000005</v>
      </c>
      <c r="G154">
        <v>0.86434499570000001</v>
      </c>
      <c r="H154">
        <v>0.85204801389999996</v>
      </c>
      <c r="I154">
        <v>0.84483258849999998</v>
      </c>
      <c r="J154">
        <v>0.85202918370000003</v>
      </c>
      <c r="K154">
        <v>0.84130981770000002</v>
      </c>
      <c r="L154">
        <v>0.82873641649999996</v>
      </c>
      <c r="M154">
        <v>0.81586337419999999</v>
      </c>
      <c r="N154">
        <v>0.80851337680000002</v>
      </c>
      <c r="O154">
        <v>0.80584161109999997</v>
      </c>
      <c r="P154">
        <v>0.8285972291</v>
      </c>
      <c r="Q154">
        <v>0.82203864699999996</v>
      </c>
      <c r="R154">
        <v>0.81975154640000003</v>
      </c>
      <c r="S154">
        <v>0.81960213959999995</v>
      </c>
      <c r="T154">
        <v>0.82081781549999999</v>
      </c>
      <c r="U154">
        <v>0.82023914740000003</v>
      </c>
      <c r="V154">
        <v>0.82063083029999995</v>
      </c>
      <c r="W154">
        <v>0.82354166510000004</v>
      </c>
      <c r="X154">
        <v>0.8223875866</v>
      </c>
      <c r="Y154">
        <v>0.82048202979999996</v>
      </c>
      <c r="Z154">
        <v>0.81859113449999998</v>
      </c>
      <c r="AA154">
        <v>0.81690121660000004</v>
      </c>
      <c r="AB154">
        <v>0.81538260210000002</v>
      </c>
      <c r="AC154">
        <v>0.81485439120000003</v>
      </c>
      <c r="AD154">
        <v>0.81410057199999997</v>
      </c>
      <c r="AE154">
        <v>0.81313962419999997</v>
      </c>
      <c r="AF154">
        <v>0.81208730230000004</v>
      </c>
      <c r="AG154">
        <v>0.81103045760000003</v>
      </c>
      <c r="AH154">
        <v>0.80879524250000001</v>
      </c>
      <c r="AI154">
        <v>0.80679224709999997</v>
      </c>
      <c r="AJ154">
        <v>0.80497212920000005</v>
      </c>
      <c r="AK154">
        <v>0.80322969259999999</v>
      </c>
      <c r="AL154">
        <v>0.80154286409999997</v>
      </c>
      <c r="AM154">
        <v>0.79883245589999996</v>
      </c>
      <c r="AN154">
        <v>0.79644845710000001</v>
      </c>
      <c r="AO154">
        <v>0.79432693030000001</v>
      </c>
      <c r="AP154">
        <v>0.792370307</v>
      </c>
      <c r="AQ154">
        <v>0.79053479839999996</v>
      </c>
      <c r="AR154">
        <v>0.78825344620000004</v>
      </c>
      <c r="AS154">
        <v>0.78627472659999997</v>
      </c>
      <c r="AT154">
        <v>0.78442364109999996</v>
      </c>
      <c r="AU154">
        <v>0.78263729699999995</v>
      </c>
      <c r="AV154">
        <v>0.78086386460000001</v>
      </c>
    </row>
    <row r="155" spans="1:48" x14ac:dyDescent="0.25">
      <c r="A155" s="27" t="s">
        <v>686</v>
      </c>
      <c r="B155">
        <v>0.88366767238597099</v>
      </c>
      <c r="C155">
        <v>0.88184788046645401</v>
      </c>
      <c r="D155">
        <v>0.88005556819999997</v>
      </c>
      <c r="E155">
        <v>0.80782579180000003</v>
      </c>
      <c r="F155">
        <v>0.86973693360000004</v>
      </c>
      <c r="G155">
        <v>0.92368682160000004</v>
      </c>
      <c r="H155">
        <v>0.79546906080000002</v>
      </c>
      <c r="I155">
        <v>0.87132603379999995</v>
      </c>
      <c r="J155">
        <v>0.76094348749999996</v>
      </c>
      <c r="K155">
        <v>0.80710368249999997</v>
      </c>
      <c r="L155">
        <v>0.78677520209999996</v>
      </c>
      <c r="M155">
        <v>0.76755069649999996</v>
      </c>
      <c r="N155">
        <v>0.83296949350000005</v>
      </c>
      <c r="O155">
        <v>0.80932629769999997</v>
      </c>
      <c r="P155">
        <v>0.82888918489999996</v>
      </c>
      <c r="Q155">
        <v>0.82057764769999997</v>
      </c>
      <c r="R155">
        <v>0.81732085730000004</v>
      </c>
      <c r="S155">
        <v>0.81861566279999998</v>
      </c>
      <c r="T155">
        <v>0.81710169830000001</v>
      </c>
      <c r="U155">
        <v>0.81465018389999999</v>
      </c>
      <c r="V155">
        <v>0.81305660099999999</v>
      </c>
      <c r="W155">
        <v>0.81227343890000003</v>
      </c>
      <c r="X155">
        <v>0.81047382609999996</v>
      </c>
      <c r="Y155">
        <v>0.80853289630000003</v>
      </c>
      <c r="Z155">
        <v>0.80667375569999999</v>
      </c>
      <c r="AA155">
        <v>0.80495325399999995</v>
      </c>
      <c r="AB155">
        <v>0.80333198520000004</v>
      </c>
      <c r="AC155">
        <v>0.80211745680000002</v>
      </c>
      <c r="AD155">
        <v>0.80090285819999996</v>
      </c>
      <c r="AE155">
        <v>0.79959253500000005</v>
      </c>
      <c r="AF155">
        <v>0.79818727069999995</v>
      </c>
      <c r="AG155">
        <v>0.79672762779999995</v>
      </c>
      <c r="AH155">
        <v>0.79503401849999999</v>
      </c>
      <c r="AI155">
        <v>0.79319841859999995</v>
      </c>
      <c r="AJ155">
        <v>0.79132626340000001</v>
      </c>
      <c r="AK155">
        <v>0.78940584749999998</v>
      </c>
      <c r="AL155">
        <v>0.78746341799999997</v>
      </c>
      <c r="AM155">
        <v>0.7856909192</v>
      </c>
      <c r="AN155">
        <v>0.7838044301</v>
      </c>
      <c r="AO155">
        <v>0.78193405869999999</v>
      </c>
      <c r="AP155">
        <v>0.78011047239999998</v>
      </c>
      <c r="AQ155">
        <v>0.77834453930000003</v>
      </c>
      <c r="AR155">
        <v>0.77669534110000005</v>
      </c>
      <c r="AS155">
        <v>0.77508593550000005</v>
      </c>
      <c r="AT155">
        <v>0.77348597809999997</v>
      </c>
      <c r="AU155">
        <v>0.77189989299999995</v>
      </c>
      <c r="AV155">
        <v>0.77031882880000002</v>
      </c>
    </row>
    <row r="156" spans="1:48" x14ac:dyDescent="0.25">
      <c r="A156" s="27" t="s">
        <v>687</v>
      </c>
      <c r="B156">
        <v>0.90956872474594197</v>
      </c>
      <c r="C156">
        <v>0.90615316918317601</v>
      </c>
      <c r="D156">
        <v>0.9027785935</v>
      </c>
      <c r="E156">
        <v>0.88414178119999998</v>
      </c>
      <c r="F156">
        <v>0.88555831210000002</v>
      </c>
      <c r="G156">
        <v>0.91887899539999995</v>
      </c>
      <c r="H156">
        <v>0.89044845019999996</v>
      </c>
      <c r="I156">
        <v>0.8614283479</v>
      </c>
      <c r="J156">
        <v>0.86032524669999999</v>
      </c>
      <c r="K156">
        <v>0.86955409520000004</v>
      </c>
      <c r="L156">
        <v>0.84839535580000003</v>
      </c>
      <c r="M156">
        <v>0.82999420300000004</v>
      </c>
      <c r="N156">
        <v>0.8378474575</v>
      </c>
      <c r="O156">
        <v>0.84557819619999997</v>
      </c>
      <c r="P156">
        <v>0.84088587780000001</v>
      </c>
      <c r="Q156">
        <v>0.83384599650000002</v>
      </c>
      <c r="R156">
        <v>0.83688820480000004</v>
      </c>
      <c r="S156">
        <v>0.83865987360000005</v>
      </c>
      <c r="T156">
        <v>0.83910420620000004</v>
      </c>
      <c r="U156">
        <v>0.83736951179999997</v>
      </c>
      <c r="V156">
        <v>0.83470543220000004</v>
      </c>
      <c r="W156">
        <v>0.83323915209999999</v>
      </c>
      <c r="X156">
        <v>0.82915021769999997</v>
      </c>
      <c r="Y156">
        <v>0.82568428930000004</v>
      </c>
      <c r="Z156">
        <v>0.82274352589999999</v>
      </c>
      <c r="AA156">
        <v>0.82023073619999998</v>
      </c>
      <c r="AB156">
        <v>0.81795145759999999</v>
      </c>
      <c r="AC156">
        <v>0.81592830319999998</v>
      </c>
      <c r="AD156">
        <v>0.81394174070000003</v>
      </c>
      <c r="AE156">
        <v>0.8118368976</v>
      </c>
      <c r="AF156">
        <v>0.80960533639999999</v>
      </c>
      <c r="AG156">
        <v>0.80728714069999996</v>
      </c>
      <c r="AH156">
        <v>0.80463840490000005</v>
      </c>
      <c r="AI156">
        <v>0.80178758400000005</v>
      </c>
      <c r="AJ156">
        <v>0.79887720139999996</v>
      </c>
      <c r="AK156">
        <v>0.79587875060000002</v>
      </c>
      <c r="AL156">
        <v>0.79282884009999999</v>
      </c>
      <c r="AM156">
        <v>0.79017179309999996</v>
      </c>
      <c r="AN156">
        <v>0.78734689869999996</v>
      </c>
      <c r="AO156">
        <v>0.78448871580000001</v>
      </c>
      <c r="AP156">
        <v>0.78164475820000001</v>
      </c>
      <c r="AQ156">
        <v>0.77884735120000004</v>
      </c>
      <c r="AR156">
        <v>0.77633408250000002</v>
      </c>
      <c r="AS156">
        <v>0.77385087880000003</v>
      </c>
      <c r="AT156">
        <v>0.7713744401</v>
      </c>
      <c r="AU156">
        <v>0.76892008999999995</v>
      </c>
      <c r="AV156">
        <v>0.76646849480000001</v>
      </c>
    </row>
    <row r="157" spans="1:48" x14ac:dyDescent="0.25">
      <c r="A157" s="27" t="s">
        <v>688</v>
      </c>
      <c r="B157">
        <v>0.76693254244619502</v>
      </c>
      <c r="C157">
        <v>0.76282529430745405</v>
      </c>
      <c r="D157">
        <v>0.75876683010000001</v>
      </c>
      <c r="E157">
        <v>0.75329657969999997</v>
      </c>
      <c r="F157">
        <v>0.75167252539999996</v>
      </c>
      <c r="G157">
        <v>0.75308819599999999</v>
      </c>
      <c r="H157">
        <v>0.74181899890000003</v>
      </c>
      <c r="I157">
        <v>0.73197740899999997</v>
      </c>
      <c r="J157">
        <v>0.7281857518</v>
      </c>
      <c r="K157">
        <v>0.72358982989999998</v>
      </c>
      <c r="L157">
        <v>0.71729372199999997</v>
      </c>
      <c r="M157">
        <v>0.71161849160000001</v>
      </c>
      <c r="N157">
        <v>0.70438258030000001</v>
      </c>
      <c r="O157">
        <v>0.69840836500000003</v>
      </c>
      <c r="P157">
        <v>0.69470150679999998</v>
      </c>
      <c r="Q157">
        <v>0.69207826920000004</v>
      </c>
      <c r="R157">
        <v>0.69106745189999996</v>
      </c>
      <c r="S157">
        <v>0.69031866239999995</v>
      </c>
      <c r="T157">
        <v>0.69078666119999999</v>
      </c>
      <c r="U157">
        <v>0.68909104030000001</v>
      </c>
      <c r="V157">
        <v>0.68817061000000002</v>
      </c>
      <c r="W157">
        <v>0.68738938490000001</v>
      </c>
      <c r="X157">
        <v>0.68618253299999998</v>
      </c>
      <c r="Y157">
        <v>0.68393564419999997</v>
      </c>
      <c r="Z157">
        <v>0.68129158919999999</v>
      </c>
      <c r="AA157">
        <v>0.67856526819999996</v>
      </c>
      <c r="AB157">
        <v>0.67582904060000004</v>
      </c>
      <c r="AC157">
        <v>0.67322819369999998</v>
      </c>
      <c r="AD157">
        <v>0.67049440999999999</v>
      </c>
      <c r="AE157">
        <v>0.66770314490000005</v>
      </c>
      <c r="AF157">
        <v>0.66484554470000001</v>
      </c>
      <c r="AG157">
        <v>0.66183721620000002</v>
      </c>
      <c r="AH157">
        <v>0.65864790620000002</v>
      </c>
      <c r="AI157">
        <v>0.65521511170000002</v>
      </c>
      <c r="AJ157">
        <v>0.65167088620000002</v>
      </c>
      <c r="AK157">
        <v>0.64801296679999998</v>
      </c>
      <c r="AL157">
        <v>0.64429982649999995</v>
      </c>
      <c r="AM157">
        <v>0.64060024449999997</v>
      </c>
      <c r="AN157">
        <v>0.63677840529999996</v>
      </c>
      <c r="AO157">
        <v>0.63302421689999999</v>
      </c>
      <c r="AP157">
        <v>0.62936879859999995</v>
      </c>
      <c r="AQ157">
        <v>0.62582854340000005</v>
      </c>
      <c r="AR157">
        <v>0.62238364960000003</v>
      </c>
      <c r="AS157">
        <v>0.61903865469999997</v>
      </c>
      <c r="AT157">
        <v>0.61574770219999997</v>
      </c>
      <c r="AU157">
        <v>0.6125116733</v>
      </c>
      <c r="AV157">
        <v>0.60930075699999997</v>
      </c>
    </row>
    <row r="158" spans="1:48" x14ac:dyDescent="0.25">
      <c r="A158" s="27" t="s">
        <v>689</v>
      </c>
      <c r="B158">
        <v>0.91541414753537198</v>
      </c>
      <c r="C158">
        <v>0.90744078466855305</v>
      </c>
      <c r="D158">
        <v>0.89956112740000005</v>
      </c>
      <c r="E158">
        <v>0.89442008299999998</v>
      </c>
      <c r="F158">
        <v>0.8898112319</v>
      </c>
      <c r="G158">
        <v>0.8721722032</v>
      </c>
      <c r="H158">
        <v>0.86548273809999998</v>
      </c>
      <c r="I158">
        <v>0.85490359270000005</v>
      </c>
      <c r="J158">
        <v>0.84327736230000006</v>
      </c>
      <c r="K158">
        <v>0.83485963870000002</v>
      </c>
      <c r="L158">
        <v>0.8294230574</v>
      </c>
      <c r="M158">
        <v>0.8233747079</v>
      </c>
      <c r="N158">
        <v>0.8141454507</v>
      </c>
      <c r="O158">
        <v>0.80868907580000005</v>
      </c>
      <c r="P158">
        <v>0.80489410650000004</v>
      </c>
      <c r="Q158">
        <v>0.8018873527</v>
      </c>
      <c r="R158">
        <v>0.79529676289999995</v>
      </c>
      <c r="S158">
        <v>0.79066379360000005</v>
      </c>
      <c r="T158">
        <v>0.78694997229999997</v>
      </c>
      <c r="U158">
        <v>0.78029449149999996</v>
      </c>
      <c r="V158">
        <v>0.77559491550000004</v>
      </c>
      <c r="W158">
        <v>0.77299004680000005</v>
      </c>
      <c r="X158">
        <v>0.769857817</v>
      </c>
      <c r="Y158">
        <v>0.76613846860000001</v>
      </c>
      <c r="Z158">
        <v>0.76202896580000001</v>
      </c>
      <c r="AA158">
        <v>0.75787952339999998</v>
      </c>
      <c r="AB158">
        <v>0.75362552250000003</v>
      </c>
      <c r="AC158">
        <v>0.74910197420000002</v>
      </c>
      <c r="AD158">
        <v>0.74437973499999999</v>
      </c>
      <c r="AE158">
        <v>0.73939182910000001</v>
      </c>
      <c r="AF158">
        <v>0.73401580740000005</v>
      </c>
      <c r="AG158">
        <v>0.72816720850000005</v>
      </c>
      <c r="AH158">
        <v>0.72178112839999997</v>
      </c>
      <c r="AI158">
        <v>0.7147784613</v>
      </c>
      <c r="AJ158">
        <v>0.70760981050000005</v>
      </c>
      <c r="AK158">
        <v>0.70030859109999999</v>
      </c>
      <c r="AL158">
        <v>0.69300399869999996</v>
      </c>
      <c r="AM158">
        <v>0.68566046030000005</v>
      </c>
      <c r="AN158">
        <v>0.67827798149999996</v>
      </c>
      <c r="AO158">
        <v>0.67111300870000001</v>
      </c>
      <c r="AP158">
        <v>0.66421389559999999</v>
      </c>
      <c r="AQ158">
        <v>0.65756328580000001</v>
      </c>
      <c r="AR158">
        <v>0.65111361619999997</v>
      </c>
      <c r="AS158">
        <v>0.6448152412</v>
      </c>
      <c r="AT158">
        <v>0.63859777579999999</v>
      </c>
      <c r="AU158">
        <v>0.63247740220000004</v>
      </c>
      <c r="AV158">
        <v>0.62644822560000002</v>
      </c>
    </row>
    <row r="159" spans="1:48" x14ac:dyDescent="0.25">
      <c r="A159" s="31" t="s">
        <v>249</v>
      </c>
      <c r="B159">
        <v>1.6144864000000001</v>
      </c>
      <c r="C159">
        <v>1.6072</v>
      </c>
      <c r="D159">
        <v>1.599999291</v>
      </c>
      <c r="E159">
        <v>1.6039401179999999</v>
      </c>
      <c r="F159">
        <v>1.6524022739999999</v>
      </c>
      <c r="G159">
        <v>1.6213123819999999</v>
      </c>
      <c r="H159">
        <v>1.5818752780000001</v>
      </c>
      <c r="I159">
        <v>1.5106909959999999</v>
      </c>
      <c r="J159">
        <v>1.459971235</v>
      </c>
      <c r="K159">
        <v>1.417113541</v>
      </c>
      <c r="L159">
        <v>1.4254116299999999</v>
      </c>
      <c r="M159">
        <v>1.44227919</v>
      </c>
      <c r="N159">
        <v>1.437873701</v>
      </c>
      <c r="O159">
        <v>1.269773971</v>
      </c>
      <c r="P159">
        <v>1.025782813</v>
      </c>
      <c r="Q159">
        <v>0.65948372229999996</v>
      </c>
      <c r="R159">
        <v>0.58826776960000005</v>
      </c>
      <c r="S159">
        <v>0.5246296802</v>
      </c>
      <c r="T159">
        <v>0.51629404050000005</v>
      </c>
      <c r="U159">
        <v>0.53137854569999998</v>
      </c>
      <c r="V159">
        <v>0.55585546279999998</v>
      </c>
      <c r="W159">
        <v>0.58388116940000001</v>
      </c>
      <c r="X159">
        <v>1.0508326619999999</v>
      </c>
      <c r="Y159">
        <v>1.3588057440000001</v>
      </c>
      <c r="Z159">
        <v>1.4645864099999999</v>
      </c>
      <c r="AA159">
        <v>1.472824908</v>
      </c>
      <c r="AB159">
        <v>1.449775279</v>
      </c>
      <c r="AC159">
        <v>1.4236601209999999</v>
      </c>
      <c r="AD159">
        <v>1.4021658159999999</v>
      </c>
      <c r="AE159">
        <v>1.3864720020000001</v>
      </c>
      <c r="AF159">
        <v>1.3754077810000001</v>
      </c>
      <c r="AG159">
        <v>1.367473288</v>
      </c>
      <c r="AH159">
        <v>1.3613060669999999</v>
      </c>
      <c r="AI159">
        <v>1.356231111</v>
      </c>
      <c r="AJ159">
        <v>1.351722439</v>
      </c>
      <c r="AK159">
        <v>1.347535911</v>
      </c>
      <c r="AL159">
        <v>1.3435217530000001</v>
      </c>
      <c r="AM159">
        <v>1.340390639</v>
      </c>
      <c r="AN159">
        <v>1.3367547609999999</v>
      </c>
      <c r="AO159">
        <v>1.333017275</v>
      </c>
      <c r="AP159">
        <v>1.329218461</v>
      </c>
      <c r="AQ159">
        <v>1.325415623</v>
      </c>
      <c r="AR159">
        <v>1.3214098299999999</v>
      </c>
      <c r="AS159">
        <v>1.317421763</v>
      </c>
      <c r="AT159">
        <v>1.313428802</v>
      </c>
      <c r="AU159">
        <v>1.3094281000000001</v>
      </c>
      <c r="AV159">
        <v>1.305361811</v>
      </c>
    </row>
    <row r="160" spans="1:48" x14ac:dyDescent="0.25">
      <c r="A160" s="31" t="s">
        <v>250</v>
      </c>
      <c r="B160">
        <v>0.95918118510306705</v>
      </c>
      <c r="C160">
        <v>0.95903236432299199</v>
      </c>
      <c r="D160">
        <v>0.95889110280000001</v>
      </c>
      <c r="E160">
        <v>0.95817521059999999</v>
      </c>
      <c r="F160">
        <v>0.99648866680000003</v>
      </c>
      <c r="G160">
        <v>0.89899462760000004</v>
      </c>
      <c r="H160">
        <v>0.97795436049999995</v>
      </c>
      <c r="I160">
        <v>1.0027010759999999</v>
      </c>
      <c r="J160">
        <v>0.9926550327</v>
      </c>
      <c r="K160">
        <v>0.94078922779999996</v>
      </c>
      <c r="L160">
        <v>0.91819802370000003</v>
      </c>
      <c r="M160">
        <v>0.89406651100000001</v>
      </c>
      <c r="N160">
        <v>0.90988603899999998</v>
      </c>
      <c r="O160">
        <v>0.98473549689999995</v>
      </c>
      <c r="P160">
        <v>1.0176188129999999</v>
      </c>
      <c r="Q160">
        <v>0.94843686380000003</v>
      </c>
      <c r="R160">
        <v>0.9613260495</v>
      </c>
      <c r="S160">
        <v>0.96218616970000004</v>
      </c>
      <c r="T160">
        <v>0.96091141040000005</v>
      </c>
      <c r="U160">
        <v>0.95876354779999995</v>
      </c>
      <c r="V160">
        <v>0.95777801650000005</v>
      </c>
      <c r="W160">
        <v>0.95719396089999997</v>
      </c>
      <c r="X160">
        <v>0.9431711451</v>
      </c>
      <c r="Y160">
        <v>0.94088470629999998</v>
      </c>
      <c r="Z160">
        <v>0.94312457650000003</v>
      </c>
      <c r="AA160">
        <v>0.94641210070000004</v>
      </c>
      <c r="AB160">
        <v>0.94935788720000003</v>
      </c>
      <c r="AC160">
        <v>0.95161411799999995</v>
      </c>
      <c r="AD160">
        <v>0.9531510822</v>
      </c>
      <c r="AE160">
        <v>0.95410999409999997</v>
      </c>
      <c r="AF160">
        <v>0.95468385609999995</v>
      </c>
      <c r="AG160">
        <v>0.95504046259999997</v>
      </c>
      <c r="AH160">
        <v>0.95515732789999996</v>
      </c>
      <c r="AI160">
        <v>0.95523813869999996</v>
      </c>
      <c r="AJ160">
        <v>0.95528364190000004</v>
      </c>
      <c r="AK160">
        <v>0.95532337899999997</v>
      </c>
      <c r="AL160">
        <v>0.95535968250000003</v>
      </c>
      <c r="AM160">
        <v>0.95782115909999999</v>
      </c>
      <c r="AN160">
        <v>0.95831732839999995</v>
      </c>
      <c r="AO160">
        <v>0.95807595020000003</v>
      </c>
      <c r="AP160">
        <v>0.95765397760000004</v>
      </c>
      <c r="AQ160">
        <v>0.95730224649999995</v>
      </c>
      <c r="AR160">
        <v>0.95831213120000003</v>
      </c>
      <c r="AS160">
        <v>0.95844912689999995</v>
      </c>
      <c r="AT160">
        <v>0.95828086889999997</v>
      </c>
      <c r="AU160">
        <v>0.95807255120000001</v>
      </c>
      <c r="AV160">
        <v>0.95788787870000003</v>
      </c>
    </row>
    <row r="161" spans="1:48" x14ac:dyDescent="0.25">
      <c r="A161" s="31" t="s">
        <v>251</v>
      </c>
      <c r="B161">
        <v>1.2298395699307201</v>
      </c>
      <c r="C161">
        <v>1.2272188999543701</v>
      </c>
      <c r="D161">
        <v>1.224819026</v>
      </c>
      <c r="E161">
        <v>1.1563868450000001</v>
      </c>
      <c r="F161">
        <v>1.170657141</v>
      </c>
      <c r="G161">
        <v>1.197789167</v>
      </c>
      <c r="H161">
        <v>1.2003454</v>
      </c>
      <c r="I161">
        <v>1.207878921</v>
      </c>
      <c r="J161">
        <v>1.215437667</v>
      </c>
      <c r="K161">
        <v>1.219005713</v>
      </c>
      <c r="L161">
        <v>1.219685111</v>
      </c>
      <c r="M161">
        <v>1.218954165</v>
      </c>
      <c r="N161">
        <v>1.2332959590000001</v>
      </c>
      <c r="O161">
        <v>1.2349242840000001</v>
      </c>
      <c r="P161">
        <v>1.233727724</v>
      </c>
      <c r="Q161">
        <v>1.2244037910000001</v>
      </c>
      <c r="R161">
        <v>1.2209665000000001</v>
      </c>
      <c r="S161">
        <v>1.205858758</v>
      </c>
      <c r="T161">
        <v>1.20048183</v>
      </c>
      <c r="U161">
        <v>1.196480685</v>
      </c>
      <c r="V161">
        <v>1.197919655</v>
      </c>
      <c r="W161">
        <v>1.1961178910000001</v>
      </c>
      <c r="X161">
        <v>1.2040628929999999</v>
      </c>
      <c r="Y161">
        <v>1.2027525020000001</v>
      </c>
      <c r="Z161">
        <v>1.198947438</v>
      </c>
      <c r="AA161">
        <v>1.1945037890000001</v>
      </c>
      <c r="AB161">
        <v>1.1902911970000001</v>
      </c>
      <c r="AC161">
        <v>1.1866927330000001</v>
      </c>
      <c r="AD161">
        <v>1.183433105</v>
      </c>
      <c r="AE161">
        <v>1.180534886</v>
      </c>
      <c r="AF161">
        <v>1.1779234380000001</v>
      </c>
      <c r="AG161">
        <v>1.175626603</v>
      </c>
      <c r="AH161">
        <v>1.1730465830000001</v>
      </c>
      <c r="AI161">
        <v>1.170859922</v>
      </c>
      <c r="AJ161">
        <v>1.1688661469999999</v>
      </c>
      <c r="AK161">
        <v>1.167054268</v>
      </c>
      <c r="AL161">
        <v>1.1653277820000001</v>
      </c>
      <c r="AM161">
        <v>1.16291235</v>
      </c>
      <c r="AN161">
        <v>1.1611504800000001</v>
      </c>
      <c r="AO161">
        <v>1.159623984</v>
      </c>
      <c r="AP161">
        <v>1.1581908830000001</v>
      </c>
      <c r="AQ161">
        <v>1.1568188210000001</v>
      </c>
      <c r="AR161">
        <v>1.1552545780000001</v>
      </c>
      <c r="AS161">
        <v>1.1538996029999999</v>
      </c>
      <c r="AT161">
        <v>1.1525608249999999</v>
      </c>
      <c r="AU161">
        <v>1.1512015010000001</v>
      </c>
      <c r="AV161">
        <v>1.149777131</v>
      </c>
    </row>
    <row r="162" spans="1:48" x14ac:dyDescent="0.25">
      <c r="A162" s="31" t="s">
        <v>252</v>
      </c>
      <c r="B162">
        <v>0.72350256633408805</v>
      </c>
      <c r="C162">
        <v>0.72169711470258702</v>
      </c>
      <c r="D162">
        <v>0.7199173311</v>
      </c>
      <c r="E162">
        <v>0.71947888589999998</v>
      </c>
      <c r="F162">
        <v>0.71684495969999995</v>
      </c>
      <c r="G162">
        <v>0.71840279620000003</v>
      </c>
      <c r="H162">
        <v>0.71276522659999997</v>
      </c>
      <c r="I162">
        <v>0.70934791500000005</v>
      </c>
      <c r="J162">
        <v>0.70745242549999998</v>
      </c>
      <c r="K162">
        <v>0.70709392820000005</v>
      </c>
      <c r="L162">
        <v>0.70581429939999996</v>
      </c>
      <c r="M162">
        <v>0.70433205759999995</v>
      </c>
      <c r="N162">
        <v>0.70331512129999996</v>
      </c>
      <c r="O162">
        <v>0.69673494339999997</v>
      </c>
      <c r="P162">
        <v>0.68876963540000002</v>
      </c>
      <c r="Q162">
        <v>0.68094458619999998</v>
      </c>
      <c r="R162">
        <v>0.67569238499999995</v>
      </c>
      <c r="S162">
        <v>0.69899364850000001</v>
      </c>
      <c r="T162">
        <v>0.70234146980000001</v>
      </c>
      <c r="U162">
        <v>0.69353133349999996</v>
      </c>
      <c r="V162">
        <v>0.67126406400000005</v>
      </c>
      <c r="W162">
        <v>0.65414185349999998</v>
      </c>
      <c r="X162">
        <v>0.65598843129999995</v>
      </c>
      <c r="Y162">
        <v>0.65847760170000003</v>
      </c>
      <c r="Z162">
        <v>0.66068551419999999</v>
      </c>
      <c r="AA162">
        <v>0.66249520760000002</v>
      </c>
      <c r="AB162">
        <v>0.66343890630000002</v>
      </c>
      <c r="AC162">
        <v>0.66745670189999995</v>
      </c>
      <c r="AD162">
        <v>0.67052816469999998</v>
      </c>
      <c r="AE162">
        <v>0.67322465760000005</v>
      </c>
      <c r="AF162">
        <v>0.67569437379999997</v>
      </c>
      <c r="AG162">
        <v>0.67795276459999998</v>
      </c>
      <c r="AH162">
        <v>0.67889961769999996</v>
      </c>
      <c r="AI162">
        <v>0.67907567049999995</v>
      </c>
      <c r="AJ162">
        <v>0.67901321400000003</v>
      </c>
      <c r="AK162">
        <v>0.67876072450000002</v>
      </c>
      <c r="AL162">
        <v>0.67829638459999997</v>
      </c>
      <c r="AM162">
        <v>0.67663410290000003</v>
      </c>
      <c r="AN162">
        <v>0.67511474250000003</v>
      </c>
      <c r="AO162">
        <v>0.67366460660000005</v>
      </c>
      <c r="AP162">
        <v>0.67219534859999996</v>
      </c>
      <c r="AQ162">
        <v>0.67059954710000003</v>
      </c>
      <c r="AR162">
        <v>0.66837258020000001</v>
      </c>
      <c r="AS162">
        <v>0.66605904490000001</v>
      </c>
      <c r="AT162">
        <v>0.66370148220000003</v>
      </c>
      <c r="AU162">
        <v>0.66124204340000003</v>
      </c>
      <c r="AV162">
        <v>0.65865671449999996</v>
      </c>
    </row>
    <row r="163" spans="1:48" x14ac:dyDescent="0.25">
      <c r="A163" s="31" t="s">
        <v>253</v>
      </c>
      <c r="B163">
        <v>2.1724892708720001</v>
      </c>
      <c r="C163">
        <v>2.1712067057592699</v>
      </c>
      <c r="D163">
        <v>2.169967685</v>
      </c>
      <c r="E163">
        <v>2.1818628480000002</v>
      </c>
      <c r="F163">
        <v>2.2155600959999999</v>
      </c>
      <c r="G163">
        <v>2.142393014</v>
      </c>
      <c r="H163">
        <v>2.1897829170000001</v>
      </c>
      <c r="I163">
        <v>2.222866196</v>
      </c>
      <c r="J163">
        <v>2.2290502110000001</v>
      </c>
      <c r="K163">
        <v>2.1937758559999998</v>
      </c>
      <c r="L163">
        <v>2.169028875</v>
      </c>
      <c r="M163">
        <v>2.1339267670000002</v>
      </c>
      <c r="N163">
        <v>2.1518102429999999</v>
      </c>
      <c r="O163">
        <v>2.2089062030000002</v>
      </c>
      <c r="P163">
        <v>2.2542486749999999</v>
      </c>
      <c r="Q163">
        <v>2.2206898939999999</v>
      </c>
      <c r="R163">
        <v>2.2461791600000001</v>
      </c>
      <c r="S163">
        <v>2.2887925</v>
      </c>
      <c r="T163">
        <v>2.4073813249999998</v>
      </c>
      <c r="U163">
        <v>2.4677482849999999</v>
      </c>
      <c r="V163">
        <v>2.5506142889999999</v>
      </c>
      <c r="W163">
        <v>2.5514430990000001</v>
      </c>
      <c r="X163">
        <v>2.507618586</v>
      </c>
      <c r="Y163">
        <v>2.4982044729999999</v>
      </c>
      <c r="Z163">
        <v>2.495881668</v>
      </c>
      <c r="AA163">
        <v>2.4961000470000001</v>
      </c>
      <c r="AB163">
        <v>2.4967585739999998</v>
      </c>
      <c r="AC163">
        <v>2.4925253280000002</v>
      </c>
      <c r="AD163">
        <v>2.492534333</v>
      </c>
      <c r="AE163">
        <v>2.4927876649999998</v>
      </c>
      <c r="AF163">
        <v>2.4928465759999998</v>
      </c>
      <c r="AG163">
        <v>2.4931720099999999</v>
      </c>
      <c r="AH163">
        <v>2.498871657</v>
      </c>
      <c r="AI163">
        <v>2.4988711179999998</v>
      </c>
      <c r="AJ163">
        <v>2.4981918859999999</v>
      </c>
      <c r="AK163">
        <v>2.4974325020000001</v>
      </c>
      <c r="AL163">
        <v>2.4965271179999999</v>
      </c>
      <c r="AM163">
        <v>2.4922596330000002</v>
      </c>
      <c r="AN163">
        <v>2.4924172279999999</v>
      </c>
      <c r="AO163">
        <v>2.4926011410000002</v>
      </c>
      <c r="AP163">
        <v>2.4925744600000002</v>
      </c>
      <c r="AQ163">
        <v>2.4924360970000001</v>
      </c>
      <c r="AR163">
        <v>2.494718137</v>
      </c>
      <c r="AS163">
        <v>2.4947106510000001</v>
      </c>
      <c r="AT163">
        <v>2.4943120049999998</v>
      </c>
      <c r="AU163">
        <v>2.493824971</v>
      </c>
      <c r="AV163">
        <v>2.4932724550000001</v>
      </c>
    </row>
    <row r="164" spans="1:48" x14ac:dyDescent="0.25">
      <c r="A164" s="31" t="s">
        <v>254</v>
      </c>
      <c r="B164">
        <v>0.80665332029381698</v>
      </c>
      <c r="C164">
        <v>0.80553208645026997</v>
      </c>
      <c r="D164">
        <v>0.80442511360000002</v>
      </c>
      <c r="E164">
        <v>0.804066057</v>
      </c>
      <c r="F164">
        <v>0.80626790299999995</v>
      </c>
      <c r="G164">
        <v>0.80173432099999997</v>
      </c>
      <c r="H164">
        <v>0.79892262039999995</v>
      </c>
      <c r="I164">
        <v>0.80050750790000003</v>
      </c>
      <c r="J164">
        <v>0.80124853510000005</v>
      </c>
      <c r="K164">
        <v>0.79793126830000005</v>
      </c>
      <c r="L164">
        <v>0.79374710039999996</v>
      </c>
      <c r="M164">
        <v>0.79196861149999997</v>
      </c>
      <c r="N164">
        <v>0.78309535630000005</v>
      </c>
      <c r="O164">
        <v>0.78211241990000002</v>
      </c>
      <c r="P164">
        <v>0.78188047849999998</v>
      </c>
      <c r="Q164">
        <v>0.77584508519999995</v>
      </c>
      <c r="R164">
        <v>0.77151206490000002</v>
      </c>
      <c r="S164">
        <v>0.76101050780000001</v>
      </c>
      <c r="T164">
        <v>0.73685855479999995</v>
      </c>
      <c r="U164">
        <v>0.71086207759999998</v>
      </c>
      <c r="V164">
        <v>0.66048918999999995</v>
      </c>
      <c r="W164">
        <v>0.66186342850000002</v>
      </c>
      <c r="X164">
        <v>0.66303516149999997</v>
      </c>
      <c r="Y164">
        <v>0.66447811560000003</v>
      </c>
      <c r="Z164">
        <v>0.66565829779999997</v>
      </c>
      <c r="AA164">
        <v>0.66659676469999996</v>
      </c>
      <c r="AB164">
        <v>0.66703641960000004</v>
      </c>
      <c r="AC164">
        <v>0.6638907865</v>
      </c>
      <c r="AD164">
        <v>0.65980230250000005</v>
      </c>
      <c r="AE164">
        <v>0.65586896029999997</v>
      </c>
      <c r="AF164">
        <v>0.65232712069999998</v>
      </c>
      <c r="AG164">
        <v>0.64930512350000003</v>
      </c>
      <c r="AH164">
        <v>0.64702180710000001</v>
      </c>
      <c r="AI164">
        <v>0.64506220660000002</v>
      </c>
      <c r="AJ164">
        <v>0.64333279899999996</v>
      </c>
      <c r="AK164">
        <v>0.64163262899999995</v>
      </c>
      <c r="AL164">
        <v>0.63997910229999999</v>
      </c>
      <c r="AM164">
        <v>0.63810182950000005</v>
      </c>
      <c r="AN164">
        <v>0.63630073060000003</v>
      </c>
      <c r="AO164">
        <v>0.63456697230000003</v>
      </c>
      <c r="AP164">
        <v>0.63287263120000004</v>
      </c>
      <c r="AQ164">
        <v>0.63112888099999997</v>
      </c>
      <c r="AR164">
        <v>0.60240297990000002</v>
      </c>
      <c r="AS164">
        <v>0.59956106119999997</v>
      </c>
      <c r="AT164">
        <v>0.60145499349999998</v>
      </c>
      <c r="AU164">
        <v>0.60414836240000003</v>
      </c>
      <c r="AV164">
        <v>0.60666979050000003</v>
      </c>
    </row>
    <row r="165" spans="1:48" x14ac:dyDescent="0.25">
      <c r="A165" s="31" t="s">
        <v>255</v>
      </c>
      <c r="B165">
        <v>1.1365966553545599</v>
      </c>
      <c r="C165">
        <v>1.1348006101053301</v>
      </c>
      <c r="D165">
        <v>1.133028302</v>
      </c>
      <c r="E165">
        <v>1.1451876329999999</v>
      </c>
      <c r="F165">
        <v>1.1968664790000001</v>
      </c>
      <c r="G165">
        <v>1.1307417609999999</v>
      </c>
      <c r="H165">
        <v>1.1417509619999999</v>
      </c>
      <c r="I165">
        <v>1.1643330110000001</v>
      </c>
      <c r="J165">
        <v>1.129725519</v>
      </c>
      <c r="K165">
        <v>1.0977044170000001</v>
      </c>
      <c r="L165">
        <v>1.12024324</v>
      </c>
      <c r="M165">
        <v>1.1304751150000001</v>
      </c>
      <c r="N165">
        <v>1.1531207939999999</v>
      </c>
      <c r="O165">
        <v>1.1892301460000001</v>
      </c>
      <c r="P165">
        <v>1.164628167</v>
      </c>
      <c r="Q165">
        <v>1.1037409309999999</v>
      </c>
      <c r="R165">
        <v>1.16334644</v>
      </c>
      <c r="S165">
        <v>1.154380739</v>
      </c>
      <c r="T165">
        <v>1.148306662</v>
      </c>
      <c r="U165">
        <v>1.140499728</v>
      </c>
      <c r="V165">
        <v>1.10323536</v>
      </c>
      <c r="W165">
        <v>1.143384698</v>
      </c>
      <c r="X165">
        <v>1.0605430819999999</v>
      </c>
      <c r="Y165">
        <v>1.0409466009999999</v>
      </c>
      <c r="Z165">
        <v>1.0377888200000001</v>
      </c>
      <c r="AA165">
        <v>1.0396400349999999</v>
      </c>
      <c r="AB165">
        <v>1.0424193230000001</v>
      </c>
      <c r="AC165">
        <v>1.044138445</v>
      </c>
      <c r="AD165">
        <v>1.04526842</v>
      </c>
      <c r="AE165">
        <v>1.0459956189999999</v>
      </c>
      <c r="AF165">
        <v>1.046413389</v>
      </c>
      <c r="AG165">
        <v>1.0467067880000001</v>
      </c>
      <c r="AH165">
        <v>1.0469852049999999</v>
      </c>
      <c r="AI165">
        <v>1.04708311</v>
      </c>
      <c r="AJ165">
        <v>1.046999201</v>
      </c>
      <c r="AK165">
        <v>1.0466047570000001</v>
      </c>
      <c r="AL165">
        <v>1.0460029580000001</v>
      </c>
      <c r="AM165">
        <v>1.0454644099999999</v>
      </c>
      <c r="AN165">
        <v>1.0446531429999999</v>
      </c>
      <c r="AO165">
        <v>1.0436559459999999</v>
      </c>
      <c r="AP165">
        <v>1.042494907</v>
      </c>
      <c r="AQ165">
        <v>1.0411436119999999</v>
      </c>
      <c r="AR165">
        <v>1.039839323</v>
      </c>
      <c r="AS165">
        <v>1.0383363699999999</v>
      </c>
      <c r="AT165">
        <v>1.0367598280000001</v>
      </c>
      <c r="AU165">
        <v>1.0351240909999999</v>
      </c>
      <c r="AV165">
        <v>1.0333908590000001</v>
      </c>
    </row>
    <row r="166" spans="1:48" x14ac:dyDescent="0.25">
      <c r="A166" s="31" t="s">
        <v>256</v>
      </c>
      <c r="B166">
        <v>0.85826357009632404</v>
      </c>
      <c r="C166">
        <v>0.85609180668569196</v>
      </c>
      <c r="D166">
        <v>0.85396313239999999</v>
      </c>
      <c r="E166">
        <v>0.77786841620000002</v>
      </c>
      <c r="F166">
        <v>0.807576984</v>
      </c>
      <c r="G166">
        <v>0.83932087369999997</v>
      </c>
      <c r="H166">
        <v>0.85506726200000005</v>
      </c>
      <c r="I166">
        <v>0.86747995739999995</v>
      </c>
      <c r="J166">
        <v>0.8770129982</v>
      </c>
      <c r="K166">
        <v>0.88689972880000001</v>
      </c>
      <c r="L166">
        <v>0.89469852910000003</v>
      </c>
      <c r="M166">
        <v>0.90431220410000002</v>
      </c>
      <c r="N166">
        <v>0.89095071540000004</v>
      </c>
      <c r="O166">
        <v>0.88222209279999997</v>
      </c>
      <c r="P166">
        <v>0.87915955000000001</v>
      </c>
      <c r="Q166">
        <v>0.87396905020000004</v>
      </c>
      <c r="R166">
        <v>0.86815467349999997</v>
      </c>
      <c r="S166">
        <v>0.77671060130000003</v>
      </c>
      <c r="T166">
        <v>0.72340856689999999</v>
      </c>
      <c r="U166">
        <v>0.68923733939999998</v>
      </c>
      <c r="V166">
        <v>0.66095729110000001</v>
      </c>
      <c r="W166">
        <v>0.65172933170000003</v>
      </c>
      <c r="X166">
        <v>0.66130751870000004</v>
      </c>
      <c r="Y166">
        <v>0.66661006089999997</v>
      </c>
      <c r="Z166">
        <v>0.67003986159999995</v>
      </c>
      <c r="AA166">
        <v>0.67188480480000001</v>
      </c>
      <c r="AB166">
        <v>0.67109985459999999</v>
      </c>
      <c r="AC166">
        <v>0.67109005060000004</v>
      </c>
      <c r="AD166">
        <v>0.67299115759999995</v>
      </c>
      <c r="AE166">
        <v>0.67534164620000003</v>
      </c>
      <c r="AF166">
        <v>0.67768724430000005</v>
      </c>
      <c r="AG166">
        <v>0.67995734659999996</v>
      </c>
      <c r="AH166">
        <v>0.68352786330000004</v>
      </c>
      <c r="AI166">
        <v>0.68701141519999998</v>
      </c>
      <c r="AJ166">
        <v>0.69005227099999999</v>
      </c>
      <c r="AK166">
        <v>0.6925534538</v>
      </c>
      <c r="AL166">
        <v>0.69469113270000005</v>
      </c>
      <c r="AM166">
        <v>0.69611284480000002</v>
      </c>
      <c r="AN166">
        <v>0.6974320061</v>
      </c>
      <c r="AO166">
        <v>0.69851056540000001</v>
      </c>
      <c r="AP166">
        <v>0.69930741129999996</v>
      </c>
      <c r="AQ166">
        <v>0.69969831900000001</v>
      </c>
      <c r="AR166">
        <v>0.7010353211</v>
      </c>
      <c r="AS166">
        <v>0.70202456670000002</v>
      </c>
      <c r="AT166">
        <v>0.7026199072</v>
      </c>
      <c r="AU166">
        <v>0.70287215420000004</v>
      </c>
      <c r="AV166">
        <v>0.70291982809999998</v>
      </c>
    </row>
    <row r="167" spans="1:48" x14ac:dyDescent="0.25">
      <c r="A167" s="31" t="s">
        <v>257</v>
      </c>
      <c r="B167">
        <v>1.7310772645315</v>
      </c>
      <c r="C167">
        <v>1.72205934310195</v>
      </c>
      <c r="D167">
        <v>1.713179507</v>
      </c>
      <c r="E167">
        <v>1.6024685359999999</v>
      </c>
      <c r="F167">
        <v>1.5648777140000001</v>
      </c>
      <c r="G167">
        <v>1.5719812909999999</v>
      </c>
      <c r="H167">
        <v>1.602808115</v>
      </c>
      <c r="I167">
        <v>1.6204764840000001</v>
      </c>
      <c r="J167">
        <v>1.634344631</v>
      </c>
      <c r="K167">
        <v>1.6150356939999999</v>
      </c>
      <c r="L167">
        <v>1.6157778789999999</v>
      </c>
      <c r="M167">
        <v>1.6323161580000001</v>
      </c>
      <c r="N167">
        <v>1.7238931900000001</v>
      </c>
      <c r="O167">
        <v>1.749811776</v>
      </c>
      <c r="P167">
        <v>1.7577360980000001</v>
      </c>
      <c r="Q167">
        <v>1.758630592</v>
      </c>
      <c r="R167">
        <v>1.74411074</v>
      </c>
      <c r="S167">
        <v>1.7544730049999999</v>
      </c>
      <c r="T167">
        <v>1.7234015</v>
      </c>
      <c r="U167">
        <v>1.676510264</v>
      </c>
      <c r="V167">
        <v>1.672165084</v>
      </c>
      <c r="W167">
        <v>1.6485703039999999</v>
      </c>
      <c r="X167">
        <v>1.645322046</v>
      </c>
      <c r="Y167">
        <v>1.6433384090000001</v>
      </c>
      <c r="Z167">
        <v>1.639252801</v>
      </c>
      <c r="AA167">
        <v>1.634843311</v>
      </c>
      <c r="AB167">
        <v>1.6296678790000001</v>
      </c>
      <c r="AC167">
        <v>1.608595239</v>
      </c>
      <c r="AD167">
        <v>1.6047929249999999</v>
      </c>
      <c r="AE167">
        <v>1.605985311</v>
      </c>
      <c r="AF167">
        <v>1.6073878420000001</v>
      </c>
      <c r="AG167">
        <v>1.609297553</v>
      </c>
      <c r="AH167">
        <v>1.6140339260000001</v>
      </c>
      <c r="AI167">
        <v>1.61773371</v>
      </c>
      <c r="AJ167">
        <v>1.6200657730000001</v>
      </c>
      <c r="AK167">
        <v>1.6205866</v>
      </c>
      <c r="AL167">
        <v>1.620706652</v>
      </c>
      <c r="AM167">
        <v>1.621160572</v>
      </c>
      <c r="AN167">
        <v>1.6224270300000001</v>
      </c>
      <c r="AO167">
        <v>1.6232315900000001</v>
      </c>
      <c r="AP167">
        <v>1.6232843610000001</v>
      </c>
      <c r="AQ167">
        <v>1.6223015569999999</v>
      </c>
      <c r="AR167">
        <v>1.6284735800000001</v>
      </c>
      <c r="AS167">
        <v>1.6296042209999999</v>
      </c>
      <c r="AT167">
        <v>1.6282931730000001</v>
      </c>
      <c r="AU167">
        <v>1.6257602980000001</v>
      </c>
      <c r="AV167">
        <v>1.622656493</v>
      </c>
    </row>
    <row r="168" spans="1:48" x14ac:dyDescent="0.25">
      <c r="A168" s="31" t="s">
        <v>258</v>
      </c>
      <c r="B168">
        <v>0.530557499263413</v>
      </c>
      <c r="C168">
        <v>0.52849950878290697</v>
      </c>
      <c r="D168">
        <v>0.52646824800000003</v>
      </c>
      <c r="E168">
        <v>0.52847476469999999</v>
      </c>
      <c r="F168">
        <v>0.52658958310000004</v>
      </c>
      <c r="G168">
        <v>0.52653372929999998</v>
      </c>
      <c r="H168">
        <v>0.52192015589999996</v>
      </c>
      <c r="I168">
        <v>0.51921373120000003</v>
      </c>
      <c r="J168">
        <v>0.51689270639999996</v>
      </c>
      <c r="K168">
        <v>0.51514334429999997</v>
      </c>
      <c r="L168">
        <v>0.51259008579999998</v>
      </c>
      <c r="M168">
        <v>0.51126661419999997</v>
      </c>
      <c r="N168">
        <v>0.49985560080000002</v>
      </c>
      <c r="O168">
        <v>0.4927879899</v>
      </c>
      <c r="P168">
        <v>0.4867992787</v>
      </c>
      <c r="Q168">
        <v>0.48037938540000003</v>
      </c>
      <c r="R168">
        <v>0.47578081750000001</v>
      </c>
      <c r="S168">
        <v>0.3865435592</v>
      </c>
      <c r="T168">
        <v>0.34875988689999998</v>
      </c>
      <c r="U168">
        <v>0.33341204959999998</v>
      </c>
      <c r="V168">
        <v>0.32304639800000001</v>
      </c>
      <c r="W168">
        <v>0.31618970169999999</v>
      </c>
      <c r="X168">
        <v>0.31251625919999998</v>
      </c>
      <c r="Y168">
        <v>0.31005815809999998</v>
      </c>
      <c r="Z168">
        <v>0.30847597240000002</v>
      </c>
      <c r="AA168">
        <v>0.30782440719999998</v>
      </c>
      <c r="AB168">
        <v>0.30766157039999997</v>
      </c>
      <c r="AC168">
        <v>0.3083020199</v>
      </c>
      <c r="AD168">
        <v>0.30942569250000002</v>
      </c>
      <c r="AE168">
        <v>0.31072150589999997</v>
      </c>
      <c r="AF168">
        <v>0.31197272679999999</v>
      </c>
      <c r="AG168">
        <v>0.31315642659999998</v>
      </c>
      <c r="AH168">
        <v>0.31429451600000002</v>
      </c>
      <c r="AI168">
        <v>0.31524763820000001</v>
      </c>
      <c r="AJ168">
        <v>0.31612695880000002</v>
      </c>
      <c r="AK168">
        <v>0.31683596330000002</v>
      </c>
      <c r="AL168">
        <v>0.31743600599999999</v>
      </c>
      <c r="AM168">
        <v>0.31759131750000003</v>
      </c>
      <c r="AN168">
        <v>0.31771298370000001</v>
      </c>
      <c r="AO168">
        <v>0.31783737499999998</v>
      </c>
      <c r="AP168">
        <v>0.31797841059999998</v>
      </c>
      <c r="AQ168">
        <v>0.31804745779999999</v>
      </c>
      <c r="AR168">
        <v>0.31824650599999998</v>
      </c>
      <c r="AS168">
        <v>0.31826374559999998</v>
      </c>
      <c r="AT168">
        <v>0.31814594330000001</v>
      </c>
      <c r="AU168">
        <v>0.31793633389999998</v>
      </c>
      <c r="AV168">
        <v>0.31775730559999998</v>
      </c>
    </row>
    <row r="169" spans="1:48" x14ac:dyDescent="0.25">
      <c r="A169" s="31" t="s">
        <v>259</v>
      </c>
      <c r="B169">
        <v>0.84560295333843005</v>
      </c>
      <c r="C169">
        <v>0.84231382027092705</v>
      </c>
      <c r="D169">
        <v>0.8390811172</v>
      </c>
      <c r="E169">
        <v>0.81270781810000003</v>
      </c>
      <c r="F169">
        <v>0.81104363779999999</v>
      </c>
      <c r="G169">
        <v>0.79704244339999997</v>
      </c>
      <c r="H169">
        <v>0.79606814020000005</v>
      </c>
      <c r="I169">
        <v>0.80218233329999999</v>
      </c>
      <c r="J169">
        <v>0.80818644380000004</v>
      </c>
      <c r="K169">
        <v>0.80584933960000005</v>
      </c>
      <c r="L169">
        <v>0.80140803329999999</v>
      </c>
      <c r="M169">
        <v>0.79839772639999995</v>
      </c>
      <c r="N169">
        <v>0.82586031429999995</v>
      </c>
      <c r="O169">
        <v>0.84265991870000001</v>
      </c>
      <c r="P169">
        <v>0.85115767050000002</v>
      </c>
      <c r="Q169">
        <v>0.84739847609999996</v>
      </c>
      <c r="R169">
        <v>0.84409803510000003</v>
      </c>
      <c r="S169">
        <v>0.63511875110000005</v>
      </c>
      <c r="T169">
        <v>0.57080282049999997</v>
      </c>
      <c r="U169">
        <v>0.54944380230000001</v>
      </c>
      <c r="V169">
        <v>0.53281527129999995</v>
      </c>
      <c r="W169">
        <v>0.51168999989999997</v>
      </c>
      <c r="X169">
        <v>0.50140354129999998</v>
      </c>
      <c r="Y169">
        <v>0.51042715569999997</v>
      </c>
      <c r="Z169">
        <v>0.5173681188</v>
      </c>
      <c r="AA169">
        <v>0.52307236339999996</v>
      </c>
      <c r="AB169">
        <v>0.52787563260000003</v>
      </c>
      <c r="AC169">
        <v>0.53292225559999995</v>
      </c>
      <c r="AD169">
        <v>0.53536720790000003</v>
      </c>
      <c r="AE169">
        <v>0.53706804180000001</v>
      </c>
      <c r="AF169">
        <v>0.53851448089999998</v>
      </c>
      <c r="AG169">
        <v>0.53986790539999996</v>
      </c>
      <c r="AH169">
        <v>0.53566508180000005</v>
      </c>
      <c r="AI169">
        <v>0.53445876930000003</v>
      </c>
      <c r="AJ169">
        <v>0.53402950140000005</v>
      </c>
      <c r="AK169">
        <v>0.53404501869999998</v>
      </c>
      <c r="AL169">
        <v>0.53442468050000003</v>
      </c>
      <c r="AM169">
        <v>0.53880458509999996</v>
      </c>
      <c r="AN169">
        <v>0.54114895200000002</v>
      </c>
      <c r="AO169">
        <v>0.54303044489999996</v>
      </c>
      <c r="AP169">
        <v>0.54469327109999999</v>
      </c>
      <c r="AQ169">
        <v>0.54612389100000003</v>
      </c>
      <c r="AR169">
        <v>0.54790976440000005</v>
      </c>
      <c r="AS169">
        <v>0.55003978009999999</v>
      </c>
      <c r="AT169">
        <v>0.55210308539999997</v>
      </c>
      <c r="AU169">
        <v>0.55398204870000001</v>
      </c>
      <c r="AV169">
        <v>0.55574170710000004</v>
      </c>
    </row>
    <row r="170" spans="1:48" x14ac:dyDescent="0.25">
      <c r="A170" s="31" t="s">
        <v>260</v>
      </c>
      <c r="B170">
        <v>0.90358847727230196</v>
      </c>
      <c r="C170">
        <v>0.90269033561072798</v>
      </c>
      <c r="D170">
        <v>0.90180541270000003</v>
      </c>
      <c r="E170">
        <v>0.90364859269999998</v>
      </c>
      <c r="F170">
        <v>0.93911673169999998</v>
      </c>
      <c r="G170">
        <v>0.86377594950000003</v>
      </c>
      <c r="H170">
        <v>0.91132927890000004</v>
      </c>
      <c r="I170">
        <v>0.93229989790000001</v>
      </c>
      <c r="J170">
        <v>0.93534314740000002</v>
      </c>
      <c r="K170">
        <v>0.89613821090000001</v>
      </c>
      <c r="L170">
        <v>0.87276530740000002</v>
      </c>
      <c r="M170">
        <v>0.85351432449999998</v>
      </c>
      <c r="N170">
        <v>0.85125564470000004</v>
      </c>
      <c r="O170">
        <v>0.89687594960000006</v>
      </c>
      <c r="P170">
        <v>0.92351788459999995</v>
      </c>
      <c r="Q170">
        <v>0.86692325510000001</v>
      </c>
      <c r="R170">
        <v>0.87394991889999996</v>
      </c>
      <c r="S170">
        <v>0.87380783120000005</v>
      </c>
      <c r="T170">
        <v>0.87315583699999999</v>
      </c>
      <c r="U170">
        <v>0.87374295840000005</v>
      </c>
      <c r="V170">
        <v>0.87707707940000001</v>
      </c>
      <c r="W170">
        <v>0.87993427099999999</v>
      </c>
      <c r="X170">
        <v>0.88424358260000002</v>
      </c>
      <c r="Y170">
        <v>0.89037601430000002</v>
      </c>
      <c r="Z170">
        <v>0.89555551909999997</v>
      </c>
      <c r="AA170">
        <v>0.8990294768</v>
      </c>
      <c r="AB170">
        <v>0.90090801740000004</v>
      </c>
      <c r="AC170">
        <v>0.90135195980000005</v>
      </c>
      <c r="AD170">
        <v>0.90128036160000002</v>
      </c>
      <c r="AE170">
        <v>0.90089378369999995</v>
      </c>
      <c r="AF170">
        <v>0.90042950509999997</v>
      </c>
      <c r="AG170">
        <v>0.89993610879999997</v>
      </c>
      <c r="AH170">
        <v>0.89909012229999996</v>
      </c>
      <c r="AI170">
        <v>0.89837583509999996</v>
      </c>
      <c r="AJ170">
        <v>0.89776700629999995</v>
      </c>
      <c r="AK170">
        <v>0.89723536869999998</v>
      </c>
      <c r="AL170">
        <v>0.89673359770000005</v>
      </c>
      <c r="AM170">
        <v>0.89951285120000002</v>
      </c>
      <c r="AN170">
        <v>0.90025319950000005</v>
      </c>
      <c r="AO170">
        <v>0.9003187158</v>
      </c>
      <c r="AP170">
        <v>0.90016703220000005</v>
      </c>
      <c r="AQ170">
        <v>0.90000226719999998</v>
      </c>
      <c r="AR170">
        <v>0.90126470329999997</v>
      </c>
      <c r="AS170">
        <v>0.90172550100000004</v>
      </c>
      <c r="AT170">
        <v>0.90191819900000003</v>
      </c>
      <c r="AU170">
        <v>0.90204444230000003</v>
      </c>
      <c r="AV170">
        <v>0.90215876169999998</v>
      </c>
    </row>
    <row r="171" spans="1:48" x14ac:dyDescent="0.25">
      <c r="A171" s="31" t="s">
        <v>261</v>
      </c>
      <c r="B171">
        <v>0.48069250482374898</v>
      </c>
      <c r="C171">
        <v>0.47852427020353699</v>
      </c>
      <c r="D171">
        <v>0.47636307420000001</v>
      </c>
      <c r="E171">
        <v>0.44436574960000003</v>
      </c>
      <c r="F171">
        <v>0.44847871560000002</v>
      </c>
      <c r="G171">
        <v>0.45916390130000001</v>
      </c>
      <c r="H171">
        <v>0.46758975479999998</v>
      </c>
      <c r="I171">
        <v>0.47688963550000002</v>
      </c>
      <c r="J171">
        <v>0.48969592420000002</v>
      </c>
      <c r="K171">
        <v>0.50114099069999996</v>
      </c>
      <c r="L171">
        <v>0.51097716230000001</v>
      </c>
      <c r="M171">
        <v>0.52125689279999998</v>
      </c>
      <c r="N171">
        <v>0.52621234949999995</v>
      </c>
      <c r="O171">
        <v>0.52752783979999995</v>
      </c>
      <c r="P171">
        <v>0.52925549999999999</v>
      </c>
      <c r="Q171">
        <v>0.52031594989999996</v>
      </c>
      <c r="R171">
        <v>0.52113424450000001</v>
      </c>
      <c r="S171">
        <v>0.51814288980000001</v>
      </c>
      <c r="T171">
        <v>0.50988518309999997</v>
      </c>
      <c r="U171">
        <v>0.50627742109999996</v>
      </c>
      <c r="V171">
        <v>0.50837502739999996</v>
      </c>
      <c r="W171">
        <v>0.50974590919999996</v>
      </c>
      <c r="X171">
        <v>0.52966415970000003</v>
      </c>
      <c r="Y171">
        <v>0.53963762469999998</v>
      </c>
      <c r="Z171">
        <v>0.54306041660000004</v>
      </c>
      <c r="AA171">
        <v>0.54276128140000002</v>
      </c>
      <c r="AB171">
        <v>0.54063341840000001</v>
      </c>
      <c r="AC171">
        <v>0.53768629680000002</v>
      </c>
      <c r="AD171">
        <v>0.53472258829999997</v>
      </c>
      <c r="AE171">
        <v>0.53187925759999999</v>
      </c>
      <c r="AF171">
        <v>0.52920015050000002</v>
      </c>
      <c r="AG171">
        <v>0.52665399840000005</v>
      </c>
      <c r="AH171">
        <v>0.5251692134</v>
      </c>
      <c r="AI171">
        <v>0.52293706240000004</v>
      </c>
      <c r="AJ171">
        <v>0.52049515489999998</v>
      </c>
      <c r="AK171">
        <v>0.51793427510000001</v>
      </c>
      <c r="AL171">
        <v>0.51531232530000004</v>
      </c>
      <c r="AM171">
        <v>0.5133621894</v>
      </c>
      <c r="AN171">
        <v>0.51099338920000004</v>
      </c>
      <c r="AO171">
        <v>0.50851955400000004</v>
      </c>
      <c r="AP171">
        <v>0.50603554630000003</v>
      </c>
      <c r="AQ171">
        <v>0.50358103080000005</v>
      </c>
      <c r="AR171">
        <v>0.50167602639999997</v>
      </c>
      <c r="AS171">
        <v>0.49952842159999999</v>
      </c>
      <c r="AT171">
        <v>0.49732589710000003</v>
      </c>
      <c r="AU171">
        <v>0.49512012010000001</v>
      </c>
      <c r="AV171">
        <v>0.49291856699999997</v>
      </c>
    </row>
    <row r="172" spans="1:48" x14ac:dyDescent="0.25">
      <c r="A172" s="31" t="s">
        <v>262</v>
      </c>
      <c r="B172">
        <v>0.92904472784417402</v>
      </c>
      <c r="C172">
        <v>0.92114029475294901</v>
      </c>
      <c r="D172">
        <v>0.91343019619999999</v>
      </c>
      <c r="E172">
        <v>0.96458553729999996</v>
      </c>
      <c r="F172">
        <v>1.0092135040000001</v>
      </c>
      <c r="G172">
        <v>1.053115528</v>
      </c>
      <c r="H172">
        <v>1.063432296</v>
      </c>
      <c r="I172">
        <v>1.0878597350000001</v>
      </c>
      <c r="J172">
        <v>1.13110529</v>
      </c>
      <c r="K172">
        <v>1.1676368349999999</v>
      </c>
      <c r="L172">
        <v>1.195941178</v>
      </c>
      <c r="M172">
        <v>1.2236223719999999</v>
      </c>
      <c r="N172">
        <v>1.057154776</v>
      </c>
      <c r="O172">
        <v>1.03060858</v>
      </c>
      <c r="P172">
        <v>1.061402167</v>
      </c>
      <c r="Q172">
        <v>1.0999485849999999</v>
      </c>
      <c r="R172">
        <v>1.1539496659999999</v>
      </c>
      <c r="S172">
        <v>1.295474273</v>
      </c>
      <c r="T172">
        <v>1.3521272289999999</v>
      </c>
      <c r="U172">
        <v>1.377162926</v>
      </c>
      <c r="V172">
        <v>1.216784672</v>
      </c>
      <c r="W172">
        <v>1.1610265559999999</v>
      </c>
      <c r="X172">
        <v>1.253765303</v>
      </c>
      <c r="Y172">
        <v>1.302166183</v>
      </c>
      <c r="Z172">
        <v>1.326194447</v>
      </c>
      <c r="AA172">
        <v>1.3358525269999999</v>
      </c>
      <c r="AB172">
        <v>1.3366873459999999</v>
      </c>
      <c r="AC172">
        <v>1.3119429979999999</v>
      </c>
      <c r="AD172">
        <v>1.296170676</v>
      </c>
      <c r="AE172">
        <v>1.284284258</v>
      </c>
      <c r="AF172">
        <v>1.2740076039999999</v>
      </c>
      <c r="AG172">
        <v>1.264286917</v>
      </c>
      <c r="AH172">
        <v>1.251711969</v>
      </c>
      <c r="AI172">
        <v>1.239732219</v>
      </c>
      <c r="AJ172">
        <v>1.2281468019999999</v>
      </c>
      <c r="AK172">
        <v>1.2163240630000001</v>
      </c>
      <c r="AL172">
        <v>1.204682904</v>
      </c>
      <c r="AM172">
        <v>1.199378989</v>
      </c>
      <c r="AN172">
        <v>1.1905057910000001</v>
      </c>
      <c r="AO172">
        <v>1.1801115600000001</v>
      </c>
      <c r="AP172">
        <v>1.1690595260000001</v>
      </c>
      <c r="AQ172">
        <v>1.157843902</v>
      </c>
      <c r="AR172">
        <v>1.1496118230000001</v>
      </c>
      <c r="AS172">
        <v>1.139694921</v>
      </c>
      <c r="AT172">
        <v>1.129109683</v>
      </c>
      <c r="AU172">
        <v>1.118278651</v>
      </c>
      <c r="AV172">
        <v>1.1072280109999999</v>
      </c>
    </row>
    <row r="173" spans="1:48" x14ac:dyDescent="0.25">
      <c r="A173" s="31" t="s">
        <v>263</v>
      </c>
      <c r="B173">
        <v>0.22145807272281501</v>
      </c>
      <c r="C173">
        <v>0.21956795431419801</v>
      </c>
      <c r="D173">
        <v>0.21768824580000001</v>
      </c>
      <c r="E173">
        <v>0.2267936881</v>
      </c>
      <c r="F173">
        <v>0.23434367440000001</v>
      </c>
      <c r="G173">
        <v>0.2407081891</v>
      </c>
      <c r="H173">
        <v>0.24106909900000001</v>
      </c>
      <c r="I173">
        <v>0.2416712093</v>
      </c>
      <c r="J173">
        <v>0.24579718489999999</v>
      </c>
      <c r="K173">
        <v>0.25008501659999999</v>
      </c>
      <c r="L173">
        <v>0.25367841949999997</v>
      </c>
      <c r="M173">
        <v>0.2580205109</v>
      </c>
      <c r="N173">
        <v>0.23825889750000001</v>
      </c>
      <c r="O173">
        <v>0.23436815859999999</v>
      </c>
      <c r="P173">
        <v>0.23633509250000001</v>
      </c>
      <c r="Q173">
        <v>0.2342319591</v>
      </c>
      <c r="R173">
        <v>0.23881237150000001</v>
      </c>
      <c r="S173">
        <v>0.2545327174</v>
      </c>
      <c r="T173">
        <v>0.2504374969</v>
      </c>
      <c r="U173">
        <v>0.24231526010000001</v>
      </c>
      <c r="V173">
        <v>0.2319012124</v>
      </c>
      <c r="W173">
        <v>0.22999563910000001</v>
      </c>
      <c r="X173">
        <v>0.24258606069999999</v>
      </c>
      <c r="Y173">
        <v>0.2518786495</v>
      </c>
      <c r="Z173">
        <v>0.2577982506</v>
      </c>
      <c r="AA173">
        <v>0.26100550769999997</v>
      </c>
      <c r="AB173">
        <v>0.26218922779999998</v>
      </c>
      <c r="AC173">
        <v>0.2624762484</v>
      </c>
      <c r="AD173">
        <v>0.26182994459999998</v>
      </c>
      <c r="AE173">
        <v>0.26063060139999999</v>
      </c>
      <c r="AF173">
        <v>0.25912420580000001</v>
      </c>
      <c r="AG173">
        <v>0.25741800259999997</v>
      </c>
      <c r="AH173">
        <v>0.25549055030000001</v>
      </c>
      <c r="AI173">
        <v>0.25336485310000001</v>
      </c>
      <c r="AJ173">
        <v>0.25120669109999999</v>
      </c>
      <c r="AK173">
        <v>0.24901989469999999</v>
      </c>
      <c r="AL173">
        <v>0.24683250700000001</v>
      </c>
      <c r="AM173">
        <v>0.2451010528</v>
      </c>
      <c r="AN173">
        <v>0.24314243260000001</v>
      </c>
      <c r="AO173">
        <v>0.24113100260000001</v>
      </c>
      <c r="AP173">
        <v>0.23914191300000001</v>
      </c>
      <c r="AQ173">
        <v>0.23720330810000001</v>
      </c>
      <c r="AR173">
        <v>0.2352778941</v>
      </c>
      <c r="AS173">
        <v>0.23340783209999999</v>
      </c>
      <c r="AT173">
        <v>0.2315694593</v>
      </c>
      <c r="AU173">
        <v>0.2297550397</v>
      </c>
      <c r="AV173">
        <v>0.22793759259999999</v>
      </c>
    </row>
    <row r="174" spans="1:48" x14ac:dyDescent="0.25">
      <c r="A174" s="31" t="s">
        <v>264</v>
      </c>
      <c r="B174">
        <v>0.42670774462057698</v>
      </c>
      <c r="C174">
        <v>0.42296647959368699</v>
      </c>
      <c r="D174">
        <v>0.41923492559999997</v>
      </c>
      <c r="E174">
        <v>0.43254055870000002</v>
      </c>
      <c r="F174">
        <v>0.44459901369999999</v>
      </c>
      <c r="G174">
        <v>0.45810289850000002</v>
      </c>
      <c r="H174">
        <v>0.45824480439999998</v>
      </c>
      <c r="I174">
        <v>0.46148735439999999</v>
      </c>
      <c r="J174">
        <v>0.47270401210000002</v>
      </c>
      <c r="K174">
        <v>0.48325895959999998</v>
      </c>
      <c r="L174">
        <v>0.49129083039999999</v>
      </c>
      <c r="M174">
        <v>0.49999437540000002</v>
      </c>
      <c r="N174">
        <v>0.48520056830000002</v>
      </c>
      <c r="O174">
        <v>0.48119438149999999</v>
      </c>
      <c r="P174">
        <v>0.48704720839999999</v>
      </c>
      <c r="Q174">
        <v>0.48937007290000001</v>
      </c>
      <c r="R174">
        <v>0.49968655950000002</v>
      </c>
      <c r="S174">
        <v>0.52898337650000005</v>
      </c>
      <c r="T174">
        <v>0.53394622219999999</v>
      </c>
      <c r="U174">
        <v>0.54207015079999998</v>
      </c>
      <c r="V174">
        <v>0.54116440580000003</v>
      </c>
      <c r="W174">
        <v>0.53967771610000004</v>
      </c>
      <c r="X174">
        <v>0.55320133339999999</v>
      </c>
      <c r="Y174">
        <v>0.55847377460000003</v>
      </c>
      <c r="Z174">
        <v>0.55889051050000005</v>
      </c>
      <c r="AA174">
        <v>0.55673106979999998</v>
      </c>
      <c r="AB174">
        <v>0.55314179279999998</v>
      </c>
      <c r="AC174">
        <v>0.55257545370000005</v>
      </c>
      <c r="AD174">
        <v>0.55072343869999996</v>
      </c>
      <c r="AE174">
        <v>0.5477763604</v>
      </c>
      <c r="AF174">
        <v>0.5440653942</v>
      </c>
      <c r="AG174">
        <v>0.53973969099999997</v>
      </c>
      <c r="AH174">
        <v>0.53473566490000002</v>
      </c>
      <c r="AI174">
        <v>0.52911201109999995</v>
      </c>
      <c r="AJ174">
        <v>0.52330290909999999</v>
      </c>
      <c r="AK174">
        <v>0.51738445669999999</v>
      </c>
      <c r="AL174">
        <v>0.51148861020000003</v>
      </c>
      <c r="AM174">
        <v>0.50725268420000003</v>
      </c>
      <c r="AN174">
        <v>0.5025872898</v>
      </c>
      <c r="AO174">
        <v>0.49773414539999999</v>
      </c>
      <c r="AP174">
        <v>0.49285077119999998</v>
      </c>
      <c r="AQ174">
        <v>0.48803064969999999</v>
      </c>
      <c r="AR174">
        <v>0.4832776325</v>
      </c>
      <c r="AS174">
        <v>0.47860777129999998</v>
      </c>
      <c r="AT174">
        <v>0.47401505510000003</v>
      </c>
      <c r="AU174">
        <v>0.46949780330000002</v>
      </c>
      <c r="AV174">
        <v>0.46497299040000001</v>
      </c>
    </row>
    <row r="175" spans="1:48" x14ac:dyDescent="0.25">
      <c r="A175" s="31" t="s">
        <v>265</v>
      </c>
      <c r="B175">
        <v>0.45574511548420199</v>
      </c>
      <c r="C175">
        <v>0.45225846048836199</v>
      </c>
      <c r="D175">
        <v>0.44877739519999998</v>
      </c>
      <c r="E175">
        <v>0.42028135430000002</v>
      </c>
      <c r="F175">
        <v>0.40604969569999999</v>
      </c>
      <c r="G175">
        <v>0.406952706</v>
      </c>
      <c r="H175">
        <v>0.40395751099999999</v>
      </c>
      <c r="I175">
        <v>0.4055348151</v>
      </c>
      <c r="J175">
        <v>0.41423023650000002</v>
      </c>
      <c r="K175">
        <v>0.42442525510000001</v>
      </c>
      <c r="L175">
        <v>0.43408326209999998</v>
      </c>
      <c r="M175">
        <v>0.44616192690000001</v>
      </c>
      <c r="N175">
        <v>0.49832874919999998</v>
      </c>
      <c r="O175">
        <v>0.53178947720000003</v>
      </c>
      <c r="P175">
        <v>0.55210683579999997</v>
      </c>
      <c r="Q175">
        <v>0.55428879379999996</v>
      </c>
      <c r="R175">
        <v>0.55747076279999996</v>
      </c>
      <c r="S175">
        <v>0.53508994379999997</v>
      </c>
      <c r="T175">
        <v>0.51221120590000002</v>
      </c>
      <c r="U175">
        <v>0.50216190660000004</v>
      </c>
      <c r="V175">
        <v>0.49722980449999998</v>
      </c>
      <c r="W175">
        <v>0.49380555590000003</v>
      </c>
      <c r="X175">
        <v>0.5010908288</v>
      </c>
      <c r="Y175">
        <v>0.50316358520000004</v>
      </c>
      <c r="Z175">
        <v>0.50274673059999997</v>
      </c>
      <c r="AA175">
        <v>0.50092515849999997</v>
      </c>
      <c r="AB175">
        <v>0.49888288060000002</v>
      </c>
      <c r="AC175">
        <v>0.49919555980000002</v>
      </c>
      <c r="AD175">
        <v>0.49877301730000001</v>
      </c>
      <c r="AE175">
        <v>0.49769740709999999</v>
      </c>
      <c r="AF175">
        <v>0.49588568189999999</v>
      </c>
      <c r="AG175">
        <v>0.49367654420000001</v>
      </c>
      <c r="AH175">
        <v>0.49307363300000001</v>
      </c>
      <c r="AI175">
        <v>0.49091461959999999</v>
      </c>
      <c r="AJ175">
        <v>0.48788495110000002</v>
      </c>
      <c r="AK175">
        <v>0.48424230029999998</v>
      </c>
      <c r="AL175">
        <v>0.48036373459999998</v>
      </c>
      <c r="AM175">
        <v>0.47782609180000002</v>
      </c>
      <c r="AN175">
        <v>0.47467690639999999</v>
      </c>
      <c r="AO175">
        <v>0.47123012390000002</v>
      </c>
      <c r="AP175">
        <v>0.46767917040000001</v>
      </c>
      <c r="AQ175">
        <v>0.46412546490000001</v>
      </c>
      <c r="AR175">
        <v>0.45970565600000002</v>
      </c>
      <c r="AS175">
        <v>0.45565490679999998</v>
      </c>
      <c r="AT175">
        <v>0.45184069490000001</v>
      </c>
      <c r="AU175">
        <v>0.44815665589999998</v>
      </c>
      <c r="AV175">
        <v>0.44447998690000001</v>
      </c>
    </row>
    <row r="176" spans="1:48" x14ac:dyDescent="0.25">
      <c r="A176" s="34" t="s">
        <v>690</v>
      </c>
      <c r="B176">
        <v>75004.231508040903</v>
      </c>
      <c r="C176">
        <v>76208.448705708593</v>
      </c>
      <c r="D176">
        <v>77431.977540000007</v>
      </c>
      <c r="E176">
        <v>79138.639500000005</v>
      </c>
      <c r="F176">
        <v>77854.013250000004</v>
      </c>
      <c r="G176">
        <v>77165.385049999997</v>
      </c>
      <c r="H176">
        <v>80426.293059999996</v>
      </c>
      <c r="I176">
        <v>79626.696039999995</v>
      </c>
      <c r="J176">
        <v>79916.09577</v>
      </c>
      <c r="K176">
        <v>77443.646210000006</v>
      </c>
      <c r="L176">
        <v>80565.471789999996</v>
      </c>
      <c r="M176">
        <v>80240.064069999906</v>
      </c>
      <c r="N176">
        <v>78415.191449999998</v>
      </c>
      <c r="O176">
        <v>79846.972450000001</v>
      </c>
      <c r="P176">
        <v>78983.490470000004</v>
      </c>
      <c r="Q176">
        <v>79292.706959999996</v>
      </c>
      <c r="R176">
        <v>80242.449330000003</v>
      </c>
      <c r="S176">
        <v>81386.398920000007</v>
      </c>
      <c r="T176">
        <v>82253.525710000002</v>
      </c>
      <c r="U176">
        <v>83293.400649999996</v>
      </c>
      <c r="V176">
        <v>84115.994990000007</v>
      </c>
      <c r="W176">
        <v>84909.116309999998</v>
      </c>
      <c r="X176">
        <v>85552.457120000006</v>
      </c>
      <c r="Y176">
        <v>86294.831000000006</v>
      </c>
      <c r="Z176">
        <v>87099.789250000002</v>
      </c>
      <c r="AA176">
        <v>87964.439440000002</v>
      </c>
      <c r="AB176">
        <v>88886.374500000005</v>
      </c>
      <c r="AC176">
        <v>89802.90857</v>
      </c>
      <c r="AD176">
        <v>90831.204410000006</v>
      </c>
      <c r="AE176">
        <v>91925.072369999994</v>
      </c>
      <c r="AF176">
        <v>93066.681830000001</v>
      </c>
      <c r="AG176">
        <v>94275.022559999998</v>
      </c>
      <c r="AH176">
        <v>95489.990909999906</v>
      </c>
      <c r="AI176">
        <v>96737.907720000003</v>
      </c>
      <c r="AJ176">
        <v>98017.074590000004</v>
      </c>
      <c r="AK176">
        <v>99322.995060000001</v>
      </c>
      <c r="AL176">
        <v>100652.5549</v>
      </c>
      <c r="AM176">
        <v>101974.2438</v>
      </c>
      <c r="AN176">
        <v>103325.3198</v>
      </c>
      <c r="AO176">
        <v>104694.8728</v>
      </c>
      <c r="AP176">
        <v>106086.9351</v>
      </c>
      <c r="AQ176">
        <v>107495.5773</v>
      </c>
      <c r="AR176">
        <v>108921.8239</v>
      </c>
      <c r="AS176">
        <v>110363.9192</v>
      </c>
      <c r="AT176">
        <v>111823.0717</v>
      </c>
      <c r="AU176">
        <v>113298.8144</v>
      </c>
      <c r="AV176">
        <v>114805.4299</v>
      </c>
    </row>
    <row r="177" spans="1:48" x14ac:dyDescent="0.25">
      <c r="A177" s="34" t="s">
        <v>691</v>
      </c>
      <c r="B177">
        <v>117537.496895969</v>
      </c>
      <c r="C177">
        <v>119424.59942721399</v>
      </c>
      <c r="D177">
        <v>121341.9794</v>
      </c>
      <c r="E177">
        <v>123767.19650000001</v>
      </c>
      <c r="F177">
        <v>121971.8654</v>
      </c>
      <c r="G177">
        <v>120992.8529</v>
      </c>
      <c r="H177">
        <v>122518.0009</v>
      </c>
      <c r="I177">
        <v>125188.6501</v>
      </c>
      <c r="J177">
        <v>123633.78200000001</v>
      </c>
      <c r="K177">
        <v>122672.31200000001</v>
      </c>
      <c r="L177">
        <v>125150.012</v>
      </c>
      <c r="M177">
        <v>125227.1247</v>
      </c>
      <c r="N177">
        <v>125287.8226</v>
      </c>
      <c r="O177">
        <v>128182.86</v>
      </c>
      <c r="P177">
        <v>128891.81170000001</v>
      </c>
      <c r="Q177">
        <v>127634.6724</v>
      </c>
      <c r="R177">
        <v>130196.4516</v>
      </c>
      <c r="S177">
        <v>133196.00409999999</v>
      </c>
      <c r="T177">
        <v>135663.8174</v>
      </c>
      <c r="U177">
        <v>138292.53760000001</v>
      </c>
      <c r="V177">
        <v>140367.8542</v>
      </c>
      <c r="W177">
        <v>142387.9135</v>
      </c>
      <c r="X177">
        <v>144061.60889999999</v>
      </c>
      <c r="Y177">
        <v>145870.36780000001</v>
      </c>
      <c r="Z177">
        <v>147810.76569999999</v>
      </c>
      <c r="AA177">
        <v>149867.25270000001</v>
      </c>
      <c r="AB177">
        <v>152018.62729999999</v>
      </c>
      <c r="AC177">
        <v>154263.6771</v>
      </c>
      <c r="AD177">
        <v>156773.27770000001</v>
      </c>
      <c r="AE177">
        <v>159400.61720000001</v>
      </c>
      <c r="AF177">
        <v>162093.76079999999</v>
      </c>
      <c r="AG177">
        <v>164922.4761</v>
      </c>
      <c r="AH177">
        <v>167703.14170000001</v>
      </c>
      <c r="AI177">
        <v>170519.41010000001</v>
      </c>
      <c r="AJ177">
        <v>173372.6728</v>
      </c>
      <c r="AK177">
        <v>176266.21220000001</v>
      </c>
      <c r="AL177">
        <v>179202.5857</v>
      </c>
      <c r="AM177">
        <v>182185.9791</v>
      </c>
      <c r="AN177">
        <v>185217.57819999999</v>
      </c>
      <c r="AO177">
        <v>188293.28409999999</v>
      </c>
      <c r="AP177">
        <v>191419.79269999999</v>
      </c>
      <c r="AQ177">
        <v>194600.37580000001</v>
      </c>
      <c r="AR177">
        <v>197843.69459999999</v>
      </c>
      <c r="AS177">
        <v>201138.66</v>
      </c>
      <c r="AT177">
        <v>204490.2801</v>
      </c>
      <c r="AU177">
        <v>207897.0153</v>
      </c>
      <c r="AV177">
        <v>211355.98240000001</v>
      </c>
    </row>
    <row r="178" spans="1:48" x14ac:dyDescent="0.25">
      <c r="A178" s="34" t="s">
        <v>692</v>
      </c>
      <c r="B178">
        <v>86452.857567549101</v>
      </c>
      <c r="C178">
        <v>87840.886159765199</v>
      </c>
      <c r="D178">
        <v>89253.652560000002</v>
      </c>
      <c r="E178">
        <v>89168.228260000004</v>
      </c>
      <c r="F178">
        <v>87395.730800000005</v>
      </c>
      <c r="G178">
        <v>76937.122470000002</v>
      </c>
      <c r="H178">
        <v>83476.461410000004</v>
      </c>
      <c r="I178">
        <v>84985.018349999998</v>
      </c>
      <c r="J178">
        <v>85194.287899999996</v>
      </c>
      <c r="K178">
        <v>84898.635240000003</v>
      </c>
      <c r="L178">
        <v>86535.553360000005</v>
      </c>
      <c r="M178">
        <v>89784.578970000002</v>
      </c>
      <c r="N178">
        <v>93767.271370000002</v>
      </c>
      <c r="O178">
        <v>100227.18339999999</v>
      </c>
      <c r="P178">
        <v>102288.57670000001</v>
      </c>
      <c r="Q178">
        <v>103942.5043</v>
      </c>
      <c r="R178">
        <v>104055.6021</v>
      </c>
      <c r="S178">
        <v>104928.6107</v>
      </c>
      <c r="T178">
        <v>105916.75320000001</v>
      </c>
      <c r="U178">
        <v>107459.06789999999</v>
      </c>
      <c r="V178">
        <v>108445.1296</v>
      </c>
      <c r="W178">
        <v>109256.3162</v>
      </c>
      <c r="X178">
        <v>110975.3438</v>
      </c>
      <c r="Y178">
        <v>112283.97259999999</v>
      </c>
      <c r="Z178">
        <v>113411.591</v>
      </c>
      <c r="AA178">
        <v>114470.0383</v>
      </c>
      <c r="AB178">
        <v>115504.999</v>
      </c>
      <c r="AC178">
        <v>116794.1835</v>
      </c>
      <c r="AD178">
        <v>117833.2092</v>
      </c>
      <c r="AE178">
        <v>119273.5503</v>
      </c>
      <c r="AF178">
        <v>120902.6369</v>
      </c>
      <c r="AG178">
        <v>122177.3518</v>
      </c>
      <c r="AH178">
        <v>124263.3845</v>
      </c>
      <c r="AI178">
        <v>126247.141</v>
      </c>
      <c r="AJ178">
        <v>128220.4544</v>
      </c>
      <c r="AK178">
        <v>130212.11629999999</v>
      </c>
      <c r="AL178">
        <v>132227.19949999999</v>
      </c>
      <c r="AM178">
        <v>134154.9025</v>
      </c>
      <c r="AN178">
        <v>136208.9099</v>
      </c>
      <c r="AO178">
        <v>138317.0471</v>
      </c>
      <c r="AP178">
        <v>140465.6232</v>
      </c>
      <c r="AQ178">
        <v>142640.079</v>
      </c>
      <c r="AR178">
        <v>144799.97289999999</v>
      </c>
      <c r="AS178">
        <v>146991.1992</v>
      </c>
      <c r="AT178">
        <v>149206.9749</v>
      </c>
      <c r="AU178">
        <v>151438.84760000001</v>
      </c>
      <c r="AV178">
        <v>153692.9099</v>
      </c>
    </row>
    <row r="179" spans="1:48" x14ac:dyDescent="0.25">
      <c r="A179" s="34" t="s">
        <v>693</v>
      </c>
      <c r="B179">
        <v>6443.4361503188402</v>
      </c>
      <c r="C179">
        <v>6546.8876019006802</v>
      </c>
      <c r="D179">
        <v>6652.0000810000001</v>
      </c>
      <c r="E179">
        <v>6712.3201799999997</v>
      </c>
      <c r="F179">
        <v>6307.0437810000003</v>
      </c>
      <c r="G179">
        <v>5413.5365780000002</v>
      </c>
      <c r="H179">
        <v>5602.8117609999999</v>
      </c>
      <c r="I179">
        <v>6274.714199</v>
      </c>
      <c r="J179">
        <v>5869.7994779999999</v>
      </c>
      <c r="K179">
        <v>5660.4752280000002</v>
      </c>
      <c r="L179">
        <v>5721.8811130000004</v>
      </c>
      <c r="M179">
        <v>5646.8087569999998</v>
      </c>
      <c r="N179">
        <v>5858.6476830000001</v>
      </c>
      <c r="O179">
        <v>6131.414769</v>
      </c>
      <c r="P179">
        <v>6235.8342119999998</v>
      </c>
      <c r="Q179">
        <v>6262.3473899999999</v>
      </c>
      <c r="R179">
        <v>6354.1645410000001</v>
      </c>
      <c r="S179">
        <v>6465.1153489999997</v>
      </c>
      <c r="T179">
        <v>6538.7283649999999</v>
      </c>
      <c r="U179">
        <v>6633.7058360000001</v>
      </c>
      <c r="V179">
        <v>6964.2529249999998</v>
      </c>
      <c r="W179">
        <v>7345.0988600000001</v>
      </c>
      <c r="X179">
        <v>7769.7967719999997</v>
      </c>
      <c r="Y179">
        <v>8272.6601759999994</v>
      </c>
      <c r="Z179">
        <v>8856.6377589999902</v>
      </c>
      <c r="AA179">
        <v>9535.8096970000006</v>
      </c>
      <c r="AB179">
        <v>10326.906440000001</v>
      </c>
      <c r="AC179">
        <v>10451.00596</v>
      </c>
      <c r="AD179">
        <v>10583.55493</v>
      </c>
      <c r="AE179">
        <v>10723.86485</v>
      </c>
      <c r="AF179">
        <v>10869.081550000001</v>
      </c>
      <c r="AG179">
        <v>11017.25208</v>
      </c>
      <c r="AH179">
        <v>11175.091350000001</v>
      </c>
      <c r="AI179">
        <v>11335.8848</v>
      </c>
      <c r="AJ179">
        <v>11501.2526</v>
      </c>
      <c r="AK179">
        <v>11668.30119</v>
      </c>
      <c r="AL179">
        <v>11838.48387</v>
      </c>
      <c r="AM179">
        <v>12007.36226</v>
      </c>
      <c r="AN179">
        <v>12182.944649999999</v>
      </c>
      <c r="AO179">
        <v>12361.67282</v>
      </c>
      <c r="AP179">
        <v>12543.79507</v>
      </c>
      <c r="AQ179">
        <v>12727.89077</v>
      </c>
      <c r="AR179">
        <v>12914.73163</v>
      </c>
      <c r="AS179">
        <v>13102.8657</v>
      </c>
      <c r="AT179">
        <v>13292.580180000001</v>
      </c>
      <c r="AU179">
        <v>13483.742319999999</v>
      </c>
      <c r="AV179">
        <v>13678.88593</v>
      </c>
    </row>
    <row r="180" spans="1:48" x14ac:dyDescent="0.25">
      <c r="A180" s="34" t="s">
        <v>694</v>
      </c>
      <c r="B180">
        <v>19005.811891973201</v>
      </c>
      <c r="C180">
        <v>19310.9563495029</v>
      </c>
      <c r="D180">
        <v>19620.998490000002</v>
      </c>
      <c r="E180">
        <v>19849.769100000001</v>
      </c>
      <c r="F180">
        <v>18661.46744</v>
      </c>
      <c r="G180">
        <v>15984.659170000001</v>
      </c>
      <c r="H180">
        <v>16574.073469999999</v>
      </c>
      <c r="I180">
        <v>18717.669669999999</v>
      </c>
      <c r="J180">
        <v>17363.296149999998</v>
      </c>
      <c r="K180">
        <v>16694.585930000001</v>
      </c>
      <c r="L180">
        <v>16877.590609999999</v>
      </c>
      <c r="M180">
        <v>16579.881249999999</v>
      </c>
      <c r="N180">
        <v>17252.575140000001</v>
      </c>
      <c r="O180">
        <v>18084.285670000001</v>
      </c>
      <c r="P180">
        <v>18353.95291</v>
      </c>
      <c r="Q180">
        <v>18475.452689999998</v>
      </c>
      <c r="R180">
        <v>18480.441139999999</v>
      </c>
      <c r="S180">
        <v>19046.209129999999</v>
      </c>
      <c r="T180">
        <v>19291.93086</v>
      </c>
      <c r="U180">
        <v>19828.130290000001</v>
      </c>
      <c r="V180">
        <v>19888.487679999998</v>
      </c>
      <c r="W180">
        <v>20030.725579999998</v>
      </c>
      <c r="X180">
        <v>19869.982960000001</v>
      </c>
      <c r="Y180">
        <v>19878.343690000002</v>
      </c>
      <c r="Z180">
        <v>19893.057769999999</v>
      </c>
      <c r="AA180">
        <v>19921.82</v>
      </c>
      <c r="AB180">
        <v>19976.418079999999</v>
      </c>
      <c r="AC180">
        <v>20089.099740000001</v>
      </c>
      <c r="AD180">
        <v>20221.715489999999</v>
      </c>
      <c r="AE180">
        <v>20369.499790000002</v>
      </c>
      <c r="AF180">
        <v>20530.61476</v>
      </c>
      <c r="AG180">
        <v>20716.321390000001</v>
      </c>
      <c r="AH180">
        <v>20900.552800000001</v>
      </c>
      <c r="AI180">
        <v>21086.446250000001</v>
      </c>
      <c r="AJ180">
        <v>21296.4791</v>
      </c>
      <c r="AK180">
        <v>21512.684649999999</v>
      </c>
      <c r="AL180">
        <v>21730.388650000001</v>
      </c>
      <c r="AM180">
        <v>21904.765940000001</v>
      </c>
      <c r="AN180">
        <v>22097.805919999999</v>
      </c>
      <c r="AO180">
        <v>22295.278750000001</v>
      </c>
      <c r="AP180">
        <v>22511.647690000002</v>
      </c>
      <c r="AQ180">
        <v>22719.559600000001</v>
      </c>
      <c r="AR180">
        <v>22939.53933</v>
      </c>
      <c r="AS180">
        <v>23163.96617</v>
      </c>
      <c r="AT180">
        <v>23385.660230000001</v>
      </c>
      <c r="AU180">
        <v>23608.734260000001</v>
      </c>
      <c r="AV180">
        <v>23907.23688</v>
      </c>
    </row>
    <row r="181" spans="1:48" x14ac:dyDescent="0.25">
      <c r="A181" s="34" t="s">
        <v>695</v>
      </c>
      <c r="B181">
        <v>18652.255939648101</v>
      </c>
      <c r="C181">
        <v>18951.7239420023</v>
      </c>
      <c r="D181">
        <v>19255.999230000001</v>
      </c>
      <c r="E181">
        <v>19520.678660000001</v>
      </c>
      <c r="F181">
        <v>18937.36289</v>
      </c>
      <c r="G181">
        <v>16975.098580000002</v>
      </c>
      <c r="H181">
        <v>18059.800149999999</v>
      </c>
      <c r="I181">
        <v>17692.19815</v>
      </c>
      <c r="J181">
        <v>16934.478159999999</v>
      </c>
      <c r="K181">
        <v>16970.89401</v>
      </c>
      <c r="L181">
        <v>16852.84059</v>
      </c>
      <c r="M181">
        <v>17027.41001</v>
      </c>
      <c r="N181">
        <v>16949.018789999998</v>
      </c>
      <c r="O181">
        <v>17042.106660000001</v>
      </c>
      <c r="P181">
        <v>17111.146499999999</v>
      </c>
      <c r="Q181">
        <v>16833.728920000001</v>
      </c>
      <c r="R181">
        <v>17101.458989999999</v>
      </c>
      <c r="S181">
        <v>17417.583620000001</v>
      </c>
      <c r="T181">
        <v>17631.543659999999</v>
      </c>
      <c r="U181">
        <v>17890.4771</v>
      </c>
      <c r="V181">
        <v>18438.497179999998</v>
      </c>
      <c r="W181">
        <v>18959.45407</v>
      </c>
      <c r="X181">
        <v>19450.831010000002</v>
      </c>
      <c r="Y181">
        <v>20009.492109999999</v>
      </c>
      <c r="Z181">
        <v>20623.430230000002</v>
      </c>
      <c r="AA181">
        <v>21304.09978</v>
      </c>
      <c r="AB181">
        <v>22061.157029999998</v>
      </c>
      <c r="AC181">
        <v>22144.572359999998</v>
      </c>
      <c r="AD181">
        <v>22308.874250000001</v>
      </c>
      <c r="AE181">
        <v>22520.990740000001</v>
      </c>
      <c r="AF181">
        <v>22762.894209999999</v>
      </c>
      <c r="AG181">
        <v>23026.83669</v>
      </c>
      <c r="AH181">
        <v>23308.08756</v>
      </c>
      <c r="AI181">
        <v>23601.141189999998</v>
      </c>
      <c r="AJ181">
        <v>23906.33409</v>
      </c>
      <c r="AK181">
        <v>24221.33829</v>
      </c>
      <c r="AL181">
        <v>24544.518090000001</v>
      </c>
      <c r="AM181">
        <v>24864.354159999999</v>
      </c>
      <c r="AN181">
        <v>25200.739560000002</v>
      </c>
      <c r="AO181">
        <v>25543.890950000001</v>
      </c>
      <c r="AP181">
        <v>25894.1718</v>
      </c>
      <c r="AQ181">
        <v>26248.883440000001</v>
      </c>
      <c r="AR181">
        <v>26610.935379999999</v>
      </c>
      <c r="AS181">
        <v>26974.449410000001</v>
      </c>
      <c r="AT181">
        <v>27341.33037</v>
      </c>
      <c r="AU181">
        <v>27711.387859999999</v>
      </c>
      <c r="AV181">
        <v>28088.986150000001</v>
      </c>
    </row>
    <row r="182" spans="1:48" x14ac:dyDescent="0.25">
      <c r="A182" s="34" t="s">
        <v>696</v>
      </c>
      <c r="B182">
        <v>5787.6625072391798</v>
      </c>
      <c r="C182">
        <v>5880.5853008653903</v>
      </c>
      <c r="D182">
        <v>5974.9990619999999</v>
      </c>
      <c r="E182">
        <v>6030.6188760000005</v>
      </c>
      <c r="F182">
        <v>6102.2948660000002</v>
      </c>
      <c r="G182">
        <v>5645.0362240000004</v>
      </c>
      <c r="H182">
        <v>5900.7890829999997</v>
      </c>
      <c r="I182">
        <v>6012.184518</v>
      </c>
      <c r="J182">
        <v>5898.2428239999999</v>
      </c>
      <c r="K182">
        <v>5886.8208889999996</v>
      </c>
      <c r="L182">
        <v>5864.9626689999996</v>
      </c>
      <c r="M182">
        <v>5993.7911780000004</v>
      </c>
      <c r="N182">
        <v>6139.3414400000001</v>
      </c>
      <c r="O182">
        <v>6302.1682209999999</v>
      </c>
      <c r="P182">
        <v>6360.1396720000002</v>
      </c>
      <c r="Q182">
        <v>6485.3685910000004</v>
      </c>
      <c r="R182">
        <v>6578.9169169999996</v>
      </c>
      <c r="S182">
        <v>6647.9383580000003</v>
      </c>
      <c r="T182">
        <v>6680.7659729999996</v>
      </c>
      <c r="U182">
        <v>6733.2229530000004</v>
      </c>
      <c r="V182">
        <v>6773.3445119999997</v>
      </c>
      <c r="W182">
        <v>6806.1530119999998</v>
      </c>
      <c r="X182">
        <v>6848.948128</v>
      </c>
      <c r="Y182">
        <v>6906.9321449999998</v>
      </c>
      <c r="Z182">
        <v>6975.4694769999996</v>
      </c>
      <c r="AA182">
        <v>7053.6242160000002</v>
      </c>
      <c r="AB182">
        <v>7141.769198</v>
      </c>
      <c r="AC182">
        <v>7230.994925</v>
      </c>
      <c r="AD182">
        <v>7329.348387</v>
      </c>
      <c r="AE182">
        <v>7436.0378579999997</v>
      </c>
      <c r="AF182">
        <v>7550.2996359999997</v>
      </c>
      <c r="AG182">
        <v>7671.5390280000001</v>
      </c>
      <c r="AH182">
        <v>7799.6785419999997</v>
      </c>
      <c r="AI182">
        <v>7933.9269889999996</v>
      </c>
      <c r="AJ182">
        <v>8073.0145249999996</v>
      </c>
      <c r="AK182">
        <v>8216.3317590000006</v>
      </c>
      <c r="AL182">
        <v>8363.1378669999995</v>
      </c>
      <c r="AM182">
        <v>8511.6476729999995</v>
      </c>
      <c r="AN182">
        <v>8663.9784369999998</v>
      </c>
      <c r="AO182">
        <v>8818.4281890000002</v>
      </c>
      <c r="AP182">
        <v>8974.7856470000006</v>
      </c>
      <c r="AQ182">
        <v>9132.457187</v>
      </c>
      <c r="AR182">
        <v>9290.9282299999995</v>
      </c>
      <c r="AS182">
        <v>9449.7192059999998</v>
      </c>
      <c r="AT182">
        <v>9609.0985820000005</v>
      </c>
      <c r="AU182">
        <v>9768.9054950000009</v>
      </c>
      <c r="AV182">
        <v>9929.6091429999997</v>
      </c>
    </row>
    <row r="183" spans="1:48" x14ac:dyDescent="0.25">
      <c r="A183" s="34" t="s">
        <v>697</v>
      </c>
      <c r="B183">
        <v>22538.465475889701</v>
      </c>
      <c r="C183">
        <v>22900.327829378399</v>
      </c>
      <c r="D183">
        <v>23267.972839999999</v>
      </c>
      <c r="E183">
        <v>23529.217720000001</v>
      </c>
      <c r="F183">
        <v>23846.130870000001</v>
      </c>
      <c r="G183">
        <v>22245.341950000002</v>
      </c>
      <c r="H183">
        <v>23284.873869999999</v>
      </c>
      <c r="I183">
        <v>23829.01369</v>
      </c>
      <c r="J183">
        <v>23683.408360000001</v>
      </c>
      <c r="K183">
        <v>23809.364969999999</v>
      </c>
      <c r="L183">
        <v>23934.20234</v>
      </c>
      <c r="M183">
        <v>24669.617320000001</v>
      </c>
      <c r="N183">
        <v>25277.09145</v>
      </c>
      <c r="O183">
        <v>26202.057290000001</v>
      </c>
      <c r="P183">
        <v>26698.357110000001</v>
      </c>
      <c r="Q183">
        <v>27700.514719999999</v>
      </c>
      <c r="R183">
        <v>28128.781989999999</v>
      </c>
      <c r="S183">
        <v>28351.373500000002</v>
      </c>
      <c r="T183">
        <v>28410.949619999999</v>
      </c>
      <c r="U183">
        <v>28575.592700000001</v>
      </c>
      <c r="V183">
        <v>28716.304960000001</v>
      </c>
      <c r="W183">
        <v>28830.218420000001</v>
      </c>
      <c r="X183">
        <v>29066.898109999998</v>
      </c>
      <c r="Y183">
        <v>29377.888019999999</v>
      </c>
      <c r="Z183">
        <v>29739.114170000001</v>
      </c>
      <c r="AA183">
        <v>30132.868549999999</v>
      </c>
      <c r="AB183">
        <v>30550.108520000002</v>
      </c>
      <c r="AC183">
        <v>30996.21225</v>
      </c>
      <c r="AD183">
        <v>31462.472580000001</v>
      </c>
      <c r="AE183">
        <v>31947.070810000001</v>
      </c>
      <c r="AF183">
        <v>32449.15238</v>
      </c>
      <c r="AG183">
        <v>32967.775269999998</v>
      </c>
      <c r="AH183">
        <v>33502.175080000001</v>
      </c>
      <c r="AI183">
        <v>34052.575120000001</v>
      </c>
      <c r="AJ183">
        <v>34615.713190000002</v>
      </c>
      <c r="AK183">
        <v>35190.719570000001</v>
      </c>
      <c r="AL183">
        <v>35776.305979999997</v>
      </c>
      <c r="AM183">
        <v>36353.533020000003</v>
      </c>
      <c r="AN183">
        <v>36928.126660000002</v>
      </c>
      <c r="AO183">
        <v>37503.794419999998</v>
      </c>
      <c r="AP183">
        <v>38082.736570000001</v>
      </c>
      <c r="AQ183">
        <v>38666.074739999996</v>
      </c>
      <c r="AR183">
        <v>39241.969169999997</v>
      </c>
      <c r="AS183">
        <v>39814.908539999997</v>
      </c>
      <c r="AT183">
        <v>40387.492610000001</v>
      </c>
      <c r="AU183">
        <v>40960.964610000003</v>
      </c>
      <c r="AV183">
        <v>41535.508320000001</v>
      </c>
    </row>
    <row r="184" spans="1:48" x14ac:dyDescent="0.25">
      <c r="A184" s="34" t="s">
        <v>698</v>
      </c>
      <c r="B184">
        <v>24379.862367314301</v>
      </c>
      <c r="C184">
        <v>24771.288943511401</v>
      </c>
      <c r="D184">
        <v>25168.962800000001</v>
      </c>
      <c r="E184">
        <v>26123.284629999998</v>
      </c>
      <c r="F184">
        <v>25696.6466</v>
      </c>
      <c r="G184">
        <v>22024.072769999999</v>
      </c>
      <c r="H184">
        <v>23437.333470000001</v>
      </c>
      <c r="I184">
        <v>24447.278620000001</v>
      </c>
      <c r="J184">
        <v>23557.821329999999</v>
      </c>
      <c r="K184">
        <v>22466.857459999999</v>
      </c>
      <c r="L184">
        <v>22003.777969999999</v>
      </c>
      <c r="M184">
        <v>22683.502</v>
      </c>
      <c r="N184">
        <v>22832.829740000001</v>
      </c>
      <c r="O184">
        <v>23620.891019999999</v>
      </c>
      <c r="P184">
        <v>23795.946510000002</v>
      </c>
      <c r="Q184">
        <v>23359.534240000001</v>
      </c>
      <c r="R184">
        <v>23612.315330000001</v>
      </c>
      <c r="S184">
        <v>24019.92527</v>
      </c>
      <c r="T184">
        <v>24286.0641</v>
      </c>
      <c r="U184">
        <v>24657.208129999999</v>
      </c>
      <c r="V184">
        <v>24946.341820000001</v>
      </c>
      <c r="W184">
        <v>25257.916239999999</v>
      </c>
      <c r="X184">
        <v>25527.485229999998</v>
      </c>
      <c r="Y184">
        <v>25891.096799999999</v>
      </c>
      <c r="Z184">
        <v>26312.948609999999</v>
      </c>
      <c r="AA184">
        <v>26803.593680000002</v>
      </c>
      <c r="AB184">
        <v>27372.135900000001</v>
      </c>
      <c r="AC184">
        <v>27661.497719999999</v>
      </c>
      <c r="AD184">
        <v>27979.932720000001</v>
      </c>
      <c r="AE184">
        <v>28339.361980000001</v>
      </c>
      <c r="AF184">
        <v>28725.48533</v>
      </c>
      <c r="AG184">
        <v>29118.181219999999</v>
      </c>
      <c r="AH184">
        <v>29554.491279999998</v>
      </c>
      <c r="AI184">
        <v>29998.367429999998</v>
      </c>
      <c r="AJ184">
        <v>30456.681130000001</v>
      </c>
      <c r="AK184">
        <v>30925.976480000001</v>
      </c>
      <c r="AL184">
        <v>31404.31394</v>
      </c>
      <c r="AM184">
        <v>31872.879809999999</v>
      </c>
      <c r="AN184">
        <v>32362.701649999999</v>
      </c>
      <c r="AO184">
        <v>32861.621079999997</v>
      </c>
      <c r="AP184">
        <v>33371.576959999999</v>
      </c>
      <c r="AQ184">
        <v>33885.527529999999</v>
      </c>
      <c r="AR184">
        <v>34405.958879999998</v>
      </c>
      <c r="AS184">
        <v>34930.327250000002</v>
      </c>
      <c r="AT184">
        <v>35458.522470000004</v>
      </c>
      <c r="AU184">
        <v>35990.576390000002</v>
      </c>
      <c r="AV184">
        <v>36541.761879999998</v>
      </c>
    </row>
    <row r="185" spans="1:48" x14ac:dyDescent="0.25">
      <c r="A185" s="34" t="s">
        <v>699</v>
      </c>
      <c r="B185">
        <v>23437.3693765957</v>
      </c>
      <c r="C185">
        <v>23813.663922968801</v>
      </c>
      <c r="D185">
        <v>24195.99682</v>
      </c>
      <c r="E185">
        <v>24246.049029999998</v>
      </c>
      <c r="F185">
        <v>22616.185570000001</v>
      </c>
      <c r="G185">
        <v>18250.227770000001</v>
      </c>
      <c r="H185">
        <v>20175.629250000002</v>
      </c>
      <c r="I185">
        <v>20803.41432</v>
      </c>
      <c r="J185">
        <v>19692.681779999999</v>
      </c>
      <c r="K185">
        <v>19551.500169999999</v>
      </c>
      <c r="L185">
        <v>19630.7412</v>
      </c>
      <c r="M185">
        <v>19769.824339999999</v>
      </c>
      <c r="N185">
        <v>19317.903539999999</v>
      </c>
      <c r="O185">
        <v>20352.796709999999</v>
      </c>
      <c r="P185">
        <v>20550.855390000001</v>
      </c>
      <c r="Q185">
        <v>19955.565699999999</v>
      </c>
      <c r="R185">
        <v>20132.431329999999</v>
      </c>
      <c r="S185">
        <v>20390.882290000001</v>
      </c>
      <c r="T185">
        <v>20551.416519999999</v>
      </c>
      <c r="U185">
        <v>20797.629939999999</v>
      </c>
      <c r="V185">
        <v>20980.48777</v>
      </c>
      <c r="W185">
        <v>21165.74495</v>
      </c>
      <c r="X185">
        <v>21325.831740000001</v>
      </c>
      <c r="Y185">
        <v>21534.473030000001</v>
      </c>
      <c r="Z185">
        <v>21759.121910000002</v>
      </c>
      <c r="AA185">
        <v>22002.688040000001</v>
      </c>
      <c r="AB185">
        <v>22266.840510000002</v>
      </c>
      <c r="AC185">
        <v>22478.28386</v>
      </c>
      <c r="AD185">
        <v>22706.836060000001</v>
      </c>
      <c r="AE185">
        <v>22957.55227</v>
      </c>
      <c r="AF185">
        <v>23226.398730000001</v>
      </c>
      <c r="AG185">
        <v>23506.65638</v>
      </c>
      <c r="AH185">
        <v>23809.9169</v>
      </c>
      <c r="AI185">
        <v>24122.5121</v>
      </c>
      <c r="AJ185">
        <v>24447.501680000001</v>
      </c>
      <c r="AK185">
        <v>24781.836159999999</v>
      </c>
      <c r="AL185">
        <v>25123.757900000001</v>
      </c>
      <c r="AM185">
        <v>25459.303029999999</v>
      </c>
      <c r="AN185">
        <v>25809.25491</v>
      </c>
      <c r="AO185">
        <v>26165.480240000001</v>
      </c>
      <c r="AP185">
        <v>26529.273789999999</v>
      </c>
      <c r="AQ185">
        <v>26896.29264</v>
      </c>
      <c r="AR185">
        <v>27268.272580000001</v>
      </c>
      <c r="AS185">
        <v>27642.025580000001</v>
      </c>
      <c r="AT185">
        <v>28017.96571</v>
      </c>
      <c r="AU185">
        <v>28396.24725</v>
      </c>
      <c r="AV185">
        <v>28786.04522</v>
      </c>
    </row>
    <row r="186" spans="1:48" x14ac:dyDescent="0.25">
      <c r="A186" s="34" t="s">
        <v>700</v>
      </c>
      <c r="B186">
        <v>11145.2459930199</v>
      </c>
      <c r="C186">
        <v>11324.186522469799</v>
      </c>
      <c r="D186">
        <v>11505.998170000001</v>
      </c>
      <c r="E186">
        <v>11447.36492</v>
      </c>
      <c r="F186">
        <v>10819.65466</v>
      </c>
      <c r="G186">
        <v>9013.5488600000008</v>
      </c>
      <c r="H186">
        <v>9801.2429969999994</v>
      </c>
      <c r="I186">
        <v>9926.7148080000006</v>
      </c>
      <c r="J186">
        <v>9512.3382750000001</v>
      </c>
      <c r="K186">
        <v>9294.4174650000004</v>
      </c>
      <c r="L186">
        <v>9399.1042770000004</v>
      </c>
      <c r="M186">
        <v>9356.6115680000003</v>
      </c>
      <c r="N186">
        <v>9200.4650199999996</v>
      </c>
      <c r="O186">
        <v>9692.4088649999994</v>
      </c>
      <c r="P186">
        <v>9677.5553579999996</v>
      </c>
      <c r="Q186">
        <v>9443.2321410000004</v>
      </c>
      <c r="R186">
        <v>9534.2152719999995</v>
      </c>
      <c r="S186">
        <v>9648.4236029999902</v>
      </c>
      <c r="T186">
        <v>9737.6342449999902</v>
      </c>
      <c r="U186">
        <v>9859.0134969999999</v>
      </c>
      <c r="V186">
        <v>9990.8592740000004</v>
      </c>
      <c r="W186">
        <v>10116.36327</v>
      </c>
      <c r="X186">
        <v>10233.171109999999</v>
      </c>
      <c r="Y186">
        <v>10368.20406</v>
      </c>
      <c r="Z186">
        <v>10516.323259999999</v>
      </c>
      <c r="AA186">
        <v>10680.363230000001</v>
      </c>
      <c r="AB186">
        <v>10862.653050000001</v>
      </c>
      <c r="AC186">
        <v>10985.519840000001</v>
      </c>
      <c r="AD186">
        <v>11128.76053</v>
      </c>
      <c r="AE186">
        <v>11286.30271</v>
      </c>
      <c r="AF186">
        <v>11453.647010000001</v>
      </c>
      <c r="AG186">
        <v>11627.56313</v>
      </c>
      <c r="AH186">
        <v>11810.03903</v>
      </c>
      <c r="AI186">
        <v>11997.51951</v>
      </c>
      <c r="AJ186">
        <v>12190.26347</v>
      </c>
      <c r="AK186">
        <v>12387.42993</v>
      </c>
      <c r="AL186">
        <v>12588.43687</v>
      </c>
      <c r="AM186">
        <v>12790.237300000001</v>
      </c>
      <c r="AN186">
        <v>12997.95109</v>
      </c>
      <c r="AO186">
        <v>13209.070949999999</v>
      </c>
      <c r="AP186">
        <v>13423.66849</v>
      </c>
      <c r="AQ186">
        <v>13640.55998</v>
      </c>
      <c r="AR186">
        <v>13860.307210000001</v>
      </c>
      <c r="AS186">
        <v>14081.65778</v>
      </c>
      <c r="AT186">
        <v>14304.72186</v>
      </c>
      <c r="AU186">
        <v>14529.39594</v>
      </c>
      <c r="AV186">
        <v>14757.626120000001</v>
      </c>
    </row>
    <row r="187" spans="1:48" x14ac:dyDescent="0.25">
      <c r="A187" s="34" t="s">
        <v>701</v>
      </c>
      <c r="B187">
        <v>429011.37934706599</v>
      </c>
      <c r="C187">
        <v>435899.29581014498</v>
      </c>
      <c r="D187">
        <v>442901.78350000002</v>
      </c>
      <c r="E187">
        <v>455300.92460000003</v>
      </c>
      <c r="F187">
        <v>450767.52039999998</v>
      </c>
      <c r="G187">
        <v>409739.09940000001</v>
      </c>
      <c r="H187">
        <v>422104.83689999999</v>
      </c>
      <c r="I187">
        <v>431721.65549999999</v>
      </c>
      <c r="J187">
        <v>427333.05719999998</v>
      </c>
      <c r="K187">
        <v>422617.51569999999</v>
      </c>
      <c r="L187">
        <v>427260.69949999999</v>
      </c>
      <c r="M187">
        <v>433650.4056</v>
      </c>
      <c r="N187">
        <v>440565.43099999998</v>
      </c>
      <c r="O187">
        <v>453579.15259999997</v>
      </c>
      <c r="P187">
        <v>461341.26500000001</v>
      </c>
      <c r="Q187">
        <v>471291.06540000002</v>
      </c>
      <c r="R187">
        <v>480210.39</v>
      </c>
      <c r="S187">
        <v>492685.49770000001</v>
      </c>
      <c r="T187">
        <v>499413.16200000001</v>
      </c>
      <c r="U187">
        <v>507522.52049999998</v>
      </c>
      <c r="V187">
        <v>513513.75790000003</v>
      </c>
      <c r="W187">
        <v>519143.19309999997</v>
      </c>
      <c r="X187">
        <v>521765.89010000002</v>
      </c>
      <c r="Y187">
        <v>526674.02289999998</v>
      </c>
      <c r="Z187">
        <v>531908.51439999999</v>
      </c>
      <c r="AA187">
        <v>537610.53910000005</v>
      </c>
      <c r="AB187">
        <v>543790.53650000005</v>
      </c>
      <c r="AC187">
        <v>550322.28009999997</v>
      </c>
      <c r="AD187">
        <v>557737.41780000005</v>
      </c>
      <c r="AE187">
        <v>565736.79180000001</v>
      </c>
      <c r="AF187">
        <v>574160.43759999995</v>
      </c>
      <c r="AG187">
        <v>582937.46510000003</v>
      </c>
      <c r="AH187">
        <v>592146.37639999995</v>
      </c>
      <c r="AI187">
        <v>601546.54570000002</v>
      </c>
      <c r="AJ187">
        <v>611239.07010000001</v>
      </c>
      <c r="AK187">
        <v>621166.19180000003</v>
      </c>
      <c r="AL187">
        <v>631274.08490000002</v>
      </c>
      <c r="AM187">
        <v>640807.83860000002</v>
      </c>
      <c r="AN187">
        <v>651181.11</v>
      </c>
      <c r="AO187">
        <v>661729.74450000003</v>
      </c>
      <c r="AP187">
        <v>672482.33629999997</v>
      </c>
      <c r="AQ187">
        <v>683336.33790000004</v>
      </c>
      <c r="AR187">
        <v>694537.56709999999</v>
      </c>
      <c r="AS187">
        <v>705652.33810000005</v>
      </c>
      <c r="AT187">
        <v>716861.15029999998</v>
      </c>
      <c r="AU187">
        <v>728166.0135</v>
      </c>
      <c r="AV187">
        <v>739746.69629999995</v>
      </c>
    </row>
    <row r="188" spans="1:48" x14ac:dyDescent="0.25">
      <c r="A188" s="34" t="s">
        <v>702</v>
      </c>
      <c r="B188">
        <v>221504.25710132401</v>
      </c>
      <c r="C188">
        <v>225060.57959666799</v>
      </c>
      <c r="D188">
        <v>228673.81940000001</v>
      </c>
      <c r="E188">
        <v>242140.8223</v>
      </c>
      <c r="F188">
        <v>243201.98449999999</v>
      </c>
      <c r="G188">
        <v>219860.64319999999</v>
      </c>
      <c r="H188">
        <v>219762.16759999999</v>
      </c>
      <c r="I188">
        <v>226757.95619999999</v>
      </c>
      <c r="J188">
        <v>224303.3382</v>
      </c>
      <c r="K188">
        <v>224525.49679999999</v>
      </c>
      <c r="L188">
        <v>221252.22719999999</v>
      </c>
      <c r="M188">
        <v>217421.32689999999</v>
      </c>
      <c r="N188">
        <v>220290.6079</v>
      </c>
      <c r="O188">
        <v>229160.95850000001</v>
      </c>
      <c r="P188">
        <v>236188.09039999999</v>
      </c>
      <c r="Q188">
        <v>244501.71280000001</v>
      </c>
      <c r="R188">
        <v>241624.00880000001</v>
      </c>
      <c r="S188">
        <v>251163.88560000001</v>
      </c>
      <c r="T188">
        <v>254570.402</v>
      </c>
      <c r="U188">
        <v>264096.71679999999</v>
      </c>
      <c r="V188">
        <v>264979.4584</v>
      </c>
      <c r="W188">
        <v>267860.21519999998</v>
      </c>
      <c r="X188">
        <v>264010.96909999999</v>
      </c>
      <c r="Y188">
        <v>263613.86379999999</v>
      </c>
      <c r="Z188">
        <v>263069.88020000001</v>
      </c>
      <c r="AA188">
        <v>262508.1263</v>
      </c>
      <c r="AB188">
        <v>262165.55869999999</v>
      </c>
      <c r="AC188">
        <v>262831.14769999997</v>
      </c>
      <c r="AD188">
        <v>263726.79330000002</v>
      </c>
      <c r="AE188">
        <v>264752.14909999998</v>
      </c>
      <c r="AF188">
        <v>265915.641</v>
      </c>
      <c r="AG188">
        <v>267515.9572</v>
      </c>
      <c r="AH188">
        <v>268885.34240000002</v>
      </c>
      <c r="AI188">
        <v>270179.96600000001</v>
      </c>
      <c r="AJ188">
        <v>271942.61090000003</v>
      </c>
      <c r="AK188">
        <v>273762.50219999999</v>
      </c>
      <c r="AL188">
        <v>275542.4938</v>
      </c>
      <c r="AM188">
        <v>276293.52980000002</v>
      </c>
      <c r="AN188">
        <v>277352.0857</v>
      </c>
      <c r="AO188">
        <v>278466.48019999999</v>
      </c>
      <c r="AP188">
        <v>279982.70250000001</v>
      </c>
      <c r="AQ188">
        <v>281268.96539999999</v>
      </c>
      <c r="AR188">
        <v>282797.6606</v>
      </c>
      <c r="AS188">
        <v>284421.20150000002</v>
      </c>
      <c r="AT188">
        <v>285954.0048</v>
      </c>
      <c r="AU188">
        <v>287498.63339999999</v>
      </c>
      <c r="AV188">
        <v>290795.21629999997</v>
      </c>
    </row>
    <row r="189" spans="1:48" x14ac:dyDescent="0.25">
      <c r="A189" s="34" t="s">
        <v>703</v>
      </c>
      <c r="B189">
        <v>9833.41749847342</v>
      </c>
      <c r="C189">
        <v>9991.2961971204204</v>
      </c>
      <c r="D189">
        <v>10151.691699999999</v>
      </c>
      <c r="E189">
        <v>10390.64451</v>
      </c>
      <c r="F189">
        <v>10184.09211</v>
      </c>
      <c r="G189">
        <v>9444.5426800000005</v>
      </c>
      <c r="H189">
        <v>9753.3869300000006</v>
      </c>
      <c r="I189">
        <v>9845.5360839999994</v>
      </c>
      <c r="J189">
        <v>9728.0293779999902</v>
      </c>
      <c r="K189">
        <v>9823.3709650000001</v>
      </c>
      <c r="L189">
        <v>9870.5443510000005</v>
      </c>
      <c r="M189">
        <v>9915.9258620000001</v>
      </c>
      <c r="N189">
        <v>10114.18562</v>
      </c>
      <c r="O189">
        <v>10596.44045</v>
      </c>
      <c r="P189">
        <v>10608.167289999999</v>
      </c>
      <c r="Q189">
        <v>10914.54161</v>
      </c>
      <c r="R189">
        <v>10948.24977</v>
      </c>
      <c r="S189">
        <v>11002.09928</v>
      </c>
      <c r="T189">
        <v>11035.9157</v>
      </c>
      <c r="U189">
        <v>11093.30212</v>
      </c>
      <c r="V189">
        <v>11105.22148</v>
      </c>
      <c r="W189">
        <v>11113.0659</v>
      </c>
      <c r="X189">
        <v>11168.800520000001</v>
      </c>
      <c r="Y189">
        <v>11213.056629999999</v>
      </c>
      <c r="Z189">
        <v>11260.189850000001</v>
      </c>
      <c r="AA189">
        <v>11316.09038</v>
      </c>
      <c r="AB189">
        <v>11383.43757</v>
      </c>
      <c r="AC189">
        <v>11455.252339999999</v>
      </c>
      <c r="AD189">
        <v>11510.961799999999</v>
      </c>
      <c r="AE189">
        <v>11593.143470000001</v>
      </c>
      <c r="AF189">
        <v>11691.55681</v>
      </c>
      <c r="AG189">
        <v>11770.725399999999</v>
      </c>
      <c r="AH189">
        <v>11906.84534</v>
      </c>
      <c r="AI189">
        <v>12041.52585</v>
      </c>
      <c r="AJ189">
        <v>12179.582179999999</v>
      </c>
      <c r="AK189">
        <v>12322.092130000001</v>
      </c>
      <c r="AL189">
        <v>12468.71551</v>
      </c>
      <c r="AM189">
        <v>12614.032310000001</v>
      </c>
      <c r="AN189">
        <v>12771.9573</v>
      </c>
      <c r="AO189">
        <v>12937.003199999999</v>
      </c>
      <c r="AP189">
        <v>13107.72228</v>
      </c>
      <c r="AQ189">
        <v>13282.055549999999</v>
      </c>
      <c r="AR189">
        <v>13457.39381</v>
      </c>
      <c r="AS189">
        <v>13636.183639999999</v>
      </c>
      <c r="AT189">
        <v>13817.63918</v>
      </c>
      <c r="AU189">
        <v>14000.883529999999</v>
      </c>
      <c r="AV189">
        <v>14187.21953</v>
      </c>
    </row>
    <row r="190" spans="1:48" x14ac:dyDescent="0.25">
      <c r="A190" s="34" t="s">
        <v>704</v>
      </c>
      <c r="B190">
        <v>16664.593435069899</v>
      </c>
      <c r="C190">
        <v>16932.148872985399</v>
      </c>
      <c r="D190">
        <v>17203.997510000001</v>
      </c>
      <c r="E190">
        <v>17597.073939999998</v>
      </c>
      <c r="F190">
        <v>17084.387630000001</v>
      </c>
      <c r="G190">
        <v>16020.0401</v>
      </c>
      <c r="H190">
        <v>16497.973959999999</v>
      </c>
      <c r="I190">
        <v>16494.531080000001</v>
      </c>
      <c r="J190">
        <v>16235.326349999999</v>
      </c>
      <c r="K190">
        <v>16331.233469999999</v>
      </c>
      <c r="L190">
        <v>16340.49087</v>
      </c>
      <c r="M190">
        <v>16328.856030000001</v>
      </c>
      <c r="N190">
        <v>16650.804769999999</v>
      </c>
      <c r="O190">
        <v>17449.631290000001</v>
      </c>
      <c r="P190">
        <v>17355.519799999998</v>
      </c>
      <c r="Q190">
        <v>17912.449809999998</v>
      </c>
      <c r="R190">
        <v>17890.82991</v>
      </c>
      <c r="S190">
        <v>17899.231070000002</v>
      </c>
      <c r="T190">
        <v>18006.284950000001</v>
      </c>
      <c r="U190">
        <v>18153.989389999999</v>
      </c>
      <c r="V190">
        <v>18230.332920000001</v>
      </c>
      <c r="W190">
        <v>18291.106899999999</v>
      </c>
      <c r="X190">
        <v>18442.57044</v>
      </c>
      <c r="Y190">
        <v>18544.573250000001</v>
      </c>
      <c r="Z190">
        <v>18634.299490000001</v>
      </c>
      <c r="AA190">
        <v>18723.18764</v>
      </c>
      <c r="AB190">
        <v>18816.169450000001</v>
      </c>
      <c r="AC190">
        <v>18911.638910000001</v>
      </c>
      <c r="AD190">
        <v>18956.94945</v>
      </c>
      <c r="AE190">
        <v>19035.11981</v>
      </c>
      <c r="AF190">
        <v>19129.437000000002</v>
      </c>
      <c r="AG190">
        <v>19176.219349999999</v>
      </c>
      <c r="AH190">
        <v>19317.50578</v>
      </c>
      <c r="AI190">
        <v>19449.45105</v>
      </c>
      <c r="AJ190">
        <v>19580.257600000001</v>
      </c>
      <c r="AK190">
        <v>19712.78685</v>
      </c>
      <c r="AL190">
        <v>19847.586609999998</v>
      </c>
      <c r="AM190">
        <v>19975.564480000001</v>
      </c>
      <c r="AN190">
        <v>20113.976739999998</v>
      </c>
      <c r="AO190">
        <v>20257.918310000001</v>
      </c>
      <c r="AP190">
        <v>20405.753570000001</v>
      </c>
      <c r="AQ190">
        <v>20555.48633</v>
      </c>
      <c r="AR190">
        <v>20703.773160000001</v>
      </c>
      <c r="AS190">
        <v>20856.39688</v>
      </c>
      <c r="AT190">
        <v>21011.638650000001</v>
      </c>
      <c r="AU190">
        <v>21168.737140000001</v>
      </c>
      <c r="AV190">
        <v>21329.91474</v>
      </c>
    </row>
    <row r="191" spans="1:48" x14ac:dyDescent="0.25">
      <c r="A191" s="34" t="s">
        <v>705</v>
      </c>
      <c r="B191">
        <v>50367.815966588998</v>
      </c>
      <c r="C191">
        <v>51176.487543864299</v>
      </c>
      <c r="D191">
        <v>51997.833259999999</v>
      </c>
      <c r="E191">
        <v>53276.477319999998</v>
      </c>
      <c r="F191">
        <v>51743.388559999999</v>
      </c>
      <c r="G191">
        <v>47898.657630000002</v>
      </c>
      <c r="H191">
        <v>49304.045870000002</v>
      </c>
      <c r="I191">
        <v>49896.874819999997</v>
      </c>
      <c r="J191">
        <v>48576.500639999998</v>
      </c>
      <c r="K191">
        <v>48330.428110000001</v>
      </c>
      <c r="L191">
        <v>48978.625690000001</v>
      </c>
      <c r="M191">
        <v>49907.842900000003</v>
      </c>
      <c r="N191">
        <v>50988.357940000002</v>
      </c>
      <c r="O191">
        <v>53550.95753</v>
      </c>
      <c r="P191">
        <v>53222.33986</v>
      </c>
      <c r="Q191">
        <v>54069.733869999996</v>
      </c>
      <c r="R191">
        <v>54423.789640000003</v>
      </c>
      <c r="S191">
        <v>55260.503049999999</v>
      </c>
      <c r="T191">
        <v>55614.904090000004</v>
      </c>
      <c r="U191">
        <v>56061.88493</v>
      </c>
      <c r="V191">
        <v>56193.464339999999</v>
      </c>
      <c r="W191">
        <v>56158.896860000001</v>
      </c>
      <c r="X191">
        <v>56029.556349999999</v>
      </c>
      <c r="Y191">
        <v>56056.284460000003</v>
      </c>
      <c r="Z191">
        <v>56161.358209999999</v>
      </c>
      <c r="AA191">
        <v>56363.220170000001</v>
      </c>
      <c r="AB191">
        <v>56667.394919999999</v>
      </c>
      <c r="AC191">
        <v>56923.213819999997</v>
      </c>
      <c r="AD191">
        <v>57264.770369999998</v>
      </c>
      <c r="AE191">
        <v>57706.200949999999</v>
      </c>
      <c r="AF191">
        <v>58223.140979999996</v>
      </c>
      <c r="AG191">
        <v>58787.339110000001</v>
      </c>
      <c r="AH191">
        <v>59491.250249999997</v>
      </c>
      <c r="AI191">
        <v>60253.050199999998</v>
      </c>
      <c r="AJ191">
        <v>61067.335140000003</v>
      </c>
      <c r="AK191">
        <v>61919.93189</v>
      </c>
      <c r="AL191">
        <v>62800.007440000001</v>
      </c>
      <c r="AM191">
        <v>63717.291810000002</v>
      </c>
      <c r="AN191">
        <v>64706.000209999998</v>
      </c>
      <c r="AO191">
        <v>65719.425170000002</v>
      </c>
      <c r="AP191">
        <v>66750.673630000005</v>
      </c>
      <c r="AQ191">
        <v>67786.06568</v>
      </c>
      <c r="AR191">
        <v>68856.185360000003</v>
      </c>
      <c r="AS191">
        <v>69924.608219999995</v>
      </c>
      <c r="AT191">
        <v>70989.093110000002</v>
      </c>
      <c r="AU191">
        <v>72044.279200000004</v>
      </c>
      <c r="AV191">
        <v>73101.282869999995</v>
      </c>
    </row>
    <row r="192" spans="1:48" x14ac:dyDescent="0.25">
      <c r="A192" s="34" t="s">
        <v>706</v>
      </c>
      <c r="B192">
        <v>11990.991118043101</v>
      </c>
      <c r="C192">
        <v>12183.510359039299</v>
      </c>
      <c r="D192">
        <v>12378.927960000001</v>
      </c>
      <c r="E192">
        <v>15367.00121</v>
      </c>
      <c r="F192">
        <v>14246.32179</v>
      </c>
      <c r="G192">
        <v>11101.977199999999</v>
      </c>
      <c r="H192">
        <v>14502.830669999999</v>
      </c>
      <c r="I192">
        <v>12495.26662</v>
      </c>
      <c r="J192">
        <v>16167.860860000001</v>
      </c>
      <c r="K192">
        <v>15778.04909</v>
      </c>
      <c r="L192">
        <v>17382.593359999999</v>
      </c>
      <c r="M192">
        <v>19363.77477</v>
      </c>
      <c r="N192">
        <v>17529.881819999999</v>
      </c>
      <c r="O192">
        <v>18926.40857</v>
      </c>
      <c r="P192">
        <v>19194.86622</v>
      </c>
      <c r="Q192">
        <v>19651.251649999998</v>
      </c>
      <c r="R192">
        <v>19594.686389999999</v>
      </c>
      <c r="S192">
        <v>19383.894550000001</v>
      </c>
      <c r="T192">
        <v>19523.641159999999</v>
      </c>
      <c r="U192">
        <v>19723.144319999999</v>
      </c>
      <c r="V192">
        <v>19886.007280000002</v>
      </c>
      <c r="W192">
        <v>20036.398430000001</v>
      </c>
      <c r="X192">
        <v>20179.28096</v>
      </c>
      <c r="Y192">
        <v>20362.57747</v>
      </c>
      <c r="Z192">
        <v>20569.858219999998</v>
      </c>
      <c r="AA192">
        <v>20805.419989999999</v>
      </c>
      <c r="AB192">
        <v>21070.745350000001</v>
      </c>
      <c r="AC192">
        <v>21317.647819999998</v>
      </c>
      <c r="AD192">
        <v>21583.91473</v>
      </c>
      <c r="AE192">
        <v>21873.458009999998</v>
      </c>
      <c r="AF192">
        <v>22180.71284</v>
      </c>
      <c r="AG192">
        <v>22496.945390000001</v>
      </c>
      <c r="AH192">
        <v>22837.886829999999</v>
      </c>
      <c r="AI192">
        <v>23188.156070000001</v>
      </c>
      <c r="AJ192">
        <v>23548.18376</v>
      </c>
      <c r="AK192">
        <v>23916.549200000001</v>
      </c>
      <c r="AL192">
        <v>24291.79509</v>
      </c>
      <c r="AM192">
        <v>24657.20105</v>
      </c>
      <c r="AN192">
        <v>25034.101589999998</v>
      </c>
      <c r="AO192">
        <v>25414.046050000001</v>
      </c>
      <c r="AP192">
        <v>25797.654159999998</v>
      </c>
      <c r="AQ192">
        <v>26183.20923</v>
      </c>
      <c r="AR192">
        <v>26571.413769999999</v>
      </c>
      <c r="AS192">
        <v>26958.723020000001</v>
      </c>
      <c r="AT192">
        <v>27347.085200000001</v>
      </c>
      <c r="AU192">
        <v>27736.471659999999</v>
      </c>
      <c r="AV192">
        <v>28130.283660000001</v>
      </c>
    </row>
    <row r="193" spans="1:48" x14ac:dyDescent="0.25">
      <c r="A193" s="34" t="s">
        <v>707</v>
      </c>
      <c r="B193">
        <v>18256.105839650201</v>
      </c>
      <c r="C193">
        <v>18549.213524010502</v>
      </c>
      <c r="D193">
        <v>18846.994170000002</v>
      </c>
      <c r="E193">
        <v>19993.414799999999</v>
      </c>
      <c r="F193">
        <v>20432.348620000001</v>
      </c>
      <c r="G193">
        <v>16986.651310000001</v>
      </c>
      <c r="H193">
        <v>17974.179230000002</v>
      </c>
      <c r="I193">
        <v>19411.827219999999</v>
      </c>
      <c r="J193">
        <v>19529.136289999999</v>
      </c>
      <c r="K193">
        <v>19386.756590000001</v>
      </c>
      <c r="L193">
        <v>19652.614509999999</v>
      </c>
      <c r="M193">
        <v>20556.957259999999</v>
      </c>
      <c r="N193">
        <v>20286.38723</v>
      </c>
      <c r="O193">
        <v>20320.964550000001</v>
      </c>
      <c r="P193">
        <v>21262.887269999999</v>
      </c>
      <c r="Q193">
        <v>21660.81552</v>
      </c>
      <c r="R193">
        <v>21673.88046</v>
      </c>
      <c r="S193">
        <v>21773.606749999999</v>
      </c>
      <c r="T193">
        <v>21877.700529999998</v>
      </c>
      <c r="U193">
        <v>22038.048460000002</v>
      </c>
      <c r="V193">
        <v>22304.391879999999</v>
      </c>
      <c r="W193">
        <v>22536.87499</v>
      </c>
      <c r="X193">
        <v>22776.09031</v>
      </c>
      <c r="Y193">
        <v>23043.488580000001</v>
      </c>
      <c r="Z193">
        <v>23337.451229999999</v>
      </c>
      <c r="AA193">
        <v>23657.923149999999</v>
      </c>
      <c r="AB193">
        <v>24005.385300000002</v>
      </c>
      <c r="AC193">
        <v>24357.739539999999</v>
      </c>
      <c r="AD193">
        <v>24728.408149999999</v>
      </c>
      <c r="AE193">
        <v>25125.508829999999</v>
      </c>
      <c r="AF193">
        <v>25542.48876</v>
      </c>
      <c r="AG193">
        <v>25968.630379999999</v>
      </c>
      <c r="AH193">
        <v>26425.125810000001</v>
      </c>
      <c r="AI193">
        <v>26892.80572</v>
      </c>
      <c r="AJ193">
        <v>27370.584760000002</v>
      </c>
      <c r="AK193">
        <v>27859.360799999999</v>
      </c>
      <c r="AL193">
        <v>28358.77994</v>
      </c>
      <c r="AM193">
        <v>28853.012559999999</v>
      </c>
      <c r="AN193">
        <v>29357.336910000002</v>
      </c>
      <c r="AO193">
        <v>29869.374970000001</v>
      </c>
      <c r="AP193">
        <v>30391.717400000001</v>
      </c>
      <c r="AQ193">
        <v>30923.431659999998</v>
      </c>
      <c r="AR193">
        <v>31462.505260000002</v>
      </c>
      <c r="AS193">
        <v>32009.25045</v>
      </c>
      <c r="AT193">
        <v>32564.810679999999</v>
      </c>
      <c r="AU193">
        <v>33128.903469999997</v>
      </c>
      <c r="AV193">
        <v>33706.987029999997</v>
      </c>
    </row>
    <row r="194" spans="1:48" x14ac:dyDescent="0.25">
      <c r="A194" s="34" t="s">
        <v>708</v>
      </c>
      <c r="B194">
        <v>1523661.4846254501</v>
      </c>
      <c r="C194">
        <v>1548124.3626033801</v>
      </c>
      <c r="D194">
        <v>1572978.7039999999</v>
      </c>
      <c r="E194">
        <v>1619969.7450000001</v>
      </c>
      <c r="F194">
        <v>1627801.699</v>
      </c>
      <c r="G194">
        <v>1554040.737</v>
      </c>
      <c r="H194">
        <v>1598291.6950000001</v>
      </c>
      <c r="I194">
        <v>1628391.0830000001</v>
      </c>
      <c r="J194">
        <v>1634706.7069999999</v>
      </c>
      <c r="K194">
        <v>1641740.527</v>
      </c>
      <c r="L194">
        <v>1665540.264</v>
      </c>
      <c r="M194">
        <v>1695466.9720000001</v>
      </c>
      <c r="N194">
        <v>1718462.83</v>
      </c>
      <c r="O194">
        <v>1781454.906</v>
      </c>
      <c r="P194">
        <v>1832102.0870000001</v>
      </c>
      <c r="Q194">
        <v>1890688.3589999999</v>
      </c>
      <c r="R194">
        <v>1936444.9439999999</v>
      </c>
      <c r="S194">
        <v>1988476.6329999999</v>
      </c>
      <c r="T194">
        <v>2024813.6680000001</v>
      </c>
      <c r="U194">
        <v>2062735.4620000001</v>
      </c>
      <c r="V194">
        <v>2088774.3419999999</v>
      </c>
      <c r="W194">
        <v>2113476.6630000002</v>
      </c>
      <c r="X194">
        <v>2130754.9</v>
      </c>
      <c r="Y194">
        <v>2152002.4449999998</v>
      </c>
      <c r="Z194">
        <v>2175105.298</v>
      </c>
      <c r="AA194">
        <v>2200335.8119999999</v>
      </c>
      <c r="AB194">
        <v>2227715.46</v>
      </c>
      <c r="AC194">
        <v>2256305.4909999999</v>
      </c>
      <c r="AD194">
        <v>2287807.8650000002</v>
      </c>
      <c r="AE194">
        <v>2321382.2779999999</v>
      </c>
      <c r="AF194">
        <v>2356364.33</v>
      </c>
      <c r="AG194">
        <v>2393025.56</v>
      </c>
      <c r="AH194">
        <v>2430699.554</v>
      </c>
      <c r="AI194">
        <v>2469175.034</v>
      </c>
      <c r="AJ194">
        <v>2508701.5079999999</v>
      </c>
      <c r="AK194">
        <v>2549148.66</v>
      </c>
      <c r="AL194">
        <v>2590420.3110000002</v>
      </c>
      <c r="AM194">
        <v>2631467.9870000002</v>
      </c>
      <c r="AN194">
        <v>2674148.841</v>
      </c>
      <c r="AO194">
        <v>2717610.0580000002</v>
      </c>
      <c r="AP194">
        <v>2761946.8450000002</v>
      </c>
      <c r="AQ194">
        <v>2806910.264</v>
      </c>
      <c r="AR194">
        <v>2852827.9810000001</v>
      </c>
      <c r="AS194">
        <v>2899226.071</v>
      </c>
      <c r="AT194">
        <v>2946284.8169999998</v>
      </c>
      <c r="AU194">
        <v>2993994.2859999998</v>
      </c>
      <c r="AV194">
        <v>3042854.659</v>
      </c>
    </row>
    <row r="195" spans="1:48" x14ac:dyDescent="0.25">
      <c r="A195" s="34" t="s">
        <v>709</v>
      </c>
      <c r="B195">
        <v>364929.79887904698</v>
      </c>
      <c r="C195">
        <v>370788.864839938</v>
      </c>
      <c r="D195">
        <v>376741.96799999999</v>
      </c>
      <c r="E195">
        <v>382425.63150000002</v>
      </c>
      <c r="F195">
        <v>384762.18280000001</v>
      </c>
      <c r="G195">
        <v>389648.54849999998</v>
      </c>
      <c r="H195">
        <v>394221.36080000002</v>
      </c>
      <c r="I195">
        <v>399731.84490000003</v>
      </c>
      <c r="J195">
        <v>406160.18589999998</v>
      </c>
      <c r="K195">
        <v>412304.60230000003</v>
      </c>
      <c r="L195">
        <v>416069.1091</v>
      </c>
      <c r="M195">
        <v>420468.73580000002</v>
      </c>
      <c r="N195">
        <v>425629.06589999999</v>
      </c>
      <c r="O195">
        <v>432204.60100000002</v>
      </c>
      <c r="P195">
        <v>437242.6814</v>
      </c>
      <c r="Q195">
        <v>442264.4767</v>
      </c>
      <c r="R195">
        <v>449171.47220000002</v>
      </c>
      <c r="S195">
        <v>455998.842</v>
      </c>
      <c r="T195">
        <v>462235.03200000001</v>
      </c>
      <c r="U195">
        <v>469470.87540000002</v>
      </c>
      <c r="V195">
        <v>475987.05219999998</v>
      </c>
      <c r="W195">
        <v>481358.72369999997</v>
      </c>
      <c r="X195">
        <v>486070.53509999998</v>
      </c>
      <c r="Y195">
        <v>490758.61090000003</v>
      </c>
      <c r="Z195">
        <v>495553.17310000001</v>
      </c>
      <c r="AA195">
        <v>500449.65100000001</v>
      </c>
      <c r="AB195">
        <v>505498.1</v>
      </c>
      <c r="AC195">
        <v>510748.49609999999</v>
      </c>
      <c r="AD195">
        <v>516261.2046</v>
      </c>
      <c r="AE195">
        <v>522044.6128</v>
      </c>
      <c r="AF195">
        <v>528158.35380000004</v>
      </c>
      <c r="AG195">
        <v>534704.93090000004</v>
      </c>
      <c r="AH195">
        <v>541714.88950000005</v>
      </c>
      <c r="AI195">
        <v>549274.70620000002</v>
      </c>
      <c r="AJ195">
        <v>557250.65890000004</v>
      </c>
      <c r="AK195">
        <v>565581.93649999995</v>
      </c>
      <c r="AL195">
        <v>574189.08889999997</v>
      </c>
      <c r="AM195">
        <v>583059.20270000002</v>
      </c>
      <c r="AN195">
        <v>592216.02630000003</v>
      </c>
      <c r="AO195">
        <v>601514.66619999998</v>
      </c>
      <c r="AP195">
        <v>610887.49600000004</v>
      </c>
      <c r="AQ195">
        <v>620282.77379999997</v>
      </c>
      <c r="AR195">
        <v>629710.67409999995</v>
      </c>
      <c r="AS195">
        <v>639182.55000000005</v>
      </c>
      <c r="AT195">
        <v>648736.65689999994</v>
      </c>
      <c r="AU195">
        <v>658371.60809999995</v>
      </c>
      <c r="AV195">
        <v>668101.92550000001</v>
      </c>
    </row>
    <row r="196" spans="1:48" x14ac:dyDescent="0.25">
      <c r="A196" s="34" t="s">
        <v>266</v>
      </c>
      <c r="B196">
        <v>33.9026255654178</v>
      </c>
      <c r="C196">
        <v>34.4469431849855</v>
      </c>
      <c r="D196">
        <v>35.000047440000003</v>
      </c>
      <c r="E196">
        <v>34.51330437</v>
      </c>
      <c r="F196">
        <v>30.921852170000001</v>
      </c>
      <c r="G196">
        <v>27.698587960000001</v>
      </c>
      <c r="H196">
        <v>27.422495090000002</v>
      </c>
      <c r="I196">
        <v>26.141468100000001</v>
      </c>
      <c r="J196">
        <v>25.13284947</v>
      </c>
      <c r="K196">
        <v>25.493814260000001</v>
      </c>
      <c r="L196">
        <v>24.326404700000001</v>
      </c>
      <c r="M196">
        <v>22.9231111</v>
      </c>
      <c r="N196">
        <v>18.36532407</v>
      </c>
      <c r="O196">
        <v>14.55664614</v>
      </c>
      <c r="P196">
        <v>11.444246440000001</v>
      </c>
      <c r="Q196">
        <v>10.949688999999999</v>
      </c>
      <c r="R196">
        <v>10.022391430000001</v>
      </c>
      <c r="S196">
        <v>9.8879614989999904</v>
      </c>
      <c r="T196">
        <v>9.8297758309999903</v>
      </c>
      <c r="U196">
        <v>9.8600029649999996</v>
      </c>
      <c r="V196">
        <v>9.9774287340000001</v>
      </c>
      <c r="W196">
        <v>10.09387589</v>
      </c>
      <c r="X196">
        <v>9.8658763399999998</v>
      </c>
      <c r="Y196">
        <v>9.9546523909999998</v>
      </c>
      <c r="Z196">
        <v>10.15094036</v>
      </c>
      <c r="AA196">
        <v>10.3770518</v>
      </c>
      <c r="AB196">
        <v>10.60690097</v>
      </c>
      <c r="AC196">
        <v>10.80736357</v>
      </c>
      <c r="AD196">
        <v>10.992681210000001</v>
      </c>
      <c r="AE196">
        <v>11.1646565</v>
      </c>
      <c r="AF196">
        <v>11.32382009</v>
      </c>
      <c r="AG196">
        <v>11.472040440000001</v>
      </c>
      <c r="AH196">
        <v>11.618027550000001</v>
      </c>
      <c r="AI196">
        <v>11.75878421</v>
      </c>
      <c r="AJ196">
        <v>11.8973216</v>
      </c>
      <c r="AK196">
        <v>12.033362629999999</v>
      </c>
      <c r="AL196">
        <v>12.167704710000001</v>
      </c>
      <c r="AM196">
        <v>12.272889839999999</v>
      </c>
      <c r="AN196">
        <v>12.375095630000001</v>
      </c>
      <c r="AO196">
        <v>12.47449138</v>
      </c>
      <c r="AP196">
        <v>12.57431811</v>
      </c>
      <c r="AQ196">
        <v>12.67437967</v>
      </c>
      <c r="AR196">
        <v>12.78759178</v>
      </c>
      <c r="AS196">
        <v>12.90637922</v>
      </c>
      <c r="AT196">
        <v>13.029657609999999</v>
      </c>
      <c r="AU196">
        <v>13.1569515</v>
      </c>
      <c r="AV196">
        <v>13.29185852</v>
      </c>
    </row>
    <row r="197" spans="1:48" x14ac:dyDescent="0.25">
      <c r="A197" s="34" t="s">
        <v>267</v>
      </c>
      <c r="B197">
        <v>48967.275556004301</v>
      </c>
      <c r="C197">
        <v>49753.4610039701</v>
      </c>
      <c r="D197">
        <v>50548.843560000001</v>
      </c>
      <c r="E197">
        <v>50706.606749999999</v>
      </c>
      <c r="F197">
        <v>49629.285519999998</v>
      </c>
      <c r="G197">
        <v>48234.87689</v>
      </c>
      <c r="H197">
        <v>48109.476949999997</v>
      </c>
      <c r="I197">
        <v>47378.29765</v>
      </c>
      <c r="J197">
        <v>46188.152099999999</v>
      </c>
      <c r="K197">
        <v>45302.820749999999</v>
      </c>
      <c r="L197">
        <v>44898.726600000002</v>
      </c>
      <c r="M197">
        <v>44963.749609999999</v>
      </c>
      <c r="N197">
        <v>44425.33036</v>
      </c>
      <c r="O197">
        <v>43817.733330000003</v>
      </c>
      <c r="P197">
        <v>42766.241580000002</v>
      </c>
      <c r="Q197">
        <v>42255.275520000003</v>
      </c>
      <c r="R197">
        <v>41428.420810000003</v>
      </c>
      <c r="S197">
        <v>41247.746899999998</v>
      </c>
      <c r="T197">
        <v>41047.859420000001</v>
      </c>
      <c r="U197">
        <v>40967.562749999997</v>
      </c>
      <c r="V197">
        <v>40599.576630000003</v>
      </c>
      <c r="W197">
        <v>40117.34835</v>
      </c>
      <c r="X197">
        <v>39633.68922</v>
      </c>
      <c r="Y197">
        <v>39254.903610000001</v>
      </c>
      <c r="Z197">
        <v>38935.160629999998</v>
      </c>
      <c r="AA197">
        <v>38662.5524</v>
      </c>
      <c r="AB197">
        <v>38424.268900000003</v>
      </c>
      <c r="AC197">
        <v>38179.629090000002</v>
      </c>
      <c r="AD197">
        <v>37931.782469999998</v>
      </c>
      <c r="AE197">
        <v>37690.302239999997</v>
      </c>
      <c r="AF197">
        <v>37454.3292</v>
      </c>
      <c r="AG197">
        <v>37214.076520000002</v>
      </c>
      <c r="AH197">
        <v>37007.565990000003</v>
      </c>
      <c r="AI197">
        <v>36811.162230000002</v>
      </c>
      <c r="AJ197">
        <v>36629.007060000004</v>
      </c>
      <c r="AK197">
        <v>36456.875740000003</v>
      </c>
      <c r="AL197">
        <v>36293.579969999999</v>
      </c>
      <c r="AM197">
        <v>36170.160929999998</v>
      </c>
      <c r="AN197">
        <v>36056.735200000003</v>
      </c>
      <c r="AO197">
        <v>35944.69197</v>
      </c>
      <c r="AP197">
        <v>35837.918290000001</v>
      </c>
      <c r="AQ197">
        <v>35731.827519999999</v>
      </c>
      <c r="AR197">
        <v>35651.655859999999</v>
      </c>
      <c r="AS197">
        <v>35571.216410000001</v>
      </c>
      <c r="AT197">
        <v>35491.358630000002</v>
      </c>
      <c r="AU197">
        <v>35414.551619999998</v>
      </c>
      <c r="AV197">
        <v>35357.802589999999</v>
      </c>
    </row>
    <row r="198" spans="1:48" x14ac:dyDescent="0.25">
      <c r="A198" s="34" t="s">
        <v>268</v>
      </c>
      <c r="B198">
        <v>393.879618779868</v>
      </c>
      <c r="C198">
        <v>400.20348346335101</v>
      </c>
      <c r="D198">
        <v>406.19114200000001</v>
      </c>
      <c r="E198">
        <v>610.32857339999998</v>
      </c>
      <c r="F198">
        <v>796.52852889999997</v>
      </c>
      <c r="G198">
        <v>971.84916369999996</v>
      </c>
      <c r="H198">
        <v>1162.0225720000001</v>
      </c>
      <c r="I198">
        <v>1335.133875</v>
      </c>
      <c r="J198">
        <v>1489.9165439999999</v>
      </c>
      <c r="K198">
        <v>1645.4477380000001</v>
      </c>
      <c r="L198">
        <v>1814.383926</v>
      </c>
      <c r="M198">
        <v>2000.626377</v>
      </c>
      <c r="N198">
        <v>2009.2891179999999</v>
      </c>
      <c r="O198">
        <v>2013.1850890000001</v>
      </c>
      <c r="P198">
        <v>1998.6865580000001</v>
      </c>
      <c r="Q198">
        <v>2011.747529</v>
      </c>
      <c r="R198">
        <v>2010.6818189999999</v>
      </c>
      <c r="S198">
        <v>2131.1874069999999</v>
      </c>
      <c r="T198">
        <v>2248.5227089999998</v>
      </c>
      <c r="U198">
        <v>2370.5801580000002</v>
      </c>
      <c r="V198">
        <v>2426.248212</v>
      </c>
      <c r="W198">
        <v>2473.8358480000002</v>
      </c>
      <c r="X198">
        <v>2441.2880479999999</v>
      </c>
      <c r="Y198">
        <v>2415.2374260000001</v>
      </c>
      <c r="Z198">
        <v>2392.8490160000001</v>
      </c>
      <c r="AA198">
        <v>2374.1885820000002</v>
      </c>
      <c r="AB198">
        <v>2357.7328379999999</v>
      </c>
      <c r="AC198">
        <v>2337.79558</v>
      </c>
      <c r="AD198">
        <v>2317.4839969999998</v>
      </c>
      <c r="AE198">
        <v>2297.4130319999999</v>
      </c>
      <c r="AF198">
        <v>2277.8623400000001</v>
      </c>
      <c r="AG198">
        <v>2257.8638999999998</v>
      </c>
      <c r="AH198">
        <v>2243.2658040000001</v>
      </c>
      <c r="AI198">
        <v>2229.3090980000002</v>
      </c>
      <c r="AJ198">
        <v>2216.2620649999999</v>
      </c>
      <c r="AK198">
        <v>2203.4608579999999</v>
      </c>
      <c r="AL198">
        <v>2191.2218520000001</v>
      </c>
      <c r="AM198">
        <v>2189.1812690000002</v>
      </c>
      <c r="AN198">
        <v>2187.9971650000002</v>
      </c>
      <c r="AO198">
        <v>2187.1417310000002</v>
      </c>
      <c r="AP198">
        <v>2186.882646</v>
      </c>
      <c r="AQ198">
        <v>2186.947964</v>
      </c>
      <c r="AR198">
        <v>2190.5261439999999</v>
      </c>
      <c r="AS198">
        <v>2194.286298</v>
      </c>
      <c r="AT198">
        <v>2198.2828979999999</v>
      </c>
      <c r="AU198">
        <v>2202.681094</v>
      </c>
      <c r="AV198">
        <v>2208.6133239999999</v>
      </c>
    </row>
    <row r="199" spans="1:48" x14ac:dyDescent="0.25">
      <c r="A199" s="34" t="s">
        <v>269</v>
      </c>
      <c r="B199">
        <v>35627.105303156801</v>
      </c>
      <c r="C199">
        <v>36199.110002712703</v>
      </c>
      <c r="D199">
        <v>36780.370990000003</v>
      </c>
      <c r="E199">
        <v>37255.083440000002</v>
      </c>
      <c r="F199">
        <v>37882.489609999997</v>
      </c>
      <c r="G199">
        <v>35980.120730000002</v>
      </c>
      <c r="H199">
        <v>36793.357949999998</v>
      </c>
      <c r="I199">
        <v>37811.14806</v>
      </c>
      <c r="J199">
        <v>38295.489710000002</v>
      </c>
      <c r="K199">
        <v>38123.268649999998</v>
      </c>
      <c r="L199">
        <v>37887.975559999999</v>
      </c>
      <c r="M199">
        <v>37177.00619</v>
      </c>
      <c r="N199">
        <v>35553.870600000002</v>
      </c>
      <c r="O199">
        <v>34892.516739999999</v>
      </c>
      <c r="P199">
        <v>34507.412989999997</v>
      </c>
      <c r="Q199">
        <v>33339.399149999997</v>
      </c>
      <c r="R199">
        <v>32315.24293</v>
      </c>
      <c r="S199">
        <v>31679.70995</v>
      </c>
      <c r="T199">
        <v>30899.960650000001</v>
      </c>
      <c r="U199">
        <v>30052.96313</v>
      </c>
      <c r="V199">
        <v>30538.381450000001</v>
      </c>
      <c r="W199">
        <v>31247.792979999998</v>
      </c>
      <c r="X199">
        <v>31078.05992</v>
      </c>
      <c r="Y199">
        <v>31014.905070000001</v>
      </c>
      <c r="Z199">
        <v>31011.65899</v>
      </c>
      <c r="AA199">
        <v>31062.466489999999</v>
      </c>
      <c r="AB199">
        <v>31131.61044</v>
      </c>
      <c r="AC199">
        <v>30667.002359999999</v>
      </c>
      <c r="AD199">
        <v>30238.410550000001</v>
      </c>
      <c r="AE199">
        <v>29839.657159999999</v>
      </c>
      <c r="AF199">
        <v>29434.981210000002</v>
      </c>
      <c r="AG199">
        <v>29048.210370000001</v>
      </c>
      <c r="AH199">
        <v>28583.75603</v>
      </c>
      <c r="AI199">
        <v>28122.930939999998</v>
      </c>
      <c r="AJ199">
        <v>27666.216349999999</v>
      </c>
      <c r="AK199">
        <v>27183.304550000001</v>
      </c>
      <c r="AL199">
        <v>26701.428800000002</v>
      </c>
      <c r="AM199">
        <v>26247.85988</v>
      </c>
      <c r="AN199">
        <v>25792.50099</v>
      </c>
      <c r="AO199">
        <v>25333.239109999999</v>
      </c>
      <c r="AP199">
        <v>24870.300220000001</v>
      </c>
      <c r="AQ199">
        <v>24401.146499999999</v>
      </c>
      <c r="AR199">
        <v>23888.061170000001</v>
      </c>
      <c r="AS199">
        <v>23370.081099999999</v>
      </c>
      <c r="AT199">
        <v>22841.845249999998</v>
      </c>
      <c r="AU199">
        <v>22301.61174</v>
      </c>
      <c r="AV199">
        <v>21757.017360000002</v>
      </c>
    </row>
    <row r="200" spans="1:48" x14ac:dyDescent="0.25">
      <c r="A200" s="34" t="s">
        <v>270</v>
      </c>
      <c r="B200">
        <v>457.23143465842998</v>
      </c>
      <c r="C200">
        <v>464.57243323756899</v>
      </c>
      <c r="D200">
        <v>472.03222520000003</v>
      </c>
      <c r="E200">
        <v>453.00024359999998</v>
      </c>
      <c r="F200">
        <v>436.42413520000002</v>
      </c>
      <c r="G200">
        <v>392.72650759999999</v>
      </c>
      <c r="H200">
        <v>380.499751</v>
      </c>
      <c r="I200">
        <v>370.47778149999999</v>
      </c>
      <c r="J200">
        <v>355.50628499999999</v>
      </c>
      <c r="K200">
        <v>335.3104874</v>
      </c>
      <c r="L200">
        <v>315.72993489999999</v>
      </c>
      <c r="M200">
        <v>293.52569519999997</v>
      </c>
      <c r="N200">
        <v>258.3825847</v>
      </c>
      <c r="O200">
        <v>229.92724279999999</v>
      </c>
      <c r="P200">
        <v>202.07163069999999</v>
      </c>
      <c r="Q200">
        <v>168.6656026</v>
      </c>
      <c r="R200">
        <v>135.4182553</v>
      </c>
      <c r="S200">
        <v>216.67922540000001</v>
      </c>
      <c r="T200">
        <v>290.03146400000003</v>
      </c>
      <c r="U200">
        <v>355.70001100000002</v>
      </c>
      <c r="V200">
        <v>313.58664970000001</v>
      </c>
      <c r="W200">
        <v>272.1447192</v>
      </c>
      <c r="X200">
        <v>269.00476029999999</v>
      </c>
      <c r="Y200">
        <v>266.78652360000001</v>
      </c>
      <c r="Z200">
        <v>265.07378849999998</v>
      </c>
      <c r="AA200">
        <v>263.81819719999999</v>
      </c>
      <c r="AB200">
        <v>262.7065796</v>
      </c>
      <c r="AC200">
        <v>267.20978480000002</v>
      </c>
      <c r="AD200">
        <v>271.94331119999998</v>
      </c>
      <c r="AE200">
        <v>276.8779265</v>
      </c>
      <c r="AF200">
        <v>282.16221309999997</v>
      </c>
      <c r="AG200">
        <v>287.57687779999998</v>
      </c>
      <c r="AH200">
        <v>286.64314510000003</v>
      </c>
      <c r="AI200">
        <v>285.7418022</v>
      </c>
      <c r="AJ200">
        <v>284.87907380000001</v>
      </c>
      <c r="AK200">
        <v>283.91711359999999</v>
      </c>
      <c r="AL200">
        <v>282.96587030000001</v>
      </c>
      <c r="AM200">
        <v>288.514791</v>
      </c>
      <c r="AN200">
        <v>294.09133889999998</v>
      </c>
      <c r="AO200">
        <v>299.67115849999999</v>
      </c>
      <c r="AP200">
        <v>305.25489750000003</v>
      </c>
      <c r="AQ200">
        <v>310.80823850000002</v>
      </c>
      <c r="AR200">
        <v>314.3785125</v>
      </c>
      <c r="AS200">
        <v>318.00300779999998</v>
      </c>
      <c r="AT200">
        <v>321.60976679999999</v>
      </c>
      <c r="AU200">
        <v>325.16928380000002</v>
      </c>
      <c r="AV200">
        <v>328.78957659999998</v>
      </c>
    </row>
    <row r="201" spans="1:48" x14ac:dyDescent="0.25">
      <c r="A201" s="34" t="s">
        <v>271</v>
      </c>
      <c r="B201">
        <v>1825.9865249115301</v>
      </c>
      <c r="C201">
        <v>1855.30332920106</v>
      </c>
      <c r="D201">
        <v>1885.0945429999999</v>
      </c>
      <c r="E201">
        <v>1912.2020379999999</v>
      </c>
      <c r="F201">
        <v>1947.23315</v>
      </c>
      <c r="G201">
        <v>1852.1376640000001</v>
      </c>
      <c r="H201">
        <v>1896.755177</v>
      </c>
      <c r="I201">
        <v>1952.0589190000001</v>
      </c>
      <c r="J201">
        <v>1979.9393680000001</v>
      </c>
      <c r="K201">
        <v>1973.902051</v>
      </c>
      <c r="L201">
        <v>1964.5725640000001</v>
      </c>
      <c r="M201">
        <v>1930.5110569999999</v>
      </c>
      <c r="N201">
        <v>2067.6862700000001</v>
      </c>
      <c r="O201">
        <v>2263.7891020000002</v>
      </c>
      <c r="P201">
        <v>2489.9217939999999</v>
      </c>
      <c r="Q201">
        <v>2669.1418739999999</v>
      </c>
      <c r="R201">
        <v>2865.5238279999999</v>
      </c>
      <c r="S201">
        <v>2138.4293720000001</v>
      </c>
      <c r="T201">
        <v>1456.9248150000001</v>
      </c>
      <c r="U201">
        <v>828.61445100000003</v>
      </c>
      <c r="V201">
        <v>809.42908109999996</v>
      </c>
      <c r="W201">
        <v>795.072363</v>
      </c>
      <c r="X201">
        <v>791.80115560000002</v>
      </c>
      <c r="Y201">
        <v>791.24582980000002</v>
      </c>
      <c r="Z201">
        <v>792.22507859999996</v>
      </c>
      <c r="AA201">
        <v>794.56106390000002</v>
      </c>
      <c r="AB201">
        <v>797.37330980000002</v>
      </c>
      <c r="AC201">
        <v>801.70404059999998</v>
      </c>
      <c r="AD201">
        <v>806.81543610000006</v>
      </c>
      <c r="AE201">
        <v>812.59338609999998</v>
      </c>
      <c r="AF201">
        <v>818.99556570000004</v>
      </c>
      <c r="AG201">
        <v>825.81641139999999</v>
      </c>
      <c r="AH201">
        <v>832.69790539999997</v>
      </c>
      <c r="AI201">
        <v>839.66317340000001</v>
      </c>
      <c r="AJ201">
        <v>846.73390229999995</v>
      </c>
      <c r="AK201">
        <v>853.93083000000001</v>
      </c>
      <c r="AL201">
        <v>861.15973399999996</v>
      </c>
      <c r="AM201">
        <v>868.58025420000001</v>
      </c>
      <c r="AN201">
        <v>876.04225650000001</v>
      </c>
      <c r="AO201">
        <v>883.47341359999996</v>
      </c>
      <c r="AP201">
        <v>890.87729360000003</v>
      </c>
      <c r="AQ201">
        <v>898.15624330000003</v>
      </c>
      <c r="AR201">
        <v>1240.6470859999999</v>
      </c>
      <c r="AS201">
        <v>1587.126201</v>
      </c>
      <c r="AT201">
        <v>1937.264962</v>
      </c>
      <c r="AU201">
        <v>2290.737541</v>
      </c>
      <c r="AV201">
        <v>2648.209261</v>
      </c>
    </row>
    <row r="202" spans="1:48" x14ac:dyDescent="0.25">
      <c r="A202" s="34" t="s">
        <v>272</v>
      </c>
      <c r="B202">
        <v>1821.9451060435099</v>
      </c>
      <c r="C202">
        <v>1851.19702404588</v>
      </c>
      <c r="D202">
        <v>1880.9223019999999</v>
      </c>
      <c r="E202">
        <v>1754.3532049999999</v>
      </c>
      <c r="F202">
        <v>1642.6564780000001</v>
      </c>
      <c r="G202">
        <v>1436.6388219999999</v>
      </c>
      <c r="H202">
        <v>1352.792389</v>
      </c>
      <c r="I202">
        <v>1280.1425509999999</v>
      </c>
      <c r="J202">
        <v>1193.8859480000001</v>
      </c>
      <c r="K202">
        <v>1094.415125</v>
      </c>
      <c r="L202">
        <v>1001.544156</v>
      </c>
      <c r="M202">
        <v>904.94015190000005</v>
      </c>
      <c r="N202">
        <v>768.51015949999999</v>
      </c>
      <c r="O202">
        <v>651.55921279999995</v>
      </c>
      <c r="P202">
        <v>534.46821450000004</v>
      </c>
      <c r="Q202">
        <v>401.05886149999998</v>
      </c>
      <c r="R202">
        <v>266.90970420000002</v>
      </c>
      <c r="S202">
        <v>214.1557316</v>
      </c>
      <c r="T202">
        <v>164.34519710000001</v>
      </c>
      <c r="U202">
        <v>118.1690112</v>
      </c>
      <c r="V202">
        <v>94.775165139999999</v>
      </c>
      <c r="W202">
        <v>71.215412209999997</v>
      </c>
      <c r="X202">
        <v>70.897290269999999</v>
      </c>
      <c r="Y202">
        <v>70.822334359999999</v>
      </c>
      <c r="Z202">
        <v>70.884586049999996</v>
      </c>
      <c r="AA202">
        <v>71.068185249999999</v>
      </c>
      <c r="AB202">
        <v>71.294206149999894</v>
      </c>
      <c r="AC202">
        <v>71.663360839999996</v>
      </c>
      <c r="AD202">
        <v>72.102473619999998</v>
      </c>
      <c r="AE202">
        <v>72.601292630000003</v>
      </c>
      <c r="AF202">
        <v>73.154705430000007</v>
      </c>
      <c r="AG202">
        <v>73.745597559999894</v>
      </c>
      <c r="AH202">
        <v>74.356779660000001</v>
      </c>
      <c r="AI202">
        <v>74.975446030000001</v>
      </c>
      <c r="AJ202">
        <v>75.603531970000006</v>
      </c>
      <c r="AK202">
        <v>76.242721720000006</v>
      </c>
      <c r="AL202">
        <v>76.884766549999995</v>
      </c>
      <c r="AM202">
        <v>77.544080710000003</v>
      </c>
      <c r="AN202">
        <v>78.207084039999998</v>
      </c>
      <c r="AO202">
        <v>78.867319730000006</v>
      </c>
      <c r="AP202">
        <v>79.525106879999996</v>
      </c>
      <c r="AQ202">
        <v>80.171729260000006</v>
      </c>
      <c r="AR202">
        <v>80.811016080000002</v>
      </c>
      <c r="AS202">
        <v>81.461040249999996</v>
      </c>
      <c r="AT202">
        <v>82.103342940000005</v>
      </c>
      <c r="AU202">
        <v>82.730517230000004</v>
      </c>
      <c r="AV202">
        <v>83.370126450000001</v>
      </c>
    </row>
    <row r="203" spans="1:48" x14ac:dyDescent="0.25">
      <c r="A203" s="34" t="s">
        <v>273</v>
      </c>
      <c r="B203">
        <v>368.09043696243202</v>
      </c>
      <c r="C203">
        <v>374.00024799008901</v>
      </c>
      <c r="D203">
        <v>380.0056927</v>
      </c>
      <c r="E203">
        <v>799.08500860000004</v>
      </c>
      <c r="F203">
        <v>1201.453888</v>
      </c>
      <c r="G203">
        <v>1477.5504880000001</v>
      </c>
      <c r="H203">
        <v>1817.739388</v>
      </c>
      <c r="I203">
        <v>2139.8424749999999</v>
      </c>
      <c r="J203">
        <v>2391.2556049999998</v>
      </c>
      <c r="K203">
        <v>2542.5355159999999</v>
      </c>
      <c r="L203">
        <v>2614.011301</v>
      </c>
      <c r="M203">
        <v>2560.52475</v>
      </c>
      <c r="N203">
        <v>2762.6093639999999</v>
      </c>
      <c r="O203">
        <v>3043.6695570000002</v>
      </c>
      <c r="P203">
        <v>3365.9863319999999</v>
      </c>
      <c r="Q203">
        <v>3625.5115799999999</v>
      </c>
      <c r="R203">
        <v>3908.6809069999999</v>
      </c>
      <c r="S203">
        <v>4029.75857</v>
      </c>
      <c r="T203">
        <v>4116.1640459999999</v>
      </c>
      <c r="U203">
        <v>4176.9770259999996</v>
      </c>
      <c r="V203">
        <v>4624.414726</v>
      </c>
      <c r="W203">
        <v>5118.7023300000001</v>
      </c>
      <c r="X203">
        <v>5450.2427289999996</v>
      </c>
      <c r="Y203">
        <v>5800.6459699999996</v>
      </c>
      <c r="Z203">
        <v>6164.3788029999996</v>
      </c>
      <c r="AA203">
        <v>6421.290747</v>
      </c>
      <c r="AB203">
        <v>6683.7109069999997</v>
      </c>
      <c r="AC203">
        <v>7049.3310979999997</v>
      </c>
      <c r="AD203">
        <v>7418.6174540000002</v>
      </c>
      <c r="AE203">
        <v>7791.5087299999996</v>
      </c>
      <c r="AF203">
        <v>8185.1225789999999</v>
      </c>
      <c r="AG203">
        <v>8581.4364370000003</v>
      </c>
      <c r="AH203">
        <v>8994.7978330000005</v>
      </c>
      <c r="AI203">
        <v>9408.6995399999996</v>
      </c>
      <c r="AJ203">
        <v>9823.5031579999995</v>
      </c>
      <c r="AK203">
        <v>10254.28355</v>
      </c>
      <c r="AL203">
        <v>10685.43916</v>
      </c>
      <c r="AM203">
        <v>11136.488859999999</v>
      </c>
      <c r="AN203">
        <v>11589.668530000001</v>
      </c>
      <c r="AO203">
        <v>12044.01267</v>
      </c>
      <c r="AP203">
        <v>12499.504989999999</v>
      </c>
      <c r="AQ203">
        <v>12954.67648</v>
      </c>
      <c r="AR203">
        <v>13427.783600000001</v>
      </c>
      <c r="AS203">
        <v>13906.89142</v>
      </c>
      <c r="AT203">
        <v>14388.882869999999</v>
      </c>
      <c r="AU203">
        <v>14872.29328</v>
      </c>
      <c r="AV203">
        <v>15361.9697</v>
      </c>
    </row>
    <row r="204" spans="1:48" x14ac:dyDescent="0.25">
      <c r="A204" s="34" t="s">
        <v>274</v>
      </c>
      <c r="B204">
        <v>82.820348316547197</v>
      </c>
      <c r="C204">
        <v>84.150055797769994</v>
      </c>
      <c r="D204">
        <v>85.501280850000001</v>
      </c>
      <c r="E204">
        <v>115.2192282</v>
      </c>
      <c r="F204">
        <v>155.86939150000001</v>
      </c>
      <c r="G204">
        <v>196.9553804</v>
      </c>
      <c r="H204">
        <v>267.95234640000001</v>
      </c>
      <c r="I204">
        <v>366.34554009999999</v>
      </c>
      <c r="J204">
        <v>493.63003700000002</v>
      </c>
      <c r="K204">
        <v>653.773008</v>
      </c>
      <c r="L204">
        <v>864.41274810000004</v>
      </c>
      <c r="M204">
        <v>1128.4363880000001</v>
      </c>
      <c r="N204">
        <v>1217.496114</v>
      </c>
      <c r="O204">
        <v>1341.360782</v>
      </c>
      <c r="P204">
        <v>1483.407438</v>
      </c>
      <c r="Q204">
        <v>1597.7815459999999</v>
      </c>
      <c r="R204">
        <v>1722.57572</v>
      </c>
      <c r="S204">
        <v>1775.9352670000001</v>
      </c>
      <c r="T204">
        <v>1814.014604</v>
      </c>
      <c r="U204">
        <v>1840.815196</v>
      </c>
      <c r="V204">
        <v>1956.5977519999999</v>
      </c>
      <c r="W204">
        <v>2089.6599139999998</v>
      </c>
      <c r="X204">
        <v>2239.1297880000002</v>
      </c>
      <c r="Y204">
        <v>2396.3554180000001</v>
      </c>
      <c r="Z204">
        <v>2559.1608940000001</v>
      </c>
      <c r="AA204">
        <v>2726.2925209999999</v>
      </c>
      <c r="AB204">
        <v>2896.167461</v>
      </c>
      <c r="AC204">
        <v>3256.2259039999999</v>
      </c>
      <c r="AD204">
        <v>3616.1111860000001</v>
      </c>
      <c r="AE204">
        <v>3976.3448939999998</v>
      </c>
      <c r="AF204">
        <v>4354.7264839999998</v>
      </c>
      <c r="AG204">
        <v>4733.78377</v>
      </c>
      <c r="AH204">
        <v>5129.1783169999999</v>
      </c>
      <c r="AI204">
        <v>5524.7092380000004</v>
      </c>
      <c r="AJ204">
        <v>5920.642707</v>
      </c>
      <c r="AK204">
        <v>6332.3721670000004</v>
      </c>
      <c r="AL204">
        <v>6744.3296209999999</v>
      </c>
      <c r="AM204">
        <v>7175.8194219999996</v>
      </c>
      <c r="AN204">
        <v>7609.3141409999998</v>
      </c>
      <c r="AO204">
        <v>8044.1765610000002</v>
      </c>
      <c r="AP204">
        <v>8480.3716370000002</v>
      </c>
      <c r="AQ204">
        <v>8916.866935</v>
      </c>
      <c r="AR204">
        <v>9188.698445</v>
      </c>
      <c r="AS204">
        <v>9464.0395700000008</v>
      </c>
      <c r="AT204">
        <v>9740.7643480000006</v>
      </c>
      <c r="AU204">
        <v>10017.9036</v>
      </c>
      <c r="AV204">
        <v>10298.73639</v>
      </c>
    </row>
    <row r="205" spans="1:48" x14ac:dyDescent="0.25">
      <c r="A205" s="34" t="s">
        <v>275</v>
      </c>
      <c r="B205">
        <v>4140.2566767724402</v>
      </c>
      <c r="C205">
        <v>4206.7298369219898</v>
      </c>
      <c r="D205">
        <v>4274.2786779999997</v>
      </c>
      <c r="E205">
        <v>4176.9714020000001</v>
      </c>
      <c r="F205">
        <v>4097.7334689999998</v>
      </c>
      <c r="G205">
        <v>3754.8884800000001</v>
      </c>
      <c r="H205">
        <v>3704.5297340000002</v>
      </c>
      <c r="I205">
        <v>3672.9308839999999</v>
      </c>
      <c r="J205">
        <v>3588.9693729999999</v>
      </c>
      <c r="K205">
        <v>3447.0016150000001</v>
      </c>
      <c r="L205">
        <v>3305.0801099999999</v>
      </c>
      <c r="M205">
        <v>3128.8463489999999</v>
      </c>
      <c r="N205">
        <v>3375.7846789999999</v>
      </c>
      <c r="O205">
        <v>3719.2276240000001</v>
      </c>
      <c r="P205">
        <v>4113.0842599999996</v>
      </c>
      <c r="Q205">
        <v>4430.2124679999997</v>
      </c>
      <c r="R205">
        <v>4776.2326789999997</v>
      </c>
      <c r="S205">
        <v>4924.18415</v>
      </c>
      <c r="T205">
        <v>5029.7677649999996</v>
      </c>
      <c r="U205">
        <v>5104.0784970000004</v>
      </c>
      <c r="V205">
        <v>4988.4467119999999</v>
      </c>
      <c r="W205">
        <v>4902.6636440000002</v>
      </c>
      <c r="X205">
        <v>4880.270082</v>
      </c>
      <c r="Y205">
        <v>4874.6148069999999</v>
      </c>
      <c r="Z205">
        <v>4878.4004539999996</v>
      </c>
      <c r="AA205">
        <v>4891.4363800000001</v>
      </c>
      <c r="AB205">
        <v>4907.3948639999999</v>
      </c>
      <c r="AC205">
        <v>4930.627845</v>
      </c>
      <c r="AD205">
        <v>4958.6952739999997</v>
      </c>
      <c r="AE205">
        <v>4990.8855670000003</v>
      </c>
      <c r="AF205">
        <v>5027.1405709999999</v>
      </c>
      <c r="AG205">
        <v>5065.9791219999997</v>
      </c>
      <c r="AH205">
        <v>5106.4493819999998</v>
      </c>
      <c r="AI205">
        <v>5147.4352410000001</v>
      </c>
      <c r="AJ205">
        <v>5189.069039</v>
      </c>
      <c r="AK205">
        <v>5231.6423619999996</v>
      </c>
      <c r="AL205">
        <v>5274.4116270000004</v>
      </c>
      <c r="AM205">
        <v>5318.5169450000003</v>
      </c>
      <c r="AN205">
        <v>5362.8702869999997</v>
      </c>
      <c r="AO205">
        <v>5407.0289160000002</v>
      </c>
      <c r="AP205">
        <v>5451.0149149999997</v>
      </c>
      <c r="AQ205">
        <v>5494.2311419999996</v>
      </c>
      <c r="AR205">
        <v>5537.5915910000003</v>
      </c>
      <c r="AS205">
        <v>5581.6826849999998</v>
      </c>
      <c r="AT205">
        <v>5625.2395889999998</v>
      </c>
      <c r="AU205">
        <v>5667.7550259999998</v>
      </c>
      <c r="AV205">
        <v>5711.1174540000002</v>
      </c>
    </row>
    <row r="206" spans="1:48" x14ac:dyDescent="0.25">
      <c r="A206" s="34" t="s">
        <v>276</v>
      </c>
      <c r="B206">
        <v>268.20325214998297</v>
      </c>
      <c r="C206">
        <v>272.50934211605102</v>
      </c>
      <c r="D206">
        <v>276.88511399999999</v>
      </c>
      <c r="E206">
        <v>314.37602600000002</v>
      </c>
      <c r="F206">
        <v>358.32966970000001</v>
      </c>
      <c r="G206">
        <v>381.4935941</v>
      </c>
      <c r="H206">
        <v>437.29492399999998</v>
      </c>
      <c r="I206">
        <v>503.7386242</v>
      </c>
      <c r="J206">
        <v>571.89117169999997</v>
      </c>
      <c r="K206">
        <v>638.16983389999996</v>
      </c>
      <c r="L206">
        <v>710.93176540000002</v>
      </c>
      <c r="M206">
        <v>781.95418770000003</v>
      </c>
      <c r="N206">
        <v>726.93462450000004</v>
      </c>
      <c r="O206">
        <v>691.2973925</v>
      </c>
      <c r="P206">
        <v>659.99180799999999</v>
      </c>
      <c r="Q206">
        <v>612.80907590000004</v>
      </c>
      <c r="R206">
        <v>567.73839029999999</v>
      </c>
      <c r="S206">
        <v>731.01771459999998</v>
      </c>
      <c r="T206">
        <v>876.58043789999999</v>
      </c>
      <c r="U206">
        <v>1005.576134</v>
      </c>
      <c r="V206">
        <v>1017.149077</v>
      </c>
      <c r="W206">
        <v>1036.023717</v>
      </c>
      <c r="X206">
        <v>1075.317346</v>
      </c>
      <c r="Y206">
        <v>1118.3201309999999</v>
      </c>
      <c r="Z206">
        <v>1163.7487189999999</v>
      </c>
      <c r="AA206">
        <v>1210.1798060000001</v>
      </c>
      <c r="AB206">
        <v>1257.635137</v>
      </c>
      <c r="AC206">
        <v>1274.133241</v>
      </c>
      <c r="AD206">
        <v>1291.778153</v>
      </c>
      <c r="AE206">
        <v>1310.4161790000001</v>
      </c>
      <c r="AF206">
        <v>1330.677598</v>
      </c>
      <c r="AG206">
        <v>1351.5748590000001</v>
      </c>
      <c r="AH206">
        <v>1438.947046</v>
      </c>
      <c r="AI206">
        <v>1526.382822</v>
      </c>
      <c r="AJ206">
        <v>1613.9480129999999</v>
      </c>
      <c r="AK206">
        <v>1705.2587209999999</v>
      </c>
      <c r="AL206">
        <v>1796.6313259999999</v>
      </c>
      <c r="AM206">
        <v>1826.498554</v>
      </c>
      <c r="AN206">
        <v>1856.517057</v>
      </c>
      <c r="AO206">
        <v>1886.5332109999999</v>
      </c>
      <c r="AP206">
        <v>1916.5520349999999</v>
      </c>
      <c r="AQ206">
        <v>1946.359483</v>
      </c>
      <c r="AR206">
        <v>1984.566947</v>
      </c>
      <c r="AS206">
        <v>2023.296781</v>
      </c>
      <c r="AT206">
        <v>2062.0926089999998</v>
      </c>
      <c r="AU206">
        <v>2100.758182</v>
      </c>
      <c r="AV206">
        <v>2139.9867859999999</v>
      </c>
    </row>
    <row r="207" spans="1:48" x14ac:dyDescent="0.25">
      <c r="A207" s="34" t="s">
        <v>277</v>
      </c>
      <c r="B207">
        <v>21019.140656882199</v>
      </c>
      <c r="C207">
        <v>21356.6097589622</v>
      </c>
      <c r="D207">
        <v>21699.072270000001</v>
      </c>
      <c r="E207">
        <v>21302.821510000002</v>
      </c>
      <c r="F207">
        <v>20474.0615</v>
      </c>
      <c r="G207">
        <v>19220.463530000001</v>
      </c>
      <c r="H207">
        <v>19042.400140000002</v>
      </c>
      <c r="I207">
        <v>18591.746889999999</v>
      </c>
      <c r="J207">
        <v>17653.139210000001</v>
      </c>
      <c r="K207">
        <v>16870.371330000002</v>
      </c>
      <c r="L207">
        <v>16281.38977</v>
      </c>
      <c r="M207">
        <v>15827.00064</v>
      </c>
      <c r="N207">
        <v>15766.161550000001</v>
      </c>
      <c r="O207">
        <v>15711.485070000001</v>
      </c>
      <c r="P207">
        <v>15274.68852</v>
      </c>
      <c r="Q207">
        <v>14876.35752</v>
      </c>
      <c r="R207">
        <v>14521.298129999999</v>
      </c>
      <c r="S207">
        <v>14336.87415</v>
      </c>
      <c r="T207">
        <v>14247.856669999999</v>
      </c>
      <c r="U207">
        <v>14198.89417</v>
      </c>
      <c r="V207">
        <v>14055.850280000001</v>
      </c>
      <c r="W207">
        <v>14057.559010000001</v>
      </c>
      <c r="X207">
        <v>14157.48279</v>
      </c>
      <c r="Y207">
        <v>14258.154399999999</v>
      </c>
      <c r="Z207">
        <v>14345.593500000001</v>
      </c>
      <c r="AA207">
        <v>14426.252909999999</v>
      </c>
      <c r="AB207">
        <v>14509.39733</v>
      </c>
      <c r="AC207">
        <v>14624.953299999999</v>
      </c>
      <c r="AD207">
        <v>14746.405989999999</v>
      </c>
      <c r="AE207">
        <v>14877.694519999999</v>
      </c>
      <c r="AF207">
        <v>15013.668820000001</v>
      </c>
      <c r="AG207">
        <v>15155.79495</v>
      </c>
      <c r="AH207">
        <v>15340.16878</v>
      </c>
      <c r="AI207">
        <v>15538.061949999999</v>
      </c>
      <c r="AJ207">
        <v>15746.83411</v>
      </c>
      <c r="AK207">
        <v>15962.27392</v>
      </c>
      <c r="AL207">
        <v>16184.0542</v>
      </c>
      <c r="AM207">
        <v>16228.139810000001</v>
      </c>
      <c r="AN207">
        <v>16267.55989</v>
      </c>
      <c r="AO207">
        <v>16305.568439999999</v>
      </c>
      <c r="AP207">
        <v>16345.362279999999</v>
      </c>
      <c r="AQ207">
        <v>16386.4738</v>
      </c>
      <c r="AR207">
        <v>16392.86897</v>
      </c>
      <c r="AS207">
        <v>16401.026979999999</v>
      </c>
      <c r="AT207">
        <v>16408.384709999998</v>
      </c>
      <c r="AU207">
        <v>16414.919720000002</v>
      </c>
      <c r="AV207">
        <v>16425.174950000001</v>
      </c>
    </row>
    <row r="208" spans="1:48" x14ac:dyDescent="0.25">
      <c r="A208" s="34" t="s">
        <v>278</v>
      </c>
      <c r="B208">
        <v>939.40293438579897</v>
      </c>
      <c r="C208">
        <v>954.485352355852</v>
      </c>
      <c r="D208">
        <v>970.01757480000003</v>
      </c>
      <c r="E208">
        <v>1539.5554830000001</v>
      </c>
      <c r="F208">
        <v>2035.5099809999999</v>
      </c>
      <c r="G208">
        <v>2431.1467859999998</v>
      </c>
      <c r="H208">
        <v>2894.0643100000002</v>
      </c>
      <c r="I208">
        <v>3267.6138999999998</v>
      </c>
      <c r="J208">
        <v>3479.9286929999998</v>
      </c>
      <c r="K208">
        <v>3629.989431</v>
      </c>
      <c r="L208">
        <v>3722.7835150000001</v>
      </c>
      <c r="M208">
        <v>3730.5760359999999</v>
      </c>
      <c r="N208">
        <v>3765.9398689999998</v>
      </c>
      <c r="O208">
        <v>3794.3710540000002</v>
      </c>
      <c r="P208">
        <v>3723.2301320000001</v>
      </c>
      <c r="Q208">
        <v>3653.8150340000002</v>
      </c>
      <c r="R208">
        <v>3600.5220920000002</v>
      </c>
      <c r="S208">
        <v>3674.7673300000001</v>
      </c>
      <c r="T208">
        <v>3775.3987539999998</v>
      </c>
      <c r="U208">
        <v>3883.7826479999999</v>
      </c>
      <c r="V208">
        <v>3887.610709</v>
      </c>
      <c r="W208">
        <v>3935.3684119999998</v>
      </c>
      <c r="X208">
        <v>4049.103646</v>
      </c>
      <c r="Y208">
        <v>4163.683489</v>
      </c>
      <c r="Z208">
        <v>4275.9950520000002</v>
      </c>
      <c r="AA208">
        <v>4389.8700060000001</v>
      </c>
      <c r="AB208">
        <v>4507.1582969999999</v>
      </c>
      <c r="AC208">
        <v>4633.9954799999996</v>
      </c>
      <c r="AD208">
        <v>4764.5008980000002</v>
      </c>
      <c r="AE208">
        <v>4900.3858140000002</v>
      </c>
      <c r="AF208">
        <v>5041.1699360000002</v>
      </c>
      <c r="AG208">
        <v>5186.4984199999999</v>
      </c>
      <c r="AH208">
        <v>5274.4479160000001</v>
      </c>
      <c r="AI208">
        <v>5367.9321630000004</v>
      </c>
      <c r="AJ208">
        <v>5466.0503689999996</v>
      </c>
      <c r="AK208">
        <v>5567.3729020000001</v>
      </c>
      <c r="AL208">
        <v>5671.7071699999997</v>
      </c>
      <c r="AM208">
        <v>5727.7537220000004</v>
      </c>
      <c r="AN208">
        <v>5781.626217</v>
      </c>
      <c r="AO208">
        <v>5834.9416609999998</v>
      </c>
      <c r="AP208">
        <v>5889.0562170000003</v>
      </c>
      <c r="AQ208">
        <v>5943.8385310000003</v>
      </c>
      <c r="AR208">
        <v>5961.4681899999996</v>
      </c>
      <c r="AS208">
        <v>5979.9495070000003</v>
      </c>
      <c r="AT208">
        <v>5998.1604150000003</v>
      </c>
      <c r="AU208">
        <v>6016.1244710000001</v>
      </c>
      <c r="AV208">
        <v>6035.90157</v>
      </c>
    </row>
    <row r="209" spans="1:48" x14ac:dyDescent="0.25">
      <c r="A209" s="34" t="s">
        <v>279</v>
      </c>
      <c r="B209">
        <v>117.48407948162399</v>
      </c>
      <c r="C209">
        <v>119.37032437900299</v>
      </c>
      <c r="D209">
        <v>121.2543428</v>
      </c>
      <c r="E209">
        <v>115.41168860000001</v>
      </c>
      <c r="F209">
        <v>107.4073935</v>
      </c>
      <c r="G209">
        <v>97.91761013</v>
      </c>
      <c r="H209">
        <v>93.946818039999997</v>
      </c>
      <c r="I209">
        <v>88.84217658</v>
      </c>
      <c r="J209">
        <v>81.712778520000001</v>
      </c>
      <c r="K209">
        <v>75.642706380000007</v>
      </c>
      <c r="L209">
        <v>70.787851869999997</v>
      </c>
      <c r="M209">
        <v>66.691218759999998</v>
      </c>
      <c r="N209">
        <v>97.912246139999894</v>
      </c>
      <c r="O209">
        <v>128.76409509999999</v>
      </c>
      <c r="P209">
        <v>155.22146240000001</v>
      </c>
      <c r="Q209">
        <v>179.9863034</v>
      </c>
      <c r="R209">
        <v>203.9426407</v>
      </c>
      <c r="S209">
        <v>189.0552936</v>
      </c>
      <c r="T209">
        <v>176.11925429999999</v>
      </c>
      <c r="U209">
        <v>163.96143559999999</v>
      </c>
      <c r="V209">
        <v>208.86230029999999</v>
      </c>
      <c r="W209">
        <v>257.00652339999999</v>
      </c>
      <c r="X209">
        <v>261.02207929999997</v>
      </c>
      <c r="Y209">
        <v>264.98983070000003</v>
      </c>
      <c r="Z209">
        <v>268.70857669999998</v>
      </c>
      <c r="AA209">
        <v>272.33528890000002</v>
      </c>
      <c r="AB209">
        <v>276.06957699999998</v>
      </c>
      <c r="AC209">
        <v>290.56828259999997</v>
      </c>
      <c r="AD209">
        <v>305.46178709999998</v>
      </c>
      <c r="AE209">
        <v>320.86756889999998</v>
      </c>
      <c r="AF209">
        <v>336.83722929999999</v>
      </c>
      <c r="AG209">
        <v>353.28845319999999</v>
      </c>
      <c r="AH209">
        <v>372.15134810000001</v>
      </c>
      <c r="AI209">
        <v>391.73238609999999</v>
      </c>
      <c r="AJ209">
        <v>412.00042769999999</v>
      </c>
      <c r="AK209">
        <v>433.15439020000002</v>
      </c>
      <c r="AL209">
        <v>454.92752519999999</v>
      </c>
      <c r="AM209">
        <v>470.69319940000003</v>
      </c>
      <c r="AN209">
        <v>486.38784249999998</v>
      </c>
      <c r="AO209">
        <v>502.13334379999998</v>
      </c>
      <c r="AP209">
        <v>518.04391090000001</v>
      </c>
      <c r="AQ209">
        <v>534.1106231</v>
      </c>
      <c r="AR209">
        <v>546.62252880000005</v>
      </c>
      <c r="AS209">
        <v>559.31233980000002</v>
      </c>
      <c r="AT209">
        <v>572.0790657</v>
      </c>
      <c r="AU209">
        <v>584.9239609</v>
      </c>
      <c r="AV209">
        <v>598.05005300000005</v>
      </c>
    </row>
    <row r="210" spans="1:48" x14ac:dyDescent="0.25">
      <c r="A210" s="34" t="s">
        <v>280</v>
      </c>
      <c r="B210">
        <v>347.57908572274499</v>
      </c>
      <c r="C210">
        <v>353.15958037166502</v>
      </c>
      <c r="D210">
        <v>358.90650269999998</v>
      </c>
      <c r="E210">
        <v>348.30771870000001</v>
      </c>
      <c r="F210">
        <v>330.47674949999998</v>
      </c>
      <c r="G210">
        <v>307.1794696</v>
      </c>
      <c r="H210">
        <v>300.42884370000002</v>
      </c>
      <c r="I210">
        <v>289.56157039999999</v>
      </c>
      <c r="J210">
        <v>271.40731039999997</v>
      </c>
      <c r="K210">
        <v>256.0164504</v>
      </c>
      <c r="L210">
        <v>244.0756337</v>
      </c>
      <c r="M210">
        <v>234.2221744</v>
      </c>
      <c r="N210">
        <v>337.02674330000002</v>
      </c>
      <c r="O210">
        <v>438.56581590000002</v>
      </c>
      <c r="P210">
        <v>525.23254680000002</v>
      </c>
      <c r="Q210">
        <v>606.33254750000003</v>
      </c>
      <c r="R210">
        <v>684.84882679999998</v>
      </c>
      <c r="S210">
        <v>594.40190299999995</v>
      </c>
      <c r="T210">
        <v>511.61675860000003</v>
      </c>
      <c r="U210">
        <v>432.15778460000001</v>
      </c>
      <c r="V210">
        <v>437.85825629999999</v>
      </c>
      <c r="W210">
        <v>448.48764820000002</v>
      </c>
      <c r="X210">
        <v>456.12916389999998</v>
      </c>
      <c r="Y210">
        <v>463.73969099999999</v>
      </c>
      <c r="Z210">
        <v>470.94731819999998</v>
      </c>
      <c r="AA210">
        <v>477.84653040000001</v>
      </c>
      <c r="AB210">
        <v>484.95464240000001</v>
      </c>
      <c r="AC210">
        <v>489.27449860000002</v>
      </c>
      <c r="AD210">
        <v>493.7715048</v>
      </c>
      <c r="AE210">
        <v>498.59872760000002</v>
      </c>
      <c r="AF210">
        <v>503.60177779999998</v>
      </c>
      <c r="AG210">
        <v>508.81431459999999</v>
      </c>
      <c r="AH210">
        <v>514.58118730000001</v>
      </c>
      <c r="AI210">
        <v>520.80601460000003</v>
      </c>
      <c r="AJ210">
        <v>527.39821940000002</v>
      </c>
      <c r="AK210">
        <v>534.22735239999997</v>
      </c>
      <c r="AL210">
        <v>541.25900220000005</v>
      </c>
      <c r="AM210">
        <v>543.60583940000004</v>
      </c>
      <c r="AN210">
        <v>545.74151559999996</v>
      </c>
      <c r="AO210">
        <v>547.80330079999999</v>
      </c>
      <c r="AP210">
        <v>549.91635010000005</v>
      </c>
      <c r="AQ210">
        <v>552.06575399999997</v>
      </c>
      <c r="AR210">
        <v>554.62057030000005</v>
      </c>
      <c r="AS210">
        <v>557.25711079999996</v>
      </c>
      <c r="AT210">
        <v>559.87790059999998</v>
      </c>
      <c r="AU210">
        <v>562.48504720000005</v>
      </c>
      <c r="AV210">
        <v>565.26967969999998</v>
      </c>
    </row>
    <row r="211" spans="1:48" x14ac:dyDescent="0.25">
      <c r="A211" s="34" t="s">
        <v>281</v>
      </c>
      <c r="B211">
        <v>117.425366798224</v>
      </c>
      <c r="C211">
        <v>119.310669044481</v>
      </c>
      <c r="D211">
        <v>121.25219679999999</v>
      </c>
      <c r="E211">
        <v>122.1509394</v>
      </c>
      <c r="F211">
        <v>120.3009921</v>
      </c>
      <c r="G211">
        <v>116.0929826</v>
      </c>
      <c r="H211">
        <v>117.8440387</v>
      </c>
      <c r="I211">
        <v>117.8657867</v>
      </c>
      <c r="J211">
        <v>114.6322581</v>
      </c>
      <c r="K211">
        <v>112.1947864</v>
      </c>
      <c r="L211">
        <v>110.9516347</v>
      </c>
      <c r="M211">
        <v>110.42995139999999</v>
      </c>
      <c r="N211">
        <v>127.3013862</v>
      </c>
      <c r="O211">
        <v>143.86175399999999</v>
      </c>
      <c r="P211">
        <v>156.14312469999999</v>
      </c>
      <c r="Q211">
        <v>167.5912213</v>
      </c>
      <c r="R211">
        <v>178.9400369</v>
      </c>
      <c r="S211">
        <v>171.60378979999999</v>
      </c>
      <c r="T211">
        <v>165.81668160000001</v>
      </c>
      <c r="U211">
        <v>160.61172379999999</v>
      </c>
      <c r="V211">
        <v>162.9926605</v>
      </c>
      <c r="W211">
        <v>167.2199967</v>
      </c>
      <c r="X211">
        <v>171.80266109999999</v>
      </c>
      <c r="Y211">
        <v>176.42963839999999</v>
      </c>
      <c r="Z211">
        <v>180.95901570000001</v>
      </c>
      <c r="AA211">
        <v>185.4824778</v>
      </c>
      <c r="AB211">
        <v>190.1433222</v>
      </c>
      <c r="AC211">
        <v>191.98597319999999</v>
      </c>
      <c r="AD211">
        <v>193.90072910000001</v>
      </c>
      <c r="AE211">
        <v>195.9487125</v>
      </c>
      <c r="AF211">
        <v>198.08034459999999</v>
      </c>
      <c r="AG211">
        <v>200.2987411</v>
      </c>
      <c r="AH211">
        <v>202.6975329</v>
      </c>
      <c r="AI211">
        <v>205.2806965</v>
      </c>
      <c r="AJ211">
        <v>208.012541</v>
      </c>
      <c r="AK211">
        <v>210.8598312</v>
      </c>
      <c r="AL211">
        <v>213.7916529</v>
      </c>
      <c r="AM211">
        <v>214.9267098</v>
      </c>
      <c r="AN211">
        <v>215.9784401</v>
      </c>
      <c r="AO211">
        <v>217.00238640000001</v>
      </c>
      <c r="AP211">
        <v>218.04830029999999</v>
      </c>
      <c r="AQ211">
        <v>219.11047149999999</v>
      </c>
      <c r="AR211">
        <v>220.20646379999999</v>
      </c>
      <c r="AS211">
        <v>221.3361276</v>
      </c>
      <c r="AT211">
        <v>222.4602295</v>
      </c>
      <c r="AU211">
        <v>223.57960030000001</v>
      </c>
      <c r="AV211">
        <v>224.77036910000001</v>
      </c>
    </row>
    <row r="212" spans="1:48" x14ac:dyDescent="0.25">
      <c r="A212" s="34" t="s">
        <v>282</v>
      </c>
      <c r="B212">
        <v>234.850733596449</v>
      </c>
      <c r="C212">
        <v>238.621338088963</v>
      </c>
      <c r="D212">
        <v>242.50439370000001</v>
      </c>
      <c r="E212">
        <v>310.51050659999999</v>
      </c>
      <c r="F212">
        <v>389.31571819999999</v>
      </c>
      <c r="G212">
        <v>479.49767159999999</v>
      </c>
      <c r="H212">
        <v>621.11687710000001</v>
      </c>
      <c r="I212">
        <v>793.14639099999999</v>
      </c>
      <c r="J212">
        <v>985.48316820000002</v>
      </c>
      <c r="K212">
        <v>1233.0511329999999</v>
      </c>
      <c r="L212">
        <v>1558.826427</v>
      </c>
      <c r="M212">
        <v>1984.0422639999999</v>
      </c>
      <c r="N212">
        <v>1845.5848590000001</v>
      </c>
      <c r="O212">
        <v>1704.8429839999999</v>
      </c>
      <c r="P212">
        <v>1524.7284729999999</v>
      </c>
      <c r="Q212">
        <v>1354.4406710000001</v>
      </c>
      <c r="R212">
        <v>1198.304007</v>
      </c>
      <c r="S212">
        <v>1228.7397619999999</v>
      </c>
      <c r="T212">
        <v>1267.8654429999999</v>
      </c>
      <c r="U212">
        <v>1309.4677589999999</v>
      </c>
      <c r="V212">
        <v>1365.552316</v>
      </c>
      <c r="W212">
        <v>1438.242385</v>
      </c>
      <c r="X212">
        <v>1536.997736</v>
      </c>
      <c r="Y212">
        <v>1637.9686139999999</v>
      </c>
      <c r="Z212">
        <v>1739.8712190000001</v>
      </c>
      <c r="AA212">
        <v>1847.490425</v>
      </c>
      <c r="AB212">
        <v>1958.377647</v>
      </c>
      <c r="AC212">
        <v>2047.103944</v>
      </c>
      <c r="AD212">
        <v>2138.2476620000002</v>
      </c>
      <c r="AE212">
        <v>2232.6349759999998</v>
      </c>
      <c r="AF212">
        <v>2332.987329</v>
      </c>
      <c r="AG212">
        <v>2436.395282</v>
      </c>
      <c r="AH212">
        <v>2509.5176860000001</v>
      </c>
      <c r="AI212">
        <v>2586.0946829999998</v>
      </c>
      <c r="AJ212">
        <v>2665.772082</v>
      </c>
      <c r="AK212">
        <v>2749.598301</v>
      </c>
      <c r="AL212">
        <v>2835.895008</v>
      </c>
      <c r="AM212">
        <v>2895.5742</v>
      </c>
      <c r="AN212">
        <v>2954.4253509999999</v>
      </c>
      <c r="AO212">
        <v>3013.2601340000001</v>
      </c>
      <c r="AP212">
        <v>3072.7755900000002</v>
      </c>
      <c r="AQ212">
        <v>3132.913129</v>
      </c>
      <c r="AR212">
        <v>3212.9154159999998</v>
      </c>
      <c r="AS212">
        <v>3294.0334149999999</v>
      </c>
      <c r="AT212">
        <v>3375.66221</v>
      </c>
      <c r="AU212">
        <v>3457.8086520000002</v>
      </c>
      <c r="AV212">
        <v>3541.677608</v>
      </c>
    </row>
    <row r="213" spans="1:48" x14ac:dyDescent="0.25">
      <c r="A213" s="35" t="s">
        <v>710</v>
      </c>
      <c r="B213">
        <v>0.96116878123798499</v>
      </c>
      <c r="C213">
        <v>0.98039215686274495</v>
      </c>
      <c r="D213">
        <v>0.99999958089999996</v>
      </c>
      <c r="E213">
        <v>1.024757981</v>
      </c>
      <c r="F213">
        <v>1.060929631</v>
      </c>
      <c r="G213">
        <v>1.060885828</v>
      </c>
      <c r="H213">
        <v>1.0642270540000001</v>
      </c>
      <c r="I213">
        <v>1.0864112429999999</v>
      </c>
      <c r="J213">
        <v>1.09946594</v>
      </c>
      <c r="K213">
        <v>1.1187765119999999</v>
      </c>
      <c r="L213">
        <v>1.124598921</v>
      </c>
      <c r="M213">
        <v>1.1272226860000001</v>
      </c>
      <c r="N213">
        <v>1.1426834100000001</v>
      </c>
      <c r="O213">
        <v>1.165322427</v>
      </c>
      <c r="P213">
        <v>1.1992935140000001</v>
      </c>
      <c r="Q213">
        <v>1.233286125</v>
      </c>
      <c r="R213">
        <v>1.268528981</v>
      </c>
      <c r="S213">
        <v>1.3086024460000001</v>
      </c>
      <c r="T213">
        <v>1.353268514</v>
      </c>
      <c r="U213">
        <v>1.4024991570000001</v>
      </c>
      <c r="V213">
        <v>1.457265802</v>
      </c>
      <c r="W213">
        <v>1.517052995</v>
      </c>
      <c r="X213">
        <v>1.5756649439999999</v>
      </c>
      <c r="Y213">
        <v>1.6328955190000001</v>
      </c>
      <c r="Z213">
        <v>1.6882736709999999</v>
      </c>
      <c r="AA213">
        <v>1.741696768</v>
      </c>
      <c r="AB213">
        <v>1.7932278189999999</v>
      </c>
      <c r="AC213">
        <v>1.8392899359999999</v>
      </c>
      <c r="AD213">
        <v>1.881910373</v>
      </c>
      <c r="AE213">
        <v>1.9219945329999999</v>
      </c>
      <c r="AF213">
        <v>1.960185874</v>
      </c>
      <c r="AG213">
        <v>1.9971272870000001</v>
      </c>
      <c r="AH213">
        <v>2.033117174</v>
      </c>
      <c r="AI213">
        <v>2.0684492639999998</v>
      </c>
      <c r="AJ213">
        <v>2.1036463059999999</v>
      </c>
      <c r="AK213">
        <v>2.1389905640000002</v>
      </c>
      <c r="AL213">
        <v>2.1747221809999999</v>
      </c>
      <c r="AM213">
        <v>2.2113922810000002</v>
      </c>
      <c r="AN213">
        <v>2.24890985</v>
      </c>
      <c r="AO213">
        <v>2.287410961</v>
      </c>
      <c r="AP213">
        <v>2.3270752360000002</v>
      </c>
      <c r="AQ213">
        <v>2.3680551319999998</v>
      </c>
      <c r="AR213">
        <v>2.4109394150000001</v>
      </c>
      <c r="AS213">
        <v>2.4557872559999998</v>
      </c>
      <c r="AT213">
        <v>2.5026735919999998</v>
      </c>
      <c r="AU213">
        <v>2.5517128219999998</v>
      </c>
      <c r="AV213">
        <v>2.6031041269999999</v>
      </c>
    </row>
    <row r="214" spans="1:48" x14ac:dyDescent="0.25">
      <c r="A214" s="35" t="s">
        <v>711</v>
      </c>
      <c r="B214">
        <v>0.96116878123798499</v>
      </c>
      <c r="C214">
        <v>0.98039215686274495</v>
      </c>
      <c r="D214">
        <v>0.99999950230000001</v>
      </c>
      <c r="E214">
        <v>1.0283526190000001</v>
      </c>
      <c r="F214">
        <v>1.0618143499999999</v>
      </c>
      <c r="G214">
        <v>1.060456581</v>
      </c>
      <c r="H214">
        <v>1.070475903</v>
      </c>
      <c r="I214">
        <v>1.079091743</v>
      </c>
      <c r="J214">
        <v>1.092510267</v>
      </c>
      <c r="K214">
        <v>1.101923086</v>
      </c>
      <c r="L214">
        <v>1.1196349640000001</v>
      </c>
      <c r="M214">
        <v>1.1253702670000001</v>
      </c>
      <c r="N214">
        <v>1.1339604000000001</v>
      </c>
      <c r="O214">
        <v>1.1562822930000001</v>
      </c>
      <c r="P214">
        <v>1.179854065</v>
      </c>
      <c r="Q214">
        <v>1.221825825</v>
      </c>
      <c r="R214">
        <v>1.260411964</v>
      </c>
      <c r="S214">
        <v>1.3014299810000001</v>
      </c>
      <c r="T214">
        <v>1.344534506</v>
      </c>
      <c r="U214">
        <v>1.3906114110000001</v>
      </c>
      <c r="V214">
        <v>1.440719909</v>
      </c>
      <c r="W214">
        <v>1.4954174659999999</v>
      </c>
      <c r="X214">
        <v>1.551001455</v>
      </c>
      <c r="Y214">
        <v>1.60710445</v>
      </c>
      <c r="Z214">
        <v>1.663055714</v>
      </c>
      <c r="AA214">
        <v>1.7185430749999999</v>
      </c>
      <c r="AB214">
        <v>1.7735860029999999</v>
      </c>
      <c r="AC214">
        <v>1.8208496300000001</v>
      </c>
      <c r="AD214">
        <v>1.863800425</v>
      </c>
      <c r="AE214">
        <v>1.903826604</v>
      </c>
      <c r="AF214">
        <v>1.9419159189999999</v>
      </c>
      <c r="AG214">
        <v>1.9789853390000001</v>
      </c>
      <c r="AH214">
        <v>2.0153055709999999</v>
      </c>
      <c r="AI214">
        <v>2.051266413</v>
      </c>
      <c r="AJ214">
        <v>2.0873334059999999</v>
      </c>
      <c r="AK214">
        <v>2.1237922259999999</v>
      </c>
      <c r="AL214">
        <v>2.1608438049999998</v>
      </c>
      <c r="AM214">
        <v>2.1986525079999999</v>
      </c>
      <c r="AN214">
        <v>2.2372505079999998</v>
      </c>
      <c r="AO214">
        <v>2.276798055</v>
      </c>
      <c r="AP214">
        <v>2.317505277</v>
      </c>
      <c r="AQ214">
        <v>2.359560332</v>
      </c>
      <c r="AR214">
        <v>2.4033323719999999</v>
      </c>
      <c r="AS214">
        <v>2.4489734410000001</v>
      </c>
      <c r="AT214">
        <v>2.4966180969999998</v>
      </c>
      <c r="AU214">
        <v>2.5464064030000002</v>
      </c>
      <c r="AV214">
        <v>2.5985149220000001</v>
      </c>
    </row>
    <row r="215" spans="1:48" x14ac:dyDescent="0.25">
      <c r="A215" s="35" t="s">
        <v>712</v>
      </c>
      <c r="B215">
        <v>0.96116878123798499</v>
      </c>
      <c r="C215">
        <v>0.98039215686274495</v>
      </c>
      <c r="D215">
        <v>0.99998570669999998</v>
      </c>
      <c r="E215">
        <v>1.030361603</v>
      </c>
      <c r="F215">
        <v>1.0652907570000001</v>
      </c>
      <c r="G215">
        <v>1.087711823</v>
      </c>
      <c r="H215">
        <v>1.103275606</v>
      </c>
      <c r="I215">
        <v>1.126179346</v>
      </c>
      <c r="J215">
        <v>1.133654739</v>
      </c>
      <c r="K215">
        <v>1.1479809459999999</v>
      </c>
      <c r="L215">
        <v>1.179175066</v>
      </c>
      <c r="M215">
        <v>1.1969139849999999</v>
      </c>
      <c r="N215">
        <v>1.2100462000000001</v>
      </c>
      <c r="O215">
        <v>1.2351573810000001</v>
      </c>
      <c r="P215">
        <v>1.2452326460000001</v>
      </c>
      <c r="Q215">
        <v>1.2718957470000001</v>
      </c>
      <c r="R215">
        <v>1.297539749</v>
      </c>
      <c r="S215">
        <v>1.32900375</v>
      </c>
      <c r="T215">
        <v>1.3654693280000001</v>
      </c>
      <c r="U215">
        <v>1.4052964539999999</v>
      </c>
      <c r="V215">
        <v>1.452519712</v>
      </c>
      <c r="W215">
        <v>1.5058978119999999</v>
      </c>
      <c r="X215">
        <v>1.5646621430000001</v>
      </c>
      <c r="Y215">
        <v>1.625124303</v>
      </c>
      <c r="Z215">
        <v>1.686942524</v>
      </c>
      <c r="AA215">
        <v>1.750502145</v>
      </c>
      <c r="AB215">
        <v>1.816333993</v>
      </c>
      <c r="AC215">
        <v>1.8682291579999999</v>
      </c>
      <c r="AD215">
        <v>1.912080977</v>
      </c>
      <c r="AE215">
        <v>1.953143581</v>
      </c>
      <c r="AF215">
        <v>1.9929341869999999</v>
      </c>
      <c r="AG215">
        <v>2.0312214549999998</v>
      </c>
      <c r="AH215">
        <v>2.0710208300000001</v>
      </c>
      <c r="AI215">
        <v>2.1105012520000002</v>
      </c>
      <c r="AJ215">
        <v>2.1499928740000001</v>
      </c>
      <c r="AK215">
        <v>2.189910405</v>
      </c>
      <c r="AL215">
        <v>2.2305114669999999</v>
      </c>
      <c r="AM215">
        <v>2.2716430270000001</v>
      </c>
      <c r="AN215">
        <v>2.3138657409999999</v>
      </c>
      <c r="AO215">
        <v>2.3571761310000001</v>
      </c>
      <c r="AP215">
        <v>2.4016506820000001</v>
      </c>
      <c r="AQ215">
        <v>2.4473916629999999</v>
      </c>
      <c r="AR215">
        <v>2.4945386570000001</v>
      </c>
      <c r="AS215">
        <v>2.5433669050000001</v>
      </c>
      <c r="AT215">
        <v>2.5939899</v>
      </c>
      <c r="AU215">
        <v>2.6464993159999999</v>
      </c>
      <c r="AV215">
        <v>2.7010477740000001</v>
      </c>
    </row>
    <row r="216" spans="1:48" x14ac:dyDescent="0.25">
      <c r="A216" s="35" t="s">
        <v>713</v>
      </c>
      <c r="B216">
        <v>0.96116878123798499</v>
      </c>
      <c r="C216">
        <v>0.98039215686274495</v>
      </c>
      <c r="D216">
        <v>0.99999941010000004</v>
      </c>
      <c r="E216">
        <v>1.027499505</v>
      </c>
      <c r="F216">
        <v>1.066365478</v>
      </c>
      <c r="G216">
        <v>1.1065339590000001</v>
      </c>
      <c r="H216">
        <v>1.1454864330000001</v>
      </c>
      <c r="I216">
        <v>1.1454284850000001</v>
      </c>
      <c r="J216">
        <v>1.1601937790000001</v>
      </c>
      <c r="K216">
        <v>1.183412527</v>
      </c>
      <c r="L216">
        <v>1.200852875</v>
      </c>
      <c r="M216">
        <v>1.2234032509999999</v>
      </c>
      <c r="N216">
        <v>1.2298556220000001</v>
      </c>
      <c r="O216">
        <v>1.239459141</v>
      </c>
      <c r="P216">
        <v>1.2539054860000001</v>
      </c>
      <c r="Q216">
        <v>1.280953126</v>
      </c>
      <c r="R216">
        <v>1.3130870100000001</v>
      </c>
      <c r="S216">
        <v>1.3526235419999999</v>
      </c>
      <c r="T216">
        <v>1.3978156669999999</v>
      </c>
      <c r="U216">
        <v>1.448498002</v>
      </c>
      <c r="V216">
        <v>1.500810937</v>
      </c>
      <c r="W216">
        <v>1.5549656270000001</v>
      </c>
      <c r="X216">
        <v>1.607590571</v>
      </c>
      <c r="Y216">
        <v>1.660961962</v>
      </c>
      <c r="Z216">
        <v>1.7155584770000001</v>
      </c>
      <c r="AA216">
        <v>1.771760306</v>
      </c>
      <c r="AB216">
        <v>1.829799183</v>
      </c>
      <c r="AC216">
        <v>1.8749636759999999</v>
      </c>
      <c r="AD216">
        <v>1.922599409</v>
      </c>
      <c r="AE216">
        <v>1.973376896</v>
      </c>
      <c r="AF216">
        <v>2.025562941</v>
      </c>
      <c r="AG216">
        <v>2.0779658909999998</v>
      </c>
      <c r="AH216">
        <v>2.1301842560000002</v>
      </c>
      <c r="AI216">
        <v>2.1818778669999999</v>
      </c>
      <c r="AJ216">
        <v>2.2335043539999999</v>
      </c>
      <c r="AK216">
        <v>2.2881054289999998</v>
      </c>
      <c r="AL216">
        <v>2.3431057150000001</v>
      </c>
      <c r="AM216">
        <v>2.3987091230000002</v>
      </c>
      <c r="AN216">
        <v>2.4552269280000001</v>
      </c>
      <c r="AO216">
        <v>2.512986261</v>
      </c>
      <c r="AP216">
        <v>2.5723309009999999</v>
      </c>
      <c r="AQ216">
        <v>2.6335030719999999</v>
      </c>
      <c r="AR216">
        <v>2.6970475679999999</v>
      </c>
      <c r="AS216">
        <v>2.7631097979999999</v>
      </c>
      <c r="AT216">
        <v>2.8318470630000001</v>
      </c>
      <c r="AU216">
        <v>2.9034648330000001</v>
      </c>
      <c r="AV216">
        <v>2.9783012900000001</v>
      </c>
    </row>
    <row r="217" spans="1:48" x14ac:dyDescent="0.25">
      <c r="A217" s="35" t="s">
        <v>714</v>
      </c>
      <c r="B217">
        <v>0.96116878123798499</v>
      </c>
      <c r="C217">
        <v>0.98039215686274495</v>
      </c>
      <c r="D217">
        <v>0.9999992956</v>
      </c>
      <c r="E217">
        <v>1.0273783270000001</v>
      </c>
      <c r="F217">
        <v>1.0681457110000001</v>
      </c>
      <c r="G217">
        <v>1.1089696280000001</v>
      </c>
      <c r="H217">
        <v>1.144560815</v>
      </c>
      <c r="I217">
        <v>1.139585619</v>
      </c>
      <c r="J217">
        <v>1.1648936889999999</v>
      </c>
      <c r="K217">
        <v>1.1895247609999999</v>
      </c>
      <c r="L217">
        <v>1.205392099</v>
      </c>
      <c r="M217">
        <v>1.231132151</v>
      </c>
      <c r="N217">
        <v>1.236572896</v>
      </c>
      <c r="O217">
        <v>1.2491114860000001</v>
      </c>
      <c r="P217">
        <v>1.267276734</v>
      </c>
      <c r="Q217">
        <v>1.29563888</v>
      </c>
      <c r="R217">
        <v>1.324381059</v>
      </c>
      <c r="S217">
        <v>1.3645528579999999</v>
      </c>
      <c r="T217">
        <v>1.4089261</v>
      </c>
      <c r="U217">
        <v>1.459987412</v>
      </c>
      <c r="V217">
        <v>1.5109587739999999</v>
      </c>
      <c r="W217">
        <v>1.5659858840000001</v>
      </c>
      <c r="X217">
        <v>1.6176732410000001</v>
      </c>
      <c r="Y217">
        <v>1.6695669310000001</v>
      </c>
      <c r="Z217">
        <v>1.720219766</v>
      </c>
      <c r="AA217">
        <v>1.7688717220000001</v>
      </c>
      <c r="AB217">
        <v>1.8153037510000001</v>
      </c>
      <c r="AC217">
        <v>1.859740041</v>
      </c>
      <c r="AD217">
        <v>1.9016763720000001</v>
      </c>
      <c r="AE217">
        <v>1.941228543</v>
      </c>
      <c r="AF217">
        <v>1.9787755979999999</v>
      </c>
      <c r="AG217">
        <v>2.0149638470000002</v>
      </c>
      <c r="AH217">
        <v>2.0499106230000002</v>
      </c>
      <c r="AI217">
        <v>2.0839222290000001</v>
      </c>
      <c r="AJ217">
        <v>2.1178512079999998</v>
      </c>
      <c r="AK217">
        <v>2.151833672</v>
      </c>
      <c r="AL217">
        <v>2.1860434710000001</v>
      </c>
      <c r="AM217">
        <v>2.2202624520000001</v>
      </c>
      <c r="AN217">
        <v>2.2553285139999999</v>
      </c>
      <c r="AO217">
        <v>2.2914293780000001</v>
      </c>
      <c r="AP217">
        <v>2.3288748020000001</v>
      </c>
      <c r="AQ217">
        <v>2.3674368870000002</v>
      </c>
      <c r="AR217">
        <v>2.4077095110000002</v>
      </c>
      <c r="AS217">
        <v>2.4497069580000002</v>
      </c>
      <c r="AT217">
        <v>2.493400979</v>
      </c>
      <c r="AU217">
        <v>2.5389715179999999</v>
      </c>
      <c r="AV217">
        <v>2.5875553629999999</v>
      </c>
    </row>
    <row r="218" spans="1:48" x14ac:dyDescent="0.25">
      <c r="A218" s="35" t="s">
        <v>715</v>
      </c>
      <c r="B218">
        <v>0.96116878123798499</v>
      </c>
      <c r="C218">
        <v>0.98039215686274495</v>
      </c>
      <c r="D218">
        <v>0.99999945270000001</v>
      </c>
      <c r="E218">
        <v>1.0259982350000001</v>
      </c>
      <c r="F218">
        <v>1.060091573</v>
      </c>
      <c r="G218">
        <v>1.0929956649999999</v>
      </c>
      <c r="H218">
        <v>1.113759621</v>
      </c>
      <c r="I218">
        <v>1.1338521660000001</v>
      </c>
      <c r="J218">
        <v>1.1598275929999999</v>
      </c>
      <c r="K218">
        <v>1.176519943</v>
      </c>
      <c r="L218">
        <v>1.1940545810000001</v>
      </c>
      <c r="M218">
        <v>1.2098203750000001</v>
      </c>
      <c r="N218">
        <v>1.229610222</v>
      </c>
      <c r="O218">
        <v>1.2678323359999999</v>
      </c>
      <c r="P218">
        <v>1.2990145799999999</v>
      </c>
      <c r="Q218">
        <v>1.3387671539999999</v>
      </c>
      <c r="R218">
        <v>1.3783304540000001</v>
      </c>
      <c r="S218">
        <v>1.420422627</v>
      </c>
      <c r="T218">
        <v>1.4650794819999999</v>
      </c>
      <c r="U218">
        <v>1.5138901309999999</v>
      </c>
      <c r="V218">
        <v>1.597821505</v>
      </c>
      <c r="W218">
        <v>1.70114466</v>
      </c>
      <c r="X218">
        <v>1.813322364</v>
      </c>
      <c r="Y218">
        <v>1.9338010290000001</v>
      </c>
      <c r="Z218">
        <v>2.062302973</v>
      </c>
      <c r="AA218">
        <v>2.1996824089999998</v>
      </c>
      <c r="AB218">
        <v>2.3473399320000001</v>
      </c>
      <c r="AC218">
        <v>2.4313373650000001</v>
      </c>
      <c r="AD218">
        <v>2.4907065089999998</v>
      </c>
      <c r="AE218">
        <v>2.5417310390000001</v>
      </c>
      <c r="AF218">
        <v>2.590810544</v>
      </c>
      <c r="AG218">
        <v>2.6403187140000002</v>
      </c>
      <c r="AH218">
        <v>2.6908806250000001</v>
      </c>
      <c r="AI218">
        <v>2.7423856579999999</v>
      </c>
      <c r="AJ218">
        <v>2.794921719</v>
      </c>
      <c r="AK218">
        <v>2.8484045249999999</v>
      </c>
      <c r="AL218">
        <v>2.9028293239999998</v>
      </c>
      <c r="AM218">
        <v>2.9580087210000001</v>
      </c>
      <c r="AN218">
        <v>3.0142362729999999</v>
      </c>
      <c r="AO218">
        <v>3.0715411399999999</v>
      </c>
      <c r="AP218">
        <v>3.1301385370000001</v>
      </c>
      <c r="AQ218">
        <v>3.1902025250000001</v>
      </c>
      <c r="AR218">
        <v>3.2522604890000002</v>
      </c>
      <c r="AS218">
        <v>3.3163622780000002</v>
      </c>
      <c r="AT218">
        <v>3.3826578010000001</v>
      </c>
      <c r="AU218">
        <v>3.4513030840000001</v>
      </c>
      <c r="AV218">
        <v>3.5225729549999998</v>
      </c>
    </row>
    <row r="219" spans="1:48" x14ac:dyDescent="0.25">
      <c r="A219" s="35" t="s">
        <v>716</v>
      </c>
      <c r="B219">
        <v>0.96116878123798499</v>
      </c>
      <c r="C219">
        <v>0.98039215686274495</v>
      </c>
      <c r="D219">
        <v>0.99999938119999998</v>
      </c>
      <c r="E219">
        <v>1.0273882240000001</v>
      </c>
      <c r="F219">
        <v>1.0519132689999999</v>
      </c>
      <c r="G219">
        <v>1.048626144</v>
      </c>
      <c r="H219">
        <v>1.07025602</v>
      </c>
      <c r="I219">
        <v>1.0937333170000001</v>
      </c>
      <c r="J219">
        <v>1.114634999</v>
      </c>
      <c r="K219">
        <v>1.1248958440000001</v>
      </c>
      <c r="L219">
        <v>1.137892913</v>
      </c>
      <c r="M219">
        <v>1.148506552</v>
      </c>
      <c r="N219">
        <v>1.151735634</v>
      </c>
      <c r="O219">
        <v>1.1663799690000001</v>
      </c>
      <c r="P219">
        <v>1.18603233</v>
      </c>
      <c r="Q219">
        <v>1.2065603490000001</v>
      </c>
      <c r="R219">
        <v>1.234400473</v>
      </c>
      <c r="S219">
        <v>1.2712156400000001</v>
      </c>
      <c r="T219">
        <v>1.3153653649999999</v>
      </c>
      <c r="U219">
        <v>1.365552909</v>
      </c>
      <c r="V219">
        <v>1.419301626</v>
      </c>
      <c r="W219">
        <v>1.476144184</v>
      </c>
      <c r="X219">
        <v>1.5266725130000001</v>
      </c>
      <c r="Y219">
        <v>1.5742607420000001</v>
      </c>
      <c r="Z219">
        <v>1.6200615570000001</v>
      </c>
      <c r="AA219">
        <v>1.664543426</v>
      </c>
      <c r="AB219">
        <v>1.7077282840000001</v>
      </c>
      <c r="AC219">
        <v>1.74874865</v>
      </c>
      <c r="AD219">
        <v>1.7879208689999999</v>
      </c>
      <c r="AE219">
        <v>1.825490973</v>
      </c>
      <c r="AF219">
        <v>1.8617113839999999</v>
      </c>
      <c r="AG219">
        <v>1.8969261930000001</v>
      </c>
      <c r="AH219">
        <v>1.93140785</v>
      </c>
      <c r="AI219">
        <v>1.9653389779999999</v>
      </c>
      <c r="AJ219">
        <v>1.999156406</v>
      </c>
      <c r="AK219">
        <v>2.0331132109999999</v>
      </c>
      <c r="AL219">
        <v>2.067458217</v>
      </c>
      <c r="AM219">
        <v>2.1026073510000001</v>
      </c>
      <c r="AN219">
        <v>2.1385458420000001</v>
      </c>
      <c r="AO219">
        <v>2.1753870040000001</v>
      </c>
      <c r="AP219">
        <v>2.2133199499999998</v>
      </c>
      <c r="AQ219">
        <v>2.2524958449999999</v>
      </c>
      <c r="AR219">
        <v>2.2936136399999998</v>
      </c>
      <c r="AS219">
        <v>2.3366064120000001</v>
      </c>
      <c r="AT219">
        <v>2.3814758550000001</v>
      </c>
      <c r="AU219">
        <v>2.428293971</v>
      </c>
      <c r="AV219">
        <v>2.4772304919999999</v>
      </c>
    </row>
    <row r="220" spans="1:48" x14ac:dyDescent="0.25">
      <c r="A220" s="35" t="s">
        <v>717</v>
      </c>
      <c r="B220">
        <v>0.96116878123798499</v>
      </c>
      <c r="C220">
        <v>0.98039215686274495</v>
      </c>
      <c r="D220">
        <v>0.99999987700000004</v>
      </c>
      <c r="E220">
        <v>1.0249647049999999</v>
      </c>
      <c r="F220">
        <v>1.0636171190000001</v>
      </c>
      <c r="G220">
        <v>1.034763264</v>
      </c>
      <c r="H220">
        <v>1.0622980129999999</v>
      </c>
      <c r="I220">
        <v>1.1081422350000001</v>
      </c>
      <c r="J220">
        <v>1.1521007910000001</v>
      </c>
      <c r="K220">
        <v>1.163361587</v>
      </c>
      <c r="L220">
        <v>1.1627716429999999</v>
      </c>
      <c r="M220">
        <v>1.1352018850000001</v>
      </c>
      <c r="N220">
        <v>1.1053929549999999</v>
      </c>
      <c r="O220">
        <v>1.114306813</v>
      </c>
      <c r="P220">
        <v>1.1472744050000001</v>
      </c>
      <c r="Q220">
        <v>1.155164737</v>
      </c>
      <c r="R220">
        <v>1.180417311</v>
      </c>
      <c r="S220">
        <v>1.216538347</v>
      </c>
      <c r="T220">
        <v>1.2632005150000001</v>
      </c>
      <c r="U220">
        <v>1.3179781500000001</v>
      </c>
      <c r="V220">
        <v>1.3784056790000001</v>
      </c>
      <c r="W220">
        <v>1.4435966609999999</v>
      </c>
      <c r="X220">
        <v>1.4950268099999999</v>
      </c>
      <c r="Y220">
        <v>1.5395349920000001</v>
      </c>
      <c r="Z220">
        <v>1.5799913000000001</v>
      </c>
      <c r="AA220">
        <v>1.6183186780000001</v>
      </c>
      <c r="AB220">
        <v>1.6556044620000001</v>
      </c>
      <c r="AC220">
        <v>1.6917974499999999</v>
      </c>
      <c r="AD220">
        <v>1.727294485</v>
      </c>
      <c r="AE220">
        <v>1.762366689</v>
      </c>
      <c r="AF220">
        <v>1.7972129269999999</v>
      </c>
      <c r="AG220">
        <v>1.8320269689999999</v>
      </c>
      <c r="AH220">
        <v>1.8669171339999999</v>
      </c>
      <c r="AI220">
        <v>1.901962887</v>
      </c>
      <c r="AJ220">
        <v>1.937363044</v>
      </c>
      <c r="AK220">
        <v>1.9732508280000001</v>
      </c>
      <c r="AL220">
        <v>2.0097592930000001</v>
      </c>
      <c r="AM220">
        <v>2.050058951</v>
      </c>
      <c r="AN220">
        <v>2.092739849</v>
      </c>
      <c r="AO220">
        <v>2.1372748580000001</v>
      </c>
      <c r="AP220">
        <v>2.183394421</v>
      </c>
      <c r="AQ220">
        <v>2.230995493</v>
      </c>
      <c r="AR220">
        <v>2.2820212689999999</v>
      </c>
      <c r="AS220">
        <v>2.335729701</v>
      </c>
      <c r="AT220">
        <v>2.39183996</v>
      </c>
      <c r="AU220">
        <v>2.4502306059999999</v>
      </c>
      <c r="AV220">
        <v>2.5109253200000001</v>
      </c>
    </row>
    <row r="221" spans="1:48" x14ac:dyDescent="0.25">
      <c r="A221" s="35" t="s">
        <v>718</v>
      </c>
      <c r="B221">
        <v>0.96116878123798499</v>
      </c>
      <c r="C221">
        <v>0.98039215686274495</v>
      </c>
      <c r="D221">
        <v>1.000000115</v>
      </c>
      <c r="E221">
        <v>1.0192999780000001</v>
      </c>
      <c r="F221">
        <v>1.043575358</v>
      </c>
      <c r="G221">
        <v>1.0758338890000001</v>
      </c>
      <c r="H221">
        <v>1.111254274</v>
      </c>
      <c r="I221">
        <v>1.126681947</v>
      </c>
      <c r="J221">
        <v>1.1476994789999999</v>
      </c>
      <c r="K221">
        <v>1.1747760229999999</v>
      </c>
      <c r="L221">
        <v>1.209236408</v>
      </c>
      <c r="M221">
        <v>1.234073395</v>
      </c>
      <c r="N221">
        <v>1.2551068620000001</v>
      </c>
      <c r="O221">
        <v>1.2753156800000001</v>
      </c>
      <c r="P221">
        <v>1.291132481</v>
      </c>
      <c r="Q221">
        <v>1.331214355</v>
      </c>
      <c r="R221">
        <v>1.3649527809999999</v>
      </c>
      <c r="S221">
        <v>1.402864646</v>
      </c>
      <c r="T221">
        <v>1.4431706790000001</v>
      </c>
      <c r="U221">
        <v>1.4870884959999999</v>
      </c>
      <c r="V221">
        <v>1.5363891540000001</v>
      </c>
      <c r="W221">
        <v>1.5904767289999999</v>
      </c>
      <c r="X221">
        <v>1.645782718</v>
      </c>
      <c r="Y221">
        <v>1.7021257439999999</v>
      </c>
      <c r="Z221">
        <v>1.758525092</v>
      </c>
      <c r="AA221">
        <v>1.814798538</v>
      </c>
      <c r="AB221">
        <v>1.871062236</v>
      </c>
      <c r="AC221">
        <v>1.916300712</v>
      </c>
      <c r="AD221">
        <v>1.9573401589999999</v>
      </c>
      <c r="AE221">
        <v>1.996724701</v>
      </c>
      <c r="AF221">
        <v>2.0352326949999999</v>
      </c>
      <c r="AG221">
        <v>2.073133565</v>
      </c>
      <c r="AH221">
        <v>2.1109699239999999</v>
      </c>
      <c r="AI221">
        <v>2.148525179</v>
      </c>
      <c r="AJ221">
        <v>2.186174034</v>
      </c>
      <c r="AK221">
        <v>2.2240837729999998</v>
      </c>
      <c r="AL221">
        <v>2.2624289919999998</v>
      </c>
      <c r="AM221">
        <v>2.301135291</v>
      </c>
      <c r="AN221">
        <v>2.3405361139999998</v>
      </c>
      <c r="AO221">
        <v>2.380727126</v>
      </c>
      <c r="AP221">
        <v>2.4219072069999998</v>
      </c>
      <c r="AQ221">
        <v>2.464182884</v>
      </c>
      <c r="AR221">
        <v>2.5078378969999999</v>
      </c>
      <c r="AS221">
        <v>2.5529983710000002</v>
      </c>
      <c r="AT221">
        <v>2.5997656459999998</v>
      </c>
      <c r="AU221">
        <v>2.6482593790000002</v>
      </c>
      <c r="AV221">
        <v>2.6987376580000002</v>
      </c>
    </row>
    <row r="222" spans="1:48" x14ac:dyDescent="0.25">
      <c r="A222" s="35" t="s">
        <v>719</v>
      </c>
      <c r="B222">
        <v>0.96116878123798499</v>
      </c>
      <c r="C222">
        <v>0.98039215686274495</v>
      </c>
      <c r="D222">
        <v>0.99999941739999998</v>
      </c>
      <c r="E222">
        <v>1.0348473760000001</v>
      </c>
      <c r="F222">
        <v>1.0763838990000001</v>
      </c>
      <c r="G222">
        <v>1.1309680799999999</v>
      </c>
      <c r="H222">
        <v>1.160784367</v>
      </c>
      <c r="I222">
        <v>1.1707127799999999</v>
      </c>
      <c r="J222">
        <v>1.195628138</v>
      </c>
      <c r="K222">
        <v>1.20909219</v>
      </c>
      <c r="L222">
        <v>1.226074535</v>
      </c>
      <c r="M222">
        <v>1.2446265169999999</v>
      </c>
      <c r="N222">
        <v>1.28362463</v>
      </c>
      <c r="O222">
        <v>1.3093975360000001</v>
      </c>
      <c r="P222">
        <v>1.3385260269999999</v>
      </c>
      <c r="Q222">
        <v>1.3817940040000001</v>
      </c>
      <c r="R222">
        <v>1.4226423509999999</v>
      </c>
      <c r="S222">
        <v>1.4651016450000001</v>
      </c>
      <c r="T222">
        <v>1.509472202</v>
      </c>
      <c r="U222">
        <v>1.557921881</v>
      </c>
      <c r="V222">
        <v>1.605909217</v>
      </c>
      <c r="W222">
        <v>1.6556174560000001</v>
      </c>
      <c r="X222">
        <v>1.7028104310000001</v>
      </c>
      <c r="Y222">
        <v>1.748993335</v>
      </c>
      <c r="Z222">
        <v>1.793821667</v>
      </c>
      <c r="AA222">
        <v>1.8371775589999999</v>
      </c>
      <c r="AB222">
        <v>1.8789718909999999</v>
      </c>
      <c r="AC222">
        <v>1.920914386</v>
      </c>
      <c r="AD222">
        <v>1.9623687460000001</v>
      </c>
      <c r="AE222">
        <v>2.0029884529999999</v>
      </c>
      <c r="AF222">
        <v>2.0426194720000002</v>
      </c>
      <c r="AG222">
        <v>2.0813555840000002</v>
      </c>
      <c r="AH222">
        <v>2.1195641919999999</v>
      </c>
      <c r="AI222">
        <v>2.1572880040000002</v>
      </c>
      <c r="AJ222">
        <v>2.1949619029999998</v>
      </c>
      <c r="AK222">
        <v>2.2328249950000001</v>
      </c>
      <c r="AL222">
        <v>2.2711053940000001</v>
      </c>
      <c r="AM222">
        <v>2.3098131070000001</v>
      </c>
      <c r="AN222">
        <v>2.3493056839999999</v>
      </c>
      <c r="AO222">
        <v>2.3896700129999999</v>
      </c>
      <c r="AP222">
        <v>2.431085682</v>
      </c>
      <c r="AQ222">
        <v>2.4736486790000001</v>
      </c>
      <c r="AR222">
        <v>2.5177210410000002</v>
      </c>
      <c r="AS222">
        <v>2.5633559930000001</v>
      </c>
      <c r="AT222">
        <v>2.610645796</v>
      </c>
      <c r="AU222">
        <v>2.6597105879999998</v>
      </c>
      <c r="AV222">
        <v>2.710817305</v>
      </c>
    </row>
    <row r="223" spans="1:48" x14ac:dyDescent="0.25">
      <c r="A223" s="35" t="s">
        <v>720</v>
      </c>
      <c r="B223">
        <v>0.96116878123798499</v>
      </c>
      <c r="C223">
        <v>0.98039215686274495</v>
      </c>
      <c r="D223">
        <v>0.99999959819999995</v>
      </c>
      <c r="E223">
        <v>1.0382486989999999</v>
      </c>
      <c r="F223">
        <v>1.066982876</v>
      </c>
      <c r="G223">
        <v>1.0998358960000001</v>
      </c>
      <c r="H223">
        <v>1.1256093490000001</v>
      </c>
      <c r="I223">
        <v>1.138957341</v>
      </c>
      <c r="J223">
        <v>1.1596321810000001</v>
      </c>
      <c r="K223">
        <v>1.187397356</v>
      </c>
      <c r="L223">
        <v>1.2095121950000001</v>
      </c>
      <c r="M223">
        <v>1.2347138609999999</v>
      </c>
      <c r="N223">
        <v>1.272620104</v>
      </c>
      <c r="O223">
        <v>1.2956380729999999</v>
      </c>
      <c r="P223">
        <v>1.3280556649999999</v>
      </c>
      <c r="Q223">
        <v>1.3703627549999999</v>
      </c>
      <c r="R223">
        <v>1.4095187259999999</v>
      </c>
      <c r="S223">
        <v>1.4488389580000001</v>
      </c>
      <c r="T223">
        <v>1.489457233</v>
      </c>
      <c r="U223">
        <v>1.5330897480000001</v>
      </c>
      <c r="V223">
        <v>1.5896511820000001</v>
      </c>
      <c r="W223">
        <v>1.6535631559999999</v>
      </c>
      <c r="X223">
        <v>1.7199163799999999</v>
      </c>
      <c r="Y223">
        <v>1.787737578</v>
      </c>
      <c r="Z223">
        <v>1.856105189</v>
      </c>
      <c r="AA223">
        <v>1.9247573039999999</v>
      </c>
      <c r="AB223">
        <v>1.9937160279999999</v>
      </c>
      <c r="AC223">
        <v>2.0456542820000001</v>
      </c>
      <c r="AD223">
        <v>2.0908115359999999</v>
      </c>
      <c r="AE223">
        <v>2.1333688070000001</v>
      </c>
      <c r="AF223">
        <v>2.1750230479999999</v>
      </c>
      <c r="AG223">
        <v>2.2165198959999999</v>
      </c>
      <c r="AH223">
        <v>2.2582635209999999</v>
      </c>
      <c r="AI223">
        <v>2.3002779329999998</v>
      </c>
      <c r="AJ223">
        <v>2.3428003149999999</v>
      </c>
      <c r="AK223">
        <v>2.3859407309999998</v>
      </c>
      <c r="AL223">
        <v>2.429821757</v>
      </c>
      <c r="AM223">
        <v>2.4743640629999999</v>
      </c>
      <c r="AN223">
        <v>2.519764822</v>
      </c>
      <c r="AO223">
        <v>2.566134752</v>
      </c>
      <c r="AP223">
        <v>2.6136568910000002</v>
      </c>
      <c r="AQ223">
        <v>2.6624661459999999</v>
      </c>
      <c r="AR223">
        <v>2.71284467</v>
      </c>
      <c r="AS223">
        <v>2.7648875390000001</v>
      </c>
      <c r="AT223">
        <v>2.8186999309999998</v>
      </c>
      <c r="AU223">
        <v>2.8743968820000001</v>
      </c>
      <c r="AV223">
        <v>2.9321755309999999</v>
      </c>
    </row>
    <row r="224" spans="1:48" x14ac:dyDescent="0.25">
      <c r="A224" s="35" t="s">
        <v>721</v>
      </c>
      <c r="B224">
        <v>0.96116878123798499</v>
      </c>
      <c r="C224">
        <v>0.98039215686274495</v>
      </c>
      <c r="D224">
        <v>0.99999575860000001</v>
      </c>
      <c r="E224">
        <v>1.0210609900000001</v>
      </c>
      <c r="F224">
        <v>1.042677394</v>
      </c>
      <c r="G224">
        <v>1.0508499529999999</v>
      </c>
      <c r="H224">
        <v>1.0730757129999999</v>
      </c>
      <c r="I224">
        <v>1.08926546</v>
      </c>
      <c r="J224">
        <v>1.098351055</v>
      </c>
      <c r="K224">
        <v>1.109896217</v>
      </c>
      <c r="L224">
        <v>1.1204999529999999</v>
      </c>
      <c r="M224">
        <v>1.135845859</v>
      </c>
      <c r="N224">
        <v>1.14851641</v>
      </c>
      <c r="O224">
        <v>1.169914774</v>
      </c>
      <c r="P224">
        <v>1.189351727</v>
      </c>
      <c r="Q224">
        <v>1.2099550809999999</v>
      </c>
      <c r="R224">
        <v>1.2355397509999999</v>
      </c>
      <c r="S224">
        <v>1.268167577</v>
      </c>
      <c r="T224">
        <v>1.304594987</v>
      </c>
      <c r="U224">
        <v>1.345370779</v>
      </c>
      <c r="V224">
        <v>1.3901227169999999</v>
      </c>
      <c r="W224">
        <v>1.4387323750000001</v>
      </c>
      <c r="X224">
        <v>1.48751834</v>
      </c>
      <c r="Y224">
        <v>1.5368297319999999</v>
      </c>
      <c r="Z224">
        <v>1.585316422</v>
      </c>
      <c r="AA224">
        <v>1.6323654780000001</v>
      </c>
      <c r="AB224">
        <v>1.6777726630000001</v>
      </c>
      <c r="AC224">
        <v>1.71893659</v>
      </c>
      <c r="AD224">
        <v>1.75734178</v>
      </c>
      <c r="AE224">
        <v>1.7937046379999999</v>
      </c>
      <c r="AF224">
        <v>1.828565496</v>
      </c>
      <c r="AG224">
        <v>1.8624227600000001</v>
      </c>
      <c r="AH224">
        <v>1.8956731570000001</v>
      </c>
      <c r="AI224">
        <v>1.9284558709999999</v>
      </c>
      <c r="AJ224">
        <v>1.9612115779999999</v>
      </c>
      <c r="AK224">
        <v>1.9941755510000001</v>
      </c>
      <c r="AL224">
        <v>2.0275411390000002</v>
      </c>
      <c r="AM224">
        <v>2.061145362</v>
      </c>
      <c r="AN224">
        <v>2.0955499909999999</v>
      </c>
      <c r="AO224">
        <v>2.1307814860000001</v>
      </c>
      <c r="AP224">
        <v>2.1669856300000001</v>
      </c>
      <c r="AQ224">
        <v>2.2042856739999999</v>
      </c>
      <c r="AR224">
        <v>2.2430240029999999</v>
      </c>
      <c r="AS224">
        <v>2.2832107239999999</v>
      </c>
      <c r="AT224">
        <v>2.3250106009999998</v>
      </c>
      <c r="AU224">
        <v>2.3685756150000001</v>
      </c>
      <c r="AV224">
        <v>2.4141240910000001</v>
      </c>
    </row>
    <row r="225" spans="1:48" x14ac:dyDescent="0.25">
      <c r="A225" s="35" t="s">
        <v>722</v>
      </c>
      <c r="B225">
        <v>0.96116878123798499</v>
      </c>
      <c r="C225">
        <v>0.98039215686274495</v>
      </c>
      <c r="D225">
        <v>0.9999998028</v>
      </c>
      <c r="E225">
        <v>1.016309122</v>
      </c>
      <c r="F225">
        <v>1.0271236349999999</v>
      </c>
      <c r="G225">
        <v>1.0290874290000001</v>
      </c>
      <c r="H225">
        <v>1.054820321</v>
      </c>
      <c r="I225">
        <v>1.0850735899999999</v>
      </c>
      <c r="J225">
        <v>1.1075695590000001</v>
      </c>
      <c r="K225">
        <v>1.1274933330000001</v>
      </c>
      <c r="L225">
        <v>1.150727396</v>
      </c>
      <c r="M225">
        <v>1.1839437500000001</v>
      </c>
      <c r="N225">
        <v>1.2088911419999999</v>
      </c>
      <c r="O225">
        <v>1.2322269910000001</v>
      </c>
      <c r="P225">
        <v>1.250017886</v>
      </c>
      <c r="Q225">
        <v>1.264257747</v>
      </c>
      <c r="R225">
        <v>1.276153841</v>
      </c>
      <c r="S225">
        <v>1.3050385609999999</v>
      </c>
      <c r="T225">
        <v>1.3372275</v>
      </c>
      <c r="U225">
        <v>1.3788509179999999</v>
      </c>
      <c r="V225">
        <v>1.419369678</v>
      </c>
      <c r="W225">
        <v>1.466526166</v>
      </c>
      <c r="X225">
        <v>1.5100181660000001</v>
      </c>
      <c r="Y225">
        <v>1.5572301639999999</v>
      </c>
      <c r="Z225">
        <v>1.6055479100000001</v>
      </c>
      <c r="AA225">
        <v>1.6532615799999999</v>
      </c>
      <c r="AB225">
        <v>1.6995163259999999</v>
      </c>
      <c r="AC225">
        <v>1.7442184549999999</v>
      </c>
      <c r="AD225">
        <v>1.786497464</v>
      </c>
      <c r="AE225">
        <v>1.8259430059999999</v>
      </c>
      <c r="AF225">
        <v>1.862638051</v>
      </c>
      <c r="AG225">
        <v>1.8973739709999999</v>
      </c>
      <c r="AH225">
        <v>1.9297271199999999</v>
      </c>
      <c r="AI225">
        <v>1.9601829829999999</v>
      </c>
      <c r="AJ225">
        <v>1.9905301559999999</v>
      </c>
      <c r="AK225">
        <v>2.0208976700000001</v>
      </c>
      <c r="AL225">
        <v>2.0514328069999999</v>
      </c>
      <c r="AM225">
        <v>2.081112724</v>
      </c>
      <c r="AN225">
        <v>2.1118238470000001</v>
      </c>
      <c r="AO225">
        <v>2.144054755</v>
      </c>
      <c r="AP225">
        <v>2.178410634</v>
      </c>
      <c r="AQ225">
        <v>2.213938674</v>
      </c>
      <c r="AR225">
        <v>2.2512206969999999</v>
      </c>
      <c r="AS225">
        <v>2.290115857</v>
      </c>
      <c r="AT225">
        <v>2.3302407230000002</v>
      </c>
      <c r="AU225">
        <v>2.3718010719999998</v>
      </c>
      <c r="AV225">
        <v>2.4177338119999998</v>
      </c>
    </row>
    <row r="226" spans="1:48" x14ac:dyDescent="0.25">
      <c r="A226" s="35" t="s">
        <v>723</v>
      </c>
      <c r="B226">
        <v>0.96116878123798499</v>
      </c>
      <c r="C226">
        <v>0.98039215686274495</v>
      </c>
      <c r="D226">
        <v>0.99999970309999997</v>
      </c>
      <c r="E226">
        <v>1.0248015749999999</v>
      </c>
      <c r="F226">
        <v>1.0545312769999999</v>
      </c>
      <c r="G226">
        <v>1.0799933669999999</v>
      </c>
      <c r="H226">
        <v>1.1105016249999999</v>
      </c>
      <c r="I226">
        <v>1.1387981229999999</v>
      </c>
      <c r="J226">
        <v>1.1672311049999999</v>
      </c>
      <c r="K226">
        <v>1.1915394619999999</v>
      </c>
      <c r="L226">
        <v>1.216326059</v>
      </c>
      <c r="M226">
        <v>1.2427076889999999</v>
      </c>
      <c r="N226">
        <v>1.2518635739999999</v>
      </c>
      <c r="O226">
        <v>1.2608670609999999</v>
      </c>
      <c r="P226">
        <v>1.28188754</v>
      </c>
      <c r="Q226">
        <v>1.306507514</v>
      </c>
      <c r="R226">
        <v>1.3353503769999999</v>
      </c>
      <c r="S226">
        <v>1.373958886</v>
      </c>
      <c r="T226">
        <v>1.422221959</v>
      </c>
      <c r="U226">
        <v>1.4781351659999999</v>
      </c>
      <c r="V226">
        <v>1.53947151</v>
      </c>
      <c r="W226">
        <v>1.60573907</v>
      </c>
      <c r="X226">
        <v>1.6719500030000001</v>
      </c>
      <c r="Y226">
        <v>1.735925902</v>
      </c>
      <c r="Z226">
        <v>1.7966956970000001</v>
      </c>
      <c r="AA226">
        <v>1.8542333390000001</v>
      </c>
      <c r="AB226">
        <v>1.9085264479999999</v>
      </c>
      <c r="AC226">
        <v>1.9592724800000001</v>
      </c>
      <c r="AD226">
        <v>2.006292153</v>
      </c>
      <c r="AE226">
        <v>2.050724969</v>
      </c>
      <c r="AF226">
        <v>2.092993501</v>
      </c>
      <c r="AG226">
        <v>2.1328289470000001</v>
      </c>
      <c r="AH226">
        <v>2.1720417209999998</v>
      </c>
      <c r="AI226">
        <v>2.2100263760000001</v>
      </c>
      <c r="AJ226">
        <v>2.2472011529999998</v>
      </c>
      <c r="AK226">
        <v>2.2839806029999998</v>
      </c>
      <c r="AL226">
        <v>2.3207993949999999</v>
      </c>
      <c r="AM226">
        <v>2.3577453259999999</v>
      </c>
      <c r="AN226">
        <v>2.395157454</v>
      </c>
      <c r="AO226">
        <v>2.4333825739999999</v>
      </c>
      <c r="AP226">
        <v>2.4727050319999999</v>
      </c>
      <c r="AQ226">
        <v>2.5133430570000002</v>
      </c>
      <c r="AR226">
        <v>2.5557881340000002</v>
      </c>
      <c r="AS226">
        <v>2.600237076</v>
      </c>
      <c r="AT226">
        <v>2.646848082</v>
      </c>
      <c r="AU226">
        <v>2.6958156440000001</v>
      </c>
      <c r="AV226">
        <v>2.747418819</v>
      </c>
    </row>
    <row r="227" spans="1:48" x14ac:dyDescent="0.25">
      <c r="A227" s="35" t="s">
        <v>724</v>
      </c>
      <c r="B227">
        <v>0.96116878123798499</v>
      </c>
      <c r="C227">
        <v>0.98039215686274495</v>
      </c>
      <c r="D227">
        <v>0.99962733640000001</v>
      </c>
      <c r="E227">
        <v>1.0156228469999999</v>
      </c>
      <c r="F227">
        <v>1.0491415420000001</v>
      </c>
      <c r="G227">
        <v>1.0686724919999999</v>
      </c>
      <c r="H227">
        <v>1.0825375850000001</v>
      </c>
      <c r="I227">
        <v>1.108096202</v>
      </c>
      <c r="J227">
        <v>1.1341300510000001</v>
      </c>
      <c r="K227">
        <v>1.144781286</v>
      </c>
      <c r="L227">
        <v>1.151672311</v>
      </c>
      <c r="M227">
        <v>1.1522912839999999</v>
      </c>
      <c r="N227">
        <v>1.1437642539999999</v>
      </c>
      <c r="O227">
        <v>1.1426302610000001</v>
      </c>
      <c r="P227">
        <v>1.176726132</v>
      </c>
      <c r="Q227">
        <v>1.199955052</v>
      </c>
      <c r="R227">
        <v>1.2349712420000001</v>
      </c>
      <c r="S227">
        <v>1.278088372</v>
      </c>
      <c r="T227">
        <v>1.329718564</v>
      </c>
      <c r="U227">
        <v>1.388077767</v>
      </c>
      <c r="V227">
        <v>1.453496736</v>
      </c>
      <c r="W227">
        <v>1.525653543</v>
      </c>
      <c r="X227">
        <v>1.5935478839999999</v>
      </c>
      <c r="Y227">
        <v>1.657779245</v>
      </c>
      <c r="Z227">
        <v>1.717730939</v>
      </c>
      <c r="AA227">
        <v>1.773732887</v>
      </c>
      <c r="AB227">
        <v>1.826073541</v>
      </c>
      <c r="AC227">
        <v>1.874839245</v>
      </c>
      <c r="AD227">
        <v>1.920462621</v>
      </c>
      <c r="AE227">
        <v>1.9629037869999999</v>
      </c>
      <c r="AF227">
        <v>2.0028765810000002</v>
      </c>
      <c r="AG227">
        <v>2.0410707239999999</v>
      </c>
      <c r="AH227">
        <v>2.0770599380000001</v>
      </c>
      <c r="AI227">
        <v>2.1119477099999999</v>
      </c>
      <c r="AJ227">
        <v>2.1461426559999999</v>
      </c>
      <c r="AK227">
        <v>2.180009444</v>
      </c>
      <c r="AL227">
        <v>2.2139381739999999</v>
      </c>
      <c r="AM227">
        <v>2.2488399170000002</v>
      </c>
      <c r="AN227">
        <v>2.2844067589999999</v>
      </c>
      <c r="AO227">
        <v>2.3209599019999998</v>
      </c>
      <c r="AP227">
        <v>2.3587503110000001</v>
      </c>
      <c r="AQ227">
        <v>2.397992479</v>
      </c>
      <c r="AR227">
        <v>2.43881975</v>
      </c>
      <c r="AS227">
        <v>2.4816919780000002</v>
      </c>
      <c r="AT227">
        <v>2.5268439790000001</v>
      </c>
      <c r="AU227">
        <v>2.5744832280000001</v>
      </c>
      <c r="AV227">
        <v>2.6248143339999999</v>
      </c>
    </row>
    <row r="228" spans="1:48" x14ac:dyDescent="0.25">
      <c r="A228" s="35" t="s">
        <v>725</v>
      </c>
      <c r="B228">
        <v>0.96116878123798499</v>
      </c>
      <c r="C228">
        <v>0.98039215686274495</v>
      </c>
      <c r="D228">
        <v>1.000006076</v>
      </c>
      <c r="E228">
        <v>1.0210653329999999</v>
      </c>
      <c r="F228">
        <v>1.055377172</v>
      </c>
      <c r="G228">
        <v>1.061592852</v>
      </c>
      <c r="H228">
        <v>1.088142063</v>
      </c>
      <c r="I228">
        <v>1.119289583</v>
      </c>
      <c r="J228">
        <v>1.158272143</v>
      </c>
      <c r="K228">
        <v>1.182311882</v>
      </c>
      <c r="L228">
        <v>1.1973584340000001</v>
      </c>
      <c r="M228">
        <v>1.198903958</v>
      </c>
      <c r="N228">
        <v>1.1959111250000001</v>
      </c>
      <c r="O228">
        <v>1.205807474</v>
      </c>
      <c r="P228">
        <v>1.2505099580000001</v>
      </c>
      <c r="Q228">
        <v>1.285005419</v>
      </c>
      <c r="R228">
        <v>1.3190122820000001</v>
      </c>
      <c r="S228">
        <v>1.3628749520000001</v>
      </c>
      <c r="T228">
        <v>1.412988285</v>
      </c>
      <c r="U228">
        <v>1.4688774929999999</v>
      </c>
      <c r="V228">
        <v>1.52968361</v>
      </c>
      <c r="W228">
        <v>1.5999542870000001</v>
      </c>
      <c r="X228">
        <v>1.668272537</v>
      </c>
      <c r="Y228">
        <v>1.735258671</v>
      </c>
      <c r="Z228">
        <v>1.800342608</v>
      </c>
      <c r="AA228">
        <v>1.863437588</v>
      </c>
      <c r="AB228">
        <v>1.9245752650000001</v>
      </c>
      <c r="AC228">
        <v>1.984435065</v>
      </c>
      <c r="AD228">
        <v>2.0428246219999999</v>
      </c>
      <c r="AE228">
        <v>2.0999451310000001</v>
      </c>
      <c r="AF228">
        <v>2.155847616</v>
      </c>
      <c r="AG228">
        <v>2.2106887899999998</v>
      </c>
      <c r="AH228">
        <v>2.2623448960000001</v>
      </c>
      <c r="AI228">
        <v>2.3123517539999998</v>
      </c>
      <c r="AJ228">
        <v>2.3617397169999998</v>
      </c>
      <c r="AK228">
        <v>2.4111377279999999</v>
      </c>
      <c r="AL228">
        <v>2.461022662</v>
      </c>
      <c r="AM228">
        <v>2.5081577290000001</v>
      </c>
      <c r="AN228">
        <v>2.5552184919999998</v>
      </c>
      <c r="AO228">
        <v>2.6030515890000001</v>
      </c>
      <c r="AP228">
        <v>2.6521894910000001</v>
      </c>
      <c r="AQ228">
        <v>2.702953081</v>
      </c>
      <c r="AR228">
        <v>2.7540151079999999</v>
      </c>
      <c r="AS228">
        <v>2.8067995059999999</v>
      </c>
      <c r="AT228">
        <v>2.861804733</v>
      </c>
      <c r="AU228">
        <v>2.919357808</v>
      </c>
      <c r="AV228">
        <v>2.9797940519999999</v>
      </c>
    </row>
    <row r="229" spans="1:48" x14ac:dyDescent="0.25">
      <c r="A229" s="35" t="s">
        <v>726</v>
      </c>
      <c r="B229">
        <v>0.96116878123798499</v>
      </c>
      <c r="C229">
        <v>0.98039215686274495</v>
      </c>
      <c r="D229">
        <v>1.0000054490000001</v>
      </c>
      <c r="E229">
        <v>0.95356820310000001</v>
      </c>
      <c r="F229">
        <v>0.96650318079999997</v>
      </c>
      <c r="G229">
        <v>0.99668099610000005</v>
      </c>
      <c r="H229">
        <v>0.94005441670000001</v>
      </c>
      <c r="I229">
        <v>0.96969202239999996</v>
      </c>
      <c r="J229">
        <v>0.89485592950000004</v>
      </c>
      <c r="K229">
        <v>0.88028592360000002</v>
      </c>
      <c r="L229">
        <v>0.84869142949999998</v>
      </c>
      <c r="M229">
        <v>0.81017007240000005</v>
      </c>
      <c r="N229">
        <v>0.83064841769999997</v>
      </c>
      <c r="O229">
        <v>0.84136664100000003</v>
      </c>
      <c r="P229">
        <v>0.88542887619999999</v>
      </c>
      <c r="Q229">
        <v>0.92002791579999998</v>
      </c>
      <c r="R229">
        <v>0.94585952539999996</v>
      </c>
      <c r="S229">
        <v>0.97087865500000003</v>
      </c>
      <c r="T229">
        <v>1.0006356789999999</v>
      </c>
      <c r="U229">
        <v>1.0341736880000001</v>
      </c>
      <c r="V229">
        <v>1.070441274</v>
      </c>
      <c r="W229">
        <v>1.10939743</v>
      </c>
      <c r="X229">
        <v>1.147836823</v>
      </c>
      <c r="Y229">
        <v>1.1854806410000001</v>
      </c>
      <c r="Z229">
        <v>1.221733948</v>
      </c>
      <c r="AA229">
        <v>1.2563518950000001</v>
      </c>
      <c r="AB229">
        <v>1.289261456</v>
      </c>
      <c r="AC229">
        <v>1.320121705</v>
      </c>
      <c r="AD229">
        <v>1.3492942809999999</v>
      </c>
      <c r="AE229">
        <v>1.3771147349999999</v>
      </c>
      <c r="AF229">
        <v>1.403807418</v>
      </c>
      <c r="AG229">
        <v>1.4295951330000001</v>
      </c>
      <c r="AH229">
        <v>1.454796038</v>
      </c>
      <c r="AI229">
        <v>1.479485229</v>
      </c>
      <c r="AJ229">
        <v>1.503990223</v>
      </c>
      <c r="AK229">
        <v>1.528523495</v>
      </c>
      <c r="AL229">
        <v>1.553273219</v>
      </c>
      <c r="AM229">
        <v>1.578492703</v>
      </c>
      <c r="AN229">
        <v>1.6042755529999999</v>
      </c>
      <c r="AO229">
        <v>1.6307045200000001</v>
      </c>
      <c r="AP229">
        <v>1.6579021359999999</v>
      </c>
      <c r="AQ229">
        <v>1.6859684989999999</v>
      </c>
      <c r="AR229">
        <v>1.7152275829999999</v>
      </c>
      <c r="AS229">
        <v>1.74572857</v>
      </c>
      <c r="AT229">
        <v>1.777547964</v>
      </c>
      <c r="AU229">
        <v>1.8107756209999999</v>
      </c>
      <c r="AV229">
        <v>1.8455601290000001</v>
      </c>
    </row>
    <row r="230" spans="1:48" x14ac:dyDescent="0.25">
      <c r="A230" s="35" t="s">
        <v>727</v>
      </c>
      <c r="B230">
        <v>0.96116878123798499</v>
      </c>
      <c r="C230">
        <v>0.98039215686274495</v>
      </c>
      <c r="D230">
        <v>0.99999972439999996</v>
      </c>
      <c r="E230">
        <v>1.011285497</v>
      </c>
      <c r="F230">
        <v>1.026119534</v>
      </c>
      <c r="G230">
        <v>1.0266663149999999</v>
      </c>
      <c r="H230">
        <v>1.055114415</v>
      </c>
      <c r="I230">
        <v>1.0730553380000001</v>
      </c>
      <c r="J230">
        <v>1.0845962490000001</v>
      </c>
      <c r="K230">
        <v>1.1076042989999999</v>
      </c>
      <c r="L230">
        <v>1.103489553</v>
      </c>
      <c r="M230">
        <v>1.092982364</v>
      </c>
      <c r="N230">
        <v>1.092044199</v>
      </c>
      <c r="O230">
        <v>1.1128106550000001</v>
      </c>
      <c r="P230">
        <v>1.1473847909999999</v>
      </c>
      <c r="Q230">
        <v>1.1736596589999999</v>
      </c>
      <c r="R230">
        <v>1.20201059</v>
      </c>
      <c r="S230">
        <v>1.236889328</v>
      </c>
      <c r="T230">
        <v>1.2783970440000001</v>
      </c>
      <c r="U230">
        <v>1.3257023939999999</v>
      </c>
      <c r="V230">
        <v>1.3787722259999999</v>
      </c>
      <c r="W230">
        <v>1.4361480879999999</v>
      </c>
      <c r="X230">
        <v>1.489747849</v>
      </c>
      <c r="Y230">
        <v>1.5402315689999999</v>
      </c>
      <c r="Z230">
        <v>1.5877081099999999</v>
      </c>
      <c r="AA230">
        <v>1.6324686079999999</v>
      </c>
      <c r="AB230">
        <v>1.674776429</v>
      </c>
      <c r="AC230">
        <v>1.7145874219999999</v>
      </c>
      <c r="AD230">
        <v>1.752237346</v>
      </c>
      <c r="AE230">
        <v>1.78814396</v>
      </c>
      <c r="AF230">
        <v>1.8225965639999999</v>
      </c>
      <c r="AG230">
        <v>1.8558667499999999</v>
      </c>
      <c r="AH230">
        <v>1.8883971340000001</v>
      </c>
      <c r="AI230">
        <v>1.9202535190000001</v>
      </c>
      <c r="AJ230">
        <v>1.951849411</v>
      </c>
      <c r="AK230">
        <v>1.983466583</v>
      </c>
      <c r="AL230">
        <v>2.0153626409999998</v>
      </c>
      <c r="AM230">
        <v>2.0485747459999999</v>
      </c>
      <c r="AN230">
        <v>2.08281581</v>
      </c>
      <c r="AO230">
        <v>2.1180995789999999</v>
      </c>
      <c r="AP230">
        <v>2.154522161</v>
      </c>
      <c r="AQ230">
        <v>2.192175846</v>
      </c>
      <c r="AR230">
        <v>2.2318223559999999</v>
      </c>
      <c r="AS230">
        <v>2.273398684</v>
      </c>
      <c r="AT230">
        <v>2.3169166309999998</v>
      </c>
      <c r="AU230">
        <v>2.3624402469999999</v>
      </c>
      <c r="AV230">
        <v>2.4101401949999999</v>
      </c>
    </row>
    <row r="231" spans="1:48" x14ac:dyDescent="0.25">
      <c r="A231" s="35" t="s">
        <v>728</v>
      </c>
      <c r="B231">
        <v>0.96116878123798499</v>
      </c>
      <c r="C231">
        <v>0.98039215686274495</v>
      </c>
      <c r="D231">
        <v>0.99999964509999995</v>
      </c>
      <c r="E231">
        <v>1.022892994</v>
      </c>
      <c r="F231">
        <v>1.044181161</v>
      </c>
      <c r="G231">
        <v>1.051229126</v>
      </c>
      <c r="H231">
        <v>1.0660862230000001</v>
      </c>
      <c r="I231">
        <v>1.0786910519999999</v>
      </c>
      <c r="J231">
        <v>1.0908770679999999</v>
      </c>
      <c r="K231">
        <v>1.1018726299999999</v>
      </c>
      <c r="L231">
        <v>1.113216078</v>
      </c>
      <c r="M231">
        <v>1.125143045</v>
      </c>
      <c r="N231">
        <v>1.13124515</v>
      </c>
      <c r="O231">
        <v>1.1435682119999999</v>
      </c>
      <c r="P231">
        <v>1.159020446</v>
      </c>
      <c r="Q231">
        <v>1.1800200729999999</v>
      </c>
      <c r="R231">
        <v>1.205435813</v>
      </c>
      <c r="S231">
        <v>1.2385154110000001</v>
      </c>
      <c r="T231">
        <v>1.2776339290000001</v>
      </c>
      <c r="U231">
        <v>1.3217902989999999</v>
      </c>
      <c r="V231">
        <v>1.3699075860000001</v>
      </c>
      <c r="W231">
        <v>1.4222728899999999</v>
      </c>
      <c r="X231">
        <v>1.47520421</v>
      </c>
      <c r="Y231">
        <v>1.5274015910000001</v>
      </c>
      <c r="Z231">
        <v>1.5776512709999999</v>
      </c>
      <c r="AA231">
        <v>1.6253024309999999</v>
      </c>
      <c r="AB231">
        <v>1.6700615830000001</v>
      </c>
      <c r="AC231">
        <v>1.7119426230000001</v>
      </c>
      <c r="AD231">
        <v>1.751092479</v>
      </c>
      <c r="AE231">
        <v>1.787780886</v>
      </c>
      <c r="AF231">
        <v>1.8223212019999999</v>
      </c>
      <c r="AG231">
        <v>1.855189242</v>
      </c>
      <c r="AH231">
        <v>1.8867194469999999</v>
      </c>
      <c r="AI231">
        <v>1.9171554580000001</v>
      </c>
      <c r="AJ231">
        <v>1.9471105230000001</v>
      </c>
      <c r="AK231">
        <v>1.9769162280000001</v>
      </c>
      <c r="AL231">
        <v>2.006867035</v>
      </c>
      <c r="AM231">
        <v>2.0370245890000001</v>
      </c>
      <c r="AN231">
        <v>2.067571284</v>
      </c>
      <c r="AO231">
        <v>2.098785457</v>
      </c>
      <c r="AP231">
        <v>2.1309332080000001</v>
      </c>
      <c r="AQ231">
        <v>2.1642096560000001</v>
      </c>
      <c r="AR231">
        <v>2.198891267</v>
      </c>
      <c r="AS231">
        <v>2.235159275</v>
      </c>
      <c r="AT231">
        <v>2.273152042</v>
      </c>
      <c r="AU231">
        <v>2.3130312640000001</v>
      </c>
      <c r="AV231">
        <v>2.3550124920000002</v>
      </c>
    </row>
    <row r="232" spans="1:48" x14ac:dyDescent="0.25">
      <c r="A232" s="35" t="s">
        <v>729</v>
      </c>
      <c r="B232">
        <v>0.96116878123798499</v>
      </c>
      <c r="C232">
        <v>0.98039215686274495</v>
      </c>
      <c r="D232">
        <v>0.99999817140000002</v>
      </c>
      <c r="E232">
        <v>1.0233844670000001</v>
      </c>
      <c r="F232">
        <v>1.0466843589999999</v>
      </c>
      <c r="G232">
        <v>1.055466408</v>
      </c>
      <c r="H232">
        <v>1.0663136609999999</v>
      </c>
      <c r="I232">
        <v>1.0743122469999999</v>
      </c>
      <c r="J232">
        <v>1.079282123</v>
      </c>
      <c r="K232">
        <v>1.083700925</v>
      </c>
      <c r="L232">
        <v>1.0881020260000001</v>
      </c>
      <c r="M232">
        <v>1.0935442630000001</v>
      </c>
      <c r="N232">
        <v>1.096527729</v>
      </c>
      <c r="O232">
        <v>1.1045264079999999</v>
      </c>
      <c r="P232">
        <v>1.1183182110000001</v>
      </c>
      <c r="Q232">
        <v>1.141197566</v>
      </c>
      <c r="R232">
        <v>1.1702234309999999</v>
      </c>
      <c r="S232">
        <v>1.2062101080000001</v>
      </c>
      <c r="T232">
        <v>1.248749305</v>
      </c>
      <c r="U232">
        <v>1.2962514439999999</v>
      </c>
      <c r="V232">
        <v>1.349071049</v>
      </c>
      <c r="W232">
        <v>1.4063177360000001</v>
      </c>
      <c r="X232">
        <v>1.464176446</v>
      </c>
      <c r="Y232">
        <v>1.5206241009999999</v>
      </c>
      <c r="Z232">
        <v>1.57441918</v>
      </c>
      <c r="AA232">
        <v>1.6251142670000001</v>
      </c>
      <c r="AB232">
        <v>1.6725605109999999</v>
      </c>
      <c r="AC232">
        <v>1.7166433780000001</v>
      </c>
      <c r="AD232">
        <v>1.757666596</v>
      </c>
      <c r="AE232">
        <v>1.795971553</v>
      </c>
      <c r="AF232">
        <v>1.8319734860000001</v>
      </c>
      <c r="AG232">
        <v>1.866175334</v>
      </c>
      <c r="AH232">
        <v>1.898900346</v>
      </c>
      <c r="AI232">
        <v>1.9303763039999999</v>
      </c>
      <c r="AJ232">
        <v>1.961211834</v>
      </c>
      <c r="AK232">
        <v>1.9916785530000001</v>
      </c>
      <c r="AL232">
        <v>2.022077302</v>
      </c>
      <c r="AM232">
        <v>2.0525332079999998</v>
      </c>
      <c r="AN232">
        <v>2.0831348799999998</v>
      </c>
      <c r="AO232">
        <v>2.114255424</v>
      </c>
      <c r="AP232">
        <v>2.146256014</v>
      </c>
      <c r="AQ232">
        <v>2.1794077139999999</v>
      </c>
      <c r="AR232">
        <v>2.214019076</v>
      </c>
      <c r="AS232">
        <v>2.250372815</v>
      </c>
      <c r="AT232">
        <v>2.2886321920000001</v>
      </c>
      <c r="AU232">
        <v>2.328971573</v>
      </c>
      <c r="AV232">
        <v>2.371594242</v>
      </c>
    </row>
    <row r="233" spans="1:48" x14ac:dyDescent="0.25">
      <c r="A233" s="35" t="s">
        <v>283</v>
      </c>
      <c r="B233">
        <v>0.96116878123798499</v>
      </c>
      <c r="C233">
        <v>0.98039215686274495</v>
      </c>
      <c r="D233">
        <v>0.99999943660000001</v>
      </c>
      <c r="E233">
        <v>1.021608758</v>
      </c>
      <c r="F233">
        <v>1.07579169</v>
      </c>
      <c r="G233">
        <v>1.0919786970000001</v>
      </c>
      <c r="H233">
        <v>1.1087530860000001</v>
      </c>
      <c r="I233">
        <v>1.1931254330000001</v>
      </c>
      <c r="J233">
        <v>1.226885258</v>
      </c>
      <c r="K233">
        <v>1.2174037369999999</v>
      </c>
      <c r="L233">
        <v>1.2185544720000001</v>
      </c>
      <c r="M233">
        <v>1.208303817</v>
      </c>
      <c r="N233">
        <v>1.2644644350000001</v>
      </c>
      <c r="O233">
        <v>1.503842846</v>
      </c>
      <c r="P233">
        <v>1.9027417179999999</v>
      </c>
      <c r="Q233">
        <v>2.7611940449999999</v>
      </c>
      <c r="R233">
        <v>3.151176483</v>
      </c>
      <c r="S233">
        <v>3.5789646400000001</v>
      </c>
      <c r="T233">
        <v>3.7463956600000001</v>
      </c>
      <c r="U233">
        <v>3.7775808849999999</v>
      </c>
      <c r="V233">
        <v>3.7545366150000001</v>
      </c>
      <c r="W233">
        <v>3.7277340539999999</v>
      </c>
      <c r="X233">
        <v>2.154112676</v>
      </c>
      <c r="Y233">
        <v>1.71210474</v>
      </c>
      <c r="Z233">
        <v>1.631220565</v>
      </c>
      <c r="AA233">
        <v>1.6653250879999999</v>
      </c>
      <c r="AB233">
        <v>1.7350162419999999</v>
      </c>
      <c r="AC233">
        <v>1.8093932989999999</v>
      </c>
      <c r="AD233">
        <v>1.8773402910000001</v>
      </c>
      <c r="AE233">
        <v>1.9363479729999999</v>
      </c>
      <c r="AF233">
        <v>1.9872897979999999</v>
      </c>
      <c r="AG233">
        <v>2.0320883350000001</v>
      </c>
      <c r="AH233">
        <v>2.0726712780000001</v>
      </c>
      <c r="AI233">
        <v>2.1103768390000002</v>
      </c>
      <c r="AJ233">
        <v>2.1462461099999999</v>
      </c>
      <c r="AK233">
        <v>2.1810279819999998</v>
      </c>
      <c r="AL233">
        <v>2.2153492460000002</v>
      </c>
      <c r="AM233">
        <v>2.250137477</v>
      </c>
      <c r="AN233">
        <v>2.285324482</v>
      </c>
      <c r="AO233">
        <v>2.321114057</v>
      </c>
      <c r="AP233">
        <v>2.3578593689999998</v>
      </c>
      <c r="AQ233">
        <v>2.3959242820000002</v>
      </c>
      <c r="AR233">
        <v>2.4358476690000002</v>
      </c>
      <c r="AS233">
        <v>2.477844234</v>
      </c>
      <c r="AT233">
        <v>2.5220963759999999</v>
      </c>
      <c r="AU233">
        <v>2.5687518950000001</v>
      </c>
      <c r="AV233">
        <v>2.6180032479999999</v>
      </c>
    </row>
    <row r="234" spans="1:48" x14ac:dyDescent="0.25">
      <c r="A234" s="35" t="s">
        <v>284</v>
      </c>
      <c r="B234">
        <v>0.96116878123798499</v>
      </c>
      <c r="C234">
        <v>0.98039215686274495</v>
      </c>
      <c r="D234">
        <v>1.0000006189999999</v>
      </c>
      <c r="E234">
        <v>1.0159214910000001</v>
      </c>
      <c r="F234">
        <v>1.1286305510000001</v>
      </c>
      <c r="G234">
        <v>0.99305711379999995</v>
      </c>
      <c r="H234">
        <v>1.0518852809999999</v>
      </c>
      <c r="I234">
        <v>1.1817421319999999</v>
      </c>
      <c r="J234">
        <v>1.32499525</v>
      </c>
      <c r="K234">
        <v>1.33927168</v>
      </c>
      <c r="L234">
        <v>1.2769165920000001</v>
      </c>
      <c r="M234">
        <v>1.1238882910000001</v>
      </c>
      <c r="N234">
        <v>0.99872777459999995</v>
      </c>
      <c r="O234">
        <v>1.0401324970000001</v>
      </c>
      <c r="P234">
        <v>1.1837700929999999</v>
      </c>
      <c r="Q234">
        <v>1.197144575</v>
      </c>
      <c r="R234">
        <v>1.266492867</v>
      </c>
      <c r="S234">
        <v>1.359841039</v>
      </c>
      <c r="T234">
        <v>1.469893084</v>
      </c>
      <c r="U234">
        <v>1.5943763289999999</v>
      </c>
      <c r="V234">
        <v>1.732965546</v>
      </c>
      <c r="W234">
        <v>1.886615911</v>
      </c>
      <c r="X234">
        <v>1.9576337269999999</v>
      </c>
      <c r="Y234">
        <v>2.005264532</v>
      </c>
      <c r="Z234">
        <v>2.043700732</v>
      </c>
      <c r="AA234">
        <v>2.07991758</v>
      </c>
      <c r="AB234">
        <v>2.1168675060000002</v>
      </c>
      <c r="AC234">
        <v>2.1553506589999998</v>
      </c>
      <c r="AD234">
        <v>2.195410963</v>
      </c>
      <c r="AE234">
        <v>2.2368449539999999</v>
      </c>
      <c r="AF234">
        <v>2.2794104499999999</v>
      </c>
      <c r="AG234">
        <v>2.3229348669999998</v>
      </c>
      <c r="AH234">
        <v>2.3672713299999999</v>
      </c>
      <c r="AI234">
        <v>2.4123926089999999</v>
      </c>
      <c r="AJ234">
        <v>2.4583305210000002</v>
      </c>
      <c r="AK234">
        <v>2.505147665</v>
      </c>
      <c r="AL234">
        <v>2.5529135859999998</v>
      </c>
      <c r="AM234">
        <v>2.618031877</v>
      </c>
      <c r="AN234">
        <v>2.6908907919999998</v>
      </c>
      <c r="AO234">
        <v>2.7683965389999998</v>
      </c>
      <c r="AP234">
        <v>2.8491067229999998</v>
      </c>
      <c r="AQ234">
        <v>2.932472009</v>
      </c>
      <c r="AR234">
        <v>3.0282256400000001</v>
      </c>
      <c r="AS234">
        <v>3.130904959</v>
      </c>
      <c r="AT234">
        <v>3.2388497470000002</v>
      </c>
      <c r="AU234">
        <v>3.3513938300000001</v>
      </c>
      <c r="AV234">
        <v>3.4684299169999999</v>
      </c>
    </row>
    <row r="235" spans="1:48" x14ac:dyDescent="0.25">
      <c r="A235" s="35" t="s">
        <v>285</v>
      </c>
      <c r="B235">
        <v>0.96116878123798499</v>
      </c>
      <c r="C235">
        <v>0.98039215686274495</v>
      </c>
      <c r="D235">
        <v>1.0000183709999999</v>
      </c>
      <c r="E235">
        <v>1.015365836</v>
      </c>
      <c r="F235">
        <v>1.0334449969999999</v>
      </c>
      <c r="G235">
        <v>1.0340246070000001</v>
      </c>
      <c r="H235">
        <v>1.054839257</v>
      </c>
      <c r="I235">
        <v>1.0718520380000001</v>
      </c>
      <c r="J235">
        <v>1.0865674059999999</v>
      </c>
      <c r="K235">
        <v>1.0997168610000001</v>
      </c>
      <c r="L235">
        <v>1.1120379899999999</v>
      </c>
      <c r="M235">
        <v>1.1231120020000001</v>
      </c>
      <c r="N235">
        <v>1.1330783929999999</v>
      </c>
      <c r="O235">
        <v>1.1472019259999999</v>
      </c>
      <c r="P235">
        <v>1.166369644</v>
      </c>
      <c r="Q235">
        <v>1.193372262</v>
      </c>
      <c r="R235">
        <v>1.2210819180000001</v>
      </c>
      <c r="S235">
        <v>1.2553334679999999</v>
      </c>
      <c r="T235">
        <v>1.2943836200000001</v>
      </c>
      <c r="U235">
        <v>1.338287204</v>
      </c>
      <c r="V235">
        <v>1.386076861</v>
      </c>
      <c r="W235">
        <v>1.437419048</v>
      </c>
      <c r="X235">
        <v>1.482490104</v>
      </c>
      <c r="Y235">
        <v>1.5315098709999999</v>
      </c>
      <c r="Z235">
        <v>1.58095359</v>
      </c>
      <c r="AA235">
        <v>1.629005268</v>
      </c>
      <c r="AB235">
        <v>1.6749036989999999</v>
      </c>
      <c r="AC235">
        <v>1.717801068</v>
      </c>
      <c r="AD235">
        <v>1.7578368390000001</v>
      </c>
      <c r="AE235">
        <v>1.7954381770000001</v>
      </c>
      <c r="AF235">
        <v>1.8310798509999999</v>
      </c>
      <c r="AG235">
        <v>1.8652587089999999</v>
      </c>
      <c r="AH235">
        <v>1.898314912</v>
      </c>
      <c r="AI235">
        <v>1.9305143389999999</v>
      </c>
      <c r="AJ235">
        <v>1.9622478299999999</v>
      </c>
      <c r="AK235">
        <v>1.9938334959999999</v>
      </c>
      <c r="AL235">
        <v>2.02555314</v>
      </c>
      <c r="AM235">
        <v>2.0575549149999999</v>
      </c>
      <c r="AN235">
        <v>2.0900460490000001</v>
      </c>
      <c r="AO235">
        <v>2.1232484020000002</v>
      </c>
      <c r="AP235">
        <v>2.1574201749999999</v>
      </c>
      <c r="AQ235">
        <v>2.1927545839999998</v>
      </c>
      <c r="AR235">
        <v>2.2295266850000002</v>
      </c>
      <c r="AS235">
        <v>2.267948192</v>
      </c>
      <c r="AT235">
        <v>2.308146915</v>
      </c>
      <c r="AU235">
        <v>2.3502295790000001</v>
      </c>
      <c r="AV235">
        <v>2.3944244619999999</v>
      </c>
    </row>
    <row r="236" spans="1:48" x14ac:dyDescent="0.25">
      <c r="A236" s="35" t="s">
        <v>286</v>
      </c>
      <c r="B236">
        <v>0.96116878123798499</v>
      </c>
      <c r="C236">
        <v>0.98039215686274495</v>
      </c>
      <c r="D236">
        <v>0.99999027230000004</v>
      </c>
      <c r="E236">
        <v>1.022632703</v>
      </c>
      <c r="F236">
        <v>1.0447940040000001</v>
      </c>
      <c r="G236">
        <v>1.05737024</v>
      </c>
      <c r="H236">
        <v>1.069785974</v>
      </c>
      <c r="I236">
        <v>1.089684412</v>
      </c>
      <c r="J236">
        <v>1.1091987809999999</v>
      </c>
      <c r="K236">
        <v>1.127433313</v>
      </c>
      <c r="L236">
        <v>1.1437316879999999</v>
      </c>
      <c r="M236">
        <v>1.1617503490000001</v>
      </c>
      <c r="N236">
        <v>1.182324648</v>
      </c>
      <c r="O236">
        <v>1.2087007540000001</v>
      </c>
      <c r="P236">
        <v>1.239184643</v>
      </c>
      <c r="Q236">
        <v>1.2826173670000001</v>
      </c>
      <c r="R236">
        <v>1.311746364</v>
      </c>
      <c r="S236">
        <v>1.363829323</v>
      </c>
      <c r="T236">
        <v>1.4781668610000001</v>
      </c>
      <c r="U236">
        <v>1.638916496</v>
      </c>
      <c r="V236">
        <v>1.787696824</v>
      </c>
      <c r="W236">
        <v>1.9347554570000001</v>
      </c>
      <c r="X236">
        <v>1.9970171240000001</v>
      </c>
      <c r="Y236">
        <v>2.047276015</v>
      </c>
      <c r="Z236">
        <v>2.095643876</v>
      </c>
      <c r="AA236">
        <v>2.1461603280000001</v>
      </c>
      <c r="AB236">
        <v>2.198363359</v>
      </c>
      <c r="AC236">
        <v>2.2458248159999998</v>
      </c>
      <c r="AD236">
        <v>2.2884792479999998</v>
      </c>
      <c r="AE236">
        <v>2.327750059</v>
      </c>
      <c r="AF236">
        <v>2.3640588729999998</v>
      </c>
      <c r="AG236">
        <v>2.3978063789999999</v>
      </c>
      <c r="AH236">
        <v>2.4336228719999999</v>
      </c>
      <c r="AI236">
        <v>2.4693182889999998</v>
      </c>
      <c r="AJ236">
        <v>2.5053419780000001</v>
      </c>
      <c r="AK236">
        <v>2.5419570060000001</v>
      </c>
      <c r="AL236">
        <v>2.5791490459999999</v>
      </c>
      <c r="AM236">
        <v>2.612869431</v>
      </c>
      <c r="AN236">
        <v>2.6457311730000002</v>
      </c>
      <c r="AO236">
        <v>2.6792276909999999</v>
      </c>
      <c r="AP236">
        <v>2.7145136879999998</v>
      </c>
      <c r="AQ236">
        <v>2.7516824469999999</v>
      </c>
      <c r="AR236">
        <v>2.7857558619999998</v>
      </c>
      <c r="AS236">
        <v>2.8193223980000002</v>
      </c>
      <c r="AT236">
        <v>2.8541557449999999</v>
      </c>
      <c r="AU236">
        <v>2.891382782</v>
      </c>
      <c r="AV236">
        <v>2.9329828349999998</v>
      </c>
    </row>
    <row r="237" spans="1:48" x14ac:dyDescent="0.25">
      <c r="A237" s="35" t="s">
        <v>287</v>
      </c>
      <c r="B237">
        <v>0.96116878123798499</v>
      </c>
      <c r="C237">
        <v>0.98039215686274495</v>
      </c>
      <c r="D237">
        <v>0.99998553300000004</v>
      </c>
      <c r="E237">
        <v>1.0191208460000001</v>
      </c>
      <c r="F237">
        <v>1.0653075059999999</v>
      </c>
      <c r="G237">
        <v>1.039200144</v>
      </c>
      <c r="H237">
        <v>1.060344097</v>
      </c>
      <c r="I237">
        <v>1.11476861</v>
      </c>
      <c r="J237">
        <v>1.175334305</v>
      </c>
      <c r="K237">
        <v>1.199327952</v>
      </c>
      <c r="L237">
        <v>1.194080311</v>
      </c>
      <c r="M237">
        <v>1.14966488</v>
      </c>
      <c r="N237">
        <v>1.107969897</v>
      </c>
      <c r="O237">
        <v>1.1195185030000001</v>
      </c>
      <c r="P237">
        <v>1.1745702179999999</v>
      </c>
      <c r="Q237">
        <v>1.202240872</v>
      </c>
      <c r="R237">
        <v>1.2340478050000001</v>
      </c>
      <c r="S237">
        <v>1.176545116</v>
      </c>
      <c r="T237">
        <v>1.196683159</v>
      </c>
      <c r="U237">
        <v>1.255144831</v>
      </c>
      <c r="V237">
        <v>1.323463112</v>
      </c>
      <c r="W237">
        <v>1.398183999</v>
      </c>
      <c r="X237">
        <v>1.444468605</v>
      </c>
      <c r="Y237">
        <v>1.4842560890000001</v>
      </c>
      <c r="Z237">
        <v>1.520150763</v>
      </c>
      <c r="AA237">
        <v>1.5550268869999999</v>
      </c>
      <c r="AB237">
        <v>1.5895903570000001</v>
      </c>
      <c r="AC237">
        <v>1.6250400949999999</v>
      </c>
      <c r="AD237">
        <v>1.660442999</v>
      </c>
      <c r="AE237">
        <v>1.6954130810000001</v>
      </c>
      <c r="AF237">
        <v>1.72972981</v>
      </c>
      <c r="AG237">
        <v>1.763527359</v>
      </c>
      <c r="AH237">
        <v>1.797565606</v>
      </c>
      <c r="AI237">
        <v>1.8316906049999999</v>
      </c>
      <c r="AJ237">
        <v>1.8660963479999999</v>
      </c>
      <c r="AK237">
        <v>1.90085785</v>
      </c>
      <c r="AL237">
        <v>1.936146444</v>
      </c>
      <c r="AM237">
        <v>1.974741278</v>
      </c>
      <c r="AN237">
        <v>2.0160372409999998</v>
      </c>
      <c r="AO237">
        <v>2.0594964340000002</v>
      </c>
      <c r="AP237">
        <v>2.1048379189999999</v>
      </c>
      <c r="AQ237">
        <v>2.1518476579999999</v>
      </c>
      <c r="AR237">
        <v>2.2019596849999998</v>
      </c>
      <c r="AS237">
        <v>2.2548642079999999</v>
      </c>
      <c r="AT237">
        <v>2.3103657740000001</v>
      </c>
      <c r="AU237">
        <v>2.3684182460000001</v>
      </c>
      <c r="AV237">
        <v>2.4293085639999998</v>
      </c>
    </row>
    <row r="238" spans="1:48" x14ac:dyDescent="0.25">
      <c r="A238" s="35" t="s">
        <v>288</v>
      </c>
      <c r="B238">
        <v>0.96116878123798499</v>
      </c>
      <c r="C238">
        <v>0.98039215686274495</v>
      </c>
      <c r="D238">
        <v>0.99999270929999995</v>
      </c>
      <c r="E238">
        <v>1.021592678</v>
      </c>
      <c r="F238">
        <v>1.053602251</v>
      </c>
      <c r="G238">
        <v>1.0605076520000001</v>
      </c>
      <c r="H238">
        <v>1.073870525</v>
      </c>
      <c r="I238">
        <v>1.1037809080000001</v>
      </c>
      <c r="J238">
        <v>1.138758602</v>
      </c>
      <c r="K238">
        <v>1.164379839</v>
      </c>
      <c r="L238">
        <v>1.1792817600000001</v>
      </c>
      <c r="M238">
        <v>1.184315376</v>
      </c>
      <c r="N238">
        <v>1.1863954999999999</v>
      </c>
      <c r="O238">
        <v>1.2084845790000001</v>
      </c>
      <c r="P238">
        <v>1.24858318</v>
      </c>
      <c r="Q238">
        <v>1.305769688</v>
      </c>
      <c r="R238">
        <v>1.3514635100000001</v>
      </c>
      <c r="S238">
        <v>1.552462896</v>
      </c>
      <c r="T238">
        <v>1.7933831929999999</v>
      </c>
      <c r="U238">
        <v>2.1356289259999999</v>
      </c>
      <c r="V238">
        <v>2.2918984660000001</v>
      </c>
      <c r="W238">
        <v>2.3843842049999999</v>
      </c>
      <c r="X238">
        <v>2.4195489829999999</v>
      </c>
      <c r="Y238">
        <v>2.461056294</v>
      </c>
      <c r="Z238">
        <v>2.5085052249999999</v>
      </c>
      <c r="AA238">
        <v>2.5622575799999998</v>
      </c>
      <c r="AB238">
        <v>2.6198310980000001</v>
      </c>
      <c r="AC238">
        <v>2.6852267049999998</v>
      </c>
      <c r="AD238">
        <v>2.7504408200000001</v>
      </c>
      <c r="AE238">
        <v>2.8111463759999999</v>
      </c>
      <c r="AF238">
        <v>2.8658951070000001</v>
      </c>
      <c r="AG238">
        <v>2.915385181</v>
      </c>
      <c r="AH238">
        <v>2.960479082</v>
      </c>
      <c r="AI238">
        <v>3.002544103</v>
      </c>
      <c r="AJ238">
        <v>3.0433387550000002</v>
      </c>
      <c r="AK238">
        <v>3.0833188599999999</v>
      </c>
      <c r="AL238">
        <v>3.1232544299999998</v>
      </c>
      <c r="AM238">
        <v>3.1617109239999999</v>
      </c>
      <c r="AN238">
        <v>3.2000302330000001</v>
      </c>
      <c r="AO238">
        <v>3.2391657829999998</v>
      </c>
      <c r="AP238">
        <v>3.280052543</v>
      </c>
      <c r="AQ238">
        <v>3.3228451510000001</v>
      </c>
      <c r="AR238">
        <v>3.326114386</v>
      </c>
      <c r="AS238">
        <v>3.351739764</v>
      </c>
      <c r="AT238">
        <v>3.3743522879999999</v>
      </c>
      <c r="AU238">
        <v>3.3979885909999998</v>
      </c>
      <c r="AV238">
        <v>3.4265076410000002</v>
      </c>
    </row>
    <row r="239" spans="1:48" x14ac:dyDescent="0.25">
      <c r="A239" s="35" t="s">
        <v>289</v>
      </c>
      <c r="B239">
        <v>0.96116878123798499</v>
      </c>
      <c r="C239">
        <v>0.98039215686274495</v>
      </c>
      <c r="D239">
        <v>0.99999434180000002</v>
      </c>
      <c r="E239">
        <v>1.01929136</v>
      </c>
      <c r="F239">
        <v>1.1455127629999999</v>
      </c>
      <c r="G239">
        <v>1.1378747600000001</v>
      </c>
      <c r="H239">
        <v>1.163428605</v>
      </c>
      <c r="I239">
        <v>1.254642458</v>
      </c>
      <c r="J239">
        <v>1.280093345</v>
      </c>
      <c r="K239">
        <v>1.2154623</v>
      </c>
      <c r="L239">
        <v>1.184830093</v>
      </c>
      <c r="M239">
        <v>1.1695365929999999</v>
      </c>
      <c r="N239">
        <v>1.1872286510000001</v>
      </c>
      <c r="O239">
        <v>1.3045817179999999</v>
      </c>
      <c r="P239">
        <v>1.3982970020000001</v>
      </c>
      <c r="Q239">
        <v>1.336457089</v>
      </c>
      <c r="R239">
        <v>1.3366703980000001</v>
      </c>
      <c r="S239">
        <v>1.406149798</v>
      </c>
      <c r="T239">
        <v>1.5270334780000001</v>
      </c>
      <c r="U239">
        <v>1.689561922</v>
      </c>
      <c r="V239">
        <v>1.8440451879999999</v>
      </c>
      <c r="W239">
        <v>1.9181806770000001</v>
      </c>
      <c r="X239">
        <v>2.0407853989999998</v>
      </c>
      <c r="Y239">
        <v>2.1163335920000002</v>
      </c>
      <c r="Z239">
        <v>2.17347438</v>
      </c>
      <c r="AA239">
        <v>2.226310341</v>
      </c>
      <c r="AB239">
        <v>2.279185413</v>
      </c>
      <c r="AC239">
        <v>2.3330057800000001</v>
      </c>
      <c r="AD239">
        <v>2.3862004620000001</v>
      </c>
      <c r="AE239">
        <v>2.4380233709999999</v>
      </c>
      <c r="AF239">
        <v>2.4880206469999999</v>
      </c>
      <c r="AG239">
        <v>2.5366435620000001</v>
      </c>
      <c r="AH239">
        <v>2.5845529329999999</v>
      </c>
      <c r="AI239">
        <v>2.6322677109999999</v>
      </c>
      <c r="AJ239">
        <v>2.6806870350000001</v>
      </c>
      <c r="AK239">
        <v>2.7298345620000002</v>
      </c>
      <c r="AL239">
        <v>2.780001392</v>
      </c>
      <c r="AM239">
        <v>2.8312895199999999</v>
      </c>
      <c r="AN239">
        <v>2.8840202160000001</v>
      </c>
      <c r="AO239">
        <v>2.9386180319999999</v>
      </c>
      <c r="AP239">
        <v>2.9956591819999998</v>
      </c>
      <c r="AQ239">
        <v>3.0549673099999999</v>
      </c>
      <c r="AR239">
        <v>3.1157490939999999</v>
      </c>
      <c r="AS239">
        <v>3.1783205510000001</v>
      </c>
      <c r="AT239">
        <v>3.2430632140000002</v>
      </c>
      <c r="AU239">
        <v>3.3105054489999999</v>
      </c>
      <c r="AV239">
        <v>3.3823228479999998</v>
      </c>
    </row>
    <row r="240" spans="1:48" x14ac:dyDescent="0.25">
      <c r="A240" s="35" t="s">
        <v>290</v>
      </c>
      <c r="B240">
        <v>0.96116878123798499</v>
      </c>
      <c r="C240">
        <v>0.98039215686274495</v>
      </c>
      <c r="D240">
        <v>0.99997612670000002</v>
      </c>
      <c r="E240">
        <v>0.99355535260000005</v>
      </c>
      <c r="F240">
        <v>1.0032323480000001</v>
      </c>
      <c r="G240">
        <v>1.009250448</v>
      </c>
      <c r="H240">
        <v>1.0203774809999999</v>
      </c>
      <c r="I240">
        <v>1.0401319120000001</v>
      </c>
      <c r="J240">
        <v>1.0599216090000001</v>
      </c>
      <c r="K240">
        <v>1.0773787530000001</v>
      </c>
      <c r="L240">
        <v>1.092151042</v>
      </c>
      <c r="M240">
        <v>1.1051885379999999</v>
      </c>
      <c r="N240">
        <v>1.1178885199999999</v>
      </c>
      <c r="O240">
        <v>1.137439471</v>
      </c>
      <c r="P240">
        <v>1.1546739429999999</v>
      </c>
      <c r="Q240">
        <v>1.1876634699999999</v>
      </c>
      <c r="R240">
        <v>1.213178879</v>
      </c>
      <c r="S240">
        <v>1.396509169</v>
      </c>
      <c r="T240">
        <v>1.543262401</v>
      </c>
      <c r="U240">
        <v>1.6736222599999999</v>
      </c>
      <c r="V240">
        <v>1.724510757</v>
      </c>
      <c r="W240">
        <v>1.7395101589999999</v>
      </c>
      <c r="X240">
        <v>1.7364676370000001</v>
      </c>
      <c r="Y240">
        <v>1.7424491049999999</v>
      </c>
      <c r="Z240">
        <v>1.752253115</v>
      </c>
      <c r="AA240">
        <v>1.773364959</v>
      </c>
      <c r="AB240">
        <v>1.79654498</v>
      </c>
      <c r="AC240">
        <v>1.8098052410000001</v>
      </c>
      <c r="AD240">
        <v>1.8168041020000001</v>
      </c>
      <c r="AE240">
        <v>1.8192125800000001</v>
      </c>
      <c r="AF240">
        <v>1.8171529340000001</v>
      </c>
      <c r="AG240">
        <v>1.8128060130000001</v>
      </c>
      <c r="AH240">
        <v>1.806251668</v>
      </c>
      <c r="AI240">
        <v>1.7990954459999999</v>
      </c>
      <c r="AJ240">
        <v>1.7925443329999999</v>
      </c>
      <c r="AK240">
        <v>1.785961876</v>
      </c>
      <c r="AL240">
        <v>1.7800872940000001</v>
      </c>
      <c r="AM240">
        <v>1.7726205669999999</v>
      </c>
      <c r="AN240">
        <v>1.7650409899999999</v>
      </c>
      <c r="AO240">
        <v>1.75809411</v>
      </c>
      <c r="AP240">
        <v>1.7522794589999999</v>
      </c>
      <c r="AQ240">
        <v>1.747705388</v>
      </c>
      <c r="AR240">
        <v>1.745617271</v>
      </c>
      <c r="AS240">
        <v>1.7451033499999999</v>
      </c>
      <c r="AT240">
        <v>1.7461683480000001</v>
      </c>
      <c r="AU240">
        <v>1.7489271159999999</v>
      </c>
      <c r="AV240">
        <v>1.753814725</v>
      </c>
    </row>
    <row r="241" spans="1:48" x14ac:dyDescent="0.25">
      <c r="A241" s="35" t="s">
        <v>291</v>
      </c>
      <c r="B241">
        <v>0.96116878123798499</v>
      </c>
      <c r="C241">
        <v>0.98039215686274495</v>
      </c>
      <c r="D241">
        <v>0.99997934629999996</v>
      </c>
      <c r="E241">
        <v>1.0165673660000001</v>
      </c>
      <c r="F241">
        <v>1.0320193870000001</v>
      </c>
      <c r="G241">
        <v>1.03505548</v>
      </c>
      <c r="H241">
        <v>1.019744711</v>
      </c>
      <c r="I241">
        <v>1.0274829510000001</v>
      </c>
      <c r="J241">
        <v>1.0403312520000001</v>
      </c>
      <c r="K241">
        <v>1.0811093389999999</v>
      </c>
      <c r="L241">
        <v>1.1051157970000001</v>
      </c>
      <c r="M241">
        <v>1.118430254</v>
      </c>
      <c r="N241">
        <v>1.131030411</v>
      </c>
      <c r="O241">
        <v>1.150253865</v>
      </c>
      <c r="P241">
        <v>1.1662649810000001</v>
      </c>
      <c r="Q241">
        <v>1.1939457389999999</v>
      </c>
      <c r="R241">
        <v>1.2154334440000001</v>
      </c>
      <c r="S241">
        <v>1.2424207190000001</v>
      </c>
      <c r="T241">
        <v>1.2927983380000001</v>
      </c>
      <c r="U241">
        <v>1.3626949340000001</v>
      </c>
      <c r="V241">
        <v>1.344419816</v>
      </c>
      <c r="W241">
        <v>1.345811474</v>
      </c>
      <c r="X241">
        <v>1.325769695</v>
      </c>
      <c r="Y241">
        <v>1.3089389659999999</v>
      </c>
      <c r="Z241">
        <v>1.293580129</v>
      </c>
      <c r="AA241">
        <v>1.2788419280000001</v>
      </c>
      <c r="AB241">
        <v>1.2631615169999999</v>
      </c>
      <c r="AC241">
        <v>1.250904024</v>
      </c>
      <c r="AD241">
        <v>1.2385693630000001</v>
      </c>
      <c r="AE241">
        <v>1.224788515</v>
      </c>
      <c r="AF241">
        <v>1.208988167</v>
      </c>
      <c r="AG241">
        <v>1.192702403</v>
      </c>
      <c r="AH241">
        <v>1.181112009</v>
      </c>
      <c r="AI241">
        <v>1.171763624</v>
      </c>
      <c r="AJ241">
        <v>1.1641941229999999</v>
      </c>
      <c r="AK241">
        <v>1.1572047379999999</v>
      </c>
      <c r="AL241">
        <v>1.1510388730000001</v>
      </c>
      <c r="AM241">
        <v>1.1431278620000001</v>
      </c>
      <c r="AN241">
        <v>1.135251419</v>
      </c>
      <c r="AO241">
        <v>1.1282844889999999</v>
      </c>
      <c r="AP241">
        <v>1.122595121</v>
      </c>
      <c r="AQ241">
        <v>1.118036136</v>
      </c>
      <c r="AR241">
        <v>1.114885312</v>
      </c>
      <c r="AS241">
        <v>1.112839973</v>
      </c>
      <c r="AT241">
        <v>1.11212947</v>
      </c>
      <c r="AU241">
        <v>1.1125201730000001</v>
      </c>
      <c r="AV241">
        <v>1.1144267910000001</v>
      </c>
    </row>
    <row r="242" spans="1:48" x14ac:dyDescent="0.25">
      <c r="A242" s="35" t="s">
        <v>292</v>
      </c>
      <c r="B242">
        <v>0.96116878123798499</v>
      </c>
      <c r="C242">
        <v>0.98039215686274495</v>
      </c>
      <c r="D242">
        <v>0.99999011400000004</v>
      </c>
      <c r="E242">
        <v>1.026709323</v>
      </c>
      <c r="F242">
        <v>1.0506879090000001</v>
      </c>
      <c r="G242">
        <v>1.0657331489999999</v>
      </c>
      <c r="H242">
        <v>1.0758388270000001</v>
      </c>
      <c r="I242">
        <v>1.0961712530000001</v>
      </c>
      <c r="J242">
        <v>1.11727749</v>
      </c>
      <c r="K242">
        <v>1.13686555</v>
      </c>
      <c r="L242">
        <v>1.153202083</v>
      </c>
      <c r="M242">
        <v>1.1669614159999999</v>
      </c>
      <c r="N242">
        <v>1.174317118</v>
      </c>
      <c r="O242">
        <v>1.196223072</v>
      </c>
      <c r="P242">
        <v>1.2256847900000001</v>
      </c>
      <c r="Q242">
        <v>1.2766657029999999</v>
      </c>
      <c r="R242">
        <v>1.3094952769999999</v>
      </c>
      <c r="S242">
        <v>1.72300506</v>
      </c>
      <c r="T242">
        <v>2.0506560650000001</v>
      </c>
      <c r="U242">
        <v>2.315676496</v>
      </c>
      <c r="V242">
        <v>2.5403047330000001</v>
      </c>
      <c r="W242">
        <v>2.7280979830000001</v>
      </c>
      <c r="X242">
        <v>2.8286801600000002</v>
      </c>
      <c r="Y242">
        <v>2.9183798969999999</v>
      </c>
      <c r="Z242">
        <v>3.0004937859999998</v>
      </c>
      <c r="AA242">
        <v>3.077556317</v>
      </c>
      <c r="AB242">
        <v>3.1504744549999999</v>
      </c>
      <c r="AC242">
        <v>3.2082705319999998</v>
      </c>
      <c r="AD242">
        <v>3.254598326</v>
      </c>
      <c r="AE242">
        <v>3.292612144</v>
      </c>
      <c r="AF242">
        <v>3.323991436</v>
      </c>
      <c r="AG242">
        <v>3.3510326419999998</v>
      </c>
      <c r="AH242">
        <v>3.3758210169999998</v>
      </c>
      <c r="AI242">
        <v>3.399583603</v>
      </c>
      <c r="AJ242">
        <v>3.4235943600000001</v>
      </c>
      <c r="AK242">
        <v>3.4478998839999999</v>
      </c>
      <c r="AL242">
        <v>3.4730495210000001</v>
      </c>
      <c r="AM242">
        <v>3.4960144020000001</v>
      </c>
      <c r="AN242">
        <v>3.5187075339999998</v>
      </c>
      <c r="AO242">
        <v>3.5423086800000001</v>
      </c>
      <c r="AP242">
        <v>3.5679351210000001</v>
      </c>
      <c r="AQ242">
        <v>3.595837843</v>
      </c>
      <c r="AR242">
        <v>3.626508888</v>
      </c>
      <c r="AS242">
        <v>3.6595760030000002</v>
      </c>
      <c r="AT242">
        <v>3.695497359</v>
      </c>
      <c r="AU242">
        <v>3.734909681</v>
      </c>
      <c r="AV242">
        <v>3.7794816560000002</v>
      </c>
    </row>
    <row r="243" spans="1:48" x14ac:dyDescent="0.25">
      <c r="A243" s="35" t="s">
        <v>293</v>
      </c>
      <c r="B243">
        <v>0.96116878123798499</v>
      </c>
      <c r="C243">
        <v>0.98039215686274495</v>
      </c>
      <c r="D243">
        <v>0.99997727739999998</v>
      </c>
      <c r="E243">
        <v>1.0282951920000001</v>
      </c>
      <c r="F243">
        <v>1.0668482909999999</v>
      </c>
      <c r="G243">
        <v>1.0677197460000001</v>
      </c>
      <c r="H243">
        <v>1.0842449160000001</v>
      </c>
      <c r="I243">
        <v>1.121790786</v>
      </c>
      <c r="J243">
        <v>1.1667988680000001</v>
      </c>
      <c r="K243">
        <v>1.1980672400000001</v>
      </c>
      <c r="L243">
        <v>1.211208759</v>
      </c>
      <c r="M243">
        <v>1.2075546260000001</v>
      </c>
      <c r="N243">
        <v>1.2003583849999999</v>
      </c>
      <c r="O243">
        <v>1.2125070570000001</v>
      </c>
      <c r="P243">
        <v>1.2518717290000001</v>
      </c>
      <c r="Q243">
        <v>1.3038729419999999</v>
      </c>
      <c r="R243">
        <v>1.348187579</v>
      </c>
      <c r="S243">
        <v>1.737749566</v>
      </c>
      <c r="T243">
        <v>1.9902031659999999</v>
      </c>
      <c r="U243">
        <v>2.1637052579999998</v>
      </c>
      <c r="V243">
        <v>2.3750025950000002</v>
      </c>
      <c r="W243">
        <v>2.5966221699999998</v>
      </c>
      <c r="X243">
        <v>2.6858970929999999</v>
      </c>
      <c r="Y243">
        <v>2.6896736630000002</v>
      </c>
      <c r="Z243">
        <v>2.7120038370000001</v>
      </c>
      <c r="AA243">
        <v>2.746367878</v>
      </c>
      <c r="AB243">
        <v>2.7864485810000001</v>
      </c>
      <c r="AC243">
        <v>2.839333941</v>
      </c>
      <c r="AD243">
        <v>2.8948242479999999</v>
      </c>
      <c r="AE243">
        <v>2.948590206</v>
      </c>
      <c r="AF243">
        <v>2.998665924</v>
      </c>
      <c r="AG243">
        <v>3.0458910939999999</v>
      </c>
      <c r="AH243">
        <v>3.089962823</v>
      </c>
      <c r="AI243">
        <v>3.131664008</v>
      </c>
      <c r="AJ243">
        <v>3.172383306</v>
      </c>
      <c r="AK243">
        <v>3.2103405880000002</v>
      </c>
      <c r="AL243">
        <v>3.2480434919999999</v>
      </c>
      <c r="AM243">
        <v>3.2859997280000002</v>
      </c>
      <c r="AN243">
        <v>3.3255115160000002</v>
      </c>
      <c r="AO243">
        <v>3.3672588800000001</v>
      </c>
      <c r="AP243">
        <v>3.4117224959999999</v>
      </c>
      <c r="AQ243">
        <v>3.4590543980000001</v>
      </c>
      <c r="AR243">
        <v>3.5049648040000001</v>
      </c>
      <c r="AS243">
        <v>3.5525819649999999</v>
      </c>
      <c r="AT243">
        <v>3.6035465329999998</v>
      </c>
      <c r="AU243">
        <v>3.6587585090000001</v>
      </c>
      <c r="AV243">
        <v>3.7191139710000001</v>
      </c>
    </row>
    <row r="244" spans="1:48" x14ac:dyDescent="0.25">
      <c r="A244" s="35" t="s">
        <v>294</v>
      </c>
      <c r="B244">
        <v>0.96116878123798499</v>
      </c>
      <c r="C244">
        <v>0.98039215686274495</v>
      </c>
      <c r="D244">
        <v>0.99999930790000002</v>
      </c>
      <c r="E244">
        <v>1.01553194</v>
      </c>
      <c r="F244">
        <v>1.1065404059999999</v>
      </c>
      <c r="G244">
        <v>1.0177450669999999</v>
      </c>
      <c r="H244">
        <v>1.0545223050000001</v>
      </c>
      <c r="I244">
        <v>1.146719212</v>
      </c>
      <c r="J244">
        <v>1.2584972299999999</v>
      </c>
      <c r="K244">
        <v>1.2772147069999999</v>
      </c>
      <c r="L244">
        <v>1.2362859049999999</v>
      </c>
      <c r="M244">
        <v>1.1397997200000001</v>
      </c>
      <c r="N244">
        <v>1.0514248509999999</v>
      </c>
      <c r="O244">
        <v>1.0847885880000001</v>
      </c>
      <c r="P244">
        <v>1.1978704790000001</v>
      </c>
      <c r="Q244">
        <v>1.2472004050000001</v>
      </c>
      <c r="R244">
        <v>1.3215459300000001</v>
      </c>
      <c r="S244">
        <v>1.421026269</v>
      </c>
      <c r="T244">
        <v>1.528736587</v>
      </c>
      <c r="U244">
        <v>1.6451718449999999</v>
      </c>
      <c r="V244">
        <v>1.772090897</v>
      </c>
      <c r="W244">
        <v>1.9116736190000001</v>
      </c>
      <c r="X244">
        <v>1.9369239499999999</v>
      </c>
      <c r="Y244">
        <v>1.9639386679999999</v>
      </c>
      <c r="Z244">
        <v>1.9962211329999999</v>
      </c>
      <c r="AA244">
        <v>2.0337956080000001</v>
      </c>
      <c r="AB244">
        <v>2.0752993489999998</v>
      </c>
      <c r="AC244">
        <v>2.118873346</v>
      </c>
      <c r="AD244">
        <v>2.1632545479999998</v>
      </c>
      <c r="AE244">
        <v>2.2075664100000001</v>
      </c>
      <c r="AF244">
        <v>2.2514668859999998</v>
      </c>
      <c r="AG244">
        <v>2.2949030349999999</v>
      </c>
      <c r="AH244">
        <v>2.3377219720000002</v>
      </c>
      <c r="AI244">
        <v>2.3801763079999998</v>
      </c>
      <c r="AJ244">
        <v>2.422616927</v>
      </c>
      <c r="AK244">
        <v>2.4653735019999998</v>
      </c>
      <c r="AL244">
        <v>2.5087071660000002</v>
      </c>
      <c r="AM244">
        <v>2.5634040819999999</v>
      </c>
      <c r="AN244">
        <v>2.622892014</v>
      </c>
      <c r="AO244">
        <v>2.6859163129999999</v>
      </c>
      <c r="AP244">
        <v>2.7516134490000002</v>
      </c>
      <c r="AQ244">
        <v>2.8196259420000001</v>
      </c>
      <c r="AR244">
        <v>2.8969203499999998</v>
      </c>
      <c r="AS244">
        <v>2.9797461219999999</v>
      </c>
      <c r="AT244">
        <v>3.0670665800000001</v>
      </c>
      <c r="AU244">
        <v>3.1583632850000001</v>
      </c>
      <c r="AV244">
        <v>3.2535794849999999</v>
      </c>
    </row>
    <row r="245" spans="1:48" x14ac:dyDescent="0.25">
      <c r="A245" s="35" t="s">
        <v>295</v>
      </c>
      <c r="B245">
        <v>0.96116878123798499</v>
      </c>
      <c r="C245">
        <v>0.98039215686274495</v>
      </c>
      <c r="D245">
        <v>0.99998786819999996</v>
      </c>
      <c r="E245">
        <v>1.0245889930000001</v>
      </c>
      <c r="F245">
        <v>1.0882918429999999</v>
      </c>
      <c r="G245">
        <v>1.149270596</v>
      </c>
      <c r="H245">
        <v>1.1995365200000001</v>
      </c>
      <c r="I245">
        <v>1.254404525</v>
      </c>
      <c r="J245">
        <v>1.305533042</v>
      </c>
      <c r="K245">
        <v>1.3508856119999999</v>
      </c>
      <c r="L245">
        <v>1.3946488560000001</v>
      </c>
      <c r="M245">
        <v>1.4382801629999999</v>
      </c>
      <c r="N245">
        <v>1.482105255</v>
      </c>
      <c r="O245">
        <v>1.5423006509999999</v>
      </c>
      <c r="P245">
        <v>1.620257914</v>
      </c>
      <c r="Q245">
        <v>1.7397423940000001</v>
      </c>
      <c r="R245">
        <v>1.837871875</v>
      </c>
      <c r="S245">
        <v>1.9507065530000001</v>
      </c>
      <c r="T245">
        <v>2.0279116589999999</v>
      </c>
      <c r="U245">
        <v>2.0954590579999999</v>
      </c>
      <c r="V245">
        <v>2.167718582</v>
      </c>
      <c r="W245">
        <v>2.2410276499999999</v>
      </c>
      <c r="X245">
        <v>2.2277372039999999</v>
      </c>
      <c r="Y245">
        <v>2.2611278530000001</v>
      </c>
      <c r="Z245">
        <v>2.3198952940000002</v>
      </c>
      <c r="AA245">
        <v>2.3901412359999998</v>
      </c>
      <c r="AB245">
        <v>2.4633197240000002</v>
      </c>
      <c r="AC245">
        <v>2.5342455660000001</v>
      </c>
      <c r="AD245">
        <v>2.6008359520000002</v>
      </c>
      <c r="AE245">
        <v>2.6620988529999998</v>
      </c>
      <c r="AF245">
        <v>2.7182629500000002</v>
      </c>
      <c r="AG245">
        <v>2.7701632119999999</v>
      </c>
      <c r="AH245">
        <v>2.8205541059999999</v>
      </c>
      <c r="AI245">
        <v>2.8661754080000001</v>
      </c>
      <c r="AJ245">
        <v>2.9097642549999998</v>
      </c>
      <c r="AK245">
        <v>2.9526126599999998</v>
      </c>
      <c r="AL245">
        <v>2.995523237</v>
      </c>
      <c r="AM245">
        <v>3.0403991050000001</v>
      </c>
      <c r="AN245">
        <v>3.0844016509999999</v>
      </c>
      <c r="AO245">
        <v>3.1289626359999998</v>
      </c>
      <c r="AP245">
        <v>3.1748632890000001</v>
      </c>
      <c r="AQ245">
        <v>3.2225823999999998</v>
      </c>
      <c r="AR245">
        <v>3.273752767</v>
      </c>
      <c r="AS245">
        <v>3.3261743949999998</v>
      </c>
      <c r="AT245">
        <v>3.3809651399999998</v>
      </c>
      <c r="AU245">
        <v>3.438582201</v>
      </c>
      <c r="AV245">
        <v>3.4995196110000002</v>
      </c>
    </row>
    <row r="246" spans="1:48" x14ac:dyDescent="0.25">
      <c r="A246" s="35" t="s">
        <v>296</v>
      </c>
      <c r="B246">
        <v>0.96116878123798499</v>
      </c>
      <c r="C246">
        <v>0.98039215686274495</v>
      </c>
      <c r="D246">
        <v>0.99998704620000001</v>
      </c>
      <c r="E246">
        <v>1.059658564</v>
      </c>
      <c r="F246">
        <v>1.129009683</v>
      </c>
      <c r="G246">
        <v>1.191262815</v>
      </c>
      <c r="H246">
        <v>1.240216223</v>
      </c>
      <c r="I246">
        <v>1.283370436</v>
      </c>
      <c r="J246">
        <v>1.3208543129999999</v>
      </c>
      <c r="K246">
        <v>1.3589225599999999</v>
      </c>
      <c r="L246">
        <v>1.3995718210000001</v>
      </c>
      <c r="M246">
        <v>1.443587395</v>
      </c>
      <c r="N246">
        <v>1.508886068</v>
      </c>
      <c r="O246">
        <v>1.6133245350000001</v>
      </c>
      <c r="P246">
        <v>1.731332586</v>
      </c>
      <c r="Q246">
        <v>1.8737230629999999</v>
      </c>
      <c r="R246">
        <v>2.0103631910000002</v>
      </c>
      <c r="S246">
        <v>2.1541319959999998</v>
      </c>
      <c r="T246">
        <v>2.2030788530000001</v>
      </c>
      <c r="U246">
        <v>2.2572097599999998</v>
      </c>
      <c r="V246">
        <v>2.372281063</v>
      </c>
      <c r="W246">
        <v>2.5121826199999999</v>
      </c>
      <c r="X246">
        <v>2.5732097380000001</v>
      </c>
      <c r="Y246">
        <v>2.6502512880000002</v>
      </c>
      <c r="Z246">
        <v>2.733479982</v>
      </c>
      <c r="AA246">
        <v>2.8166122869999999</v>
      </c>
      <c r="AB246">
        <v>2.895897588</v>
      </c>
      <c r="AC246">
        <v>2.9748743150000001</v>
      </c>
      <c r="AD246">
        <v>3.0481090069999999</v>
      </c>
      <c r="AE246">
        <v>3.1142051980000001</v>
      </c>
      <c r="AF246">
        <v>3.1736837549999999</v>
      </c>
      <c r="AG246">
        <v>3.2279139560000001</v>
      </c>
      <c r="AH246">
        <v>3.2786468630000001</v>
      </c>
      <c r="AI246">
        <v>3.3265129660000001</v>
      </c>
      <c r="AJ246">
        <v>3.372893983</v>
      </c>
      <c r="AK246">
        <v>3.4186709259999999</v>
      </c>
      <c r="AL246">
        <v>3.4645469630000001</v>
      </c>
      <c r="AM246">
        <v>3.5093562089999999</v>
      </c>
      <c r="AN246">
        <v>3.5541822500000002</v>
      </c>
      <c r="AO246">
        <v>3.6000589399999998</v>
      </c>
      <c r="AP246">
        <v>3.6477954100000001</v>
      </c>
      <c r="AQ246">
        <v>3.6979111969999998</v>
      </c>
      <c r="AR246">
        <v>3.750065019</v>
      </c>
      <c r="AS246">
        <v>3.8053354349999999</v>
      </c>
      <c r="AT246">
        <v>3.8642172330000002</v>
      </c>
      <c r="AU246">
        <v>3.9270920760000001</v>
      </c>
      <c r="AV246">
        <v>3.9945385419999999</v>
      </c>
    </row>
    <row r="247" spans="1:48" x14ac:dyDescent="0.25">
      <c r="A247" s="35" t="s">
        <v>297</v>
      </c>
      <c r="B247">
        <v>0.96116878123798499</v>
      </c>
      <c r="C247">
        <v>0.98039215686274495</v>
      </c>
      <c r="D247">
        <v>0.99997712409999995</v>
      </c>
      <c r="E247">
        <v>1.0545978570000001</v>
      </c>
      <c r="F247">
        <v>1.1216510689999999</v>
      </c>
      <c r="G247">
        <v>1.188225141</v>
      </c>
      <c r="H247">
        <v>1.2348876150000001</v>
      </c>
      <c r="I247">
        <v>1.292240276</v>
      </c>
      <c r="J247">
        <v>1.3479634819999999</v>
      </c>
      <c r="K247">
        <v>1.3951056660000001</v>
      </c>
      <c r="L247">
        <v>1.4384338489999999</v>
      </c>
      <c r="M247">
        <v>1.479497515</v>
      </c>
      <c r="N247">
        <v>1.4533873429999999</v>
      </c>
      <c r="O247">
        <v>1.5287200830000001</v>
      </c>
      <c r="P247">
        <v>1.6584802160000001</v>
      </c>
      <c r="Q247">
        <v>1.856187636</v>
      </c>
      <c r="R247">
        <v>2.026427623</v>
      </c>
      <c r="S247">
        <v>2.3169687090000002</v>
      </c>
      <c r="T247">
        <v>2.5558374349999999</v>
      </c>
      <c r="U247">
        <v>2.7996493390000001</v>
      </c>
      <c r="V247">
        <v>2.859926073</v>
      </c>
      <c r="W247">
        <v>2.9129610750000001</v>
      </c>
      <c r="X247">
        <v>2.8426316360000001</v>
      </c>
      <c r="Y247">
        <v>2.8279679299999998</v>
      </c>
      <c r="Z247">
        <v>2.852267093</v>
      </c>
      <c r="AA247">
        <v>2.9003109079999998</v>
      </c>
      <c r="AB247">
        <v>2.9602518990000002</v>
      </c>
      <c r="AC247">
        <v>3.0263811409999999</v>
      </c>
      <c r="AD247">
        <v>3.0892945799999998</v>
      </c>
      <c r="AE247">
        <v>3.1474165680000001</v>
      </c>
      <c r="AF247">
        <v>3.2004626370000002</v>
      </c>
      <c r="AG247">
        <v>3.2487959339999999</v>
      </c>
      <c r="AH247">
        <v>3.2928959309999999</v>
      </c>
      <c r="AI247">
        <v>3.3339264239999999</v>
      </c>
      <c r="AJ247">
        <v>3.373267486</v>
      </c>
      <c r="AK247">
        <v>3.4119383590000001</v>
      </c>
      <c r="AL247">
        <v>3.4506780689999998</v>
      </c>
      <c r="AM247">
        <v>3.4940251610000002</v>
      </c>
      <c r="AN247">
        <v>3.5347324800000002</v>
      </c>
      <c r="AO247">
        <v>3.5749326240000001</v>
      </c>
      <c r="AP247">
        <v>3.6157473640000002</v>
      </c>
      <c r="AQ247">
        <v>3.6581380440000002</v>
      </c>
      <c r="AR247">
        <v>3.7025722779999999</v>
      </c>
      <c r="AS247">
        <v>3.7502561929999998</v>
      </c>
      <c r="AT247">
        <v>3.8015549160000002</v>
      </c>
      <c r="AU247">
        <v>3.856705914</v>
      </c>
      <c r="AV247">
        <v>3.9159631149999998</v>
      </c>
    </row>
    <row r="248" spans="1:48" x14ac:dyDescent="0.25">
      <c r="A248" s="35" t="s">
        <v>298</v>
      </c>
      <c r="B248">
        <v>0.96116878123798499</v>
      </c>
      <c r="C248">
        <v>0.98039215686274495</v>
      </c>
      <c r="D248">
        <v>1.0000031659999999</v>
      </c>
      <c r="E248">
        <v>1.062660589</v>
      </c>
      <c r="F248">
        <v>1.1435078949999999</v>
      </c>
      <c r="G248">
        <v>1.219501178</v>
      </c>
      <c r="H248">
        <v>1.2823100549999999</v>
      </c>
      <c r="I248">
        <v>1.3509602220000001</v>
      </c>
      <c r="J248">
        <v>1.416025444</v>
      </c>
      <c r="K248">
        <v>1.476115375</v>
      </c>
      <c r="L248">
        <v>1.536867835</v>
      </c>
      <c r="M248">
        <v>1.5987047919999999</v>
      </c>
      <c r="N248">
        <v>1.6550577200000001</v>
      </c>
      <c r="O248">
        <v>1.7551094359999999</v>
      </c>
      <c r="P248">
        <v>1.8880903840000001</v>
      </c>
      <c r="Q248">
        <v>2.0667812300000001</v>
      </c>
      <c r="R248">
        <v>2.2379371199999998</v>
      </c>
      <c r="S248">
        <v>2.4363747710000001</v>
      </c>
      <c r="T248">
        <v>2.5215718919999999</v>
      </c>
      <c r="U248">
        <v>2.5631576210000002</v>
      </c>
      <c r="V248">
        <v>2.6130214779999998</v>
      </c>
      <c r="W248">
        <v>2.696812907</v>
      </c>
      <c r="X248">
        <v>2.725761259</v>
      </c>
      <c r="Y248">
        <v>2.8012368959999998</v>
      </c>
      <c r="Z248">
        <v>2.8990230960000001</v>
      </c>
      <c r="AA248">
        <v>3.0037573590000002</v>
      </c>
      <c r="AB248">
        <v>3.1065853159999999</v>
      </c>
      <c r="AC248">
        <v>3.1996230919999999</v>
      </c>
      <c r="AD248">
        <v>3.2782321830000001</v>
      </c>
      <c r="AE248">
        <v>3.3474569000000001</v>
      </c>
      <c r="AF248">
        <v>3.4097157629999999</v>
      </c>
      <c r="AG248">
        <v>3.4669844429999999</v>
      </c>
      <c r="AH248">
        <v>3.520782595</v>
      </c>
      <c r="AI248">
        <v>3.5722942579999999</v>
      </c>
      <c r="AJ248">
        <v>3.6228446289999998</v>
      </c>
      <c r="AK248">
        <v>3.6731646699999998</v>
      </c>
      <c r="AL248">
        <v>3.7238393670000001</v>
      </c>
      <c r="AM248">
        <v>3.7745046790000001</v>
      </c>
      <c r="AN248">
        <v>3.8222331509999998</v>
      </c>
      <c r="AO248">
        <v>3.8701737569999999</v>
      </c>
      <c r="AP248">
        <v>3.9195768759999998</v>
      </c>
      <c r="AQ248">
        <v>3.9712702740000001</v>
      </c>
      <c r="AR248">
        <v>4.0259432830000002</v>
      </c>
      <c r="AS248">
        <v>4.0842001899999998</v>
      </c>
      <c r="AT248">
        <v>4.1463837899999998</v>
      </c>
      <c r="AU248">
        <v>4.2127587450000004</v>
      </c>
      <c r="AV248">
        <v>4.2838962489999997</v>
      </c>
    </row>
    <row r="249" spans="1:48" x14ac:dyDescent="0.25">
      <c r="A249" s="35" t="s">
        <v>299</v>
      </c>
      <c r="B249">
        <v>0.96116878123798499</v>
      </c>
      <c r="C249">
        <v>0.98039215686274495</v>
      </c>
      <c r="D249">
        <v>1.0000077860000001</v>
      </c>
      <c r="E249">
        <v>1.0673263239999999</v>
      </c>
      <c r="F249">
        <v>1.1705414919999999</v>
      </c>
      <c r="G249">
        <v>1.2547773289999999</v>
      </c>
      <c r="H249">
        <v>1.3249760749999999</v>
      </c>
      <c r="I249">
        <v>1.401502418</v>
      </c>
      <c r="J249">
        <v>1.474226072</v>
      </c>
      <c r="K249">
        <v>1.5356196740000001</v>
      </c>
      <c r="L249">
        <v>1.5925827100000001</v>
      </c>
      <c r="M249">
        <v>1.642214888</v>
      </c>
      <c r="N249">
        <v>1.7290766719999999</v>
      </c>
      <c r="O249">
        <v>1.7994134429999999</v>
      </c>
      <c r="P249">
        <v>1.9023655719999999</v>
      </c>
      <c r="Q249">
        <v>2.0571694329999999</v>
      </c>
      <c r="R249">
        <v>2.2127290949999998</v>
      </c>
      <c r="S249">
        <v>2.3659465740000001</v>
      </c>
      <c r="T249">
        <v>2.462975981</v>
      </c>
      <c r="U249">
        <v>2.5393253659999999</v>
      </c>
      <c r="V249">
        <v>2.6222206899999998</v>
      </c>
      <c r="W249">
        <v>2.7233772310000002</v>
      </c>
      <c r="X249">
        <v>2.7696453609999998</v>
      </c>
      <c r="Y249">
        <v>2.8585595829999999</v>
      </c>
      <c r="Z249">
        <v>2.9634966500000002</v>
      </c>
      <c r="AA249">
        <v>3.0700991530000001</v>
      </c>
      <c r="AB249">
        <v>3.170869111</v>
      </c>
      <c r="AC249">
        <v>3.2604406849999998</v>
      </c>
      <c r="AD249">
        <v>3.3354350369999999</v>
      </c>
      <c r="AE249">
        <v>3.400251468</v>
      </c>
      <c r="AF249">
        <v>3.4574888170000002</v>
      </c>
      <c r="AG249">
        <v>3.5098543549999999</v>
      </c>
      <c r="AH249">
        <v>3.5592951049999999</v>
      </c>
      <c r="AI249">
        <v>3.602557037</v>
      </c>
      <c r="AJ249">
        <v>3.6446005590000001</v>
      </c>
      <c r="AK249">
        <v>3.6867489679999998</v>
      </c>
      <c r="AL249">
        <v>3.7299506409999998</v>
      </c>
      <c r="AM249">
        <v>3.774541084</v>
      </c>
      <c r="AN249">
        <v>3.8170944379999998</v>
      </c>
      <c r="AO249">
        <v>3.8605088279999999</v>
      </c>
      <c r="AP249">
        <v>3.905790433</v>
      </c>
      <c r="AQ249">
        <v>3.953643408</v>
      </c>
      <c r="AR249">
        <v>4.004881138</v>
      </c>
      <c r="AS249">
        <v>4.0622116100000003</v>
      </c>
      <c r="AT249">
        <v>4.1241774040000001</v>
      </c>
      <c r="AU249">
        <v>4.1907762049999997</v>
      </c>
      <c r="AV249">
        <v>4.2625333190000001</v>
      </c>
    </row>
    <row r="250" spans="1:48" x14ac:dyDescent="0.25">
      <c r="A250" s="28" t="s">
        <v>456</v>
      </c>
      <c r="B250">
        <v>860.74494090987901</v>
      </c>
      <c r="C250">
        <v>864.19414955733896</v>
      </c>
      <c r="D250">
        <v>867.65701430000001</v>
      </c>
      <c r="E250">
        <v>873.8184645</v>
      </c>
      <c r="F250">
        <v>864.11127450000004</v>
      </c>
      <c r="G250">
        <v>849.00617790000001</v>
      </c>
      <c r="H250">
        <v>854.18501619999995</v>
      </c>
      <c r="I250">
        <v>847.58742700000005</v>
      </c>
      <c r="J250">
        <v>841.26675369999998</v>
      </c>
      <c r="K250">
        <v>819.83051030000001</v>
      </c>
      <c r="L250">
        <v>821.34447799999998</v>
      </c>
      <c r="M250">
        <v>815.7571749</v>
      </c>
      <c r="N250">
        <v>798.51131810000004</v>
      </c>
      <c r="O250">
        <v>792.98824890000003</v>
      </c>
      <c r="P250">
        <v>781.76178779999998</v>
      </c>
      <c r="Q250">
        <v>773.43790190000004</v>
      </c>
      <c r="R250">
        <v>769.62580370000001</v>
      </c>
      <c r="S250">
        <v>769.29189680000002</v>
      </c>
      <c r="T250">
        <v>769.17196560000002</v>
      </c>
      <c r="U250">
        <v>768.09839980000004</v>
      </c>
      <c r="V250">
        <v>767.07923110000002</v>
      </c>
      <c r="W250">
        <v>767.60377389999996</v>
      </c>
      <c r="X250">
        <v>767.83877280000002</v>
      </c>
      <c r="Y250">
        <v>768.11283560000004</v>
      </c>
      <c r="Z250">
        <v>768.45867650000002</v>
      </c>
      <c r="AA250">
        <v>769.0710206</v>
      </c>
      <c r="AB250">
        <v>769.94766730000003</v>
      </c>
      <c r="AC250">
        <v>770.72030770000003</v>
      </c>
      <c r="AD250">
        <v>771.78157680000004</v>
      </c>
      <c r="AE250">
        <v>773.04098320000003</v>
      </c>
      <c r="AF250">
        <v>774.27379229999997</v>
      </c>
      <c r="AG250">
        <v>775.40752069999996</v>
      </c>
      <c r="AH250">
        <v>776.05799490000004</v>
      </c>
      <c r="AI250">
        <v>776.06484890000002</v>
      </c>
      <c r="AJ250">
        <v>775.67928670000003</v>
      </c>
      <c r="AK250">
        <v>774.99337809999997</v>
      </c>
      <c r="AL250">
        <v>774.10891760000004</v>
      </c>
      <c r="AM250">
        <v>772.91002960000003</v>
      </c>
      <c r="AN250">
        <v>771.50099650000004</v>
      </c>
      <c r="AO250">
        <v>770.0646021</v>
      </c>
      <c r="AP250">
        <v>768.74535790000004</v>
      </c>
      <c r="AQ250">
        <v>767.57595560000004</v>
      </c>
      <c r="AR250">
        <v>766.54501249999998</v>
      </c>
      <c r="AS250">
        <v>765.6136649</v>
      </c>
      <c r="AT250">
        <v>764.71731569999997</v>
      </c>
      <c r="AU250">
        <v>763.84046590000003</v>
      </c>
      <c r="AV250">
        <v>763.01669059999995</v>
      </c>
    </row>
    <row r="251" spans="1:48" x14ac:dyDescent="0.25">
      <c r="A251" s="28" t="s">
        <v>457</v>
      </c>
      <c r="B251">
        <v>480.20966133937998</v>
      </c>
      <c r="C251">
        <v>482.13397507944597</v>
      </c>
      <c r="D251">
        <v>484.06593980000002</v>
      </c>
      <c r="E251">
        <v>486.99953870000002</v>
      </c>
      <c r="F251">
        <v>481.74356180000001</v>
      </c>
      <c r="G251">
        <v>473.6918852</v>
      </c>
      <c r="H251">
        <v>469.59952340000001</v>
      </c>
      <c r="I251">
        <v>470.03643870000002</v>
      </c>
      <c r="J251">
        <v>464.58608720000001</v>
      </c>
      <c r="K251">
        <v>457.33170150000001</v>
      </c>
      <c r="L251">
        <v>455.89144199999998</v>
      </c>
      <c r="M251">
        <v>452.81015960000002</v>
      </c>
      <c r="N251">
        <v>449.22476549999999</v>
      </c>
      <c r="O251">
        <v>450.90610090000001</v>
      </c>
      <c r="P251">
        <v>451.30175439999999</v>
      </c>
      <c r="Q251">
        <v>447.28939830000002</v>
      </c>
      <c r="R251">
        <v>447.78562929999998</v>
      </c>
      <c r="S251">
        <v>451.29737690000002</v>
      </c>
      <c r="T251">
        <v>455.14202549999999</v>
      </c>
      <c r="U251">
        <v>458.15923249999997</v>
      </c>
      <c r="V251">
        <v>460.61752510000002</v>
      </c>
      <c r="W251">
        <v>463.60208160000002</v>
      </c>
      <c r="X251">
        <v>466.023259</v>
      </c>
      <c r="Y251">
        <v>468.20248070000002</v>
      </c>
      <c r="Z251">
        <v>470.3226277</v>
      </c>
      <c r="AA251">
        <v>472.56800249999998</v>
      </c>
      <c r="AB251">
        <v>474.94099640000002</v>
      </c>
      <c r="AC251">
        <v>477.3798147</v>
      </c>
      <c r="AD251">
        <v>480.15764489999998</v>
      </c>
      <c r="AE251">
        <v>483.1215957</v>
      </c>
      <c r="AF251">
        <v>486.04499029999999</v>
      </c>
      <c r="AG251">
        <v>488.89282530000003</v>
      </c>
      <c r="AH251">
        <v>491.30432480000002</v>
      </c>
      <c r="AI251">
        <v>493.17384279999999</v>
      </c>
      <c r="AJ251">
        <v>494.66658630000001</v>
      </c>
      <c r="AK251">
        <v>495.86332270000003</v>
      </c>
      <c r="AL251">
        <v>496.85405129999998</v>
      </c>
      <c r="AM251">
        <v>497.65800080000002</v>
      </c>
      <c r="AN251">
        <v>498.29654629999999</v>
      </c>
      <c r="AO251">
        <v>498.88782650000002</v>
      </c>
      <c r="AP251">
        <v>499.52671659999999</v>
      </c>
      <c r="AQ251">
        <v>500.2554738</v>
      </c>
      <c r="AR251">
        <v>501.08300830000002</v>
      </c>
      <c r="AS251">
        <v>501.9815534</v>
      </c>
      <c r="AT251">
        <v>502.91095739999997</v>
      </c>
      <c r="AU251">
        <v>503.8608547</v>
      </c>
      <c r="AV251">
        <v>504.81605730000001</v>
      </c>
    </row>
    <row r="252" spans="1:48" x14ac:dyDescent="0.25">
      <c r="A252" s="28" t="s">
        <v>458</v>
      </c>
      <c r="B252">
        <v>225.271666358262</v>
      </c>
      <c r="C252">
        <v>226.17438322908001</v>
      </c>
      <c r="D252">
        <v>227.08397590000001</v>
      </c>
      <c r="E252">
        <v>225.981663</v>
      </c>
      <c r="F252">
        <v>221.610467</v>
      </c>
      <c r="G252">
        <v>203.77985039999999</v>
      </c>
      <c r="H252">
        <v>202.35404439999999</v>
      </c>
      <c r="I252">
        <v>202.42535770000001</v>
      </c>
      <c r="J252">
        <v>201.66775670000001</v>
      </c>
      <c r="K252">
        <v>199.85906220000001</v>
      </c>
      <c r="L252">
        <v>199.9068029</v>
      </c>
      <c r="M252">
        <v>202.8104313</v>
      </c>
      <c r="N252">
        <v>208.0607808</v>
      </c>
      <c r="O252">
        <v>217.3616619</v>
      </c>
      <c r="P252">
        <v>223.6804759</v>
      </c>
      <c r="Q252">
        <v>227.7498161</v>
      </c>
      <c r="R252">
        <v>228.68779240000001</v>
      </c>
      <c r="S252">
        <v>228.85077960000001</v>
      </c>
      <c r="T252">
        <v>228.6481186</v>
      </c>
      <c r="U252">
        <v>226.9909797</v>
      </c>
      <c r="V252">
        <v>224.3206022</v>
      </c>
      <c r="W252">
        <v>221.3418594</v>
      </c>
      <c r="X252">
        <v>219.0335288</v>
      </c>
      <c r="Y252">
        <v>216.56852069999999</v>
      </c>
      <c r="Z252">
        <v>213.8217181</v>
      </c>
      <c r="AA252">
        <v>210.9335088</v>
      </c>
      <c r="AB252">
        <v>208.0217092</v>
      </c>
      <c r="AC252">
        <v>205.3908577</v>
      </c>
      <c r="AD252">
        <v>202.7471917</v>
      </c>
      <c r="AE252">
        <v>200.51031889999999</v>
      </c>
      <c r="AF252">
        <v>198.6638638</v>
      </c>
      <c r="AG252">
        <v>196.71721679999999</v>
      </c>
      <c r="AH252">
        <v>195.37415530000001</v>
      </c>
      <c r="AI252">
        <v>194.19286260000001</v>
      </c>
      <c r="AJ252">
        <v>193.10113720000001</v>
      </c>
      <c r="AK252">
        <v>192.07304060000001</v>
      </c>
      <c r="AL252">
        <v>191.1088757</v>
      </c>
      <c r="AM252">
        <v>190.1064476</v>
      </c>
      <c r="AN252">
        <v>189.17197830000001</v>
      </c>
      <c r="AO252">
        <v>188.34238999999999</v>
      </c>
      <c r="AP252">
        <v>187.63004710000001</v>
      </c>
      <c r="AQ252">
        <v>187.02217469999999</v>
      </c>
      <c r="AR252">
        <v>186.47164570000001</v>
      </c>
      <c r="AS252">
        <v>185.97674430000001</v>
      </c>
      <c r="AT252">
        <v>185.5179909</v>
      </c>
      <c r="AU252">
        <v>185.0828702</v>
      </c>
      <c r="AV252">
        <v>184.66531029999999</v>
      </c>
    </row>
    <row r="253" spans="1:48" x14ac:dyDescent="0.25">
      <c r="A253" s="28" t="s">
        <v>459</v>
      </c>
      <c r="B253">
        <v>50.390455376682098</v>
      </c>
      <c r="C253">
        <v>50.592381854752297</v>
      </c>
      <c r="D253">
        <v>50.79511609</v>
      </c>
      <c r="E253">
        <v>50.813715479999999</v>
      </c>
      <c r="F253">
        <v>48.874615779999999</v>
      </c>
      <c r="G253">
        <v>43.905104469999998</v>
      </c>
      <c r="H253">
        <v>42.02641903</v>
      </c>
      <c r="I253">
        <v>43.371387919999997</v>
      </c>
      <c r="J253">
        <v>42.362785500000001</v>
      </c>
      <c r="K253">
        <v>40.847269259999997</v>
      </c>
      <c r="L253">
        <v>40.104420699999999</v>
      </c>
      <c r="M253">
        <v>39.252493110000003</v>
      </c>
      <c r="N253">
        <v>39.404193650000003</v>
      </c>
      <c r="O253">
        <v>40.282941170000001</v>
      </c>
      <c r="P253">
        <v>40.953010499999998</v>
      </c>
      <c r="Q253">
        <v>41.223935670000003</v>
      </c>
      <c r="R253">
        <v>41.488143229999999</v>
      </c>
      <c r="S253">
        <v>41.808606570000002</v>
      </c>
      <c r="T253">
        <v>42.009576129999999</v>
      </c>
      <c r="U253">
        <v>42.107504570000003</v>
      </c>
      <c r="V253">
        <v>43.004302289999998</v>
      </c>
      <c r="W253">
        <v>44.555372660000003</v>
      </c>
      <c r="X253">
        <v>46.5543282</v>
      </c>
      <c r="Y253">
        <v>49.00187468</v>
      </c>
      <c r="Z253">
        <v>51.903231779999999</v>
      </c>
      <c r="AA253">
        <v>55.310572639999997</v>
      </c>
      <c r="AB253">
        <v>59.28968794</v>
      </c>
      <c r="AC253">
        <v>61.495629829999999</v>
      </c>
      <c r="AD253">
        <v>62.698552360000001</v>
      </c>
      <c r="AE253">
        <v>63.356154320000002</v>
      </c>
      <c r="AF253">
        <v>63.710697719999999</v>
      </c>
      <c r="AG253">
        <v>63.886019500000003</v>
      </c>
      <c r="AH253">
        <v>63.962193110000001</v>
      </c>
      <c r="AI253">
        <v>63.954770699999997</v>
      </c>
      <c r="AJ253">
        <v>63.904967239999998</v>
      </c>
      <c r="AK253">
        <v>63.823968370000003</v>
      </c>
      <c r="AL253">
        <v>63.72714878</v>
      </c>
      <c r="AM253">
        <v>63.608180699999998</v>
      </c>
      <c r="AN253">
        <v>63.486459019999998</v>
      </c>
      <c r="AO253">
        <v>63.375639620000001</v>
      </c>
      <c r="AP253">
        <v>63.285820870000002</v>
      </c>
      <c r="AQ253">
        <v>63.216502060000003</v>
      </c>
      <c r="AR253">
        <v>63.163740570000002</v>
      </c>
      <c r="AS253">
        <v>63.119882609999998</v>
      </c>
      <c r="AT253">
        <v>63.077946470000001</v>
      </c>
      <c r="AU253">
        <v>63.03583708</v>
      </c>
      <c r="AV253">
        <v>62.99807989</v>
      </c>
    </row>
    <row r="254" spans="1:48" x14ac:dyDescent="0.25">
      <c r="A254" s="28" t="s">
        <v>460</v>
      </c>
      <c r="B254">
        <v>96.899959354598707</v>
      </c>
      <c r="C254">
        <v>97.288260420174595</v>
      </c>
      <c r="D254">
        <v>97.678109559999996</v>
      </c>
      <c r="E254">
        <v>97.84534979</v>
      </c>
      <c r="F254">
        <v>94.211426079999995</v>
      </c>
      <c r="G254">
        <v>84.576797589999998</v>
      </c>
      <c r="H254">
        <v>81.020200919999894</v>
      </c>
      <c r="I254">
        <v>84.031426870000004</v>
      </c>
      <c r="J254">
        <v>81.948156490000002</v>
      </c>
      <c r="K254">
        <v>78.841733340000005</v>
      </c>
      <c r="L254">
        <v>77.331506989999994</v>
      </c>
      <c r="M254">
        <v>75.469607850000003</v>
      </c>
      <c r="N254">
        <v>75.774709529999996</v>
      </c>
      <c r="O254">
        <v>77.55713317</v>
      </c>
      <c r="P254">
        <v>78.835793030000005</v>
      </c>
      <c r="Q254">
        <v>79.472205840000001</v>
      </c>
      <c r="R254">
        <v>79.462472259999998</v>
      </c>
      <c r="S254">
        <v>80.358368040000002</v>
      </c>
      <c r="T254">
        <v>80.967389740000002</v>
      </c>
      <c r="U254">
        <v>81.837396080000005</v>
      </c>
      <c r="V254">
        <v>81.965007549999996</v>
      </c>
      <c r="W254">
        <v>82.053712390000001</v>
      </c>
      <c r="X254">
        <v>81.424214070000005</v>
      </c>
      <c r="Y254">
        <v>80.759870210000003</v>
      </c>
      <c r="Z254">
        <v>80.072881559999999</v>
      </c>
      <c r="AA254">
        <v>79.40688213</v>
      </c>
      <c r="AB254">
        <v>78.799305579999995</v>
      </c>
      <c r="AC254">
        <v>78.327408629999894</v>
      </c>
      <c r="AD254">
        <v>77.956216699999999</v>
      </c>
      <c r="AE254">
        <v>77.648477339999999</v>
      </c>
      <c r="AF254">
        <v>77.370908810000003</v>
      </c>
      <c r="AG254">
        <v>77.124287879999997</v>
      </c>
      <c r="AH254">
        <v>76.84922254</v>
      </c>
      <c r="AI254">
        <v>76.514197469999999</v>
      </c>
      <c r="AJ254">
        <v>76.179537199999999</v>
      </c>
      <c r="AK254">
        <v>75.839900599999993</v>
      </c>
      <c r="AL254">
        <v>75.490375529999994</v>
      </c>
      <c r="AM254">
        <v>75.047670120000006</v>
      </c>
      <c r="AN254">
        <v>74.582608579999999</v>
      </c>
      <c r="AO254">
        <v>74.122216309999999</v>
      </c>
      <c r="AP254">
        <v>73.708030050000005</v>
      </c>
      <c r="AQ254">
        <v>73.311654849999996</v>
      </c>
      <c r="AR254">
        <v>72.945789050000002</v>
      </c>
      <c r="AS254">
        <v>72.601954509999999</v>
      </c>
      <c r="AT254">
        <v>72.259829150000002</v>
      </c>
      <c r="AU254">
        <v>71.918098200000003</v>
      </c>
      <c r="AV254">
        <v>71.692427519999995</v>
      </c>
    </row>
    <row r="255" spans="1:48" x14ac:dyDescent="0.25">
      <c r="A255" s="28" t="s">
        <v>461</v>
      </c>
      <c r="B255">
        <v>85.438996970432299</v>
      </c>
      <c r="C255">
        <v>85.781371247845101</v>
      </c>
      <c r="D255">
        <v>86.125112209999998</v>
      </c>
      <c r="E255">
        <v>86.365456859999995</v>
      </c>
      <c r="F255">
        <v>84.582617249999998</v>
      </c>
      <c r="G255">
        <v>78.461330329999996</v>
      </c>
      <c r="H255">
        <v>77.482265709999893</v>
      </c>
      <c r="I255">
        <v>75.75164101</v>
      </c>
      <c r="J255">
        <v>72.798565440000004</v>
      </c>
      <c r="K255">
        <v>71.031287829999997</v>
      </c>
      <c r="L255">
        <v>69.532866810000002</v>
      </c>
      <c r="M255">
        <v>68.80377043</v>
      </c>
      <c r="N255">
        <v>68.000620720000001</v>
      </c>
      <c r="O255">
        <v>67.561869310000006</v>
      </c>
      <c r="P255">
        <v>67.264603269999995</v>
      </c>
      <c r="Q255">
        <v>66.30624152</v>
      </c>
      <c r="R255">
        <v>66.098453129999996</v>
      </c>
      <c r="S255">
        <v>66.35533882</v>
      </c>
      <c r="T255">
        <v>66.605133739999999</v>
      </c>
      <c r="U255">
        <v>66.754448969999999</v>
      </c>
      <c r="V255">
        <v>67.538258909999996</v>
      </c>
      <c r="W255">
        <v>68.732735090000006</v>
      </c>
      <c r="X255">
        <v>70.037951250000006</v>
      </c>
      <c r="Y255">
        <v>71.489688369999996</v>
      </c>
      <c r="Z255">
        <v>73.086652610000002</v>
      </c>
      <c r="AA255">
        <v>74.866643980000006</v>
      </c>
      <c r="AB255">
        <v>76.857431009999999</v>
      </c>
      <c r="AC255">
        <v>77.678857530000002</v>
      </c>
      <c r="AD255">
        <v>77.996553359999893</v>
      </c>
      <c r="AE255">
        <v>78.108457099999995</v>
      </c>
      <c r="AF255">
        <v>78.132473910000002</v>
      </c>
      <c r="AG255">
        <v>78.114109720000002</v>
      </c>
      <c r="AH255">
        <v>78.060703910000001</v>
      </c>
      <c r="AI255">
        <v>77.958927560000006</v>
      </c>
      <c r="AJ255">
        <v>77.83663482</v>
      </c>
      <c r="AK255">
        <v>77.701871620000006</v>
      </c>
      <c r="AL255">
        <v>77.562325770000001</v>
      </c>
      <c r="AM255">
        <v>77.400634819999894</v>
      </c>
      <c r="AN255">
        <v>77.240900530000005</v>
      </c>
      <c r="AO255">
        <v>77.09604075</v>
      </c>
      <c r="AP255">
        <v>76.976192589999997</v>
      </c>
      <c r="AQ255">
        <v>76.880024969999994</v>
      </c>
      <c r="AR255">
        <v>76.804420350000001</v>
      </c>
      <c r="AS255">
        <v>76.7365025</v>
      </c>
      <c r="AT255">
        <v>76.667954320000007</v>
      </c>
      <c r="AU255">
        <v>76.596468479999999</v>
      </c>
      <c r="AV255">
        <v>76.526473550000006</v>
      </c>
    </row>
    <row r="256" spans="1:48" x14ac:dyDescent="0.25">
      <c r="A256" s="28" t="s">
        <v>462</v>
      </c>
      <c r="B256">
        <v>26.656055217314002</v>
      </c>
      <c r="C256">
        <v>26.762872337918299</v>
      </c>
      <c r="D256">
        <v>26.870114239999999</v>
      </c>
      <c r="E256">
        <v>26.882649619999999</v>
      </c>
      <c r="F256">
        <v>26.887524679999999</v>
      </c>
      <c r="G256">
        <v>25.631818450000001</v>
      </c>
      <c r="H256">
        <v>25.43546693</v>
      </c>
      <c r="I256">
        <v>25.448954180000001</v>
      </c>
      <c r="J256">
        <v>25.076313070000001</v>
      </c>
      <c r="K256">
        <v>24.731758960000001</v>
      </c>
      <c r="L256">
        <v>24.378716130000001</v>
      </c>
      <c r="M256">
        <v>24.342575029999999</v>
      </c>
      <c r="N256">
        <v>24.54178151</v>
      </c>
      <c r="O256">
        <v>24.920956929999999</v>
      </c>
      <c r="P256">
        <v>25.182542130000002</v>
      </c>
      <c r="Q256">
        <v>25.51221456</v>
      </c>
      <c r="R256">
        <v>25.7974417</v>
      </c>
      <c r="S256">
        <v>25.992540460000001</v>
      </c>
      <c r="T256">
        <v>26.043759619999999</v>
      </c>
      <c r="U256">
        <v>25.985790049999999</v>
      </c>
      <c r="V256">
        <v>25.895338859999999</v>
      </c>
      <c r="W256">
        <v>25.82708938</v>
      </c>
      <c r="X256">
        <v>25.770857490000001</v>
      </c>
      <c r="Y256">
        <v>25.737882389999999</v>
      </c>
      <c r="Z256">
        <v>25.727501849999999</v>
      </c>
      <c r="AA256">
        <v>25.74478276</v>
      </c>
      <c r="AB256">
        <v>25.790286049999999</v>
      </c>
      <c r="AC256">
        <v>25.84514175</v>
      </c>
      <c r="AD256">
        <v>25.91654479</v>
      </c>
      <c r="AE256">
        <v>26.003647430000001</v>
      </c>
      <c r="AF256">
        <v>26.10093762</v>
      </c>
      <c r="AG256">
        <v>26.20277626</v>
      </c>
      <c r="AH256">
        <v>26.302837149999998</v>
      </c>
      <c r="AI256">
        <v>26.39334418</v>
      </c>
      <c r="AJ256">
        <v>26.47922908</v>
      </c>
      <c r="AK256">
        <v>26.561063000000001</v>
      </c>
      <c r="AL256">
        <v>26.63997797</v>
      </c>
      <c r="AM256">
        <v>26.713944959999999</v>
      </c>
      <c r="AN256">
        <v>26.785326560000001</v>
      </c>
      <c r="AO256">
        <v>26.858220849999999</v>
      </c>
      <c r="AP256">
        <v>26.93550437</v>
      </c>
      <c r="AQ256">
        <v>27.017029839999999</v>
      </c>
      <c r="AR256">
        <v>27.098842439999999</v>
      </c>
      <c r="AS256">
        <v>27.1776251</v>
      </c>
      <c r="AT256">
        <v>27.250663620000001</v>
      </c>
      <c r="AU256">
        <v>27.317290360000001</v>
      </c>
      <c r="AV256">
        <v>27.37777912</v>
      </c>
    </row>
    <row r="257" spans="1:48" x14ac:dyDescent="0.25">
      <c r="A257" s="28" t="s">
        <v>463</v>
      </c>
      <c r="B257">
        <v>31.601341938085199</v>
      </c>
      <c r="C257">
        <v>31.727975992731999</v>
      </c>
      <c r="D257">
        <v>31.85509729</v>
      </c>
      <c r="E257">
        <v>31.8997666</v>
      </c>
      <c r="F257">
        <v>31.967395199999999</v>
      </c>
      <c r="G257">
        <v>30.604103420000001</v>
      </c>
      <c r="H257">
        <v>30.447367079999999</v>
      </c>
      <c r="I257">
        <v>30.59746702</v>
      </c>
      <c r="J257">
        <v>30.465021490000002</v>
      </c>
      <c r="K257">
        <v>30.345121330000001</v>
      </c>
      <c r="L257">
        <v>30.20469164</v>
      </c>
      <c r="M257">
        <v>30.403420860000001</v>
      </c>
      <c r="N257">
        <v>30.793964150000001</v>
      </c>
      <c r="O257">
        <v>31.565701659999998</v>
      </c>
      <c r="P257">
        <v>32.308582540000003</v>
      </c>
      <c r="Q257">
        <v>33.339605730000002</v>
      </c>
      <c r="R257">
        <v>34.141515470000002</v>
      </c>
      <c r="S257">
        <v>34.632375439999997</v>
      </c>
      <c r="T257">
        <v>34.79713881</v>
      </c>
      <c r="U257">
        <v>34.740650119999998</v>
      </c>
      <c r="V257">
        <v>34.606718669999999</v>
      </c>
      <c r="W257">
        <v>34.478022330000002</v>
      </c>
      <c r="X257">
        <v>34.398855580000003</v>
      </c>
      <c r="Y257">
        <v>34.370555860000003</v>
      </c>
      <c r="Z257">
        <v>34.383471110000002</v>
      </c>
      <c r="AA257">
        <v>34.432559470000001</v>
      </c>
      <c r="AB257">
        <v>34.507212449999997</v>
      </c>
      <c r="AC257">
        <v>34.602743169999997</v>
      </c>
      <c r="AD257">
        <v>34.714566939999997</v>
      </c>
      <c r="AE257">
        <v>34.835634900000002</v>
      </c>
      <c r="AF257">
        <v>34.95731954</v>
      </c>
      <c r="AG257">
        <v>35.072634469999997</v>
      </c>
      <c r="AH257">
        <v>35.173243069999998</v>
      </c>
      <c r="AI257">
        <v>35.251091170000002</v>
      </c>
      <c r="AJ257">
        <v>35.31524185</v>
      </c>
      <c r="AK257">
        <v>35.36870407</v>
      </c>
      <c r="AL257">
        <v>35.415097709999998</v>
      </c>
      <c r="AM257">
        <v>35.445651789999999</v>
      </c>
      <c r="AN257">
        <v>35.459334839999997</v>
      </c>
      <c r="AO257">
        <v>35.46527442</v>
      </c>
      <c r="AP257">
        <v>35.470741680000003</v>
      </c>
      <c r="AQ257">
        <v>35.47900825</v>
      </c>
      <c r="AR257">
        <v>35.484857609999999</v>
      </c>
      <c r="AS257">
        <v>35.486490629999999</v>
      </c>
      <c r="AT257">
        <v>35.481879509999999</v>
      </c>
      <c r="AU257">
        <v>35.471402359999999</v>
      </c>
      <c r="AV257">
        <v>35.454891869999997</v>
      </c>
    </row>
    <row r="258" spans="1:48" x14ac:dyDescent="0.25">
      <c r="A258" s="28" t="s">
        <v>464</v>
      </c>
      <c r="B258">
        <v>165.83537137860401</v>
      </c>
      <c r="C258">
        <v>166.49991295163801</v>
      </c>
      <c r="D258">
        <v>167.16698339999999</v>
      </c>
      <c r="E258">
        <v>169.7189703</v>
      </c>
      <c r="F258">
        <v>168.49322000000001</v>
      </c>
      <c r="G258">
        <v>153.7435519</v>
      </c>
      <c r="H258">
        <v>150.49141589999999</v>
      </c>
      <c r="I258">
        <v>151.31832360000001</v>
      </c>
      <c r="J258">
        <v>148.0427899</v>
      </c>
      <c r="K258">
        <v>142.01295229999999</v>
      </c>
      <c r="L258">
        <v>136.75556209999999</v>
      </c>
      <c r="M258">
        <v>135.58212309999999</v>
      </c>
      <c r="N258">
        <v>134.84111179999999</v>
      </c>
      <c r="O258">
        <v>136.3004766</v>
      </c>
      <c r="P258">
        <v>137.01176520000001</v>
      </c>
      <c r="Q258">
        <v>135.42234339999999</v>
      </c>
      <c r="R258">
        <v>134.6734648</v>
      </c>
      <c r="S258">
        <v>134.8165836</v>
      </c>
      <c r="T258">
        <v>134.93834870000001</v>
      </c>
      <c r="U258">
        <v>134.9910477</v>
      </c>
      <c r="V258">
        <v>135.03198409999999</v>
      </c>
      <c r="W258">
        <v>135.40462410000001</v>
      </c>
      <c r="X258">
        <v>135.7675103</v>
      </c>
      <c r="Y258">
        <v>136.34072889999999</v>
      </c>
      <c r="Z258">
        <v>137.1405164</v>
      </c>
      <c r="AA258">
        <v>138.23358859999999</v>
      </c>
      <c r="AB258">
        <v>139.6577638</v>
      </c>
      <c r="AC258">
        <v>140.459731</v>
      </c>
      <c r="AD258">
        <v>140.9807686</v>
      </c>
      <c r="AE258">
        <v>141.4190993</v>
      </c>
      <c r="AF258">
        <v>141.82265090000001</v>
      </c>
      <c r="AG258">
        <v>142.15677239999999</v>
      </c>
      <c r="AH258">
        <v>142.4813292</v>
      </c>
      <c r="AI258">
        <v>142.71985190000001</v>
      </c>
      <c r="AJ258">
        <v>142.9115894</v>
      </c>
      <c r="AK258">
        <v>143.0638486</v>
      </c>
      <c r="AL258">
        <v>143.18742700000001</v>
      </c>
      <c r="AM258">
        <v>143.23309750000001</v>
      </c>
      <c r="AN258">
        <v>143.25163079999999</v>
      </c>
      <c r="AO258">
        <v>143.2726729</v>
      </c>
      <c r="AP258">
        <v>143.32254789999999</v>
      </c>
      <c r="AQ258">
        <v>143.39553520000001</v>
      </c>
      <c r="AR258">
        <v>143.48675009999999</v>
      </c>
      <c r="AS258">
        <v>143.58336980000001</v>
      </c>
      <c r="AT258">
        <v>143.669723</v>
      </c>
      <c r="AU258">
        <v>143.7418619</v>
      </c>
      <c r="AV258">
        <v>143.82801140000001</v>
      </c>
    </row>
    <row r="259" spans="1:48" x14ac:dyDescent="0.25">
      <c r="A259" s="28" t="s">
        <v>465</v>
      </c>
      <c r="B259">
        <v>50.392439443571099</v>
      </c>
      <c r="C259">
        <v>50.5943738722668</v>
      </c>
      <c r="D259">
        <v>50.79711168</v>
      </c>
      <c r="E259">
        <v>50.630529539999998</v>
      </c>
      <c r="F259">
        <v>48.44489471</v>
      </c>
      <c r="G259">
        <v>42.021593299999999</v>
      </c>
      <c r="H259">
        <v>40.906721689999998</v>
      </c>
      <c r="I259">
        <v>40.812398569999999</v>
      </c>
      <c r="J259">
        <v>39.433094359999998</v>
      </c>
      <c r="K259">
        <v>38.402125349999999</v>
      </c>
      <c r="L259">
        <v>37.779660030000002</v>
      </c>
      <c r="M259">
        <v>37.425840270000002</v>
      </c>
      <c r="N259">
        <v>36.673371189999997</v>
      </c>
      <c r="O259">
        <v>37.203269200000001</v>
      </c>
      <c r="P259">
        <v>37.584196710000001</v>
      </c>
      <c r="Q259">
        <v>37.094716050000002</v>
      </c>
      <c r="R259">
        <v>36.88157709</v>
      </c>
      <c r="S259">
        <v>36.875946200000001</v>
      </c>
      <c r="T259">
        <v>36.859041189999999</v>
      </c>
      <c r="U259">
        <v>36.814199250000001</v>
      </c>
      <c r="V259">
        <v>36.764496870000002</v>
      </c>
      <c r="W259">
        <v>36.788564649999998</v>
      </c>
      <c r="X259">
        <v>36.800939820000004</v>
      </c>
      <c r="Y259">
        <v>36.832674330000003</v>
      </c>
      <c r="Z259">
        <v>36.874173829999997</v>
      </c>
      <c r="AA259">
        <v>36.933541890000001</v>
      </c>
      <c r="AB259">
        <v>37.01274927</v>
      </c>
      <c r="AC259">
        <v>37.046337459999997</v>
      </c>
      <c r="AD259">
        <v>37.064491670000002</v>
      </c>
      <c r="AE259">
        <v>37.08336714</v>
      </c>
      <c r="AF259">
        <v>37.10305795</v>
      </c>
      <c r="AG259">
        <v>37.115937440000003</v>
      </c>
      <c r="AH259">
        <v>37.123359270000002</v>
      </c>
      <c r="AI259">
        <v>37.110791900000002</v>
      </c>
      <c r="AJ259">
        <v>37.08918662</v>
      </c>
      <c r="AK259">
        <v>37.060544319999998</v>
      </c>
      <c r="AL259">
        <v>37.027499089999999</v>
      </c>
      <c r="AM259">
        <v>36.980951879999999</v>
      </c>
      <c r="AN259">
        <v>36.93214759</v>
      </c>
      <c r="AO259">
        <v>36.888431670000003</v>
      </c>
      <c r="AP259">
        <v>36.855859209999998</v>
      </c>
      <c r="AQ259">
        <v>36.833220920000002</v>
      </c>
      <c r="AR259">
        <v>36.81692735</v>
      </c>
      <c r="AS259">
        <v>36.801969550000003</v>
      </c>
      <c r="AT259">
        <v>36.784043019999999</v>
      </c>
      <c r="AU259">
        <v>36.76225702</v>
      </c>
      <c r="AV259">
        <v>36.742132419999997</v>
      </c>
    </row>
    <row r="260" spans="1:48" x14ac:dyDescent="0.25">
      <c r="A260" s="28" t="s">
        <v>466</v>
      </c>
      <c r="B260">
        <v>27.2473071502287</v>
      </c>
      <c r="C260">
        <v>27.356493557230099</v>
      </c>
      <c r="D260">
        <v>27.466114099999999</v>
      </c>
      <c r="E260">
        <v>27.27323912</v>
      </c>
      <c r="F260">
        <v>26.209672269999999</v>
      </c>
      <c r="G260">
        <v>23.169102169999999</v>
      </c>
      <c r="H260">
        <v>22.56834525</v>
      </c>
      <c r="I260">
        <v>22.29568175</v>
      </c>
      <c r="J260">
        <v>21.559312769999998</v>
      </c>
      <c r="K260">
        <v>20.829187000000001</v>
      </c>
      <c r="L260">
        <v>20.48546361</v>
      </c>
      <c r="M260">
        <v>20.171185609999998</v>
      </c>
      <c r="N260">
        <v>19.7636562</v>
      </c>
      <c r="O260">
        <v>20.034250310000001</v>
      </c>
      <c r="P260">
        <v>20.097013369999999</v>
      </c>
      <c r="Q260">
        <v>19.799857840000001</v>
      </c>
      <c r="R260">
        <v>19.662189420000001</v>
      </c>
      <c r="S260">
        <v>19.627245080000002</v>
      </c>
      <c r="T260">
        <v>19.606295589999998</v>
      </c>
      <c r="U260">
        <v>19.572007500000002</v>
      </c>
      <c r="V260">
        <v>19.577605479999999</v>
      </c>
      <c r="W260">
        <v>19.63532794</v>
      </c>
      <c r="X260">
        <v>19.70028473</v>
      </c>
      <c r="Y260">
        <v>19.77951062</v>
      </c>
      <c r="Z260">
        <v>19.872409770000001</v>
      </c>
      <c r="AA260">
        <v>19.986344039999999</v>
      </c>
      <c r="AB260">
        <v>20.12482855</v>
      </c>
      <c r="AC260">
        <v>20.2121183</v>
      </c>
      <c r="AD260">
        <v>20.28796285</v>
      </c>
      <c r="AE260">
        <v>20.365109990000001</v>
      </c>
      <c r="AF260">
        <v>20.443213060000001</v>
      </c>
      <c r="AG260">
        <v>20.51788513</v>
      </c>
      <c r="AH260">
        <v>20.58620105</v>
      </c>
      <c r="AI260">
        <v>20.641134560000001</v>
      </c>
      <c r="AJ260">
        <v>20.688147820000001</v>
      </c>
      <c r="AK260">
        <v>20.728666350000001</v>
      </c>
      <c r="AL260">
        <v>20.76459672</v>
      </c>
      <c r="AM260">
        <v>20.792725770000001</v>
      </c>
      <c r="AN260">
        <v>20.816128379999999</v>
      </c>
      <c r="AO260">
        <v>20.838910200000001</v>
      </c>
      <c r="AP260">
        <v>20.864225919999999</v>
      </c>
      <c r="AQ260">
        <v>20.892253010000001</v>
      </c>
      <c r="AR260">
        <v>20.922493379999999</v>
      </c>
      <c r="AS260">
        <v>20.95297944</v>
      </c>
      <c r="AT260">
        <v>20.981477980000001</v>
      </c>
      <c r="AU260">
        <v>21.007335479999998</v>
      </c>
      <c r="AV260">
        <v>21.031480009999999</v>
      </c>
    </row>
    <row r="261" spans="1:48" x14ac:dyDescent="0.25">
      <c r="A261" s="28" t="s">
        <v>467</v>
      </c>
      <c r="B261">
        <v>2027.87758332816</v>
      </c>
      <c r="C261">
        <v>2036.0037686404</v>
      </c>
      <c r="D261">
        <v>2044.1720909999999</v>
      </c>
      <c r="E261">
        <v>2064.9548880000002</v>
      </c>
      <c r="F261">
        <v>2051.659298</v>
      </c>
      <c r="G261">
        <v>1931.5386289999999</v>
      </c>
      <c r="H261">
        <v>1889.2166010000001</v>
      </c>
      <c r="I261">
        <v>1879.0147689999999</v>
      </c>
      <c r="J261">
        <v>1853.5286550000001</v>
      </c>
      <c r="K261">
        <v>1819.7313939999999</v>
      </c>
      <c r="L261">
        <v>1803.0898079999999</v>
      </c>
      <c r="M261">
        <v>1799.0684040000001</v>
      </c>
      <c r="N261">
        <v>1803.1663430000001</v>
      </c>
      <c r="O261">
        <v>1824.667091</v>
      </c>
      <c r="P261">
        <v>1843.7445290000001</v>
      </c>
      <c r="Q261">
        <v>1865.209736</v>
      </c>
      <c r="R261">
        <v>1884.718783</v>
      </c>
      <c r="S261">
        <v>1910.2969499999999</v>
      </c>
      <c r="T261">
        <v>1926.31366</v>
      </c>
      <c r="U261">
        <v>1934.872848</v>
      </c>
      <c r="V261">
        <v>1939.0623009999999</v>
      </c>
      <c r="W261">
        <v>1944.292584</v>
      </c>
      <c r="X261">
        <v>1943.358882</v>
      </c>
      <c r="Y261">
        <v>1943.161472</v>
      </c>
      <c r="Z261">
        <v>1943.512465</v>
      </c>
      <c r="AA261">
        <v>1945.0309239999999</v>
      </c>
      <c r="AB261">
        <v>1947.788861</v>
      </c>
      <c r="AC261">
        <v>1951.3453010000001</v>
      </c>
      <c r="AD261">
        <v>1956.5702490000001</v>
      </c>
      <c r="AE261">
        <v>1963.112455</v>
      </c>
      <c r="AF261">
        <v>1970.2203709999999</v>
      </c>
      <c r="AG261">
        <v>1977.2556010000001</v>
      </c>
      <c r="AH261">
        <v>1983.781997</v>
      </c>
      <c r="AI261">
        <v>1988.9336659999999</v>
      </c>
      <c r="AJ261">
        <v>1993.299986</v>
      </c>
      <c r="AK261">
        <v>1997.0293650000001</v>
      </c>
      <c r="AL261">
        <v>2000.2752680000001</v>
      </c>
      <c r="AM261">
        <v>2001.7343519999999</v>
      </c>
      <c r="AN261">
        <v>2003.103198</v>
      </c>
      <c r="AO261">
        <v>2004.618823</v>
      </c>
      <c r="AP261">
        <v>2006.543105</v>
      </c>
      <c r="AQ261">
        <v>2008.8048920000001</v>
      </c>
      <c r="AR261">
        <v>2011.6431170000001</v>
      </c>
      <c r="AS261">
        <v>2014.4525630000001</v>
      </c>
      <c r="AT261">
        <v>2017.0727609999999</v>
      </c>
      <c r="AU261">
        <v>2019.4821119999999</v>
      </c>
      <c r="AV261">
        <v>2021.9100189999999</v>
      </c>
    </row>
    <row r="262" spans="1:48" x14ac:dyDescent="0.25">
      <c r="A262" s="28" t="s">
        <v>468</v>
      </c>
      <c r="B262">
        <v>1748.7967729787399</v>
      </c>
      <c r="C262">
        <v>1755.80461544789</v>
      </c>
      <c r="D262">
        <v>1762.8397689999999</v>
      </c>
      <c r="E262">
        <v>1808.2474119999999</v>
      </c>
      <c r="F262">
        <v>1824.6445819999999</v>
      </c>
      <c r="G262">
        <v>1727.6387119999999</v>
      </c>
      <c r="H262">
        <v>1668.0314040000001</v>
      </c>
      <c r="I262">
        <v>1654.408373</v>
      </c>
      <c r="J262">
        <v>1627.833441</v>
      </c>
      <c r="K262">
        <v>1604.8589999999999</v>
      </c>
      <c r="L262">
        <v>1570.885068</v>
      </c>
      <c r="M262">
        <v>1529.791575</v>
      </c>
      <c r="N262">
        <v>1509.735365</v>
      </c>
      <c r="O262">
        <v>1521.3187270000001</v>
      </c>
      <c r="P262">
        <v>1542.5217270000001</v>
      </c>
      <c r="Q262">
        <v>1572.576155</v>
      </c>
      <c r="R262">
        <v>1569.450822</v>
      </c>
      <c r="S262">
        <v>1591.3995030000001</v>
      </c>
      <c r="T262">
        <v>1605.8403229999999</v>
      </c>
      <c r="U262">
        <v>1632.2912240000001</v>
      </c>
      <c r="V262">
        <v>1640.368328</v>
      </c>
      <c r="W262">
        <v>1648.6943450000001</v>
      </c>
      <c r="X262">
        <v>1634.7919649999999</v>
      </c>
      <c r="Y262">
        <v>1620.000002</v>
      </c>
      <c r="Z262">
        <v>1603.8283590000001</v>
      </c>
      <c r="AA262">
        <v>1586.831463</v>
      </c>
      <c r="AB262">
        <v>1569.8666049999999</v>
      </c>
      <c r="AC262">
        <v>1555.684669</v>
      </c>
      <c r="AD262">
        <v>1543.393088</v>
      </c>
      <c r="AE262">
        <v>1532.091173</v>
      </c>
      <c r="AF262">
        <v>1521.1863450000001</v>
      </c>
      <c r="AG262">
        <v>1511.2073370000001</v>
      </c>
      <c r="AH262">
        <v>1500.3071560000001</v>
      </c>
      <c r="AI262">
        <v>1487.88912</v>
      </c>
      <c r="AJ262">
        <v>1475.8561420000001</v>
      </c>
      <c r="AK262">
        <v>1463.9486939999999</v>
      </c>
      <c r="AL262">
        <v>1451.884732</v>
      </c>
      <c r="AM262">
        <v>1436.759313</v>
      </c>
      <c r="AN262">
        <v>1420.7980769999999</v>
      </c>
      <c r="AO262">
        <v>1404.7718580000001</v>
      </c>
      <c r="AP262">
        <v>1390.024075</v>
      </c>
      <c r="AQ262">
        <v>1375.5553319999999</v>
      </c>
      <c r="AR262">
        <v>1361.9991789999999</v>
      </c>
      <c r="AS262">
        <v>1349.248836</v>
      </c>
      <c r="AT262">
        <v>1336.7097180000001</v>
      </c>
      <c r="AU262">
        <v>1324.3724549999999</v>
      </c>
      <c r="AV262">
        <v>1316.315304</v>
      </c>
    </row>
    <row r="263" spans="1:48" x14ac:dyDescent="0.25">
      <c r="A263" s="28" t="s">
        <v>469</v>
      </c>
      <c r="B263">
        <v>99.772159800626696</v>
      </c>
      <c r="C263">
        <v>100.171970453009</v>
      </c>
      <c r="D263">
        <v>100.57328680000001</v>
      </c>
      <c r="E263">
        <v>101.4100578</v>
      </c>
      <c r="F263">
        <v>100.2222491</v>
      </c>
      <c r="G263">
        <v>95.223860099999996</v>
      </c>
      <c r="H263">
        <v>93.847756739999994</v>
      </c>
      <c r="I263">
        <v>93.215173390000004</v>
      </c>
      <c r="J263">
        <v>91.954979489999999</v>
      </c>
      <c r="K263">
        <v>91.44397128</v>
      </c>
      <c r="L263">
        <v>91.100546739999999</v>
      </c>
      <c r="M263">
        <v>90.848777990000002</v>
      </c>
      <c r="N263">
        <v>91.316464760000002</v>
      </c>
      <c r="O263">
        <v>93.435891179999999</v>
      </c>
      <c r="P263">
        <v>94.179160580000001</v>
      </c>
      <c r="Q263">
        <v>95.50037347</v>
      </c>
      <c r="R263">
        <v>95.812293859999997</v>
      </c>
      <c r="S263">
        <v>95.699187850000001</v>
      </c>
      <c r="T263">
        <v>95.249579130000001</v>
      </c>
      <c r="U263">
        <v>94.504035419999994</v>
      </c>
      <c r="V263">
        <v>93.615135300000006</v>
      </c>
      <c r="W263">
        <v>92.850582119999999</v>
      </c>
      <c r="X263">
        <v>92.336020250000004</v>
      </c>
      <c r="Y263">
        <v>91.883968659999894</v>
      </c>
      <c r="Z263">
        <v>91.459692790000005</v>
      </c>
      <c r="AA263">
        <v>91.089774449999894</v>
      </c>
      <c r="AB263">
        <v>90.785431299999999</v>
      </c>
      <c r="AC263">
        <v>90.513230820000004</v>
      </c>
      <c r="AD263">
        <v>90.176936449999999</v>
      </c>
      <c r="AE263">
        <v>89.892088740000005</v>
      </c>
      <c r="AF263">
        <v>89.663658710000007</v>
      </c>
      <c r="AG263">
        <v>89.347097950000006</v>
      </c>
      <c r="AH263">
        <v>89.160759530000007</v>
      </c>
      <c r="AI263">
        <v>88.975331560000001</v>
      </c>
      <c r="AJ263">
        <v>88.78181687</v>
      </c>
      <c r="AK263">
        <v>88.577266649999999</v>
      </c>
      <c r="AL263">
        <v>88.366459800000001</v>
      </c>
      <c r="AM263">
        <v>88.125537660000006</v>
      </c>
      <c r="AN263">
        <v>87.894858549999995</v>
      </c>
      <c r="AO263">
        <v>87.694451189999995</v>
      </c>
      <c r="AP263">
        <v>87.533216190000005</v>
      </c>
      <c r="AQ263">
        <v>87.406336609999997</v>
      </c>
      <c r="AR263">
        <v>87.297970300000003</v>
      </c>
      <c r="AS263">
        <v>87.205768309999996</v>
      </c>
      <c r="AT263">
        <v>87.120677819999997</v>
      </c>
      <c r="AU263">
        <v>87.037789279999998</v>
      </c>
      <c r="AV263">
        <v>86.958215069999994</v>
      </c>
    </row>
    <row r="264" spans="1:48" x14ac:dyDescent="0.25">
      <c r="A264" s="28" t="s">
        <v>470</v>
      </c>
      <c r="B264">
        <v>183.37738221354999</v>
      </c>
      <c r="C264">
        <v>184.11221877478599</v>
      </c>
      <c r="D264">
        <v>184.84997300000001</v>
      </c>
      <c r="E264">
        <v>186.23388460000001</v>
      </c>
      <c r="F264">
        <v>182.87957130000001</v>
      </c>
      <c r="G264">
        <v>173.96487740000001</v>
      </c>
      <c r="H264">
        <v>171.0370551</v>
      </c>
      <c r="I264">
        <v>168.5130226</v>
      </c>
      <c r="J264">
        <v>164.8798912</v>
      </c>
      <c r="K264">
        <v>162.59982120000001</v>
      </c>
      <c r="L264">
        <v>160.58353880000001</v>
      </c>
      <c r="M264">
        <v>158.61523800000001</v>
      </c>
      <c r="N264">
        <v>158.3600046</v>
      </c>
      <c r="O264">
        <v>161.30052699999999</v>
      </c>
      <c r="P264">
        <v>161.51304469999999</v>
      </c>
      <c r="Q264">
        <v>163.39367110000001</v>
      </c>
      <c r="R264">
        <v>163.29940579999999</v>
      </c>
      <c r="S264">
        <v>162.36508190000001</v>
      </c>
      <c r="T264">
        <v>161.4468047</v>
      </c>
      <c r="U264">
        <v>160.3498366</v>
      </c>
      <c r="V264">
        <v>159.19100309999999</v>
      </c>
      <c r="W264">
        <v>158.29438469999999</v>
      </c>
      <c r="X264">
        <v>157.90146200000001</v>
      </c>
      <c r="Y264">
        <v>157.511618</v>
      </c>
      <c r="Z264">
        <v>157.0325417</v>
      </c>
      <c r="AA264">
        <v>156.50236989999999</v>
      </c>
      <c r="AB264">
        <v>155.94130970000001</v>
      </c>
      <c r="AC264">
        <v>155.33787760000001</v>
      </c>
      <c r="AD264">
        <v>154.47166340000001</v>
      </c>
      <c r="AE264">
        <v>153.5711216</v>
      </c>
      <c r="AF264">
        <v>152.66403349999999</v>
      </c>
      <c r="AG264">
        <v>151.49283439999999</v>
      </c>
      <c r="AH264">
        <v>150.49989339999999</v>
      </c>
      <c r="AI264">
        <v>149.46792790000001</v>
      </c>
      <c r="AJ264">
        <v>148.38608930000001</v>
      </c>
      <c r="AK264">
        <v>147.25749999999999</v>
      </c>
      <c r="AL264">
        <v>146.09970490000001</v>
      </c>
      <c r="AM264">
        <v>144.87727699999999</v>
      </c>
      <c r="AN264">
        <v>143.64182600000001</v>
      </c>
      <c r="AO264">
        <v>142.43389859999999</v>
      </c>
      <c r="AP264">
        <v>141.2747741</v>
      </c>
      <c r="AQ264">
        <v>140.1646891</v>
      </c>
      <c r="AR264">
        <v>139.08470199999999</v>
      </c>
      <c r="AS264">
        <v>138.04137299999999</v>
      </c>
      <c r="AT264">
        <v>137.02356320000001</v>
      </c>
      <c r="AU264">
        <v>136.0268987</v>
      </c>
      <c r="AV264">
        <v>135.05530300000001</v>
      </c>
    </row>
    <row r="265" spans="1:48" x14ac:dyDescent="0.25">
      <c r="A265" s="28" t="s">
        <v>471</v>
      </c>
      <c r="B265">
        <v>419.50663317585798</v>
      </c>
      <c r="C265">
        <v>421.18769551853899</v>
      </c>
      <c r="D265">
        <v>422.87420539999999</v>
      </c>
      <c r="E265">
        <v>426.42660669999998</v>
      </c>
      <c r="F265">
        <v>419.02697060000003</v>
      </c>
      <c r="G265">
        <v>396.02397730000001</v>
      </c>
      <c r="H265">
        <v>387.95284850000002</v>
      </c>
      <c r="I265">
        <v>383.99293669999997</v>
      </c>
      <c r="J265">
        <v>374.50991699999997</v>
      </c>
      <c r="K265">
        <v>366.64572429999998</v>
      </c>
      <c r="L265">
        <v>363.20560210000002</v>
      </c>
      <c r="M265">
        <v>363.08922560000002</v>
      </c>
      <c r="N265">
        <v>365.1994613</v>
      </c>
      <c r="O265">
        <v>373.88693410000002</v>
      </c>
      <c r="P265">
        <v>375.26482600000003</v>
      </c>
      <c r="Q265">
        <v>376.97922949999997</v>
      </c>
      <c r="R265">
        <v>376.92068110000002</v>
      </c>
      <c r="S265">
        <v>377.78286250000002</v>
      </c>
      <c r="T265">
        <v>377.3000677</v>
      </c>
      <c r="U265">
        <v>375.53278740000002</v>
      </c>
      <c r="V265">
        <v>372.81996939999999</v>
      </c>
      <c r="W265">
        <v>369.89452440000002</v>
      </c>
      <c r="X265">
        <v>366.4428431</v>
      </c>
      <c r="Y265">
        <v>363.20484069999998</v>
      </c>
      <c r="Z265">
        <v>360.29117760000003</v>
      </c>
      <c r="AA265">
        <v>357.89243099999999</v>
      </c>
      <c r="AB265">
        <v>356.0651082</v>
      </c>
      <c r="AC265">
        <v>354.29922699999997</v>
      </c>
      <c r="AD265">
        <v>352.79372230000001</v>
      </c>
      <c r="AE265">
        <v>351.65112879999998</v>
      </c>
      <c r="AF265">
        <v>350.79446209999998</v>
      </c>
      <c r="AG265">
        <v>350.07217589999999</v>
      </c>
      <c r="AH265">
        <v>349.64848910000001</v>
      </c>
      <c r="AI265">
        <v>349.31095370000003</v>
      </c>
      <c r="AJ265">
        <v>349.08149809999998</v>
      </c>
      <c r="AK265">
        <v>348.91568790000002</v>
      </c>
      <c r="AL265">
        <v>348.7862882</v>
      </c>
      <c r="AM265">
        <v>348.67970910000003</v>
      </c>
      <c r="AN265">
        <v>348.6902058</v>
      </c>
      <c r="AO265">
        <v>348.80967120000003</v>
      </c>
      <c r="AP265">
        <v>349.03152519999998</v>
      </c>
      <c r="AQ265">
        <v>349.3084083</v>
      </c>
      <c r="AR265">
        <v>349.68151829999999</v>
      </c>
      <c r="AS265">
        <v>350.06445100000002</v>
      </c>
      <c r="AT265">
        <v>350.38765280000001</v>
      </c>
      <c r="AU265">
        <v>350.61413449999998</v>
      </c>
      <c r="AV265">
        <v>350.7528969</v>
      </c>
    </row>
    <row r="266" spans="1:48" x14ac:dyDescent="0.25">
      <c r="A266" s="28" t="s">
        <v>472</v>
      </c>
      <c r="B266">
        <v>44.0351095506566</v>
      </c>
      <c r="C266">
        <v>44.211568654201699</v>
      </c>
      <c r="D266">
        <v>44.38837075</v>
      </c>
      <c r="E266">
        <v>49.500361640000001</v>
      </c>
      <c r="F266">
        <v>50.013410270000001</v>
      </c>
      <c r="G266">
        <v>43.791465199999998</v>
      </c>
      <c r="H266">
        <v>46.696899559999999</v>
      </c>
      <c r="I266">
        <v>44.392886789999999</v>
      </c>
      <c r="J266">
        <v>49.210648339999999</v>
      </c>
      <c r="K266">
        <v>50.970667589999998</v>
      </c>
      <c r="L266">
        <v>54.292991059999999</v>
      </c>
      <c r="M266">
        <v>59.021352589999999</v>
      </c>
      <c r="N266">
        <v>58.141420770000003</v>
      </c>
      <c r="O266">
        <v>59.67279198</v>
      </c>
      <c r="P266">
        <v>60.538871210000003</v>
      </c>
      <c r="Q266">
        <v>61.34029254</v>
      </c>
      <c r="R266">
        <v>61.238634769999997</v>
      </c>
      <c r="S266">
        <v>60.433670929999998</v>
      </c>
      <c r="T266">
        <v>59.835978189999999</v>
      </c>
      <c r="U266">
        <v>59.302287249999999</v>
      </c>
      <c r="V266">
        <v>58.87637513</v>
      </c>
      <c r="W266">
        <v>58.620328110000003</v>
      </c>
      <c r="X266">
        <v>58.424448640000001</v>
      </c>
      <c r="Y266">
        <v>58.310188330000003</v>
      </c>
      <c r="Z266">
        <v>58.262949630000001</v>
      </c>
      <c r="AA266">
        <v>58.293231679999998</v>
      </c>
      <c r="AB266">
        <v>58.399287139999998</v>
      </c>
      <c r="AC266">
        <v>58.503447899999998</v>
      </c>
      <c r="AD266">
        <v>58.623751550000001</v>
      </c>
      <c r="AE266">
        <v>58.76790123</v>
      </c>
      <c r="AF266">
        <v>58.92376831</v>
      </c>
      <c r="AG266">
        <v>59.06939947</v>
      </c>
      <c r="AH266">
        <v>59.207839069999999</v>
      </c>
      <c r="AI266">
        <v>59.313103470000001</v>
      </c>
      <c r="AJ266">
        <v>59.397958260000003</v>
      </c>
      <c r="AK266">
        <v>59.465407769999999</v>
      </c>
      <c r="AL266">
        <v>59.520097530000001</v>
      </c>
      <c r="AM266">
        <v>59.538816339999997</v>
      </c>
      <c r="AN266">
        <v>59.538128499999999</v>
      </c>
      <c r="AO266">
        <v>59.529526439999998</v>
      </c>
      <c r="AP266">
        <v>59.522786500000002</v>
      </c>
      <c r="AQ266">
        <v>59.519755099999998</v>
      </c>
      <c r="AR266">
        <v>59.519393000000001</v>
      </c>
      <c r="AS266">
        <v>59.51531267</v>
      </c>
      <c r="AT266">
        <v>59.503088480000002</v>
      </c>
      <c r="AU266">
        <v>59.482281450000002</v>
      </c>
      <c r="AV266">
        <v>59.456096359999997</v>
      </c>
    </row>
    <row r="267" spans="1:48" x14ac:dyDescent="0.25">
      <c r="A267" s="28" t="s">
        <v>473</v>
      </c>
      <c r="B267">
        <v>75.667735502160696</v>
      </c>
      <c r="C267">
        <v>75.970954022796903</v>
      </c>
      <c r="D267">
        <v>76.275314159999894</v>
      </c>
      <c r="E267">
        <v>78.332464040000005</v>
      </c>
      <c r="F267">
        <v>79.81200595</v>
      </c>
      <c r="G267">
        <v>72.642762950000005</v>
      </c>
      <c r="H267">
        <v>70.785881439999997</v>
      </c>
      <c r="I267">
        <v>72.295431109999996</v>
      </c>
      <c r="J267">
        <v>72.917064269999997</v>
      </c>
      <c r="K267">
        <v>72.551347469999996</v>
      </c>
      <c r="L267">
        <v>72.473477630000005</v>
      </c>
      <c r="M267">
        <v>73.754192799999998</v>
      </c>
      <c r="N267">
        <v>73.506537679999994</v>
      </c>
      <c r="O267">
        <v>73.042224239999996</v>
      </c>
      <c r="P267">
        <v>74.142474660000005</v>
      </c>
      <c r="Q267">
        <v>75.020383379999998</v>
      </c>
      <c r="R267">
        <v>75.044776170000006</v>
      </c>
      <c r="S267">
        <v>74.798281160000002</v>
      </c>
      <c r="T267">
        <v>74.405239870000003</v>
      </c>
      <c r="U267">
        <v>73.860013469999998</v>
      </c>
      <c r="V267">
        <v>73.583304499999997</v>
      </c>
      <c r="W267">
        <v>73.548291919999997</v>
      </c>
      <c r="X267">
        <v>73.624165730000001</v>
      </c>
      <c r="Y267">
        <v>73.785260440000002</v>
      </c>
      <c r="Z267">
        <v>74.014559559999995</v>
      </c>
      <c r="AA267">
        <v>74.318309229999997</v>
      </c>
      <c r="AB267">
        <v>74.689309919999999</v>
      </c>
      <c r="AC267">
        <v>75.079348210000006</v>
      </c>
      <c r="AD267">
        <v>75.489683209999995</v>
      </c>
      <c r="AE267">
        <v>75.924906370000002</v>
      </c>
      <c r="AF267">
        <v>76.366531559999999</v>
      </c>
      <c r="AG267">
        <v>76.783766799999995</v>
      </c>
      <c r="AH267">
        <v>77.184166779999998</v>
      </c>
      <c r="AI267">
        <v>77.533574290000004</v>
      </c>
      <c r="AJ267">
        <v>77.84619241</v>
      </c>
      <c r="AK267">
        <v>78.128672170000002</v>
      </c>
      <c r="AL267">
        <v>78.390594379999996</v>
      </c>
      <c r="AM267">
        <v>78.608541720000005</v>
      </c>
      <c r="AN267">
        <v>78.794140639999995</v>
      </c>
      <c r="AO267">
        <v>78.968068259999995</v>
      </c>
      <c r="AP267">
        <v>79.148704100000003</v>
      </c>
      <c r="AQ267">
        <v>79.342691840000001</v>
      </c>
      <c r="AR267">
        <v>79.546896770000004</v>
      </c>
      <c r="AS267">
        <v>79.757726759999997</v>
      </c>
      <c r="AT267">
        <v>79.969984699999998</v>
      </c>
      <c r="AU267">
        <v>80.182834369999995</v>
      </c>
      <c r="AV267">
        <v>80.401914300000001</v>
      </c>
    </row>
    <row r="268" spans="1:48" x14ac:dyDescent="0.25">
      <c r="A268" s="28" t="s">
        <v>474</v>
      </c>
      <c r="B268">
        <v>11808.3795448235</v>
      </c>
      <c r="C268">
        <v>11855.698515755201</v>
      </c>
      <c r="D268">
        <v>11903.20148</v>
      </c>
      <c r="E268">
        <v>12035.82519</v>
      </c>
      <c r="F268">
        <v>12057.752549999999</v>
      </c>
      <c r="G268">
        <v>11697.664559999999</v>
      </c>
      <c r="H268">
        <v>11609.701789999999</v>
      </c>
      <c r="I268">
        <v>11608.34491</v>
      </c>
      <c r="J268">
        <v>11564.4926</v>
      </c>
      <c r="K268">
        <v>11501.493119999999</v>
      </c>
      <c r="L268">
        <v>11490.592549999999</v>
      </c>
      <c r="M268">
        <v>11527.72579</v>
      </c>
      <c r="N268">
        <v>11565.23142</v>
      </c>
      <c r="O268">
        <v>11743.06294</v>
      </c>
      <c r="P268">
        <v>11948.16137</v>
      </c>
      <c r="Q268">
        <v>12188.189839999999</v>
      </c>
      <c r="R268">
        <v>12395.778609999999</v>
      </c>
      <c r="S268">
        <v>12606.90854</v>
      </c>
      <c r="T268">
        <v>12761.83488</v>
      </c>
      <c r="U268">
        <v>12858.640600000001</v>
      </c>
      <c r="V268">
        <v>12911.918799999999</v>
      </c>
      <c r="W268">
        <v>12965.83747</v>
      </c>
      <c r="X268">
        <v>12991.3601</v>
      </c>
      <c r="Y268">
        <v>13011.3534</v>
      </c>
      <c r="Z268">
        <v>13031.062389999999</v>
      </c>
      <c r="AA268">
        <v>13056.86961</v>
      </c>
      <c r="AB268">
        <v>13090.226839999999</v>
      </c>
      <c r="AC268">
        <v>13127.512720000001</v>
      </c>
      <c r="AD268">
        <v>13172.78759</v>
      </c>
      <c r="AE268">
        <v>13223.96074</v>
      </c>
      <c r="AF268">
        <v>13276.13307</v>
      </c>
      <c r="AG268">
        <v>13326.799349999999</v>
      </c>
      <c r="AH268">
        <v>13371.112590000001</v>
      </c>
      <c r="AI268">
        <v>13404.562540000001</v>
      </c>
      <c r="AJ268">
        <v>13431.38654</v>
      </c>
      <c r="AK268">
        <v>13453.066059999999</v>
      </c>
      <c r="AL268">
        <v>13471.25995</v>
      </c>
      <c r="AM268">
        <v>13483.03132</v>
      </c>
      <c r="AN268">
        <v>13492.135829999999</v>
      </c>
      <c r="AO268">
        <v>13501.27268</v>
      </c>
      <c r="AP268">
        <v>13512.75136</v>
      </c>
      <c r="AQ268">
        <v>13526.843860000001</v>
      </c>
      <c r="AR268">
        <v>13543.854499999999</v>
      </c>
      <c r="AS268">
        <v>13562.33352</v>
      </c>
      <c r="AT268">
        <v>13581.15864</v>
      </c>
      <c r="AU268">
        <v>13600.110489999999</v>
      </c>
      <c r="AV268">
        <v>13620.133459999999</v>
      </c>
    </row>
    <row r="269" spans="1:48" x14ac:dyDescent="0.25">
      <c r="A269" s="28" t="s">
        <v>475</v>
      </c>
      <c r="B269">
        <v>5968.0374888339602</v>
      </c>
      <c r="C269">
        <v>5991.9528272071302</v>
      </c>
      <c r="D269">
        <v>6015.963205</v>
      </c>
      <c r="E269">
        <v>6036.902701</v>
      </c>
      <c r="F269">
        <v>6027.7644550000005</v>
      </c>
      <c r="G269">
        <v>6021.9945049999997</v>
      </c>
      <c r="H269">
        <v>6016.8635260000001</v>
      </c>
      <c r="I269">
        <v>6020.9744529999998</v>
      </c>
      <c r="J269">
        <v>6037.5142139999998</v>
      </c>
      <c r="K269">
        <v>6057.8155690000003</v>
      </c>
      <c r="L269">
        <v>6061.6578079999999</v>
      </c>
      <c r="M269">
        <v>6061.6722650000002</v>
      </c>
      <c r="N269">
        <v>6065.5888370000002</v>
      </c>
      <c r="O269">
        <v>6082.2632649999996</v>
      </c>
      <c r="P269">
        <v>6093.5626099999999</v>
      </c>
      <c r="Q269">
        <v>6100.3511520000002</v>
      </c>
      <c r="R269">
        <v>6116.3027529999999</v>
      </c>
      <c r="S269">
        <v>6137.7401540000001</v>
      </c>
      <c r="T269">
        <v>6156.2150700000002</v>
      </c>
      <c r="U269">
        <v>6164.7644929999997</v>
      </c>
      <c r="V269">
        <v>6176.1815280000001</v>
      </c>
      <c r="W269">
        <v>6194.8455100000001</v>
      </c>
      <c r="X269">
        <v>6210.644104</v>
      </c>
      <c r="Y269">
        <v>6223.1405139999997</v>
      </c>
      <c r="Z269">
        <v>6232.9944400000004</v>
      </c>
      <c r="AA269">
        <v>6241.8937290000003</v>
      </c>
      <c r="AB269">
        <v>6250.1767989999998</v>
      </c>
      <c r="AC269">
        <v>6257.6985830000003</v>
      </c>
      <c r="AD269">
        <v>6265.181047</v>
      </c>
      <c r="AE269">
        <v>6272.3325439999999</v>
      </c>
      <c r="AF269">
        <v>6278.5616900000005</v>
      </c>
      <c r="AG269">
        <v>6283.8694930000001</v>
      </c>
      <c r="AH269">
        <v>6287.6921990000001</v>
      </c>
      <c r="AI269">
        <v>6289.5736399999996</v>
      </c>
      <c r="AJ269">
        <v>6291.1723570000004</v>
      </c>
      <c r="AK269">
        <v>6292.7683120000002</v>
      </c>
      <c r="AL269">
        <v>6294.545016</v>
      </c>
      <c r="AM269">
        <v>6296.0351110000001</v>
      </c>
      <c r="AN269">
        <v>6297.2167250000002</v>
      </c>
      <c r="AO269">
        <v>6298.6912300000004</v>
      </c>
      <c r="AP269">
        <v>6300.7339330000004</v>
      </c>
      <c r="AQ269">
        <v>6303.1136999999999</v>
      </c>
      <c r="AR269">
        <v>6305.4986099999996</v>
      </c>
      <c r="AS269">
        <v>6307.6247199999998</v>
      </c>
      <c r="AT269">
        <v>6309.2033359999996</v>
      </c>
      <c r="AU269">
        <v>6310.2823630000003</v>
      </c>
      <c r="AV269">
        <v>6310.9291320000002</v>
      </c>
    </row>
    <row r="270" spans="1:48" x14ac:dyDescent="0.25">
      <c r="A270" s="28" t="s">
        <v>476</v>
      </c>
      <c r="B270">
        <v>0.59422803324812801</v>
      </c>
      <c r="C270">
        <v>0.59660924558342898</v>
      </c>
      <c r="D270">
        <v>0.59900042109999996</v>
      </c>
      <c r="E270">
        <v>0.5920254814</v>
      </c>
      <c r="F270">
        <v>0.55184076699999995</v>
      </c>
      <c r="G270">
        <v>0.4988320088</v>
      </c>
      <c r="H270">
        <v>0.46794640040000002</v>
      </c>
      <c r="I270">
        <v>0.4389777279</v>
      </c>
      <c r="J270">
        <v>0.41376256490000002</v>
      </c>
      <c r="K270">
        <v>0.40220653989999999</v>
      </c>
      <c r="L270">
        <v>0.38483017050000001</v>
      </c>
      <c r="M270">
        <v>0.36281036010000001</v>
      </c>
      <c r="N270">
        <v>0.31173838860000003</v>
      </c>
      <c r="O270">
        <v>0.25383916699999998</v>
      </c>
      <c r="P270">
        <v>0.20022510969999999</v>
      </c>
      <c r="Q270">
        <v>0.1723163919</v>
      </c>
      <c r="R270">
        <v>0.15170910539999999</v>
      </c>
      <c r="S270">
        <v>0.1406178367</v>
      </c>
      <c r="T270">
        <v>0.13442715029999999</v>
      </c>
      <c r="U270">
        <v>0.13119632219999999</v>
      </c>
      <c r="V270">
        <v>0.13000035160000001</v>
      </c>
      <c r="W270">
        <v>0.1297871059</v>
      </c>
      <c r="X270">
        <v>0.12771250719999999</v>
      </c>
      <c r="Y270">
        <v>0.12678428750000001</v>
      </c>
      <c r="Z270">
        <v>0.1271165242</v>
      </c>
      <c r="AA270">
        <v>0.12824878610000001</v>
      </c>
      <c r="AB270">
        <v>0.12977455030000001</v>
      </c>
      <c r="AC270">
        <v>0.13127119170000001</v>
      </c>
      <c r="AD270">
        <v>0.13261231679999999</v>
      </c>
      <c r="AE270">
        <v>0.13374781820000001</v>
      </c>
      <c r="AF270">
        <v>0.13465989279999999</v>
      </c>
      <c r="AG270">
        <v>0.135356165</v>
      </c>
      <c r="AH270">
        <v>0.13589914319999999</v>
      </c>
      <c r="AI270">
        <v>0.13630654249999999</v>
      </c>
      <c r="AJ270">
        <v>0.136609385</v>
      </c>
      <c r="AK270">
        <v>0.1368247591</v>
      </c>
      <c r="AL270">
        <v>0.1369683052</v>
      </c>
      <c r="AM270">
        <v>0.1368887167</v>
      </c>
      <c r="AN270">
        <v>0.13666511249999999</v>
      </c>
      <c r="AO270">
        <v>0.13634178290000001</v>
      </c>
      <c r="AP270">
        <v>0.1359615482</v>
      </c>
      <c r="AQ270">
        <v>0.13554588200000001</v>
      </c>
      <c r="AR270">
        <v>0.13517780469999999</v>
      </c>
      <c r="AS270">
        <v>0.13485636240000001</v>
      </c>
      <c r="AT270">
        <v>0.1345739655</v>
      </c>
      <c r="AU270">
        <v>0.1343233543</v>
      </c>
      <c r="AV270">
        <v>0.1341193903</v>
      </c>
    </row>
    <row r="271" spans="1:48" x14ac:dyDescent="0.25">
      <c r="A271" s="28" t="s">
        <v>477</v>
      </c>
      <c r="B271">
        <v>13.1053707883709</v>
      </c>
      <c r="C271">
        <v>13.157887110109201</v>
      </c>
      <c r="D271">
        <v>13.21014381</v>
      </c>
      <c r="E271">
        <v>13.17385736</v>
      </c>
      <c r="F271">
        <v>12.923676410000001</v>
      </c>
      <c r="G271">
        <v>12.52383833</v>
      </c>
      <c r="H271">
        <v>12.22659881</v>
      </c>
      <c r="I271">
        <v>11.905272350000001</v>
      </c>
      <c r="J271">
        <v>11.516625019999999</v>
      </c>
      <c r="K271">
        <v>11.13936666</v>
      </c>
      <c r="L271">
        <v>10.83420306</v>
      </c>
      <c r="M271">
        <v>10.62694874</v>
      </c>
      <c r="N271">
        <v>10.396597180000001</v>
      </c>
      <c r="O271">
        <v>10.148877390000001</v>
      </c>
      <c r="P271">
        <v>9.8413862979999998</v>
      </c>
      <c r="Q271">
        <v>9.5715791079999999</v>
      </c>
      <c r="R271">
        <v>9.2857037390000006</v>
      </c>
      <c r="S271">
        <v>9.0695512449999995</v>
      </c>
      <c r="T271">
        <v>8.8875199110000001</v>
      </c>
      <c r="U271">
        <v>8.7372109239999904</v>
      </c>
      <c r="V271">
        <v>8.571855802</v>
      </c>
      <c r="W271">
        <v>8.3876588250000008</v>
      </c>
      <c r="X271">
        <v>8.1954388460000001</v>
      </c>
      <c r="Y271">
        <v>8.0122511789999997</v>
      </c>
      <c r="Z271">
        <v>7.8415394689999998</v>
      </c>
      <c r="AA271">
        <v>7.6835399940000002</v>
      </c>
      <c r="AB271">
        <v>7.5368186599999998</v>
      </c>
      <c r="AC271">
        <v>7.3963121809999999</v>
      </c>
      <c r="AD271">
        <v>7.2597349920000003</v>
      </c>
      <c r="AE271">
        <v>7.1268582450000002</v>
      </c>
      <c r="AF271">
        <v>6.9974395500000002</v>
      </c>
      <c r="AG271">
        <v>6.8703693179999998</v>
      </c>
      <c r="AH271">
        <v>6.7487174220000004</v>
      </c>
      <c r="AI271">
        <v>6.6316855380000002</v>
      </c>
      <c r="AJ271">
        <v>6.5191985629999998</v>
      </c>
      <c r="AK271">
        <v>6.4107608020000004</v>
      </c>
      <c r="AL271">
        <v>6.3059553529999999</v>
      </c>
      <c r="AM271">
        <v>6.2073134640000003</v>
      </c>
      <c r="AN271">
        <v>6.1133247639999997</v>
      </c>
      <c r="AO271">
        <v>6.0224011930000003</v>
      </c>
      <c r="AP271">
        <v>5.9340425379999999</v>
      </c>
      <c r="AQ271">
        <v>5.8475671309999999</v>
      </c>
      <c r="AR271">
        <v>5.7647549580000002</v>
      </c>
      <c r="AS271">
        <v>5.6842355099999997</v>
      </c>
      <c r="AT271">
        <v>5.6053640610000004</v>
      </c>
      <c r="AU271">
        <v>5.5280062269999997</v>
      </c>
      <c r="AV271">
        <v>5.4534633179999998</v>
      </c>
    </row>
    <row r="272" spans="1:48" x14ac:dyDescent="0.25">
      <c r="A272" s="28" t="s">
        <v>478</v>
      </c>
      <c r="B272">
        <v>1.8563319391464199</v>
      </c>
      <c r="C272">
        <v>1.86377070047134</v>
      </c>
      <c r="D272">
        <v>1.87018135</v>
      </c>
      <c r="E272">
        <v>2.30512732</v>
      </c>
      <c r="F272">
        <v>2.9363981469999998</v>
      </c>
      <c r="G272">
        <v>3.668746107</v>
      </c>
      <c r="H272">
        <v>4.4873797599999996</v>
      </c>
      <c r="I272">
        <v>5.3136137440000004</v>
      </c>
      <c r="J272">
        <v>6.089913449</v>
      </c>
      <c r="K272">
        <v>6.8222679509999997</v>
      </c>
      <c r="L272">
        <v>7.5454713370000004</v>
      </c>
      <c r="M272">
        <v>8.2895496059999996</v>
      </c>
      <c r="N272">
        <v>8.6407431769999903</v>
      </c>
      <c r="O272">
        <v>8.7534718470000001</v>
      </c>
      <c r="P272">
        <v>8.6961935120000007</v>
      </c>
      <c r="Q272">
        <v>8.6147305089999904</v>
      </c>
      <c r="R272">
        <v>8.4906220670000003</v>
      </c>
      <c r="S272">
        <v>8.6087674159999903</v>
      </c>
      <c r="T272">
        <v>8.8379784509999997</v>
      </c>
      <c r="U272">
        <v>9.128998803</v>
      </c>
      <c r="V272">
        <v>9.3135579899999996</v>
      </c>
      <c r="W272">
        <v>9.4224253789999999</v>
      </c>
      <c r="X272">
        <v>9.3302846410000004</v>
      </c>
      <c r="Y272">
        <v>9.1498127880000002</v>
      </c>
      <c r="Z272">
        <v>8.9364331220000004</v>
      </c>
      <c r="AA272">
        <v>8.7188591429999995</v>
      </c>
      <c r="AB272">
        <v>8.5083169170000001</v>
      </c>
      <c r="AC272">
        <v>8.2992522550000007</v>
      </c>
      <c r="AD272">
        <v>8.0945178549999994</v>
      </c>
      <c r="AE272">
        <v>7.8964052139999996</v>
      </c>
      <c r="AF272">
        <v>7.70624866</v>
      </c>
      <c r="AG272">
        <v>7.5227063650000003</v>
      </c>
      <c r="AH272">
        <v>7.3549316869999997</v>
      </c>
      <c r="AI272">
        <v>7.1988520060000001</v>
      </c>
      <c r="AJ272">
        <v>7.0526028649999999</v>
      </c>
      <c r="AK272">
        <v>6.9138935579999998</v>
      </c>
      <c r="AL272">
        <v>6.7818725239999997</v>
      </c>
      <c r="AM272">
        <v>6.6713150040000002</v>
      </c>
      <c r="AN272">
        <v>6.5742206059999999</v>
      </c>
      <c r="AO272">
        <v>6.4854725540000002</v>
      </c>
      <c r="AP272">
        <v>6.4027085929999998</v>
      </c>
      <c r="AQ272">
        <v>6.3241485869999998</v>
      </c>
      <c r="AR272">
        <v>6.2535439330000004</v>
      </c>
      <c r="AS272">
        <v>6.1876134040000004</v>
      </c>
      <c r="AT272">
        <v>6.1246600610000002</v>
      </c>
      <c r="AU272">
        <v>6.0639929539999997</v>
      </c>
      <c r="AV272">
        <v>6.0068425789999997</v>
      </c>
    </row>
    <row r="273" spans="1:48" x14ac:dyDescent="0.25">
      <c r="A273" s="28" t="s">
        <v>479</v>
      </c>
      <c r="B273">
        <v>74.904087735457793</v>
      </c>
      <c r="C273">
        <v>75.204246138798695</v>
      </c>
      <c r="D273">
        <v>75.50568552</v>
      </c>
      <c r="E273">
        <v>75.684870750000002</v>
      </c>
      <c r="F273">
        <v>75.954600850000006</v>
      </c>
      <c r="G273">
        <v>73.589392869999998</v>
      </c>
      <c r="H273">
        <v>72.659792319999994</v>
      </c>
      <c r="I273">
        <v>72.650738910000001</v>
      </c>
      <c r="J273">
        <v>72.679201230000004</v>
      </c>
      <c r="K273">
        <v>72.071881129999994</v>
      </c>
      <c r="L273">
        <v>71.080610359999994</v>
      </c>
      <c r="M273">
        <v>69.440074409999994</v>
      </c>
      <c r="N273">
        <v>66.601900569999998</v>
      </c>
      <c r="O273">
        <v>64.142577380000006</v>
      </c>
      <c r="P273">
        <v>62.166189590000002</v>
      </c>
      <c r="Q273">
        <v>59.720889419999999</v>
      </c>
      <c r="R273">
        <v>57.210818789999998</v>
      </c>
      <c r="S273">
        <v>56.660802230000002</v>
      </c>
      <c r="T273">
        <v>56.990853110000003</v>
      </c>
      <c r="U273">
        <v>57.696201199999997</v>
      </c>
      <c r="V273">
        <v>58.686603990000002</v>
      </c>
      <c r="W273">
        <v>59.92268953</v>
      </c>
      <c r="X273">
        <v>60.484992509999998</v>
      </c>
      <c r="Y273">
        <v>60.749564220000003</v>
      </c>
      <c r="Z273">
        <v>60.889083730000003</v>
      </c>
      <c r="AA273">
        <v>61.018949149999997</v>
      </c>
      <c r="AB273">
        <v>61.152345070000003</v>
      </c>
      <c r="AC273">
        <v>61.041252329999999</v>
      </c>
      <c r="AD273">
        <v>60.81825783</v>
      </c>
      <c r="AE273">
        <v>60.549728450000003</v>
      </c>
      <c r="AF273">
        <v>60.249120380000001</v>
      </c>
      <c r="AG273">
        <v>59.936497439999997</v>
      </c>
      <c r="AH273">
        <v>59.540498679999999</v>
      </c>
      <c r="AI273">
        <v>59.098174069999999</v>
      </c>
      <c r="AJ273">
        <v>58.629194660000003</v>
      </c>
      <c r="AK273">
        <v>58.125758390000001</v>
      </c>
      <c r="AL273">
        <v>57.600917520000003</v>
      </c>
      <c r="AM273">
        <v>57.017136360000002</v>
      </c>
      <c r="AN273">
        <v>56.397505529999997</v>
      </c>
      <c r="AO273">
        <v>55.755179349999999</v>
      </c>
      <c r="AP273">
        <v>55.09742877</v>
      </c>
      <c r="AQ273">
        <v>54.427034380000002</v>
      </c>
      <c r="AR273">
        <v>53.616502140000001</v>
      </c>
      <c r="AS273">
        <v>52.729085380000001</v>
      </c>
      <c r="AT273">
        <v>51.798051729999997</v>
      </c>
      <c r="AU273">
        <v>50.839817750000002</v>
      </c>
      <c r="AV273">
        <v>49.86552228</v>
      </c>
    </row>
    <row r="274" spans="1:48" x14ac:dyDescent="0.25">
      <c r="A274" s="28" t="s">
        <v>480</v>
      </c>
      <c r="B274">
        <v>0.68289609059609502</v>
      </c>
      <c r="C274">
        <v>0.68563261681780097</v>
      </c>
      <c r="D274">
        <v>0.68838078940000003</v>
      </c>
      <c r="E274">
        <v>0.67059867169999998</v>
      </c>
      <c r="F274">
        <v>0.64447212919999997</v>
      </c>
      <c r="G274">
        <v>0.59362922289999998</v>
      </c>
      <c r="H274">
        <v>0.55598284170000001</v>
      </c>
      <c r="I274">
        <v>0.52666713239999996</v>
      </c>
      <c r="J274">
        <v>0.4981334</v>
      </c>
      <c r="K274">
        <v>0.46657841420000001</v>
      </c>
      <c r="L274">
        <v>0.43450220620000002</v>
      </c>
      <c r="M274">
        <v>0.40083266429999997</v>
      </c>
      <c r="N274">
        <v>0.35758327709999999</v>
      </c>
      <c r="O274">
        <v>0.31529632870000002</v>
      </c>
      <c r="P274">
        <v>0.27463259960000003</v>
      </c>
      <c r="Q274">
        <v>0.2314267643</v>
      </c>
      <c r="R274">
        <v>0.18794053050000001</v>
      </c>
      <c r="S274">
        <v>0.19298157790000001</v>
      </c>
      <c r="T274">
        <v>0.21338558020000001</v>
      </c>
      <c r="U274">
        <v>0.2392880067</v>
      </c>
      <c r="V274">
        <v>0.2443832534</v>
      </c>
      <c r="W274">
        <v>0.23657211</v>
      </c>
      <c r="X274">
        <v>0.23215903039999999</v>
      </c>
      <c r="Y274">
        <v>0.22970711760000001</v>
      </c>
      <c r="Z274">
        <v>0.22836781310000001</v>
      </c>
      <c r="AA274">
        <v>0.22779331629999999</v>
      </c>
      <c r="AB274">
        <v>0.22762411169999999</v>
      </c>
      <c r="AC274">
        <v>0.22931037200000001</v>
      </c>
      <c r="AD274">
        <v>0.23199918589999999</v>
      </c>
      <c r="AE274">
        <v>0.23523405450000001</v>
      </c>
      <c r="AF274">
        <v>0.23880072550000001</v>
      </c>
      <c r="AG274">
        <v>0.242532898</v>
      </c>
      <c r="AH274">
        <v>0.24481987329999999</v>
      </c>
      <c r="AI274">
        <v>0.24630798849999999</v>
      </c>
      <c r="AJ274">
        <v>0.2473520968</v>
      </c>
      <c r="AK274">
        <v>0.24810995590000001</v>
      </c>
      <c r="AL274">
        <v>0.2486995108</v>
      </c>
      <c r="AM274">
        <v>0.25060913579999999</v>
      </c>
      <c r="AN274">
        <v>0.25318495639999999</v>
      </c>
      <c r="AO274">
        <v>0.256087601</v>
      </c>
      <c r="AP274">
        <v>0.259139481</v>
      </c>
      <c r="AQ274">
        <v>0.26224223429999999</v>
      </c>
      <c r="AR274">
        <v>0.26464692769999998</v>
      </c>
      <c r="AS274">
        <v>0.26666469100000001</v>
      </c>
      <c r="AT274">
        <v>0.26846501909999998</v>
      </c>
      <c r="AU274">
        <v>0.27013524859999999</v>
      </c>
      <c r="AV274">
        <v>0.27173742049999999</v>
      </c>
    </row>
    <row r="275" spans="1:48" x14ac:dyDescent="0.25">
      <c r="A275" s="28" t="s">
        <v>481</v>
      </c>
      <c r="B275">
        <v>2.3841462351468299</v>
      </c>
      <c r="C275">
        <v>2.3937000732470999</v>
      </c>
      <c r="D275">
        <v>2.4032946549999998</v>
      </c>
      <c r="E275">
        <v>2.4107050650000001</v>
      </c>
      <c r="F275">
        <v>2.4219712360000001</v>
      </c>
      <c r="G275">
        <v>2.349823346</v>
      </c>
      <c r="H275">
        <v>2.327203806</v>
      </c>
      <c r="I275">
        <v>2.335845011</v>
      </c>
      <c r="J275">
        <v>2.343010568</v>
      </c>
      <c r="K275">
        <v>2.3281760560000002</v>
      </c>
      <c r="L275">
        <v>2.3000830419999998</v>
      </c>
      <c r="M275">
        <v>2.250502392</v>
      </c>
      <c r="N275">
        <v>2.2923645590000001</v>
      </c>
      <c r="O275">
        <v>2.4122031430000002</v>
      </c>
      <c r="P275">
        <v>2.5877095959999998</v>
      </c>
      <c r="Q275">
        <v>2.7658067430000002</v>
      </c>
      <c r="R275">
        <v>2.9521917900000001</v>
      </c>
      <c r="S275">
        <v>2.8267697759999999</v>
      </c>
      <c r="T275">
        <v>2.4949025520000001</v>
      </c>
      <c r="U275">
        <v>2.0093849779999999</v>
      </c>
      <c r="V275">
        <v>1.772033974</v>
      </c>
      <c r="W275">
        <v>1.6424447950000001</v>
      </c>
      <c r="X275">
        <v>1.578692757</v>
      </c>
      <c r="Y275">
        <v>1.5484622100000001</v>
      </c>
      <c r="Z275">
        <v>1.53583896</v>
      </c>
      <c r="AA275">
        <v>1.5335276449999999</v>
      </c>
      <c r="AB275">
        <v>1.536640724</v>
      </c>
      <c r="AC275">
        <v>1.5455351230000001</v>
      </c>
      <c r="AD275">
        <v>1.557714496</v>
      </c>
      <c r="AE275">
        <v>1.571783565</v>
      </c>
      <c r="AF275">
        <v>1.5869425070000001</v>
      </c>
      <c r="AG275">
        <v>1.602657738</v>
      </c>
      <c r="AH275">
        <v>1.6183071069999999</v>
      </c>
      <c r="AI275">
        <v>1.633753295</v>
      </c>
      <c r="AJ275">
        <v>1.648940466</v>
      </c>
      <c r="AK275">
        <v>1.6638461389999999</v>
      </c>
      <c r="AL275">
        <v>1.6784571930000001</v>
      </c>
      <c r="AM275">
        <v>1.691996651</v>
      </c>
      <c r="AN275">
        <v>1.7047947729999999</v>
      </c>
      <c r="AO275">
        <v>1.717067532</v>
      </c>
      <c r="AP275">
        <v>1.728951039</v>
      </c>
      <c r="AQ275">
        <v>1.7404941920000001</v>
      </c>
      <c r="AR275">
        <v>1.907295443</v>
      </c>
      <c r="AS275">
        <v>2.1389529010000001</v>
      </c>
      <c r="AT275">
        <v>2.395941235</v>
      </c>
      <c r="AU275">
        <v>2.6578654770000001</v>
      </c>
      <c r="AV275">
        <v>2.9142969590000001</v>
      </c>
    </row>
    <row r="276" spans="1:48" x14ac:dyDescent="0.25">
      <c r="A276" s="28" t="s">
        <v>482</v>
      </c>
      <c r="B276">
        <v>3.8105852795219599</v>
      </c>
      <c r="C276">
        <v>3.8258551963966601</v>
      </c>
      <c r="D276">
        <v>3.8411902200000001</v>
      </c>
      <c r="E276">
        <v>3.686781372</v>
      </c>
      <c r="F276">
        <v>3.463822156</v>
      </c>
      <c r="G276">
        <v>3.1061704190000001</v>
      </c>
      <c r="H276">
        <v>2.8267623990000001</v>
      </c>
      <c r="I276">
        <v>2.5998724879999999</v>
      </c>
      <c r="J276">
        <v>2.3868675920000002</v>
      </c>
      <c r="K276">
        <v>2.170036729</v>
      </c>
      <c r="L276">
        <v>1.961662641</v>
      </c>
      <c r="M276">
        <v>1.7567783159999999</v>
      </c>
      <c r="N276">
        <v>1.515825113</v>
      </c>
      <c r="O276">
        <v>1.2819975889999999</v>
      </c>
      <c r="P276">
        <v>1.055027323</v>
      </c>
      <c r="Q276">
        <v>0.8172509778</v>
      </c>
      <c r="R276">
        <v>0.57635438189999999</v>
      </c>
      <c r="S276">
        <v>0.45608991580000002</v>
      </c>
      <c r="T276">
        <v>0.37903125519999997</v>
      </c>
      <c r="U276">
        <v>0.31754351600000003</v>
      </c>
      <c r="V276">
        <v>0.27257314100000002</v>
      </c>
      <c r="W276">
        <v>0.23283339829999999</v>
      </c>
      <c r="X276">
        <v>0.21557276380000001</v>
      </c>
      <c r="Y276">
        <v>0.20838503459999999</v>
      </c>
      <c r="Z276">
        <v>0.20606737010000001</v>
      </c>
      <c r="AA276">
        <v>0.20630143249999999</v>
      </c>
      <c r="AB276">
        <v>0.20779357849999999</v>
      </c>
      <c r="AC276">
        <v>0.21028453829999999</v>
      </c>
      <c r="AD276">
        <v>0.21327926229999999</v>
      </c>
      <c r="AE276">
        <v>0.21650964659999999</v>
      </c>
      <c r="AF276">
        <v>0.2198277256</v>
      </c>
      <c r="AG276">
        <v>0.22314435899999999</v>
      </c>
      <c r="AH276">
        <v>0.22638048399999999</v>
      </c>
      <c r="AI276">
        <v>0.22951162010000001</v>
      </c>
      <c r="AJ276">
        <v>0.2325301991</v>
      </c>
      <c r="AK276">
        <v>0.23543600519999999</v>
      </c>
      <c r="AL276">
        <v>0.23823165960000001</v>
      </c>
      <c r="AM276">
        <v>0.2408116733</v>
      </c>
      <c r="AN276">
        <v>0.24322729630000001</v>
      </c>
      <c r="AO276">
        <v>0.24551389909999999</v>
      </c>
      <c r="AP276">
        <v>0.24769548429999999</v>
      </c>
      <c r="AQ276">
        <v>0.2497834008</v>
      </c>
      <c r="AR276">
        <v>0.25155237740000003</v>
      </c>
      <c r="AS276">
        <v>0.2531239133</v>
      </c>
      <c r="AT276">
        <v>0.25456606879999999</v>
      </c>
      <c r="AU276">
        <v>0.25591311770000003</v>
      </c>
      <c r="AV276">
        <v>0.2571990911</v>
      </c>
    </row>
    <row r="277" spans="1:48" x14ac:dyDescent="0.25">
      <c r="A277" s="28" t="s">
        <v>483</v>
      </c>
      <c r="B277">
        <v>0.930906730121833</v>
      </c>
      <c r="C277">
        <v>0.93463709366032899</v>
      </c>
      <c r="D277">
        <v>0.93838331060000002</v>
      </c>
      <c r="E277">
        <v>1.3800073159999999</v>
      </c>
      <c r="F277">
        <v>2.076019461</v>
      </c>
      <c r="G277">
        <v>2.840101663</v>
      </c>
      <c r="H277">
        <v>3.6922788400000002</v>
      </c>
      <c r="I277">
        <v>4.5619636510000001</v>
      </c>
      <c r="J277">
        <v>5.3373055579999997</v>
      </c>
      <c r="K277">
        <v>5.912078664</v>
      </c>
      <c r="L277">
        <v>6.2530279780000004</v>
      </c>
      <c r="M277">
        <v>6.2955883679999998</v>
      </c>
      <c r="N277">
        <v>6.4977813419999997</v>
      </c>
      <c r="O277">
        <v>6.8715075890000001</v>
      </c>
      <c r="P277">
        <v>7.377359491</v>
      </c>
      <c r="Q277">
        <v>7.8752955829999998</v>
      </c>
      <c r="R277">
        <v>8.3896271609999999</v>
      </c>
      <c r="S277">
        <v>8.6300466109999903</v>
      </c>
      <c r="T277">
        <v>8.6921471629999996</v>
      </c>
      <c r="U277">
        <v>8.6396896939999994</v>
      </c>
      <c r="V277">
        <v>8.6443346909999903</v>
      </c>
      <c r="W277">
        <v>8.6756491629999903</v>
      </c>
      <c r="X277">
        <v>8.770708892</v>
      </c>
      <c r="Y277">
        <v>8.9025862520000008</v>
      </c>
      <c r="Z277">
        <v>9.0531067140000001</v>
      </c>
      <c r="AA277">
        <v>9.1697499629999903</v>
      </c>
      <c r="AB277">
        <v>9.2671082420000008</v>
      </c>
      <c r="AC277">
        <v>9.3991968299999904</v>
      </c>
      <c r="AD277">
        <v>9.5453210590000008</v>
      </c>
      <c r="AE277">
        <v>9.6943070179999999</v>
      </c>
      <c r="AF277">
        <v>9.8455357419999903</v>
      </c>
      <c r="AG277">
        <v>9.9923267439999996</v>
      </c>
      <c r="AH277">
        <v>10.14781092</v>
      </c>
      <c r="AI277">
        <v>10.302441699999999</v>
      </c>
      <c r="AJ277">
        <v>10.45131428</v>
      </c>
      <c r="AK277">
        <v>10.59608382</v>
      </c>
      <c r="AL277">
        <v>10.7333262</v>
      </c>
      <c r="AM277">
        <v>10.86464524</v>
      </c>
      <c r="AN277">
        <v>10.987689250000001</v>
      </c>
      <c r="AO277">
        <v>11.10149466</v>
      </c>
      <c r="AP277">
        <v>11.20571945</v>
      </c>
      <c r="AQ277">
        <v>11.300058849999999</v>
      </c>
      <c r="AR277">
        <v>11.39995824</v>
      </c>
      <c r="AS277">
        <v>11.49980845</v>
      </c>
      <c r="AT277">
        <v>11.59667754</v>
      </c>
      <c r="AU277">
        <v>11.68884386</v>
      </c>
      <c r="AV277">
        <v>11.776055830000001</v>
      </c>
    </row>
    <row r="278" spans="1:48" x14ac:dyDescent="0.25">
      <c r="A278" s="28" t="s">
        <v>484</v>
      </c>
      <c r="B278">
        <v>0.86972634063657295</v>
      </c>
      <c r="C278">
        <v>0.873211539877914</v>
      </c>
      <c r="D278">
        <v>0.87671155869999995</v>
      </c>
      <c r="E278">
        <v>1.020678585</v>
      </c>
      <c r="F278">
        <v>1.286290422</v>
      </c>
      <c r="G278">
        <v>1.6293619180000001</v>
      </c>
      <c r="H278">
        <v>2.1489945330000002</v>
      </c>
      <c r="I278">
        <v>2.8990951329999999</v>
      </c>
      <c r="J278">
        <v>3.9234231390000001</v>
      </c>
      <c r="K278">
        <v>5.2773614090000001</v>
      </c>
      <c r="L278">
        <v>7.0633685330000002</v>
      </c>
      <c r="M278">
        <v>9.3591415250000001</v>
      </c>
      <c r="N278">
        <v>11.127222209999999</v>
      </c>
      <c r="O278">
        <v>12.63469237</v>
      </c>
      <c r="P278">
        <v>14.03626648</v>
      </c>
      <c r="Q278">
        <v>15.208426380000001</v>
      </c>
      <c r="R278">
        <v>16.281489130000001</v>
      </c>
      <c r="S278">
        <v>16.790158420000001</v>
      </c>
      <c r="T278">
        <v>16.939779290000001</v>
      </c>
      <c r="U278">
        <v>16.86687843</v>
      </c>
      <c r="V278">
        <v>16.726568530000002</v>
      </c>
      <c r="W278">
        <v>16.577693440000001</v>
      </c>
      <c r="X278">
        <v>16.528371270000001</v>
      </c>
      <c r="Y278">
        <v>16.525766919999999</v>
      </c>
      <c r="Z278">
        <v>16.53412157</v>
      </c>
      <c r="AA278">
        <v>16.538306859999999</v>
      </c>
      <c r="AB278">
        <v>16.519103489999999</v>
      </c>
      <c r="AC278">
        <v>16.890193849999999</v>
      </c>
      <c r="AD278">
        <v>17.42174627</v>
      </c>
      <c r="AE278">
        <v>18.000302730000001</v>
      </c>
      <c r="AF278">
        <v>18.58834809</v>
      </c>
      <c r="AG278">
        <v>19.145077069999999</v>
      </c>
      <c r="AH278">
        <v>19.757625709999999</v>
      </c>
      <c r="AI278">
        <v>20.375800290000001</v>
      </c>
      <c r="AJ278">
        <v>20.974254869999999</v>
      </c>
      <c r="AK278">
        <v>21.554807459999999</v>
      </c>
      <c r="AL278">
        <v>22.10460904</v>
      </c>
      <c r="AM278">
        <v>22.63875131</v>
      </c>
      <c r="AN278">
        <v>23.146159430000001</v>
      </c>
      <c r="AO278">
        <v>23.622213680000002</v>
      </c>
      <c r="AP278">
        <v>24.06546574</v>
      </c>
      <c r="AQ278">
        <v>24.475470680000001</v>
      </c>
      <c r="AR278">
        <v>24.728054490000002</v>
      </c>
      <c r="AS278">
        <v>24.891658</v>
      </c>
      <c r="AT278">
        <v>25.003607880000001</v>
      </c>
      <c r="AU278">
        <v>25.083491779999999</v>
      </c>
      <c r="AV278">
        <v>25.143016280000001</v>
      </c>
    </row>
    <row r="279" spans="1:48" x14ac:dyDescent="0.25">
      <c r="A279" s="28" t="s">
        <v>485</v>
      </c>
      <c r="B279">
        <v>9.9222405427355298</v>
      </c>
      <c r="C279">
        <v>9.96200130838813</v>
      </c>
      <c r="D279">
        <v>10.00193151</v>
      </c>
      <c r="E279">
        <v>9.8376834259999999</v>
      </c>
      <c r="F279">
        <v>9.5931899719999905</v>
      </c>
      <c r="G279">
        <v>8.9875841140000006</v>
      </c>
      <c r="H279">
        <v>8.5727772000000009</v>
      </c>
      <c r="I279">
        <v>8.2765257339999998</v>
      </c>
      <c r="J279">
        <v>7.9809462189999998</v>
      </c>
      <c r="K279">
        <v>7.6092718189999999</v>
      </c>
      <c r="L279">
        <v>7.2076074300000004</v>
      </c>
      <c r="M279">
        <v>6.7601000789999999</v>
      </c>
      <c r="N279">
        <v>6.7675472020000003</v>
      </c>
      <c r="O279">
        <v>7.0870723189999998</v>
      </c>
      <c r="P279">
        <v>7.6122129279999999</v>
      </c>
      <c r="Q279">
        <v>8.168666301</v>
      </c>
      <c r="R279">
        <v>8.7638150239999995</v>
      </c>
      <c r="S279">
        <v>9.1966128979999997</v>
      </c>
      <c r="T279">
        <v>9.5143702290000007</v>
      </c>
      <c r="U279">
        <v>9.7502475240000006</v>
      </c>
      <c r="V279">
        <v>9.7429347059999998</v>
      </c>
      <c r="W279">
        <v>9.6238672049999998</v>
      </c>
      <c r="X279">
        <v>9.5423651080000003</v>
      </c>
      <c r="Y279">
        <v>9.492070257</v>
      </c>
      <c r="Z279">
        <v>9.4641903710000008</v>
      </c>
      <c r="AA279">
        <v>9.4578641670000003</v>
      </c>
      <c r="AB279">
        <v>9.46470564</v>
      </c>
      <c r="AC279">
        <v>9.4968756600000006</v>
      </c>
      <c r="AD279">
        <v>9.5451091740000003</v>
      </c>
      <c r="AE279">
        <v>9.6039037789999995</v>
      </c>
      <c r="AF279">
        <v>9.6699755219999997</v>
      </c>
      <c r="AG279">
        <v>9.7407087949999998</v>
      </c>
      <c r="AH279">
        <v>9.8132300289999996</v>
      </c>
      <c r="AI279">
        <v>9.886452792</v>
      </c>
      <c r="AJ279">
        <v>9.9598325370000005</v>
      </c>
      <c r="AK279">
        <v>10.033144549999999</v>
      </c>
      <c r="AL279">
        <v>10.1061154</v>
      </c>
      <c r="AM279">
        <v>10.174001049999999</v>
      </c>
      <c r="AN279">
        <v>10.238626139999999</v>
      </c>
      <c r="AO279">
        <v>10.30115601</v>
      </c>
      <c r="AP279">
        <v>10.36229556</v>
      </c>
      <c r="AQ279">
        <v>10.422241120000001</v>
      </c>
      <c r="AR279">
        <v>10.47169851</v>
      </c>
      <c r="AS279">
        <v>10.515382450000001</v>
      </c>
      <c r="AT279">
        <v>10.55583977</v>
      </c>
      <c r="AU279">
        <v>10.59425624</v>
      </c>
      <c r="AV279">
        <v>10.63183836</v>
      </c>
    </row>
    <row r="280" spans="1:48" x14ac:dyDescent="0.25">
      <c r="A280" s="28" t="s">
        <v>486</v>
      </c>
      <c r="B280">
        <v>1.0272700044601699</v>
      </c>
      <c r="C280">
        <v>1.0313865184403901</v>
      </c>
      <c r="D280">
        <v>1.035520537</v>
      </c>
      <c r="E280">
        <v>1.1019024040000001</v>
      </c>
      <c r="F280">
        <v>1.2111842639999999</v>
      </c>
      <c r="G280">
        <v>1.3063492910000001</v>
      </c>
      <c r="H280">
        <v>1.449612626</v>
      </c>
      <c r="I280">
        <v>1.6361578269999999</v>
      </c>
      <c r="J280">
        <v>1.848324391</v>
      </c>
      <c r="K280">
        <v>2.0716292109999999</v>
      </c>
      <c r="L280">
        <v>2.3099958389999999</v>
      </c>
      <c r="M280">
        <v>2.551361312</v>
      </c>
      <c r="N280">
        <v>2.5624251199999999</v>
      </c>
      <c r="O280">
        <v>2.4781945950000002</v>
      </c>
      <c r="P280">
        <v>2.355816377</v>
      </c>
      <c r="Q280">
        <v>2.1882512740000002</v>
      </c>
      <c r="R280">
        <v>2.00721521</v>
      </c>
      <c r="S280">
        <v>2.0602076600000001</v>
      </c>
      <c r="T280">
        <v>2.2001429770000001</v>
      </c>
      <c r="U280">
        <v>2.3693931180000001</v>
      </c>
      <c r="V280">
        <v>2.4512728529999999</v>
      </c>
      <c r="W280">
        <v>2.4880284179999999</v>
      </c>
      <c r="X280">
        <v>2.5289625139999998</v>
      </c>
      <c r="Y280">
        <v>2.5745722789999999</v>
      </c>
      <c r="Z280">
        <v>2.6238406169999999</v>
      </c>
      <c r="AA280">
        <v>2.6764249809999998</v>
      </c>
      <c r="AB280">
        <v>2.730924211</v>
      </c>
      <c r="AC280">
        <v>2.771968658</v>
      </c>
      <c r="AD280">
        <v>2.8065812210000001</v>
      </c>
      <c r="AE280">
        <v>2.8384186630000001</v>
      </c>
      <c r="AF280">
        <v>2.8697109649999999</v>
      </c>
      <c r="AG280">
        <v>2.9010222919999999</v>
      </c>
      <c r="AH280">
        <v>2.970079524</v>
      </c>
      <c r="AI280">
        <v>3.0578079210000002</v>
      </c>
      <c r="AJ280">
        <v>3.1542896800000002</v>
      </c>
      <c r="AK280">
        <v>3.2561195889999999</v>
      </c>
      <c r="AL280">
        <v>3.359583513</v>
      </c>
      <c r="AM280">
        <v>3.429786993</v>
      </c>
      <c r="AN280">
        <v>3.481669342</v>
      </c>
      <c r="AO280">
        <v>3.523635745</v>
      </c>
      <c r="AP280">
        <v>3.560305198</v>
      </c>
      <c r="AQ280">
        <v>3.5941048069999999</v>
      </c>
      <c r="AR280">
        <v>3.6272200880000001</v>
      </c>
      <c r="AS280">
        <v>3.6599738359999998</v>
      </c>
      <c r="AT280">
        <v>3.6925379970000001</v>
      </c>
      <c r="AU280">
        <v>3.7249351929999999</v>
      </c>
      <c r="AV280">
        <v>3.7573721070000001</v>
      </c>
    </row>
    <row r="281" spans="1:48" x14ac:dyDescent="0.25">
      <c r="A281" s="28" t="s">
        <v>487</v>
      </c>
      <c r="B281">
        <v>22.439119859509798</v>
      </c>
      <c r="C281">
        <v>22.5290387223253</v>
      </c>
      <c r="D281">
        <v>22.619084539999999</v>
      </c>
      <c r="E281">
        <v>22.302291820000001</v>
      </c>
      <c r="F281">
        <v>21.541606080000001</v>
      </c>
      <c r="G281">
        <v>20.33506277</v>
      </c>
      <c r="H281">
        <v>19.516488890000002</v>
      </c>
      <c r="I281">
        <v>18.753216370000001</v>
      </c>
      <c r="J281">
        <v>17.773235140000001</v>
      </c>
      <c r="K281">
        <v>16.803012549999998</v>
      </c>
      <c r="L281">
        <v>15.95345187</v>
      </c>
      <c r="M281">
        <v>15.242347000000001</v>
      </c>
      <c r="N281">
        <v>14.77968136</v>
      </c>
      <c r="O281">
        <v>14.44608612</v>
      </c>
      <c r="P281">
        <v>13.99561579</v>
      </c>
      <c r="Q281">
        <v>13.50813724</v>
      </c>
      <c r="R281">
        <v>13.02667415</v>
      </c>
      <c r="S281">
        <v>12.638513959999999</v>
      </c>
      <c r="T281">
        <v>12.34308848</v>
      </c>
      <c r="U281">
        <v>12.085756890000001</v>
      </c>
      <c r="V281">
        <v>11.835035059999999</v>
      </c>
      <c r="W281">
        <v>11.679650219999999</v>
      </c>
      <c r="X281">
        <v>11.612303799999999</v>
      </c>
      <c r="Y281">
        <v>11.587267600000001</v>
      </c>
      <c r="Z281">
        <v>11.574722749999999</v>
      </c>
      <c r="AA281">
        <v>11.56441965</v>
      </c>
      <c r="AB281">
        <v>11.553350419999999</v>
      </c>
      <c r="AC281">
        <v>11.55139462</v>
      </c>
      <c r="AD281">
        <v>11.55338208</v>
      </c>
      <c r="AE281">
        <v>11.55694276</v>
      </c>
      <c r="AF281">
        <v>11.55728291</v>
      </c>
      <c r="AG281">
        <v>11.55201138</v>
      </c>
      <c r="AH281">
        <v>11.55299432</v>
      </c>
      <c r="AI281">
        <v>11.55360722</v>
      </c>
      <c r="AJ281">
        <v>11.55444054</v>
      </c>
      <c r="AK281">
        <v>11.553861660000001</v>
      </c>
      <c r="AL281">
        <v>11.551942710000001</v>
      </c>
      <c r="AM281">
        <v>11.47960224</v>
      </c>
      <c r="AN281">
        <v>11.367356669999999</v>
      </c>
      <c r="AO281">
        <v>11.23561392</v>
      </c>
      <c r="AP281">
        <v>11.09693165</v>
      </c>
      <c r="AQ281">
        <v>10.957455209999999</v>
      </c>
      <c r="AR281">
        <v>10.807296210000001</v>
      </c>
      <c r="AS281">
        <v>10.65403396</v>
      </c>
      <c r="AT281">
        <v>10.500074420000001</v>
      </c>
      <c r="AU281">
        <v>10.34697725</v>
      </c>
      <c r="AV281">
        <v>10.196919579999999</v>
      </c>
    </row>
    <row r="282" spans="1:48" x14ac:dyDescent="0.25">
      <c r="A282" s="28" t="s">
        <v>488</v>
      </c>
      <c r="B282">
        <v>2.4210524975594598</v>
      </c>
      <c r="C282">
        <v>2.4307542277859602</v>
      </c>
      <c r="D282">
        <v>2.4407698920000001</v>
      </c>
      <c r="E282">
        <v>3.1757844770000001</v>
      </c>
      <c r="F282">
        <v>4.2956167819999997</v>
      </c>
      <c r="G282">
        <v>5.6118374849999997</v>
      </c>
      <c r="H282">
        <v>7.1820672459999999</v>
      </c>
      <c r="I282">
        <v>8.8405580879999999</v>
      </c>
      <c r="J282">
        <v>10.33620715</v>
      </c>
      <c r="K282">
        <v>11.63337997</v>
      </c>
      <c r="L282">
        <v>12.721181319999999</v>
      </c>
      <c r="M282">
        <v>13.538510179999999</v>
      </c>
      <c r="N282">
        <v>14.26218896</v>
      </c>
      <c r="O282">
        <v>14.93335096</v>
      </c>
      <c r="P282">
        <v>15.37275436</v>
      </c>
      <c r="Q282">
        <v>15.685869950000001</v>
      </c>
      <c r="R282">
        <v>15.96578104</v>
      </c>
      <c r="S282">
        <v>16.533894159999999</v>
      </c>
      <c r="T282">
        <v>16.928463570000002</v>
      </c>
      <c r="U282">
        <v>17.205118479999999</v>
      </c>
      <c r="V282">
        <v>17.209119619999999</v>
      </c>
      <c r="W282">
        <v>17.210019209999999</v>
      </c>
      <c r="X282">
        <v>17.353437379999999</v>
      </c>
      <c r="Y282">
        <v>17.565572700000001</v>
      </c>
      <c r="Z282">
        <v>17.801453630000001</v>
      </c>
      <c r="AA282">
        <v>18.050274590000001</v>
      </c>
      <c r="AB282">
        <v>18.308256329999999</v>
      </c>
      <c r="AC282">
        <v>18.584719849999999</v>
      </c>
      <c r="AD282">
        <v>18.873127390000001</v>
      </c>
      <c r="AE282">
        <v>19.171236560000001</v>
      </c>
      <c r="AF282">
        <v>19.473960930000001</v>
      </c>
      <c r="AG282">
        <v>19.776369809999998</v>
      </c>
      <c r="AH282">
        <v>19.950055840000001</v>
      </c>
      <c r="AI282">
        <v>20.05278552</v>
      </c>
      <c r="AJ282">
        <v>20.122604280000001</v>
      </c>
      <c r="AK282">
        <v>20.176130329999999</v>
      </c>
      <c r="AL282">
        <v>20.223221580000001</v>
      </c>
      <c r="AM282">
        <v>20.172396280000001</v>
      </c>
      <c r="AN282">
        <v>20.064506340000001</v>
      </c>
      <c r="AO282">
        <v>19.929106319999999</v>
      </c>
      <c r="AP282">
        <v>19.785108780000002</v>
      </c>
      <c r="AQ282">
        <v>19.641519540000001</v>
      </c>
      <c r="AR282">
        <v>19.437020230000002</v>
      </c>
      <c r="AS282">
        <v>19.206239539999999</v>
      </c>
      <c r="AT282">
        <v>18.964138429999998</v>
      </c>
      <c r="AU282">
        <v>18.719000019999999</v>
      </c>
      <c r="AV282">
        <v>18.478167679999999</v>
      </c>
    </row>
    <row r="283" spans="1:48" x14ac:dyDescent="0.25">
      <c r="A283" s="28" t="s">
        <v>489</v>
      </c>
      <c r="B283">
        <v>1.1038136638077101</v>
      </c>
      <c r="C283">
        <v>1.10823690634267</v>
      </c>
      <c r="D283">
        <v>1.1125203379999999</v>
      </c>
      <c r="E283">
        <v>1.121208172</v>
      </c>
      <c r="F283">
        <v>1.118692394</v>
      </c>
      <c r="G283">
        <v>1.098266403</v>
      </c>
      <c r="H283">
        <v>1.0988559849999999</v>
      </c>
      <c r="I283">
        <v>1.102579277</v>
      </c>
      <c r="J283">
        <v>1.092177452</v>
      </c>
      <c r="K283">
        <v>1.078482961</v>
      </c>
      <c r="L283">
        <v>1.0695696939999999</v>
      </c>
      <c r="M283">
        <v>1.0670975</v>
      </c>
      <c r="N283">
        <v>1.349027381</v>
      </c>
      <c r="O283">
        <v>1.8217569</v>
      </c>
      <c r="P283">
        <v>2.4305236529999998</v>
      </c>
      <c r="Q283">
        <v>3.152611067</v>
      </c>
      <c r="R283">
        <v>3.9752767470000001</v>
      </c>
      <c r="S283">
        <v>4.4375146040000004</v>
      </c>
      <c r="T283">
        <v>4.4868076710000002</v>
      </c>
      <c r="U283">
        <v>4.2974981080000001</v>
      </c>
      <c r="V283">
        <v>4.7339483470000001</v>
      </c>
      <c r="W283">
        <v>5.522896469</v>
      </c>
      <c r="X283">
        <v>5.9922706530000003</v>
      </c>
      <c r="Y283">
        <v>6.2502776500000001</v>
      </c>
      <c r="Z283">
        <v>6.3783065839999997</v>
      </c>
      <c r="AA283">
        <v>6.4325834999999998</v>
      </c>
      <c r="AB283">
        <v>6.448134305</v>
      </c>
      <c r="AC283">
        <v>6.572645938</v>
      </c>
      <c r="AD283">
        <v>6.7552576750000002</v>
      </c>
      <c r="AE283">
        <v>6.9701484630000001</v>
      </c>
      <c r="AF283">
        <v>7.2030023590000001</v>
      </c>
      <c r="AG283">
        <v>7.4444586680000002</v>
      </c>
      <c r="AH283">
        <v>7.7092981829999996</v>
      </c>
      <c r="AI283">
        <v>7.9850364420000002</v>
      </c>
      <c r="AJ283">
        <v>8.2674428580000008</v>
      </c>
      <c r="AK283">
        <v>8.5556852219999904</v>
      </c>
      <c r="AL283">
        <v>8.8468669080000009</v>
      </c>
      <c r="AM283">
        <v>9.0714270819999996</v>
      </c>
      <c r="AN283">
        <v>9.2540347430000001</v>
      </c>
      <c r="AO283">
        <v>9.4120086740000009</v>
      </c>
      <c r="AP283">
        <v>9.5565963039999904</v>
      </c>
      <c r="AQ283">
        <v>9.6937120530000005</v>
      </c>
      <c r="AR283">
        <v>9.7911624590000006</v>
      </c>
      <c r="AS283">
        <v>9.86800897</v>
      </c>
      <c r="AT283">
        <v>9.9330469079999997</v>
      </c>
      <c r="AU283">
        <v>9.9913295259999995</v>
      </c>
      <c r="AV283">
        <v>10.04730155</v>
      </c>
    </row>
    <row r="284" spans="1:48" x14ac:dyDescent="0.25">
      <c r="A284" s="28" t="s">
        <v>490</v>
      </c>
      <c r="B284">
        <v>0.78088785454668397</v>
      </c>
      <c r="C284">
        <v>0.78401705695332402</v>
      </c>
      <c r="D284">
        <v>0.78724812349999995</v>
      </c>
      <c r="E284">
        <v>0.79714833500000004</v>
      </c>
      <c r="F284">
        <v>0.80090436259999997</v>
      </c>
      <c r="G284">
        <v>0.79263558769999998</v>
      </c>
      <c r="H284">
        <v>0.79993026339999995</v>
      </c>
      <c r="I284">
        <v>0.80984546830000004</v>
      </c>
      <c r="J284">
        <v>0.80947837010000001</v>
      </c>
      <c r="K284">
        <v>0.80655576019999997</v>
      </c>
      <c r="L284">
        <v>0.80701130880000005</v>
      </c>
      <c r="M284">
        <v>0.81217250640000005</v>
      </c>
      <c r="N284">
        <v>1.0150600009999999</v>
      </c>
      <c r="O284">
        <v>1.3480160269999999</v>
      </c>
      <c r="P284">
        <v>1.7677603550000001</v>
      </c>
      <c r="Q284">
        <v>2.255748386</v>
      </c>
      <c r="R284">
        <v>2.8012883500000001</v>
      </c>
      <c r="S284">
        <v>2.9843717060000001</v>
      </c>
      <c r="T284">
        <v>2.8324680039999999</v>
      </c>
      <c r="U284">
        <v>2.504272195</v>
      </c>
      <c r="V284">
        <v>2.3496027989999999</v>
      </c>
      <c r="W284">
        <v>2.2903247449999999</v>
      </c>
      <c r="X284">
        <v>2.2667263809999998</v>
      </c>
      <c r="Y284">
        <v>2.2589934029999998</v>
      </c>
      <c r="Z284">
        <v>2.2568356779999998</v>
      </c>
      <c r="AA284">
        <v>2.2561958679999998</v>
      </c>
      <c r="AB284">
        <v>2.256317481</v>
      </c>
      <c r="AC284">
        <v>2.249526608</v>
      </c>
      <c r="AD284">
        <v>2.239516627</v>
      </c>
      <c r="AE284">
        <v>2.2284508220000001</v>
      </c>
      <c r="AF284">
        <v>2.2168486569999999</v>
      </c>
      <c r="AG284">
        <v>2.2049581090000001</v>
      </c>
      <c r="AH284">
        <v>2.1934178969999998</v>
      </c>
      <c r="AI284">
        <v>2.182061322</v>
      </c>
      <c r="AJ284">
        <v>2.1714862720000001</v>
      </c>
      <c r="AK284">
        <v>2.161587575</v>
      </c>
      <c r="AL284">
        <v>2.1523627670000001</v>
      </c>
      <c r="AM284">
        <v>2.1334868020000002</v>
      </c>
      <c r="AN284">
        <v>2.1091827730000001</v>
      </c>
      <c r="AO284">
        <v>2.0824588400000001</v>
      </c>
      <c r="AP284">
        <v>2.0552205159999999</v>
      </c>
      <c r="AQ284">
        <v>2.028351571</v>
      </c>
      <c r="AR284">
        <v>2.002887276</v>
      </c>
      <c r="AS284">
        <v>1.978636743</v>
      </c>
      <c r="AT284">
        <v>1.955178029</v>
      </c>
      <c r="AU284">
        <v>1.932342864</v>
      </c>
      <c r="AV284">
        <v>1.9103634839999999</v>
      </c>
    </row>
    <row r="285" spans="1:48" x14ac:dyDescent="0.25">
      <c r="A285" s="28" t="s">
        <v>491</v>
      </c>
      <c r="B285">
        <v>0.52218743724451999</v>
      </c>
      <c r="C285">
        <v>0.52427996586540804</v>
      </c>
      <c r="D285">
        <v>0.52644068430000002</v>
      </c>
      <c r="E285">
        <v>0.54671899089999998</v>
      </c>
      <c r="F285">
        <v>0.5709028022</v>
      </c>
      <c r="G285">
        <v>0.59127971779999999</v>
      </c>
      <c r="H285">
        <v>0.62656445090000001</v>
      </c>
      <c r="I285">
        <v>0.66714688089999996</v>
      </c>
      <c r="J285">
        <v>0.70186772529999997</v>
      </c>
      <c r="K285">
        <v>0.73622548529999998</v>
      </c>
      <c r="L285">
        <v>0.77536042500000002</v>
      </c>
      <c r="M285">
        <v>0.82102325750000005</v>
      </c>
      <c r="N285">
        <v>0.94174484479999998</v>
      </c>
      <c r="O285">
        <v>1.1147666089999999</v>
      </c>
      <c r="P285">
        <v>1.3128998350000001</v>
      </c>
      <c r="Q285">
        <v>1.5319318049999999</v>
      </c>
      <c r="R285">
        <v>1.7724291720000001</v>
      </c>
      <c r="S285">
        <v>1.9273342149999999</v>
      </c>
      <c r="T285">
        <v>1.9606064160000001</v>
      </c>
      <c r="U285">
        <v>1.923332826</v>
      </c>
      <c r="V285">
        <v>1.9016922039999999</v>
      </c>
      <c r="W285">
        <v>1.9035152360000001</v>
      </c>
      <c r="X285">
        <v>1.9185327409999999</v>
      </c>
      <c r="Y285">
        <v>1.939694182</v>
      </c>
      <c r="Z285">
        <v>1.9625449450000001</v>
      </c>
      <c r="AA285">
        <v>1.9858147070000001</v>
      </c>
      <c r="AB285">
        <v>2.0094983339999999</v>
      </c>
      <c r="AC285">
        <v>2.0169290059999998</v>
      </c>
      <c r="AD285">
        <v>2.01597895</v>
      </c>
      <c r="AE285">
        <v>2.0111427470000001</v>
      </c>
      <c r="AF285">
        <v>2.0043368099999999</v>
      </c>
      <c r="AG285">
        <v>1.996507415</v>
      </c>
      <c r="AH285">
        <v>1.988402515</v>
      </c>
      <c r="AI285">
        <v>1.9801855500000001</v>
      </c>
      <c r="AJ285">
        <v>1.972558655</v>
      </c>
      <c r="AK285">
        <v>1.965593602</v>
      </c>
      <c r="AL285">
        <v>1.9592799160000001</v>
      </c>
      <c r="AM285">
        <v>1.9443891230000001</v>
      </c>
      <c r="AN285">
        <v>1.92459318</v>
      </c>
      <c r="AO285">
        <v>1.9025574780000001</v>
      </c>
      <c r="AP285">
        <v>1.87999082</v>
      </c>
      <c r="AQ285">
        <v>1.857692884</v>
      </c>
      <c r="AR285">
        <v>1.836044939</v>
      </c>
      <c r="AS285">
        <v>1.815167448</v>
      </c>
      <c r="AT285">
        <v>1.7948279810000001</v>
      </c>
      <c r="AU285">
        <v>1.7749541559999999</v>
      </c>
      <c r="AV285">
        <v>1.755805864</v>
      </c>
    </row>
    <row r="286" spans="1:48" x14ac:dyDescent="0.25">
      <c r="A286" s="28" t="s">
        <v>492</v>
      </c>
      <c r="B286">
        <v>0.97330043380902398</v>
      </c>
      <c r="C286">
        <v>0.97720067894938101</v>
      </c>
      <c r="D286">
        <v>0.981228145</v>
      </c>
      <c r="E286">
        <v>1.1508341630000001</v>
      </c>
      <c r="F286">
        <v>1.4480588830000001</v>
      </c>
      <c r="G286">
        <v>1.869187989</v>
      </c>
      <c r="H286">
        <v>2.5098950200000001</v>
      </c>
      <c r="I286">
        <v>3.4140222109999998</v>
      </c>
      <c r="J286">
        <v>4.6053434409999996</v>
      </c>
      <c r="K286">
        <v>6.2008900420000002</v>
      </c>
      <c r="L286">
        <v>8.3784303540000007</v>
      </c>
      <c r="M286">
        <v>11.36838019</v>
      </c>
      <c r="N286">
        <v>13.10210799</v>
      </c>
      <c r="O286">
        <v>13.80900288</v>
      </c>
      <c r="P286">
        <v>13.663780490000001</v>
      </c>
      <c r="Q286">
        <v>13.04347516</v>
      </c>
      <c r="R286">
        <v>12.20193418</v>
      </c>
      <c r="S286">
        <v>12.208330220000001</v>
      </c>
      <c r="T286">
        <v>12.297963299999999</v>
      </c>
      <c r="U286">
        <v>12.41355722</v>
      </c>
      <c r="V286">
        <v>12.636236</v>
      </c>
      <c r="W286">
        <v>13.016733029999999</v>
      </c>
      <c r="X286">
        <v>13.59209562</v>
      </c>
      <c r="Y286">
        <v>14.26831421</v>
      </c>
      <c r="Z286">
        <v>14.988079389999999</v>
      </c>
      <c r="AA286">
        <v>15.744780220000001</v>
      </c>
      <c r="AB286">
        <v>16.521458190000001</v>
      </c>
      <c r="AC286">
        <v>17.193974820000001</v>
      </c>
      <c r="AD286">
        <v>17.807020569999999</v>
      </c>
      <c r="AE286">
        <v>18.388303029999999</v>
      </c>
      <c r="AF286">
        <v>18.962803860000001</v>
      </c>
      <c r="AG286">
        <v>19.530258969999998</v>
      </c>
      <c r="AH286">
        <v>19.9482377</v>
      </c>
      <c r="AI286">
        <v>20.28288547</v>
      </c>
      <c r="AJ286">
        <v>20.577707830000001</v>
      </c>
      <c r="AK286">
        <v>20.85942915</v>
      </c>
      <c r="AL286">
        <v>21.13671424</v>
      </c>
      <c r="AM286">
        <v>21.299282219999998</v>
      </c>
      <c r="AN286">
        <v>21.392643459999999</v>
      </c>
      <c r="AO286">
        <v>21.449646120000001</v>
      </c>
      <c r="AP286">
        <v>21.491520489999999</v>
      </c>
      <c r="AQ286">
        <v>21.528747760000002</v>
      </c>
      <c r="AR286">
        <v>21.63444689</v>
      </c>
      <c r="AS286">
        <v>21.77713778</v>
      </c>
      <c r="AT286">
        <v>21.936667759999999</v>
      </c>
      <c r="AU286">
        <v>22.103000609999999</v>
      </c>
      <c r="AV286">
        <v>22.27471791</v>
      </c>
    </row>
    <row r="287" spans="1:48" x14ac:dyDescent="0.25">
      <c r="A287" s="27" t="s">
        <v>493</v>
      </c>
      <c r="B287">
        <v>22.953578483622302</v>
      </c>
      <c r="C287">
        <v>23.412650053294801</v>
      </c>
      <c r="D287">
        <v>23.880903159999999</v>
      </c>
      <c r="E287">
        <v>24.41642989</v>
      </c>
      <c r="F287">
        <v>25.061917600000001</v>
      </c>
      <c r="G287">
        <v>25.689373870000001</v>
      </c>
      <c r="H287">
        <v>25.783060460000002</v>
      </c>
      <c r="I287">
        <v>25.783319680000002</v>
      </c>
      <c r="J287">
        <v>25.852525809999999</v>
      </c>
      <c r="K287">
        <v>25.952618480000002</v>
      </c>
      <c r="L287">
        <v>25.954033819999999</v>
      </c>
      <c r="M287">
        <v>25.92699232</v>
      </c>
      <c r="N287">
        <v>25.876812409999999</v>
      </c>
      <c r="O287">
        <v>25.875585139999998</v>
      </c>
      <c r="P287">
        <v>26.126397709999999</v>
      </c>
      <c r="Q287">
        <v>26.662962780000001</v>
      </c>
      <c r="R287">
        <v>27.446935710000002</v>
      </c>
      <c r="S287">
        <v>28.403724740000001</v>
      </c>
      <c r="T287">
        <v>29.552381369999999</v>
      </c>
      <c r="U287">
        <v>30.771832610000001</v>
      </c>
      <c r="V287">
        <v>32.212983370000003</v>
      </c>
      <c r="W287">
        <v>33.78299226</v>
      </c>
      <c r="X287">
        <v>35.352669149999997</v>
      </c>
      <c r="Y287">
        <v>36.853412669999997</v>
      </c>
      <c r="Z287">
        <v>38.266661630000002</v>
      </c>
      <c r="AA287">
        <v>39.594458809999999</v>
      </c>
      <c r="AB287">
        <v>40.831318349999997</v>
      </c>
      <c r="AC287">
        <v>41.982959700000002</v>
      </c>
      <c r="AD287">
        <v>43.052447950000001</v>
      </c>
      <c r="AE287">
        <v>44.043306059999999</v>
      </c>
      <c r="AF287">
        <v>44.963235079999997</v>
      </c>
      <c r="AG287">
        <v>45.823435199999999</v>
      </c>
      <c r="AH287">
        <v>46.629509730000002</v>
      </c>
      <c r="AI287">
        <v>47.386204970000001</v>
      </c>
      <c r="AJ287">
        <v>48.124328630000001</v>
      </c>
      <c r="AK287">
        <v>48.844345140000001</v>
      </c>
      <c r="AL287">
        <v>49.55739217</v>
      </c>
      <c r="AM287">
        <v>50.265531080000002</v>
      </c>
      <c r="AN287">
        <v>50.969167689999999</v>
      </c>
      <c r="AO287">
        <v>51.689815170000003</v>
      </c>
      <c r="AP287">
        <v>52.436294369999999</v>
      </c>
      <c r="AQ287">
        <v>53.214518579999996</v>
      </c>
      <c r="AR287">
        <v>54.029370069999999</v>
      </c>
      <c r="AS287">
        <v>54.890312479999999</v>
      </c>
      <c r="AT287">
        <v>55.799577139999997</v>
      </c>
      <c r="AU287">
        <v>56.763765939999999</v>
      </c>
      <c r="AV287">
        <v>57.78537815</v>
      </c>
    </row>
    <row r="288" spans="1:48" x14ac:dyDescent="0.25">
      <c r="A288" s="27" t="s">
        <v>494</v>
      </c>
      <c r="B288">
        <v>32.887743662320297</v>
      </c>
      <c r="C288">
        <v>33.545498535566701</v>
      </c>
      <c r="D288">
        <v>34.216408659999999</v>
      </c>
      <c r="E288">
        <v>34.983708010000001</v>
      </c>
      <c r="F288">
        <v>35.908558769999999</v>
      </c>
      <c r="G288">
        <v>36.807574170000002</v>
      </c>
      <c r="H288">
        <v>36.941807740000002</v>
      </c>
      <c r="I288">
        <v>36.942179150000001</v>
      </c>
      <c r="J288">
        <v>37.041337259999999</v>
      </c>
      <c r="K288">
        <v>37.184749410000002</v>
      </c>
      <c r="L288">
        <v>37.186777300000003</v>
      </c>
      <c r="M288">
        <v>37.148032409999999</v>
      </c>
      <c r="N288">
        <v>37.076134940000003</v>
      </c>
      <c r="O288">
        <v>37.074376520000001</v>
      </c>
      <c r="P288">
        <v>37.433739209999999</v>
      </c>
      <c r="Q288">
        <v>38.202526280000001</v>
      </c>
      <c r="R288">
        <v>39.325797790000003</v>
      </c>
      <c r="S288">
        <v>40.69667913</v>
      </c>
      <c r="T288">
        <v>42.342467149999997</v>
      </c>
      <c r="U288">
        <v>44.089689270000001</v>
      </c>
      <c r="V288">
        <v>46.15456107</v>
      </c>
      <c r="W288">
        <v>48.40405998</v>
      </c>
      <c r="X288">
        <v>50.653083199999998</v>
      </c>
      <c r="Y288">
        <v>52.803339129999998</v>
      </c>
      <c r="Z288">
        <v>54.828233400000002</v>
      </c>
      <c r="AA288">
        <v>56.730692900000001</v>
      </c>
      <c r="AB288">
        <v>58.502857509999998</v>
      </c>
      <c r="AC288">
        <v>60.152922019999998</v>
      </c>
      <c r="AD288">
        <v>61.685278109999999</v>
      </c>
      <c r="AE288">
        <v>63.104973409999999</v>
      </c>
      <c r="AF288">
        <v>64.423041940000005</v>
      </c>
      <c r="AG288">
        <v>65.655531300000007</v>
      </c>
      <c r="AH288">
        <v>66.810469839999996</v>
      </c>
      <c r="AI288">
        <v>67.894658050000004</v>
      </c>
      <c r="AJ288">
        <v>68.952237010000005</v>
      </c>
      <c r="AK288">
        <v>69.983872160000004</v>
      </c>
      <c r="AL288">
        <v>71.0055215</v>
      </c>
      <c r="AM288">
        <v>72.020138489999894</v>
      </c>
      <c r="AN288">
        <v>73.02830462</v>
      </c>
      <c r="AO288">
        <v>74.060843820000002</v>
      </c>
      <c r="AP288">
        <v>75.130394550000005</v>
      </c>
      <c r="AQ288">
        <v>76.245429329999894</v>
      </c>
      <c r="AR288">
        <v>77.41294345</v>
      </c>
      <c r="AS288">
        <v>78.646496350000007</v>
      </c>
      <c r="AT288">
        <v>79.949285070000002</v>
      </c>
      <c r="AU288">
        <v>81.330768739999996</v>
      </c>
      <c r="AV288">
        <v>82.794528330000006</v>
      </c>
    </row>
    <row r="289" spans="1:48" x14ac:dyDescent="0.25">
      <c r="A289" s="27" t="s">
        <v>495</v>
      </c>
      <c r="B289">
        <v>44.667723794127099</v>
      </c>
      <c r="C289">
        <v>45.561078270009602</v>
      </c>
      <c r="D289">
        <v>46.472300009999998</v>
      </c>
      <c r="E289">
        <v>47.51443647</v>
      </c>
      <c r="F289">
        <v>48.770557240000002</v>
      </c>
      <c r="G289">
        <v>49.99158877</v>
      </c>
      <c r="H289">
        <v>50.173903129999999</v>
      </c>
      <c r="I289">
        <v>50.17440757</v>
      </c>
      <c r="J289">
        <v>50.309082879999998</v>
      </c>
      <c r="K289">
        <v>50.503863469999999</v>
      </c>
      <c r="L289">
        <v>50.506617740000003</v>
      </c>
      <c r="M289">
        <v>50.453994909999999</v>
      </c>
      <c r="N289">
        <v>50.356344659999998</v>
      </c>
      <c r="O289">
        <v>50.35395639</v>
      </c>
      <c r="P289">
        <v>50.84203832</v>
      </c>
      <c r="Q289">
        <v>51.88619534</v>
      </c>
      <c r="R289">
        <v>53.411808720000003</v>
      </c>
      <c r="S289">
        <v>55.273722679999999</v>
      </c>
      <c r="T289">
        <v>57.509011469999997</v>
      </c>
      <c r="U289">
        <v>59.48287955</v>
      </c>
      <c r="V289">
        <v>62.019013989999998</v>
      </c>
      <c r="W289">
        <v>64.920555399999998</v>
      </c>
      <c r="X289">
        <v>67.926391440000003</v>
      </c>
      <c r="Y289">
        <v>70.887070690000002</v>
      </c>
      <c r="Z289">
        <v>73.746744070000005</v>
      </c>
      <c r="AA289">
        <v>76.487373820000002</v>
      </c>
      <c r="AB289">
        <v>79.077006460000007</v>
      </c>
      <c r="AC289">
        <v>81.506995329999995</v>
      </c>
      <c r="AD289">
        <v>83.766856200000007</v>
      </c>
      <c r="AE289">
        <v>85.851550810000006</v>
      </c>
      <c r="AF289">
        <v>87.768823190000006</v>
      </c>
      <c r="AG289">
        <v>89.537540530000001</v>
      </c>
      <c r="AH289">
        <v>91.169182250000006</v>
      </c>
      <c r="AI289">
        <v>92.676105550000003</v>
      </c>
      <c r="AJ289">
        <v>94.122765580000006</v>
      </c>
      <c r="AK289">
        <v>95.515469870000004</v>
      </c>
      <c r="AL289">
        <v>96.88120945</v>
      </c>
      <c r="AM289">
        <v>98.228767410000003</v>
      </c>
      <c r="AN289">
        <v>99.562890100000004</v>
      </c>
      <c r="AO289">
        <v>100.9285783</v>
      </c>
      <c r="AP289">
        <v>102.3453155</v>
      </c>
      <c r="AQ289">
        <v>103.82616400000001</v>
      </c>
      <c r="AR289">
        <v>105.3815122</v>
      </c>
      <c r="AS289">
        <v>107.0301833</v>
      </c>
      <c r="AT289">
        <v>108.77655230000001</v>
      </c>
      <c r="AU289">
        <v>110.63323939999999</v>
      </c>
      <c r="AV289">
        <v>112.6047583</v>
      </c>
    </row>
    <row r="290" spans="1:48" x14ac:dyDescent="0.25">
      <c r="A290" s="27" t="s">
        <v>496</v>
      </c>
      <c r="B290">
        <v>45.345096154496602</v>
      </c>
      <c r="C290">
        <v>46.251998077586499</v>
      </c>
      <c r="D290">
        <v>47.177038250000003</v>
      </c>
      <c r="E290">
        <v>48.234978349999999</v>
      </c>
      <c r="F290">
        <v>49.510147809999999</v>
      </c>
      <c r="G290">
        <v>50.74969591</v>
      </c>
      <c r="H290">
        <v>50.934775010000003</v>
      </c>
      <c r="I290">
        <v>50.935287099999996</v>
      </c>
      <c r="J290">
        <v>51.072004730000003</v>
      </c>
      <c r="K290">
        <v>51.269739110000003</v>
      </c>
      <c r="L290">
        <v>51.272535140000002</v>
      </c>
      <c r="M290">
        <v>51.219114300000001</v>
      </c>
      <c r="N290">
        <v>51.119983220000002</v>
      </c>
      <c r="O290">
        <v>51.117558729999999</v>
      </c>
      <c r="P290">
        <v>51.613042270000001</v>
      </c>
      <c r="Q290">
        <v>52.673033609999997</v>
      </c>
      <c r="R290">
        <v>54.221782449999999</v>
      </c>
      <c r="S290">
        <v>56.111931759999997</v>
      </c>
      <c r="T290">
        <v>58.381118030000003</v>
      </c>
      <c r="U290">
        <v>60.79016</v>
      </c>
      <c r="V290">
        <v>63.637172280000001</v>
      </c>
      <c r="W290">
        <v>66.738745489999999</v>
      </c>
      <c r="X290">
        <v>69.839662820000001</v>
      </c>
      <c r="Y290">
        <v>72.804401389999995</v>
      </c>
      <c r="Z290">
        <v>75.596293279999998</v>
      </c>
      <c r="AA290">
        <v>78.219374090000002</v>
      </c>
      <c r="AB290">
        <v>80.662806380000006</v>
      </c>
      <c r="AC290">
        <v>82.937888990000005</v>
      </c>
      <c r="AD290">
        <v>85.050677109999995</v>
      </c>
      <c r="AE290">
        <v>87.008130339999994</v>
      </c>
      <c r="AF290">
        <v>88.825462200000004</v>
      </c>
      <c r="AG290">
        <v>90.524798849999996</v>
      </c>
      <c r="AH290">
        <v>92.117209680000002</v>
      </c>
      <c r="AI290">
        <v>93.612071090000001</v>
      </c>
      <c r="AJ290">
        <v>95.070244079999995</v>
      </c>
      <c r="AK290">
        <v>96.49264617</v>
      </c>
      <c r="AL290">
        <v>97.901279970000004</v>
      </c>
      <c r="AM290">
        <v>99.300217689999997</v>
      </c>
      <c r="AN290">
        <v>100.6902611</v>
      </c>
      <c r="AO290">
        <v>102.1139096</v>
      </c>
      <c r="AP290">
        <v>103.58858909999999</v>
      </c>
      <c r="AQ290">
        <v>105.12598130000001</v>
      </c>
      <c r="AR290">
        <v>106.7357311</v>
      </c>
      <c r="AS290">
        <v>108.4365342</v>
      </c>
      <c r="AT290">
        <v>110.2327985</v>
      </c>
      <c r="AU290">
        <v>112.1375661</v>
      </c>
      <c r="AV290">
        <v>114.15577450000001</v>
      </c>
    </row>
    <row r="291" spans="1:48" x14ac:dyDescent="0.25">
      <c r="A291" s="27" t="s">
        <v>497</v>
      </c>
      <c r="B291">
        <v>43.585664102026499</v>
      </c>
      <c r="C291">
        <v>44.457377384067001</v>
      </c>
      <c r="D291">
        <v>45.346525130000003</v>
      </c>
      <c r="E291">
        <v>46.363416170000001</v>
      </c>
      <c r="F291">
        <v>47.589107869999999</v>
      </c>
      <c r="G291">
        <v>48.780560350000002</v>
      </c>
      <c r="H291">
        <v>48.958458200000003</v>
      </c>
      <c r="I291">
        <v>48.958950430000002</v>
      </c>
      <c r="J291">
        <v>49.090363279999998</v>
      </c>
      <c r="K291">
        <v>49.280425379999997</v>
      </c>
      <c r="L291">
        <v>49.283112920000001</v>
      </c>
      <c r="M291">
        <v>49.231764859999998</v>
      </c>
      <c r="N291">
        <v>49.136480159999998</v>
      </c>
      <c r="O291">
        <v>49.134149739999998</v>
      </c>
      <c r="P291">
        <v>49.610408059999997</v>
      </c>
      <c r="Q291">
        <v>50.629270750000003</v>
      </c>
      <c r="R291">
        <v>52.117926689999997</v>
      </c>
      <c r="S291">
        <v>53.934736440000002</v>
      </c>
      <c r="T291">
        <v>56.115876159999999</v>
      </c>
      <c r="U291">
        <v>58.431445060000001</v>
      </c>
      <c r="V291">
        <v>61.167990609999997</v>
      </c>
      <c r="W291">
        <v>64.149219880000004</v>
      </c>
      <c r="X291">
        <v>67.129818720000003</v>
      </c>
      <c r="Y291">
        <v>69.979522660000001</v>
      </c>
      <c r="Z291">
        <v>72.663086550000003</v>
      </c>
      <c r="AA291">
        <v>75.184389370000005</v>
      </c>
      <c r="AB291">
        <v>77.533014199999997</v>
      </c>
      <c r="AC291">
        <v>79.719821490000001</v>
      </c>
      <c r="AD291">
        <v>81.750631459999994</v>
      </c>
      <c r="AE291">
        <v>83.632133670000002</v>
      </c>
      <c r="AF291">
        <v>85.378951360000002</v>
      </c>
      <c r="AG291">
        <v>87.01235217</v>
      </c>
      <c r="AH291">
        <v>88.542975970000001</v>
      </c>
      <c r="AI291">
        <v>89.979835370000004</v>
      </c>
      <c r="AJ291">
        <v>91.381429879999999</v>
      </c>
      <c r="AK291">
        <v>92.74864144</v>
      </c>
      <c r="AL291">
        <v>94.102618930000006</v>
      </c>
      <c r="AM291">
        <v>95.44727657</v>
      </c>
      <c r="AN291">
        <v>96.783384949999999</v>
      </c>
      <c r="AO291">
        <v>98.151794640000006</v>
      </c>
      <c r="AP291">
        <v>99.569255170000005</v>
      </c>
      <c r="AQ291">
        <v>101.0469951</v>
      </c>
      <c r="AR291">
        <v>102.59428509999999</v>
      </c>
      <c r="AS291">
        <v>104.22909540000001</v>
      </c>
      <c r="AT291">
        <v>105.955663</v>
      </c>
      <c r="AU291">
        <v>107.78652390000001</v>
      </c>
      <c r="AV291">
        <v>109.7264239</v>
      </c>
    </row>
    <row r="292" spans="1:48" x14ac:dyDescent="0.25">
      <c r="A292" s="27" t="s">
        <v>498</v>
      </c>
      <c r="B292">
        <v>44.008504160143701</v>
      </c>
      <c r="C292">
        <v>44.8886742433466</v>
      </c>
      <c r="D292">
        <v>45.786447930000001</v>
      </c>
      <c r="E292">
        <v>46.81320419</v>
      </c>
      <c r="F292">
        <v>48.050786760000001</v>
      </c>
      <c r="G292">
        <v>49.253797939999998</v>
      </c>
      <c r="H292">
        <v>49.43342165</v>
      </c>
      <c r="I292">
        <v>49.433918650000003</v>
      </c>
      <c r="J292">
        <v>49.566606380000003</v>
      </c>
      <c r="K292">
        <v>49.758512349999997</v>
      </c>
      <c r="L292">
        <v>49.761225959999997</v>
      </c>
      <c r="M292">
        <v>49.709379749999997</v>
      </c>
      <c r="N292">
        <v>49.613170660000002</v>
      </c>
      <c r="O292">
        <v>49.61081764</v>
      </c>
      <c r="P292">
        <v>50.091696300000002</v>
      </c>
      <c r="Q292">
        <v>51.120443340000001</v>
      </c>
      <c r="R292">
        <v>52.623541260000003</v>
      </c>
      <c r="S292">
        <v>54.457976539999997</v>
      </c>
      <c r="T292">
        <v>56.660276269999997</v>
      </c>
      <c r="U292">
        <v>58.998309329999998</v>
      </c>
      <c r="V292">
        <v>61.761403080000001</v>
      </c>
      <c r="W292">
        <v>64.771554320000007</v>
      </c>
      <c r="X292">
        <v>67.781069009999996</v>
      </c>
      <c r="Y292">
        <v>70.658418949999998</v>
      </c>
      <c r="Z292">
        <v>73.368017039999998</v>
      </c>
      <c r="AA292">
        <v>75.913779919999996</v>
      </c>
      <c r="AB292">
        <v>78.285189599999995</v>
      </c>
      <c r="AC292">
        <v>80.493211889999998</v>
      </c>
      <c r="AD292">
        <v>82.543723470000003</v>
      </c>
      <c r="AE292">
        <v>84.443478799999994</v>
      </c>
      <c r="AF292">
        <v>86.207242989999997</v>
      </c>
      <c r="AG292">
        <v>87.856489999999994</v>
      </c>
      <c r="AH292">
        <v>89.401962929999996</v>
      </c>
      <c r="AI292">
        <v>90.852761810000004</v>
      </c>
      <c r="AJ292">
        <v>92.267953700000007</v>
      </c>
      <c r="AK292">
        <v>93.648429059999998</v>
      </c>
      <c r="AL292">
        <v>95.015541970000001</v>
      </c>
      <c r="AM292">
        <v>96.37324461</v>
      </c>
      <c r="AN292">
        <v>97.72231506</v>
      </c>
      <c r="AO292">
        <v>99.104000170000006</v>
      </c>
      <c r="AP292">
        <v>100.535212</v>
      </c>
      <c r="AQ292">
        <v>102.027288</v>
      </c>
      <c r="AR292">
        <v>103.5895888</v>
      </c>
      <c r="AS292">
        <v>105.24025899999999</v>
      </c>
      <c r="AT292">
        <v>106.98357660000001</v>
      </c>
      <c r="AU292">
        <v>108.83219939999999</v>
      </c>
      <c r="AV292">
        <v>110.790919</v>
      </c>
    </row>
    <row r="293" spans="1:48" x14ac:dyDescent="0.25">
      <c r="A293" s="27" t="s">
        <v>499</v>
      </c>
      <c r="B293">
        <v>61.610513190426197</v>
      </c>
      <c r="C293">
        <v>62.842723454234701</v>
      </c>
      <c r="D293">
        <v>64.099578210000004</v>
      </c>
      <c r="E293">
        <v>65.537004490000001</v>
      </c>
      <c r="F293">
        <v>67.269580919999996</v>
      </c>
      <c r="G293">
        <v>68.953758500000006</v>
      </c>
      <c r="H293">
        <v>69.205226010000004</v>
      </c>
      <c r="I293">
        <v>69.205921790000005</v>
      </c>
      <c r="J293">
        <v>69.39168042</v>
      </c>
      <c r="K293">
        <v>69.660342689999894</v>
      </c>
      <c r="L293">
        <v>69.664141659999999</v>
      </c>
      <c r="M293">
        <v>69.591558620000001</v>
      </c>
      <c r="N293">
        <v>69.456868929999999</v>
      </c>
      <c r="O293">
        <v>69.453574770000003</v>
      </c>
      <c r="P293">
        <v>70.126789689999995</v>
      </c>
      <c r="Q293">
        <v>71.567002990000006</v>
      </c>
      <c r="R293">
        <v>73.671292519999994</v>
      </c>
      <c r="S293">
        <v>76.239443850000001</v>
      </c>
      <c r="T293">
        <v>79.322593780000005</v>
      </c>
      <c r="U293">
        <v>82.595766080000004</v>
      </c>
      <c r="V293">
        <v>86.46400989</v>
      </c>
      <c r="W293">
        <v>90.678126379999995</v>
      </c>
      <c r="X293">
        <v>94.891351709999995</v>
      </c>
      <c r="Y293">
        <v>98.919550569999998</v>
      </c>
      <c r="Z293">
        <v>102.7129022</v>
      </c>
      <c r="AA293">
        <v>106.2768896</v>
      </c>
      <c r="AB293">
        <v>109.5967881</v>
      </c>
      <c r="AC293">
        <v>112.6879495</v>
      </c>
      <c r="AD293">
        <v>115.55860079999999</v>
      </c>
      <c r="AE293">
        <v>118.2181981</v>
      </c>
      <c r="AF293">
        <v>120.6874122</v>
      </c>
      <c r="AG293">
        <v>122.9963058</v>
      </c>
      <c r="AH293">
        <v>125.159919</v>
      </c>
      <c r="AI293">
        <v>127.1909915</v>
      </c>
      <c r="AJ293">
        <v>129.1722154</v>
      </c>
      <c r="AK293">
        <v>131.10483719999999</v>
      </c>
      <c r="AL293">
        <v>133.01875200000001</v>
      </c>
      <c r="AM293">
        <v>134.9194928</v>
      </c>
      <c r="AN293">
        <v>136.8081487</v>
      </c>
      <c r="AO293">
        <v>138.74246410000001</v>
      </c>
      <c r="AP293">
        <v>140.74611540000001</v>
      </c>
      <c r="AQ293">
        <v>142.83497460000001</v>
      </c>
      <c r="AR293">
        <v>145.0221463</v>
      </c>
      <c r="AS293">
        <v>147.33303230000001</v>
      </c>
      <c r="AT293">
        <v>149.7736218</v>
      </c>
      <c r="AU293">
        <v>152.3616351</v>
      </c>
      <c r="AV293">
        <v>155.10378069999999</v>
      </c>
    </row>
    <row r="294" spans="1:48" x14ac:dyDescent="0.25">
      <c r="A294" s="27" t="s">
        <v>500</v>
      </c>
      <c r="B294">
        <v>73.361851343344895</v>
      </c>
      <c r="C294">
        <v>74.829088370211807</v>
      </c>
      <c r="D294">
        <v>76.325670479999999</v>
      </c>
      <c r="E294">
        <v>78.037265579999996</v>
      </c>
      <c r="F294">
        <v>80.100306579999994</v>
      </c>
      <c r="G294">
        <v>82.105717330000004</v>
      </c>
      <c r="H294">
        <v>82.405148729999894</v>
      </c>
      <c r="I294">
        <v>82.405977219999997</v>
      </c>
      <c r="J294">
        <v>82.627166689999996</v>
      </c>
      <c r="K294">
        <v>82.947072509999998</v>
      </c>
      <c r="L294">
        <v>82.951596080000002</v>
      </c>
      <c r="M294">
        <v>82.865168850000003</v>
      </c>
      <c r="N294">
        <v>82.704789000000005</v>
      </c>
      <c r="O294">
        <v>82.700866520000005</v>
      </c>
      <c r="P294">
        <v>83.502487709999997</v>
      </c>
      <c r="Q294">
        <v>85.217401420000002</v>
      </c>
      <c r="R294">
        <v>87.723054559999994</v>
      </c>
      <c r="S294">
        <v>90.781044609999995</v>
      </c>
      <c r="T294">
        <v>94.452261989999997</v>
      </c>
      <c r="U294">
        <v>98.349745830000003</v>
      </c>
      <c r="V294">
        <v>102.95580270000001</v>
      </c>
      <c r="W294">
        <v>107.9737026</v>
      </c>
      <c r="X294">
        <v>112.9905413</v>
      </c>
      <c r="Y294">
        <v>117.7870624</v>
      </c>
      <c r="Z294">
        <v>122.3039424</v>
      </c>
      <c r="AA294">
        <v>126.5477104</v>
      </c>
      <c r="AB294">
        <v>130.50083280000001</v>
      </c>
      <c r="AC294">
        <v>134.1815896</v>
      </c>
      <c r="AD294">
        <v>137.5997773</v>
      </c>
      <c r="AE294">
        <v>140.76665539999999</v>
      </c>
      <c r="AF294">
        <v>143.70683729999999</v>
      </c>
      <c r="AG294">
        <v>146.45611980000001</v>
      </c>
      <c r="AH294">
        <v>149.03241180000001</v>
      </c>
      <c r="AI294">
        <v>151.45088279999999</v>
      </c>
      <c r="AJ294">
        <v>153.8099972</v>
      </c>
      <c r="AK294">
        <v>156.11123950000001</v>
      </c>
      <c r="AL294">
        <v>158.3902066</v>
      </c>
      <c r="AM294">
        <v>160.6534868</v>
      </c>
      <c r="AN294">
        <v>162.90237730000001</v>
      </c>
      <c r="AO294">
        <v>165.20563619999999</v>
      </c>
      <c r="AP294">
        <v>167.59145570000001</v>
      </c>
      <c r="AQ294">
        <v>170.0787354</v>
      </c>
      <c r="AR294">
        <v>172.6830794</v>
      </c>
      <c r="AS294">
        <v>175.4347344</v>
      </c>
      <c r="AT294">
        <v>178.34083200000001</v>
      </c>
      <c r="AU294">
        <v>181.4224724</v>
      </c>
      <c r="AV294">
        <v>184.6876436</v>
      </c>
    </row>
    <row r="295" spans="1:48" x14ac:dyDescent="0.25">
      <c r="A295" s="27" t="s">
        <v>501</v>
      </c>
      <c r="B295">
        <v>36.4554898807719</v>
      </c>
      <c r="C295">
        <v>37.1845996783874</v>
      </c>
      <c r="D295">
        <v>37.92829184</v>
      </c>
      <c r="E295">
        <v>38.778829780000002</v>
      </c>
      <c r="F295">
        <v>39.804010699999999</v>
      </c>
      <c r="G295">
        <v>40.80055359</v>
      </c>
      <c r="H295">
        <v>40.949349159999997</v>
      </c>
      <c r="I295">
        <v>40.949760859999998</v>
      </c>
      <c r="J295">
        <v>41.059675890000001</v>
      </c>
      <c r="K295">
        <v>41.218645760000001</v>
      </c>
      <c r="L295">
        <v>41.22089364</v>
      </c>
      <c r="M295">
        <v>41.177945610000002</v>
      </c>
      <c r="N295">
        <v>41.098248519999999</v>
      </c>
      <c r="O295">
        <v>41.096299340000002</v>
      </c>
      <c r="P295">
        <v>41.494646600000003</v>
      </c>
      <c r="Q295">
        <v>42.346833650000001</v>
      </c>
      <c r="R295">
        <v>43.591960520000001</v>
      </c>
      <c r="S295">
        <v>45.111558559999999</v>
      </c>
      <c r="T295">
        <v>46.935885859999999</v>
      </c>
      <c r="U295">
        <v>48.872651089999998</v>
      </c>
      <c r="V295">
        <v>51.161525439999998</v>
      </c>
      <c r="W295">
        <v>53.65505572</v>
      </c>
      <c r="X295">
        <v>56.148058710000001</v>
      </c>
      <c r="Y295">
        <v>58.531579890000003</v>
      </c>
      <c r="Z295">
        <v>60.776139839999999</v>
      </c>
      <c r="AA295">
        <v>62.884982989999997</v>
      </c>
      <c r="AB295">
        <v>64.849396540000001</v>
      </c>
      <c r="AC295">
        <v>66.678464250000005</v>
      </c>
      <c r="AD295">
        <v>68.377054229999999</v>
      </c>
      <c r="AE295">
        <v>69.950761689999894</v>
      </c>
      <c r="AF295">
        <v>71.411817659999997</v>
      </c>
      <c r="AG295">
        <v>72.778010600000002</v>
      </c>
      <c r="AH295">
        <v>74.058239810000003</v>
      </c>
      <c r="AI295">
        <v>75.260043530000004</v>
      </c>
      <c r="AJ295">
        <v>76.432351350000005</v>
      </c>
      <c r="AK295">
        <v>77.575900910000001</v>
      </c>
      <c r="AL295">
        <v>78.708381360000004</v>
      </c>
      <c r="AM295">
        <v>79.833066599999995</v>
      </c>
      <c r="AN295">
        <v>80.950601149999997</v>
      </c>
      <c r="AO295">
        <v>82.095152839999997</v>
      </c>
      <c r="AP295">
        <v>83.280731149999994</v>
      </c>
      <c r="AQ295">
        <v>84.516727750000001</v>
      </c>
      <c r="AR295">
        <v>85.810896769999999</v>
      </c>
      <c r="AS295">
        <v>87.178268630000005</v>
      </c>
      <c r="AT295">
        <v>88.622387200000006</v>
      </c>
      <c r="AU295">
        <v>90.153737739999997</v>
      </c>
      <c r="AV295">
        <v>91.776289700000007</v>
      </c>
    </row>
    <row r="296" spans="1:48" x14ac:dyDescent="0.25">
      <c r="A296" s="27" t="s">
        <v>502</v>
      </c>
      <c r="B296">
        <v>54.8987788872397</v>
      </c>
      <c r="C296">
        <v>55.996754464984498</v>
      </c>
      <c r="D296">
        <v>57.116689809999997</v>
      </c>
      <c r="E296">
        <v>58.397525549999997</v>
      </c>
      <c r="F296">
        <v>59.941358340000001</v>
      </c>
      <c r="G296">
        <v>61.442064760000001</v>
      </c>
      <c r="H296">
        <v>61.66613787</v>
      </c>
      <c r="I296">
        <v>61.666757850000003</v>
      </c>
      <c r="J296">
        <v>61.832280279999999</v>
      </c>
      <c r="K296">
        <v>62.071674989999998</v>
      </c>
      <c r="L296">
        <v>62.075060110000003</v>
      </c>
      <c r="M296">
        <v>62.010384119999998</v>
      </c>
      <c r="N296">
        <v>61.89036728</v>
      </c>
      <c r="O296">
        <v>61.887431980000002</v>
      </c>
      <c r="P296">
        <v>62.487308120000002</v>
      </c>
      <c r="Q296">
        <v>63.770627269999999</v>
      </c>
      <c r="R296">
        <v>65.645679430000001</v>
      </c>
      <c r="S296">
        <v>67.934061150000005</v>
      </c>
      <c r="T296">
        <v>70.681338479999994</v>
      </c>
      <c r="U296">
        <v>73.5979375</v>
      </c>
      <c r="V296">
        <v>77.044782049999995</v>
      </c>
      <c r="W296">
        <v>80.799820550000007</v>
      </c>
      <c r="X296">
        <v>84.554064980000007</v>
      </c>
      <c r="Y296">
        <v>88.143439369999996</v>
      </c>
      <c r="Z296">
        <v>91.523550319999998</v>
      </c>
      <c r="AA296">
        <v>94.699283649999998</v>
      </c>
      <c r="AB296">
        <v>97.657518609999997</v>
      </c>
      <c r="AC296">
        <v>100.4119346</v>
      </c>
      <c r="AD296">
        <v>102.9698625</v>
      </c>
      <c r="AE296">
        <v>105.3397283</v>
      </c>
      <c r="AF296">
        <v>107.5399508</v>
      </c>
      <c r="AG296">
        <v>109.5973178</v>
      </c>
      <c r="AH296">
        <v>111.5252311</v>
      </c>
      <c r="AI296">
        <v>113.3350423</v>
      </c>
      <c r="AJ296">
        <v>115.10043539999999</v>
      </c>
      <c r="AK296">
        <v>116.82252099999999</v>
      </c>
      <c r="AL296">
        <v>118.52793749999999</v>
      </c>
      <c r="AM296">
        <v>120.22161509999999</v>
      </c>
      <c r="AN296">
        <v>121.90452430000001</v>
      </c>
      <c r="AO296">
        <v>123.62811910000001</v>
      </c>
      <c r="AP296">
        <v>125.41349630000001</v>
      </c>
      <c r="AQ296">
        <v>127.2747991</v>
      </c>
      <c r="AR296">
        <v>129.2237044</v>
      </c>
      <c r="AS296">
        <v>131.28284679999999</v>
      </c>
      <c r="AT296">
        <v>133.45756299999999</v>
      </c>
      <c r="AU296">
        <v>135.763643</v>
      </c>
      <c r="AV296">
        <v>138.20706430000001</v>
      </c>
    </row>
    <row r="297" spans="1:48" x14ac:dyDescent="0.25">
      <c r="A297" s="27" t="s">
        <v>503</v>
      </c>
      <c r="B297">
        <v>55.059386542622597</v>
      </c>
      <c r="C297">
        <v>56.160574273475099</v>
      </c>
      <c r="D297">
        <v>57.28378601</v>
      </c>
      <c r="E297">
        <v>58.56836887</v>
      </c>
      <c r="F297">
        <v>60.116718179999999</v>
      </c>
      <c r="G297">
        <v>61.621814950000001</v>
      </c>
      <c r="H297">
        <v>61.846543590000003</v>
      </c>
      <c r="I297">
        <v>61.847165390000001</v>
      </c>
      <c r="J297">
        <v>62.013172060000002</v>
      </c>
      <c r="K297">
        <v>62.253267119999997</v>
      </c>
      <c r="L297">
        <v>62.256662140000003</v>
      </c>
      <c r="M297">
        <v>62.191796949999997</v>
      </c>
      <c r="N297">
        <v>62.071428990000001</v>
      </c>
      <c r="O297">
        <v>62.068485109999997</v>
      </c>
      <c r="P297">
        <v>62.670116190000002</v>
      </c>
      <c r="Q297">
        <v>63.957189730000003</v>
      </c>
      <c r="R297">
        <v>65.837727389999998</v>
      </c>
      <c r="S297">
        <v>68.132803820000007</v>
      </c>
      <c r="T297">
        <v>70.888118379999995</v>
      </c>
      <c r="U297">
        <v>73.813249979999995</v>
      </c>
      <c r="V297">
        <v>77.270178349999995</v>
      </c>
      <c r="W297">
        <v>81.036202309999894</v>
      </c>
      <c r="X297">
        <v>84.801429870000007</v>
      </c>
      <c r="Y297">
        <v>88.401305059999999</v>
      </c>
      <c r="Z297">
        <v>91.791304600000004</v>
      </c>
      <c r="AA297">
        <v>94.976328609999996</v>
      </c>
      <c r="AB297">
        <v>97.943217950000005</v>
      </c>
      <c r="AC297">
        <v>100.705692</v>
      </c>
      <c r="AD297">
        <v>103.27110329999999</v>
      </c>
      <c r="AE297">
        <v>105.6479021</v>
      </c>
      <c r="AF297">
        <v>107.85456139999999</v>
      </c>
      <c r="AG297">
        <v>109.91794729999999</v>
      </c>
      <c r="AH297">
        <v>111.8515007</v>
      </c>
      <c r="AI297">
        <v>113.66660659999999</v>
      </c>
      <c r="AJ297">
        <v>115.4371644</v>
      </c>
      <c r="AK297">
        <v>117.164288</v>
      </c>
      <c r="AL297">
        <v>118.87469369999999</v>
      </c>
      <c r="AM297">
        <v>120.5733262</v>
      </c>
      <c r="AN297">
        <v>122.2611589</v>
      </c>
      <c r="AO297">
        <v>123.989796</v>
      </c>
      <c r="AP297">
        <v>125.7803964</v>
      </c>
      <c r="AQ297">
        <v>127.6471444</v>
      </c>
      <c r="AR297">
        <v>129.60175140000001</v>
      </c>
      <c r="AS297">
        <v>131.66691779999999</v>
      </c>
      <c r="AT297">
        <v>133.84799630000001</v>
      </c>
      <c r="AU297">
        <v>136.16082270000001</v>
      </c>
      <c r="AV297">
        <v>138.61139230000001</v>
      </c>
    </row>
    <row r="298" spans="1:48" x14ac:dyDescent="0.25">
      <c r="A298" s="27" t="s">
        <v>504</v>
      </c>
      <c r="B298">
        <v>44.1081036736567</v>
      </c>
      <c r="C298">
        <v>44.990265747129897</v>
      </c>
      <c r="D298">
        <v>45.89007127</v>
      </c>
      <c r="E298">
        <v>46.91915127</v>
      </c>
      <c r="F298">
        <v>48.159534720000003</v>
      </c>
      <c r="G298">
        <v>49.365268540000002</v>
      </c>
      <c r="H298">
        <v>49.545298770000002</v>
      </c>
      <c r="I298">
        <v>49.545796889999998</v>
      </c>
      <c r="J298">
        <v>49.678784929999999</v>
      </c>
      <c r="K298">
        <v>49.871125210000002</v>
      </c>
      <c r="L298">
        <v>49.87384496</v>
      </c>
      <c r="M298">
        <v>49.821881419999997</v>
      </c>
      <c r="N298">
        <v>49.725454589999998</v>
      </c>
      <c r="O298">
        <v>49.723096239999997</v>
      </c>
      <c r="P298">
        <v>50.20506322</v>
      </c>
      <c r="Q298">
        <v>51.236138510000004</v>
      </c>
      <c r="R298">
        <v>52.742638229999997</v>
      </c>
      <c r="S298">
        <v>54.581225170000003</v>
      </c>
      <c r="T298">
        <v>56.788509120000001</v>
      </c>
      <c r="U298">
        <v>59.131833589999999</v>
      </c>
      <c r="V298">
        <v>61.901180740000001</v>
      </c>
      <c r="W298">
        <v>64.918144519999998</v>
      </c>
      <c r="X298">
        <v>67.934470309999995</v>
      </c>
      <c r="Y298">
        <v>70.818332229999996</v>
      </c>
      <c r="Z298">
        <v>73.534062649999996</v>
      </c>
      <c r="AA298">
        <v>76.085587070000003</v>
      </c>
      <c r="AB298">
        <v>78.462363690000004</v>
      </c>
      <c r="AC298">
        <v>80.675383150000002</v>
      </c>
      <c r="AD298">
        <v>82.730535419999995</v>
      </c>
      <c r="AE298">
        <v>84.634590259999996</v>
      </c>
      <c r="AF298">
        <v>86.402346179999995</v>
      </c>
      <c r="AG298">
        <v>88.055325740000001</v>
      </c>
      <c r="AH298">
        <v>89.60429637</v>
      </c>
      <c r="AI298">
        <v>91.058378680000004</v>
      </c>
      <c r="AJ298">
        <v>92.476773410000007</v>
      </c>
      <c r="AK298">
        <v>93.860373050000007</v>
      </c>
      <c r="AL298">
        <v>95.230579989999995</v>
      </c>
      <c r="AM298">
        <v>96.591355370000002</v>
      </c>
      <c r="AN298">
        <v>97.943479019999998</v>
      </c>
      <c r="AO298">
        <v>99.328291140000005</v>
      </c>
      <c r="AP298">
        <v>100.7627421</v>
      </c>
      <c r="AQ298">
        <v>102.25819490000001</v>
      </c>
      <c r="AR298">
        <v>103.8240315</v>
      </c>
      <c r="AS298">
        <v>105.4784375</v>
      </c>
      <c r="AT298">
        <v>107.2257006</v>
      </c>
      <c r="AU298">
        <v>109.0785071</v>
      </c>
      <c r="AV298">
        <v>111.0416597</v>
      </c>
    </row>
    <row r="299" spans="1:48" x14ac:dyDescent="0.25">
      <c r="A299" s="27" t="s">
        <v>505</v>
      </c>
      <c r="B299">
        <v>34.054845431865601</v>
      </c>
      <c r="C299">
        <v>34.735942340503001</v>
      </c>
      <c r="D299">
        <v>35.430663850000002</v>
      </c>
      <c r="E299">
        <v>36.670782549999998</v>
      </c>
      <c r="F299">
        <v>37.350500220000001</v>
      </c>
      <c r="G299">
        <v>36.951824510000002</v>
      </c>
      <c r="H299">
        <v>37.867942659999997</v>
      </c>
      <c r="I299">
        <v>39.062086610000001</v>
      </c>
      <c r="J299">
        <v>39.860627719999997</v>
      </c>
      <c r="K299">
        <v>40.705117809999997</v>
      </c>
      <c r="L299">
        <v>41.384617970000001</v>
      </c>
      <c r="M299">
        <v>41.820436440000002</v>
      </c>
      <c r="N299">
        <v>42.630476870000003</v>
      </c>
      <c r="O299">
        <v>43.645512089999997</v>
      </c>
      <c r="P299">
        <v>44.333023089999998</v>
      </c>
      <c r="Q299">
        <v>45.158718190000002</v>
      </c>
      <c r="R299">
        <v>45.32179129</v>
      </c>
      <c r="S299">
        <v>46.449350019999997</v>
      </c>
      <c r="T299">
        <v>47.344087889999997</v>
      </c>
      <c r="U299">
        <v>48.675308360000002</v>
      </c>
      <c r="V299">
        <v>49.92176328</v>
      </c>
      <c r="W299">
        <v>51.768317430000003</v>
      </c>
      <c r="X299">
        <v>53.324546869999999</v>
      </c>
      <c r="Y299">
        <v>55.25418183</v>
      </c>
      <c r="Z299">
        <v>57.223116019999999</v>
      </c>
      <c r="AA299">
        <v>59.213733740000002</v>
      </c>
      <c r="AB299">
        <v>61.180632600000003</v>
      </c>
      <c r="AC299">
        <v>63.145985639999999</v>
      </c>
      <c r="AD299">
        <v>64.996049080000006</v>
      </c>
      <c r="AE299">
        <v>66.68919726</v>
      </c>
      <c r="AF299">
        <v>68.211685230000001</v>
      </c>
      <c r="AG299">
        <v>69.601708830000007</v>
      </c>
      <c r="AH299">
        <v>70.807426559999996</v>
      </c>
      <c r="AI299">
        <v>71.874208530000004</v>
      </c>
      <c r="AJ299">
        <v>72.947610370000007</v>
      </c>
      <c r="AK299">
        <v>73.993728829999995</v>
      </c>
      <c r="AL299">
        <v>75.031768159999999</v>
      </c>
      <c r="AM299">
        <v>75.979238080000002</v>
      </c>
      <c r="AN299">
        <v>76.986204400000005</v>
      </c>
      <c r="AO299">
        <v>78.068024530000002</v>
      </c>
      <c r="AP299">
        <v>79.259414730000003</v>
      </c>
      <c r="AQ299">
        <v>80.480769510000002</v>
      </c>
      <c r="AR299">
        <v>81.774992769999997</v>
      </c>
      <c r="AS299">
        <v>83.126134960000002</v>
      </c>
      <c r="AT299">
        <v>84.507844469999995</v>
      </c>
      <c r="AU299">
        <v>85.946577099999999</v>
      </c>
      <c r="AV299">
        <v>87.633526419999995</v>
      </c>
    </row>
    <row r="300" spans="1:48" x14ac:dyDescent="0.25">
      <c r="A300" s="27" t="s">
        <v>506</v>
      </c>
      <c r="B300">
        <v>48.521706935349499</v>
      </c>
      <c r="C300">
        <v>49.492141074056498</v>
      </c>
      <c r="D300">
        <v>50.48198412</v>
      </c>
      <c r="E300">
        <v>51.614037289999999</v>
      </c>
      <c r="F300">
        <v>52.978537619999997</v>
      </c>
      <c r="G300">
        <v>54.30492117</v>
      </c>
      <c r="H300">
        <v>54.50296582</v>
      </c>
      <c r="I300">
        <v>54.50351379</v>
      </c>
      <c r="J300">
        <v>54.649809050000002</v>
      </c>
      <c r="K300">
        <v>54.861395530000003</v>
      </c>
      <c r="L300">
        <v>54.864387430000001</v>
      </c>
      <c r="M300">
        <v>54.807224249999997</v>
      </c>
      <c r="N300">
        <v>54.701148629999999</v>
      </c>
      <c r="O300">
        <v>54.698554289999997</v>
      </c>
      <c r="P300">
        <v>55.228748490000001</v>
      </c>
      <c r="Q300">
        <v>56.362996600000002</v>
      </c>
      <c r="R300">
        <v>58.020241679999998</v>
      </c>
      <c r="S300">
        <v>60.042803730000003</v>
      </c>
      <c r="T300">
        <v>62.470955840000002</v>
      </c>
      <c r="U300">
        <v>65.048761130000003</v>
      </c>
      <c r="V300">
        <v>68.095218349999996</v>
      </c>
      <c r="W300">
        <v>71.41406954</v>
      </c>
      <c r="X300">
        <v>74.732218900000007</v>
      </c>
      <c r="Y300">
        <v>77.904649620000001</v>
      </c>
      <c r="Z300">
        <v>80.892125039999996</v>
      </c>
      <c r="AA300">
        <v>83.698963460000002</v>
      </c>
      <c r="AB300">
        <v>86.313568250000003</v>
      </c>
      <c r="AC300">
        <v>88.748029770000002</v>
      </c>
      <c r="AD300">
        <v>91.008827400000001</v>
      </c>
      <c r="AE300">
        <v>93.103408290000004</v>
      </c>
      <c r="AF300">
        <v>95.048051729999997</v>
      </c>
      <c r="AG300">
        <v>96.866433920000006</v>
      </c>
      <c r="AH300">
        <v>98.570399690000002</v>
      </c>
      <c r="AI300">
        <v>100.1699823</v>
      </c>
      <c r="AJ300">
        <v>101.7303063</v>
      </c>
      <c r="AK300">
        <v>103.2523535</v>
      </c>
      <c r="AL300">
        <v>104.7596679</v>
      </c>
      <c r="AM300">
        <v>106.256607</v>
      </c>
      <c r="AN300">
        <v>107.74402859999999</v>
      </c>
      <c r="AO300">
        <v>109.2674097</v>
      </c>
      <c r="AP300">
        <v>110.84539650000001</v>
      </c>
      <c r="AQ300">
        <v>112.49048929999999</v>
      </c>
      <c r="AR300">
        <v>114.2130088</v>
      </c>
      <c r="AS300">
        <v>116.0329601</v>
      </c>
      <c r="AT300">
        <v>117.9550601</v>
      </c>
      <c r="AU300">
        <v>119.9932645</v>
      </c>
      <c r="AV300">
        <v>122.1528567</v>
      </c>
    </row>
    <row r="301" spans="1:48" x14ac:dyDescent="0.25">
      <c r="A301" s="27" t="s">
        <v>507</v>
      </c>
      <c r="B301">
        <v>39.902673666325597</v>
      </c>
      <c r="C301">
        <v>40.700727139652102</v>
      </c>
      <c r="D301">
        <v>41.514741870000002</v>
      </c>
      <c r="E301">
        <v>42.445705570000001</v>
      </c>
      <c r="F301">
        <v>43.567826269999998</v>
      </c>
      <c r="G301">
        <v>44.658600960000001</v>
      </c>
      <c r="H301">
        <v>44.821466440000002</v>
      </c>
      <c r="I301">
        <v>44.821917069999998</v>
      </c>
      <c r="J301">
        <v>44.942225530000002</v>
      </c>
      <c r="K301">
        <v>45.116227379999998</v>
      </c>
      <c r="L301">
        <v>45.118687819999998</v>
      </c>
      <c r="M301">
        <v>45.071678669999997</v>
      </c>
      <c r="N301">
        <v>44.984445530000002</v>
      </c>
      <c r="O301">
        <v>44.982312039999997</v>
      </c>
      <c r="P301">
        <v>45.418326499999999</v>
      </c>
      <c r="Q301">
        <v>46.35109525</v>
      </c>
      <c r="R301">
        <v>47.713959709999997</v>
      </c>
      <c r="S301">
        <v>49.377248960000003</v>
      </c>
      <c r="T301">
        <v>51.374082280000003</v>
      </c>
      <c r="U301">
        <v>53.493985510000002</v>
      </c>
      <c r="V301">
        <v>55.999292850000003</v>
      </c>
      <c r="W301">
        <v>58.728608119999997</v>
      </c>
      <c r="X301">
        <v>61.45734624</v>
      </c>
      <c r="Y301">
        <v>64.066250080000003</v>
      </c>
      <c r="Z301">
        <v>66.523052699999994</v>
      </c>
      <c r="AA301">
        <v>68.831305330000006</v>
      </c>
      <c r="AB301">
        <v>70.98147127</v>
      </c>
      <c r="AC301">
        <v>72.983493249999995</v>
      </c>
      <c r="AD301">
        <v>74.842699690000003</v>
      </c>
      <c r="AE301">
        <v>76.565214889999893</v>
      </c>
      <c r="AF301">
        <v>78.164426410000004</v>
      </c>
      <c r="AG301">
        <v>79.659804780000002</v>
      </c>
      <c r="AH301">
        <v>81.061090809999996</v>
      </c>
      <c r="AI301">
        <v>82.376535520000004</v>
      </c>
      <c r="AJ301">
        <v>83.659695240000005</v>
      </c>
      <c r="AK301">
        <v>84.911377369999997</v>
      </c>
      <c r="AL301">
        <v>86.150943699999999</v>
      </c>
      <c r="AM301">
        <v>87.381977710000001</v>
      </c>
      <c r="AN301">
        <v>88.605184890000004</v>
      </c>
      <c r="AO301">
        <v>89.857963889999894</v>
      </c>
      <c r="AP301">
        <v>91.15564895</v>
      </c>
      <c r="AQ301">
        <v>92.50851978</v>
      </c>
      <c r="AR301">
        <v>93.925063750000007</v>
      </c>
      <c r="AS301">
        <v>95.421732509999998</v>
      </c>
      <c r="AT301">
        <v>97.002405049999894</v>
      </c>
      <c r="AU301">
        <v>98.678558109999997</v>
      </c>
      <c r="AV301">
        <v>100.4545365</v>
      </c>
    </row>
    <row r="302" spans="1:48" x14ac:dyDescent="0.25">
      <c r="A302" s="27" t="s">
        <v>508</v>
      </c>
      <c r="B302">
        <v>34.575938909328499</v>
      </c>
      <c r="C302">
        <v>35.267457687515098</v>
      </c>
      <c r="D302">
        <v>35.972807000000003</v>
      </c>
      <c r="E302">
        <v>36.7794934</v>
      </c>
      <c r="F302">
        <v>37.751818640000003</v>
      </c>
      <c r="G302">
        <v>38.696982349999999</v>
      </c>
      <c r="H302">
        <v>38.838106400000001</v>
      </c>
      <c r="I302">
        <v>38.83849687</v>
      </c>
      <c r="J302">
        <v>38.942744980000001</v>
      </c>
      <c r="K302">
        <v>39.093518760000002</v>
      </c>
      <c r="L302">
        <v>39.095650749999997</v>
      </c>
      <c r="M302">
        <v>39.054917009999997</v>
      </c>
      <c r="N302">
        <v>38.979328889999998</v>
      </c>
      <c r="O302">
        <v>38.977480210000003</v>
      </c>
      <c r="P302">
        <v>39.355289720000002</v>
      </c>
      <c r="Q302">
        <v>40.1635402</v>
      </c>
      <c r="R302">
        <v>41.344471540000001</v>
      </c>
      <c r="S302">
        <v>42.78572303</v>
      </c>
      <c r="T302">
        <v>44.51599272</v>
      </c>
      <c r="U302">
        <v>46.352903329999997</v>
      </c>
      <c r="V302">
        <v>48.523769219999998</v>
      </c>
      <c r="W302">
        <v>50.888739530000002</v>
      </c>
      <c r="X302">
        <v>53.253209720000001</v>
      </c>
      <c r="Y302">
        <v>55.513842689999997</v>
      </c>
      <c r="Z302">
        <v>57.642678920000002</v>
      </c>
      <c r="AA302">
        <v>59.642795569999997</v>
      </c>
      <c r="AB302">
        <v>61.505929020000004</v>
      </c>
      <c r="AC302">
        <v>63.24069472</v>
      </c>
      <c r="AD302">
        <v>64.851709790000001</v>
      </c>
      <c r="AE302">
        <v>66.344280949999998</v>
      </c>
      <c r="AF302">
        <v>67.730008639999994</v>
      </c>
      <c r="AG302">
        <v>69.025764199999998</v>
      </c>
      <c r="AH302">
        <v>70.239988100000005</v>
      </c>
      <c r="AI302">
        <v>71.379829920000006</v>
      </c>
      <c r="AJ302">
        <v>72.491696570000002</v>
      </c>
      <c r="AK302">
        <v>73.576287669999999</v>
      </c>
      <c r="AL302">
        <v>74.65038036</v>
      </c>
      <c r="AM302">
        <v>75.717079720000001</v>
      </c>
      <c r="AN302">
        <v>76.776997080000001</v>
      </c>
      <c r="AO302">
        <v>77.862538639999997</v>
      </c>
      <c r="AP302">
        <v>78.986991590000002</v>
      </c>
      <c r="AQ302">
        <v>80.159263390000007</v>
      </c>
      <c r="AR302">
        <v>81.386708400000003</v>
      </c>
      <c r="AS302">
        <v>82.683582099999995</v>
      </c>
      <c r="AT302">
        <v>84.053245630000006</v>
      </c>
      <c r="AU302">
        <v>85.505643689999999</v>
      </c>
      <c r="AV302">
        <v>87.04454106</v>
      </c>
    </row>
    <row r="303" spans="1:48" x14ac:dyDescent="0.25">
      <c r="A303" s="27" t="s">
        <v>509</v>
      </c>
      <c r="B303">
        <v>40.167671385603697</v>
      </c>
      <c r="C303">
        <v>40.9710248133158</v>
      </c>
      <c r="D303">
        <v>41.790445499999997</v>
      </c>
      <c r="E303">
        <v>42.727591830000001</v>
      </c>
      <c r="F303">
        <v>43.857164640000001</v>
      </c>
      <c r="G303">
        <v>44.95518328</v>
      </c>
      <c r="H303">
        <v>45.119130370000001</v>
      </c>
      <c r="I303">
        <v>45.119583990000002</v>
      </c>
      <c r="J303">
        <v>45.240691429999998</v>
      </c>
      <c r="K303">
        <v>45.415848840000002</v>
      </c>
      <c r="L303">
        <v>45.418325619999997</v>
      </c>
      <c r="M303">
        <v>45.371004280000001</v>
      </c>
      <c r="N303">
        <v>45.283191819999999</v>
      </c>
      <c r="O303">
        <v>45.28104415</v>
      </c>
      <c r="P303">
        <v>45.71995424</v>
      </c>
      <c r="Q303">
        <v>46.658917600000002</v>
      </c>
      <c r="R303">
        <v>48.030832969999999</v>
      </c>
      <c r="S303">
        <v>49.705168299999997</v>
      </c>
      <c r="T303">
        <v>51.715262789999997</v>
      </c>
      <c r="U303">
        <v>53.849244519999999</v>
      </c>
      <c r="V303">
        <v>56.37118985</v>
      </c>
      <c r="W303">
        <v>59.118630789999997</v>
      </c>
      <c r="X303">
        <v>61.865490729999998</v>
      </c>
      <c r="Y303">
        <v>64.491720569999998</v>
      </c>
      <c r="Z303">
        <v>66.964839069999996</v>
      </c>
      <c r="AA303">
        <v>69.288421040000003</v>
      </c>
      <c r="AB303">
        <v>71.452866450000002</v>
      </c>
      <c r="AC303">
        <v>73.468184059999999</v>
      </c>
      <c r="AD303">
        <v>75.339737679999999</v>
      </c>
      <c r="AE303">
        <v>77.073692280000003</v>
      </c>
      <c r="AF303">
        <v>78.683524320000004</v>
      </c>
      <c r="AG303">
        <v>80.188833650000007</v>
      </c>
      <c r="AH303">
        <v>81.599425760000003</v>
      </c>
      <c r="AI303">
        <v>82.923606480000004</v>
      </c>
      <c r="AJ303">
        <v>84.215287799999999</v>
      </c>
      <c r="AK303">
        <v>85.475282469999996</v>
      </c>
      <c r="AL303">
        <v>86.723080890000006</v>
      </c>
      <c r="AM303">
        <v>87.962290330000002</v>
      </c>
      <c r="AN303">
        <v>89.193620940000002</v>
      </c>
      <c r="AO303">
        <v>90.454719780000005</v>
      </c>
      <c r="AP303">
        <v>91.7610229</v>
      </c>
      <c r="AQ303">
        <v>93.122878279999995</v>
      </c>
      <c r="AR303">
        <v>94.548829659999996</v>
      </c>
      <c r="AS303">
        <v>96.055437949999998</v>
      </c>
      <c r="AT303">
        <v>97.646607900000006</v>
      </c>
      <c r="AU303">
        <v>99.333892460000001</v>
      </c>
      <c r="AV303">
        <v>101.1216653</v>
      </c>
    </row>
    <row r="304" spans="1:48" x14ac:dyDescent="0.25">
      <c r="A304" s="27" t="s">
        <v>510</v>
      </c>
      <c r="B304">
        <v>66.797111907439302</v>
      </c>
      <c r="C304">
        <v>68.133054145588105</v>
      </c>
      <c r="D304">
        <v>69.495715540000006</v>
      </c>
      <c r="E304">
        <v>71.054149620000004</v>
      </c>
      <c r="F304">
        <v>72.932580689999995</v>
      </c>
      <c r="G304">
        <v>74.758538509999994</v>
      </c>
      <c r="H304">
        <v>75.031175480000002</v>
      </c>
      <c r="I304">
        <v>75.031929829999996</v>
      </c>
      <c r="J304">
        <v>75.233326300000002</v>
      </c>
      <c r="K304">
        <v>75.524605550000004</v>
      </c>
      <c r="L304">
        <v>75.528724330000003</v>
      </c>
      <c r="M304">
        <v>75.450030979999994</v>
      </c>
      <c r="N304">
        <v>75.304002620000006</v>
      </c>
      <c r="O304">
        <v>75.300431149999994</v>
      </c>
      <c r="P304">
        <v>76.030319759999998</v>
      </c>
      <c r="Q304">
        <v>77.591775490000003</v>
      </c>
      <c r="R304">
        <v>79.873211819999995</v>
      </c>
      <c r="S304">
        <v>82.657559539999994</v>
      </c>
      <c r="T304">
        <v>86.000260330000003</v>
      </c>
      <c r="U304">
        <v>89.548980259999894</v>
      </c>
      <c r="V304">
        <v>93.742867009999998</v>
      </c>
      <c r="W304">
        <v>98.31174326</v>
      </c>
      <c r="X304">
        <v>102.8796533</v>
      </c>
      <c r="Y304">
        <v>107.2469607</v>
      </c>
      <c r="Z304">
        <v>111.35965059999999</v>
      </c>
      <c r="AA304">
        <v>115.2236676</v>
      </c>
      <c r="AB304">
        <v>118.8230473</v>
      </c>
      <c r="AC304">
        <v>122.1744339</v>
      </c>
      <c r="AD304">
        <v>125.28674719999999</v>
      </c>
      <c r="AE304">
        <v>128.1702392</v>
      </c>
      <c r="AF304">
        <v>130.84732070000001</v>
      </c>
      <c r="AG304">
        <v>133.3505854</v>
      </c>
      <c r="AH304">
        <v>135.69633949999999</v>
      </c>
      <c r="AI304">
        <v>137.89839520000001</v>
      </c>
      <c r="AJ304">
        <v>140.04640570000001</v>
      </c>
      <c r="AK304">
        <v>142.1417227</v>
      </c>
      <c r="AL304">
        <v>144.2167579</v>
      </c>
      <c r="AM304">
        <v>146.27750990000001</v>
      </c>
      <c r="AN304">
        <v>148.32515989999999</v>
      </c>
      <c r="AO304">
        <v>150.4223131</v>
      </c>
      <c r="AP304">
        <v>152.594639</v>
      </c>
      <c r="AQ304">
        <v>154.85934599999999</v>
      </c>
      <c r="AR304">
        <v>157.23064189999999</v>
      </c>
      <c r="AS304">
        <v>159.7360668</v>
      </c>
      <c r="AT304">
        <v>162.382114</v>
      </c>
      <c r="AU304">
        <v>165.18799580000001</v>
      </c>
      <c r="AV304">
        <v>168.1609852</v>
      </c>
    </row>
    <row r="305" spans="1:48" x14ac:dyDescent="0.25">
      <c r="A305" s="27" t="s">
        <v>511</v>
      </c>
      <c r="B305">
        <v>42.958395310013202</v>
      </c>
      <c r="C305">
        <v>43.8175632162135</v>
      </c>
      <c r="D305">
        <v>44.693914679999999</v>
      </c>
      <c r="E305">
        <v>45.696171</v>
      </c>
      <c r="F305">
        <v>46.904222990000001</v>
      </c>
      <c r="G305">
        <v>48.078528519999999</v>
      </c>
      <c r="H305">
        <v>48.25386614</v>
      </c>
      <c r="I305">
        <v>48.254351280000002</v>
      </c>
      <c r="J305">
        <v>48.383872889999999</v>
      </c>
      <c r="K305">
        <v>48.571199679999999</v>
      </c>
      <c r="L305">
        <v>48.573848550000001</v>
      </c>
      <c r="M305">
        <v>48.52323947</v>
      </c>
      <c r="N305">
        <v>48.429326070000002</v>
      </c>
      <c r="O305">
        <v>48.427029189999999</v>
      </c>
      <c r="P305">
        <v>48.896433369999997</v>
      </c>
      <c r="Q305">
        <v>49.900632969999997</v>
      </c>
      <c r="R305">
        <v>51.36786472</v>
      </c>
      <c r="S305">
        <v>53.158527620000001</v>
      </c>
      <c r="T305">
        <v>55.308277179999997</v>
      </c>
      <c r="U305">
        <v>57.590521270000004</v>
      </c>
      <c r="V305">
        <v>60.287683459999997</v>
      </c>
      <c r="W305">
        <v>63.226007979999999</v>
      </c>
      <c r="X305">
        <v>66.163711140000004</v>
      </c>
      <c r="Y305">
        <v>68.972403200000002</v>
      </c>
      <c r="Z305">
        <v>71.617346229999995</v>
      </c>
      <c r="AA305">
        <v>74.102363389999894</v>
      </c>
      <c r="AB305">
        <v>76.417187679999998</v>
      </c>
      <c r="AC305">
        <v>78.572523239999995</v>
      </c>
      <c r="AD305">
        <v>80.574106540000002</v>
      </c>
      <c r="AE305">
        <v>82.428530870000003</v>
      </c>
      <c r="AF305">
        <v>84.150209000000004</v>
      </c>
      <c r="AG305">
        <v>85.760102509999996</v>
      </c>
      <c r="AH305">
        <v>87.268698139999998</v>
      </c>
      <c r="AI305">
        <v>88.684878780000005</v>
      </c>
      <c r="AJ305">
        <v>90.066302070000006</v>
      </c>
      <c r="AK305">
        <v>91.413837220000005</v>
      </c>
      <c r="AL305">
        <v>92.748328770000001</v>
      </c>
      <c r="AM305">
        <v>94.073634589999998</v>
      </c>
      <c r="AN305">
        <v>95.390514199999998</v>
      </c>
      <c r="AO305">
        <v>96.739230230000004</v>
      </c>
      <c r="AP305">
        <v>98.136291189999994</v>
      </c>
      <c r="AQ305">
        <v>99.592764020000004</v>
      </c>
      <c r="AR305">
        <v>101.117786</v>
      </c>
      <c r="AS305">
        <v>102.72906879999999</v>
      </c>
      <c r="AT305">
        <v>104.43078819999999</v>
      </c>
      <c r="AU305">
        <v>106.2353</v>
      </c>
      <c r="AV305">
        <v>108.14728169999999</v>
      </c>
    </row>
    <row r="306" spans="1:48" x14ac:dyDescent="0.25">
      <c r="A306" s="27" t="s">
        <v>512</v>
      </c>
      <c r="B306">
        <v>39.5201184324698</v>
      </c>
      <c r="C306">
        <v>40.310520801119203</v>
      </c>
      <c r="D306">
        <v>41.116731399999999</v>
      </c>
      <c r="E306">
        <v>42.038769760000001</v>
      </c>
      <c r="F306">
        <v>43.150132450000001</v>
      </c>
      <c r="G306">
        <v>44.230449659999998</v>
      </c>
      <c r="H306">
        <v>44.391753719999997</v>
      </c>
      <c r="I306">
        <v>44.392200029999998</v>
      </c>
      <c r="J306">
        <v>44.51135507</v>
      </c>
      <c r="K306">
        <v>44.683688719999999</v>
      </c>
      <c r="L306">
        <v>44.686125570000002</v>
      </c>
      <c r="M306">
        <v>44.639567110000002</v>
      </c>
      <c r="N306">
        <v>44.553170289999997</v>
      </c>
      <c r="O306">
        <v>44.551057249999999</v>
      </c>
      <c r="P306">
        <v>44.982891559999999</v>
      </c>
      <c r="Q306">
        <v>45.906717659999998</v>
      </c>
      <c r="R306">
        <v>47.256516050000002</v>
      </c>
      <c r="S306">
        <v>48.903858999999997</v>
      </c>
      <c r="T306">
        <v>50.881548270000003</v>
      </c>
      <c r="U306">
        <v>52.981127540000003</v>
      </c>
      <c r="V306">
        <v>55.462415980000003</v>
      </c>
      <c r="W306">
        <v>58.165564740000001</v>
      </c>
      <c r="X306">
        <v>60.868141870000002</v>
      </c>
      <c r="Y306">
        <v>63.452033610000001</v>
      </c>
      <c r="Z306">
        <v>65.885282360000005</v>
      </c>
      <c r="AA306">
        <v>68.171405289999996</v>
      </c>
      <c r="AB306">
        <v>70.300957139999994</v>
      </c>
      <c r="AC306">
        <v>72.283785320000007</v>
      </c>
      <c r="AD306">
        <v>74.125167160000004</v>
      </c>
      <c r="AE306">
        <v>75.831168239999997</v>
      </c>
      <c r="AF306">
        <v>77.415047790000003</v>
      </c>
      <c r="AG306">
        <v>78.896089660000001</v>
      </c>
      <c r="AH306">
        <v>80.283941260000006</v>
      </c>
      <c r="AI306">
        <v>81.586774539999894</v>
      </c>
      <c r="AJ306">
        <v>82.857632339999995</v>
      </c>
      <c r="AK306">
        <v>84.097314330000003</v>
      </c>
      <c r="AL306">
        <v>85.324996679999998</v>
      </c>
      <c r="AM306">
        <v>86.544228509999996</v>
      </c>
      <c r="AN306">
        <v>87.755708540000001</v>
      </c>
      <c r="AO306">
        <v>88.996476900000005</v>
      </c>
      <c r="AP306">
        <v>90.281720780000001</v>
      </c>
      <c r="AQ306">
        <v>91.621621349999998</v>
      </c>
      <c r="AR306">
        <v>93.024584619999999</v>
      </c>
      <c r="AS306">
        <v>94.506904509999998</v>
      </c>
      <c r="AT306">
        <v>96.072422810000006</v>
      </c>
      <c r="AU306">
        <v>97.732506240000006</v>
      </c>
      <c r="AV306">
        <v>99.491457940000004</v>
      </c>
    </row>
    <row r="307" spans="1:48" x14ac:dyDescent="0.25">
      <c r="A307" s="27" t="s">
        <v>513</v>
      </c>
      <c r="B307">
        <v>33.697069125204798</v>
      </c>
      <c r="C307">
        <v>34.371010507708903</v>
      </c>
      <c r="D307">
        <v>35.058430870000002</v>
      </c>
      <c r="E307">
        <v>35.844612490000003</v>
      </c>
      <c r="F307">
        <v>36.792222639999999</v>
      </c>
      <c r="G307">
        <v>37.713361669999998</v>
      </c>
      <c r="H307">
        <v>37.850898559999997</v>
      </c>
      <c r="I307">
        <v>37.851279099999999</v>
      </c>
      <c r="J307">
        <v>37.952877370000003</v>
      </c>
      <c r="K307">
        <v>38.099818710000001</v>
      </c>
      <c r="L307">
        <v>38.101896500000002</v>
      </c>
      <c r="M307">
        <v>38.06219815</v>
      </c>
      <c r="N307">
        <v>37.988531379999998</v>
      </c>
      <c r="O307">
        <v>37.986729680000003</v>
      </c>
      <c r="P307">
        <v>38.354935830000002</v>
      </c>
      <c r="Q307">
        <v>39.142641769999997</v>
      </c>
      <c r="R307">
        <v>40.293555560000001</v>
      </c>
      <c r="S307">
        <v>41.67344542</v>
      </c>
      <c r="T307">
        <v>43.345876390000001</v>
      </c>
      <c r="U307">
        <v>45.250435920000001</v>
      </c>
      <c r="V307">
        <v>47.309297649999998</v>
      </c>
      <c r="W307">
        <v>49.443513619999997</v>
      </c>
      <c r="X307">
        <v>51.664619620000003</v>
      </c>
      <c r="Y307">
        <v>53.847968979999997</v>
      </c>
      <c r="Z307">
        <v>55.948509180000002</v>
      </c>
      <c r="AA307">
        <v>57.937387940000001</v>
      </c>
      <c r="AB307">
        <v>59.807758290000002</v>
      </c>
      <c r="AC307">
        <v>61.564196780000003</v>
      </c>
      <c r="AD307">
        <v>63.195919099999998</v>
      </c>
      <c r="AE307">
        <v>64.711964429999995</v>
      </c>
      <c r="AF307">
        <v>66.127477130000003</v>
      </c>
      <c r="AG307">
        <v>67.455119629999999</v>
      </c>
      <c r="AH307">
        <v>68.705832599999894</v>
      </c>
      <c r="AI307">
        <v>69.887140369999997</v>
      </c>
      <c r="AJ307">
        <v>71.000334649999999</v>
      </c>
      <c r="AK307">
        <v>72.060567919999997</v>
      </c>
      <c r="AL307">
        <v>73.086301660000004</v>
      </c>
      <c r="AM307">
        <v>74.097498669999894</v>
      </c>
      <c r="AN307">
        <v>75.098432779999996</v>
      </c>
      <c r="AO307">
        <v>76.104735239999997</v>
      </c>
      <c r="AP307">
        <v>77.136665530000002</v>
      </c>
      <c r="AQ307">
        <v>78.214826759999994</v>
      </c>
      <c r="AR307">
        <v>79.356630080000002</v>
      </c>
      <c r="AS307">
        <v>80.579608899999997</v>
      </c>
      <c r="AT307">
        <v>81.89102115</v>
      </c>
      <c r="AU307">
        <v>83.293040099999999</v>
      </c>
      <c r="AV307">
        <v>84.787573219999999</v>
      </c>
    </row>
    <row r="308" spans="1:48" x14ac:dyDescent="0.25">
      <c r="A308" s="27" t="s">
        <v>514</v>
      </c>
      <c r="B308">
        <v>45.073276376941898</v>
      </c>
      <c r="C308">
        <v>45.974741904480702</v>
      </c>
      <c r="D308">
        <v>46.89423695</v>
      </c>
      <c r="E308">
        <v>47.945835270000003</v>
      </c>
      <c r="F308">
        <v>49.21336076</v>
      </c>
      <c r="G308">
        <v>50.445478430000001</v>
      </c>
      <c r="H308">
        <v>50.629448080000003</v>
      </c>
      <c r="I308">
        <v>50.629957099999999</v>
      </c>
      <c r="J308">
        <v>50.765855170000002</v>
      </c>
      <c r="K308">
        <v>50.962404239999998</v>
      </c>
      <c r="L308">
        <v>50.965183510000003</v>
      </c>
      <c r="M308">
        <v>50.912082900000001</v>
      </c>
      <c r="N308">
        <v>50.81354606</v>
      </c>
      <c r="O308">
        <v>50.811136099999999</v>
      </c>
      <c r="P308">
        <v>51.303649479999997</v>
      </c>
      <c r="Q308">
        <v>52.357286739999999</v>
      </c>
      <c r="R308">
        <v>53.896751649999999</v>
      </c>
      <c r="S308">
        <v>55.742495460000001</v>
      </c>
      <c r="T308">
        <v>57.979542930000001</v>
      </c>
      <c r="U308">
        <v>60.527086109999999</v>
      </c>
      <c r="V308">
        <v>63.281024240000001</v>
      </c>
      <c r="W308">
        <v>66.135756380000004</v>
      </c>
      <c r="X308">
        <v>69.106712819999998</v>
      </c>
      <c r="Y308">
        <v>72.0271659</v>
      </c>
      <c r="Z308">
        <v>74.836853250000004</v>
      </c>
      <c r="AA308">
        <v>77.497182010000003</v>
      </c>
      <c r="AB308">
        <v>79.998993639999995</v>
      </c>
      <c r="AC308">
        <v>82.348409770000004</v>
      </c>
      <c r="AD308">
        <v>84.531005250000007</v>
      </c>
      <c r="AE308">
        <v>86.558870949999999</v>
      </c>
      <c r="AF308">
        <v>88.452263959999996</v>
      </c>
      <c r="AG308">
        <v>90.228121580000007</v>
      </c>
      <c r="AH308">
        <v>91.901078100000007</v>
      </c>
      <c r="AI308">
        <v>93.481198070000005</v>
      </c>
      <c r="AJ308">
        <v>94.970209260000004</v>
      </c>
      <c r="AK308">
        <v>96.388379709999995</v>
      </c>
      <c r="AL308">
        <v>97.760403490000002</v>
      </c>
      <c r="AM308">
        <v>99.112982909999999</v>
      </c>
      <c r="AN308">
        <v>100.45183470000001</v>
      </c>
      <c r="AO308">
        <v>101.7978671</v>
      </c>
      <c r="AP308">
        <v>103.1781794</v>
      </c>
      <c r="AQ308">
        <v>104.62033030000001</v>
      </c>
      <c r="AR308">
        <v>106.1476091</v>
      </c>
      <c r="AS308">
        <v>107.7834683</v>
      </c>
      <c r="AT308">
        <v>109.5376163</v>
      </c>
      <c r="AU308">
        <v>111.41296010000001</v>
      </c>
      <c r="AV308">
        <v>113.41205100000001</v>
      </c>
    </row>
    <row r="309" spans="1:48" x14ac:dyDescent="0.25">
      <c r="A309" s="27" t="s">
        <v>515</v>
      </c>
      <c r="B309">
        <v>45.073276376941898</v>
      </c>
      <c r="C309">
        <v>45.974741904480702</v>
      </c>
      <c r="D309">
        <v>46.89423695</v>
      </c>
      <c r="E309">
        <v>47.945835270000003</v>
      </c>
      <c r="F309">
        <v>49.21336076</v>
      </c>
      <c r="G309">
        <v>50.445478430000001</v>
      </c>
      <c r="H309">
        <v>50.629448080000003</v>
      </c>
      <c r="I309">
        <v>50.629957099999999</v>
      </c>
      <c r="J309">
        <v>50.765855170000002</v>
      </c>
      <c r="K309">
        <v>50.962404239999998</v>
      </c>
      <c r="L309">
        <v>50.965183510000003</v>
      </c>
      <c r="M309">
        <v>50.912082900000001</v>
      </c>
      <c r="N309">
        <v>50.81354606</v>
      </c>
      <c r="O309">
        <v>50.811136099999999</v>
      </c>
      <c r="P309">
        <v>51.303649479999997</v>
      </c>
      <c r="Q309">
        <v>52.357286739999999</v>
      </c>
      <c r="R309">
        <v>53.896751649999999</v>
      </c>
      <c r="S309">
        <v>55.742495460000001</v>
      </c>
      <c r="T309">
        <v>57.979542930000001</v>
      </c>
      <c r="U309">
        <v>60.527086109999999</v>
      </c>
      <c r="V309">
        <v>63.281024240000001</v>
      </c>
      <c r="W309">
        <v>66.135756380000004</v>
      </c>
      <c r="X309">
        <v>69.106712819999998</v>
      </c>
      <c r="Y309">
        <v>72.0271659</v>
      </c>
      <c r="Z309">
        <v>74.836853250000004</v>
      </c>
      <c r="AA309">
        <v>77.497182010000003</v>
      </c>
      <c r="AB309">
        <v>79.998993639999995</v>
      </c>
      <c r="AC309">
        <v>82.348409770000004</v>
      </c>
      <c r="AD309">
        <v>84.531005250000007</v>
      </c>
      <c r="AE309">
        <v>86.558870949999999</v>
      </c>
      <c r="AF309">
        <v>88.452263959999996</v>
      </c>
      <c r="AG309">
        <v>90.228121580000007</v>
      </c>
      <c r="AH309">
        <v>91.901078100000007</v>
      </c>
      <c r="AI309">
        <v>93.481198070000005</v>
      </c>
      <c r="AJ309">
        <v>94.970209260000004</v>
      </c>
      <c r="AK309">
        <v>96.388379709999995</v>
      </c>
      <c r="AL309">
        <v>97.760403490000002</v>
      </c>
      <c r="AM309">
        <v>99.112982909999999</v>
      </c>
      <c r="AN309">
        <v>100.45183470000001</v>
      </c>
      <c r="AO309">
        <v>101.7978671</v>
      </c>
      <c r="AP309">
        <v>103.1781794</v>
      </c>
      <c r="AQ309">
        <v>104.62033030000001</v>
      </c>
      <c r="AR309">
        <v>106.1476091</v>
      </c>
      <c r="AS309">
        <v>107.7834683</v>
      </c>
      <c r="AT309">
        <v>109.5376163</v>
      </c>
      <c r="AU309">
        <v>111.41296010000001</v>
      </c>
      <c r="AV309">
        <v>113.41205100000001</v>
      </c>
    </row>
    <row r="310" spans="1:48" x14ac:dyDescent="0.25">
      <c r="A310" s="27" t="s">
        <v>516</v>
      </c>
      <c r="B310">
        <v>69.608103171583195</v>
      </c>
      <c r="C310">
        <v>71.000265235014794</v>
      </c>
      <c r="D310">
        <v>72.42027598</v>
      </c>
      <c r="E310">
        <v>74.955078580000006</v>
      </c>
      <c r="F310">
        <v>76.344421479999994</v>
      </c>
      <c r="G310">
        <v>75.529528330000005</v>
      </c>
      <c r="H310">
        <v>77.173299200000002</v>
      </c>
      <c r="I310">
        <v>79.371623760000006</v>
      </c>
      <c r="J310">
        <v>80.994207450000005</v>
      </c>
      <c r="K310">
        <v>82.710156470000001</v>
      </c>
      <c r="L310">
        <v>84.090856680000002</v>
      </c>
      <c r="M310">
        <v>84.976411510000005</v>
      </c>
      <c r="N310">
        <v>86.622361069999997</v>
      </c>
      <c r="O310">
        <v>88.684846730000004</v>
      </c>
      <c r="P310">
        <v>90.081824449999999</v>
      </c>
      <c r="Q310">
        <v>91.759583289999995</v>
      </c>
      <c r="R310">
        <v>92.090937240000002</v>
      </c>
      <c r="S310">
        <v>94.382063369999997</v>
      </c>
      <c r="T310">
        <v>96.200112619999999</v>
      </c>
      <c r="U310">
        <v>98.905066180000006</v>
      </c>
      <c r="V310">
        <v>101.43778159999999</v>
      </c>
      <c r="W310">
        <v>105.18985979999999</v>
      </c>
      <c r="X310">
        <v>108.352017</v>
      </c>
      <c r="Y310">
        <v>112.2729099</v>
      </c>
      <c r="Z310">
        <v>116.2736563</v>
      </c>
      <c r="AA310">
        <v>120.31846229999999</v>
      </c>
      <c r="AB310">
        <v>124.31507310000001</v>
      </c>
      <c r="AC310">
        <v>128.30854289999999</v>
      </c>
      <c r="AD310">
        <v>132.06775160000001</v>
      </c>
      <c r="AE310">
        <v>135.50811880000001</v>
      </c>
      <c r="AF310">
        <v>138.60171550000001</v>
      </c>
      <c r="AG310">
        <v>141.42615319999999</v>
      </c>
      <c r="AH310">
        <v>143.8760934</v>
      </c>
      <c r="AI310">
        <v>146.04372509999999</v>
      </c>
      <c r="AJ310">
        <v>148.2248079</v>
      </c>
      <c r="AK310">
        <v>150.35045270000001</v>
      </c>
      <c r="AL310">
        <v>152.45968120000001</v>
      </c>
      <c r="AM310">
        <v>154.38487860000001</v>
      </c>
      <c r="AN310">
        <v>156.43096879999999</v>
      </c>
      <c r="AO310">
        <v>158.62915699999999</v>
      </c>
      <c r="AP310">
        <v>161.04998449999999</v>
      </c>
      <c r="AQ310">
        <v>163.53169819999999</v>
      </c>
      <c r="AR310">
        <v>166.16147580000001</v>
      </c>
      <c r="AS310">
        <v>168.90690900000001</v>
      </c>
      <c r="AT310">
        <v>171.71445299999999</v>
      </c>
      <c r="AU310">
        <v>174.63786429999999</v>
      </c>
      <c r="AV310">
        <v>178.0656358</v>
      </c>
    </row>
    <row r="311" spans="1:48" x14ac:dyDescent="0.25">
      <c r="A311" s="27" t="s">
        <v>517</v>
      </c>
      <c r="B311">
        <v>69.608103171583195</v>
      </c>
      <c r="C311">
        <v>71.000265235014794</v>
      </c>
      <c r="D311">
        <v>72.42027598</v>
      </c>
      <c r="E311">
        <v>74.955078580000006</v>
      </c>
      <c r="F311">
        <v>76.344421479999994</v>
      </c>
      <c r="G311">
        <v>75.529528330000005</v>
      </c>
      <c r="H311">
        <v>77.402073799999997</v>
      </c>
      <c r="I311">
        <v>79.842904009999998</v>
      </c>
      <c r="J311">
        <v>81.475122020000001</v>
      </c>
      <c r="K311">
        <v>83.201259730000004</v>
      </c>
      <c r="L311">
        <v>84.590158040000006</v>
      </c>
      <c r="M311">
        <v>85.480970979999995</v>
      </c>
      <c r="N311">
        <v>87.136693600000001</v>
      </c>
      <c r="O311">
        <v>89.211425559999995</v>
      </c>
      <c r="P311">
        <v>90.616698029999995</v>
      </c>
      <c r="Q311">
        <v>92.304418810000001</v>
      </c>
      <c r="R311">
        <v>92.637740219999998</v>
      </c>
      <c r="S311">
        <v>94.848653560000002</v>
      </c>
      <c r="T311">
        <v>96.580161239999995</v>
      </c>
      <c r="U311">
        <v>99.637486730000006</v>
      </c>
      <c r="V311">
        <v>102.0892327</v>
      </c>
      <c r="W311">
        <v>105.2944873</v>
      </c>
      <c r="X311">
        <v>107.9284483</v>
      </c>
      <c r="Y311">
        <v>111.33211799999999</v>
      </c>
      <c r="Z311">
        <v>114.83430559999999</v>
      </c>
      <c r="AA311">
        <v>118.3558491</v>
      </c>
      <c r="AB311">
        <v>121.8395584</v>
      </c>
      <c r="AC311">
        <v>125.3553934</v>
      </c>
      <c r="AD311">
        <v>128.66538389999999</v>
      </c>
      <c r="AE311">
        <v>131.7202183</v>
      </c>
      <c r="AF311">
        <v>134.53165190000001</v>
      </c>
      <c r="AG311">
        <v>137.19443870000001</v>
      </c>
      <c r="AH311">
        <v>139.64225479999999</v>
      </c>
      <c r="AI311">
        <v>141.9972333</v>
      </c>
      <c r="AJ311">
        <v>144.43039880000001</v>
      </c>
      <c r="AK311">
        <v>146.88291319999999</v>
      </c>
      <c r="AL311">
        <v>149.36879870000001</v>
      </c>
      <c r="AM311">
        <v>151.74382230000001</v>
      </c>
      <c r="AN311">
        <v>154.30263120000001</v>
      </c>
      <c r="AO311">
        <v>157.00871979999999</v>
      </c>
      <c r="AP311">
        <v>159.91505219999999</v>
      </c>
      <c r="AQ311">
        <v>162.8649619</v>
      </c>
      <c r="AR311">
        <v>165.95863019999999</v>
      </c>
      <c r="AS311">
        <v>169.1720067</v>
      </c>
      <c r="AT311">
        <v>172.47039150000001</v>
      </c>
      <c r="AU311">
        <v>175.89802409999999</v>
      </c>
      <c r="AV311">
        <v>179.85087949999999</v>
      </c>
    </row>
    <row r="312" spans="1:48" x14ac:dyDescent="0.25">
      <c r="A312" s="27" t="s">
        <v>518</v>
      </c>
      <c r="B312">
        <v>69.608103171583195</v>
      </c>
      <c r="C312">
        <v>71.000265235014894</v>
      </c>
      <c r="D312">
        <v>72.42027598</v>
      </c>
      <c r="E312">
        <v>74.955078580000006</v>
      </c>
      <c r="F312">
        <v>76.344421479999994</v>
      </c>
      <c r="G312">
        <v>75.529528330000005</v>
      </c>
      <c r="H312">
        <v>77.402073799999997</v>
      </c>
      <c r="I312">
        <v>79.842904009999998</v>
      </c>
      <c r="J312">
        <v>81.475122020000001</v>
      </c>
      <c r="K312">
        <v>83.201259730000004</v>
      </c>
      <c r="L312">
        <v>84.590158040000006</v>
      </c>
      <c r="M312">
        <v>85.480970979999995</v>
      </c>
      <c r="N312">
        <v>87.136693600000001</v>
      </c>
      <c r="O312">
        <v>89.211425559999995</v>
      </c>
      <c r="P312">
        <v>90.616698029999995</v>
      </c>
      <c r="Q312">
        <v>92.304418810000001</v>
      </c>
      <c r="R312">
        <v>92.637740219999998</v>
      </c>
      <c r="S312">
        <v>94.848653560000002</v>
      </c>
      <c r="T312">
        <v>96.580161239999995</v>
      </c>
      <c r="U312">
        <v>99.637486730000006</v>
      </c>
      <c r="V312">
        <v>102.0892327</v>
      </c>
      <c r="W312">
        <v>105.2944873</v>
      </c>
      <c r="X312">
        <v>107.9284483</v>
      </c>
      <c r="Y312">
        <v>111.33211799999999</v>
      </c>
      <c r="Z312">
        <v>114.83430559999999</v>
      </c>
      <c r="AA312">
        <v>118.3558491</v>
      </c>
      <c r="AB312">
        <v>121.8395584</v>
      </c>
      <c r="AC312">
        <v>125.3553934</v>
      </c>
      <c r="AD312">
        <v>128.66538389999999</v>
      </c>
      <c r="AE312">
        <v>131.7202183</v>
      </c>
      <c r="AF312">
        <v>134.53165190000001</v>
      </c>
      <c r="AG312">
        <v>137.19443870000001</v>
      </c>
      <c r="AH312">
        <v>139.64225479999999</v>
      </c>
      <c r="AI312">
        <v>141.9972333</v>
      </c>
      <c r="AJ312">
        <v>144.43039880000001</v>
      </c>
      <c r="AK312">
        <v>146.88291319999999</v>
      </c>
      <c r="AL312">
        <v>149.36879870000001</v>
      </c>
      <c r="AM312">
        <v>151.74382230000001</v>
      </c>
      <c r="AN312">
        <v>154.30263120000001</v>
      </c>
      <c r="AO312">
        <v>157.00871979999999</v>
      </c>
      <c r="AP312">
        <v>159.91505219999999</v>
      </c>
      <c r="AQ312">
        <v>162.8649619</v>
      </c>
      <c r="AR312">
        <v>165.95863019999999</v>
      </c>
      <c r="AS312">
        <v>169.1720067</v>
      </c>
      <c r="AT312">
        <v>172.47039150000001</v>
      </c>
      <c r="AU312">
        <v>175.89802409999999</v>
      </c>
      <c r="AV312">
        <v>179.85087949999999</v>
      </c>
    </row>
    <row r="313" spans="1:48" x14ac:dyDescent="0.25">
      <c r="A313" s="27" t="s">
        <v>519</v>
      </c>
      <c r="B313">
        <v>69.608103171583195</v>
      </c>
      <c r="C313">
        <v>71.000265235014794</v>
      </c>
      <c r="D313">
        <v>72.42027598</v>
      </c>
      <c r="E313">
        <v>74.955078580000006</v>
      </c>
      <c r="F313">
        <v>76.344421479999994</v>
      </c>
      <c r="G313">
        <v>75.529528330000005</v>
      </c>
      <c r="H313">
        <v>77.402073799999997</v>
      </c>
      <c r="I313">
        <v>79.842904009999998</v>
      </c>
      <c r="J313">
        <v>81.475122020000001</v>
      </c>
      <c r="K313">
        <v>83.201259730000004</v>
      </c>
      <c r="L313">
        <v>84.590158040000006</v>
      </c>
      <c r="M313">
        <v>85.480970979999995</v>
      </c>
      <c r="N313">
        <v>87.136693600000001</v>
      </c>
      <c r="O313">
        <v>89.211425559999995</v>
      </c>
      <c r="P313">
        <v>90.616698029999995</v>
      </c>
      <c r="Q313">
        <v>92.304418810000001</v>
      </c>
      <c r="R313">
        <v>92.637740219999998</v>
      </c>
      <c r="S313">
        <v>94.848653560000002</v>
      </c>
      <c r="T313">
        <v>96.580161239999995</v>
      </c>
      <c r="U313">
        <v>99.637486730000006</v>
      </c>
      <c r="V313">
        <v>102.0892327</v>
      </c>
      <c r="W313">
        <v>105.2944873</v>
      </c>
      <c r="X313">
        <v>107.9284483</v>
      </c>
      <c r="Y313">
        <v>111.33211799999999</v>
      </c>
      <c r="Z313">
        <v>114.83430559999999</v>
      </c>
      <c r="AA313">
        <v>118.3558491</v>
      </c>
      <c r="AB313">
        <v>121.8395584</v>
      </c>
      <c r="AC313">
        <v>125.3553934</v>
      </c>
      <c r="AD313">
        <v>128.66538389999999</v>
      </c>
      <c r="AE313">
        <v>131.7202183</v>
      </c>
      <c r="AF313">
        <v>134.53165190000001</v>
      </c>
      <c r="AG313">
        <v>137.19443870000001</v>
      </c>
      <c r="AH313">
        <v>139.64225479999999</v>
      </c>
      <c r="AI313">
        <v>141.9972333</v>
      </c>
      <c r="AJ313">
        <v>144.43039880000001</v>
      </c>
      <c r="AK313">
        <v>146.88291319999999</v>
      </c>
      <c r="AL313">
        <v>149.36879870000001</v>
      </c>
      <c r="AM313">
        <v>151.74382230000001</v>
      </c>
      <c r="AN313">
        <v>154.30263120000001</v>
      </c>
      <c r="AO313">
        <v>157.00871979999999</v>
      </c>
      <c r="AP313">
        <v>159.91505219999999</v>
      </c>
      <c r="AQ313">
        <v>162.8649619</v>
      </c>
      <c r="AR313">
        <v>165.95863019999999</v>
      </c>
      <c r="AS313">
        <v>169.1720067</v>
      </c>
      <c r="AT313">
        <v>172.47039150000001</v>
      </c>
      <c r="AU313">
        <v>175.89802409999999</v>
      </c>
      <c r="AV313">
        <v>179.85087949999999</v>
      </c>
    </row>
    <row r="314" spans="1:48" x14ac:dyDescent="0.25">
      <c r="A314" s="27" t="s">
        <v>520</v>
      </c>
      <c r="B314">
        <v>69.608103171583195</v>
      </c>
      <c r="C314">
        <v>71.000265235014794</v>
      </c>
      <c r="D314">
        <v>72.42027598</v>
      </c>
      <c r="E314">
        <v>74.955078580000006</v>
      </c>
      <c r="F314">
        <v>76.344421479999994</v>
      </c>
      <c r="G314">
        <v>75.529528330000005</v>
      </c>
      <c r="H314">
        <v>77.402073799999997</v>
      </c>
      <c r="I314">
        <v>79.842904009999998</v>
      </c>
      <c r="J314">
        <v>81.475122020000001</v>
      </c>
      <c r="K314">
        <v>83.252793940000004</v>
      </c>
      <c r="L314">
        <v>84.705223399999994</v>
      </c>
      <c r="M314">
        <v>85.662275969999996</v>
      </c>
      <c r="N314">
        <v>87.321510369999999</v>
      </c>
      <c r="O314">
        <v>89.400642840000003</v>
      </c>
      <c r="P314">
        <v>90.808895890000002</v>
      </c>
      <c r="Q314">
        <v>92.500196310000007</v>
      </c>
      <c r="R314">
        <v>92.834224699999893</v>
      </c>
      <c r="S314">
        <v>95.143843039999894</v>
      </c>
      <c r="T314">
        <v>96.97656619</v>
      </c>
      <c r="U314">
        <v>99.703352069999994</v>
      </c>
      <c r="V314">
        <v>102.2565097</v>
      </c>
      <c r="W314">
        <v>106.0388717</v>
      </c>
      <c r="X314">
        <v>109.22655140000001</v>
      </c>
      <c r="Y314">
        <v>113.1790908</v>
      </c>
      <c r="Z314">
        <v>117.2121282</v>
      </c>
      <c r="AA314">
        <v>121.2895807</v>
      </c>
      <c r="AB314">
        <v>125.3184491</v>
      </c>
      <c r="AC314">
        <v>129.3441511</v>
      </c>
      <c r="AD314">
        <v>133.13370130000001</v>
      </c>
      <c r="AE314">
        <v>136.60183649999999</v>
      </c>
      <c r="AF314">
        <v>139.72040229999999</v>
      </c>
      <c r="AG314">
        <v>142.56763670000001</v>
      </c>
      <c r="AH314">
        <v>145.03735090000001</v>
      </c>
      <c r="AI314">
        <v>147.22247809999999</v>
      </c>
      <c r="AJ314">
        <v>149.42116490000001</v>
      </c>
      <c r="AK314">
        <v>151.5639663</v>
      </c>
      <c r="AL314">
        <v>153.69021889999999</v>
      </c>
      <c r="AM314">
        <v>155.630955</v>
      </c>
      <c r="AN314">
        <v>157.69355959999999</v>
      </c>
      <c r="AO314">
        <v>159.90949000000001</v>
      </c>
      <c r="AP314">
        <v>162.34985660000001</v>
      </c>
      <c r="AQ314">
        <v>164.85160070000001</v>
      </c>
      <c r="AR314">
        <v>167.5026039</v>
      </c>
      <c r="AS314">
        <v>170.27019609999999</v>
      </c>
      <c r="AT314">
        <v>173.10040050000001</v>
      </c>
      <c r="AU314">
        <v>176.0474073</v>
      </c>
      <c r="AV314">
        <v>179.5028451</v>
      </c>
    </row>
    <row r="315" spans="1:48" x14ac:dyDescent="0.25">
      <c r="A315" s="27" t="s">
        <v>521</v>
      </c>
      <c r="B315">
        <v>69.608103171583195</v>
      </c>
      <c r="C315">
        <v>71.000265235014794</v>
      </c>
      <c r="D315">
        <v>72.42027598</v>
      </c>
      <c r="E315">
        <v>74.955078580000006</v>
      </c>
      <c r="F315">
        <v>76.344421479999994</v>
      </c>
      <c r="G315">
        <v>75.529528330000005</v>
      </c>
      <c r="H315">
        <v>77.402073799999997</v>
      </c>
      <c r="I315">
        <v>79.842904009999998</v>
      </c>
      <c r="J315">
        <v>81.475122020000001</v>
      </c>
      <c r="K315">
        <v>83.578154789999999</v>
      </c>
      <c r="L315">
        <v>85.359994490000005</v>
      </c>
      <c r="M315">
        <v>86.644436630000001</v>
      </c>
      <c r="N315">
        <v>88.322694979999994</v>
      </c>
      <c r="O315">
        <v>90.425665739999999</v>
      </c>
      <c r="P315">
        <v>91.850065110000003</v>
      </c>
      <c r="Q315">
        <v>93.560757140000007</v>
      </c>
      <c r="R315">
        <v>93.898615329999998</v>
      </c>
      <c r="S315">
        <v>96.234714600000004</v>
      </c>
      <c r="T315">
        <v>98.088450829999999</v>
      </c>
      <c r="U315">
        <v>100.84650070000001</v>
      </c>
      <c r="V315">
        <v>103.4289315</v>
      </c>
      <c r="W315">
        <v>107.2546602</v>
      </c>
      <c r="X315">
        <v>110.4788882</v>
      </c>
      <c r="Y315">
        <v>114.47674550000001</v>
      </c>
      <c r="Z315">
        <v>118.5560236</v>
      </c>
      <c r="AA315">
        <v>122.68022620000001</v>
      </c>
      <c r="AB315">
        <v>126.75528749999999</v>
      </c>
      <c r="AC315">
        <v>130.82714619999999</v>
      </c>
      <c r="AD315">
        <v>134.6601455</v>
      </c>
      <c r="AE315">
        <v>138.1680446</v>
      </c>
      <c r="AF315">
        <v>141.3223663</v>
      </c>
      <c r="AG315">
        <v>144.20224569999999</v>
      </c>
      <c r="AH315">
        <v>146.70027640000001</v>
      </c>
      <c r="AI315">
        <v>148.9104571</v>
      </c>
      <c r="AJ315">
        <v>151.134353</v>
      </c>
      <c r="AK315">
        <v>153.3017227</v>
      </c>
      <c r="AL315">
        <v>155.4523538</v>
      </c>
      <c r="AM315">
        <v>157.41534139999999</v>
      </c>
      <c r="AN315">
        <v>159.50159489999999</v>
      </c>
      <c r="AO315">
        <v>161.7429319</v>
      </c>
      <c r="AP315">
        <v>164.21127860000001</v>
      </c>
      <c r="AQ315">
        <v>166.7417064</v>
      </c>
      <c r="AR315">
        <v>169.42310470000001</v>
      </c>
      <c r="AS315">
        <v>172.22242869999999</v>
      </c>
      <c r="AT315">
        <v>175.08508280000001</v>
      </c>
      <c r="AU315">
        <v>178.0658785</v>
      </c>
      <c r="AV315">
        <v>181.5609346</v>
      </c>
    </row>
    <row r="316" spans="1:48" x14ac:dyDescent="0.25">
      <c r="A316" s="27" t="s">
        <v>522</v>
      </c>
      <c r="B316">
        <v>69.608103171583195</v>
      </c>
      <c r="C316">
        <v>71.000265235014894</v>
      </c>
      <c r="D316">
        <v>72.42027598</v>
      </c>
      <c r="E316">
        <v>74.955078580000006</v>
      </c>
      <c r="F316">
        <v>76.344421479999994</v>
      </c>
      <c r="G316">
        <v>75.529528330000005</v>
      </c>
      <c r="H316">
        <v>77.402073799999997</v>
      </c>
      <c r="I316">
        <v>79.842904009999998</v>
      </c>
      <c r="J316">
        <v>81.475122020000001</v>
      </c>
      <c r="K316">
        <v>82.924484210000003</v>
      </c>
      <c r="L316">
        <v>84.045689620000005</v>
      </c>
      <c r="M316">
        <v>84.670430080000003</v>
      </c>
      <c r="N316">
        <v>86.310452929999997</v>
      </c>
      <c r="O316">
        <v>88.365512039999999</v>
      </c>
      <c r="P316">
        <v>89.757459539999999</v>
      </c>
      <c r="Q316">
        <v>91.429177139999894</v>
      </c>
      <c r="R316">
        <v>91.759337959999996</v>
      </c>
      <c r="S316">
        <v>94.042214250000001</v>
      </c>
      <c r="T316">
        <v>95.853717099999997</v>
      </c>
      <c r="U316">
        <v>98.548930720000001</v>
      </c>
      <c r="V316">
        <v>101.0725264</v>
      </c>
      <c r="W316">
        <v>104.8110942</v>
      </c>
      <c r="X316">
        <v>107.9618651</v>
      </c>
      <c r="Y316">
        <v>111.8686398</v>
      </c>
      <c r="Z316">
        <v>115.8549804</v>
      </c>
      <c r="AA316">
        <v>119.8852219</v>
      </c>
      <c r="AB316">
        <v>123.86744179999999</v>
      </c>
      <c r="AC316">
        <v>127.8465319</v>
      </c>
      <c r="AD316">
        <v>131.5922046</v>
      </c>
      <c r="AE316">
        <v>135.02018380000001</v>
      </c>
      <c r="AF316">
        <v>138.1026411</v>
      </c>
      <c r="AG316">
        <v>140.9169086</v>
      </c>
      <c r="AH316">
        <v>143.35802709999999</v>
      </c>
      <c r="AI316">
        <v>145.5178536</v>
      </c>
      <c r="AJ316">
        <v>147.6910829</v>
      </c>
      <c r="AK316">
        <v>149.8090737</v>
      </c>
      <c r="AL316">
        <v>151.91070730000001</v>
      </c>
      <c r="AM316">
        <v>153.82897249999999</v>
      </c>
      <c r="AN316">
        <v>155.86769509999999</v>
      </c>
      <c r="AO316">
        <v>158.0579682</v>
      </c>
      <c r="AP316">
        <v>160.4700789</v>
      </c>
      <c r="AQ316">
        <v>162.94285640000001</v>
      </c>
      <c r="AR316">
        <v>165.56316469999999</v>
      </c>
      <c r="AS316">
        <v>168.29871230000001</v>
      </c>
      <c r="AT316">
        <v>171.09614690000001</v>
      </c>
      <c r="AU316">
        <v>174.00903159999999</v>
      </c>
      <c r="AV316">
        <v>177.42446050000001</v>
      </c>
    </row>
    <row r="317" spans="1:48" x14ac:dyDescent="0.25">
      <c r="A317" s="27" t="s">
        <v>523</v>
      </c>
      <c r="B317">
        <v>69.608103171583195</v>
      </c>
      <c r="C317">
        <v>71.000265235014894</v>
      </c>
      <c r="D317">
        <v>72.42027598</v>
      </c>
      <c r="E317">
        <v>74.955078580000006</v>
      </c>
      <c r="F317">
        <v>76.344421479999994</v>
      </c>
      <c r="G317">
        <v>75.529528330000005</v>
      </c>
      <c r="H317">
        <v>77.402073799999997</v>
      </c>
      <c r="I317">
        <v>79.842904009999998</v>
      </c>
      <c r="J317">
        <v>81.475122020000001</v>
      </c>
      <c r="K317">
        <v>83.386619039999999</v>
      </c>
      <c r="L317">
        <v>84.999357590000002</v>
      </c>
      <c r="M317">
        <v>86.136632210000002</v>
      </c>
      <c r="N317">
        <v>87.805054650000002</v>
      </c>
      <c r="O317">
        <v>89.895700349999998</v>
      </c>
      <c r="P317">
        <v>91.311751619999995</v>
      </c>
      <c r="Q317">
        <v>93.012417650000003</v>
      </c>
      <c r="R317">
        <v>93.348295719999996</v>
      </c>
      <c r="S317">
        <v>95.670703619999998</v>
      </c>
      <c r="T317">
        <v>97.513575500000002</v>
      </c>
      <c r="U317">
        <v>100.255461</v>
      </c>
      <c r="V317">
        <v>102.82275679999999</v>
      </c>
      <c r="W317">
        <v>106.6260637</v>
      </c>
      <c r="X317">
        <v>109.8313952</v>
      </c>
      <c r="Y317">
        <v>113.8058218</v>
      </c>
      <c r="Z317">
        <v>117.8611922</v>
      </c>
      <c r="AA317">
        <v>121.96122370000001</v>
      </c>
      <c r="AB317">
        <v>126.01240199999999</v>
      </c>
      <c r="AC317">
        <v>130.0603964</v>
      </c>
      <c r="AD317">
        <v>133.8709313</v>
      </c>
      <c r="AE317">
        <v>137.35827140000001</v>
      </c>
      <c r="AF317">
        <v>140.4941063</v>
      </c>
      <c r="AG317">
        <v>143.3571073</v>
      </c>
      <c r="AH317">
        <v>145.84049759999999</v>
      </c>
      <c r="AI317">
        <v>148.0377249</v>
      </c>
      <c r="AJ317">
        <v>150.24858710000001</v>
      </c>
      <c r="AK317">
        <v>152.40325419999999</v>
      </c>
      <c r="AL317">
        <v>154.541281</v>
      </c>
      <c r="AM317">
        <v>156.4927639</v>
      </c>
      <c r="AN317">
        <v>158.56679030000001</v>
      </c>
      <c r="AO317">
        <v>160.79499139999999</v>
      </c>
      <c r="AP317">
        <v>163.24887150000001</v>
      </c>
      <c r="AQ317">
        <v>165.76446910000001</v>
      </c>
      <c r="AR317">
        <v>168.43015220000001</v>
      </c>
      <c r="AS317">
        <v>171.21307010000001</v>
      </c>
      <c r="AT317">
        <v>174.05894670000001</v>
      </c>
      <c r="AU317">
        <v>177.0222727</v>
      </c>
      <c r="AV317">
        <v>180.49684500000001</v>
      </c>
    </row>
    <row r="318" spans="1:48" x14ac:dyDescent="0.25">
      <c r="A318" s="27" t="s">
        <v>524</v>
      </c>
      <c r="B318">
        <v>68.195058019305094</v>
      </c>
      <c r="C318">
        <v>69.5589591796912</v>
      </c>
      <c r="D318">
        <v>70.950138679999995</v>
      </c>
      <c r="E318">
        <v>72.541188050000002</v>
      </c>
      <c r="F318">
        <v>74.458931370000002</v>
      </c>
      <c r="G318">
        <v>76.323103279999998</v>
      </c>
      <c r="H318">
        <v>76.601446060000001</v>
      </c>
      <c r="I318">
        <v>76.602216200000001</v>
      </c>
      <c r="J318">
        <v>76.807827549999999</v>
      </c>
      <c r="K318">
        <v>77.208223829999994</v>
      </c>
      <c r="L318">
        <v>77.281387820000006</v>
      </c>
      <c r="M318">
        <v>77.234974120000004</v>
      </c>
      <c r="N318">
        <v>76.955243879999998</v>
      </c>
      <c r="O318">
        <v>76.866033700000003</v>
      </c>
      <c r="P318">
        <v>77.560349529999996</v>
      </c>
      <c r="Q318">
        <v>79.128405959999995</v>
      </c>
      <c r="R318">
        <v>81.448669949999996</v>
      </c>
      <c r="S318">
        <v>84.293936639999998</v>
      </c>
      <c r="T318">
        <v>87.716282079999999</v>
      </c>
      <c r="U318">
        <v>91.352952070000001</v>
      </c>
      <c r="V318">
        <v>95.649432129999994</v>
      </c>
      <c r="W318">
        <v>100.3284263</v>
      </c>
      <c r="X318">
        <v>105.0051066</v>
      </c>
      <c r="Y318">
        <v>109.4749475</v>
      </c>
      <c r="Z318">
        <v>113.6824573</v>
      </c>
      <c r="AA318">
        <v>117.6336993</v>
      </c>
      <c r="AB318">
        <v>121.3126087</v>
      </c>
      <c r="AC318">
        <v>124.7365434</v>
      </c>
      <c r="AD318">
        <v>127.915024</v>
      </c>
      <c r="AE318">
        <v>130.8589192</v>
      </c>
      <c r="AF318">
        <v>133.59146229999999</v>
      </c>
      <c r="AG318">
        <v>136.14621500000001</v>
      </c>
      <c r="AH318">
        <v>138.54003739999999</v>
      </c>
      <c r="AI318">
        <v>140.78717639999999</v>
      </c>
      <c r="AJ318">
        <v>142.97925119999999</v>
      </c>
      <c r="AK318">
        <v>145.11768480000001</v>
      </c>
      <c r="AL318">
        <v>147.2355791</v>
      </c>
      <c r="AM318">
        <v>149.33904910000001</v>
      </c>
      <c r="AN318">
        <v>151.42927979999999</v>
      </c>
      <c r="AO318">
        <v>153.57016060000001</v>
      </c>
      <c r="AP318">
        <v>155.78787109999999</v>
      </c>
      <c r="AQ318">
        <v>158.09995509999999</v>
      </c>
      <c r="AR318">
        <v>160.52089710000001</v>
      </c>
      <c r="AS318">
        <v>163.07879689999999</v>
      </c>
      <c r="AT318">
        <v>165.78027169999999</v>
      </c>
      <c r="AU318">
        <v>168.64492709999999</v>
      </c>
      <c r="AV318">
        <v>171.6801834</v>
      </c>
    </row>
    <row r="319" spans="1:48" x14ac:dyDescent="0.25">
      <c r="A319" s="27" t="s">
        <v>525</v>
      </c>
      <c r="B319">
        <v>68.195058019305094</v>
      </c>
      <c r="C319">
        <v>69.5589591796912</v>
      </c>
      <c r="D319">
        <v>70.950138679999995</v>
      </c>
      <c r="E319">
        <v>74.640851209999994</v>
      </c>
      <c r="F319">
        <v>77.714969019999998</v>
      </c>
      <c r="G319">
        <v>80.002339570000004</v>
      </c>
      <c r="H319">
        <v>80.122453809999996</v>
      </c>
      <c r="I319">
        <v>79.661640180000006</v>
      </c>
      <c r="J319">
        <v>79.287912149999997</v>
      </c>
      <c r="K319">
        <v>78.991650500000006</v>
      </c>
      <c r="L319">
        <v>78.44634696</v>
      </c>
      <c r="M319">
        <v>77.902998289999999</v>
      </c>
      <c r="N319">
        <v>77.389735680000001</v>
      </c>
      <c r="O319">
        <v>77.118413790000005</v>
      </c>
      <c r="P319">
        <v>77.679799380000006</v>
      </c>
      <c r="Q319">
        <v>79.155437509999999</v>
      </c>
      <c r="R319">
        <v>81.415200960000007</v>
      </c>
      <c r="S319">
        <v>84.174776910000006</v>
      </c>
      <c r="T319">
        <v>85.139572470000005</v>
      </c>
      <c r="U319">
        <v>87.431529909999995</v>
      </c>
      <c r="V319">
        <v>91.173763870000002</v>
      </c>
      <c r="W319">
        <v>95.86011311</v>
      </c>
      <c r="X319">
        <v>100.9296652</v>
      </c>
      <c r="Y319">
        <v>106.0227347</v>
      </c>
      <c r="Z319">
        <v>110.9519118</v>
      </c>
      <c r="AA319">
        <v>115.62272659999999</v>
      </c>
      <c r="AB319">
        <v>119.9522276</v>
      </c>
      <c r="AC319">
        <v>123.9197126</v>
      </c>
      <c r="AD319">
        <v>127.5205478</v>
      </c>
      <c r="AE319">
        <v>130.76852740000001</v>
      </c>
      <c r="AF319">
        <v>133.70061100000001</v>
      </c>
      <c r="AG319">
        <v>136.36963</v>
      </c>
      <c r="AH319">
        <v>138.81315430000001</v>
      </c>
      <c r="AI319">
        <v>141.0648554</v>
      </c>
      <c r="AJ319">
        <v>143.23310900000001</v>
      </c>
      <c r="AK319">
        <v>145.33241960000001</v>
      </c>
      <c r="AL319">
        <v>147.40552880000001</v>
      </c>
      <c r="AM319">
        <v>149.46502889999999</v>
      </c>
      <c r="AN319">
        <v>151.5160247</v>
      </c>
      <c r="AO319">
        <v>153.62439259999999</v>
      </c>
      <c r="AP319">
        <v>155.81685229999999</v>
      </c>
      <c r="AQ319">
        <v>158.11057529999999</v>
      </c>
      <c r="AR319">
        <v>160.51915539999999</v>
      </c>
      <c r="AS319">
        <v>163.0695704</v>
      </c>
      <c r="AT319">
        <v>165.76728209999999</v>
      </c>
      <c r="AU319">
        <v>168.63083090000001</v>
      </c>
      <c r="AV319">
        <v>171.6667295</v>
      </c>
    </row>
    <row r="320" spans="1:48" x14ac:dyDescent="0.25">
      <c r="A320" s="27" t="s">
        <v>526</v>
      </c>
      <c r="B320">
        <v>68.195058019305094</v>
      </c>
      <c r="C320">
        <v>69.5589591796912</v>
      </c>
      <c r="D320">
        <v>70.950138679999995</v>
      </c>
      <c r="E320">
        <v>75.825670509999995</v>
      </c>
      <c r="F320">
        <v>79.572717870000005</v>
      </c>
      <c r="G320">
        <v>82.108506509999998</v>
      </c>
      <c r="H320">
        <v>82.134710530000007</v>
      </c>
      <c r="I320">
        <v>81.402304349999994</v>
      </c>
      <c r="J320">
        <v>80.690920700000007</v>
      </c>
      <c r="K320">
        <v>80.052564419999996</v>
      </c>
      <c r="L320">
        <v>79.194168199999893</v>
      </c>
      <c r="M320">
        <v>78.389600740000006</v>
      </c>
      <c r="N320">
        <v>77.672538029999998</v>
      </c>
      <c r="O320">
        <v>77.252353659999997</v>
      </c>
      <c r="P320">
        <v>77.711995889999997</v>
      </c>
      <c r="Q320">
        <v>79.122231360000001</v>
      </c>
      <c r="R320">
        <v>81.343747719999996</v>
      </c>
      <c r="S320">
        <v>84.085154790000004</v>
      </c>
      <c r="T320">
        <v>83.719497520000004</v>
      </c>
      <c r="U320">
        <v>85.307730359999894</v>
      </c>
      <c r="V320">
        <v>88.76326315</v>
      </c>
      <c r="W320">
        <v>93.452476529999998</v>
      </c>
      <c r="X320">
        <v>98.725677770000004</v>
      </c>
      <c r="Y320">
        <v>104.146388</v>
      </c>
      <c r="Z320">
        <v>109.4600974</v>
      </c>
      <c r="AA320">
        <v>114.51902490000001</v>
      </c>
      <c r="AB320">
        <v>119.2030439</v>
      </c>
      <c r="AC320">
        <v>123.4690988</v>
      </c>
      <c r="AD320">
        <v>127.3032743</v>
      </c>
      <c r="AE320">
        <v>130.71987129999999</v>
      </c>
      <c r="AF320">
        <v>133.7627894</v>
      </c>
      <c r="AG320">
        <v>136.49524500000001</v>
      </c>
      <c r="AH320">
        <v>138.96622439999999</v>
      </c>
      <c r="AI320">
        <v>141.2202139</v>
      </c>
      <c r="AJ320">
        <v>143.37495440000001</v>
      </c>
      <c r="AK320">
        <v>145.4522666</v>
      </c>
      <c r="AL320">
        <v>147.5002758</v>
      </c>
      <c r="AM320">
        <v>149.5351828</v>
      </c>
      <c r="AN320">
        <v>151.5642675</v>
      </c>
      <c r="AO320">
        <v>153.65450139999999</v>
      </c>
      <c r="AP320">
        <v>155.83289389999999</v>
      </c>
      <c r="AQ320">
        <v>158.11639980000001</v>
      </c>
      <c r="AR320">
        <v>160.5181101</v>
      </c>
      <c r="AS320">
        <v>163.06437339999999</v>
      </c>
      <c r="AT320">
        <v>165.76000529999999</v>
      </c>
      <c r="AU320">
        <v>168.62295169999999</v>
      </c>
      <c r="AV320">
        <v>171.65921940000001</v>
      </c>
    </row>
    <row r="321" spans="1:48" x14ac:dyDescent="0.25">
      <c r="A321" s="27" t="s">
        <v>527</v>
      </c>
      <c r="B321">
        <v>68.195058019305094</v>
      </c>
      <c r="C321">
        <v>69.5589591796912</v>
      </c>
      <c r="D321">
        <v>70.950138679999995</v>
      </c>
      <c r="E321">
        <v>75.345758340000003</v>
      </c>
      <c r="F321">
        <v>78.81847277</v>
      </c>
      <c r="G321">
        <v>81.252804240000003</v>
      </c>
      <c r="H321">
        <v>81.317448920000004</v>
      </c>
      <c r="I321">
        <v>80.69601668</v>
      </c>
      <c r="J321">
        <v>80.122328060000001</v>
      </c>
      <c r="K321">
        <v>79.623147829999894</v>
      </c>
      <c r="L321">
        <v>78.891826280000004</v>
      </c>
      <c r="M321">
        <v>78.193059809999994</v>
      </c>
      <c r="N321">
        <v>77.558400660000004</v>
      </c>
      <c r="O321">
        <v>77.198327140000004</v>
      </c>
      <c r="P321">
        <v>77.699014099999999</v>
      </c>
      <c r="Q321">
        <v>79.135616920000004</v>
      </c>
      <c r="R321">
        <v>81.372546920000005</v>
      </c>
      <c r="S321">
        <v>84.121274929999998</v>
      </c>
      <c r="T321">
        <v>84.289136020000001</v>
      </c>
      <c r="U321">
        <v>86.157672939999998</v>
      </c>
      <c r="V321">
        <v>89.727305340000001</v>
      </c>
      <c r="W321">
        <v>94.415765759999999</v>
      </c>
      <c r="X321">
        <v>99.608376559999996</v>
      </c>
      <c r="Y321">
        <v>104.8988184</v>
      </c>
      <c r="Z321">
        <v>110.05910160000001</v>
      </c>
      <c r="AA321">
        <v>114.9627148</v>
      </c>
      <c r="AB321">
        <v>119.5045166</v>
      </c>
      <c r="AC321">
        <v>123.6505686</v>
      </c>
      <c r="AD321">
        <v>127.3908247</v>
      </c>
      <c r="AE321">
        <v>130.7394851</v>
      </c>
      <c r="AF321">
        <v>133.73771840000001</v>
      </c>
      <c r="AG321">
        <v>136.4445887</v>
      </c>
      <c r="AH321">
        <v>138.9044931</v>
      </c>
      <c r="AI321">
        <v>141.15755970000001</v>
      </c>
      <c r="AJ321">
        <v>143.3177518</v>
      </c>
      <c r="AK321">
        <v>145.40393779999999</v>
      </c>
      <c r="AL321">
        <v>147.4620707</v>
      </c>
      <c r="AM321">
        <v>149.50689589999999</v>
      </c>
      <c r="AN321">
        <v>151.54481630000001</v>
      </c>
      <c r="AO321">
        <v>153.64236220000001</v>
      </c>
      <c r="AP321">
        <v>155.8264265</v>
      </c>
      <c r="AQ321">
        <v>158.11405160000001</v>
      </c>
      <c r="AR321">
        <v>160.51853149999999</v>
      </c>
      <c r="AS321">
        <v>163.06646860000001</v>
      </c>
      <c r="AT321">
        <v>165.76293899999999</v>
      </c>
      <c r="AU321">
        <v>168.62612820000001</v>
      </c>
      <c r="AV321">
        <v>171.6622471</v>
      </c>
    </row>
    <row r="322" spans="1:48" x14ac:dyDescent="0.25">
      <c r="A322" s="27" t="s">
        <v>528</v>
      </c>
      <c r="B322">
        <v>68.195058019305094</v>
      </c>
      <c r="C322">
        <v>69.5589591796912</v>
      </c>
      <c r="D322">
        <v>70.950138679999995</v>
      </c>
      <c r="E322">
        <v>75.825670509999995</v>
      </c>
      <c r="F322">
        <v>79.572717870000005</v>
      </c>
      <c r="G322">
        <v>82.108506509999998</v>
      </c>
      <c r="H322">
        <v>82.134710530000007</v>
      </c>
      <c r="I322">
        <v>81.402304349999994</v>
      </c>
      <c r="J322">
        <v>80.690920700000007</v>
      </c>
      <c r="K322">
        <v>80.052564419999996</v>
      </c>
      <c r="L322">
        <v>79.194168199999893</v>
      </c>
      <c r="M322">
        <v>78.389600740000006</v>
      </c>
      <c r="N322">
        <v>77.672538029999998</v>
      </c>
      <c r="O322">
        <v>77.252353659999997</v>
      </c>
      <c r="P322">
        <v>77.711995889999997</v>
      </c>
      <c r="Q322">
        <v>79.122231360000001</v>
      </c>
      <c r="R322">
        <v>81.343747719999996</v>
      </c>
      <c r="S322">
        <v>84.085154790000004</v>
      </c>
      <c r="T322">
        <v>83.719497520000004</v>
      </c>
      <c r="U322">
        <v>85.307730359999894</v>
      </c>
      <c r="V322">
        <v>88.76326315</v>
      </c>
      <c r="W322">
        <v>93.452476529999998</v>
      </c>
      <c r="X322">
        <v>98.725677770000004</v>
      </c>
      <c r="Y322">
        <v>104.146388</v>
      </c>
      <c r="Z322">
        <v>109.4600974</v>
      </c>
      <c r="AA322">
        <v>114.51902490000001</v>
      </c>
      <c r="AB322">
        <v>119.2030439</v>
      </c>
      <c r="AC322">
        <v>123.4690988</v>
      </c>
      <c r="AD322">
        <v>127.3032743</v>
      </c>
      <c r="AE322">
        <v>130.71987129999999</v>
      </c>
      <c r="AF322">
        <v>133.7627894</v>
      </c>
      <c r="AG322">
        <v>136.49524500000001</v>
      </c>
      <c r="AH322">
        <v>138.96622439999999</v>
      </c>
      <c r="AI322">
        <v>141.2202139</v>
      </c>
      <c r="AJ322">
        <v>143.37495440000001</v>
      </c>
      <c r="AK322">
        <v>145.4522666</v>
      </c>
      <c r="AL322">
        <v>147.5002758</v>
      </c>
      <c r="AM322">
        <v>149.5351828</v>
      </c>
      <c r="AN322">
        <v>151.5642675</v>
      </c>
      <c r="AO322">
        <v>153.65450139999999</v>
      </c>
      <c r="AP322">
        <v>155.83289389999999</v>
      </c>
      <c r="AQ322">
        <v>158.11639980000001</v>
      </c>
      <c r="AR322">
        <v>160.5181101</v>
      </c>
      <c r="AS322">
        <v>163.06437339999999</v>
      </c>
      <c r="AT322">
        <v>165.76000529999999</v>
      </c>
      <c r="AU322">
        <v>168.62295169999999</v>
      </c>
      <c r="AV322">
        <v>171.65921940000001</v>
      </c>
    </row>
    <row r="323" spans="1:48" x14ac:dyDescent="0.25">
      <c r="A323" s="27" t="s">
        <v>529</v>
      </c>
      <c r="B323">
        <v>68.195058019305094</v>
      </c>
      <c r="C323">
        <v>69.5589591796912</v>
      </c>
      <c r="D323">
        <v>70.950138679999995</v>
      </c>
      <c r="E323">
        <v>75.345758340000003</v>
      </c>
      <c r="F323">
        <v>78.81847277</v>
      </c>
      <c r="G323">
        <v>81.252804240000003</v>
      </c>
      <c r="H323">
        <v>81.317448920000004</v>
      </c>
      <c r="I323">
        <v>80.69601668</v>
      </c>
      <c r="J323">
        <v>80.122328060000001</v>
      </c>
      <c r="K323">
        <v>79.623147829999894</v>
      </c>
      <c r="L323">
        <v>78.891826280000004</v>
      </c>
      <c r="M323">
        <v>78.193059809999994</v>
      </c>
      <c r="N323">
        <v>77.558400660000004</v>
      </c>
      <c r="O323">
        <v>77.198327140000004</v>
      </c>
      <c r="P323">
        <v>77.699014099999999</v>
      </c>
      <c r="Q323">
        <v>79.135616920000004</v>
      </c>
      <c r="R323">
        <v>81.372546920000005</v>
      </c>
      <c r="S323">
        <v>84.121274929999998</v>
      </c>
      <c r="T323">
        <v>84.289136020000001</v>
      </c>
      <c r="U323">
        <v>86.157672939999998</v>
      </c>
      <c r="V323">
        <v>89.727305340000001</v>
      </c>
      <c r="W323">
        <v>94.415765759999999</v>
      </c>
      <c r="X323">
        <v>99.608376559999996</v>
      </c>
      <c r="Y323">
        <v>104.8988184</v>
      </c>
      <c r="Z323">
        <v>110.05910160000001</v>
      </c>
      <c r="AA323">
        <v>114.9627148</v>
      </c>
      <c r="AB323">
        <v>119.5045166</v>
      </c>
      <c r="AC323">
        <v>123.6505686</v>
      </c>
      <c r="AD323">
        <v>127.3908247</v>
      </c>
      <c r="AE323">
        <v>130.7394851</v>
      </c>
      <c r="AF323">
        <v>133.73771840000001</v>
      </c>
      <c r="AG323">
        <v>136.4445887</v>
      </c>
      <c r="AH323">
        <v>138.9044931</v>
      </c>
      <c r="AI323">
        <v>141.15755970000001</v>
      </c>
      <c r="AJ323">
        <v>143.3177518</v>
      </c>
      <c r="AK323">
        <v>145.40393779999999</v>
      </c>
      <c r="AL323">
        <v>147.4620707</v>
      </c>
      <c r="AM323">
        <v>149.50689589999999</v>
      </c>
      <c r="AN323">
        <v>151.54481630000001</v>
      </c>
      <c r="AO323">
        <v>153.64236220000001</v>
      </c>
      <c r="AP323">
        <v>155.8264265</v>
      </c>
      <c r="AQ323">
        <v>158.11405160000001</v>
      </c>
      <c r="AR323">
        <v>160.51853149999999</v>
      </c>
      <c r="AS323">
        <v>163.06646860000001</v>
      </c>
      <c r="AT323">
        <v>165.76293899999999</v>
      </c>
      <c r="AU323">
        <v>168.62612820000001</v>
      </c>
      <c r="AV323">
        <v>171.6622471</v>
      </c>
    </row>
    <row r="324" spans="1:48" x14ac:dyDescent="0.25">
      <c r="A324" s="28" t="s">
        <v>530</v>
      </c>
      <c r="B324">
        <v>0.96116878123798499</v>
      </c>
      <c r="C324">
        <v>0.98039215686274495</v>
      </c>
      <c r="D324">
        <v>0.9999987695</v>
      </c>
      <c r="E324">
        <v>1.0160021290000001</v>
      </c>
      <c r="F324">
        <v>1.1110568489999999</v>
      </c>
      <c r="G324">
        <v>0.98790621170000004</v>
      </c>
      <c r="H324">
        <v>1.065588886</v>
      </c>
      <c r="I324">
        <v>1.1803901379999999</v>
      </c>
      <c r="J324">
        <v>1.279366928</v>
      </c>
      <c r="K324">
        <v>1.2750447739999999</v>
      </c>
      <c r="L324">
        <v>1.2440208150000001</v>
      </c>
      <c r="M324">
        <v>1.134724619</v>
      </c>
      <c r="N324">
        <v>1.0702968589999999</v>
      </c>
      <c r="O324">
        <v>1.143339822</v>
      </c>
      <c r="P324">
        <v>1.2897200550000001</v>
      </c>
      <c r="Q324">
        <v>1.283519053</v>
      </c>
      <c r="R324">
        <v>1.3420486789999999</v>
      </c>
      <c r="S324">
        <v>1.426910594</v>
      </c>
      <c r="T324">
        <v>1.5259223660000001</v>
      </c>
      <c r="U324">
        <v>1.6368304090000001</v>
      </c>
      <c r="V324">
        <v>1.751595156</v>
      </c>
      <c r="W324">
        <v>1.874132347</v>
      </c>
      <c r="X324">
        <v>1.9253927399999999</v>
      </c>
      <c r="Y324">
        <v>1.966814963</v>
      </c>
      <c r="Z324">
        <v>2.0048452320000001</v>
      </c>
      <c r="AA324">
        <v>2.0426529590000002</v>
      </c>
      <c r="AB324">
        <v>2.0808408049999998</v>
      </c>
      <c r="AC324">
        <v>2.1178710600000001</v>
      </c>
      <c r="AD324">
        <v>2.1544895899999998</v>
      </c>
      <c r="AE324">
        <v>2.1908225099999998</v>
      </c>
      <c r="AF324">
        <v>2.2267659439999998</v>
      </c>
      <c r="AG324">
        <v>2.2625316739999999</v>
      </c>
      <c r="AH324">
        <v>2.2986265989999999</v>
      </c>
      <c r="AI324">
        <v>2.3348817679999998</v>
      </c>
      <c r="AJ324">
        <v>2.3715169920000001</v>
      </c>
      <c r="AK324">
        <v>2.4085000769999998</v>
      </c>
      <c r="AL324">
        <v>2.4460324490000001</v>
      </c>
      <c r="AM324">
        <v>2.4969086900000002</v>
      </c>
      <c r="AN324">
        <v>2.550966973</v>
      </c>
      <c r="AO324">
        <v>2.607264432</v>
      </c>
      <c r="AP324">
        <v>2.6654461390000002</v>
      </c>
      <c r="AQ324">
        <v>2.7253604619999998</v>
      </c>
      <c r="AR324">
        <v>2.7958829719999998</v>
      </c>
      <c r="AS324">
        <v>2.8699880819999999</v>
      </c>
      <c r="AT324">
        <v>2.9471637880000001</v>
      </c>
      <c r="AU324">
        <v>3.0273334300000001</v>
      </c>
      <c r="AV324">
        <v>3.1108067130000001</v>
      </c>
    </row>
    <row r="325" spans="1:48" x14ac:dyDescent="0.25">
      <c r="A325" s="28" t="s">
        <v>531</v>
      </c>
      <c r="B325">
        <v>0.96116878123798499</v>
      </c>
      <c r="C325">
        <v>0.98039215686274495</v>
      </c>
      <c r="D325">
        <v>0.99999595610000003</v>
      </c>
      <c r="E325">
        <v>1.018475121</v>
      </c>
      <c r="F325">
        <v>1.0859438020000001</v>
      </c>
      <c r="G325">
        <v>1.027518183</v>
      </c>
      <c r="H325">
        <v>1.0715352389999999</v>
      </c>
      <c r="I325">
        <v>1.1445782099999999</v>
      </c>
      <c r="J325">
        <v>1.2131026899999999</v>
      </c>
      <c r="K325">
        <v>1.225039649</v>
      </c>
      <c r="L325">
        <v>1.233381096</v>
      </c>
      <c r="M325">
        <v>1.204830168</v>
      </c>
      <c r="N325">
        <v>1.197028261</v>
      </c>
      <c r="O325">
        <v>1.265046882</v>
      </c>
      <c r="P325">
        <v>1.386385778</v>
      </c>
      <c r="Q325">
        <v>1.422824774</v>
      </c>
      <c r="R325">
        <v>1.4786881190000001</v>
      </c>
      <c r="S325">
        <v>1.580585739</v>
      </c>
      <c r="T325">
        <v>1.6961705709999999</v>
      </c>
      <c r="U325">
        <v>1.8241495379999999</v>
      </c>
      <c r="V325">
        <v>1.9440280910000001</v>
      </c>
      <c r="W325">
        <v>2.0648388450000001</v>
      </c>
      <c r="X325">
        <v>2.1060871520000002</v>
      </c>
      <c r="Y325">
        <v>2.1452232599999999</v>
      </c>
      <c r="Z325">
        <v>2.1861003069999998</v>
      </c>
      <c r="AA325">
        <v>2.2300906079999998</v>
      </c>
      <c r="AB325">
        <v>2.2753002580000001</v>
      </c>
      <c r="AC325">
        <v>2.3158245630000001</v>
      </c>
      <c r="AD325">
        <v>2.3532879229999999</v>
      </c>
      <c r="AE325">
        <v>2.3880458870000001</v>
      </c>
      <c r="AF325">
        <v>2.42002988</v>
      </c>
      <c r="AG325">
        <v>2.4499517750000002</v>
      </c>
      <c r="AH325">
        <v>2.4791938240000002</v>
      </c>
      <c r="AI325">
        <v>2.5073537849999998</v>
      </c>
      <c r="AJ325">
        <v>2.535175132</v>
      </c>
      <c r="AK325">
        <v>2.5625980610000001</v>
      </c>
      <c r="AL325">
        <v>2.590110964</v>
      </c>
      <c r="AM325">
        <v>2.62172106</v>
      </c>
      <c r="AN325">
        <v>2.654116589</v>
      </c>
      <c r="AO325">
        <v>2.6874548759999999</v>
      </c>
      <c r="AP325">
        <v>2.721926839</v>
      </c>
      <c r="AQ325">
        <v>2.7575313349999999</v>
      </c>
      <c r="AR325">
        <v>2.80106593</v>
      </c>
      <c r="AS325">
        <v>2.8467262089999998</v>
      </c>
      <c r="AT325">
        <v>2.8943487910000001</v>
      </c>
      <c r="AU325">
        <v>2.944108183</v>
      </c>
      <c r="AV325">
        <v>2.9967008910000001</v>
      </c>
    </row>
    <row r="326" spans="1:48" x14ac:dyDescent="0.25">
      <c r="A326" s="28" t="s">
        <v>532</v>
      </c>
      <c r="B326">
        <v>0.96116878123798499</v>
      </c>
      <c r="C326">
        <v>0.98039215686274495</v>
      </c>
      <c r="D326">
        <v>0.99999647000000003</v>
      </c>
      <c r="E326">
        <v>1.0178670519999999</v>
      </c>
      <c r="F326">
        <v>1.091123555</v>
      </c>
      <c r="G326">
        <v>1.0161354600000001</v>
      </c>
      <c r="H326">
        <v>1.0689860369999999</v>
      </c>
      <c r="I326">
        <v>1.1517959369999999</v>
      </c>
      <c r="J326">
        <v>1.2259499540000001</v>
      </c>
      <c r="K326">
        <v>1.2326902049999999</v>
      </c>
      <c r="L326">
        <v>1.2195386640000001</v>
      </c>
      <c r="M326">
        <v>1.15732623</v>
      </c>
      <c r="N326">
        <v>1.1210129660000001</v>
      </c>
      <c r="O326">
        <v>1.1784300750000001</v>
      </c>
      <c r="P326">
        <v>1.286356804</v>
      </c>
      <c r="Q326">
        <v>1.311099528</v>
      </c>
      <c r="R326">
        <v>1.3673741939999999</v>
      </c>
      <c r="S326">
        <v>1.464939499</v>
      </c>
      <c r="T326">
        <v>1.577245201</v>
      </c>
      <c r="U326">
        <v>1.702324865</v>
      </c>
      <c r="V326">
        <v>1.821113854</v>
      </c>
      <c r="W326">
        <v>1.9421238940000001</v>
      </c>
      <c r="X326">
        <v>1.987251275</v>
      </c>
      <c r="Y326">
        <v>2.0270112880000002</v>
      </c>
      <c r="Z326">
        <v>2.0664701299999999</v>
      </c>
      <c r="AA326">
        <v>2.1078722879999998</v>
      </c>
      <c r="AB326">
        <v>2.1501104569999998</v>
      </c>
      <c r="AC326">
        <v>2.188310392</v>
      </c>
      <c r="AD326">
        <v>2.2241228890000002</v>
      </c>
      <c r="AE326">
        <v>2.257904098</v>
      </c>
      <c r="AF326">
        <v>2.2895578560000001</v>
      </c>
      <c r="AG326">
        <v>2.3196862999999999</v>
      </c>
      <c r="AH326">
        <v>2.3495421460000001</v>
      </c>
      <c r="AI326">
        <v>2.3787348810000002</v>
      </c>
      <c r="AJ326">
        <v>2.4078163429999999</v>
      </c>
      <c r="AK326">
        <v>2.4366738319999999</v>
      </c>
      <c r="AL326">
        <v>2.4657240360000001</v>
      </c>
      <c r="AM326">
        <v>2.5010998799999999</v>
      </c>
      <c r="AN326">
        <v>2.537842017</v>
      </c>
      <c r="AO326">
        <v>2.5757933610000001</v>
      </c>
      <c r="AP326">
        <v>2.6150025929999998</v>
      </c>
      <c r="AQ326">
        <v>2.655414377</v>
      </c>
      <c r="AR326">
        <v>2.7044591320000002</v>
      </c>
      <c r="AS326">
        <v>2.7558260940000001</v>
      </c>
      <c r="AT326">
        <v>2.8092821460000001</v>
      </c>
      <c r="AU326">
        <v>2.864955739</v>
      </c>
      <c r="AV326">
        <v>2.9234745470000001</v>
      </c>
    </row>
    <row r="327" spans="1:48" x14ac:dyDescent="0.25">
      <c r="A327" s="28" t="s">
        <v>533</v>
      </c>
      <c r="B327">
        <v>0.96116878123798499</v>
      </c>
      <c r="C327">
        <v>0.98039215686274495</v>
      </c>
      <c r="D327">
        <v>0.99999583979999995</v>
      </c>
      <c r="E327">
        <v>1.018767336</v>
      </c>
      <c r="F327">
        <v>1.0839039049999999</v>
      </c>
      <c r="G327">
        <v>1.0346618320000001</v>
      </c>
      <c r="H327">
        <v>1.0734889089999999</v>
      </c>
      <c r="I327">
        <v>1.14169984</v>
      </c>
      <c r="J327">
        <v>1.2085809970000001</v>
      </c>
      <c r="K327">
        <v>1.224214975</v>
      </c>
      <c r="L327">
        <v>1.216032336</v>
      </c>
      <c r="M327">
        <v>1.176221948</v>
      </c>
      <c r="N327">
        <v>1.1480553120000001</v>
      </c>
      <c r="O327">
        <v>1.1894541729999999</v>
      </c>
      <c r="P327">
        <v>1.2718047880000001</v>
      </c>
      <c r="Q327">
        <v>1.318250629</v>
      </c>
      <c r="R327">
        <v>1.3794368859999999</v>
      </c>
      <c r="S327">
        <v>1.483426197</v>
      </c>
      <c r="T327">
        <v>1.5971644659999999</v>
      </c>
      <c r="U327">
        <v>1.7215199830000001</v>
      </c>
      <c r="V327">
        <v>1.840065729</v>
      </c>
      <c r="W327">
        <v>1.9606554679999999</v>
      </c>
      <c r="X327">
        <v>1.998991776</v>
      </c>
      <c r="Y327">
        <v>2.0383300480000002</v>
      </c>
      <c r="Z327">
        <v>2.0811236370000001</v>
      </c>
      <c r="AA327">
        <v>2.1277991329999999</v>
      </c>
      <c r="AB327">
        <v>2.1759901940000002</v>
      </c>
      <c r="AC327">
        <v>2.2196284120000001</v>
      </c>
      <c r="AD327">
        <v>2.2601505240000002</v>
      </c>
      <c r="AE327">
        <v>2.2978120500000001</v>
      </c>
      <c r="AF327">
        <v>2.33258184</v>
      </c>
      <c r="AG327">
        <v>2.3651319449999999</v>
      </c>
      <c r="AH327">
        <v>2.3963131280000001</v>
      </c>
      <c r="AI327">
        <v>2.4261649429999999</v>
      </c>
      <c r="AJ327">
        <v>2.4555491310000002</v>
      </c>
      <c r="AK327">
        <v>2.4845027289999999</v>
      </c>
      <c r="AL327">
        <v>2.5135190019999998</v>
      </c>
      <c r="AM327">
        <v>2.5462563600000001</v>
      </c>
      <c r="AN327">
        <v>2.579720681</v>
      </c>
      <c r="AO327">
        <v>2.6141164680000002</v>
      </c>
      <c r="AP327">
        <v>2.6496227659999998</v>
      </c>
      <c r="AQ327">
        <v>2.686243315</v>
      </c>
      <c r="AR327">
        <v>2.7303589609999999</v>
      </c>
      <c r="AS327">
        <v>2.7766179599999998</v>
      </c>
      <c r="AT327">
        <v>2.8248487980000001</v>
      </c>
      <c r="AU327">
        <v>2.8752040179999998</v>
      </c>
      <c r="AV327">
        <v>2.9283502449999999</v>
      </c>
    </row>
    <row r="328" spans="1:48" x14ac:dyDescent="0.25">
      <c r="A328" s="28" t="s">
        <v>534</v>
      </c>
      <c r="B328">
        <v>0.96116878123798499</v>
      </c>
      <c r="C328">
        <v>0.98039215686274495</v>
      </c>
      <c r="D328">
        <v>0.99999734039999999</v>
      </c>
      <c r="E328">
        <v>1.0174237239999999</v>
      </c>
      <c r="F328">
        <v>1.097446975</v>
      </c>
      <c r="G328">
        <v>1.0139797070000001</v>
      </c>
      <c r="H328">
        <v>1.070480989</v>
      </c>
      <c r="I328">
        <v>1.1606438370000001</v>
      </c>
      <c r="J328">
        <v>1.242796521</v>
      </c>
      <c r="K328">
        <v>1.249673451</v>
      </c>
      <c r="L328">
        <v>1.226653386</v>
      </c>
      <c r="M328">
        <v>1.1502602449999999</v>
      </c>
      <c r="N328">
        <v>1.100280141</v>
      </c>
      <c r="O328">
        <v>1.152326009</v>
      </c>
      <c r="P328">
        <v>1.255504027</v>
      </c>
      <c r="Q328">
        <v>1.2825460689999999</v>
      </c>
      <c r="R328">
        <v>1.345198855</v>
      </c>
      <c r="S328">
        <v>1.4420243960000001</v>
      </c>
      <c r="T328">
        <v>1.5488792629999999</v>
      </c>
      <c r="U328">
        <v>1.666117225</v>
      </c>
      <c r="V328">
        <v>1.7820365149999999</v>
      </c>
      <c r="W328">
        <v>1.9027035370000001</v>
      </c>
      <c r="X328">
        <v>1.945348764</v>
      </c>
      <c r="Y328">
        <v>1.9853562849999999</v>
      </c>
      <c r="Z328">
        <v>2.026361466</v>
      </c>
      <c r="AA328">
        <v>2.0696495939999999</v>
      </c>
      <c r="AB328">
        <v>2.1140013149999999</v>
      </c>
      <c r="AC328">
        <v>2.1553353880000001</v>
      </c>
      <c r="AD328">
        <v>2.1947365410000002</v>
      </c>
      <c r="AE328">
        <v>2.2323946870000002</v>
      </c>
      <c r="AF328">
        <v>2.2682711590000002</v>
      </c>
      <c r="AG328">
        <v>2.3028299909999999</v>
      </c>
      <c r="AH328">
        <v>2.3366667940000001</v>
      </c>
      <c r="AI328">
        <v>2.3697968170000001</v>
      </c>
      <c r="AJ328">
        <v>2.402828967</v>
      </c>
      <c r="AK328">
        <v>2.4357975390000002</v>
      </c>
      <c r="AL328">
        <v>2.4690638950000001</v>
      </c>
      <c r="AM328">
        <v>2.5102290530000002</v>
      </c>
      <c r="AN328">
        <v>2.5532526990000002</v>
      </c>
      <c r="AO328">
        <v>2.5978242539999998</v>
      </c>
      <c r="AP328">
        <v>2.643869558</v>
      </c>
      <c r="AQ328">
        <v>2.6913209880000002</v>
      </c>
      <c r="AR328">
        <v>2.7474906309999998</v>
      </c>
      <c r="AS328">
        <v>2.8064859210000002</v>
      </c>
      <c r="AT328">
        <v>2.8679719050000001</v>
      </c>
      <c r="AU328">
        <v>2.9319861930000002</v>
      </c>
      <c r="AV328">
        <v>2.9990215500000001</v>
      </c>
    </row>
    <row r="329" spans="1:48" x14ac:dyDescent="0.25">
      <c r="A329" s="28" t="s">
        <v>535</v>
      </c>
      <c r="B329">
        <v>0.96116878123798499</v>
      </c>
      <c r="C329">
        <v>0.98039215686274495</v>
      </c>
      <c r="D329">
        <v>0.99999488290000005</v>
      </c>
      <c r="E329">
        <v>1.019250583</v>
      </c>
      <c r="F329">
        <v>1.0792517829999999</v>
      </c>
      <c r="G329">
        <v>1.039805893</v>
      </c>
      <c r="H329">
        <v>1.074010058</v>
      </c>
      <c r="I329">
        <v>1.1347147900000001</v>
      </c>
      <c r="J329">
        <v>1.1920584359999999</v>
      </c>
      <c r="K329">
        <v>1.206159188</v>
      </c>
      <c r="L329">
        <v>1.202145035</v>
      </c>
      <c r="M329">
        <v>1.172733936</v>
      </c>
      <c r="N329">
        <v>1.1530535689999999</v>
      </c>
      <c r="O329">
        <v>1.1926963740000001</v>
      </c>
      <c r="P329">
        <v>1.265629831</v>
      </c>
      <c r="Q329">
        <v>1.3098366770000001</v>
      </c>
      <c r="R329">
        <v>1.3656192819999999</v>
      </c>
      <c r="S329">
        <v>1.4709293699999999</v>
      </c>
      <c r="T329">
        <v>1.589804912</v>
      </c>
      <c r="U329">
        <v>1.7213814700000001</v>
      </c>
      <c r="V329">
        <v>1.842797153</v>
      </c>
      <c r="W329">
        <v>1.96393679</v>
      </c>
      <c r="X329">
        <v>2.0041086840000002</v>
      </c>
      <c r="Y329">
        <v>2.0433956420000001</v>
      </c>
      <c r="Z329">
        <v>2.085301877</v>
      </c>
      <c r="AA329">
        <v>2.1309628979999999</v>
      </c>
      <c r="AB329">
        <v>2.1779730499999999</v>
      </c>
      <c r="AC329">
        <v>2.2193532299999998</v>
      </c>
      <c r="AD329">
        <v>2.2570970890000002</v>
      </c>
      <c r="AE329">
        <v>2.2916155439999999</v>
      </c>
      <c r="AF329">
        <v>2.3228389090000001</v>
      </c>
      <c r="AG329">
        <v>2.351581296</v>
      </c>
      <c r="AH329">
        <v>2.3792015549999999</v>
      </c>
      <c r="AI329">
        <v>2.405493484</v>
      </c>
      <c r="AJ329">
        <v>2.4312885419999999</v>
      </c>
      <c r="AK329">
        <v>2.45649681</v>
      </c>
      <c r="AL329">
        <v>2.481670185</v>
      </c>
      <c r="AM329">
        <v>2.5089207710000001</v>
      </c>
      <c r="AN329">
        <v>2.5364300499999999</v>
      </c>
      <c r="AO329">
        <v>2.5645835219999999</v>
      </c>
      <c r="AP329">
        <v>2.5936889760000001</v>
      </c>
      <c r="AQ329">
        <v>2.62376627</v>
      </c>
      <c r="AR329">
        <v>2.6612109830000001</v>
      </c>
      <c r="AS329">
        <v>2.7003696750000001</v>
      </c>
      <c r="AT329">
        <v>2.741180323</v>
      </c>
      <c r="AU329">
        <v>2.7838847449999999</v>
      </c>
      <c r="AV329">
        <v>2.829272859</v>
      </c>
    </row>
    <row r="330" spans="1:48" x14ac:dyDescent="0.25">
      <c r="A330" s="28" t="s">
        <v>536</v>
      </c>
      <c r="B330">
        <v>0.96116878123798499</v>
      </c>
      <c r="C330">
        <v>0.98039215686274495</v>
      </c>
      <c r="D330">
        <v>0.99999628760000003</v>
      </c>
      <c r="E330">
        <v>1.0185003939999999</v>
      </c>
      <c r="F330">
        <v>1.0927700300000001</v>
      </c>
      <c r="G330">
        <v>1.0359542289999999</v>
      </c>
      <c r="H330">
        <v>1.0780072510000001</v>
      </c>
      <c r="I330">
        <v>1.151457323</v>
      </c>
      <c r="J330">
        <v>1.2227244100000001</v>
      </c>
      <c r="K330">
        <v>1.2355410680000001</v>
      </c>
      <c r="L330">
        <v>1.2251983930000001</v>
      </c>
      <c r="M330">
        <v>1.1855492190000001</v>
      </c>
      <c r="N330">
        <v>1.1558256549999999</v>
      </c>
      <c r="O330">
        <v>1.200928057</v>
      </c>
      <c r="P330">
        <v>1.287825741</v>
      </c>
      <c r="Q330">
        <v>1.3330871559999999</v>
      </c>
      <c r="R330">
        <v>1.399461133</v>
      </c>
      <c r="S330">
        <v>1.5054354640000001</v>
      </c>
      <c r="T330">
        <v>1.618158083</v>
      </c>
      <c r="U330">
        <v>1.740115708</v>
      </c>
      <c r="V330">
        <v>1.8594826179999999</v>
      </c>
      <c r="W330">
        <v>1.98271127</v>
      </c>
      <c r="X330">
        <v>2.017691594</v>
      </c>
      <c r="Y330">
        <v>2.0569552149999999</v>
      </c>
      <c r="Z330">
        <v>2.1013759150000002</v>
      </c>
      <c r="AA330">
        <v>2.1503666340000001</v>
      </c>
      <c r="AB330">
        <v>2.201227013</v>
      </c>
      <c r="AC330">
        <v>2.2481451049999999</v>
      </c>
      <c r="AD330">
        <v>2.2921238719999999</v>
      </c>
      <c r="AE330">
        <v>2.3332846389999999</v>
      </c>
      <c r="AF330">
        <v>2.3716303430000001</v>
      </c>
      <c r="AG330">
        <v>2.4077600399999999</v>
      </c>
      <c r="AH330">
        <v>2.4421219230000002</v>
      </c>
      <c r="AI330">
        <v>2.4749863150000002</v>
      </c>
      <c r="AJ330">
        <v>2.507317773</v>
      </c>
      <c r="AK330">
        <v>2.5392777560000002</v>
      </c>
      <c r="AL330">
        <v>2.5713458939999998</v>
      </c>
      <c r="AM330">
        <v>2.6080026570000001</v>
      </c>
      <c r="AN330">
        <v>2.6453954930000001</v>
      </c>
      <c r="AO330">
        <v>2.683804544</v>
      </c>
      <c r="AP330">
        <v>2.7234082060000002</v>
      </c>
      <c r="AQ330">
        <v>2.764236785</v>
      </c>
      <c r="AR330">
        <v>2.8126496190000001</v>
      </c>
      <c r="AS330">
        <v>2.863411492</v>
      </c>
      <c r="AT330">
        <v>2.9163487030000002</v>
      </c>
      <c r="AU330">
        <v>2.971585465</v>
      </c>
      <c r="AV330">
        <v>3.0297252829999999</v>
      </c>
    </row>
    <row r="331" spans="1:48" x14ac:dyDescent="0.25">
      <c r="A331" s="28" t="s">
        <v>537</v>
      </c>
      <c r="B331">
        <v>0.96116878123798499</v>
      </c>
      <c r="C331">
        <v>0.98039215686274495</v>
      </c>
      <c r="D331">
        <v>0.99999977900000003</v>
      </c>
      <c r="E331">
        <v>1.0153406760000001</v>
      </c>
      <c r="F331">
        <v>1.1246592870000001</v>
      </c>
      <c r="G331">
        <v>0.97665708019999997</v>
      </c>
      <c r="H331">
        <v>1.067905916</v>
      </c>
      <c r="I331">
        <v>1.1989279079999999</v>
      </c>
      <c r="J331">
        <v>1.312460921</v>
      </c>
      <c r="K331">
        <v>1.302422384</v>
      </c>
      <c r="L331">
        <v>1.251155375</v>
      </c>
      <c r="M331">
        <v>1.1119032769999999</v>
      </c>
      <c r="N331">
        <v>1.02542745</v>
      </c>
      <c r="O331">
        <v>1.096459539</v>
      </c>
      <c r="P331">
        <v>1.2397373460000001</v>
      </c>
      <c r="Q331">
        <v>1.2272086170000001</v>
      </c>
      <c r="R331">
        <v>1.2942154889999999</v>
      </c>
      <c r="S331">
        <v>1.3803668870000001</v>
      </c>
      <c r="T331">
        <v>1.477081452</v>
      </c>
      <c r="U331">
        <v>1.584170029</v>
      </c>
      <c r="V331">
        <v>1.6997665289999999</v>
      </c>
      <c r="W331">
        <v>1.8257971310000001</v>
      </c>
      <c r="X331">
        <v>1.8744646650000001</v>
      </c>
      <c r="Y331">
        <v>1.916033667</v>
      </c>
      <c r="Z331">
        <v>1.9554021589999999</v>
      </c>
      <c r="AA331">
        <v>1.994810908</v>
      </c>
      <c r="AB331">
        <v>2.0347950309999998</v>
      </c>
      <c r="AC331">
        <v>2.074645302</v>
      </c>
      <c r="AD331">
        <v>2.1145850080000002</v>
      </c>
      <c r="AE331">
        <v>2.1546132660000001</v>
      </c>
      <c r="AF331">
        <v>2.1946914240000002</v>
      </c>
      <c r="AG331">
        <v>2.2349197429999998</v>
      </c>
      <c r="AH331">
        <v>2.275325837</v>
      </c>
      <c r="AI331">
        <v>2.315999572</v>
      </c>
      <c r="AJ331">
        <v>2.3571882780000002</v>
      </c>
      <c r="AK331">
        <v>2.3989903859999999</v>
      </c>
      <c r="AL331">
        <v>2.4415521130000002</v>
      </c>
      <c r="AM331">
        <v>2.5005401040000002</v>
      </c>
      <c r="AN331">
        <v>2.5633377780000002</v>
      </c>
      <c r="AO331">
        <v>2.6289728280000002</v>
      </c>
      <c r="AP331">
        <v>2.6970329159999999</v>
      </c>
      <c r="AQ331">
        <v>2.7673876910000001</v>
      </c>
      <c r="AR331">
        <v>2.8496231810000001</v>
      </c>
      <c r="AS331">
        <v>2.9363374000000002</v>
      </c>
      <c r="AT331">
        <v>3.0270044270000001</v>
      </c>
      <c r="AU331">
        <v>3.121497003</v>
      </c>
      <c r="AV331">
        <v>3.2199766680000002</v>
      </c>
    </row>
    <row r="332" spans="1:48" x14ac:dyDescent="0.25">
      <c r="A332" s="28" t="s">
        <v>538</v>
      </c>
      <c r="B332">
        <v>0.96116878123798499</v>
      </c>
      <c r="C332">
        <v>0.98039215686274495</v>
      </c>
      <c r="D332">
        <v>0.99999398289999997</v>
      </c>
      <c r="E332">
        <v>1.01945167</v>
      </c>
      <c r="F332">
        <v>1.0734099539999999</v>
      </c>
      <c r="G332">
        <v>1.0335290509999999</v>
      </c>
      <c r="H332">
        <v>1.0690630539999999</v>
      </c>
      <c r="I332">
        <v>1.1269008570000001</v>
      </c>
      <c r="J332">
        <v>1.1796590229999999</v>
      </c>
      <c r="K332">
        <v>1.190282582</v>
      </c>
      <c r="L332">
        <v>1.1842753189999999</v>
      </c>
      <c r="M332">
        <v>1.150095254</v>
      </c>
      <c r="N332">
        <v>1.1309917739999999</v>
      </c>
      <c r="O332">
        <v>1.1692732720000001</v>
      </c>
      <c r="P332">
        <v>1.237413737</v>
      </c>
      <c r="Q332">
        <v>1.2679553619999999</v>
      </c>
      <c r="R332">
        <v>1.313072134</v>
      </c>
      <c r="S332">
        <v>1.415530846</v>
      </c>
      <c r="T332">
        <v>1.539538514</v>
      </c>
      <c r="U332">
        <v>1.6805312560000001</v>
      </c>
      <c r="V332">
        <v>1.8060905540000001</v>
      </c>
      <c r="W332">
        <v>1.9285850040000001</v>
      </c>
      <c r="X332">
        <v>1.975717618</v>
      </c>
      <c r="Y332">
        <v>2.015396022</v>
      </c>
      <c r="Z332">
        <v>2.0542700859999998</v>
      </c>
      <c r="AA332">
        <v>2.0955772179999999</v>
      </c>
      <c r="AB332">
        <v>2.1376400069999999</v>
      </c>
      <c r="AC332">
        <v>2.1730033629999999</v>
      </c>
      <c r="AD332">
        <v>2.2045332320000002</v>
      </c>
      <c r="AE332">
        <v>2.2329120649999998</v>
      </c>
      <c r="AF332">
        <v>2.258004884</v>
      </c>
      <c r="AG332">
        <v>2.2807793959999998</v>
      </c>
      <c r="AH332">
        <v>2.3033893879999998</v>
      </c>
      <c r="AI332">
        <v>2.32513886</v>
      </c>
      <c r="AJ332">
        <v>2.3466402689999999</v>
      </c>
      <c r="AK332">
        <v>2.3675757480000001</v>
      </c>
      <c r="AL332">
        <v>2.3885280899999999</v>
      </c>
      <c r="AM332">
        <v>2.4115021639999998</v>
      </c>
      <c r="AN332">
        <v>2.4348784659999998</v>
      </c>
      <c r="AO332">
        <v>2.4590431580000001</v>
      </c>
      <c r="AP332">
        <v>2.4843672309999998</v>
      </c>
      <c r="AQ332">
        <v>2.5108501419999998</v>
      </c>
      <c r="AR332">
        <v>2.5456152240000001</v>
      </c>
      <c r="AS332">
        <v>2.5820929760000002</v>
      </c>
      <c r="AT332">
        <v>2.6203206250000002</v>
      </c>
      <c r="AU332">
        <v>2.6606169180000001</v>
      </c>
      <c r="AV332">
        <v>2.7038420830000001</v>
      </c>
    </row>
    <row r="333" spans="1:48" x14ac:dyDescent="0.25">
      <c r="A333" s="28" t="s">
        <v>539</v>
      </c>
      <c r="B333">
        <v>0.96116878123798499</v>
      </c>
      <c r="C333">
        <v>0.98039215686274495</v>
      </c>
      <c r="D333">
        <v>0.99999563719999995</v>
      </c>
      <c r="E333">
        <v>1.016879409</v>
      </c>
      <c r="F333">
        <v>1.189747935</v>
      </c>
      <c r="G333">
        <v>1.105458402</v>
      </c>
      <c r="H333">
        <v>1.1529332779999999</v>
      </c>
      <c r="I333">
        <v>1.269406295</v>
      </c>
      <c r="J333">
        <v>1.282269546</v>
      </c>
      <c r="K333">
        <v>1.208878712</v>
      </c>
      <c r="L333">
        <v>1.2012385160000001</v>
      </c>
      <c r="M333">
        <v>1.1849438219999999</v>
      </c>
      <c r="N333">
        <v>1.1989499640000001</v>
      </c>
      <c r="O333">
        <v>1.322706239</v>
      </c>
      <c r="P333">
        <v>1.3864452009999999</v>
      </c>
      <c r="Q333">
        <v>1.317111098</v>
      </c>
      <c r="R333">
        <v>1.374500858</v>
      </c>
      <c r="S333">
        <v>1.483120505</v>
      </c>
      <c r="T333">
        <v>1.607505027</v>
      </c>
      <c r="U333">
        <v>1.7455113090000001</v>
      </c>
      <c r="V333">
        <v>1.8714652249999999</v>
      </c>
      <c r="W333">
        <v>1.996215742</v>
      </c>
      <c r="X333">
        <v>2.0334962559999998</v>
      </c>
      <c r="Y333">
        <v>2.0738471170000001</v>
      </c>
      <c r="Z333">
        <v>2.117810483</v>
      </c>
      <c r="AA333">
        <v>2.1657586659999999</v>
      </c>
      <c r="AB333">
        <v>2.2151191209999999</v>
      </c>
      <c r="AC333">
        <v>2.258827412</v>
      </c>
      <c r="AD333">
        <v>2.2990525929999999</v>
      </c>
      <c r="AE333">
        <v>2.3362899370000001</v>
      </c>
      <c r="AF333">
        <v>2.3704710179999999</v>
      </c>
      <c r="AG333">
        <v>2.4024486789999999</v>
      </c>
      <c r="AH333">
        <v>2.4338267390000001</v>
      </c>
      <c r="AI333">
        <v>2.4642532240000001</v>
      </c>
      <c r="AJ333">
        <v>2.4944605900000001</v>
      </c>
      <c r="AK333">
        <v>2.5242881060000002</v>
      </c>
      <c r="AL333">
        <v>2.5542804910000001</v>
      </c>
      <c r="AM333">
        <v>2.585937113</v>
      </c>
      <c r="AN333">
        <v>2.6175669109999999</v>
      </c>
      <c r="AO333">
        <v>2.6498240919999998</v>
      </c>
      <c r="AP333">
        <v>2.6831709460000002</v>
      </c>
      <c r="AQ333">
        <v>2.7176851150000001</v>
      </c>
      <c r="AR333">
        <v>2.7579941620000001</v>
      </c>
      <c r="AS333">
        <v>2.7998322510000002</v>
      </c>
      <c r="AT333">
        <v>2.8433027239999999</v>
      </c>
      <c r="AU333">
        <v>2.8887276110000002</v>
      </c>
      <c r="AV333">
        <v>2.9369212600000001</v>
      </c>
    </row>
    <row r="334" spans="1:48" x14ac:dyDescent="0.25">
      <c r="A334" s="28" t="s">
        <v>540</v>
      </c>
      <c r="B334">
        <v>0.96116878123798499</v>
      </c>
      <c r="C334">
        <v>0.98039215686274495</v>
      </c>
      <c r="D334">
        <v>0.99999271919999999</v>
      </c>
      <c r="E334">
        <v>1.0206468559999999</v>
      </c>
      <c r="F334">
        <v>1.0620768330000001</v>
      </c>
      <c r="G334">
        <v>1.05318193</v>
      </c>
      <c r="H334">
        <v>1.0726202330000001</v>
      </c>
      <c r="I334">
        <v>1.1109476220000001</v>
      </c>
      <c r="J334">
        <v>1.1498891099999999</v>
      </c>
      <c r="K334">
        <v>1.16847425</v>
      </c>
      <c r="L334">
        <v>1.1848384489999999</v>
      </c>
      <c r="M334">
        <v>1.192834406</v>
      </c>
      <c r="N334">
        <v>1.204941566</v>
      </c>
      <c r="O334">
        <v>1.245935367</v>
      </c>
      <c r="P334">
        <v>1.3127542569999999</v>
      </c>
      <c r="Q334">
        <v>1.3633543180000001</v>
      </c>
      <c r="R334">
        <v>1.408865641</v>
      </c>
      <c r="S334">
        <v>1.5190459030000001</v>
      </c>
      <c r="T334">
        <v>1.6502029170000001</v>
      </c>
      <c r="U334">
        <v>1.7983928730000001</v>
      </c>
      <c r="V334">
        <v>1.926068412</v>
      </c>
      <c r="W334">
        <v>2.0477718180000002</v>
      </c>
      <c r="X334">
        <v>2.0898502900000002</v>
      </c>
      <c r="Y334">
        <v>2.1282821599999999</v>
      </c>
      <c r="Z334">
        <v>2.1683285209999998</v>
      </c>
      <c r="AA334">
        <v>2.2123039119999999</v>
      </c>
      <c r="AB334">
        <v>2.2574383710000001</v>
      </c>
      <c r="AC334">
        <v>2.2944698680000002</v>
      </c>
      <c r="AD334">
        <v>2.3265014169999998</v>
      </c>
      <c r="AE334">
        <v>2.3542905030000001</v>
      </c>
      <c r="AF334">
        <v>2.3777111139999998</v>
      </c>
      <c r="AG334">
        <v>2.3979418369999999</v>
      </c>
      <c r="AH334">
        <v>2.4176360950000002</v>
      </c>
      <c r="AI334">
        <v>2.4358704339999999</v>
      </c>
      <c r="AJ334">
        <v>2.4535064270000002</v>
      </c>
      <c r="AK334">
        <v>2.4702229999999998</v>
      </c>
      <c r="AL334">
        <v>2.4867272169999999</v>
      </c>
      <c r="AM334">
        <v>2.5011354749999999</v>
      </c>
      <c r="AN334">
        <v>2.5147893020000001</v>
      </c>
      <c r="AO334">
        <v>2.528580238</v>
      </c>
      <c r="AP334">
        <v>2.5431304969999999</v>
      </c>
      <c r="AQ334">
        <v>2.558514314</v>
      </c>
      <c r="AR334">
        <v>2.580942174</v>
      </c>
      <c r="AS334">
        <v>2.6043834979999998</v>
      </c>
      <c r="AT334">
        <v>2.6290162330000002</v>
      </c>
      <c r="AU334">
        <v>2.6552682010000002</v>
      </c>
      <c r="AV334">
        <v>2.6841780160000002</v>
      </c>
    </row>
    <row r="335" spans="1:48" x14ac:dyDescent="0.25">
      <c r="A335" s="28" t="s">
        <v>541</v>
      </c>
      <c r="B335">
        <v>0.96116878123798499</v>
      </c>
      <c r="C335">
        <v>0.98039215686274495</v>
      </c>
      <c r="D335">
        <v>0.99999627079999998</v>
      </c>
      <c r="E335">
        <v>1.0176027830000001</v>
      </c>
      <c r="F335">
        <v>1.1103727050000001</v>
      </c>
      <c r="G335">
        <v>1.0308802770000001</v>
      </c>
      <c r="H335">
        <v>1.0842448650000001</v>
      </c>
      <c r="I335">
        <v>1.173693219</v>
      </c>
      <c r="J335">
        <v>1.236672649</v>
      </c>
      <c r="K335">
        <v>1.227085835</v>
      </c>
      <c r="L335">
        <v>1.2236296950000001</v>
      </c>
      <c r="M335">
        <v>1.1776608959999999</v>
      </c>
      <c r="N335">
        <v>1.159837563</v>
      </c>
      <c r="O335">
        <v>1.236371984</v>
      </c>
      <c r="P335">
        <v>1.3515335340000001</v>
      </c>
      <c r="Q335">
        <v>1.3610206739999999</v>
      </c>
      <c r="R335">
        <v>1.4147787599999999</v>
      </c>
      <c r="S335">
        <v>1.5136894869999999</v>
      </c>
      <c r="T335">
        <v>1.6293488060000001</v>
      </c>
      <c r="U335">
        <v>1.758788963</v>
      </c>
      <c r="V335">
        <v>1.879622028</v>
      </c>
      <c r="W335">
        <v>2.0014081410000002</v>
      </c>
      <c r="X335">
        <v>2.046556474</v>
      </c>
      <c r="Y335">
        <v>2.0863495790000002</v>
      </c>
      <c r="Z335">
        <v>2.1258030410000002</v>
      </c>
      <c r="AA335">
        <v>2.1672780500000002</v>
      </c>
      <c r="AB335">
        <v>2.209573556</v>
      </c>
      <c r="AC335">
        <v>2.2473756030000001</v>
      </c>
      <c r="AD335">
        <v>2.2825451719999998</v>
      </c>
      <c r="AE335">
        <v>2.3155127719999999</v>
      </c>
      <c r="AF335">
        <v>2.3461697290000001</v>
      </c>
      <c r="AG335">
        <v>2.3751911579999998</v>
      </c>
      <c r="AH335">
        <v>2.4041276300000001</v>
      </c>
      <c r="AI335">
        <v>2.4324122830000001</v>
      </c>
      <c r="AJ335">
        <v>2.4605934880000002</v>
      </c>
      <c r="AK335">
        <v>2.4885067959999998</v>
      </c>
      <c r="AL335">
        <v>2.5165977669999999</v>
      </c>
      <c r="AM335">
        <v>2.5501473670000001</v>
      </c>
      <c r="AN335">
        <v>2.5847743400000001</v>
      </c>
      <c r="AO335">
        <v>2.6204656239999999</v>
      </c>
      <c r="AP335">
        <v>2.657358865</v>
      </c>
      <c r="AQ335">
        <v>2.6954219049999999</v>
      </c>
      <c r="AR335">
        <v>2.741822435</v>
      </c>
      <c r="AS335">
        <v>2.790347487</v>
      </c>
      <c r="AT335">
        <v>2.8408309009999999</v>
      </c>
      <c r="AU335">
        <v>2.8934503569999999</v>
      </c>
      <c r="AV335">
        <v>2.948893548</v>
      </c>
    </row>
    <row r="336" spans="1:48" x14ac:dyDescent="0.25">
      <c r="A336" s="28" t="s">
        <v>542</v>
      </c>
      <c r="B336">
        <v>0.96116878123798499</v>
      </c>
      <c r="C336">
        <v>0.98039215686274495</v>
      </c>
      <c r="D336">
        <v>0.9999991292</v>
      </c>
      <c r="E336">
        <v>1.0157056449999999</v>
      </c>
      <c r="F336">
        <v>1.1141120579999999</v>
      </c>
      <c r="G336">
        <v>0.98358527600000001</v>
      </c>
      <c r="H336">
        <v>1.064976309</v>
      </c>
      <c r="I336">
        <v>1.184710092</v>
      </c>
      <c r="J336">
        <v>1.287699616</v>
      </c>
      <c r="K336">
        <v>1.2816403380000001</v>
      </c>
      <c r="L336">
        <v>1.237922693</v>
      </c>
      <c r="M336">
        <v>1.111024512</v>
      </c>
      <c r="N336">
        <v>1.0306815519999999</v>
      </c>
      <c r="O336">
        <v>1.0940527529999999</v>
      </c>
      <c r="P336">
        <v>1.2267003700000001</v>
      </c>
      <c r="Q336">
        <v>1.2163351330000001</v>
      </c>
      <c r="R336">
        <v>1.2759742839999999</v>
      </c>
      <c r="S336">
        <v>1.359198578</v>
      </c>
      <c r="T336">
        <v>1.45614076</v>
      </c>
      <c r="U336">
        <v>1.5647459610000001</v>
      </c>
      <c r="V336">
        <v>1.6788012590000001</v>
      </c>
      <c r="W336">
        <v>1.8015426969999999</v>
      </c>
      <c r="X336">
        <v>1.853560753</v>
      </c>
      <c r="Y336">
        <v>1.8951872270000001</v>
      </c>
      <c r="Z336">
        <v>1.933008582</v>
      </c>
      <c r="AA336">
        <v>1.970296373</v>
      </c>
      <c r="AB336">
        <v>2.007899229</v>
      </c>
      <c r="AC336">
        <v>2.0447896719999998</v>
      </c>
      <c r="AD336">
        <v>2.0815706309999999</v>
      </c>
      <c r="AE336">
        <v>2.1183315660000002</v>
      </c>
      <c r="AF336">
        <v>2.1549713439999998</v>
      </c>
      <c r="AG336">
        <v>2.191643784</v>
      </c>
      <c r="AH336">
        <v>2.2287477990000002</v>
      </c>
      <c r="AI336">
        <v>2.266140069</v>
      </c>
      <c r="AJ336">
        <v>2.3039945660000001</v>
      </c>
      <c r="AK336">
        <v>2.3422954599999999</v>
      </c>
      <c r="AL336">
        <v>2.3812125449999999</v>
      </c>
      <c r="AM336">
        <v>2.4345934690000002</v>
      </c>
      <c r="AN336">
        <v>2.4914986429999999</v>
      </c>
      <c r="AO336">
        <v>2.55086207</v>
      </c>
      <c r="AP336">
        <v>2.6122621860000002</v>
      </c>
      <c r="AQ336">
        <v>2.675530937</v>
      </c>
      <c r="AR336">
        <v>2.749763191</v>
      </c>
      <c r="AS336">
        <v>2.82785061</v>
      </c>
      <c r="AT336">
        <v>2.9092373739999999</v>
      </c>
      <c r="AU336">
        <v>2.9938114850000002</v>
      </c>
      <c r="AV336">
        <v>3.0818231969999998</v>
      </c>
    </row>
    <row r="337" spans="1:48" x14ac:dyDescent="0.25">
      <c r="A337" s="28" t="s">
        <v>543</v>
      </c>
      <c r="B337">
        <v>0.96116878123798499</v>
      </c>
      <c r="C337">
        <v>0.98039215686274495</v>
      </c>
      <c r="D337">
        <v>0.99999325279999995</v>
      </c>
      <c r="E337">
        <v>1.0198763769999999</v>
      </c>
      <c r="F337">
        <v>1.068068969</v>
      </c>
      <c r="G337">
        <v>1.0371709790000001</v>
      </c>
      <c r="H337">
        <v>1.0687319040000001</v>
      </c>
      <c r="I337">
        <v>1.119298066</v>
      </c>
      <c r="J337">
        <v>1.163760315</v>
      </c>
      <c r="K337">
        <v>1.175024563</v>
      </c>
      <c r="L337">
        <v>1.1810218109999999</v>
      </c>
      <c r="M337">
        <v>1.1651334689999999</v>
      </c>
      <c r="N337">
        <v>1.161785759</v>
      </c>
      <c r="O337">
        <v>1.206949394</v>
      </c>
      <c r="P337">
        <v>1.280203924</v>
      </c>
      <c r="Q337">
        <v>1.31094146</v>
      </c>
      <c r="R337">
        <v>1.3500951000000001</v>
      </c>
      <c r="S337">
        <v>1.4542922030000001</v>
      </c>
      <c r="T337">
        <v>1.5838037149999999</v>
      </c>
      <c r="U337">
        <v>1.7319450839999999</v>
      </c>
      <c r="V337">
        <v>1.8602208950000001</v>
      </c>
      <c r="W337">
        <v>1.9831551279999999</v>
      </c>
      <c r="X337">
        <v>2.0317443279999998</v>
      </c>
      <c r="Y337">
        <v>2.0713443300000001</v>
      </c>
      <c r="Z337">
        <v>2.109509622</v>
      </c>
      <c r="AA337">
        <v>2.1500674339999999</v>
      </c>
      <c r="AB337">
        <v>2.1912677070000002</v>
      </c>
      <c r="AC337">
        <v>2.2248284229999999</v>
      </c>
      <c r="AD337">
        <v>2.2540895609999998</v>
      </c>
      <c r="AE337">
        <v>2.2798578520000001</v>
      </c>
      <c r="AF337">
        <v>2.3019514160000001</v>
      </c>
      <c r="AG337">
        <v>2.3214455799999998</v>
      </c>
      <c r="AH337">
        <v>2.3409125199999998</v>
      </c>
      <c r="AI337">
        <v>2.359440545</v>
      </c>
      <c r="AJ337">
        <v>2.3776257630000002</v>
      </c>
      <c r="AK337">
        <v>2.3950393989999998</v>
      </c>
      <c r="AL337">
        <v>2.412316465</v>
      </c>
      <c r="AM337">
        <v>2.4297599179999998</v>
      </c>
      <c r="AN337">
        <v>2.446889783</v>
      </c>
      <c r="AO337">
        <v>2.464269109</v>
      </c>
      <c r="AP337">
        <v>2.4824016580000001</v>
      </c>
      <c r="AQ337">
        <v>2.5013131899999999</v>
      </c>
      <c r="AR337">
        <v>2.5280367350000001</v>
      </c>
      <c r="AS337">
        <v>2.5557605720000001</v>
      </c>
      <c r="AT337">
        <v>2.5846217330000001</v>
      </c>
      <c r="AU337">
        <v>2.6150346839999998</v>
      </c>
      <c r="AV337">
        <v>2.6480174889999999</v>
      </c>
    </row>
    <row r="338" spans="1:48" x14ac:dyDescent="0.25">
      <c r="A338" s="28" t="s">
        <v>544</v>
      </c>
      <c r="B338">
        <v>0.96116878123798499</v>
      </c>
      <c r="C338">
        <v>0.98039215686274495</v>
      </c>
      <c r="D338">
        <v>0.99999949119999998</v>
      </c>
      <c r="E338">
        <v>1.0155200740000001</v>
      </c>
      <c r="F338">
        <v>1.116196285</v>
      </c>
      <c r="G338">
        <v>0.98299141899999998</v>
      </c>
      <c r="H338">
        <v>1.0651421830000001</v>
      </c>
      <c r="I338">
        <v>1.1876433340000001</v>
      </c>
      <c r="J338">
        <v>1.2958765919999999</v>
      </c>
      <c r="K338">
        <v>1.2905673989999999</v>
      </c>
      <c r="L338">
        <v>1.253616992</v>
      </c>
      <c r="M338">
        <v>1.1329401320000001</v>
      </c>
      <c r="N338">
        <v>1.061703995</v>
      </c>
      <c r="O338">
        <v>1.1359623649999999</v>
      </c>
      <c r="P338">
        <v>1.287346613</v>
      </c>
      <c r="Q338">
        <v>1.28097141</v>
      </c>
      <c r="R338">
        <v>1.3452804089999999</v>
      </c>
      <c r="S338">
        <v>1.431392878</v>
      </c>
      <c r="T338">
        <v>1.528747662</v>
      </c>
      <c r="U338">
        <v>1.636351077</v>
      </c>
      <c r="V338">
        <v>1.750503309</v>
      </c>
      <c r="W338">
        <v>1.8777499609999999</v>
      </c>
      <c r="X338">
        <v>1.9295955469999999</v>
      </c>
      <c r="Y338">
        <v>1.974247249</v>
      </c>
      <c r="Z338">
        <v>2.017717932</v>
      </c>
      <c r="AA338">
        <v>2.0626053519999998</v>
      </c>
      <c r="AB338">
        <v>2.109181553</v>
      </c>
      <c r="AC338">
        <v>2.1561383169999999</v>
      </c>
      <c r="AD338">
        <v>2.2032545460000001</v>
      </c>
      <c r="AE338">
        <v>2.2503242220000002</v>
      </c>
      <c r="AF338">
        <v>2.297155777</v>
      </c>
      <c r="AG338">
        <v>2.343801756</v>
      </c>
      <c r="AH338">
        <v>2.3880856779999999</v>
      </c>
      <c r="AI338">
        <v>2.4319845779999998</v>
      </c>
      <c r="AJ338">
        <v>2.476019484</v>
      </c>
      <c r="AK338">
        <v>2.5203956820000002</v>
      </c>
      <c r="AL338">
        <v>2.5653626799999998</v>
      </c>
      <c r="AM338">
        <v>2.619066621</v>
      </c>
      <c r="AN338">
        <v>2.6756404059999999</v>
      </c>
      <c r="AO338">
        <v>2.7345042629999998</v>
      </c>
      <c r="AP338">
        <v>2.7953789840000001</v>
      </c>
      <c r="AQ338">
        <v>2.8581844439999999</v>
      </c>
      <c r="AR338">
        <v>2.9284242059999999</v>
      </c>
      <c r="AS338">
        <v>3.002802945</v>
      </c>
      <c r="AT338">
        <v>3.0808477980000002</v>
      </c>
      <c r="AU338">
        <v>3.1624499780000002</v>
      </c>
      <c r="AV338">
        <v>3.2478372609999999</v>
      </c>
    </row>
    <row r="339" spans="1:48" x14ac:dyDescent="0.25">
      <c r="A339" s="28" t="s">
        <v>545</v>
      </c>
      <c r="B339">
        <v>0.96116878123798499</v>
      </c>
      <c r="C339">
        <v>0.98039215686274495</v>
      </c>
      <c r="D339">
        <v>1.0000003230000001</v>
      </c>
      <c r="E339">
        <v>1.014918429</v>
      </c>
      <c r="F339">
        <v>1.1242641630000001</v>
      </c>
      <c r="G339">
        <v>0.97322503179999997</v>
      </c>
      <c r="H339">
        <v>1.065058238</v>
      </c>
      <c r="I339">
        <v>1.199569994</v>
      </c>
      <c r="J339">
        <v>1.3162391769999999</v>
      </c>
      <c r="K339">
        <v>1.3068107959999999</v>
      </c>
      <c r="L339">
        <v>1.300809501</v>
      </c>
      <c r="M339">
        <v>1.2000797729999999</v>
      </c>
      <c r="N339">
        <v>1.1623216350000001</v>
      </c>
      <c r="O339">
        <v>1.287653312</v>
      </c>
      <c r="P339">
        <v>1.5260872130000001</v>
      </c>
      <c r="Q339">
        <v>1.509797845</v>
      </c>
      <c r="R339">
        <v>1.573438363</v>
      </c>
      <c r="S339">
        <v>1.6521833909999999</v>
      </c>
      <c r="T339">
        <v>1.742559626</v>
      </c>
      <c r="U339">
        <v>1.843369198</v>
      </c>
      <c r="V339">
        <v>1.9543167809999999</v>
      </c>
      <c r="W339">
        <v>2.0747033159999999</v>
      </c>
      <c r="X339">
        <v>2.120657145</v>
      </c>
      <c r="Y339">
        <v>2.159292368</v>
      </c>
      <c r="Z339">
        <v>2.1971308340000002</v>
      </c>
      <c r="AA339">
        <v>2.2368345390000002</v>
      </c>
      <c r="AB339">
        <v>2.278780131</v>
      </c>
      <c r="AC339">
        <v>2.3213766229999999</v>
      </c>
      <c r="AD339">
        <v>2.3646017609999999</v>
      </c>
      <c r="AE339">
        <v>2.4079533199999998</v>
      </c>
      <c r="AF339">
        <v>2.451092504</v>
      </c>
      <c r="AG339">
        <v>2.4939209419999999</v>
      </c>
      <c r="AH339">
        <v>2.5355904680000001</v>
      </c>
      <c r="AI339">
        <v>2.576584945</v>
      </c>
      <c r="AJ339">
        <v>2.617492055</v>
      </c>
      <c r="AK339">
        <v>2.6585804990000002</v>
      </c>
      <c r="AL339">
        <v>2.7001043760000001</v>
      </c>
      <c r="AM339">
        <v>2.752134399</v>
      </c>
      <c r="AN339">
        <v>2.8068317610000002</v>
      </c>
      <c r="AO339">
        <v>2.8636889339999998</v>
      </c>
      <c r="AP339">
        <v>2.9224445060000002</v>
      </c>
      <c r="AQ339">
        <v>2.9830349260000002</v>
      </c>
      <c r="AR339">
        <v>3.0532488880000002</v>
      </c>
      <c r="AS339">
        <v>3.1275960270000001</v>
      </c>
      <c r="AT339">
        <v>3.2056125990000002</v>
      </c>
      <c r="AU339">
        <v>3.2871874999999999</v>
      </c>
      <c r="AV339">
        <v>3.3725438049999998</v>
      </c>
    </row>
    <row r="340" spans="1:48" x14ac:dyDescent="0.25">
      <c r="A340" s="28" t="s">
        <v>546</v>
      </c>
      <c r="B340">
        <v>0.96116878123798499</v>
      </c>
      <c r="C340">
        <v>0.98039215686274495</v>
      </c>
      <c r="D340">
        <v>1.0000003580000001</v>
      </c>
      <c r="E340">
        <v>1.0148236100000001</v>
      </c>
      <c r="F340">
        <v>1.123074796</v>
      </c>
      <c r="G340">
        <v>0.97379330880000003</v>
      </c>
      <c r="H340">
        <v>1.0638120879999999</v>
      </c>
      <c r="I340">
        <v>1.1969856050000001</v>
      </c>
      <c r="J340">
        <v>1.3131884540000001</v>
      </c>
      <c r="K340">
        <v>1.3042293460000001</v>
      </c>
      <c r="L340">
        <v>1.3181655130000001</v>
      </c>
      <c r="M340">
        <v>1.2370623869999999</v>
      </c>
      <c r="N340">
        <v>1.2205740410000001</v>
      </c>
      <c r="O340">
        <v>1.368687008</v>
      </c>
      <c r="P340">
        <v>1.6465231140000001</v>
      </c>
      <c r="Q340">
        <v>1.629125368</v>
      </c>
      <c r="R340">
        <v>1.691905344</v>
      </c>
      <c r="S340">
        <v>1.769741507</v>
      </c>
      <c r="T340">
        <v>1.8592347149999999</v>
      </c>
      <c r="U340">
        <v>1.9592759319999999</v>
      </c>
      <c r="V340">
        <v>2.06985507</v>
      </c>
      <c r="W340">
        <v>2.191435604</v>
      </c>
      <c r="X340">
        <v>2.2439401760000002</v>
      </c>
      <c r="Y340">
        <v>2.2858142290000001</v>
      </c>
      <c r="Z340">
        <v>2.3234983809999998</v>
      </c>
      <c r="AA340">
        <v>2.3601513019999998</v>
      </c>
      <c r="AB340">
        <v>2.397085202</v>
      </c>
      <c r="AC340">
        <v>2.4345830450000001</v>
      </c>
      <c r="AD340">
        <v>2.4726964219999998</v>
      </c>
      <c r="AE340">
        <v>2.5113965039999999</v>
      </c>
      <c r="AF340">
        <v>2.550617087</v>
      </c>
      <c r="AG340">
        <v>2.5903694229999998</v>
      </c>
      <c r="AH340">
        <v>2.6306158630000001</v>
      </c>
      <c r="AI340">
        <v>2.6714185869999998</v>
      </c>
      <c r="AJ340">
        <v>2.7128883699999999</v>
      </c>
      <c r="AK340">
        <v>2.7551089719999999</v>
      </c>
      <c r="AL340">
        <v>2.7981645830000001</v>
      </c>
      <c r="AM340">
        <v>2.8583962249999999</v>
      </c>
      <c r="AN340">
        <v>2.9231535599999998</v>
      </c>
      <c r="AO340">
        <v>2.991090255</v>
      </c>
      <c r="AP340">
        <v>3.061620209</v>
      </c>
      <c r="AQ340">
        <v>3.134552856</v>
      </c>
      <c r="AR340">
        <v>3.2193536649999999</v>
      </c>
      <c r="AS340">
        <v>3.3090390460000001</v>
      </c>
      <c r="AT340">
        <v>3.4029275870000002</v>
      </c>
      <c r="AU340">
        <v>3.5008050160000002</v>
      </c>
      <c r="AV340">
        <v>3.602738354</v>
      </c>
    </row>
    <row r="341" spans="1:48" x14ac:dyDescent="0.25">
      <c r="A341" s="28" t="s">
        <v>547</v>
      </c>
      <c r="B341">
        <v>0.96116878123798499</v>
      </c>
      <c r="C341">
        <v>0.98039215686274495</v>
      </c>
      <c r="D341">
        <v>1.0000004010000001</v>
      </c>
      <c r="E341">
        <v>1.0148032730000001</v>
      </c>
      <c r="F341">
        <v>1.123846739</v>
      </c>
      <c r="G341">
        <v>0.97294351300000004</v>
      </c>
      <c r="H341">
        <v>1.0640145889999999</v>
      </c>
      <c r="I341">
        <v>1.1983519419999999</v>
      </c>
      <c r="J341">
        <v>1.3152930190000001</v>
      </c>
      <c r="K341">
        <v>1.3058861420000001</v>
      </c>
      <c r="L341">
        <v>1.251461819</v>
      </c>
      <c r="M341">
        <v>1.1019008219999999</v>
      </c>
      <c r="N341">
        <v>1.0082751830000001</v>
      </c>
      <c r="O341">
        <v>1.0761094879999999</v>
      </c>
      <c r="P341">
        <v>1.2211765269999999</v>
      </c>
      <c r="Q341">
        <v>1.2035776549999999</v>
      </c>
      <c r="R341">
        <v>1.267249769</v>
      </c>
      <c r="S341">
        <v>1.3462756309999999</v>
      </c>
      <c r="T341">
        <v>1.4367457109999999</v>
      </c>
      <c r="U341">
        <v>1.5376732529999999</v>
      </c>
      <c r="V341">
        <v>1.648961399</v>
      </c>
      <c r="W341">
        <v>1.7714305180000001</v>
      </c>
      <c r="X341">
        <v>1.8238857639999999</v>
      </c>
      <c r="Y341">
        <v>1.8657870590000001</v>
      </c>
      <c r="Z341">
        <v>1.9035194559999999</v>
      </c>
      <c r="AA341">
        <v>1.9402195360000001</v>
      </c>
      <c r="AB341">
        <v>1.9772038080000001</v>
      </c>
      <c r="AC341">
        <v>2.0147872379999998</v>
      </c>
      <c r="AD341">
        <v>2.0530289609999999</v>
      </c>
      <c r="AE341">
        <v>2.0918929679999998</v>
      </c>
      <c r="AF341">
        <v>2.131318813</v>
      </c>
      <c r="AG341">
        <v>2.171305416</v>
      </c>
      <c r="AH341">
        <v>2.2118152430000002</v>
      </c>
      <c r="AI341">
        <v>2.2529000959999999</v>
      </c>
      <c r="AJ341">
        <v>2.2946658860000002</v>
      </c>
      <c r="AK341">
        <v>2.337196107</v>
      </c>
      <c r="AL341">
        <v>2.3805745979999999</v>
      </c>
      <c r="AM341">
        <v>2.441446816</v>
      </c>
      <c r="AN341">
        <v>2.506890646</v>
      </c>
      <c r="AO341">
        <v>2.5755531519999999</v>
      </c>
      <c r="AP341">
        <v>2.646843386</v>
      </c>
      <c r="AQ341">
        <v>2.720570951</v>
      </c>
      <c r="AR341">
        <v>2.8062772809999998</v>
      </c>
      <c r="AS341">
        <v>2.896916311</v>
      </c>
      <c r="AT341">
        <v>2.9918071670000002</v>
      </c>
      <c r="AU341">
        <v>3.09073346</v>
      </c>
      <c r="AV341">
        <v>3.1937540539999998</v>
      </c>
    </row>
    <row r="342" spans="1:48" x14ac:dyDescent="0.25">
      <c r="A342" s="28" t="s">
        <v>142</v>
      </c>
      <c r="B342">
        <v>0.96116878123798499</v>
      </c>
      <c r="C342">
        <v>0.98039215686274495</v>
      </c>
      <c r="D342">
        <v>0.99999787380000005</v>
      </c>
      <c r="E342">
        <v>1.016848505</v>
      </c>
      <c r="F342">
        <v>1.105685426</v>
      </c>
      <c r="G342">
        <v>0.99821095449999997</v>
      </c>
      <c r="H342">
        <v>1.069388732</v>
      </c>
      <c r="I342">
        <v>1.172418169</v>
      </c>
      <c r="J342">
        <v>1.2596210219999999</v>
      </c>
      <c r="K342">
        <v>1.2585108759999999</v>
      </c>
      <c r="L342">
        <v>1.23255249</v>
      </c>
      <c r="M342">
        <v>1.1436970950000001</v>
      </c>
      <c r="N342">
        <v>1.0927922320000001</v>
      </c>
      <c r="O342">
        <v>1.156444348</v>
      </c>
      <c r="P342">
        <v>1.2754670210000001</v>
      </c>
      <c r="Q342">
        <v>1.284618453</v>
      </c>
      <c r="R342">
        <v>1.3407312929999999</v>
      </c>
      <c r="S342">
        <v>1.433700762</v>
      </c>
      <c r="T342">
        <v>1.541800885</v>
      </c>
      <c r="U342">
        <v>1.662408812</v>
      </c>
      <c r="V342">
        <v>1.78173552</v>
      </c>
      <c r="W342">
        <v>1.9057335289999999</v>
      </c>
      <c r="X342">
        <v>1.95486874</v>
      </c>
      <c r="Y342">
        <v>1.997135713</v>
      </c>
      <c r="Z342">
        <v>2.038048753</v>
      </c>
      <c r="AA342">
        <v>2.0802590200000002</v>
      </c>
      <c r="AB342">
        <v>2.1231621569999999</v>
      </c>
      <c r="AC342">
        <v>2.1624960820000001</v>
      </c>
      <c r="AD342">
        <v>2.1996658729999998</v>
      </c>
      <c r="AE342">
        <v>2.234914587</v>
      </c>
      <c r="AF342">
        <v>2.2680561749999999</v>
      </c>
      <c r="AG342">
        <v>2.2995869280000001</v>
      </c>
      <c r="AH342">
        <v>2.330714457</v>
      </c>
      <c r="AI342">
        <v>2.3610387570000002</v>
      </c>
      <c r="AJ342">
        <v>2.391040372</v>
      </c>
      <c r="AK342">
        <v>2.420576075</v>
      </c>
      <c r="AL342">
        <v>2.4500525639999999</v>
      </c>
      <c r="AM342">
        <v>2.4863027249999998</v>
      </c>
      <c r="AN342">
        <v>2.523965638</v>
      </c>
      <c r="AO342">
        <v>2.563041304</v>
      </c>
      <c r="AP342">
        <v>2.603647993</v>
      </c>
      <c r="AQ342">
        <v>2.6457533780000002</v>
      </c>
      <c r="AR342">
        <v>2.697282392</v>
      </c>
      <c r="AS342">
        <v>2.7515133650000001</v>
      </c>
      <c r="AT342">
        <v>2.8082603970000002</v>
      </c>
      <c r="AU342">
        <v>2.8676852500000001</v>
      </c>
      <c r="AV342">
        <v>2.930435235</v>
      </c>
    </row>
    <row r="343" spans="1:48" x14ac:dyDescent="0.25">
      <c r="A343" s="28" t="s">
        <v>144</v>
      </c>
      <c r="B343">
        <v>0.96116878123798499</v>
      </c>
      <c r="C343">
        <v>0.98039215686274495</v>
      </c>
      <c r="D343">
        <v>0.99999539839999996</v>
      </c>
      <c r="E343">
        <v>1.018630838</v>
      </c>
      <c r="F343">
        <v>1.0870791980000001</v>
      </c>
      <c r="G343">
        <v>1.032999067</v>
      </c>
      <c r="H343">
        <v>1.074776441</v>
      </c>
      <c r="I343">
        <v>1.1440519149999999</v>
      </c>
      <c r="J343">
        <v>1.2047159350000001</v>
      </c>
      <c r="K343">
        <v>1.2137043279999999</v>
      </c>
      <c r="L343">
        <v>1.2112017399999999</v>
      </c>
      <c r="M343">
        <v>1.1785049299999999</v>
      </c>
      <c r="N343">
        <v>1.161658968</v>
      </c>
      <c r="O343">
        <v>1.2140642820000001</v>
      </c>
      <c r="P343">
        <v>1.300498647</v>
      </c>
      <c r="Q343">
        <v>1.330533846</v>
      </c>
      <c r="R343">
        <v>1.381106824</v>
      </c>
      <c r="S343">
        <v>1.483108329</v>
      </c>
      <c r="T343">
        <v>1.6020771540000001</v>
      </c>
      <c r="U343">
        <v>1.7351244370000001</v>
      </c>
      <c r="V343">
        <v>1.8579636230000001</v>
      </c>
      <c r="W343">
        <v>1.980404431</v>
      </c>
      <c r="X343">
        <v>2.0241619659999999</v>
      </c>
      <c r="Y343">
        <v>2.0646944230000002</v>
      </c>
      <c r="Z343">
        <v>2.1064280719999999</v>
      </c>
      <c r="AA343">
        <v>2.1512768699999998</v>
      </c>
      <c r="AB343">
        <v>2.197219466</v>
      </c>
      <c r="AC343">
        <v>2.2372267199999998</v>
      </c>
      <c r="AD343">
        <v>2.2734664210000002</v>
      </c>
      <c r="AE343">
        <v>2.3063958169999998</v>
      </c>
      <c r="AF343">
        <v>2.3358663150000001</v>
      </c>
      <c r="AG343">
        <v>2.3627199399999999</v>
      </c>
      <c r="AH343">
        <v>2.388767026</v>
      </c>
      <c r="AI343">
        <v>2.4134691030000002</v>
      </c>
      <c r="AJ343">
        <v>2.4375795349999998</v>
      </c>
      <c r="AK343">
        <v>2.4609052400000002</v>
      </c>
      <c r="AL343">
        <v>2.4840233619999998</v>
      </c>
      <c r="AM343">
        <v>2.5082637189999999</v>
      </c>
      <c r="AN343">
        <v>2.532481303</v>
      </c>
      <c r="AO343">
        <v>2.5572432960000002</v>
      </c>
      <c r="AP343">
        <v>2.5829694879999998</v>
      </c>
      <c r="AQ343">
        <v>2.6097029209999998</v>
      </c>
      <c r="AR343">
        <v>2.6439821989999999</v>
      </c>
      <c r="AS343">
        <v>2.6799117680000002</v>
      </c>
      <c r="AT343">
        <v>2.7174992250000001</v>
      </c>
      <c r="AU343">
        <v>2.7570486280000002</v>
      </c>
      <c r="AV343">
        <v>2.799429382</v>
      </c>
    </row>
    <row r="344" spans="1:48" x14ac:dyDescent="0.25">
      <c r="A344" s="28" t="s">
        <v>548</v>
      </c>
      <c r="B344">
        <v>0.96116878123798499</v>
      </c>
      <c r="C344">
        <v>0.98039215686274495</v>
      </c>
      <c r="D344">
        <v>0.99999645209999999</v>
      </c>
      <c r="E344">
        <v>1.0140522860000001</v>
      </c>
      <c r="F344">
        <v>1.3227019689999999</v>
      </c>
      <c r="G344">
        <v>1.1679331690000001</v>
      </c>
      <c r="H344">
        <v>1.2415489529999999</v>
      </c>
      <c r="I344">
        <v>1.445889301</v>
      </c>
      <c r="J344">
        <v>1.4094279430000001</v>
      </c>
      <c r="K344">
        <v>1.214687149</v>
      </c>
      <c r="L344">
        <v>1.1940349480000001</v>
      </c>
      <c r="M344">
        <v>1.1743612160000001</v>
      </c>
      <c r="N344">
        <v>1.221418049</v>
      </c>
      <c r="O344">
        <v>1.4959531450000001</v>
      </c>
      <c r="P344">
        <v>1.5960528350000001</v>
      </c>
      <c r="Q344">
        <v>1.305931905</v>
      </c>
      <c r="R344">
        <v>1.3771269580000001</v>
      </c>
      <c r="S344">
        <v>1.485408198</v>
      </c>
      <c r="T344">
        <v>1.6080822210000001</v>
      </c>
      <c r="U344">
        <v>1.7435267640000001</v>
      </c>
      <c r="V344">
        <v>1.8723137729999999</v>
      </c>
      <c r="W344">
        <v>2.0029009740000001</v>
      </c>
      <c r="X344">
        <v>2.036073976</v>
      </c>
      <c r="Y344">
        <v>2.0787703049999999</v>
      </c>
      <c r="Z344">
        <v>2.1254764110000002</v>
      </c>
      <c r="AA344">
        <v>2.1751880240000001</v>
      </c>
      <c r="AB344">
        <v>2.2260566879999999</v>
      </c>
      <c r="AC344">
        <v>2.2733646950000002</v>
      </c>
      <c r="AD344">
        <v>2.3188995920000002</v>
      </c>
      <c r="AE344">
        <v>2.3631663829999998</v>
      </c>
      <c r="AF344">
        <v>2.4061519499999999</v>
      </c>
      <c r="AG344">
        <v>2.4485187559999999</v>
      </c>
      <c r="AH344">
        <v>2.4917378060000002</v>
      </c>
      <c r="AI344">
        <v>2.5353436980000001</v>
      </c>
      <c r="AJ344">
        <v>2.5796751690000002</v>
      </c>
      <c r="AK344">
        <v>2.6245392820000002</v>
      </c>
      <c r="AL344">
        <v>2.6703067950000001</v>
      </c>
      <c r="AM344">
        <v>2.7221084430000002</v>
      </c>
      <c r="AN344">
        <v>2.7749060239999999</v>
      </c>
      <c r="AO344">
        <v>2.8292143009999999</v>
      </c>
      <c r="AP344">
        <v>2.8854248629999999</v>
      </c>
      <c r="AQ344">
        <v>2.9436278229999999</v>
      </c>
      <c r="AR344">
        <v>3.005501395</v>
      </c>
      <c r="AS344">
        <v>3.0692796050000002</v>
      </c>
      <c r="AT344">
        <v>3.1351984339999999</v>
      </c>
      <c r="AU344">
        <v>3.2035559509999998</v>
      </c>
      <c r="AV344">
        <v>3.2748980410000001</v>
      </c>
    </row>
    <row r="345" spans="1:48" x14ac:dyDescent="0.25">
      <c r="A345" s="28" t="s">
        <v>549</v>
      </c>
      <c r="B345">
        <v>0.96116878123798499</v>
      </c>
      <c r="C345">
        <v>0.98039215686274495</v>
      </c>
      <c r="D345">
        <v>1.000000183</v>
      </c>
      <c r="E345">
        <v>1.0125023790000001</v>
      </c>
      <c r="F345">
        <v>1.19506829</v>
      </c>
      <c r="G345">
        <v>0.90071470549999999</v>
      </c>
      <c r="H345">
        <v>1.0716278299999999</v>
      </c>
      <c r="I345">
        <v>1.263924313</v>
      </c>
      <c r="J345">
        <v>1.423483286</v>
      </c>
      <c r="K345">
        <v>1.352450143</v>
      </c>
      <c r="L345">
        <v>1.2416037390000001</v>
      </c>
      <c r="M345">
        <v>1.029450642</v>
      </c>
      <c r="N345">
        <v>0.90498660080000004</v>
      </c>
      <c r="O345">
        <v>1.0472965160000001</v>
      </c>
      <c r="P345">
        <v>1.2692994609999999</v>
      </c>
      <c r="Q345">
        <v>1.1795795979999999</v>
      </c>
      <c r="R345">
        <v>1.277021008</v>
      </c>
      <c r="S345">
        <v>1.387544307</v>
      </c>
      <c r="T345">
        <v>1.5113718380000001</v>
      </c>
      <c r="U345">
        <v>1.649972714</v>
      </c>
      <c r="V345">
        <v>1.8048328950000001</v>
      </c>
      <c r="W345">
        <v>1.9782922860000001</v>
      </c>
      <c r="X345">
        <v>2.019481936</v>
      </c>
      <c r="Y345">
        <v>2.061229854</v>
      </c>
      <c r="Z345">
        <v>2.1035406189999999</v>
      </c>
      <c r="AA345">
        <v>2.1464224679999999</v>
      </c>
      <c r="AB345">
        <v>2.1898593769999999</v>
      </c>
      <c r="AC345">
        <v>2.2338010119999998</v>
      </c>
      <c r="AD345">
        <v>2.2783076119999999</v>
      </c>
      <c r="AE345">
        <v>2.3234374010000001</v>
      </c>
      <c r="AF345">
        <v>2.3692412209999998</v>
      </c>
      <c r="AG345">
        <v>2.415791891</v>
      </c>
      <c r="AH345">
        <v>2.4631250709999999</v>
      </c>
      <c r="AI345">
        <v>2.5113053010000002</v>
      </c>
      <c r="AJ345">
        <v>2.5604334959999999</v>
      </c>
      <c r="AK345">
        <v>2.6105721690000001</v>
      </c>
      <c r="AL345">
        <v>2.661784844</v>
      </c>
      <c r="AM345">
        <v>2.7421334339999999</v>
      </c>
      <c r="AN345">
        <v>2.8252369919999998</v>
      </c>
      <c r="AO345">
        <v>2.9112145090000001</v>
      </c>
      <c r="AP345">
        <v>3.0001903620000001</v>
      </c>
      <c r="AQ345">
        <v>3.0922853259999998</v>
      </c>
      <c r="AR345">
        <v>3.2044327520000002</v>
      </c>
      <c r="AS345">
        <v>3.3212075479999998</v>
      </c>
      <c r="AT345">
        <v>3.442802388</v>
      </c>
      <c r="AU345">
        <v>3.5694247990000001</v>
      </c>
      <c r="AV345">
        <v>3.7013042600000001</v>
      </c>
    </row>
    <row r="346" spans="1:48" x14ac:dyDescent="0.25">
      <c r="A346" s="28" t="s">
        <v>730</v>
      </c>
      <c r="B346">
        <v>0.96116878123798499</v>
      </c>
      <c r="C346">
        <v>0.98039215686274495</v>
      </c>
      <c r="D346">
        <v>1</v>
      </c>
      <c r="E346">
        <v>1.02</v>
      </c>
      <c r="F346">
        <v>1.0404</v>
      </c>
      <c r="G346">
        <v>1.0612079999999999</v>
      </c>
      <c r="H346">
        <v>1.08243216</v>
      </c>
      <c r="I346">
        <v>1.1040808032</v>
      </c>
      <c r="J346">
        <v>1.1261624192640001</v>
      </c>
      <c r="K346">
        <v>1.14868566764928</v>
      </c>
      <c r="L346">
        <v>1.17165938100226</v>
      </c>
      <c r="M346">
        <v>1.1950925686223099</v>
      </c>
      <c r="N346">
        <v>1.21899441999475</v>
      </c>
      <c r="O346">
        <v>1.24337430839465</v>
      </c>
      <c r="P346">
        <v>1.2682417945625399</v>
      </c>
      <c r="Q346">
        <v>1.2936066304537901</v>
      </c>
      <c r="R346">
        <v>1.3194787630628699</v>
      </c>
      <c r="S346">
        <v>1.3458683383241301</v>
      </c>
      <c r="T346">
        <v>1.37278570509061</v>
      </c>
      <c r="U346">
        <v>1.40024141919242</v>
      </c>
      <c r="V346">
        <v>1.4282462475762701</v>
      </c>
      <c r="W346">
        <v>1.4568111725277899</v>
      </c>
      <c r="X346">
        <v>1.48594739597835</v>
      </c>
      <c r="Y346">
        <v>1.5156663438979201</v>
      </c>
      <c r="Z346">
        <v>1.5459796707758799</v>
      </c>
      <c r="AA346">
        <v>1.5768992641913899</v>
      </c>
      <c r="AB346">
        <v>1.6084372494752199</v>
      </c>
      <c r="AC346">
        <v>1.64060599446473</v>
      </c>
      <c r="AD346">
        <v>1.6734181143540201</v>
      </c>
      <c r="AE346">
        <v>1.7068864766411</v>
      </c>
      <c r="AF346">
        <v>1.7410242061739201</v>
      </c>
      <c r="AG346">
        <v>1.7758446902974001</v>
      </c>
      <c r="AH346">
        <v>1.8113615841033499</v>
      </c>
      <c r="AI346">
        <v>1.8475888157854199</v>
      </c>
      <c r="AJ346">
        <v>1.88454059210113</v>
      </c>
      <c r="AK346">
        <v>1.9222314039431501</v>
      </c>
      <c r="AL346">
        <v>1.96067603202201</v>
      </c>
      <c r="AM346">
        <v>1.9998895526624501</v>
      </c>
      <c r="AN346">
        <v>2.0398873437157001</v>
      </c>
      <c r="AO346">
        <v>2.0806850905900198</v>
      </c>
      <c r="AP346">
        <v>2.12229879240182</v>
      </c>
      <c r="AQ346">
        <v>2.1647447682498502</v>
      </c>
      <c r="AR346">
        <v>2.20803966361485</v>
      </c>
      <c r="AS346">
        <v>2.2522004568871501</v>
      </c>
      <c r="AT346">
        <v>2.2972444660248899</v>
      </c>
      <c r="AU346">
        <v>2.3431893553453902</v>
      </c>
      <c r="AV346">
        <v>2.3900531424523002</v>
      </c>
    </row>
    <row r="347" spans="1:48" x14ac:dyDescent="0.25">
      <c r="A347" s="28" t="s">
        <v>550</v>
      </c>
      <c r="B347">
        <v>0.96116878123798499</v>
      </c>
      <c r="C347">
        <v>0.98039215686274495</v>
      </c>
      <c r="D347">
        <v>0.99999035469999997</v>
      </c>
      <c r="E347">
        <v>1.0217339480000001</v>
      </c>
      <c r="F347">
        <v>1.0471718619999999</v>
      </c>
      <c r="G347">
        <v>1.0572966370000001</v>
      </c>
      <c r="H347">
        <v>1.068782186</v>
      </c>
      <c r="I347">
        <v>1.0901669060000001</v>
      </c>
      <c r="J347">
        <v>1.1097810079999999</v>
      </c>
      <c r="K347">
        <v>1.1257478649999999</v>
      </c>
      <c r="L347">
        <v>1.140141928</v>
      </c>
      <c r="M347">
        <v>1.154827013</v>
      </c>
      <c r="N347">
        <v>1.1711744559999999</v>
      </c>
      <c r="O347">
        <v>1.1960934569999999</v>
      </c>
      <c r="P347">
        <v>1.224916814</v>
      </c>
      <c r="Q347">
        <v>1.265590497</v>
      </c>
      <c r="R347">
        <v>1.293868493</v>
      </c>
      <c r="S347">
        <v>1.4046089509999999</v>
      </c>
      <c r="T347">
        <v>1.5476397180000001</v>
      </c>
      <c r="U347">
        <v>1.7140282790000001</v>
      </c>
      <c r="V347">
        <v>1.848970268</v>
      </c>
      <c r="W347">
        <v>1.971964587</v>
      </c>
      <c r="X347">
        <v>2.0218704810000001</v>
      </c>
      <c r="Y347">
        <v>2.0607178890000002</v>
      </c>
      <c r="Z347">
        <v>2.0976601709999998</v>
      </c>
      <c r="AA347">
        <v>2.1376073569999998</v>
      </c>
      <c r="AB347">
        <v>2.178068954</v>
      </c>
      <c r="AC347">
        <v>2.2076548809999998</v>
      </c>
      <c r="AD347">
        <v>2.2312274080000001</v>
      </c>
      <c r="AE347">
        <v>2.2500288739999998</v>
      </c>
      <c r="AF347">
        <v>2.2638536500000002</v>
      </c>
      <c r="AG347">
        <v>2.2742423600000001</v>
      </c>
      <c r="AH347">
        <v>2.284964472</v>
      </c>
      <c r="AI347">
        <v>2.29459561</v>
      </c>
      <c r="AJ347">
        <v>2.3038032500000001</v>
      </c>
      <c r="AK347">
        <v>2.3119122459999999</v>
      </c>
      <c r="AL347">
        <v>2.3197546230000001</v>
      </c>
      <c r="AM347">
        <v>2.3226594999999999</v>
      </c>
      <c r="AN347">
        <v>2.3243013819999998</v>
      </c>
      <c r="AO347">
        <v>2.3258691950000001</v>
      </c>
      <c r="AP347">
        <v>2.3282175540000001</v>
      </c>
      <c r="AQ347">
        <v>2.3314148600000002</v>
      </c>
      <c r="AR347">
        <v>2.341999817</v>
      </c>
      <c r="AS347">
        <v>2.35297504</v>
      </c>
      <c r="AT347">
        <v>2.3647908969999998</v>
      </c>
      <c r="AU347">
        <v>2.3780645260000002</v>
      </c>
      <c r="AV347">
        <v>2.3940506300000002</v>
      </c>
    </row>
    <row r="348" spans="1:48" x14ac:dyDescent="0.25">
      <c r="A348" s="28" t="s">
        <v>551</v>
      </c>
      <c r="B348">
        <v>0.96116878123798499</v>
      </c>
      <c r="C348">
        <v>0.98039215686274495</v>
      </c>
      <c r="D348">
        <v>0.99999870749999997</v>
      </c>
      <c r="E348">
        <v>1.015955344</v>
      </c>
      <c r="F348">
        <v>1.110501591</v>
      </c>
      <c r="G348">
        <v>0.98757634169999997</v>
      </c>
      <c r="H348">
        <v>1.064525841</v>
      </c>
      <c r="I348">
        <v>1.179204301</v>
      </c>
      <c r="J348">
        <v>1.2795293539999999</v>
      </c>
      <c r="K348">
        <v>1.2746764779999999</v>
      </c>
      <c r="L348">
        <v>1.2320071749999999</v>
      </c>
      <c r="M348">
        <v>1.110775311</v>
      </c>
      <c r="N348">
        <v>1.035910662</v>
      </c>
      <c r="O348">
        <v>1.095956508</v>
      </c>
      <c r="P348">
        <v>1.220710722</v>
      </c>
      <c r="Q348">
        <v>1.2133523159999999</v>
      </c>
      <c r="R348">
        <v>1.2708346349999999</v>
      </c>
      <c r="S348">
        <v>1.3550385890000001</v>
      </c>
      <c r="T348">
        <v>1.454240838</v>
      </c>
      <c r="U348">
        <v>1.566091911</v>
      </c>
      <c r="V348">
        <v>1.681216788</v>
      </c>
      <c r="W348">
        <v>1.803587453</v>
      </c>
      <c r="X348">
        <v>1.855659934</v>
      </c>
      <c r="Y348">
        <v>1.897008823</v>
      </c>
      <c r="Z348">
        <v>1.9345342089999999</v>
      </c>
      <c r="AA348">
        <v>1.9716967729999999</v>
      </c>
      <c r="AB348">
        <v>2.0091790939999998</v>
      </c>
      <c r="AC348">
        <v>2.0453173969999998</v>
      </c>
      <c r="AD348">
        <v>2.080984484</v>
      </c>
      <c r="AE348">
        <v>2.1163611250000001</v>
      </c>
      <c r="AF348">
        <v>2.1513623800000001</v>
      </c>
      <c r="AG348">
        <v>2.1862485459999998</v>
      </c>
      <c r="AH348">
        <v>2.221627239</v>
      </c>
      <c r="AI348">
        <v>2.257300238</v>
      </c>
      <c r="AJ348">
        <v>2.2934681100000001</v>
      </c>
      <c r="AK348">
        <v>2.3300862910000002</v>
      </c>
      <c r="AL348">
        <v>2.3673653539999999</v>
      </c>
      <c r="AM348">
        <v>2.418273594</v>
      </c>
      <c r="AN348">
        <v>2.4727888259999999</v>
      </c>
      <c r="AO348">
        <v>2.5299795129999998</v>
      </c>
      <c r="AP348">
        <v>2.5894949299999999</v>
      </c>
      <c r="AQ348">
        <v>2.6511868490000001</v>
      </c>
      <c r="AR348">
        <v>2.7240502000000002</v>
      </c>
      <c r="AS348">
        <v>2.8010975139999998</v>
      </c>
      <c r="AT348">
        <v>2.8818343209999999</v>
      </c>
      <c r="AU348">
        <v>2.966182442</v>
      </c>
      <c r="AV348">
        <v>3.0543999519999998</v>
      </c>
    </row>
    <row r="349" spans="1:48" x14ac:dyDescent="0.25">
      <c r="A349" s="28" t="s">
        <v>552</v>
      </c>
      <c r="B349">
        <v>0.96116878123798499</v>
      </c>
      <c r="C349">
        <v>0.98039215686274495</v>
      </c>
      <c r="D349">
        <v>0.99999274270000005</v>
      </c>
      <c r="E349">
        <v>1.0206468660000001</v>
      </c>
      <c r="F349">
        <v>1.0621731139999999</v>
      </c>
      <c r="G349">
        <v>1.053216385</v>
      </c>
      <c r="H349">
        <v>1.07265999</v>
      </c>
      <c r="I349">
        <v>1.111362902</v>
      </c>
      <c r="J349">
        <v>1.1518571150000001</v>
      </c>
      <c r="K349">
        <v>1.171248931</v>
      </c>
      <c r="L349">
        <v>1.1786145180000001</v>
      </c>
      <c r="M349">
        <v>1.1770310829999999</v>
      </c>
      <c r="N349">
        <v>1.177152371</v>
      </c>
      <c r="O349">
        <v>1.2062091779999999</v>
      </c>
      <c r="P349">
        <v>1.254674941</v>
      </c>
      <c r="Q349">
        <v>1.303717555</v>
      </c>
      <c r="R349">
        <v>1.3472085949999999</v>
      </c>
      <c r="S349">
        <v>1.456592595</v>
      </c>
      <c r="T349">
        <v>1.5870104949999999</v>
      </c>
      <c r="U349">
        <v>1.734637059</v>
      </c>
      <c r="V349">
        <v>1.862277661</v>
      </c>
      <c r="W349">
        <v>1.984043056</v>
      </c>
      <c r="X349">
        <v>2.0268614189999998</v>
      </c>
      <c r="Y349">
        <v>2.0657375839999998</v>
      </c>
      <c r="Z349">
        <v>2.1061642709999999</v>
      </c>
      <c r="AA349">
        <v>2.1505889470000001</v>
      </c>
      <c r="AB349">
        <v>2.196230876</v>
      </c>
      <c r="AC349">
        <v>2.2337402320000002</v>
      </c>
      <c r="AD349">
        <v>2.2664094000000001</v>
      </c>
      <c r="AE349">
        <v>2.295021148</v>
      </c>
      <c r="AF349">
        <v>2.3194779369999998</v>
      </c>
      <c r="AG349">
        <v>2.3409592990000001</v>
      </c>
      <c r="AH349">
        <v>2.3617883960000001</v>
      </c>
      <c r="AI349">
        <v>2.381286942</v>
      </c>
      <c r="AJ349">
        <v>2.4003076339999998</v>
      </c>
      <c r="AK349">
        <v>2.4185627209999998</v>
      </c>
      <c r="AL349">
        <v>2.4367592839999999</v>
      </c>
      <c r="AM349">
        <v>2.4534092919999999</v>
      </c>
      <c r="AN349">
        <v>2.4697475149999999</v>
      </c>
      <c r="AO349">
        <v>2.4866269999999999</v>
      </c>
      <c r="AP349">
        <v>2.504622849</v>
      </c>
      <c r="AQ349">
        <v>2.5237921989999998</v>
      </c>
      <c r="AR349">
        <v>2.5502040209999999</v>
      </c>
      <c r="AS349">
        <v>2.5780399890000001</v>
      </c>
      <c r="AT349">
        <v>2.6074986249999998</v>
      </c>
      <c r="AU349">
        <v>2.6389824289999999</v>
      </c>
      <c r="AV349">
        <v>2.673447414</v>
      </c>
    </row>
    <row r="350" spans="1:48" x14ac:dyDescent="0.25">
      <c r="A350" s="28" t="s">
        <v>553</v>
      </c>
      <c r="B350">
        <v>0.96116878123798499</v>
      </c>
      <c r="C350">
        <v>0.98039215686274495</v>
      </c>
      <c r="D350">
        <v>0.99999544949999997</v>
      </c>
      <c r="E350">
        <v>1.015311847</v>
      </c>
      <c r="F350">
        <v>1.277418688</v>
      </c>
      <c r="G350">
        <v>1.149754631</v>
      </c>
      <c r="H350">
        <v>1.2131595639999999</v>
      </c>
      <c r="I350">
        <v>1.387415251</v>
      </c>
      <c r="J350">
        <v>1.3601791169999999</v>
      </c>
      <c r="K350">
        <v>1.2000855459999999</v>
      </c>
      <c r="L350">
        <v>1.185221487</v>
      </c>
      <c r="M350">
        <v>1.1712238079999999</v>
      </c>
      <c r="N350">
        <v>1.2132318040000001</v>
      </c>
      <c r="O350">
        <v>1.44662976</v>
      </c>
      <c r="P350">
        <v>1.534787203</v>
      </c>
      <c r="Q350">
        <v>1.2984856419999999</v>
      </c>
      <c r="R350">
        <v>1.3623681700000001</v>
      </c>
      <c r="S350">
        <v>1.4708479830000001</v>
      </c>
      <c r="T350">
        <v>1.5968217549999999</v>
      </c>
      <c r="U350">
        <v>1.7373716850000001</v>
      </c>
      <c r="V350">
        <v>1.867207447</v>
      </c>
      <c r="W350">
        <v>1.9965428329999999</v>
      </c>
      <c r="X350">
        <v>2.0334593999999999</v>
      </c>
      <c r="Y350">
        <v>2.0757749049999998</v>
      </c>
      <c r="Z350">
        <v>2.1208998769999998</v>
      </c>
      <c r="AA350">
        <v>2.168964018</v>
      </c>
      <c r="AB350">
        <v>2.2180640980000002</v>
      </c>
      <c r="AC350">
        <v>2.2624089129999998</v>
      </c>
      <c r="AD350">
        <v>2.3042968240000001</v>
      </c>
      <c r="AE350">
        <v>2.3443541190000001</v>
      </c>
      <c r="AF350">
        <v>2.3825339379999999</v>
      </c>
      <c r="AG350">
        <v>2.4196405269999999</v>
      </c>
      <c r="AH350">
        <v>2.4575206930000002</v>
      </c>
      <c r="AI350">
        <v>2.4955493959999999</v>
      </c>
      <c r="AJ350">
        <v>2.5341175599999999</v>
      </c>
      <c r="AK350">
        <v>2.572951556</v>
      </c>
      <c r="AL350">
        <v>2.6124970869999999</v>
      </c>
      <c r="AM350">
        <v>2.6562728930000001</v>
      </c>
      <c r="AN350">
        <v>2.7006717779999998</v>
      </c>
      <c r="AO350">
        <v>2.7463191330000001</v>
      </c>
      <c r="AP350">
        <v>2.7936821950000001</v>
      </c>
      <c r="AQ350">
        <v>2.842846931</v>
      </c>
      <c r="AR350">
        <v>2.8962922689999999</v>
      </c>
      <c r="AS350">
        <v>2.9513894239999998</v>
      </c>
      <c r="AT350">
        <v>3.0084095020000001</v>
      </c>
      <c r="AU350">
        <v>3.067703061</v>
      </c>
      <c r="AV350">
        <v>3.1299328000000002</v>
      </c>
    </row>
    <row r="351" spans="1:48" x14ac:dyDescent="0.25">
      <c r="A351" s="28" t="s">
        <v>554</v>
      </c>
      <c r="B351">
        <v>0.96116878123798499</v>
      </c>
      <c r="C351">
        <v>0.98039215686274495</v>
      </c>
      <c r="D351">
        <v>0.99999035469999997</v>
      </c>
      <c r="E351">
        <v>1.021733936</v>
      </c>
      <c r="F351">
        <v>1.0471856820000001</v>
      </c>
      <c r="G351">
        <v>1.0572966349999999</v>
      </c>
      <c r="H351">
        <v>1.0687821870000001</v>
      </c>
      <c r="I351">
        <v>1.0901669060000001</v>
      </c>
      <c r="J351">
        <v>1.1097810079999999</v>
      </c>
      <c r="K351">
        <v>1.125747864</v>
      </c>
      <c r="L351">
        <v>1.140141928</v>
      </c>
      <c r="M351">
        <v>1.154827013</v>
      </c>
      <c r="N351">
        <v>1.1711744550000001</v>
      </c>
      <c r="O351">
        <v>1.1960934620000001</v>
      </c>
      <c r="P351">
        <v>1.224916812</v>
      </c>
      <c r="Q351">
        <v>1.265590497</v>
      </c>
      <c r="R351">
        <v>1.293868493</v>
      </c>
      <c r="S351">
        <v>1.4046089509999999</v>
      </c>
      <c r="T351">
        <v>1.547639719</v>
      </c>
      <c r="U351">
        <v>1.7140282769999999</v>
      </c>
      <c r="V351">
        <v>1.8489702349999999</v>
      </c>
      <c r="W351">
        <v>1.9719645809999999</v>
      </c>
      <c r="X351">
        <v>2.0218704789999999</v>
      </c>
      <c r="Y351">
        <v>2.0607178909999999</v>
      </c>
      <c r="Z351">
        <v>2.0976601709999998</v>
      </c>
      <c r="AA351">
        <v>2.1376073560000002</v>
      </c>
      <c r="AB351">
        <v>2.1780689529999999</v>
      </c>
      <c r="AC351">
        <v>2.2076548809999998</v>
      </c>
      <c r="AD351">
        <v>2.231227407</v>
      </c>
      <c r="AE351">
        <v>2.2500288730000002</v>
      </c>
      <c r="AF351">
        <v>2.2638536490000001</v>
      </c>
      <c r="AG351">
        <v>2.274242359</v>
      </c>
      <c r="AH351">
        <v>2.2849644709999999</v>
      </c>
      <c r="AI351">
        <v>2.2945956089999999</v>
      </c>
      <c r="AJ351">
        <v>2.303803249</v>
      </c>
      <c r="AK351">
        <v>2.3119122449999998</v>
      </c>
      <c r="AL351">
        <v>2.3197546230000001</v>
      </c>
      <c r="AM351">
        <v>2.3226594999999999</v>
      </c>
      <c r="AN351">
        <v>2.3243013810000002</v>
      </c>
      <c r="AO351">
        <v>2.3258691950000001</v>
      </c>
      <c r="AP351">
        <v>2.328217553</v>
      </c>
      <c r="AQ351">
        <v>2.3314148600000002</v>
      </c>
      <c r="AR351">
        <v>2.341999816</v>
      </c>
      <c r="AS351">
        <v>2.35297504</v>
      </c>
      <c r="AT351">
        <v>2.3647908969999998</v>
      </c>
      <c r="AU351">
        <v>2.3780645260000002</v>
      </c>
      <c r="AV351">
        <v>2.3940506300000002</v>
      </c>
    </row>
    <row r="352" spans="1:48" x14ac:dyDescent="0.25">
      <c r="A352" s="28" t="s">
        <v>555</v>
      </c>
      <c r="B352">
        <v>0.96116878123798499</v>
      </c>
      <c r="C352">
        <v>0.98039215686274495</v>
      </c>
      <c r="D352">
        <v>0.99999035469999997</v>
      </c>
      <c r="E352">
        <v>1.0217339480000001</v>
      </c>
      <c r="F352">
        <v>1.0471733130000001</v>
      </c>
      <c r="G352">
        <v>1.0572966319999999</v>
      </c>
      <c r="H352">
        <v>1.068782181</v>
      </c>
      <c r="I352">
        <v>1.0901669009999999</v>
      </c>
      <c r="J352">
        <v>1.109781055</v>
      </c>
      <c r="K352">
        <v>1.1257480339999999</v>
      </c>
      <c r="L352">
        <v>1.140142465</v>
      </c>
      <c r="M352">
        <v>1.1548271400000001</v>
      </c>
      <c r="N352">
        <v>1.1711744550000001</v>
      </c>
      <c r="O352">
        <v>1.1960934620000001</v>
      </c>
      <c r="P352">
        <v>1.224916812</v>
      </c>
      <c r="Q352">
        <v>1.265590497</v>
      </c>
      <c r="R352">
        <v>1.293868493</v>
      </c>
      <c r="S352">
        <v>1.4046089509999999</v>
      </c>
      <c r="T352">
        <v>1.547639719</v>
      </c>
      <c r="U352">
        <v>1.7140282769999999</v>
      </c>
      <c r="V352">
        <v>1.848970268</v>
      </c>
      <c r="W352">
        <v>1.971964587</v>
      </c>
      <c r="X352">
        <v>2.0218704789999999</v>
      </c>
      <c r="Y352">
        <v>2.0607178930000001</v>
      </c>
      <c r="Z352">
        <v>2.0976601719999999</v>
      </c>
      <c r="AA352">
        <v>2.1376073560000002</v>
      </c>
      <c r="AB352">
        <v>2.178068954</v>
      </c>
      <c r="AC352">
        <v>2.2076548800000002</v>
      </c>
      <c r="AD352">
        <v>2.231227407</v>
      </c>
      <c r="AE352">
        <v>2.2500288730000002</v>
      </c>
      <c r="AF352">
        <v>2.2638536490000001</v>
      </c>
      <c r="AG352">
        <v>2.274242358</v>
      </c>
      <c r="AH352">
        <v>2.2849644630000001</v>
      </c>
      <c r="AI352">
        <v>2.294595604</v>
      </c>
      <c r="AJ352">
        <v>2.303803249</v>
      </c>
      <c r="AK352">
        <v>2.3119122449999998</v>
      </c>
      <c r="AL352">
        <v>2.3197546230000001</v>
      </c>
      <c r="AM352">
        <v>2.3226594999999999</v>
      </c>
      <c r="AN352">
        <v>2.3243013819999998</v>
      </c>
      <c r="AO352">
        <v>2.3258691950000001</v>
      </c>
      <c r="AP352">
        <v>2.3282175540000001</v>
      </c>
      <c r="AQ352">
        <v>2.3314148600000002</v>
      </c>
      <c r="AR352">
        <v>2.341999817</v>
      </c>
      <c r="AS352">
        <v>2.35297504</v>
      </c>
      <c r="AT352">
        <v>2.3647908969999998</v>
      </c>
      <c r="AU352">
        <v>2.3780645260000002</v>
      </c>
      <c r="AV352">
        <v>2.3940506300000002</v>
      </c>
    </row>
    <row r="353" spans="1:48" x14ac:dyDescent="0.25">
      <c r="A353" s="28" t="s">
        <v>556</v>
      </c>
      <c r="B353">
        <v>0.96116878123798499</v>
      </c>
      <c r="C353">
        <v>0.98039215686274495</v>
      </c>
      <c r="D353">
        <v>0.99999035469999997</v>
      </c>
      <c r="E353">
        <v>1.0217339480000001</v>
      </c>
      <c r="F353">
        <v>1.0471718619999999</v>
      </c>
      <c r="G353">
        <v>1.0572966370000001</v>
      </c>
      <c r="H353">
        <v>1.068782186</v>
      </c>
      <c r="I353">
        <v>1.0901669060000001</v>
      </c>
      <c r="J353">
        <v>1.1097810079999999</v>
      </c>
      <c r="K353">
        <v>1.1257478649999999</v>
      </c>
      <c r="L353">
        <v>1.140141928</v>
      </c>
      <c r="M353">
        <v>1.154827013</v>
      </c>
      <c r="N353">
        <v>1.1711744550000001</v>
      </c>
      <c r="O353">
        <v>1.1960934620000001</v>
      </c>
      <c r="P353">
        <v>1.224916812</v>
      </c>
      <c r="Q353">
        <v>1.265590497</v>
      </c>
      <c r="R353">
        <v>1.293868493</v>
      </c>
      <c r="S353">
        <v>1.4046089509999999</v>
      </c>
      <c r="T353">
        <v>1.547639719</v>
      </c>
      <c r="U353">
        <v>1.7140282769999999</v>
      </c>
      <c r="V353">
        <v>1.848970268</v>
      </c>
      <c r="W353">
        <v>1.971964587</v>
      </c>
      <c r="X353">
        <v>2.0218704810000001</v>
      </c>
      <c r="Y353">
        <v>2.0607178890000002</v>
      </c>
      <c r="Z353">
        <v>2.0976601709999998</v>
      </c>
      <c r="AA353">
        <v>2.1376073569999998</v>
      </c>
      <c r="AB353">
        <v>2.178068954</v>
      </c>
      <c r="AC353">
        <v>2.2076548809999998</v>
      </c>
      <c r="AD353">
        <v>2.2312274080000001</v>
      </c>
      <c r="AE353">
        <v>2.2500288739999998</v>
      </c>
      <c r="AF353">
        <v>2.2638536500000002</v>
      </c>
      <c r="AG353">
        <v>2.2742423600000001</v>
      </c>
      <c r="AH353">
        <v>2.284964472</v>
      </c>
      <c r="AI353">
        <v>2.29459561</v>
      </c>
      <c r="AJ353">
        <v>2.3038032500000001</v>
      </c>
      <c r="AK353">
        <v>2.3119122459999999</v>
      </c>
      <c r="AL353">
        <v>2.3197546230000001</v>
      </c>
      <c r="AM353">
        <v>2.3226594999999999</v>
      </c>
      <c r="AN353">
        <v>2.3243013819999998</v>
      </c>
      <c r="AO353">
        <v>2.3258691950000001</v>
      </c>
      <c r="AP353">
        <v>2.3282175540000001</v>
      </c>
      <c r="AQ353">
        <v>2.3314148600000002</v>
      </c>
      <c r="AR353">
        <v>2.341999817</v>
      </c>
      <c r="AS353">
        <v>2.35297504</v>
      </c>
      <c r="AT353">
        <v>2.3647908969999998</v>
      </c>
      <c r="AU353">
        <v>2.3780645260000002</v>
      </c>
      <c r="AV353">
        <v>2.3940506300000002</v>
      </c>
    </row>
    <row r="354" spans="1:48" x14ac:dyDescent="0.25">
      <c r="A354" s="28" t="s">
        <v>557</v>
      </c>
      <c r="B354">
        <v>0.96116878123798499</v>
      </c>
      <c r="C354">
        <v>0.98039215686274495</v>
      </c>
      <c r="D354">
        <v>0.99999743050000001</v>
      </c>
      <c r="E354">
        <v>1.018510848</v>
      </c>
      <c r="F354">
        <v>1.0916492310000001</v>
      </c>
      <c r="G354">
        <v>1.0451990600000001</v>
      </c>
      <c r="H354">
        <v>1.0802795220000001</v>
      </c>
      <c r="I354">
        <v>1.1530111169999999</v>
      </c>
      <c r="J354">
        <v>1.2345328550000001</v>
      </c>
      <c r="K354">
        <v>1.260654406</v>
      </c>
      <c r="L354">
        <v>1.254209675</v>
      </c>
      <c r="M354">
        <v>1.2206600700000001</v>
      </c>
      <c r="N354">
        <v>1.1888984300000001</v>
      </c>
      <c r="O354">
        <v>1.2260856630000001</v>
      </c>
      <c r="P354">
        <v>1.313146962</v>
      </c>
      <c r="Q354">
        <v>1.3786337740000001</v>
      </c>
      <c r="R354">
        <v>1.4520170640000001</v>
      </c>
      <c r="S354">
        <v>1.5587357449999999</v>
      </c>
      <c r="T354">
        <v>1.664370747</v>
      </c>
      <c r="U354">
        <v>1.775131333</v>
      </c>
      <c r="V354">
        <v>1.888425501</v>
      </c>
      <c r="W354">
        <v>2.007776153</v>
      </c>
      <c r="X354">
        <v>2.0366681629999999</v>
      </c>
      <c r="Y354">
        <v>2.0756008289999999</v>
      </c>
      <c r="Z354">
        <v>2.1228740570000002</v>
      </c>
      <c r="AA354">
        <v>2.1760965959999998</v>
      </c>
      <c r="AB354">
        <v>2.2319174070000001</v>
      </c>
      <c r="AC354">
        <v>2.2849955830000002</v>
      </c>
      <c r="AD354">
        <v>2.3355388270000002</v>
      </c>
      <c r="AE354">
        <v>2.383426891</v>
      </c>
      <c r="AF354">
        <v>2.4287746220000002</v>
      </c>
      <c r="AG354">
        <v>2.472052041</v>
      </c>
      <c r="AH354">
        <v>2.5127404480000002</v>
      </c>
      <c r="AI354">
        <v>2.5516275560000001</v>
      </c>
      <c r="AJ354">
        <v>2.5899300090000001</v>
      </c>
      <c r="AK354">
        <v>2.6281212460000001</v>
      </c>
      <c r="AL354">
        <v>2.6666628440000002</v>
      </c>
      <c r="AM354">
        <v>2.7103207899999999</v>
      </c>
      <c r="AN354">
        <v>2.7555359949999998</v>
      </c>
      <c r="AO354">
        <v>2.8025015290000002</v>
      </c>
      <c r="AP354">
        <v>2.8512432790000002</v>
      </c>
      <c r="AQ354">
        <v>2.9017962480000001</v>
      </c>
      <c r="AR354">
        <v>2.959306094</v>
      </c>
      <c r="AS354">
        <v>3.0202722230000001</v>
      </c>
      <c r="AT354">
        <v>3.0843973290000002</v>
      </c>
      <c r="AU354">
        <v>3.151662499</v>
      </c>
      <c r="AV354">
        <v>3.222436809</v>
      </c>
    </row>
    <row r="355" spans="1:48" x14ac:dyDescent="0.25">
      <c r="A355" s="28" t="s">
        <v>558</v>
      </c>
      <c r="B355">
        <v>0.96116878123798499</v>
      </c>
      <c r="C355">
        <v>0.98039215686274495</v>
      </c>
      <c r="D355">
        <v>0.99999971519999997</v>
      </c>
      <c r="E355">
        <v>1.012825713</v>
      </c>
      <c r="F355">
        <v>1.1633403120000001</v>
      </c>
      <c r="G355">
        <v>0.9501819131</v>
      </c>
      <c r="H355">
        <v>1.0640907319999999</v>
      </c>
      <c r="I355">
        <v>1.2041233790000001</v>
      </c>
      <c r="J355">
        <v>1.3398138829999999</v>
      </c>
      <c r="K355">
        <v>1.298285819</v>
      </c>
      <c r="L355">
        <v>1.2154834560000001</v>
      </c>
      <c r="M355">
        <v>1.0793836640000001</v>
      </c>
      <c r="N355">
        <v>0.98311576280000001</v>
      </c>
      <c r="O355">
        <v>1.0856817299999999</v>
      </c>
      <c r="P355">
        <v>1.254480386</v>
      </c>
      <c r="Q355">
        <v>1.219348761</v>
      </c>
      <c r="R355">
        <v>1.312293441</v>
      </c>
      <c r="S355">
        <v>1.4228433789999999</v>
      </c>
      <c r="T355">
        <v>1.5402046439999999</v>
      </c>
      <c r="U355">
        <v>1.668789879</v>
      </c>
      <c r="V355">
        <v>1.812496975</v>
      </c>
      <c r="W355">
        <v>1.973326219</v>
      </c>
      <c r="X355">
        <v>2.006927267</v>
      </c>
      <c r="Y355">
        <v>2.045897112</v>
      </c>
      <c r="Z355">
        <v>2.0888522919999999</v>
      </c>
      <c r="AA355">
        <v>2.1344397559999999</v>
      </c>
      <c r="AB355">
        <v>2.181401674</v>
      </c>
      <c r="AC355">
        <v>2.2282299939999999</v>
      </c>
      <c r="AD355">
        <v>2.2747163010000002</v>
      </c>
      <c r="AE355">
        <v>2.3207606890000001</v>
      </c>
      <c r="AF355">
        <v>2.3664560990000001</v>
      </c>
      <c r="AG355">
        <v>2.4119389889999998</v>
      </c>
      <c r="AH355">
        <v>2.456750843</v>
      </c>
      <c r="AI355">
        <v>2.5013620090000002</v>
      </c>
      <c r="AJ355">
        <v>2.5463017969999999</v>
      </c>
      <c r="AK355">
        <v>2.591854047</v>
      </c>
      <c r="AL355">
        <v>2.6381949950000001</v>
      </c>
      <c r="AM355">
        <v>2.70501573</v>
      </c>
      <c r="AN355">
        <v>2.7741939150000001</v>
      </c>
      <c r="AO355">
        <v>2.8458005470000001</v>
      </c>
      <c r="AP355">
        <v>2.9198613199999999</v>
      </c>
      <c r="AQ355">
        <v>2.9964566879999999</v>
      </c>
      <c r="AR355">
        <v>3.0882913040000002</v>
      </c>
      <c r="AS355">
        <v>3.1843089440000001</v>
      </c>
      <c r="AT355">
        <v>3.2844671220000001</v>
      </c>
      <c r="AU355">
        <v>3.3888376240000002</v>
      </c>
      <c r="AV355">
        <v>3.497625416</v>
      </c>
    </row>
    <row r="356" spans="1:48" x14ac:dyDescent="0.25">
      <c r="A356" s="28" t="s">
        <v>731</v>
      </c>
      <c r="B356">
        <v>0.96116878123798499</v>
      </c>
      <c r="C356">
        <v>0.98039215686274495</v>
      </c>
      <c r="D356">
        <v>1</v>
      </c>
      <c r="E356">
        <v>1.02</v>
      </c>
      <c r="F356">
        <v>1.0404</v>
      </c>
      <c r="G356">
        <v>1.0612079999999999</v>
      </c>
      <c r="H356">
        <v>1.08243216</v>
      </c>
      <c r="I356">
        <v>1.1040808032</v>
      </c>
      <c r="J356">
        <v>1.1261624192640001</v>
      </c>
      <c r="K356">
        <v>1.14868566764928</v>
      </c>
      <c r="L356">
        <v>1.17165938100226</v>
      </c>
      <c r="M356">
        <v>1.1950925686223099</v>
      </c>
      <c r="N356">
        <v>1.21899441999475</v>
      </c>
      <c r="O356">
        <v>1.24337430839465</v>
      </c>
      <c r="P356">
        <v>1.2682417945625399</v>
      </c>
      <c r="Q356">
        <v>1.2936066304537901</v>
      </c>
      <c r="R356">
        <v>1.3194787630628699</v>
      </c>
      <c r="S356">
        <v>1.3458683383241301</v>
      </c>
      <c r="T356">
        <v>1.37278570509061</v>
      </c>
      <c r="U356">
        <v>1.40024141919242</v>
      </c>
      <c r="V356">
        <v>1.4282462475762701</v>
      </c>
      <c r="W356">
        <v>1.4568111725277899</v>
      </c>
      <c r="X356">
        <v>1.48594739597835</v>
      </c>
      <c r="Y356">
        <v>1.5156663438979201</v>
      </c>
      <c r="Z356">
        <v>1.5459796707758799</v>
      </c>
      <c r="AA356">
        <v>1.5768992641913899</v>
      </c>
      <c r="AB356">
        <v>1.6084372494752199</v>
      </c>
      <c r="AC356">
        <v>1.64060599446473</v>
      </c>
      <c r="AD356">
        <v>1.6734181143540201</v>
      </c>
      <c r="AE356">
        <v>1.7068864766411</v>
      </c>
      <c r="AF356">
        <v>1.7410242061739201</v>
      </c>
      <c r="AG356">
        <v>1.7758446902974001</v>
      </c>
      <c r="AH356">
        <v>1.8113615841033499</v>
      </c>
      <c r="AI356">
        <v>1.8475888157854199</v>
      </c>
      <c r="AJ356">
        <v>1.88454059210113</v>
      </c>
      <c r="AK356">
        <v>1.9222314039431501</v>
      </c>
      <c r="AL356">
        <v>1.96067603202201</v>
      </c>
      <c r="AM356">
        <v>1.9998895526624501</v>
      </c>
      <c r="AN356">
        <v>2.0398873437157001</v>
      </c>
      <c r="AO356">
        <v>2.0806850905900198</v>
      </c>
      <c r="AP356">
        <v>2.12229879240182</v>
      </c>
      <c r="AQ356">
        <v>2.1647447682498502</v>
      </c>
      <c r="AR356">
        <v>2.20803966361485</v>
      </c>
      <c r="AS356">
        <v>2.2522004568871501</v>
      </c>
      <c r="AT356">
        <v>2.2972444660248899</v>
      </c>
      <c r="AU356">
        <v>2.3431893553453902</v>
      </c>
      <c r="AV356">
        <v>2.3900531424523002</v>
      </c>
    </row>
    <row r="357" spans="1:48" x14ac:dyDescent="0.25">
      <c r="A357" s="28" t="s">
        <v>732</v>
      </c>
      <c r="B357">
        <v>0.96116878123798499</v>
      </c>
      <c r="C357">
        <v>0.98039215686274495</v>
      </c>
      <c r="D357">
        <v>1</v>
      </c>
      <c r="E357">
        <v>1.02</v>
      </c>
      <c r="F357">
        <v>1.0404</v>
      </c>
      <c r="G357">
        <v>1.0612079999999999</v>
      </c>
      <c r="H357">
        <v>1.08243216</v>
      </c>
      <c r="I357">
        <v>1.1040808032</v>
      </c>
      <c r="J357">
        <v>1.1261624192640001</v>
      </c>
      <c r="K357">
        <v>1.14868566764928</v>
      </c>
      <c r="L357">
        <v>1.17165938100226</v>
      </c>
      <c r="M357">
        <v>1.1950925686223099</v>
      </c>
      <c r="N357">
        <v>1.21899441999475</v>
      </c>
      <c r="O357">
        <v>1.24337430839465</v>
      </c>
      <c r="P357">
        <v>1.2682417945625399</v>
      </c>
      <c r="Q357">
        <v>1.2936066304537901</v>
      </c>
      <c r="R357">
        <v>1.3194787630628699</v>
      </c>
      <c r="S357">
        <v>1.3458683383241301</v>
      </c>
      <c r="T357">
        <v>1.37278570509061</v>
      </c>
      <c r="U357">
        <v>1.40024141919242</v>
      </c>
      <c r="V357">
        <v>1.4282462475762701</v>
      </c>
      <c r="W357">
        <v>1.4568111725277899</v>
      </c>
      <c r="X357">
        <v>1.48594739597835</v>
      </c>
      <c r="Y357">
        <v>1.5156663438979201</v>
      </c>
      <c r="Z357">
        <v>1.5459796707758799</v>
      </c>
      <c r="AA357">
        <v>1.5768992641913899</v>
      </c>
      <c r="AB357">
        <v>1.6084372494752199</v>
      </c>
      <c r="AC357">
        <v>1.64060599446473</v>
      </c>
      <c r="AD357">
        <v>1.6734181143540201</v>
      </c>
      <c r="AE357">
        <v>1.7068864766411</v>
      </c>
      <c r="AF357">
        <v>1.7410242061739201</v>
      </c>
      <c r="AG357">
        <v>1.7758446902974001</v>
      </c>
      <c r="AH357">
        <v>1.8113615841033499</v>
      </c>
      <c r="AI357">
        <v>1.8475888157854199</v>
      </c>
      <c r="AJ357">
        <v>1.88454059210113</v>
      </c>
      <c r="AK357">
        <v>1.9222314039431501</v>
      </c>
      <c r="AL357">
        <v>1.96067603202201</v>
      </c>
      <c r="AM357">
        <v>1.9998895526624501</v>
      </c>
      <c r="AN357">
        <v>2.0398873437157001</v>
      </c>
      <c r="AO357">
        <v>2.0806850905900198</v>
      </c>
      <c r="AP357">
        <v>2.12229879240182</v>
      </c>
      <c r="AQ357">
        <v>2.1647447682498502</v>
      </c>
      <c r="AR357">
        <v>2.20803966361485</v>
      </c>
      <c r="AS357">
        <v>2.2522004568871501</v>
      </c>
      <c r="AT357">
        <v>2.2972444660248899</v>
      </c>
      <c r="AU357">
        <v>2.3431893553453902</v>
      </c>
      <c r="AV357">
        <v>2.3900531424523002</v>
      </c>
    </row>
    <row r="358" spans="1:48" x14ac:dyDescent="0.25">
      <c r="A358" s="28" t="s">
        <v>733</v>
      </c>
      <c r="B358">
        <v>0.96116878123798499</v>
      </c>
      <c r="C358">
        <v>0.98039215686274495</v>
      </c>
      <c r="D358">
        <v>1</v>
      </c>
      <c r="E358">
        <v>1.02</v>
      </c>
      <c r="F358">
        <v>1.0404</v>
      </c>
      <c r="G358">
        <v>1.0612079999999999</v>
      </c>
      <c r="H358">
        <v>1.08243216</v>
      </c>
      <c r="I358">
        <v>1.1040808032</v>
      </c>
      <c r="J358">
        <v>1.1261624192640001</v>
      </c>
      <c r="K358">
        <v>1.14868566764928</v>
      </c>
      <c r="L358">
        <v>1.17165938100226</v>
      </c>
      <c r="M358">
        <v>1.1950925686223099</v>
      </c>
      <c r="N358">
        <v>1.21899441999475</v>
      </c>
      <c r="O358">
        <v>1.24337430839465</v>
      </c>
      <c r="P358">
        <v>1.2682417945625399</v>
      </c>
      <c r="Q358">
        <v>1.2936066304537901</v>
      </c>
      <c r="R358">
        <v>1.3194787630628699</v>
      </c>
      <c r="S358">
        <v>1.3458683383241301</v>
      </c>
      <c r="T358">
        <v>1.37278570509061</v>
      </c>
      <c r="U358">
        <v>1.40024141919242</v>
      </c>
      <c r="V358">
        <v>1.4282462475762701</v>
      </c>
      <c r="W358">
        <v>1.4568111725277899</v>
      </c>
      <c r="X358">
        <v>1.48594739597835</v>
      </c>
      <c r="Y358">
        <v>1.5156663438979201</v>
      </c>
      <c r="Z358">
        <v>1.5459796707758799</v>
      </c>
      <c r="AA358">
        <v>1.5768992641913899</v>
      </c>
      <c r="AB358">
        <v>1.6084372494752199</v>
      </c>
      <c r="AC358">
        <v>1.64060599446473</v>
      </c>
      <c r="AD358">
        <v>1.6734181143540201</v>
      </c>
      <c r="AE358">
        <v>1.7068864766411</v>
      </c>
      <c r="AF358">
        <v>1.7410242061739201</v>
      </c>
      <c r="AG358">
        <v>1.7758446902974001</v>
      </c>
      <c r="AH358">
        <v>1.8113615841033499</v>
      </c>
      <c r="AI358">
        <v>1.8475888157854199</v>
      </c>
      <c r="AJ358">
        <v>1.88454059210113</v>
      </c>
      <c r="AK358">
        <v>1.9222314039431501</v>
      </c>
      <c r="AL358">
        <v>1.96067603202201</v>
      </c>
      <c r="AM358">
        <v>1.9998895526624501</v>
      </c>
      <c r="AN358">
        <v>2.0398873437157001</v>
      </c>
      <c r="AO358">
        <v>2.0806850905900198</v>
      </c>
      <c r="AP358">
        <v>2.12229879240182</v>
      </c>
      <c r="AQ358">
        <v>2.1647447682498502</v>
      </c>
      <c r="AR358">
        <v>2.20803966361485</v>
      </c>
      <c r="AS358">
        <v>2.2522004568871501</v>
      </c>
      <c r="AT358">
        <v>2.2972444660248899</v>
      </c>
      <c r="AU358">
        <v>2.3431893553453902</v>
      </c>
      <c r="AV358">
        <v>2.3900531424523002</v>
      </c>
    </row>
    <row r="359" spans="1:48" x14ac:dyDescent="0.25">
      <c r="A359" s="28" t="s">
        <v>734</v>
      </c>
      <c r="B359">
        <v>0.96116878123798499</v>
      </c>
      <c r="C359">
        <v>0.98039215686274495</v>
      </c>
      <c r="D359">
        <v>1</v>
      </c>
      <c r="E359">
        <v>1.02</v>
      </c>
      <c r="F359">
        <v>1.0404</v>
      </c>
      <c r="G359">
        <v>1.0612079999999999</v>
      </c>
      <c r="H359">
        <v>1.08243216</v>
      </c>
      <c r="I359">
        <v>1.1040808032</v>
      </c>
      <c r="J359">
        <v>1.1261624192640001</v>
      </c>
      <c r="K359">
        <v>1.14868566764928</v>
      </c>
      <c r="L359">
        <v>1.17165938100226</v>
      </c>
      <c r="M359">
        <v>1.1950925686223099</v>
      </c>
      <c r="N359">
        <v>1.21899441999475</v>
      </c>
      <c r="O359">
        <v>1.24337430839465</v>
      </c>
      <c r="P359">
        <v>1.2682417945625399</v>
      </c>
      <c r="Q359">
        <v>1.2936066304537901</v>
      </c>
      <c r="R359">
        <v>1.3194787630628699</v>
      </c>
      <c r="S359">
        <v>1.3458683383241301</v>
      </c>
      <c r="T359">
        <v>1.37278570509061</v>
      </c>
      <c r="U359">
        <v>1.40024141919242</v>
      </c>
      <c r="V359">
        <v>1.4282462475762701</v>
      </c>
      <c r="W359">
        <v>1.4568111725277899</v>
      </c>
      <c r="X359">
        <v>1.48594739597835</v>
      </c>
      <c r="Y359">
        <v>1.5156663438979201</v>
      </c>
      <c r="Z359">
        <v>1.5459796707758799</v>
      </c>
      <c r="AA359">
        <v>1.5768992641913899</v>
      </c>
      <c r="AB359">
        <v>1.6084372494752199</v>
      </c>
      <c r="AC359">
        <v>1.64060599446473</v>
      </c>
      <c r="AD359">
        <v>1.6734181143540201</v>
      </c>
      <c r="AE359">
        <v>1.7068864766411</v>
      </c>
      <c r="AF359">
        <v>1.7410242061739201</v>
      </c>
      <c r="AG359">
        <v>1.7758446902974001</v>
      </c>
      <c r="AH359">
        <v>1.8113615841033499</v>
      </c>
      <c r="AI359">
        <v>1.8475888157854199</v>
      </c>
      <c r="AJ359">
        <v>1.88454059210113</v>
      </c>
      <c r="AK359">
        <v>1.9222314039431501</v>
      </c>
      <c r="AL359">
        <v>1.96067603202201</v>
      </c>
      <c r="AM359">
        <v>1.9998895526624501</v>
      </c>
      <c r="AN359">
        <v>2.0398873437157001</v>
      </c>
      <c r="AO359">
        <v>2.0806850905900198</v>
      </c>
      <c r="AP359">
        <v>2.12229879240182</v>
      </c>
      <c r="AQ359">
        <v>2.1647447682498502</v>
      </c>
      <c r="AR359">
        <v>2.20803966361485</v>
      </c>
      <c r="AS359">
        <v>2.2522004568871501</v>
      </c>
      <c r="AT359">
        <v>2.2972444660248899</v>
      </c>
      <c r="AU359">
        <v>2.3431893553453902</v>
      </c>
      <c r="AV359">
        <v>2.3900531424523002</v>
      </c>
    </row>
    <row r="360" spans="1:48" x14ac:dyDescent="0.25">
      <c r="A360" s="28" t="s">
        <v>735</v>
      </c>
      <c r="B360">
        <v>0.96116878123798499</v>
      </c>
      <c r="C360">
        <v>0.98039215686274495</v>
      </c>
      <c r="D360">
        <v>1</v>
      </c>
      <c r="E360">
        <v>1.02</v>
      </c>
      <c r="F360">
        <v>1.0404</v>
      </c>
      <c r="G360">
        <v>1.0612079999999999</v>
      </c>
      <c r="H360">
        <v>1.08243216</v>
      </c>
      <c r="I360">
        <v>1.1040808032</v>
      </c>
      <c r="J360">
        <v>1.1261624192640001</v>
      </c>
      <c r="K360">
        <v>1.14868566764928</v>
      </c>
      <c r="L360">
        <v>1.17165938100226</v>
      </c>
      <c r="M360">
        <v>1.1950925686223099</v>
      </c>
      <c r="N360">
        <v>1.21899441999475</v>
      </c>
      <c r="O360">
        <v>1.24337430839465</v>
      </c>
      <c r="P360">
        <v>1.2682417945625399</v>
      </c>
      <c r="Q360">
        <v>1.2936066304537901</v>
      </c>
      <c r="R360">
        <v>1.3194787630628699</v>
      </c>
      <c r="S360">
        <v>1.3458683383241301</v>
      </c>
      <c r="T360">
        <v>1.37278570509061</v>
      </c>
      <c r="U360">
        <v>1.40024141919242</v>
      </c>
      <c r="V360">
        <v>1.4282462475762701</v>
      </c>
      <c r="W360">
        <v>1.4568111725277899</v>
      </c>
      <c r="X360">
        <v>1.48594739597835</v>
      </c>
      <c r="Y360">
        <v>1.5156663438979201</v>
      </c>
      <c r="Z360">
        <v>1.5459796707758799</v>
      </c>
      <c r="AA360">
        <v>1.5768992641913899</v>
      </c>
      <c r="AB360">
        <v>1.6084372494752199</v>
      </c>
      <c r="AC360">
        <v>1.64060599446473</v>
      </c>
      <c r="AD360">
        <v>1.6734181143540201</v>
      </c>
      <c r="AE360">
        <v>1.7068864766411</v>
      </c>
      <c r="AF360">
        <v>1.7410242061739201</v>
      </c>
      <c r="AG360">
        <v>1.7758446902974001</v>
      </c>
      <c r="AH360">
        <v>1.8113615841033499</v>
      </c>
      <c r="AI360">
        <v>1.8475888157854199</v>
      </c>
      <c r="AJ360">
        <v>1.88454059210113</v>
      </c>
      <c r="AK360">
        <v>1.9222314039431501</v>
      </c>
      <c r="AL360">
        <v>1.96067603202201</v>
      </c>
      <c r="AM360">
        <v>1.9998895526624501</v>
      </c>
      <c r="AN360">
        <v>2.0398873437157001</v>
      </c>
      <c r="AO360">
        <v>2.0806850905900198</v>
      </c>
      <c r="AP360">
        <v>2.12229879240182</v>
      </c>
      <c r="AQ360">
        <v>2.1647447682498502</v>
      </c>
      <c r="AR360">
        <v>2.20803966361485</v>
      </c>
      <c r="AS360">
        <v>2.2522004568871501</v>
      </c>
      <c r="AT360">
        <v>2.2972444660248899</v>
      </c>
      <c r="AU360">
        <v>2.3431893553453902</v>
      </c>
      <c r="AV360">
        <v>2.3900531424523002</v>
      </c>
    </row>
    <row r="361" spans="1:48" x14ac:dyDescent="0.25">
      <c r="A361" s="29" t="s">
        <v>559</v>
      </c>
      <c r="B361">
        <v>4736.6811147112303</v>
      </c>
      <c r="C361">
        <v>4812.7300621308405</v>
      </c>
      <c r="D361">
        <v>4889.9978149999997</v>
      </c>
      <c r="E361">
        <v>5003.2703860000001</v>
      </c>
      <c r="F361">
        <v>4874.2437369999998</v>
      </c>
      <c r="G361">
        <v>4902.4726659999997</v>
      </c>
      <c r="H361">
        <v>5105.1727549999996</v>
      </c>
      <c r="I361">
        <v>4975.7275980000004</v>
      </c>
      <c r="J361">
        <v>4883.6930080000002</v>
      </c>
      <c r="K361">
        <v>4671.494471</v>
      </c>
      <c r="L361">
        <v>4845.3871209999998</v>
      </c>
      <c r="M361">
        <v>4901.6119619999999</v>
      </c>
      <c r="N361">
        <v>4899.1532230000003</v>
      </c>
      <c r="O361">
        <v>5017.5046130000001</v>
      </c>
      <c r="P361">
        <v>4893.0521310000004</v>
      </c>
      <c r="Q361">
        <v>4883.5297730000002</v>
      </c>
      <c r="R361">
        <v>4901.9914230000004</v>
      </c>
      <c r="S361">
        <v>4914.1466680000003</v>
      </c>
      <c r="T361">
        <v>4895.7881960000004</v>
      </c>
      <c r="U361">
        <v>4879.0075749999996</v>
      </c>
      <c r="V361">
        <v>4848.0346980000004</v>
      </c>
      <c r="W361">
        <v>4816.4084220000004</v>
      </c>
      <c r="X361">
        <v>4808.2874849999998</v>
      </c>
      <c r="Y361">
        <v>4830.6652940000004</v>
      </c>
      <c r="Z361">
        <v>4873.5650649999998</v>
      </c>
      <c r="AA361">
        <v>4930.0418579999996</v>
      </c>
      <c r="AB361">
        <v>4995.0673980000001</v>
      </c>
      <c r="AC361">
        <v>5062.0961930000003</v>
      </c>
      <c r="AD361">
        <v>5135.6409700000004</v>
      </c>
      <c r="AE361">
        <v>5211.9491909999997</v>
      </c>
      <c r="AF361">
        <v>5289.5794169999999</v>
      </c>
      <c r="AG361">
        <v>5369.5539580000004</v>
      </c>
      <c r="AH361">
        <v>5448.3862090000002</v>
      </c>
      <c r="AI361">
        <v>5527.6675610000002</v>
      </c>
      <c r="AJ361">
        <v>5607.494318</v>
      </c>
      <c r="AK361">
        <v>5687.8462890000001</v>
      </c>
      <c r="AL361">
        <v>5768.7480800000003</v>
      </c>
      <c r="AM361">
        <v>5843.5592079999997</v>
      </c>
      <c r="AN361">
        <v>5914.9942330000003</v>
      </c>
      <c r="AO361">
        <v>5983.3716750000003</v>
      </c>
      <c r="AP361">
        <v>6049.9135429999997</v>
      </c>
      <c r="AQ361">
        <v>6115.2138050000003</v>
      </c>
      <c r="AR361">
        <v>6176.9888360000004</v>
      </c>
      <c r="AS361">
        <v>6236.3083660000002</v>
      </c>
      <c r="AT361">
        <v>6294.3660309999996</v>
      </c>
      <c r="AU361">
        <v>6352.0579589999998</v>
      </c>
      <c r="AV361">
        <v>6410.9006179999997</v>
      </c>
    </row>
    <row r="362" spans="1:48" x14ac:dyDescent="0.25">
      <c r="A362" s="29" t="s">
        <v>560</v>
      </c>
      <c r="B362">
        <v>3248.8401756117501</v>
      </c>
      <c r="C362">
        <v>3301.0013554983302</v>
      </c>
      <c r="D362">
        <v>3354.0000199999999</v>
      </c>
      <c r="E362">
        <v>3388.37039</v>
      </c>
      <c r="F362">
        <v>3295.91554</v>
      </c>
      <c r="G362">
        <v>3249.51415</v>
      </c>
      <c r="H362">
        <v>3257.1071700000002</v>
      </c>
      <c r="I362">
        <v>3278.1722239999999</v>
      </c>
      <c r="J362">
        <v>3180.4254740000001</v>
      </c>
      <c r="K362">
        <v>3107.3796889999999</v>
      </c>
      <c r="L362">
        <v>3127.4298210000002</v>
      </c>
      <c r="M362">
        <v>3098.9288759999999</v>
      </c>
      <c r="N362">
        <v>2993.1798589999999</v>
      </c>
      <c r="O362">
        <v>2911.915622</v>
      </c>
      <c r="P362">
        <v>2765.3648069999999</v>
      </c>
      <c r="Q362">
        <v>2590.988034</v>
      </c>
      <c r="R362">
        <v>2508.2664100000002</v>
      </c>
      <c r="S362">
        <v>2466.5637940000001</v>
      </c>
      <c r="T362">
        <v>2461.3488929999999</v>
      </c>
      <c r="U362">
        <v>2474.3028989999998</v>
      </c>
      <c r="V362">
        <v>2489.4895900000001</v>
      </c>
      <c r="W362">
        <v>2512.9306879999999</v>
      </c>
      <c r="X362">
        <v>2541.0634110000001</v>
      </c>
      <c r="Y362">
        <v>2578.851345</v>
      </c>
      <c r="Z362">
        <v>2623.428132</v>
      </c>
      <c r="AA362">
        <v>2672.4442589999999</v>
      </c>
      <c r="AB362">
        <v>2724.1764779999999</v>
      </c>
      <c r="AC362">
        <v>2777.9793829999999</v>
      </c>
      <c r="AD362">
        <v>2836.5165649999999</v>
      </c>
      <c r="AE362">
        <v>2896.9485979999999</v>
      </c>
      <c r="AF362">
        <v>2958.3023669999998</v>
      </c>
      <c r="AG362">
        <v>3021.8990170000002</v>
      </c>
      <c r="AH362">
        <v>3084.3788410000002</v>
      </c>
      <c r="AI362">
        <v>3147.319986</v>
      </c>
      <c r="AJ362">
        <v>3210.8221159999998</v>
      </c>
      <c r="AK362">
        <v>3275.0298269999998</v>
      </c>
      <c r="AL362">
        <v>3340.0624760000001</v>
      </c>
      <c r="AM362">
        <v>3405.765723</v>
      </c>
      <c r="AN362">
        <v>3472.222323</v>
      </c>
      <c r="AO362">
        <v>3539.4476920000002</v>
      </c>
      <c r="AP362">
        <v>3607.6800250000001</v>
      </c>
      <c r="AQ362">
        <v>3677.1196180000002</v>
      </c>
      <c r="AR362">
        <v>3747.6117880000002</v>
      </c>
      <c r="AS362">
        <v>3819.1952980000001</v>
      </c>
      <c r="AT362">
        <v>3892.186107</v>
      </c>
      <c r="AU362">
        <v>3966.7347580000001</v>
      </c>
      <c r="AV362">
        <v>4042.9174309999999</v>
      </c>
    </row>
    <row r="363" spans="1:48" x14ac:dyDescent="0.25">
      <c r="A363" s="29" t="s">
        <v>561</v>
      </c>
      <c r="B363">
        <v>1024.1498860090301</v>
      </c>
      <c r="C363">
        <v>1040.59294369957</v>
      </c>
      <c r="D363">
        <v>1057.3292899999999</v>
      </c>
      <c r="E363">
        <v>1029.883583</v>
      </c>
      <c r="F363">
        <v>974.17231340000001</v>
      </c>
      <c r="G363">
        <v>844.91285479999999</v>
      </c>
      <c r="H363">
        <v>891.76163169999995</v>
      </c>
      <c r="I363">
        <v>871.39657220000004</v>
      </c>
      <c r="J363">
        <v>833.30417030000001</v>
      </c>
      <c r="K363">
        <v>798.18881729999998</v>
      </c>
      <c r="L363">
        <v>788.88750670000002</v>
      </c>
      <c r="M363">
        <v>805.23326120000002</v>
      </c>
      <c r="N363">
        <v>792.48299829999996</v>
      </c>
      <c r="O363">
        <v>769.90027569999995</v>
      </c>
      <c r="P363">
        <v>703.84115310000004</v>
      </c>
      <c r="Q363">
        <v>643.05239930000005</v>
      </c>
      <c r="R363">
        <v>582.14549420000003</v>
      </c>
      <c r="S363">
        <v>545.40601170000002</v>
      </c>
      <c r="T363">
        <v>526.60117769999999</v>
      </c>
      <c r="U363">
        <v>518.00512790000005</v>
      </c>
      <c r="V363">
        <v>512.26536209999995</v>
      </c>
      <c r="W363">
        <v>509.76426859999998</v>
      </c>
      <c r="X363">
        <v>516.09511810000004</v>
      </c>
      <c r="Y363">
        <v>523.66990940000005</v>
      </c>
      <c r="Z363">
        <v>532.40443600000003</v>
      </c>
      <c r="AA363">
        <v>541.92829380000001</v>
      </c>
      <c r="AB363">
        <v>551.85435729999995</v>
      </c>
      <c r="AC363">
        <v>563.20378519999997</v>
      </c>
      <c r="AD363">
        <v>573.33847290000006</v>
      </c>
      <c r="AE363">
        <v>585.31132260000004</v>
      </c>
      <c r="AF363">
        <v>598.08687010000006</v>
      </c>
      <c r="AG363">
        <v>608.97893569999997</v>
      </c>
      <c r="AH363">
        <v>623.80123260000005</v>
      </c>
      <c r="AI363">
        <v>638.03566060000003</v>
      </c>
      <c r="AJ363">
        <v>652.15971030000003</v>
      </c>
      <c r="AK363">
        <v>666.34869260000005</v>
      </c>
      <c r="AL363">
        <v>680.65456529999994</v>
      </c>
      <c r="AM363">
        <v>694.35201770000003</v>
      </c>
      <c r="AN363">
        <v>708.56980269999997</v>
      </c>
      <c r="AO363">
        <v>722.97872930000005</v>
      </c>
      <c r="AP363">
        <v>737.55744200000004</v>
      </c>
      <c r="AQ363">
        <v>752.28740530000005</v>
      </c>
      <c r="AR363">
        <v>766.81939609999995</v>
      </c>
      <c r="AS363">
        <v>781.49104920000002</v>
      </c>
      <c r="AT363">
        <v>796.35301030000005</v>
      </c>
      <c r="AU363">
        <v>811.42894290000004</v>
      </c>
      <c r="AV363">
        <v>826.80218230000003</v>
      </c>
    </row>
    <row r="364" spans="1:48" x14ac:dyDescent="0.25">
      <c r="A364" s="29" t="s">
        <v>562</v>
      </c>
      <c r="B364">
        <v>458.169768355504</v>
      </c>
      <c r="C364">
        <v>465.52583218566201</v>
      </c>
      <c r="D364">
        <v>473.00007929999998</v>
      </c>
      <c r="E364">
        <v>477.39190430000002</v>
      </c>
      <c r="F364">
        <v>447.56424909999998</v>
      </c>
      <c r="G364">
        <v>385.07950390000002</v>
      </c>
      <c r="H364">
        <v>396.06768149999999</v>
      </c>
      <c r="I364">
        <v>440.31470719999999</v>
      </c>
      <c r="J364">
        <v>408.66366900000003</v>
      </c>
      <c r="K364">
        <v>391.82112000000001</v>
      </c>
      <c r="L364">
        <v>394.77926120000001</v>
      </c>
      <c r="M364">
        <v>389.55028650000003</v>
      </c>
      <c r="N364">
        <v>393.0449787</v>
      </c>
      <c r="O364">
        <v>395.87318260000001</v>
      </c>
      <c r="P364">
        <v>385.76327470000001</v>
      </c>
      <c r="Q364">
        <v>371.18663880000003</v>
      </c>
      <c r="R364">
        <v>361.45394950000002</v>
      </c>
      <c r="S364">
        <v>355.80958040000002</v>
      </c>
      <c r="T364">
        <v>353.5675359</v>
      </c>
      <c r="U364">
        <v>353.65392359999998</v>
      </c>
      <c r="V364">
        <v>366.91366049999999</v>
      </c>
      <c r="W364">
        <v>382.92419999999998</v>
      </c>
      <c r="X364">
        <v>402.85959170000001</v>
      </c>
      <c r="Y364">
        <v>428.04464419999999</v>
      </c>
      <c r="Z364">
        <v>458.2840769</v>
      </c>
      <c r="AA364">
        <v>494.06011319999999</v>
      </c>
      <c r="AB364">
        <v>536.08142429999998</v>
      </c>
      <c r="AC364">
        <v>543.68834600000002</v>
      </c>
      <c r="AD364">
        <v>551.77918880000004</v>
      </c>
      <c r="AE364">
        <v>560.26460599999996</v>
      </c>
      <c r="AF364">
        <v>568.97672299999999</v>
      </c>
      <c r="AG364">
        <v>577.81049099999996</v>
      </c>
      <c r="AH364">
        <v>587.08587999999997</v>
      </c>
      <c r="AI364">
        <v>596.46270860000004</v>
      </c>
      <c r="AJ364">
        <v>606.04008710000005</v>
      </c>
      <c r="AK364">
        <v>615.67821739999999</v>
      </c>
      <c r="AL364">
        <v>625.46424649999994</v>
      </c>
      <c r="AM364">
        <v>634.21108249999997</v>
      </c>
      <c r="AN364">
        <v>642.5282747</v>
      </c>
      <c r="AO364">
        <v>650.35959890000004</v>
      </c>
      <c r="AP364">
        <v>657.80972650000001</v>
      </c>
      <c r="AQ364">
        <v>664.86966299999995</v>
      </c>
      <c r="AR364">
        <v>672.37760579999997</v>
      </c>
      <c r="AS364">
        <v>680.15924280000002</v>
      </c>
      <c r="AT364">
        <v>688.1621705</v>
      </c>
      <c r="AU364">
        <v>696.33114780000005</v>
      </c>
      <c r="AV364">
        <v>704.75798710000004</v>
      </c>
    </row>
    <row r="365" spans="1:48" x14ac:dyDescent="0.25">
      <c r="A365" s="29" t="s">
        <v>563</v>
      </c>
      <c r="B365">
        <v>1112.97476499043</v>
      </c>
      <c r="C365">
        <v>1130.84393484424</v>
      </c>
      <c r="D365">
        <v>1148.9999749999999</v>
      </c>
      <c r="E365">
        <v>1162.7574050000001</v>
      </c>
      <c r="F365">
        <v>1089.6801849999999</v>
      </c>
      <c r="G365">
        <v>937.17060189999995</v>
      </c>
      <c r="H365">
        <v>963.68485029999999</v>
      </c>
      <c r="I365">
        <v>1077.395606</v>
      </c>
      <c r="J365">
        <v>988.90323330000001</v>
      </c>
      <c r="K365">
        <v>943.95179940000003</v>
      </c>
      <c r="L365">
        <v>950.92259899999999</v>
      </c>
      <c r="M365">
        <v>935.72026330000006</v>
      </c>
      <c r="N365">
        <v>948.11880069999995</v>
      </c>
      <c r="O365">
        <v>956.06320530000005</v>
      </c>
      <c r="P365">
        <v>928.34458649999999</v>
      </c>
      <c r="Q365">
        <v>894.37289580000004</v>
      </c>
      <c r="R365">
        <v>857.45979169999998</v>
      </c>
      <c r="S365">
        <v>853.89962860000003</v>
      </c>
      <c r="T365">
        <v>848.64438800000005</v>
      </c>
      <c r="U365">
        <v>858.65880819999995</v>
      </c>
      <c r="V365">
        <v>849.56901259999995</v>
      </c>
      <c r="W365">
        <v>844.63428450000004</v>
      </c>
      <c r="X365">
        <v>831.68991900000003</v>
      </c>
      <c r="Y365">
        <v>829.02976460000002</v>
      </c>
      <c r="Z365">
        <v>828.62879080000005</v>
      </c>
      <c r="AA365">
        <v>830.00209259999997</v>
      </c>
      <c r="AB365">
        <v>833.11745570000005</v>
      </c>
      <c r="AC365">
        <v>838.94435280000005</v>
      </c>
      <c r="AD365">
        <v>845.72942269999999</v>
      </c>
      <c r="AE365">
        <v>853.18231760000003</v>
      </c>
      <c r="AF365">
        <v>861.18723499999999</v>
      </c>
      <c r="AG365">
        <v>870.20403539999995</v>
      </c>
      <c r="AH365">
        <v>879.07876390000001</v>
      </c>
      <c r="AI365">
        <v>887.95340450000003</v>
      </c>
      <c r="AJ365">
        <v>897.78969529999995</v>
      </c>
      <c r="AK365">
        <v>907.84419730000002</v>
      </c>
      <c r="AL365">
        <v>917.9303132</v>
      </c>
      <c r="AM365">
        <v>924.33523119999995</v>
      </c>
      <c r="AN365">
        <v>930.07274900000004</v>
      </c>
      <c r="AO365">
        <v>934.83076059999996</v>
      </c>
      <c r="AP365">
        <v>939.42063789999997</v>
      </c>
      <c r="AQ365">
        <v>942.84913770000003</v>
      </c>
      <c r="AR365">
        <v>947.35634570000002</v>
      </c>
      <c r="AS365">
        <v>952.43316830000003</v>
      </c>
      <c r="AT365">
        <v>957.65578400000004</v>
      </c>
      <c r="AU365">
        <v>963.10411599999998</v>
      </c>
      <c r="AV365">
        <v>971.72260170000004</v>
      </c>
    </row>
    <row r="366" spans="1:48" x14ac:dyDescent="0.25">
      <c r="A366" s="29" t="s">
        <v>564</v>
      </c>
      <c r="B366">
        <v>1265.05225681244</v>
      </c>
      <c r="C366">
        <v>1285.3630799883099</v>
      </c>
      <c r="D366">
        <v>1306.000153</v>
      </c>
      <c r="E366">
        <v>1310.999223</v>
      </c>
      <c r="F366">
        <v>1257.67929</v>
      </c>
      <c r="G366">
        <v>1117.724352</v>
      </c>
      <c r="H366">
        <v>1173.532168</v>
      </c>
      <c r="I366">
        <v>1133.594996</v>
      </c>
      <c r="J366">
        <v>1069.562158</v>
      </c>
      <c r="K366">
        <v>1057.746173</v>
      </c>
      <c r="L366">
        <v>1037.8650070000001</v>
      </c>
      <c r="M366">
        <v>1037.692851</v>
      </c>
      <c r="N366">
        <v>1011.324542</v>
      </c>
      <c r="O366">
        <v>989.71905040000001</v>
      </c>
      <c r="P366">
        <v>964.98996390000002</v>
      </c>
      <c r="Q366">
        <v>922.07098989999997</v>
      </c>
      <c r="R366">
        <v>910.86152760000004</v>
      </c>
      <c r="S366">
        <v>906.42497319999995</v>
      </c>
      <c r="T366">
        <v>908.43143680000003</v>
      </c>
      <c r="U366">
        <v>914.48610299999996</v>
      </c>
      <c r="V366">
        <v>936.43940669999995</v>
      </c>
      <c r="W366">
        <v>957.56573119999996</v>
      </c>
      <c r="X366">
        <v>979.56383149999999</v>
      </c>
      <c r="Y366">
        <v>1006.578683</v>
      </c>
      <c r="Z366">
        <v>1037.4298839999999</v>
      </c>
      <c r="AA366">
        <v>1072.28523</v>
      </c>
      <c r="AB366">
        <v>1111.3658829999999</v>
      </c>
      <c r="AC366">
        <v>1116.6818499999999</v>
      </c>
      <c r="AD366">
        <v>1126.1392969999999</v>
      </c>
      <c r="AE366">
        <v>1138.02945</v>
      </c>
      <c r="AF366">
        <v>1151.4254040000001</v>
      </c>
      <c r="AG366">
        <v>1165.9286649999999</v>
      </c>
      <c r="AH366">
        <v>1181.2667060000001</v>
      </c>
      <c r="AI366">
        <v>1197.163671</v>
      </c>
      <c r="AJ366">
        <v>1213.646334</v>
      </c>
      <c r="AK366">
        <v>1230.605644</v>
      </c>
      <c r="AL366">
        <v>1247.9663640000001</v>
      </c>
      <c r="AM366">
        <v>1264.419934</v>
      </c>
      <c r="AN366">
        <v>1281.1260010000001</v>
      </c>
      <c r="AO366">
        <v>1297.691454</v>
      </c>
      <c r="AP366">
        <v>1314.2050979999999</v>
      </c>
      <c r="AQ366">
        <v>1330.5786720000001</v>
      </c>
      <c r="AR366">
        <v>1347.559231</v>
      </c>
      <c r="AS366">
        <v>1364.7776679999999</v>
      </c>
      <c r="AT366">
        <v>1382.280755</v>
      </c>
      <c r="AU366">
        <v>1400.0225439999999</v>
      </c>
      <c r="AV366">
        <v>1418.1913999999999</v>
      </c>
    </row>
    <row r="367" spans="1:48" x14ac:dyDescent="0.25">
      <c r="A367" s="29" t="s">
        <v>565</v>
      </c>
      <c r="B367">
        <v>1044.2008674148601</v>
      </c>
      <c r="C367">
        <v>1060.9658500975499</v>
      </c>
      <c r="D367">
        <v>1077.9999150000001</v>
      </c>
      <c r="E367">
        <v>1088.148001</v>
      </c>
      <c r="F367">
        <v>1099.749204</v>
      </c>
      <c r="G367">
        <v>1018.619417</v>
      </c>
      <c r="H367">
        <v>1062.8091280000001</v>
      </c>
      <c r="I367">
        <v>1079.687058</v>
      </c>
      <c r="J367">
        <v>1055.4956549999999</v>
      </c>
      <c r="K367">
        <v>1050.74053</v>
      </c>
      <c r="L367">
        <v>1045.3140109999999</v>
      </c>
      <c r="M367">
        <v>1068.2301419999999</v>
      </c>
      <c r="N367">
        <v>1074.7840630000001</v>
      </c>
      <c r="O367">
        <v>1078.496165</v>
      </c>
      <c r="P367">
        <v>1061.718588</v>
      </c>
      <c r="Q367">
        <v>1056.2180960000001</v>
      </c>
      <c r="R367">
        <v>1046.145726</v>
      </c>
      <c r="S367">
        <v>1036.119698</v>
      </c>
      <c r="T367">
        <v>1033.5416299999999</v>
      </c>
      <c r="U367">
        <v>1035.805055</v>
      </c>
      <c r="V367">
        <v>1037.454397</v>
      </c>
      <c r="W367">
        <v>1038.760354</v>
      </c>
      <c r="X367">
        <v>1043.6516750000001</v>
      </c>
      <c r="Y367">
        <v>1052.19958</v>
      </c>
      <c r="Z367">
        <v>1063.184137</v>
      </c>
      <c r="AA367">
        <v>1076.113218</v>
      </c>
      <c r="AB367">
        <v>1090.819197</v>
      </c>
      <c r="AC367">
        <v>1105.802048</v>
      </c>
      <c r="AD367">
        <v>1122.221059</v>
      </c>
      <c r="AE367">
        <v>1139.9153140000001</v>
      </c>
      <c r="AF367">
        <v>1158.7510830000001</v>
      </c>
      <c r="AG367">
        <v>1178.6311860000001</v>
      </c>
      <c r="AH367">
        <v>1199.512868</v>
      </c>
      <c r="AI367">
        <v>1221.2810119999999</v>
      </c>
      <c r="AJ367">
        <v>1243.7538420000001</v>
      </c>
      <c r="AK367">
        <v>1266.8475840000001</v>
      </c>
      <c r="AL367">
        <v>1290.4577360000001</v>
      </c>
      <c r="AM367">
        <v>1313.752279</v>
      </c>
      <c r="AN367">
        <v>1337.160989</v>
      </c>
      <c r="AO367">
        <v>1360.498499</v>
      </c>
      <c r="AP367">
        <v>1383.7866550000001</v>
      </c>
      <c r="AQ367">
        <v>1406.972434</v>
      </c>
      <c r="AR367">
        <v>1430.423849</v>
      </c>
      <c r="AS367">
        <v>1454.020908</v>
      </c>
      <c r="AT367">
        <v>1477.7745170000001</v>
      </c>
      <c r="AU367">
        <v>1501.6396199999999</v>
      </c>
      <c r="AV367">
        <v>1525.6700149999999</v>
      </c>
    </row>
    <row r="368" spans="1:48" x14ac:dyDescent="0.25">
      <c r="A368" s="29" t="s">
        <v>566</v>
      </c>
      <c r="B368">
        <v>7936.1203216419499</v>
      </c>
      <c r="C368">
        <v>8063.5373004167604</v>
      </c>
      <c r="D368">
        <v>8192.9901960000007</v>
      </c>
      <c r="E368">
        <v>8285.9986970000009</v>
      </c>
      <c r="F368">
        <v>8386.1685070000003</v>
      </c>
      <c r="G368">
        <v>7838.5034960000003</v>
      </c>
      <c r="H368">
        <v>8202.1311189999997</v>
      </c>
      <c r="I368">
        <v>8374.6346580000009</v>
      </c>
      <c r="J368">
        <v>8297.5648720000008</v>
      </c>
      <c r="K368">
        <v>8326.2261670000007</v>
      </c>
      <c r="L368">
        <v>8366.7624570000007</v>
      </c>
      <c r="M368">
        <v>8642.6104099999902</v>
      </c>
      <c r="N368">
        <v>8737.4660889999996</v>
      </c>
      <c r="O368">
        <v>8894.0712010000007</v>
      </c>
      <c r="P368">
        <v>8878.6574409999994</v>
      </c>
      <c r="Q368">
        <v>9030.7321510000002</v>
      </c>
      <c r="R368">
        <v>8993.4975080000004</v>
      </c>
      <c r="S368">
        <v>8915.8559330000007</v>
      </c>
      <c r="T368">
        <v>8894.3934389999995</v>
      </c>
      <c r="U368">
        <v>8918.9518850000004</v>
      </c>
      <c r="V368">
        <v>8945.5164839999998</v>
      </c>
      <c r="W368">
        <v>8970.3984529999998</v>
      </c>
      <c r="X368">
        <v>9041.7375950000005</v>
      </c>
      <c r="Y368">
        <v>9141.9476290000002</v>
      </c>
      <c r="Z368">
        <v>9261.5266570000003</v>
      </c>
      <c r="AA368">
        <v>9393.4396250000009</v>
      </c>
      <c r="AB368">
        <v>9533.7694229999997</v>
      </c>
      <c r="AC368">
        <v>9683.4371589999901</v>
      </c>
      <c r="AD368">
        <v>9839.2388599999995</v>
      </c>
      <c r="AE368">
        <v>10000.332710000001</v>
      </c>
      <c r="AF368">
        <v>10166.33808</v>
      </c>
      <c r="AG368">
        <v>10336.953159999999</v>
      </c>
      <c r="AH368">
        <v>10511.97242</v>
      </c>
      <c r="AI368">
        <v>10691.50864</v>
      </c>
      <c r="AJ368">
        <v>10874.6301</v>
      </c>
      <c r="AK368">
        <v>11061.13954</v>
      </c>
      <c r="AL368">
        <v>11250.712949999999</v>
      </c>
      <c r="AM368">
        <v>11436.51598</v>
      </c>
      <c r="AN368">
        <v>11620.473249999999</v>
      </c>
      <c r="AO368">
        <v>11803.943600000001</v>
      </c>
      <c r="AP368">
        <v>11987.820830000001</v>
      </c>
      <c r="AQ368">
        <v>12172.646419999999</v>
      </c>
      <c r="AR368">
        <v>12354.480020000001</v>
      </c>
      <c r="AS368">
        <v>12534.92611</v>
      </c>
      <c r="AT368">
        <v>12714.986790000001</v>
      </c>
      <c r="AU368">
        <v>12895.21423</v>
      </c>
      <c r="AV368">
        <v>13075.80456</v>
      </c>
    </row>
    <row r="369" spans="1:48" x14ac:dyDescent="0.25">
      <c r="A369" s="29" t="s">
        <v>567</v>
      </c>
      <c r="B369">
        <v>626.714249737866</v>
      </c>
      <c r="C369">
        <v>636.77634973387603</v>
      </c>
      <c r="D369">
        <v>646.99931949999996</v>
      </c>
      <c r="E369">
        <v>665.07223480000005</v>
      </c>
      <c r="F369">
        <v>645.92818869999996</v>
      </c>
      <c r="G369">
        <v>550.08444239999994</v>
      </c>
      <c r="H369">
        <v>579.01538660000006</v>
      </c>
      <c r="I369">
        <v>594.98204899999996</v>
      </c>
      <c r="J369">
        <v>563.55140549999999</v>
      </c>
      <c r="K369">
        <v>529.49232979999999</v>
      </c>
      <c r="L369">
        <v>512.47163250000006</v>
      </c>
      <c r="M369">
        <v>524.54603110000005</v>
      </c>
      <c r="N369">
        <v>507.34862809999998</v>
      </c>
      <c r="O369">
        <v>495.26097340000001</v>
      </c>
      <c r="P369">
        <v>467.41778240000002</v>
      </c>
      <c r="Q369">
        <v>430.09293730000002</v>
      </c>
      <c r="R369">
        <v>408.63659999999999</v>
      </c>
      <c r="S369">
        <v>396.71086700000001</v>
      </c>
      <c r="T369">
        <v>390.71254290000002</v>
      </c>
      <c r="U369">
        <v>389.26344870000003</v>
      </c>
      <c r="V369">
        <v>388.8170513</v>
      </c>
      <c r="W369">
        <v>390.45526749999999</v>
      </c>
      <c r="X369">
        <v>393.65616080000001</v>
      </c>
      <c r="Y369">
        <v>399.86217549999998</v>
      </c>
      <c r="Z369">
        <v>407.9779838</v>
      </c>
      <c r="AA369">
        <v>417.75327140000002</v>
      </c>
      <c r="AB369">
        <v>429.06584559999999</v>
      </c>
      <c r="AC369">
        <v>436.1737167</v>
      </c>
      <c r="AD369">
        <v>443.78972119999997</v>
      </c>
      <c r="AE369">
        <v>452.05534660000001</v>
      </c>
      <c r="AF369">
        <v>460.73662839999997</v>
      </c>
      <c r="AG369">
        <v>469.51431919999999</v>
      </c>
      <c r="AH369">
        <v>478.96801599999998</v>
      </c>
      <c r="AI369">
        <v>488.5238521</v>
      </c>
      <c r="AJ369">
        <v>498.30460260000001</v>
      </c>
      <c r="AK369">
        <v>508.27229310000001</v>
      </c>
      <c r="AL369">
        <v>518.40836760000002</v>
      </c>
      <c r="AM369">
        <v>528.25929580000002</v>
      </c>
      <c r="AN369">
        <v>538.36467089999996</v>
      </c>
      <c r="AO369">
        <v>548.54618479999999</v>
      </c>
      <c r="AP369">
        <v>558.85633970000004</v>
      </c>
      <c r="AQ369">
        <v>569.20037309999998</v>
      </c>
      <c r="AR369">
        <v>579.66216359999999</v>
      </c>
      <c r="AS369">
        <v>590.23467670000002</v>
      </c>
      <c r="AT369">
        <v>600.94646560000001</v>
      </c>
      <c r="AU369">
        <v>611.82052369999997</v>
      </c>
      <c r="AV369">
        <v>623.13015180000002</v>
      </c>
    </row>
    <row r="370" spans="1:48" x14ac:dyDescent="0.25">
      <c r="A370" s="29" t="s">
        <v>568</v>
      </c>
      <c r="B370">
        <v>1189.4978341238</v>
      </c>
      <c r="C370">
        <v>1208.5956066046299</v>
      </c>
      <c r="D370">
        <v>1227.9999749999999</v>
      </c>
      <c r="E370">
        <v>1230.765799</v>
      </c>
      <c r="F370">
        <v>1143.1588220000001</v>
      </c>
      <c r="G370">
        <v>922.59784730000001</v>
      </c>
      <c r="H370">
        <v>1015.6212399999999</v>
      </c>
      <c r="I370">
        <v>1041.268141</v>
      </c>
      <c r="J370">
        <v>981.64639450000004</v>
      </c>
      <c r="K370">
        <v>973.63636029999998</v>
      </c>
      <c r="L370">
        <v>977.08962970000005</v>
      </c>
      <c r="M370">
        <v>984.04951010000002</v>
      </c>
      <c r="N370">
        <v>943.44596569999999</v>
      </c>
      <c r="O370">
        <v>969.79013450000002</v>
      </c>
      <c r="P370">
        <v>954.33487930000001</v>
      </c>
      <c r="Q370">
        <v>904.51775280000004</v>
      </c>
      <c r="R370">
        <v>891.19247110000003</v>
      </c>
      <c r="S370">
        <v>884.71086700000001</v>
      </c>
      <c r="T370">
        <v>884.82982649999997</v>
      </c>
      <c r="U370">
        <v>889.86182329999997</v>
      </c>
      <c r="V370">
        <v>893.04926569999998</v>
      </c>
      <c r="W370">
        <v>896.78472810000005</v>
      </c>
      <c r="X370">
        <v>901.42766589999997</v>
      </c>
      <c r="Y370">
        <v>909.44653570000003</v>
      </c>
      <c r="Z370">
        <v>918.98852620000002</v>
      </c>
      <c r="AA370">
        <v>929.83822970000006</v>
      </c>
      <c r="AB370">
        <v>941.84375590000002</v>
      </c>
      <c r="AC370">
        <v>951.76595469999995</v>
      </c>
      <c r="AD370">
        <v>962.48347869999998</v>
      </c>
      <c r="AE370">
        <v>974.16559329999995</v>
      </c>
      <c r="AF370">
        <v>986.62066930000003</v>
      </c>
      <c r="AG370">
        <v>999.55228990000001</v>
      </c>
      <c r="AH370">
        <v>1013.41661</v>
      </c>
      <c r="AI370">
        <v>1027.6320800000001</v>
      </c>
      <c r="AJ370">
        <v>1042.337239</v>
      </c>
      <c r="AK370">
        <v>1057.4106139999999</v>
      </c>
      <c r="AL370">
        <v>1072.784774</v>
      </c>
      <c r="AM370">
        <v>1087.1856</v>
      </c>
      <c r="AN370">
        <v>1101.6367620000001</v>
      </c>
      <c r="AO370">
        <v>1115.887555</v>
      </c>
      <c r="AP370">
        <v>1130.058293</v>
      </c>
      <c r="AQ370">
        <v>1144.009039</v>
      </c>
      <c r="AR370">
        <v>1158.3691020000001</v>
      </c>
      <c r="AS370">
        <v>1172.9324469999999</v>
      </c>
      <c r="AT370">
        <v>1187.6682149999999</v>
      </c>
      <c r="AU370">
        <v>1202.5480709999999</v>
      </c>
      <c r="AV370">
        <v>1217.929519</v>
      </c>
    </row>
    <row r="371" spans="1:48" x14ac:dyDescent="0.25">
      <c r="A371" s="29" t="s">
        <v>569</v>
      </c>
      <c r="B371">
        <v>349.68136654616598</v>
      </c>
      <c r="C371">
        <v>355.295613993708</v>
      </c>
      <c r="D371">
        <v>361.00019200000003</v>
      </c>
      <c r="E371">
        <v>359.24966410000002</v>
      </c>
      <c r="F371">
        <v>338.86641969999999</v>
      </c>
      <c r="G371">
        <v>282.6771195</v>
      </c>
      <c r="H371">
        <v>307.3030804</v>
      </c>
      <c r="I371">
        <v>310.1151314</v>
      </c>
      <c r="J371">
        <v>295.45126320000003</v>
      </c>
      <c r="K371">
        <v>287.25894629999999</v>
      </c>
      <c r="L371">
        <v>289.28443900000002</v>
      </c>
      <c r="M371">
        <v>287.16583630000002</v>
      </c>
      <c r="N371">
        <v>266.73720909999997</v>
      </c>
      <c r="O371">
        <v>259.86641600000002</v>
      </c>
      <c r="P371">
        <v>238.16676419999999</v>
      </c>
      <c r="Q371">
        <v>213.5754116</v>
      </c>
      <c r="R371">
        <v>199.10864280000001</v>
      </c>
      <c r="S371">
        <v>189.8835469</v>
      </c>
      <c r="T371">
        <v>185.01734479999999</v>
      </c>
      <c r="U371">
        <v>182.69014820000001</v>
      </c>
      <c r="V371">
        <v>182.11048679999999</v>
      </c>
      <c r="W371">
        <v>182.6075262</v>
      </c>
      <c r="X371">
        <v>184.2980245</v>
      </c>
      <c r="Y371">
        <v>187.23535849999999</v>
      </c>
      <c r="Z371">
        <v>190.9823715</v>
      </c>
      <c r="AA371">
        <v>195.3314829</v>
      </c>
      <c r="AB371">
        <v>200.16530929999999</v>
      </c>
      <c r="AC371">
        <v>203.9890479</v>
      </c>
      <c r="AD371">
        <v>208.22372340000001</v>
      </c>
      <c r="AE371">
        <v>212.7388383</v>
      </c>
      <c r="AF371">
        <v>217.45305099999999</v>
      </c>
      <c r="AG371">
        <v>222.31248909999999</v>
      </c>
      <c r="AH371">
        <v>227.34829579999999</v>
      </c>
      <c r="AI371">
        <v>232.49806810000001</v>
      </c>
      <c r="AJ371">
        <v>237.77217490000001</v>
      </c>
      <c r="AK371">
        <v>243.16463150000001</v>
      </c>
      <c r="AL371">
        <v>248.67056769999999</v>
      </c>
      <c r="AM371">
        <v>254.24968609999999</v>
      </c>
      <c r="AN371">
        <v>260.00734460000001</v>
      </c>
      <c r="AO371">
        <v>265.89508619999998</v>
      </c>
      <c r="AP371">
        <v>271.91704320000002</v>
      </c>
      <c r="AQ371">
        <v>278.0578069</v>
      </c>
      <c r="AR371">
        <v>284.28746180000002</v>
      </c>
      <c r="AS371">
        <v>290.61257469999998</v>
      </c>
      <c r="AT371">
        <v>297.06104740000001</v>
      </c>
      <c r="AU371">
        <v>303.64915230000003</v>
      </c>
      <c r="AV371">
        <v>310.42820069999999</v>
      </c>
    </row>
    <row r="372" spans="1:48" x14ac:dyDescent="0.25">
      <c r="A372" s="29" t="s">
        <v>570</v>
      </c>
      <c r="B372">
        <v>7341.0808106466302</v>
      </c>
      <c r="C372">
        <v>7458.9442376014304</v>
      </c>
      <c r="D372">
        <v>7578.7693220000001</v>
      </c>
      <c r="E372">
        <v>7716.4993340000001</v>
      </c>
      <c r="F372">
        <v>7527.5736770000003</v>
      </c>
      <c r="G372">
        <v>6801.1378990000003</v>
      </c>
      <c r="H372">
        <v>6931.5303110000004</v>
      </c>
      <c r="I372">
        <v>6974.0903500000004</v>
      </c>
      <c r="J372">
        <v>6780.1552119999997</v>
      </c>
      <c r="K372">
        <v>6611.594333</v>
      </c>
      <c r="L372">
        <v>6605.1797580000002</v>
      </c>
      <c r="M372">
        <v>6654.2575269999998</v>
      </c>
      <c r="N372">
        <v>6545.5138180000004</v>
      </c>
      <c r="O372">
        <v>6423.7008900000001</v>
      </c>
      <c r="P372">
        <v>6188.3851320000003</v>
      </c>
      <c r="Q372">
        <v>6001.8095080000003</v>
      </c>
      <c r="R372">
        <v>5820.2473229999996</v>
      </c>
      <c r="S372">
        <v>5751.5576170000004</v>
      </c>
      <c r="T372">
        <v>5719.7022290000004</v>
      </c>
      <c r="U372">
        <v>5736.8503909999999</v>
      </c>
      <c r="V372">
        <v>5756.5033949999997</v>
      </c>
      <c r="W372">
        <v>5792.2060110000002</v>
      </c>
      <c r="X372">
        <v>5817.715373</v>
      </c>
      <c r="Y372">
        <v>5884.7151510000003</v>
      </c>
      <c r="Z372">
        <v>5965.3719160000001</v>
      </c>
      <c r="AA372">
        <v>6056.7550950000004</v>
      </c>
      <c r="AB372">
        <v>6156.0053239999997</v>
      </c>
      <c r="AC372">
        <v>6260.2767709999998</v>
      </c>
      <c r="AD372">
        <v>6374.5917829999999</v>
      </c>
      <c r="AE372">
        <v>6495.0261369999998</v>
      </c>
      <c r="AF372">
        <v>6619.6201629999996</v>
      </c>
      <c r="AG372">
        <v>6747.6004929999999</v>
      </c>
      <c r="AH372">
        <v>6879.8198730000004</v>
      </c>
      <c r="AI372">
        <v>7013.5815700000003</v>
      </c>
      <c r="AJ372">
        <v>7150.245433</v>
      </c>
      <c r="AK372">
        <v>7289.3481879999999</v>
      </c>
      <c r="AL372">
        <v>7430.4389810000002</v>
      </c>
      <c r="AM372">
        <v>7563.9201510000003</v>
      </c>
      <c r="AN372">
        <v>7706.620895</v>
      </c>
      <c r="AO372">
        <v>7850.9827560000003</v>
      </c>
      <c r="AP372">
        <v>7997.6356889999997</v>
      </c>
      <c r="AQ372">
        <v>8145.6902630000004</v>
      </c>
      <c r="AR372">
        <v>8297.345679</v>
      </c>
      <c r="AS372">
        <v>8447.9881920000007</v>
      </c>
      <c r="AT372">
        <v>8600.2588070000002</v>
      </c>
      <c r="AU372">
        <v>8754.57611</v>
      </c>
      <c r="AV372">
        <v>8913.3843639999996</v>
      </c>
    </row>
    <row r="373" spans="1:48" x14ac:dyDescent="0.25">
      <c r="A373" s="29" t="s">
        <v>571</v>
      </c>
      <c r="B373">
        <v>4254.29518523757</v>
      </c>
      <c r="C373">
        <v>4322.5992705273302</v>
      </c>
      <c r="D373">
        <v>4391.996247</v>
      </c>
      <c r="E373">
        <v>4654.8537960000003</v>
      </c>
      <c r="F373">
        <v>4648.5636420000001</v>
      </c>
      <c r="G373">
        <v>4234.3434219999999</v>
      </c>
      <c r="H373">
        <v>4230.3764819999997</v>
      </c>
      <c r="I373">
        <v>4328.6781760000003</v>
      </c>
      <c r="J373">
        <v>4230.614536</v>
      </c>
      <c r="K373">
        <v>4207.066065</v>
      </c>
      <c r="L373">
        <v>4145.3180869999997</v>
      </c>
      <c r="M373">
        <v>4118.7940090000002</v>
      </c>
      <c r="N373">
        <v>4239.6261139999997</v>
      </c>
      <c r="O373">
        <v>4441.9432779999997</v>
      </c>
      <c r="P373">
        <v>4560.6565970000001</v>
      </c>
      <c r="Q373">
        <v>4720.2856039999997</v>
      </c>
      <c r="R373">
        <v>4650.3889049999998</v>
      </c>
      <c r="S373">
        <v>4807.1824189999998</v>
      </c>
      <c r="T373">
        <v>4835.0221869999996</v>
      </c>
      <c r="U373">
        <v>4971.2955380000003</v>
      </c>
      <c r="V373">
        <v>4940.2348769999999</v>
      </c>
      <c r="W373">
        <v>4945.7820979999997</v>
      </c>
      <c r="X373">
        <v>4844.2123430000001</v>
      </c>
      <c r="Y373">
        <v>4821.0878780000003</v>
      </c>
      <c r="Z373">
        <v>4805.6590560000004</v>
      </c>
      <c r="AA373">
        <v>4796.4511039999998</v>
      </c>
      <c r="AB373">
        <v>4794.8960079999997</v>
      </c>
      <c r="AC373">
        <v>4813.711988</v>
      </c>
      <c r="AD373">
        <v>4837.2530660000002</v>
      </c>
      <c r="AE373">
        <v>4862.7377239999996</v>
      </c>
      <c r="AF373">
        <v>4889.80638</v>
      </c>
      <c r="AG373">
        <v>4923.7872010000001</v>
      </c>
      <c r="AH373">
        <v>4952.1585940000004</v>
      </c>
      <c r="AI373">
        <v>4977.7883140000004</v>
      </c>
      <c r="AJ373">
        <v>5011.0126129999999</v>
      </c>
      <c r="AK373">
        <v>5044.4735890000002</v>
      </c>
      <c r="AL373">
        <v>5076.564257</v>
      </c>
      <c r="AM373">
        <v>5086.2960839999996</v>
      </c>
      <c r="AN373">
        <v>5098.9180249999999</v>
      </c>
      <c r="AO373">
        <v>5110.5237370000004</v>
      </c>
      <c r="AP373">
        <v>5128.1707539999998</v>
      </c>
      <c r="AQ373">
        <v>5140.6993490000004</v>
      </c>
      <c r="AR373">
        <v>5155.618399</v>
      </c>
      <c r="AS373">
        <v>5170.7523419999998</v>
      </c>
      <c r="AT373">
        <v>5183.1910250000001</v>
      </c>
      <c r="AU373">
        <v>5195.2301809999999</v>
      </c>
      <c r="AV373">
        <v>5238.8945059999996</v>
      </c>
    </row>
    <row r="374" spans="1:48" x14ac:dyDescent="0.25">
      <c r="A374" s="29" t="s">
        <v>572</v>
      </c>
      <c r="B374">
        <v>533.55879540457204</v>
      </c>
      <c r="C374">
        <v>542.12525444927405</v>
      </c>
      <c r="D374">
        <v>550.82836480000003</v>
      </c>
      <c r="E374">
        <v>564.90839579999999</v>
      </c>
      <c r="F374">
        <v>555.46193479999999</v>
      </c>
      <c r="G374">
        <v>518.59566800000005</v>
      </c>
      <c r="H374">
        <v>539.23142570000005</v>
      </c>
      <c r="I374">
        <v>547.71153879999997</v>
      </c>
      <c r="J374">
        <v>544.44709469999998</v>
      </c>
      <c r="K374">
        <v>553.88109440000005</v>
      </c>
      <c r="L374">
        <v>561.38770880000004</v>
      </c>
      <c r="M374">
        <v>567.18547969999997</v>
      </c>
      <c r="N374">
        <v>583.41027599999995</v>
      </c>
      <c r="O374">
        <v>614.01953360000005</v>
      </c>
      <c r="P374">
        <v>615.22779370000001</v>
      </c>
      <c r="Q374">
        <v>633.33965069999999</v>
      </c>
      <c r="R374">
        <v>635.34998819999998</v>
      </c>
      <c r="S374">
        <v>636.80540440000004</v>
      </c>
      <c r="T374">
        <v>635.64174600000001</v>
      </c>
      <c r="U374">
        <v>634.83289239999999</v>
      </c>
      <c r="V374">
        <v>631.49681399999997</v>
      </c>
      <c r="W374">
        <v>628.35041590000003</v>
      </c>
      <c r="X374">
        <v>629.59026519999998</v>
      </c>
      <c r="Y374">
        <v>631.46367899999996</v>
      </c>
      <c r="Z374">
        <v>634.35787919999996</v>
      </c>
      <c r="AA374">
        <v>638.23703650000004</v>
      </c>
      <c r="AB374">
        <v>643.02889359999995</v>
      </c>
      <c r="AC374">
        <v>648.31442600000003</v>
      </c>
      <c r="AD374">
        <v>652.85988350000002</v>
      </c>
      <c r="AE374">
        <v>659.03241509999998</v>
      </c>
      <c r="AF374">
        <v>666.24299719999999</v>
      </c>
      <c r="AG374">
        <v>672.45528100000001</v>
      </c>
      <c r="AH374">
        <v>681.98187159999998</v>
      </c>
      <c r="AI374">
        <v>691.48204329999999</v>
      </c>
      <c r="AJ374">
        <v>701.2198932</v>
      </c>
      <c r="AK374">
        <v>711.26165030000004</v>
      </c>
      <c r="AL374">
        <v>721.58504660000006</v>
      </c>
      <c r="AM374">
        <v>731.86807650000003</v>
      </c>
      <c r="AN374">
        <v>742.92176089999998</v>
      </c>
      <c r="AO374">
        <v>754.42751420000002</v>
      </c>
      <c r="AP374">
        <v>766.29867479999996</v>
      </c>
      <c r="AQ374">
        <v>778.41965500000003</v>
      </c>
      <c r="AR374">
        <v>790.52797109999995</v>
      </c>
      <c r="AS374">
        <v>802.81416200000001</v>
      </c>
      <c r="AT374">
        <v>815.26870199999996</v>
      </c>
      <c r="AU374">
        <v>827.86328590000005</v>
      </c>
      <c r="AV374">
        <v>840.68220080000003</v>
      </c>
    </row>
    <row r="375" spans="1:48" x14ac:dyDescent="0.25">
      <c r="A375" s="29" t="s">
        <v>573</v>
      </c>
      <c r="B375">
        <v>1562.42671534339</v>
      </c>
      <c r="C375">
        <v>1587.5119816394699</v>
      </c>
      <c r="D375">
        <v>1605.1040800000001</v>
      </c>
      <c r="E375">
        <v>1610.3078889999999</v>
      </c>
      <c r="F375">
        <v>1609.183479</v>
      </c>
      <c r="G375">
        <v>1606.261561</v>
      </c>
      <c r="H375">
        <v>1624.5909200000001</v>
      </c>
      <c r="I375">
        <v>1643.6120860000001</v>
      </c>
      <c r="J375">
        <v>1652.384916</v>
      </c>
      <c r="K375">
        <v>1662.0940149999999</v>
      </c>
      <c r="L375">
        <v>1682.187813</v>
      </c>
      <c r="M375">
        <v>1678.04161</v>
      </c>
      <c r="N375">
        <v>1700.318816</v>
      </c>
      <c r="O375">
        <v>1725.722964</v>
      </c>
      <c r="P375">
        <v>1747.6663249999999</v>
      </c>
      <c r="Q375">
        <v>1779.9122749999999</v>
      </c>
      <c r="R375">
        <v>1785.1567110000001</v>
      </c>
      <c r="S375">
        <v>1788.7134980000001</v>
      </c>
      <c r="T375">
        <v>1801.599471</v>
      </c>
      <c r="U375">
        <v>1818.1424919999999</v>
      </c>
      <c r="V375">
        <v>1827.206009</v>
      </c>
      <c r="W375">
        <v>1838.9867280000001</v>
      </c>
      <c r="X375">
        <v>1856.599046</v>
      </c>
      <c r="Y375">
        <v>1869.264958</v>
      </c>
      <c r="Z375">
        <v>1880.7181969999999</v>
      </c>
      <c r="AA375">
        <v>1892.1099400000001</v>
      </c>
      <c r="AB375">
        <v>1903.938887</v>
      </c>
      <c r="AC375">
        <v>1916.840136</v>
      </c>
      <c r="AD375">
        <v>1924.6815180000001</v>
      </c>
      <c r="AE375">
        <v>1935.8802889999999</v>
      </c>
      <c r="AF375">
        <v>1948.7507599999999</v>
      </c>
      <c r="AG375">
        <v>1956.8029509999999</v>
      </c>
      <c r="AH375">
        <v>1975.3095940000001</v>
      </c>
      <c r="AI375">
        <v>1992.918897</v>
      </c>
      <c r="AJ375">
        <v>2010.4671410000001</v>
      </c>
      <c r="AK375">
        <v>2028.2480149999999</v>
      </c>
      <c r="AL375">
        <v>2046.319092</v>
      </c>
      <c r="AM375">
        <v>2064.2195069999998</v>
      </c>
      <c r="AN375">
        <v>2083.2609349999998</v>
      </c>
      <c r="AO375">
        <v>2102.9415650000001</v>
      </c>
      <c r="AP375">
        <v>2123.095127</v>
      </c>
      <c r="AQ375">
        <v>2143.5162110000001</v>
      </c>
      <c r="AR375">
        <v>2158.9794910000001</v>
      </c>
      <c r="AS375">
        <v>2174.8950180000002</v>
      </c>
      <c r="AT375">
        <v>2191.0835550000002</v>
      </c>
      <c r="AU375">
        <v>2207.4657099999999</v>
      </c>
      <c r="AV375">
        <v>2224.2732329999999</v>
      </c>
    </row>
    <row r="376" spans="1:48" x14ac:dyDescent="0.25">
      <c r="A376" s="29" t="s">
        <v>574</v>
      </c>
      <c r="B376">
        <v>6772.67767358117</v>
      </c>
      <c r="C376">
        <v>6881.4152043151798</v>
      </c>
      <c r="D376">
        <v>6991.8918549999999</v>
      </c>
      <c r="E376">
        <v>6983.3679320000001</v>
      </c>
      <c r="F376">
        <v>6878.8985640000001</v>
      </c>
      <c r="G376">
        <v>6667.4988949999997</v>
      </c>
      <c r="H376">
        <v>6647.2533400000002</v>
      </c>
      <c r="I376">
        <v>6637.1718080000001</v>
      </c>
      <c r="J376">
        <v>6587.3353800000004</v>
      </c>
      <c r="K376">
        <v>6500.9193830000004</v>
      </c>
      <c r="L376">
        <v>6466.7086900000004</v>
      </c>
      <c r="M376">
        <v>6420.6391789999998</v>
      </c>
      <c r="N376">
        <v>6433.3174939999999</v>
      </c>
      <c r="O376">
        <v>6483.0826399999996</v>
      </c>
      <c r="P376">
        <v>6420.9483710000004</v>
      </c>
      <c r="Q376">
        <v>6370.1739029999999</v>
      </c>
      <c r="R376">
        <v>6346.3947719999996</v>
      </c>
      <c r="S376">
        <v>6553.408383</v>
      </c>
      <c r="T376">
        <v>6683.5538539999998</v>
      </c>
      <c r="U376">
        <v>6808.3299059999999</v>
      </c>
      <c r="V376">
        <v>6881.2906370000001</v>
      </c>
      <c r="W376">
        <v>7104.842662</v>
      </c>
      <c r="X376">
        <v>7338.2470510000003</v>
      </c>
      <c r="Y376">
        <v>7591.6344810000001</v>
      </c>
      <c r="Z376">
        <v>7856.219709</v>
      </c>
      <c r="AA376">
        <v>8135.7125599999999</v>
      </c>
      <c r="AB376">
        <v>8432.2294889999994</v>
      </c>
      <c r="AC376">
        <v>8780.3625140000004</v>
      </c>
      <c r="AD376">
        <v>9144.9744730000002</v>
      </c>
      <c r="AE376">
        <v>9529.8009610000008</v>
      </c>
      <c r="AF376">
        <v>9932.3176829999902</v>
      </c>
      <c r="AG376">
        <v>10348.785260000001</v>
      </c>
      <c r="AH376">
        <v>10707.996789999999</v>
      </c>
      <c r="AI376">
        <v>11083.424999999999</v>
      </c>
      <c r="AJ376">
        <v>11474.74135</v>
      </c>
      <c r="AK376">
        <v>11879.84938</v>
      </c>
      <c r="AL376">
        <v>12297.082420000001</v>
      </c>
      <c r="AM376">
        <v>12566.92518</v>
      </c>
      <c r="AN376">
        <v>12853.553819999999</v>
      </c>
      <c r="AO376">
        <v>13147.927390000001</v>
      </c>
      <c r="AP376">
        <v>13448.7621</v>
      </c>
      <c r="AQ376">
        <v>13753.35809</v>
      </c>
      <c r="AR376">
        <v>13976.198189999999</v>
      </c>
      <c r="AS376">
        <v>14198.871520000001</v>
      </c>
      <c r="AT376">
        <v>14420.92238</v>
      </c>
      <c r="AU376">
        <v>14641.260340000001</v>
      </c>
      <c r="AV376">
        <v>14862.143120000001</v>
      </c>
    </row>
    <row r="377" spans="1:48" x14ac:dyDescent="0.25">
      <c r="A377" s="29" t="s">
        <v>575</v>
      </c>
      <c r="B377">
        <v>932.73815410288705</v>
      </c>
      <c r="C377">
        <v>947.71356686971296</v>
      </c>
      <c r="D377">
        <v>962.9143176</v>
      </c>
      <c r="E377">
        <v>1077.08997</v>
      </c>
      <c r="F377">
        <v>896.35184089999996</v>
      </c>
      <c r="G377">
        <v>632.46493120000002</v>
      </c>
      <c r="H377">
        <v>743.93843409999999</v>
      </c>
      <c r="I377">
        <v>574.27528949999999</v>
      </c>
      <c r="J377">
        <v>664.06568900000002</v>
      </c>
      <c r="K377">
        <v>581.1783226</v>
      </c>
      <c r="L377">
        <v>575.0560716</v>
      </c>
      <c r="M377">
        <v>578.17747680000002</v>
      </c>
      <c r="N377">
        <v>524.69765389999998</v>
      </c>
      <c r="O377">
        <v>564.40269909999995</v>
      </c>
      <c r="P377">
        <v>565.78667949999999</v>
      </c>
      <c r="Q377">
        <v>575.50226899999996</v>
      </c>
      <c r="R377">
        <v>570.76603620000003</v>
      </c>
      <c r="S377">
        <v>561.94858190000002</v>
      </c>
      <c r="T377">
        <v>563.53422920000003</v>
      </c>
      <c r="U377">
        <v>566.98134700000003</v>
      </c>
      <c r="V377">
        <v>569.44490169999995</v>
      </c>
      <c r="W377">
        <v>571.581095</v>
      </c>
      <c r="X377">
        <v>574.49742430000003</v>
      </c>
      <c r="Y377">
        <v>579.36662020000006</v>
      </c>
      <c r="Z377">
        <v>585.48236829999996</v>
      </c>
      <c r="AA377">
        <v>592.75444200000004</v>
      </c>
      <c r="AB377">
        <v>601.06181500000002</v>
      </c>
      <c r="AC377">
        <v>608.90298589999998</v>
      </c>
      <c r="AD377">
        <v>617.27486610000005</v>
      </c>
      <c r="AE377">
        <v>626.24695150000002</v>
      </c>
      <c r="AF377">
        <v>635.64351499999998</v>
      </c>
      <c r="AG377">
        <v>645.21378270000002</v>
      </c>
      <c r="AH377">
        <v>655.41602499999999</v>
      </c>
      <c r="AI377">
        <v>665.81655460000002</v>
      </c>
      <c r="AJ377">
        <v>676.43786039999998</v>
      </c>
      <c r="AK377">
        <v>687.24927679999996</v>
      </c>
      <c r="AL377">
        <v>698.21886830000005</v>
      </c>
      <c r="AM377">
        <v>708.65693629999998</v>
      </c>
      <c r="AN377">
        <v>719.19864529999995</v>
      </c>
      <c r="AO377">
        <v>729.63921230000005</v>
      </c>
      <c r="AP377">
        <v>740.03758310000001</v>
      </c>
      <c r="AQ377">
        <v>750.38209089999998</v>
      </c>
      <c r="AR377">
        <v>760.61106629999995</v>
      </c>
      <c r="AS377">
        <v>770.6602044</v>
      </c>
      <c r="AT377">
        <v>780.62487139999996</v>
      </c>
      <c r="AU377">
        <v>790.53896210000005</v>
      </c>
      <c r="AV377">
        <v>800.53018440000005</v>
      </c>
    </row>
    <row r="378" spans="1:48" x14ac:dyDescent="0.25">
      <c r="A378" s="29" t="s">
        <v>576</v>
      </c>
      <c r="B378">
        <v>2396.7633400053101</v>
      </c>
      <c r="C378">
        <v>2435.2441506841601</v>
      </c>
      <c r="D378">
        <v>2474.3381709999999</v>
      </c>
      <c r="E378">
        <v>2574.0704169999999</v>
      </c>
      <c r="F378">
        <v>2571.6019729999998</v>
      </c>
      <c r="G378">
        <v>2104.3166590000001</v>
      </c>
      <c r="H378">
        <v>2181.4333190000002</v>
      </c>
      <c r="I378">
        <v>2298.7884640000002</v>
      </c>
      <c r="J378">
        <v>2252.6402560000001</v>
      </c>
      <c r="K378">
        <v>2184.2647619999998</v>
      </c>
      <c r="L378">
        <v>2170.1033609999999</v>
      </c>
      <c r="M378">
        <v>2271.399015</v>
      </c>
      <c r="N378">
        <v>2259.6047090000002</v>
      </c>
      <c r="O378">
        <v>2270.9843639999999</v>
      </c>
      <c r="P378">
        <v>2370.170811</v>
      </c>
      <c r="Q378">
        <v>2413.427056</v>
      </c>
      <c r="R378">
        <v>2410.6061239999999</v>
      </c>
      <c r="S378">
        <v>2414.552588</v>
      </c>
      <c r="T378">
        <v>2408.3005429999998</v>
      </c>
      <c r="U378">
        <v>2406.5725120000002</v>
      </c>
      <c r="V378">
        <v>2414.9398190000002</v>
      </c>
      <c r="W378">
        <v>2418.2811809999998</v>
      </c>
      <c r="X378">
        <v>2426.8185370000001</v>
      </c>
      <c r="Y378">
        <v>2441.8739719999999</v>
      </c>
      <c r="Z378">
        <v>2462.1675369999998</v>
      </c>
      <c r="AA378">
        <v>2486.7303969999998</v>
      </c>
      <c r="AB378">
        <v>2514.872288</v>
      </c>
      <c r="AC378">
        <v>2543.6869409999999</v>
      </c>
      <c r="AD378">
        <v>2574.2281929999999</v>
      </c>
      <c r="AE378">
        <v>2607.131124</v>
      </c>
      <c r="AF378">
        <v>2641.6061540000001</v>
      </c>
      <c r="AG378">
        <v>2676.5085760000002</v>
      </c>
      <c r="AH378">
        <v>2714.0017739999998</v>
      </c>
      <c r="AI378">
        <v>2752.1129890000002</v>
      </c>
      <c r="AJ378">
        <v>2790.7501459999999</v>
      </c>
      <c r="AK378">
        <v>2830.0248999999999</v>
      </c>
      <c r="AL378">
        <v>2869.9209289999999</v>
      </c>
      <c r="AM378">
        <v>2907.3991339999998</v>
      </c>
      <c r="AN378">
        <v>2944.2179110000002</v>
      </c>
      <c r="AO378">
        <v>2980.3649690000002</v>
      </c>
      <c r="AP378">
        <v>3016.305108</v>
      </c>
      <c r="AQ378">
        <v>3052.1130579999999</v>
      </c>
      <c r="AR378">
        <v>3087.8391700000002</v>
      </c>
      <c r="AS378">
        <v>3123.5695940000001</v>
      </c>
      <c r="AT378">
        <v>3159.4989300000002</v>
      </c>
      <c r="AU378">
        <v>3195.6777630000001</v>
      </c>
      <c r="AV378">
        <v>3232.7030159999999</v>
      </c>
    </row>
    <row r="379" spans="1:48" x14ac:dyDescent="0.25">
      <c r="A379" s="29" t="s">
        <v>141</v>
      </c>
      <c r="B379">
        <v>27867.9582147734</v>
      </c>
      <c r="C379">
        <v>28315.3872980581</v>
      </c>
      <c r="D379">
        <v>28769.977800000001</v>
      </c>
      <c r="E379">
        <v>29642.674009999999</v>
      </c>
      <c r="F379">
        <v>29641.903139999999</v>
      </c>
      <c r="G379">
        <v>28491.136480000001</v>
      </c>
      <c r="H379">
        <v>28996.757669999999</v>
      </c>
      <c r="I379">
        <v>29027.71515</v>
      </c>
      <c r="J379">
        <v>28543.482670000001</v>
      </c>
      <c r="K379">
        <v>28196.400180000001</v>
      </c>
      <c r="L379">
        <v>28265.788430000001</v>
      </c>
      <c r="M379">
        <v>28659.01527</v>
      </c>
      <c r="N379">
        <v>27598.406050000001</v>
      </c>
      <c r="O379">
        <v>26537.803940000002</v>
      </c>
      <c r="P379">
        <v>25477.187590000001</v>
      </c>
      <c r="Q379">
        <v>24416.589019999999</v>
      </c>
      <c r="R379">
        <v>23355.969150000001</v>
      </c>
      <c r="S379">
        <v>23355.969140000001</v>
      </c>
      <c r="T379">
        <v>23355.969140000001</v>
      </c>
      <c r="U379">
        <v>23355.969150000001</v>
      </c>
      <c r="V379">
        <v>23178.81594</v>
      </c>
      <c r="W379">
        <v>23001.66273</v>
      </c>
      <c r="X379">
        <v>22824.50952</v>
      </c>
      <c r="Y379">
        <v>22647.356309999999</v>
      </c>
      <c r="Z379">
        <v>22470.203109999999</v>
      </c>
      <c r="AA379">
        <v>22293.049900000002</v>
      </c>
      <c r="AB379">
        <v>22115.896700000001</v>
      </c>
      <c r="AC379">
        <v>21938.743490000001</v>
      </c>
      <c r="AD379">
        <v>21761.59028</v>
      </c>
      <c r="AE379">
        <v>21584.43708</v>
      </c>
      <c r="AF379">
        <v>21407.283869999999</v>
      </c>
      <c r="AG379">
        <v>21230.130659999999</v>
      </c>
      <c r="AH379">
        <v>21052.977459999998</v>
      </c>
      <c r="AI379">
        <v>20875.824250000001</v>
      </c>
      <c r="AJ379">
        <v>20698.671040000001</v>
      </c>
      <c r="AK379">
        <v>20521.51784</v>
      </c>
      <c r="AL379">
        <v>20344.36463</v>
      </c>
      <c r="AM379">
        <v>20167.21142</v>
      </c>
      <c r="AN379">
        <v>19990.058219999999</v>
      </c>
      <c r="AO379">
        <v>19812.905009999999</v>
      </c>
      <c r="AP379">
        <v>19635.751799999998</v>
      </c>
      <c r="AQ379">
        <v>19458.598600000001</v>
      </c>
      <c r="AR379">
        <v>19281.445390000001</v>
      </c>
      <c r="AS379">
        <v>19104.29218</v>
      </c>
      <c r="AT379">
        <v>18927.13898</v>
      </c>
      <c r="AU379">
        <v>18749.985769999999</v>
      </c>
      <c r="AV379">
        <v>18572.832559999999</v>
      </c>
    </row>
    <row r="380" spans="1:48" x14ac:dyDescent="0.25">
      <c r="A380" s="29" t="s">
        <v>143</v>
      </c>
      <c r="B380">
        <v>6240.0203969263302</v>
      </c>
      <c r="C380">
        <v>6340.2059427907698</v>
      </c>
      <c r="D380">
        <v>6442.000669</v>
      </c>
      <c r="E380">
        <v>6540.6978769999996</v>
      </c>
      <c r="F380">
        <v>6558.7312510000002</v>
      </c>
      <c r="G380">
        <v>6662.8836760000004</v>
      </c>
      <c r="H380">
        <v>6672.222143</v>
      </c>
      <c r="I380">
        <v>6667.4000660000002</v>
      </c>
      <c r="J380">
        <v>6662.7918250000002</v>
      </c>
      <c r="K380">
        <v>6666.4580269999997</v>
      </c>
      <c r="L380">
        <v>6645.1993890000003</v>
      </c>
      <c r="M380">
        <v>6657.0779069999999</v>
      </c>
      <c r="N380">
        <v>6410.7135879999996</v>
      </c>
      <c r="O380">
        <v>6164.3492329999999</v>
      </c>
      <c r="P380">
        <v>5917.9849869999998</v>
      </c>
      <c r="Q380">
        <v>5671.6206869999996</v>
      </c>
      <c r="R380">
        <v>5425.2563890000001</v>
      </c>
      <c r="S380">
        <v>5425.2563890000001</v>
      </c>
      <c r="T380">
        <v>5425.2563890000001</v>
      </c>
      <c r="U380">
        <v>5425.2563870000004</v>
      </c>
      <c r="V380">
        <v>5384.1062389999997</v>
      </c>
      <c r="W380">
        <v>5342.9560949999996</v>
      </c>
      <c r="X380">
        <v>5301.8059499999999</v>
      </c>
      <c r="Y380">
        <v>5260.6558009999999</v>
      </c>
      <c r="Z380">
        <v>5219.5056539999996</v>
      </c>
      <c r="AA380">
        <v>5178.3555070000002</v>
      </c>
      <c r="AB380">
        <v>5137.2053599999999</v>
      </c>
      <c r="AC380">
        <v>5096.0552120000002</v>
      </c>
      <c r="AD380">
        <v>5054.9050649999999</v>
      </c>
      <c r="AE380">
        <v>5013.7549179999996</v>
      </c>
      <c r="AF380">
        <v>4972.6047710000003</v>
      </c>
      <c r="AG380">
        <v>4931.454624</v>
      </c>
      <c r="AH380">
        <v>4890.3044769999997</v>
      </c>
      <c r="AI380">
        <v>4849.1543300000003</v>
      </c>
      <c r="AJ380">
        <v>4808.004183</v>
      </c>
      <c r="AK380">
        <v>4766.8540350000003</v>
      </c>
      <c r="AL380">
        <v>4725.703888</v>
      </c>
      <c r="AM380">
        <v>4684.5537409999997</v>
      </c>
      <c r="AN380">
        <v>4643.4035940000003</v>
      </c>
      <c r="AO380">
        <v>4602.2534470000001</v>
      </c>
      <c r="AP380">
        <v>4561.1032999999998</v>
      </c>
      <c r="AQ380">
        <v>4519.9531530000004</v>
      </c>
      <c r="AR380">
        <v>4478.8030060000001</v>
      </c>
      <c r="AS380">
        <v>4437.6528589999998</v>
      </c>
      <c r="AT380">
        <v>4396.5027110000001</v>
      </c>
      <c r="AU380">
        <v>4355.3525639999998</v>
      </c>
      <c r="AV380">
        <v>4314.2024170000004</v>
      </c>
    </row>
    <row r="381" spans="1:48" x14ac:dyDescent="0.25">
      <c r="A381" s="29" t="s">
        <v>577</v>
      </c>
      <c r="B381">
        <v>7.7491715578097899</v>
      </c>
      <c r="C381">
        <v>7.8735870137109902</v>
      </c>
      <c r="D381">
        <v>8.0000098319999999</v>
      </c>
      <c r="E381">
        <v>7.9113921710000001</v>
      </c>
      <c r="F381">
        <v>7.1472788039999999</v>
      </c>
      <c r="G381">
        <v>6.399868917</v>
      </c>
      <c r="H381">
        <v>6.2676036679999996</v>
      </c>
      <c r="I381">
        <v>5.9850018479999996</v>
      </c>
      <c r="J381">
        <v>5.7462904970000004</v>
      </c>
      <c r="K381">
        <v>5.7992456639999999</v>
      </c>
      <c r="L381">
        <v>5.5667200469999996</v>
      </c>
      <c r="M381">
        <v>5.2554409030000002</v>
      </c>
      <c r="N381">
        <v>4.2754889179999997</v>
      </c>
      <c r="O381">
        <v>3.388237642</v>
      </c>
      <c r="P381">
        <v>2.65855066</v>
      </c>
      <c r="Q381">
        <v>2.4927648360000001</v>
      </c>
      <c r="R381">
        <v>2.287423574</v>
      </c>
      <c r="S381">
        <v>2.2407245759999999</v>
      </c>
      <c r="T381">
        <v>2.2249491199999998</v>
      </c>
      <c r="U381">
        <v>2.23012714</v>
      </c>
      <c r="V381">
        <v>2.255150403</v>
      </c>
      <c r="W381">
        <v>2.2819500129999999</v>
      </c>
      <c r="X381">
        <v>2.2385297319999999</v>
      </c>
      <c r="Y381">
        <v>2.2528842469999999</v>
      </c>
      <c r="Z381">
        <v>2.2953685030000002</v>
      </c>
      <c r="AA381">
        <v>2.3469744380000002</v>
      </c>
      <c r="AB381">
        <v>2.4003138160000002</v>
      </c>
      <c r="AC381">
        <v>2.4478051330000001</v>
      </c>
      <c r="AD381">
        <v>2.491539285</v>
      </c>
      <c r="AE381">
        <v>2.5321052609999999</v>
      </c>
      <c r="AF381">
        <v>2.5696735529999999</v>
      </c>
      <c r="AG381">
        <v>2.604645053</v>
      </c>
      <c r="AH381">
        <v>2.638847417</v>
      </c>
      <c r="AI381">
        <v>2.6718585090000002</v>
      </c>
      <c r="AJ381">
        <v>2.704251443</v>
      </c>
      <c r="AK381">
        <v>2.7360315609999999</v>
      </c>
      <c r="AL381">
        <v>2.7673638490000001</v>
      </c>
      <c r="AM381">
        <v>2.7925882880000001</v>
      </c>
      <c r="AN381">
        <v>2.8165012479999998</v>
      </c>
      <c r="AO381">
        <v>2.8396528449999998</v>
      </c>
      <c r="AP381">
        <v>2.862772487</v>
      </c>
      <c r="AQ381">
        <v>2.8859014749999998</v>
      </c>
      <c r="AR381">
        <v>2.9117055569999999</v>
      </c>
      <c r="AS381">
        <v>2.938915626</v>
      </c>
      <c r="AT381">
        <v>2.9671806360000001</v>
      </c>
      <c r="AU381">
        <v>2.9963708590000002</v>
      </c>
      <c r="AV381">
        <v>3.0272187260000001</v>
      </c>
    </row>
    <row r="382" spans="1:48" x14ac:dyDescent="0.25">
      <c r="A382" s="29" t="s">
        <v>578</v>
      </c>
      <c r="B382">
        <v>38827.769979780198</v>
      </c>
      <c r="C382">
        <v>39451.162386003598</v>
      </c>
      <c r="D382">
        <v>40082.105499999998</v>
      </c>
      <c r="E382">
        <v>40255.910369999998</v>
      </c>
      <c r="F382">
        <v>39492.996789999997</v>
      </c>
      <c r="G382">
        <v>38405.244409999999</v>
      </c>
      <c r="H382">
        <v>38199.152779999997</v>
      </c>
      <c r="I382">
        <v>37649.535349999998</v>
      </c>
      <c r="J382">
        <v>36734.787179999999</v>
      </c>
      <c r="K382">
        <v>36002.938999999998</v>
      </c>
      <c r="L382">
        <v>35636.765780000002</v>
      </c>
      <c r="M382">
        <v>35645.671950000004</v>
      </c>
      <c r="N382">
        <v>35260.672180000001</v>
      </c>
      <c r="O382">
        <v>34784.987609999996</v>
      </c>
      <c r="P382">
        <v>33981.24598</v>
      </c>
      <c r="Q382">
        <v>33532.769189999999</v>
      </c>
      <c r="R382">
        <v>32894.431689999998</v>
      </c>
      <c r="S382">
        <v>32700.825819999998</v>
      </c>
      <c r="T382">
        <v>32539.651720000002</v>
      </c>
      <c r="U382">
        <v>32467.564979999999</v>
      </c>
      <c r="V382">
        <v>32198.251250000001</v>
      </c>
      <c r="W382">
        <v>31826.262549999999</v>
      </c>
      <c r="X382">
        <v>31442.668799999999</v>
      </c>
      <c r="Y382">
        <v>31133.29408</v>
      </c>
      <c r="Z382">
        <v>30874.084220000001</v>
      </c>
      <c r="AA382">
        <v>30653.930919999999</v>
      </c>
      <c r="AB382">
        <v>30462.444960000001</v>
      </c>
      <c r="AC382">
        <v>30269.32935</v>
      </c>
      <c r="AD382">
        <v>30073.67828</v>
      </c>
      <c r="AE382">
        <v>29882.275010000001</v>
      </c>
      <c r="AF382">
        <v>29695.215469999999</v>
      </c>
      <c r="AG382">
        <v>29505.488560000002</v>
      </c>
      <c r="AH382">
        <v>29339.648809999999</v>
      </c>
      <c r="AI382">
        <v>29183.501820000001</v>
      </c>
      <c r="AJ382">
        <v>29038.528129999999</v>
      </c>
      <c r="AK382">
        <v>28901.84792</v>
      </c>
      <c r="AL382">
        <v>28772.305639999999</v>
      </c>
      <c r="AM382">
        <v>28672.050039999998</v>
      </c>
      <c r="AN382">
        <v>28581.947359999998</v>
      </c>
      <c r="AO382">
        <v>28493.810140000001</v>
      </c>
      <c r="AP382">
        <v>28409.573820000001</v>
      </c>
      <c r="AQ382">
        <v>28326.1564</v>
      </c>
      <c r="AR382">
        <v>28261.346269999998</v>
      </c>
      <c r="AS382">
        <v>28198.216990000001</v>
      </c>
      <c r="AT382">
        <v>28135.603999999999</v>
      </c>
      <c r="AU382">
        <v>28075.1636</v>
      </c>
      <c r="AV382">
        <v>28029.276760000001</v>
      </c>
    </row>
    <row r="383" spans="1:48" x14ac:dyDescent="0.25">
      <c r="A383" s="29" t="s">
        <v>579</v>
      </c>
      <c r="B383">
        <v>0</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row>
    <row r="384" spans="1:48" x14ac:dyDescent="0.25">
      <c r="A384" s="29" t="s">
        <v>580</v>
      </c>
      <c r="B384">
        <v>7720.0611213367702</v>
      </c>
      <c r="C384">
        <v>7844.0091997643603</v>
      </c>
      <c r="D384">
        <v>7969.9615350000004</v>
      </c>
      <c r="E384">
        <v>8075.2094159999997</v>
      </c>
      <c r="F384">
        <v>8208.1914730000008</v>
      </c>
      <c r="G384">
        <v>7846.4643079999996</v>
      </c>
      <c r="H384">
        <v>7968.0083249999998</v>
      </c>
      <c r="I384">
        <v>8179.5989600000003</v>
      </c>
      <c r="J384">
        <v>8296.2431880000004</v>
      </c>
      <c r="K384">
        <v>8273.7750550000001</v>
      </c>
      <c r="L384">
        <v>8224.280573</v>
      </c>
      <c r="M384">
        <v>8078.6143490000004</v>
      </c>
      <c r="N384">
        <v>7743.6169719999998</v>
      </c>
      <c r="O384">
        <v>7579.0908380000001</v>
      </c>
      <c r="P384">
        <v>7486.4348870000003</v>
      </c>
      <c r="Q384">
        <v>7247.4727720000001</v>
      </c>
      <c r="R384">
        <v>7021.9891150000003</v>
      </c>
      <c r="S384">
        <v>6874.4867009999998</v>
      </c>
      <c r="T384">
        <v>6706.7733399999997</v>
      </c>
      <c r="U384">
        <v>6523.8848239999998</v>
      </c>
      <c r="V384">
        <v>6600.7477429999999</v>
      </c>
      <c r="W384">
        <v>6748.3971089999995</v>
      </c>
      <c r="X384">
        <v>6731.3769970000003</v>
      </c>
      <c r="Y384">
        <v>6717.6492900000003</v>
      </c>
      <c r="Z384">
        <v>6715.9795160000003</v>
      </c>
      <c r="AA384">
        <v>6726.134239</v>
      </c>
      <c r="AB384">
        <v>6741.0839319999995</v>
      </c>
      <c r="AC384">
        <v>6651.8053659999996</v>
      </c>
      <c r="AD384">
        <v>6558.7224260000003</v>
      </c>
      <c r="AE384">
        <v>6471.1664970000002</v>
      </c>
      <c r="AF384">
        <v>6383.0759369999996</v>
      </c>
      <c r="AG384">
        <v>6298.4909280000002</v>
      </c>
      <c r="AH384">
        <v>6199.0640860000003</v>
      </c>
      <c r="AI384">
        <v>6098.8577789999999</v>
      </c>
      <c r="AJ384">
        <v>5999.4239539999999</v>
      </c>
      <c r="AK384">
        <v>5894.9698250000001</v>
      </c>
      <c r="AL384">
        <v>5790.2403899999999</v>
      </c>
      <c r="AM384">
        <v>5691.0749509999996</v>
      </c>
      <c r="AN384">
        <v>5592.1623170000003</v>
      </c>
      <c r="AO384">
        <v>5492.5341280000002</v>
      </c>
      <c r="AP384">
        <v>5392.1325539999998</v>
      </c>
      <c r="AQ384">
        <v>5290.4521549999999</v>
      </c>
      <c r="AR384">
        <v>5180.0386209999997</v>
      </c>
      <c r="AS384">
        <v>5067.7890550000002</v>
      </c>
      <c r="AT384">
        <v>4953.3640640000003</v>
      </c>
      <c r="AU384">
        <v>4836.3864960000001</v>
      </c>
      <c r="AV384">
        <v>4718.3165570000001</v>
      </c>
    </row>
    <row r="385" spans="1:48" x14ac:dyDescent="0.25">
      <c r="A385" s="29" t="s">
        <v>581</v>
      </c>
      <c r="B385">
        <v>574.12995038188001</v>
      </c>
      <c r="C385">
        <v>583.34779244285596</v>
      </c>
      <c r="D385">
        <v>592.71468819999996</v>
      </c>
      <c r="E385">
        <v>571.90996240000004</v>
      </c>
      <c r="F385">
        <v>550.79481290000001</v>
      </c>
      <c r="G385">
        <v>498.62418600000001</v>
      </c>
      <c r="H385">
        <v>479.51702319999998</v>
      </c>
      <c r="I385">
        <v>466.18596980000001</v>
      </c>
      <c r="J385">
        <v>447.81631229999999</v>
      </c>
      <c r="K385">
        <v>422.989981</v>
      </c>
      <c r="L385">
        <v>398.24218209999998</v>
      </c>
      <c r="M385">
        <v>370.5294328</v>
      </c>
      <c r="N385">
        <v>327.73145970000002</v>
      </c>
      <c r="O385">
        <v>291.20649989999998</v>
      </c>
      <c r="P385">
        <v>255.9956876</v>
      </c>
      <c r="Q385">
        <v>214.55858989999999</v>
      </c>
      <c r="R385">
        <v>172.7672862</v>
      </c>
      <c r="S385">
        <v>258.61177320000002</v>
      </c>
      <c r="T385">
        <v>351.45336140000001</v>
      </c>
      <c r="U385">
        <v>436.64817629999999</v>
      </c>
      <c r="V385">
        <v>398.5138326</v>
      </c>
      <c r="W385">
        <v>347.1313351</v>
      </c>
      <c r="X385">
        <v>338.55027790000003</v>
      </c>
      <c r="Y385">
        <v>335.1556099</v>
      </c>
      <c r="Z385">
        <v>332.87414539999997</v>
      </c>
      <c r="AA385">
        <v>331.22879440000003</v>
      </c>
      <c r="AB385">
        <v>329.81327099999999</v>
      </c>
      <c r="AC385">
        <v>334.79427809999999</v>
      </c>
      <c r="AD385">
        <v>340.70842850000002</v>
      </c>
      <c r="AE385">
        <v>346.94458159999999</v>
      </c>
      <c r="AF385">
        <v>353.60604009999997</v>
      </c>
      <c r="AG385">
        <v>360.45537330000002</v>
      </c>
      <c r="AH385">
        <v>360.10917979999999</v>
      </c>
      <c r="AI385">
        <v>359.0347941</v>
      </c>
      <c r="AJ385">
        <v>357.93017070000002</v>
      </c>
      <c r="AK385">
        <v>356.71183719999999</v>
      </c>
      <c r="AL385">
        <v>355.49592680000001</v>
      </c>
      <c r="AM385">
        <v>361.6643196</v>
      </c>
      <c r="AN385">
        <v>368.6425888</v>
      </c>
      <c r="AO385">
        <v>375.7061645</v>
      </c>
      <c r="AP385">
        <v>382.7782618</v>
      </c>
      <c r="AQ385">
        <v>389.81205069999999</v>
      </c>
      <c r="AR385">
        <v>394.58551970000002</v>
      </c>
      <c r="AS385">
        <v>399.17648789999998</v>
      </c>
      <c r="AT385">
        <v>403.7262978</v>
      </c>
      <c r="AU385">
        <v>408.21669420000001</v>
      </c>
      <c r="AV385">
        <v>412.7686339</v>
      </c>
    </row>
    <row r="386" spans="1:48" x14ac:dyDescent="0.25">
      <c r="A386" s="29" t="s">
        <v>582</v>
      </c>
      <c r="B386">
        <v>1155.3995324999701</v>
      </c>
      <c r="C386">
        <v>1173.9498457188199</v>
      </c>
      <c r="D386">
        <v>1192.8001200000001</v>
      </c>
      <c r="E386">
        <v>1210.1424159999999</v>
      </c>
      <c r="F386">
        <v>1231.859207</v>
      </c>
      <c r="G386">
        <v>1179.29973</v>
      </c>
      <c r="H386">
        <v>1199.324294</v>
      </c>
      <c r="I386">
        <v>1232.9771659999999</v>
      </c>
      <c r="J386">
        <v>1252.3916819999999</v>
      </c>
      <c r="K386">
        <v>1250.828127</v>
      </c>
      <c r="L386">
        <v>1245.164329</v>
      </c>
      <c r="M386">
        <v>1224.898461</v>
      </c>
      <c r="N386">
        <v>1301.0556019999999</v>
      </c>
      <c r="O386">
        <v>1421.0700589999999</v>
      </c>
      <c r="P386">
        <v>1563.1056289999999</v>
      </c>
      <c r="Q386">
        <v>1680.9156210000001</v>
      </c>
      <c r="R386">
        <v>1805.6459829999999</v>
      </c>
      <c r="S386">
        <v>1395.451133</v>
      </c>
      <c r="T386">
        <v>959.51187500000003</v>
      </c>
      <c r="U386">
        <v>553.67519359999994</v>
      </c>
      <c r="V386">
        <v>511.96017569999998</v>
      </c>
      <c r="W386">
        <v>500.02152169999999</v>
      </c>
      <c r="X386">
        <v>497.31985880000002</v>
      </c>
      <c r="Y386">
        <v>497.08216370000002</v>
      </c>
      <c r="Z386">
        <v>497.9405519</v>
      </c>
      <c r="AA386">
        <v>499.65440619999998</v>
      </c>
      <c r="AB386">
        <v>501.7007309</v>
      </c>
      <c r="AC386">
        <v>504.62087600000001</v>
      </c>
      <c r="AD386">
        <v>508.05460829999998</v>
      </c>
      <c r="AE386">
        <v>511.9010566</v>
      </c>
      <c r="AF386">
        <v>516.12746570000002</v>
      </c>
      <c r="AG386">
        <v>520.61493210000003</v>
      </c>
      <c r="AH386">
        <v>525.14812380000001</v>
      </c>
      <c r="AI386">
        <v>529.71882170000003</v>
      </c>
      <c r="AJ386">
        <v>534.33990719999997</v>
      </c>
      <c r="AK386">
        <v>539.02583930000003</v>
      </c>
      <c r="AL386">
        <v>543.72543700000006</v>
      </c>
      <c r="AM386">
        <v>548.52552600000001</v>
      </c>
      <c r="AN386">
        <v>553.35042610000005</v>
      </c>
      <c r="AO386">
        <v>558.15157999999997</v>
      </c>
      <c r="AP386">
        <v>562.92666459999998</v>
      </c>
      <c r="AQ386">
        <v>567.62031790000003</v>
      </c>
      <c r="AR386">
        <v>761.05931129999999</v>
      </c>
      <c r="AS386">
        <v>980.69402100000002</v>
      </c>
      <c r="AT386">
        <v>1205.8063569999999</v>
      </c>
      <c r="AU386">
        <v>1433.2443330000001</v>
      </c>
      <c r="AV386">
        <v>1662.9750690000001</v>
      </c>
    </row>
    <row r="387" spans="1:48" x14ac:dyDescent="0.25">
      <c r="A387" s="29" t="s">
        <v>583</v>
      </c>
      <c r="B387">
        <v>1349.5037433876601</v>
      </c>
      <c r="C387">
        <v>1371.1704624971001</v>
      </c>
      <c r="D387">
        <v>1393.187535</v>
      </c>
      <c r="E387">
        <v>1310.0476779999999</v>
      </c>
      <c r="F387">
        <v>1226.2373990000001</v>
      </c>
      <c r="G387">
        <v>1078.6278380000001</v>
      </c>
      <c r="H387">
        <v>1007.8938450000001</v>
      </c>
      <c r="I387">
        <v>952.12059790000001</v>
      </c>
      <c r="J387">
        <v>888.71874160000004</v>
      </c>
      <c r="K387">
        <v>815.70851440000001</v>
      </c>
      <c r="L387">
        <v>746.27792350000004</v>
      </c>
      <c r="M387">
        <v>674.73247119999996</v>
      </c>
      <c r="N387">
        <v>576.08509660000004</v>
      </c>
      <c r="O387">
        <v>488.21761190000001</v>
      </c>
      <c r="P387">
        <v>401.3044774</v>
      </c>
      <c r="Q387">
        <v>303.37989640000001</v>
      </c>
      <c r="R387">
        <v>203.97544830000001</v>
      </c>
      <c r="S387">
        <v>160.4824844</v>
      </c>
      <c r="T387">
        <v>123.31964480000001</v>
      </c>
      <c r="U387">
        <v>89.118270879999997</v>
      </c>
      <c r="V387">
        <v>70.657370520000001</v>
      </c>
      <c r="W387">
        <v>53.332400540000002</v>
      </c>
      <c r="X387">
        <v>51.664410510000003</v>
      </c>
      <c r="Y387">
        <v>51.534466289999997</v>
      </c>
      <c r="Z387">
        <v>51.645120980000002</v>
      </c>
      <c r="AA387">
        <v>51.853143289999998</v>
      </c>
      <c r="AB387">
        <v>52.092299840000003</v>
      </c>
      <c r="AC387">
        <v>52.423025080000002</v>
      </c>
      <c r="AD387">
        <v>52.804080280000001</v>
      </c>
      <c r="AE387">
        <v>53.224924489999999</v>
      </c>
      <c r="AF387">
        <v>53.681593220000003</v>
      </c>
      <c r="AG387">
        <v>54.16277315</v>
      </c>
      <c r="AH387">
        <v>54.656240670000003</v>
      </c>
      <c r="AI387">
        <v>55.152528490000002</v>
      </c>
      <c r="AJ387">
        <v>55.652234700000001</v>
      </c>
      <c r="AK387">
        <v>56.156835399999999</v>
      </c>
      <c r="AL387">
        <v>56.661249779999999</v>
      </c>
      <c r="AM387">
        <v>57.174791800000001</v>
      </c>
      <c r="AN387">
        <v>57.689605559999997</v>
      </c>
      <c r="AO387">
        <v>58.20073773</v>
      </c>
      <c r="AP387">
        <v>58.708052449999997</v>
      </c>
      <c r="AQ387">
        <v>59.205873140000001</v>
      </c>
      <c r="AR387">
        <v>59.696305559999999</v>
      </c>
      <c r="AS387">
        <v>60.191796600000004</v>
      </c>
      <c r="AT387">
        <v>60.681444450000001</v>
      </c>
      <c r="AU387">
        <v>61.159247139999998</v>
      </c>
      <c r="AV387">
        <v>61.643117490000002</v>
      </c>
    </row>
    <row r="388" spans="1:48" x14ac:dyDescent="0.25">
      <c r="A388" s="29" t="s">
        <v>584</v>
      </c>
      <c r="B388">
        <v>85.537882597362298</v>
      </c>
      <c r="C388">
        <v>86.9112209704751</v>
      </c>
      <c r="D388">
        <v>88.306766409999994</v>
      </c>
      <c r="E388">
        <v>173.29571379999999</v>
      </c>
      <c r="F388">
        <v>268.88648490000003</v>
      </c>
      <c r="G388">
        <v>339.20519669999999</v>
      </c>
      <c r="H388">
        <v>418.75586220000002</v>
      </c>
      <c r="I388">
        <v>495.5757552</v>
      </c>
      <c r="J388">
        <v>556.99424079999994</v>
      </c>
      <c r="K388">
        <v>595.23300180000001</v>
      </c>
      <c r="L388">
        <v>613.80620220000003</v>
      </c>
      <c r="M388">
        <v>603.62099569999998</v>
      </c>
      <c r="N388">
        <v>644.71419379999998</v>
      </c>
      <c r="O388">
        <v>707.94060300000001</v>
      </c>
      <c r="P388">
        <v>782.31319970000004</v>
      </c>
      <c r="Q388">
        <v>844.66897219999998</v>
      </c>
      <c r="R388">
        <v>910.5550518</v>
      </c>
      <c r="S388">
        <v>942.53272379999999</v>
      </c>
      <c r="T388">
        <v>963.3926361</v>
      </c>
      <c r="U388">
        <v>977.66225770000005</v>
      </c>
      <c r="V388">
        <v>1072.774099</v>
      </c>
      <c r="W388">
        <v>1186.6354510000001</v>
      </c>
      <c r="X388">
        <v>1268.3458310000001</v>
      </c>
      <c r="Y388">
        <v>1350.25857</v>
      </c>
      <c r="Z388">
        <v>1434.941075</v>
      </c>
      <c r="AA388">
        <v>1497.3491180000001</v>
      </c>
      <c r="AB388">
        <v>1558.422648</v>
      </c>
      <c r="AC388">
        <v>1641.094071</v>
      </c>
      <c r="AD388">
        <v>1726.8786339999999</v>
      </c>
      <c r="AE388">
        <v>1813.722145</v>
      </c>
      <c r="AF388">
        <v>1905.0043969999999</v>
      </c>
      <c r="AG388">
        <v>1997.301033</v>
      </c>
      <c r="AH388">
        <v>2093.2566320000001</v>
      </c>
      <c r="AI388">
        <v>2189.6856029999999</v>
      </c>
      <c r="AJ388">
        <v>2286.314746</v>
      </c>
      <c r="AK388">
        <v>2386.2924240000002</v>
      </c>
      <c r="AL388">
        <v>2486.678527</v>
      </c>
      <c r="AM388">
        <v>2591.2626220000002</v>
      </c>
      <c r="AN388">
        <v>2696.718155</v>
      </c>
      <c r="AO388">
        <v>2802.4781520000001</v>
      </c>
      <c r="AP388">
        <v>2908.479836</v>
      </c>
      <c r="AQ388">
        <v>3014.4098600000002</v>
      </c>
      <c r="AR388">
        <v>3124.0812940000001</v>
      </c>
      <c r="AS388">
        <v>3235.395806</v>
      </c>
      <c r="AT388">
        <v>3347.4681989999999</v>
      </c>
      <c r="AU388">
        <v>3459.895078</v>
      </c>
      <c r="AV388">
        <v>3573.6550440000001</v>
      </c>
    </row>
    <row r="389" spans="1:48" x14ac:dyDescent="0.25">
      <c r="A389" s="29" t="s">
        <v>585</v>
      </c>
      <c r="B389">
        <v>21.932790409580001</v>
      </c>
      <c r="C389">
        <v>22.2849284539679</v>
      </c>
      <c r="D389">
        <v>22.642760620000001</v>
      </c>
      <c r="E389">
        <v>29.705131099999999</v>
      </c>
      <c r="F389">
        <v>40.164880340000003</v>
      </c>
      <c r="G389">
        <v>51.20534627</v>
      </c>
      <c r="H389">
        <v>69.349566929999995</v>
      </c>
      <c r="I389">
        <v>94.92537763</v>
      </c>
      <c r="J389">
        <v>128.34863250000001</v>
      </c>
      <c r="K389">
        <v>170.60272879999999</v>
      </c>
      <c r="L389">
        <v>225.98128850000001</v>
      </c>
      <c r="M389">
        <v>295.75420309999998</v>
      </c>
      <c r="N389">
        <v>325.3067097</v>
      </c>
      <c r="O389">
        <v>358.05826039999999</v>
      </c>
      <c r="P389">
        <v>395.51380949999998</v>
      </c>
      <c r="Q389">
        <v>426.7689555</v>
      </c>
      <c r="R389">
        <v>459.78320930000001</v>
      </c>
      <c r="S389">
        <v>475.67328149999997</v>
      </c>
      <c r="T389">
        <v>485.9644859</v>
      </c>
      <c r="U389">
        <v>492.9469441</v>
      </c>
      <c r="V389">
        <v>521.10750159999998</v>
      </c>
      <c r="W389">
        <v>555.71944029999997</v>
      </c>
      <c r="X389">
        <v>594.97246250000001</v>
      </c>
      <c r="Y389">
        <v>636.57899080000004</v>
      </c>
      <c r="Z389">
        <v>679.75654689999999</v>
      </c>
      <c r="AA389">
        <v>724.11527339999998</v>
      </c>
      <c r="AB389">
        <v>769.23143589999995</v>
      </c>
      <c r="AC389">
        <v>859.98496560000001</v>
      </c>
      <c r="AD389">
        <v>955.87101270000005</v>
      </c>
      <c r="AE389">
        <v>1052.338888</v>
      </c>
      <c r="AF389">
        <v>1153.1173779999999</v>
      </c>
      <c r="AG389">
        <v>1254.4505590000001</v>
      </c>
      <c r="AH389">
        <v>1359.6625100000001</v>
      </c>
      <c r="AI389">
        <v>1465.2481049999999</v>
      </c>
      <c r="AJ389">
        <v>1570.8739800000001</v>
      </c>
      <c r="AK389">
        <v>1680.2056660000001</v>
      </c>
      <c r="AL389">
        <v>1789.9204890000001</v>
      </c>
      <c r="AM389">
        <v>1904.285329</v>
      </c>
      <c r="AN389">
        <v>2019.5696809999999</v>
      </c>
      <c r="AO389">
        <v>2135.2060580000002</v>
      </c>
      <c r="AP389">
        <v>2251.12869</v>
      </c>
      <c r="AQ389">
        <v>2367.088424</v>
      </c>
      <c r="AR389">
        <v>2443.3986500000001</v>
      </c>
      <c r="AS389">
        <v>2516.2056990000001</v>
      </c>
      <c r="AT389">
        <v>2588.9858290000002</v>
      </c>
      <c r="AU389">
        <v>2661.8839069999999</v>
      </c>
      <c r="AV389">
        <v>2735.7034829999998</v>
      </c>
    </row>
    <row r="390" spans="1:48" x14ac:dyDescent="0.25">
      <c r="A390" s="29" t="s">
        <v>586</v>
      </c>
      <c r="B390">
        <v>1096.6395204789901</v>
      </c>
      <c r="C390">
        <v>1114.24642269839</v>
      </c>
      <c r="D390">
        <v>1132.138031</v>
      </c>
      <c r="E390">
        <v>1110.4663519999999</v>
      </c>
      <c r="F390">
        <v>1089.0196659999999</v>
      </c>
      <c r="G390">
        <v>1004.057044</v>
      </c>
      <c r="H390">
        <v>983.39712559999998</v>
      </c>
      <c r="I390">
        <v>973.68372239999997</v>
      </c>
      <c r="J390">
        <v>952.54670150000004</v>
      </c>
      <c r="K390">
        <v>916.3017208</v>
      </c>
      <c r="L390">
        <v>878.56254760000002</v>
      </c>
      <c r="M390">
        <v>832.45468589999996</v>
      </c>
      <c r="N390">
        <v>886.78489149999996</v>
      </c>
      <c r="O390">
        <v>974.6096943</v>
      </c>
      <c r="P390">
        <v>1078.2218399999999</v>
      </c>
      <c r="Q390">
        <v>1165.396383</v>
      </c>
      <c r="R390">
        <v>1257.5011790000001</v>
      </c>
      <c r="S390">
        <v>1302.7830690000001</v>
      </c>
      <c r="T390">
        <v>1332.6463140000001</v>
      </c>
      <c r="U390">
        <v>1353.32636</v>
      </c>
      <c r="V390">
        <v>1327.36673</v>
      </c>
      <c r="W390">
        <v>1303.7527419999999</v>
      </c>
      <c r="X390">
        <v>1295.6863920000001</v>
      </c>
      <c r="Y390">
        <v>1293.2913570000001</v>
      </c>
      <c r="Z390">
        <v>1293.779912</v>
      </c>
      <c r="AA390">
        <v>1296.8079829999999</v>
      </c>
      <c r="AB390">
        <v>1300.816673</v>
      </c>
      <c r="AC390">
        <v>1306.6829519999999</v>
      </c>
      <c r="AD390">
        <v>1313.91129</v>
      </c>
      <c r="AE390">
        <v>1322.276529</v>
      </c>
      <c r="AF390">
        <v>1331.739245</v>
      </c>
      <c r="AG390">
        <v>1341.9387850000001</v>
      </c>
      <c r="AH390">
        <v>1352.6078239999999</v>
      </c>
      <c r="AI390">
        <v>1363.4499129999999</v>
      </c>
      <c r="AJ390">
        <v>1374.465121</v>
      </c>
      <c r="AK390">
        <v>1385.723225</v>
      </c>
      <c r="AL390">
        <v>1397.053212</v>
      </c>
      <c r="AM390">
        <v>1408.7102</v>
      </c>
      <c r="AN390">
        <v>1420.4602520000001</v>
      </c>
      <c r="AO390">
        <v>1432.1723689999999</v>
      </c>
      <c r="AP390">
        <v>1443.8380549999999</v>
      </c>
      <c r="AQ390">
        <v>1455.313406</v>
      </c>
      <c r="AR390">
        <v>1466.802498</v>
      </c>
      <c r="AS390">
        <v>1478.46765</v>
      </c>
      <c r="AT390">
        <v>1490.022784</v>
      </c>
      <c r="AU390">
        <v>1501.3160539999999</v>
      </c>
      <c r="AV390">
        <v>1512.784349</v>
      </c>
    </row>
    <row r="391" spans="1:48" x14ac:dyDescent="0.25">
      <c r="A391" s="29" t="s">
        <v>587</v>
      </c>
      <c r="B391">
        <v>118.43706821172999</v>
      </c>
      <c r="C391">
        <v>120.33861365142501</v>
      </c>
      <c r="D391">
        <v>122.2709073</v>
      </c>
      <c r="E391">
        <v>137.3696984</v>
      </c>
      <c r="F391">
        <v>156.50976199999999</v>
      </c>
      <c r="G391">
        <v>167.8696266</v>
      </c>
      <c r="H391">
        <v>191.27421559999999</v>
      </c>
      <c r="I391">
        <v>220.29724529999999</v>
      </c>
      <c r="J391">
        <v>250.66298689999999</v>
      </c>
      <c r="K391">
        <v>280.41990870000001</v>
      </c>
      <c r="L391">
        <v>312.65663119999999</v>
      </c>
      <c r="M391">
        <v>344.46300350000001</v>
      </c>
      <c r="N391">
        <v>325.506393</v>
      </c>
      <c r="O391">
        <v>308.97542249999998</v>
      </c>
      <c r="P391">
        <v>294.50182869999998</v>
      </c>
      <c r="Q391">
        <v>273.87233609999998</v>
      </c>
      <c r="R391">
        <v>253.5471991</v>
      </c>
      <c r="S391">
        <v>316.07352800000001</v>
      </c>
      <c r="T391">
        <v>381.13490130000002</v>
      </c>
      <c r="U391">
        <v>439.91274110000001</v>
      </c>
      <c r="V391">
        <v>450.97023439999998</v>
      </c>
      <c r="W391">
        <v>459.45397980000001</v>
      </c>
      <c r="X391">
        <v>475.85610739999998</v>
      </c>
      <c r="Y391">
        <v>494.5977365</v>
      </c>
      <c r="Z391">
        <v>514.56054730000005</v>
      </c>
      <c r="AA391">
        <v>535.05166199999996</v>
      </c>
      <c r="AB391">
        <v>556.00363630000004</v>
      </c>
      <c r="AC391">
        <v>564.59875280000006</v>
      </c>
      <c r="AD391">
        <v>572.32579869999995</v>
      </c>
      <c r="AE391">
        <v>580.37079559999995</v>
      </c>
      <c r="AF391">
        <v>589.11143660000005</v>
      </c>
      <c r="AG391">
        <v>598.1904035</v>
      </c>
      <c r="AH391">
        <v>633.87384510000004</v>
      </c>
      <c r="AI391">
        <v>672.47183589999997</v>
      </c>
      <c r="AJ391">
        <v>711.42415389999996</v>
      </c>
      <c r="AK391">
        <v>751.88692660000004</v>
      </c>
      <c r="AL391">
        <v>792.51860109999996</v>
      </c>
      <c r="AM391">
        <v>808.54380960000003</v>
      </c>
      <c r="AN391">
        <v>821.94178839999995</v>
      </c>
      <c r="AO391">
        <v>835.0687259</v>
      </c>
      <c r="AP391">
        <v>848.17926890000001</v>
      </c>
      <c r="AQ391">
        <v>861.21412190000001</v>
      </c>
      <c r="AR391">
        <v>877.61328019999996</v>
      </c>
      <c r="AS391">
        <v>894.5869983</v>
      </c>
      <c r="AT391">
        <v>911.65247190000002</v>
      </c>
      <c r="AU391">
        <v>928.6789374</v>
      </c>
      <c r="AV391">
        <v>945.92952879999996</v>
      </c>
    </row>
    <row r="392" spans="1:48" x14ac:dyDescent="0.25">
      <c r="A392" s="29" t="s">
        <v>588</v>
      </c>
      <c r="B392">
        <v>16134.1979404304</v>
      </c>
      <c r="C392">
        <v>16393.237707118202</v>
      </c>
      <c r="D392">
        <v>16656.141370000001</v>
      </c>
      <c r="E392">
        <v>16405.410019999999</v>
      </c>
      <c r="F392">
        <v>15799.29608</v>
      </c>
      <c r="G392">
        <v>14860.86534</v>
      </c>
      <c r="H392">
        <v>14641.185240000001</v>
      </c>
      <c r="I392">
        <v>14304.854649999999</v>
      </c>
      <c r="J392">
        <v>13616.67092</v>
      </c>
      <c r="K392">
        <v>13002.300579999999</v>
      </c>
      <c r="L392">
        <v>12531.11399</v>
      </c>
      <c r="M392">
        <v>12168.493780000001</v>
      </c>
      <c r="N392">
        <v>12090.60511</v>
      </c>
      <c r="O392">
        <v>12046.326429999999</v>
      </c>
      <c r="P392">
        <v>11739.94859</v>
      </c>
      <c r="Q392">
        <v>11433.18439</v>
      </c>
      <c r="R392">
        <v>11156.60001</v>
      </c>
      <c r="S392">
        <v>11001.76636</v>
      </c>
      <c r="T392">
        <v>10925.694589999999</v>
      </c>
      <c r="U392">
        <v>10885.509480000001</v>
      </c>
      <c r="V392">
        <v>10783.64349</v>
      </c>
      <c r="W392">
        <v>10775.701520000001</v>
      </c>
      <c r="X392">
        <v>10845.57949</v>
      </c>
      <c r="Y392">
        <v>10924.01504</v>
      </c>
      <c r="Z392">
        <v>10994.00086</v>
      </c>
      <c r="AA392">
        <v>11058.227150000001</v>
      </c>
      <c r="AB392">
        <v>11123.426799999999</v>
      </c>
      <c r="AC392">
        <v>11211.090560000001</v>
      </c>
      <c r="AD392">
        <v>11305.098260000001</v>
      </c>
      <c r="AE392">
        <v>11406.4787</v>
      </c>
      <c r="AF392">
        <v>11511.77375</v>
      </c>
      <c r="AG392">
        <v>11621.64078</v>
      </c>
      <c r="AH392">
        <v>11761.20464</v>
      </c>
      <c r="AI392">
        <v>11913.19255</v>
      </c>
      <c r="AJ392">
        <v>12073.93295</v>
      </c>
      <c r="AK392">
        <v>12240.11512</v>
      </c>
      <c r="AL392">
        <v>12411.16402</v>
      </c>
      <c r="AM392">
        <v>12459.22169</v>
      </c>
      <c r="AN392">
        <v>12490.96117</v>
      </c>
      <c r="AO392">
        <v>12520.0303</v>
      </c>
      <c r="AP392">
        <v>12550.09439</v>
      </c>
      <c r="AQ392">
        <v>12581.21139</v>
      </c>
      <c r="AR392">
        <v>12588.343409999999</v>
      </c>
      <c r="AS392">
        <v>12594.217930000001</v>
      </c>
      <c r="AT392">
        <v>12599.451489999999</v>
      </c>
      <c r="AU392">
        <v>12604.089529999999</v>
      </c>
      <c r="AV392">
        <v>12611.289940000001</v>
      </c>
    </row>
    <row r="393" spans="1:48" x14ac:dyDescent="0.25">
      <c r="A393" s="29" t="s">
        <v>589</v>
      </c>
      <c r="B393">
        <v>0</v>
      </c>
      <c r="C393">
        <v>0</v>
      </c>
      <c r="D393">
        <v>0</v>
      </c>
      <c r="E393">
        <v>0</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v>0</v>
      </c>
      <c r="AL393">
        <v>0</v>
      </c>
      <c r="AM393">
        <v>0</v>
      </c>
      <c r="AN393">
        <v>0</v>
      </c>
      <c r="AO393">
        <v>0</v>
      </c>
      <c r="AP393">
        <v>0</v>
      </c>
      <c r="AQ393">
        <v>0</v>
      </c>
      <c r="AR393">
        <v>0</v>
      </c>
      <c r="AS393">
        <v>0</v>
      </c>
      <c r="AT393">
        <v>0</v>
      </c>
      <c r="AU393">
        <v>0</v>
      </c>
      <c r="AV393">
        <v>0</v>
      </c>
    </row>
    <row r="394" spans="1:48" x14ac:dyDescent="0.25">
      <c r="A394" s="29" t="s">
        <v>590</v>
      </c>
      <c r="B394">
        <v>0</v>
      </c>
      <c r="C394">
        <v>0</v>
      </c>
      <c r="D394">
        <v>0</v>
      </c>
      <c r="E394">
        <v>0</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v>
      </c>
      <c r="AS394">
        <v>0</v>
      </c>
      <c r="AT394">
        <v>0</v>
      </c>
      <c r="AU394">
        <v>0</v>
      </c>
      <c r="AV394">
        <v>0</v>
      </c>
    </row>
    <row r="395" spans="1:48" x14ac:dyDescent="0.25">
      <c r="A395" s="29" t="s">
        <v>591</v>
      </c>
      <c r="B395">
        <v>0</v>
      </c>
      <c r="C395">
        <v>0</v>
      </c>
      <c r="D395">
        <v>0</v>
      </c>
      <c r="E395">
        <v>0</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0</v>
      </c>
      <c r="AK395">
        <v>0</v>
      </c>
      <c r="AL395">
        <v>0</v>
      </c>
      <c r="AM395">
        <v>0</v>
      </c>
      <c r="AN395">
        <v>0</v>
      </c>
      <c r="AO395">
        <v>0</v>
      </c>
      <c r="AP395">
        <v>0</v>
      </c>
      <c r="AQ395">
        <v>0</v>
      </c>
      <c r="AR395">
        <v>0</v>
      </c>
      <c r="AS395">
        <v>0</v>
      </c>
      <c r="AT395">
        <v>0</v>
      </c>
      <c r="AU395">
        <v>0</v>
      </c>
      <c r="AV395">
        <v>0</v>
      </c>
    </row>
    <row r="396" spans="1:48" x14ac:dyDescent="0.25">
      <c r="A396" s="29" t="s">
        <v>592</v>
      </c>
      <c r="B396">
        <v>0</v>
      </c>
      <c r="C396">
        <v>0</v>
      </c>
      <c r="D396">
        <v>0</v>
      </c>
      <c r="E396">
        <v>0</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c r="AS396">
        <v>0</v>
      </c>
      <c r="AT396">
        <v>0</v>
      </c>
      <c r="AU396">
        <v>0</v>
      </c>
      <c r="AV396">
        <v>0</v>
      </c>
    </row>
    <row r="397" spans="1:48" x14ac:dyDescent="0.25">
      <c r="A397" s="29" t="s">
        <v>593</v>
      </c>
      <c r="B397">
        <v>0</v>
      </c>
      <c r="C397">
        <v>0</v>
      </c>
      <c r="D397">
        <v>0</v>
      </c>
      <c r="E397">
        <v>0</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v>
      </c>
      <c r="AS397">
        <v>0</v>
      </c>
      <c r="AT397">
        <v>0</v>
      </c>
      <c r="AU397">
        <v>0</v>
      </c>
      <c r="AV397">
        <v>0</v>
      </c>
    </row>
    <row r="398" spans="1:48" x14ac:dyDescent="0.25">
      <c r="A398" s="30" t="s">
        <v>594</v>
      </c>
      <c r="B398">
        <v>0.96116878123798499</v>
      </c>
      <c r="C398">
        <v>0.98039215686274495</v>
      </c>
      <c r="D398">
        <v>0.99999935220000002</v>
      </c>
      <c r="E398">
        <v>1.023183629</v>
      </c>
      <c r="F398">
        <v>1.0502081560000001</v>
      </c>
      <c r="G398">
        <v>1.056762639</v>
      </c>
      <c r="H398">
        <v>1.0699076249999999</v>
      </c>
      <c r="I398">
        <v>1.0875364199999999</v>
      </c>
      <c r="J398">
        <v>1.101848937</v>
      </c>
      <c r="K398">
        <v>1.1174772900000001</v>
      </c>
      <c r="L398">
        <v>1.1299039230000001</v>
      </c>
      <c r="M398">
        <v>1.14120716</v>
      </c>
      <c r="N398">
        <v>1.15424332</v>
      </c>
      <c r="O398">
        <v>1.1736433369999999</v>
      </c>
      <c r="P398">
        <v>1.197949562</v>
      </c>
      <c r="Q398">
        <v>1.2255777670000001</v>
      </c>
      <c r="R398">
        <v>1.25504835</v>
      </c>
      <c r="S398">
        <v>1.289753707</v>
      </c>
      <c r="T398">
        <v>1.328499471</v>
      </c>
      <c r="U398">
        <v>1.3710830490000001</v>
      </c>
      <c r="V398">
        <v>1.417490248</v>
      </c>
      <c r="W398">
        <v>1.4677572910000001</v>
      </c>
      <c r="X398">
        <v>1.517935303</v>
      </c>
      <c r="Y398">
        <v>1.5676891980000001</v>
      </c>
      <c r="Z398">
        <v>1.6163424799999999</v>
      </c>
      <c r="AA398">
        <v>1.6636052429999999</v>
      </c>
      <c r="AB398">
        <v>1.709415202</v>
      </c>
      <c r="AC398">
        <v>1.7513394659999999</v>
      </c>
      <c r="AD398">
        <v>1.790867266</v>
      </c>
      <c r="AE398">
        <v>1.828586043</v>
      </c>
      <c r="AF398">
        <v>1.864916266</v>
      </c>
      <c r="AG398">
        <v>1.9003145050000001</v>
      </c>
      <c r="AH398">
        <v>1.9350023890000001</v>
      </c>
      <c r="AI398">
        <v>1.9692043290000001</v>
      </c>
      <c r="AJ398">
        <v>2.003368789</v>
      </c>
      <c r="AK398">
        <v>2.0377646600000001</v>
      </c>
      <c r="AL398">
        <v>2.0725710959999999</v>
      </c>
      <c r="AM398">
        <v>2.1079194889999999</v>
      </c>
      <c r="AN398">
        <v>2.143943476</v>
      </c>
      <c r="AO398">
        <v>2.180805661</v>
      </c>
      <c r="AP398">
        <v>2.2186889449999998</v>
      </c>
      <c r="AQ398">
        <v>2.2577286060000001</v>
      </c>
      <c r="AR398">
        <v>2.2982365769999999</v>
      </c>
      <c r="AS398">
        <v>2.3403238640000001</v>
      </c>
      <c r="AT398">
        <v>2.384088792</v>
      </c>
      <c r="AU398">
        <v>2.4296499489999999</v>
      </c>
      <c r="AV398">
        <v>2.4771952189999999</v>
      </c>
    </row>
    <row r="399" spans="1:48" x14ac:dyDescent="0.25">
      <c r="A399" s="30" t="s">
        <v>595</v>
      </c>
      <c r="B399">
        <v>0.96116878123798499</v>
      </c>
      <c r="C399">
        <v>0.98039215686274495</v>
      </c>
      <c r="D399">
        <v>0.9999991614</v>
      </c>
      <c r="E399">
        <v>1.023790921</v>
      </c>
      <c r="F399">
        <v>1.0516193549999999</v>
      </c>
      <c r="G399">
        <v>1.05781093</v>
      </c>
      <c r="H399">
        <v>1.0701448170000001</v>
      </c>
      <c r="I399">
        <v>1.0863240359999999</v>
      </c>
      <c r="J399">
        <v>1.1005517330000001</v>
      </c>
      <c r="K399">
        <v>1.115543688</v>
      </c>
      <c r="L399">
        <v>1.128056674</v>
      </c>
      <c r="M399">
        <v>1.1383395119999999</v>
      </c>
      <c r="N399">
        <v>1.1501986740000001</v>
      </c>
      <c r="O399">
        <v>1.1688766020000001</v>
      </c>
      <c r="P399">
        <v>1.1922319699999999</v>
      </c>
      <c r="Q399">
        <v>1.22086918</v>
      </c>
      <c r="R399">
        <v>1.2512824709999999</v>
      </c>
      <c r="S399">
        <v>1.2869288990000001</v>
      </c>
      <c r="T399">
        <v>1.326777761</v>
      </c>
      <c r="U399">
        <v>1.370603582</v>
      </c>
      <c r="V399">
        <v>1.418742707</v>
      </c>
      <c r="W399">
        <v>1.4711009989999999</v>
      </c>
      <c r="X399">
        <v>1.5235973279999999</v>
      </c>
      <c r="Y399">
        <v>1.575658599</v>
      </c>
      <c r="Z399">
        <v>1.626543702</v>
      </c>
      <c r="AA399">
        <v>1.6759429699999999</v>
      </c>
      <c r="AB399">
        <v>1.723808596</v>
      </c>
      <c r="AC399">
        <v>1.7669275310000001</v>
      </c>
      <c r="AD399">
        <v>1.807209098</v>
      </c>
      <c r="AE399">
        <v>1.845438634</v>
      </c>
      <c r="AF399">
        <v>1.882118752</v>
      </c>
      <c r="AG399">
        <v>1.9177581210000001</v>
      </c>
      <c r="AH399">
        <v>1.95259059</v>
      </c>
      <c r="AI399">
        <v>1.986856833</v>
      </c>
      <c r="AJ399">
        <v>2.0210303829999998</v>
      </c>
      <c r="AK399">
        <v>2.0554097420000002</v>
      </c>
      <c r="AL399">
        <v>2.0901749000000001</v>
      </c>
      <c r="AM399">
        <v>2.1254663210000002</v>
      </c>
      <c r="AN399">
        <v>2.161400424</v>
      </c>
      <c r="AO399">
        <v>2.1981623520000002</v>
      </c>
      <c r="AP399">
        <v>2.235953587</v>
      </c>
      <c r="AQ399">
        <v>2.2749291920000001</v>
      </c>
      <c r="AR399">
        <v>2.3154089199999999</v>
      </c>
      <c r="AS399">
        <v>2.357526182</v>
      </c>
      <c r="AT399">
        <v>2.4013904109999999</v>
      </c>
      <c r="AU399">
        <v>2.4471302119999998</v>
      </c>
      <c r="AV399">
        <v>2.494933831</v>
      </c>
    </row>
    <row r="400" spans="1:48" x14ac:dyDescent="0.25">
      <c r="A400" s="30" t="s">
        <v>596</v>
      </c>
      <c r="B400">
        <v>0.96116878123798499</v>
      </c>
      <c r="C400">
        <v>0.98039215686274495</v>
      </c>
      <c r="D400">
        <v>0.99999682000000001</v>
      </c>
      <c r="E400">
        <v>1.0226353779999999</v>
      </c>
      <c r="F400">
        <v>1.046538593</v>
      </c>
      <c r="G400">
        <v>1.0619745300000001</v>
      </c>
      <c r="H400">
        <v>1.0816338430000001</v>
      </c>
      <c r="I400">
        <v>1.0997382600000001</v>
      </c>
      <c r="J400">
        <v>1.1147159740000001</v>
      </c>
      <c r="K400">
        <v>1.130837468</v>
      </c>
      <c r="L400">
        <v>1.150428005</v>
      </c>
      <c r="M400">
        <v>1.167975218</v>
      </c>
      <c r="N400">
        <v>1.1835462109999999</v>
      </c>
      <c r="O400">
        <v>1.204851125</v>
      </c>
      <c r="P400">
        <v>1.223903991</v>
      </c>
      <c r="Q400">
        <v>1.248249589</v>
      </c>
      <c r="R400">
        <v>1.274365156</v>
      </c>
      <c r="S400">
        <v>1.3052680780000001</v>
      </c>
      <c r="T400">
        <v>1.3396812549999999</v>
      </c>
      <c r="U400">
        <v>1.3771564679999999</v>
      </c>
      <c r="V400">
        <v>1.4183914399999999</v>
      </c>
      <c r="W400">
        <v>1.4629618150000001</v>
      </c>
      <c r="X400">
        <v>1.5087508860000001</v>
      </c>
      <c r="Y400">
        <v>1.554907904</v>
      </c>
      <c r="Z400">
        <v>1.6008431409999999</v>
      </c>
      <c r="AA400">
        <v>1.646394302</v>
      </c>
      <c r="AB400">
        <v>1.6915925350000001</v>
      </c>
      <c r="AC400">
        <v>1.7319473240000001</v>
      </c>
      <c r="AD400">
        <v>1.769887583</v>
      </c>
      <c r="AE400">
        <v>1.8066228799999999</v>
      </c>
      <c r="AF400">
        <v>1.842593307</v>
      </c>
      <c r="AG400">
        <v>1.877959642</v>
      </c>
      <c r="AH400">
        <v>1.913373081</v>
      </c>
      <c r="AI400">
        <v>1.94861369</v>
      </c>
      <c r="AJ400">
        <v>1.983997368</v>
      </c>
      <c r="AK400">
        <v>2.0197610730000002</v>
      </c>
      <c r="AL400">
        <v>2.0560425019999999</v>
      </c>
      <c r="AM400">
        <v>2.0927883139999999</v>
      </c>
      <c r="AN400">
        <v>2.1302686519999998</v>
      </c>
      <c r="AO400">
        <v>2.1685789180000001</v>
      </c>
      <c r="AP400">
        <v>2.2078451640000001</v>
      </c>
      <c r="AQ400">
        <v>2.2481652630000002</v>
      </c>
      <c r="AR400">
        <v>2.2897035950000002</v>
      </c>
      <c r="AS400">
        <v>2.3325789100000001</v>
      </c>
      <c r="AT400">
        <v>2.3768843230000001</v>
      </c>
      <c r="AU400">
        <v>2.4227156179999998</v>
      </c>
      <c r="AV400">
        <v>2.4702188490000001</v>
      </c>
    </row>
    <row r="401" spans="1:48" x14ac:dyDescent="0.25">
      <c r="A401" s="30" t="s">
        <v>597</v>
      </c>
      <c r="B401">
        <v>0.96116878123798499</v>
      </c>
      <c r="C401">
        <v>0.98039215686274495</v>
      </c>
      <c r="D401">
        <v>0.9999991198</v>
      </c>
      <c r="E401">
        <v>1.0224747160000001</v>
      </c>
      <c r="F401">
        <v>1.0467272590000001</v>
      </c>
      <c r="G401">
        <v>1.0618605139999999</v>
      </c>
      <c r="H401">
        <v>1.081530694</v>
      </c>
      <c r="I401">
        <v>1.0964814279999999</v>
      </c>
      <c r="J401">
        <v>1.112378149</v>
      </c>
      <c r="K401">
        <v>1.1278555770000001</v>
      </c>
      <c r="L401">
        <v>1.142529141</v>
      </c>
      <c r="M401">
        <v>1.158261534</v>
      </c>
      <c r="N401">
        <v>1.1701242270000001</v>
      </c>
      <c r="O401">
        <v>1.1870926530000001</v>
      </c>
      <c r="P401">
        <v>1.2062778759999999</v>
      </c>
      <c r="Q401">
        <v>1.2295511320000001</v>
      </c>
      <c r="R401">
        <v>1.2561140550000001</v>
      </c>
      <c r="S401">
        <v>1.2888825239999999</v>
      </c>
      <c r="T401">
        <v>1.3259091009999999</v>
      </c>
      <c r="U401">
        <v>1.366979792</v>
      </c>
      <c r="V401">
        <v>1.4110895910000001</v>
      </c>
      <c r="W401">
        <v>1.45916428</v>
      </c>
      <c r="X401">
        <v>1.507632621</v>
      </c>
      <c r="Y401">
        <v>1.556297848</v>
      </c>
      <c r="Z401">
        <v>1.604258567</v>
      </c>
      <c r="AA401">
        <v>1.6510528019999999</v>
      </c>
      <c r="AB401">
        <v>1.6964950910000001</v>
      </c>
      <c r="AC401">
        <v>1.737720336</v>
      </c>
      <c r="AD401">
        <v>1.776529155</v>
      </c>
      <c r="AE401">
        <v>1.8136136949999999</v>
      </c>
      <c r="AF401">
        <v>1.8493764260000001</v>
      </c>
      <c r="AG401">
        <v>1.8842180390000001</v>
      </c>
      <c r="AH401">
        <v>1.9183337410000001</v>
      </c>
      <c r="AI401">
        <v>1.9519092570000001</v>
      </c>
      <c r="AJ401">
        <v>1.9854167460000001</v>
      </c>
      <c r="AK401">
        <v>2.019109501</v>
      </c>
      <c r="AL401">
        <v>2.0531551979999998</v>
      </c>
      <c r="AM401">
        <v>2.0875005930000001</v>
      </c>
      <c r="AN401">
        <v>2.122427992</v>
      </c>
      <c r="AO401">
        <v>2.1581295580000002</v>
      </c>
      <c r="AP401">
        <v>2.1948123609999999</v>
      </c>
      <c r="AQ401">
        <v>2.2325811080000002</v>
      </c>
      <c r="AR401">
        <v>2.271672664</v>
      </c>
      <c r="AS401">
        <v>2.3122165840000002</v>
      </c>
      <c r="AT401">
        <v>2.3543111419999998</v>
      </c>
      <c r="AU401">
        <v>2.398086304</v>
      </c>
      <c r="AV401">
        <v>2.4438111880000002</v>
      </c>
    </row>
    <row r="402" spans="1:48" x14ac:dyDescent="0.25">
      <c r="A402" s="30" t="s">
        <v>598</v>
      </c>
      <c r="B402">
        <v>0.96116878123798499</v>
      </c>
      <c r="C402">
        <v>0.98039215686274495</v>
      </c>
      <c r="D402">
        <v>0.99999875270000005</v>
      </c>
      <c r="E402">
        <v>1.022790919</v>
      </c>
      <c r="F402">
        <v>1.048200327</v>
      </c>
      <c r="G402">
        <v>1.064668484</v>
      </c>
      <c r="H402">
        <v>1.085481651</v>
      </c>
      <c r="I402">
        <v>1.098464739</v>
      </c>
      <c r="J402">
        <v>1.1146600310000001</v>
      </c>
      <c r="K402">
        <v>1.1302919890000001</v>
      </c>
      <c r="L402">
        <v>1.1444381880000001</v>
      </c>
      <c r="M402">
        <v>1.1606951210000001</v>
      </c>
      <c r="N402">
        <v>1.1716871950000001</v>
      </c>
      <c r="O402">
        <v>1.1882510390000001</v>
      </c>
      <c r="P402">
        <v>1.207133536</v>
      </c>
      <c r="Q402">
        <v>1.2304438360000001</v>
      </c>
      <c r="R402">
        <v>1.256838924</v>
      </c>
      <c r="S402">
        <v>1.2902036830000001</v>
      </c>
      <c r="T402">
        <v>1.3278668689999999</v>
      </c>
      <c r="U402">
        <v>1.3699125999999999</v>
      </c>
      <c r="V402">
        <v>1.4147039669999999</v>
      </c>
      <c r="W402">
        <v>1.4630890489999999</v>
      </c>
      <c r="X402">
        <v>1.5111638949999999</v>
      </c>
      <c r="Y402">
        <v>1.5591143160000001</v>
      </c>
      <c r="Z402">
        <v>1.6059385079999999</v>
      </c>
      <c r="AA402">
        <v>1.651140912</v>
      </c>
      <c r="AB402">
        <v>1.694544179</v>
      </c>
      <c r="AC402">
        <v>1.7353733609999999</v>
      </c>
      <c r="AD402">
        <v>1.7740942710000001</v>
      </c>
      <c r="AE402">
        <v>1.8110655369999999</v>
      </c>
      <c r="AF402">
        <v>1.8466092279999999</v>
      </c>
      <c r="AG402">
        <v>1.881136041</v>
      </c>
      <c r="AH402">
        <v>1.9148591340000001</v>
      </c>
      <c r="AI402">
        <v>1.9479778169999999</v>
      </c>
      <c r="AJ402">
        <v>1.9810053540000001</v>
      </c>
      <c r="AK402">
        <v>2.014169726</v>
      </c>
      <c r="AL402">
        <v>2.0476660070000001</v>
      </c>
      <c r="AM402">
        <v>2.081419533</v>
      </c>
      <c r="AN402">
        <v>2.1157900139999999</v>
      </c>
      <c r="AO402">
        <v>2.1509545179999998</v>
      </c>
      <c r="AP402">
        <v>2.1871224339999999</v>
      </c>
      <c r="AQ402">
        <v>2.2243667669999998</v>
      </c>
      <c r="AR402">
        <v>2.262962495</v>
      </c>
      <c r="AS402">
        <v>2.3030186029999999</v>
      </c>
      <c r="AT402">
        <v>2.3446277389999999</v>
      </c>
      <c r="AU402">
        <v>2.3879270639999999</v>
      </c>
      <c r="AV402">
        <v>2.4332652029999999</v>
      </c>
    </row>
    <row r="403" spans="1:48" x14ac:dyDescent="0.25">
      <c r="A403" s="30" t="s">
        <v>599</v>
      </c>
      <c r="B403">
        <v>0.96116878123798499</v>
      </c>
      <c r="C403">
        <v>0.98039215686274495</v>
      </c>
      <c r="D403">
        <v>0.99999942369999995</v>
      </c>
      <c r="E403">
        <v>1.0221993060000001</v>
      </c>
      <c r="F403">
        <v>1.0468766549999999</v>
      </c>
      <c r="G403">
        <v>1.063667607</v>
      </c>
      <c r="H403">
        <v>1.0823317640000001</v>
      </c>
      <c r="I403">
        <v>1.1000441990000001</v>
      </c>
      <c r="J403">
        <v>1.1179459700000001</v>
      </c>
      <c r="K403">
        <v>1.1341548189999999</v>
      </c>
      <c r="L403">
        <v>1.1501271040000001</v>
      </c>
      <c r="M403">
        <v>1.1659320449999999</v>
      </c>
      <c r="N403">
        <v>1.1809710019999999</v>
      </c>
      <c r="O403">
        <v>1.2029220759999999</v>
      </c>
      <c r="P403">
        <v>1.2251417339999999</v>
      </c>
      <c r="Q403">
        <v>1.250638892</v>
      </c>
      <c r="R403">
        <v>1.2790469520000001</v>
      </c>
      <c r="S403">
        <v>1.3119685940000001</v>
      </c>
      <c r="T403">
        <v>1.348301355</v>
      </c>
      <c r="U403">
        <v>1.3880033839999999</v>
      </c>
      <c r="V403">
        <v>1.437377959</v>
      </c>
      <c r="W403">
        <v>1.4928036650000001</v>
      </c>
      <c r="X403">
        <v>1.550428989</v>
      </c>
      <c r="Y403">
        <v>1.609913621</v>
      </c>
      <c r="Z403">
        <v>1.6708140730000001</v>
      </c>
      <c r="AA403">
        <v>1.733209647</v>
      </c>
      <c r="AB403">
        <v>1.7974704640000001</v>
      </c>
      <c r="AC403">
        <v>1.8440410979999999</v>
      </c>
      <c r="AD403">
        <v>1.8847363619999999</v>
      </c>
      <c r="AE403">
        <v>1.923124965</v>
      </c>
      <c r="AF403">
        <v>1.9606509889999999</v>
      </c>
      <c r="AG403">
        <v>1.997968905</v>
      </c>
      <c r="AH403">
        <v>2.0352845130000001</v>
      </c>
      <c r="AI403">
        <v>2.072676575</v>
      </c>
      <c r="AJ403">
        <v>2.1104110440000001</v>
      </c>
      <c r="AK403">
        <v>2.1486061790000002</v>
      </c>
      <c r="AL403">
        <v>2.1873755020000001</v>
      </c>
      <c r="AM403">
        <v>2.2266462840000001</v>
      </c>
      <c r="AN403">
        <v>2.2666249829999998</v>
      </c>
      <c r="AO403">
        <v>2.307430332</v>
      </c>
      <c r="AP403">
        <v>2.349219776</v>
      </c>
      <c r="AQ403">
        <v>2.3921073580000001</v>
      </c>
      <c r="AR403">
        <v>2.436309075</v>
      </c>
      <c r="AS403">
        <v>2.4819243090000001</v>
      </c>
      <c r="AT403">
        <v>2.5290511819999999</v>
      </c>
      <c r="AU403">
        <v>2.5777968480000002</v>
      </c>
      <c r="AV403">
        <v>2.6283292089999999</v>
      </c>
    </row>
    <row r="404" spans="1:48" x14ac:dyDescent="0.25">
      <c r="A404" s="30" t="s">
        <v>600</v>
      </c>
      <c r="B404">
        <v>0.96116878123798499</v>
      </c>
      <c r="C404">
        <v>0.98039215686274495</v>
      </c>
      <c r="D404">
        <v>0.99999935409999996</v>
      </c>
      <c r="E404">
        <v>1.02167382</v>
      </c>
      <c r="F404">
        <v>1.044069549</v>
      </c>
      <c r="G404">
        <v>1.0548130259999999</v>
      </c>
      <c r="H404">
        <v>1.0741387309999999</v>
      </c>
      <c r="I404">
        <v>1.0930068850000001</v>
      </c>
      <c r="J404">
        <v>1.1096731099999999</v>
      </c>
      <c r="K404">
        <v>1.125208668</v>
      </c>
      <c r="L404">
        <v>1.1409067390000001</v>
      </c>
      <c r="M404">
        <v>1.156602854</v>
      </c>
      <c r="N404">
        <v>1.169972416</v>
      </c>
      <c r="O404">
        <v>1.188500933</v>
      </c>
      <c r="P404">
        <v>1.210103251</v>
      </c>
      <c r="Q404">
        <v>1.233818466</v>
      </c>
      <c r="R404">
        <v>1.2599209659999999</v>
      </c>
      <c r="S404">
        <v>1.291385497</v>
      </c>
      <c r="T404">
        <v>1.326622333</v>
      </c>
      <c r="U404">
        <v>1.365244887</v>
      </c>
      <c r="V404">
        <v>1.4066505030000001</v>
      </c>
      <c r="W404">
        <v>1.4509826649999999</v>
      </c>
      <c r="X404">
        <v>1.4949860850000001</v>
      </c>
      <c r="Y404">
        <v>1.5386906579999999</v>
      </c>
      <c r="Z404">
        <v>1.5815888520000001</v>
      </c>
      <c r="AA404">
        <v>1.6234390990000001</v>
      </c>
      <c r="AB404">
        <v>1.6641445589999999</v>
      </c>
      <c r="AC404">
        <v>1.702871225</v>
      </c>
      <c r="AD404">
        <v>1.7401651229999999</v>
      </c>
      <c r="AE404">
        <v>1.7763577159999999</v>
      </c>
      <c r="AF404">
        <v>1.8116964630000001</v>
      </c>
      <c r="AG404">
        <v>1.8464645470000001</v>
      </c>
      <c r="AH404">
        <v>1.8808066269999999</v>
      </c>
      <c r="AI404">
        <v>1.914887091</v>
      </c>
      <c r="AJ404">
        <v>1.9490609050000001</v>
      </c>
      <c r="AK404">
        <v>1.9835200079999999</v>
      </c>
      <c r="AL404">
        <v>2.0184321390000002</v>
      </c>
      <c r="AM404">
        <v>2.0537558969999998</v>
      </c>
      <c r="AN404">
        <v>2.0897155270000001</v>
      </c>
      <c r="AO404">
        <v>2.1264537620000001</v>
      </c>
      <c r="AP404">
        <v>2.1641255030000002</v>
      </c>
      <c r="AQ404">
        <v>2.2028365550000002</v>
      </c>
      <c r="AR404">
        <v>2.242774271</v>
      </c>
      <c r="AS404">
        <v>2.2840443989999999</v>
      </c>
      <c r="AT404">
        <v>2.3267342150000001</v>
      </c>
      <c r="AU404">
        <v>2.3709442749999998</v>
      </c>
      <c r="AV404">
        <v>2.41683526</v>
      </c>
    </row>
    <row r="405" spans="1:48" x14ac:dyDescent="0.25">
      <c r="A405" s="30" t="s">
        <v>601</v>
      </c>
      <c r="B405">
        <v>0.96116878123798499</v>
      </c>
      <c r="C405">
        <v>0.98039215686274495</v>
      </c>
      <c r="D405">
        <v>0.9999991681</v>
      </c>
      <c r="E405">
        <v>1.021552083</v>
      </c>
      <c r="F405">
        <v>1.0449446330000001</v>
      </c>
      <c r="G405">
        <v>1.055525654</v>
      </c>
      <c r="H405">
        <v>1.0753776989999999</v>
      </c>
      <c r="I405">
        <v>1.0955488099999999</v>
      </c>
      <c r="J405">
        <v>1.114138498</v>
      </c>
      <c r="K405">
        <v>1.130990554</v>
      </c>
      <c r="L405">
        <v>1.1478410720000001</v>
      </c>
      <c r="M405">
        <v>1.1648609329999999</v>
      </c>
      <c r="N405">
        <v>1.180126418</v>
      </c>
      <c r="O405">
        <v>1.2004242389999999</v>
      </c>
      <c r="P405">
        <v>1.222778938</v>
      </c>
      <c r="Q405">
        <v>1.247497182</v>
      </c>
      <c r="R405">
        <v>1.2737076249999999</v>
      </c>
      <c r="S405">
        <v>1.3039454619999999</v>
      </c>
      <c r="T405">
        <v>1.3371116169999999</v>
      </c>
      <c r="U405">
        <v>1.3729399849999999</v>
      </c>
      <c r="V405">
        <v>1.4111650309999999</v>
      </c>
      <c r="W405">
        <v>1.451885498</v>
      </c>
      <c r="X405">
        <v>1.4928942359999999</v>
      </c>
      <c r="Y405">
        <v>1.5339670729999999</v>
      </c>
      <c r="Z405">
        <v>1.5746252890000001</v>
      </c>
      <c r="AA405">
        <v>1.61464685</v>
      </c>
      <c r="AB405">
        <v>1.653959511</v>
      </c>
      <c r="AC405">
        <v>1.6914184189999999</v>
      </c>
      <c r="AD405">
        <v>1.727762719</v>
      </c>
      <c r="AE405">
        <v>1.763330147</v>
      </c>
      <c r="AF405">
        <v>1.79834446</v>
      </c>
      <c r="AG405">
        <v>1.833046001</v>
      </c>
      <c r="AH405">
        <v>1.8675618199999999</v>
      </c>
      <c r="AI405">
        <v>1.902019683</v>
      </c>
      <c r="AJ405">
        <v>1.9367036230000001</v>
      </c>
      <c r="AK405">
        <v>1.971774012</v>
      </c>
      <c r="AL405">
        <v>2.007357678</v>
      </c>
      <c r="AM405">
        <v>2.0434372879999998</v>
      </c>
      <c r="AN405">
        <v>2.080170506</v>
      </c>
      <c r="AO405">
        <v>2.1176803620000002</v>
      </c>
      <c r="AP405">
        <v>2.156095096</v>
      </c>
      <c r="AQ405">
        <v>2.195502464</v>
      </c>
      <c r="AR405">
        <v>2.2360423730000001</v>
      </c>
      <c r="AS405">
        <v>2.277807787</v>
      </c>
      <c r="AT405">
        <v>2.3208725499999998</v>
      </c>
      <c r="AU405">
        <v>2.3653212130000001</v>
      </c>
      <c r="AV405">
        <v>2.411284948</v>
      </c>
    </row>
    <row r="406" spans="1:48" x14ac:dyDescent="0.25">
      <c r="A406" s="30" t="s">
        <v>602</v>
      </c>
      <c r="B406">
        <v>0.96116878123798499</v>
      </c>
      <c r="C406">
        <v>0.98039215686274495</v>
      </c>
      <c r="D406">
        <v>0.99999945879999996</v>
      </c>
      <c r="E406">
        <v>1.0212433059999999</v>
      </c>
      <c r="F406">
        <v>1.044735119</v>
      </c>
      <c r="G406">
        <v>1.05718467</v>
      </c>
      <c r="H406">
        <v>1.078156406</v>
      </c>
      <c r="I406">
        <v>1.0986183519999999</v>
      </c>
      <c r="J406">
        <v>1.1180287090000001</v>
      </c>
      <c r="K406">
        <v>1.135973481</v>
      </c>
      <c r="L406">
        <v>1.154052415</v>
      </c>
      <c r="M406">
        <v>1.1723641300000001</v>
      </c>
      <c r="N406">
        <v>1.1889044470000001</v>
      </c>
      <c r="O406">
        <v>1.210007813</v>
      </c>
      <c r="P406">
        <v>1.2323007640000001</v>
      </c>
      <c r="Q406">
        <v>1.2571499930000001</v>
      </c>
      <c r="R406">
        <v>1.283370605</v>
      </c>
      <c r="S406">
        <v>1.313280851</v>
      </c>
      <c r="T406">
        <v>1.3457884</v>
      </c>
      <c r="U406">
        <v>1.3807013400000001</v>
      </c>
      <c r="V406">
        <v>1.4182760169999999</v>
      </c>
      <c r="W406">
        <v>1.4585311750000001</v>
      </c>
      <c r="X406">
        <v>1.49964053</v>
      </c>
      <c r="Y406">
        <v>1.5413335690000001</v>
      </c>
      <c r="Z406">
        <v>1.5831895869999999</v>
      </c>
      <c r="AA406">
        <v>1.625072082</v>
      </c>
      <c r="AB406">
        <v>1.667015041</v>
      </c>
      <c r="AC406">
        <v>1.7048475679999999</v>
      </c>
      <c r="AD406">
        <v>1.741242245</v>
      </c>
      <c r="AE406">
        <v>1.776858966</v>
      </c>
      <c r="AF406">
        <v>1.8120196479999999</v>
      </c>
      <c r="AG406">
        <v>1.8469714660000001</v>
      </c>
      <c r="AH406">
        <v>1.8818547809999999</v>
      </c>
      <c r="AI406">
        <v>1.9167635359999999</v>
      </c>
      <c r="AJ406">
        <v>1.9519510630000001</v>
      </c>
      <c r="AK406">
        <v>1.9875571460000001</v>
      </c>
      <c r="AL406">
        <v>2.0236969579999999</v>
      </c>
      <c r="AM406">
        <v>2.0603500659999998</v>
      </c>
      <c r="AN406">
        <v>2.0976620079999999</v>
      </c>
      <c r="AO406">
        <v>2.135745542</v>
      </c>
      <c r="AP406">
        <v>2.174721618</v>
      </c>
      <c r="AQ406">
        <v>2.2146750179999999</v>
      </c>
      <c r="AR406">
        <v>2.255733856</v>
      </c>
      <c r="AS406">
        <v>2.297987724</v>
      </c>
      <c r="AT406">
        <v>2.3415088339999999</v>
      </c>
      <c r="AU406">
        <v>2.3863778579999999</v>
      </c>
      <c r="AV406">
        <v>2.4327155459999998</v>
      </c>
    </row>
    <row r="407" spans="1:48" x14ac:dyDescent="0.25">
      <c r="A407" s="30" t="s">
        <v>603</v>
      </c>
      <c r="B407">
        <v>0.96116878123798499</v>
      </c>
      <c r="C407">
        <v>0.98039215686274495</v>
      </c>
      <c r="D407">
        <v>0.99999917949999995</v>
      </c>
      <c r="E407">
        <v>1.023466878</v>
      </c>
      <c r="F407">
        <v>1.0488355869999999</v>
      </c>
      <c r="G407">
        <v>1.0690174539999999</v>
      </c>
      <c r="H407">
        <v>1.089802296</v>
      </c>
      <c r="I407">
        <v>1.1057590319999999</v>
      </c>
      <c r="J407">
        <v>1.1238749100000001</v>
      </c>
      <c r="K407">
        <v>1.1392705830000001</v>
      </c>
      <c r="L407">
        <v>1.155146191</v>
      </c>
      <c r="M407">
        <v>1.170907642</v>
      </c>
      <c r="N407">
        <v>1.1891725630000001</v>
      </c>
      <c r="O407">
        <v>1.2093545809999999</v>
      </c>
      <c r="P407">
        <v>1.2319754890000001</v>
      </c>
      <c r="Q407">
        <v>1.2572504099999999</v>
      </c>
      <c r="R407">
        <v>1.285492058</v>
      </c>
      <c r="S407">
        <v>1.3180908870000001</v>
      </c>
      <c r="T407">
        <v>1.353865992</v>
      </c>
      <c r="U407">
        <v>1.392898194</v>
      </c>
      <c r="V407">
        <v>1.434182066</v>
      </c>
      <c r="W407">
        <v>1.478109082</v>
      </c>
      <c r="X407">
        <v>1.5215450829999999</v>
      </c>
      <c r="Y407">
        <v>1.564713824</v>
      </c>
      <c r="Z407">
        <v>1.6070536440000001</v>
      </c>
      <c r="AA407">
        <v>1.648305313</v>
      </c>
      <c r="AB407">
        <v>1.6883713229999999</v>
      </c>
      <c r="AC407">
        <v>1.726963746</v>
      </c>
      <c r="AD407">
        <v>1.7643724160000001</v>
      </c>
      <c r="AE407">
        <v>1.800794719</v>
      </c>
      <c r="AF407">
        <v>1.83641049</v>
      </c>
      <c r="AG407">
        <v>1.8714699379999999</v>
      </c>
      <c r="AH407">
        <v>1.9061615169999999</v>
      </c>
      <c r="AI407">
        <v>1.9406162849999999</v>
      </c>
      <c r="AJ407">
        <v>1.9751801449999999</v>
      </c>
      <c r="AK407">
        <v>2.0100398030000002</v>
      </c>
      <c r="AL407">
        <v>2.0453606049999999</v>
      </c>
      <c r="AM407">
        <v>2.0811720999999999</v>
      </c>
      <c r="AN407">
        <v>2.1176698909999998</v>
      </c>
      <c r="AO407">
        <v>2.1549642160000002</v>
      </c>
      <c r="AP407">
        <v>2.1931962079999998</v>
      </c>
      <c r="AQ407">
        <v>2.2324634510000001</v>
      </c>
      <c r="AR407">
        <v>2.272993263</v>
      </c>
      <c r="AS407">
        <v>2.3148548020000002</v>
      </c>
      <c r="AT407">
        <v>2.3581331759999999</v>
      </c>
      <c r="AU407">
        <v>2.4029282360000002</v>
      </c>
      <c r="AV407">
        <v>2.4494036449999999</v>
      </c>
    </row>
    <row r="408" spans="1:48" x14ac:dyDescent="0.25">
      <c r="A408" s="30" t="s">
        <v>604</v>
      </c>
      <c r="B408">
        <v>0.96116878123798499</v>
      </c>
      <c r="C408">
        <v>0.98039215686274495</v>
      </c>
      <c r="D408">
        <v>0.99999949499999996</v>
      </c>
      <c r="E408">
        <v>1.0225931829999999</v>
      </c>
      <c r="F408">
        <v>1.04457043</v>
      </c>
      <c r="G408">
        <v>1.06268758</v>
      </c>
      <c r="H408">
        <v>1.082189673</v>
      </c>
      <c r="I408">
        <v>1.0992145639999999</v>
      </c>
      <c r="J408">
        <v>1.1170593090000001</v>
      </c>
      <c r="K408">
        <v>1.1353920120000001</v>
      </c>
      <c r="L408">
        <v>1.1536300639999999</v>
      </c>
      <c r="M408">
        <v>1.1720430449999999</v>
      </c>
      <c r="N408">
        <v>1.191259359</v>
      </c>
      <c r="O408">
        <v>1.211599359</v>
      </c>
      <c r="P408">
        <v>1.2340412999999999</v>
      </c>
      <c r="Q408">
        <v>1.2587355149999999</v>
      </c>
      <c r="R408">
        <v>1.285635925</v>
      </c>
      <c r="S408">
        <v>1.3160266540000001</v>
      </c>
      <c r="T408">
        <v>1.3490508269999999</v>
      </c>
      <c r="U408">
        <v>1.384624608</v>
      </c>
      <c r="V408">
        <v>1.4236806449999999</v>
      </c>
      <c r="W408">
        <v>1.4653011170000001</v>
      </c>
      <c r="X408">
        <v>1.5073772599999999</v>
      </c>
      <c r="Y408">
        <v>1.5495591</v>
      </c>
      <c r="Z408">
        <v>1.5913323589999999</v>
      </c>
      <c r="AA408">
        <v>1.6324916119999999</v>
      </c>
      <c r="AB408">
        <v>1.67300158</v>
      </c>
      <c r="AC408">
        <v>1.7107419779999999</v>
      </c>
      <c r="AD408">
        <v>1.7471700910000001</v>
      </c>
      <c r="AE408">
        <v>1.7828615430000001</v>
      </c>
      <c r="AF408">
        <v>1.8181215239999999</v>
      </c>
      <c r="AG408">
        <v>1.8531983379999999</v>
      </c>
      <c r="AH408">
        <v>1.888232935</v>
      </c>
      <c r="AI408">
        <v>1.9233244270000001</v>
      </c>
      <c r="AJ408">
        <v>1.9587213510000001</v>
      </c>
      <c r="AK408">
        <v>1.994554787</v>
      </c>
      <c r="AL408">
        <v>2.0309432279999999</v>
      </c>
      <c r="AM408">
        <v>2.067856812</v>
      </c>
      <c r="AN408">
        <v>2.1054481950000001</v>
      </c>
      <c r="AO408">
        <v>2.1438261619999999</v>
      </c>
      <c r="AP408">
        <v>2.183109661</v>
      </c>
      <c r="AQ408">
        <v>2.2233804629999998</v>
      </c>
      <c r="AR408">
        <v>2.264768128</v>
      </c>
      <c r="AS408">
        <v>2.3073566529999998</v>
      </c>
      <c r="AT408">
        <v>2.3512178850000001</v>
      </c>
      <c r="AU408">
        <v>2.396432501</v>
      </c>
      <c r="AV408">
        <v>2.4431262839999999</v>
      </c>
    </row>
    <row r="409" spans="1:48" x14ac:dyDescent="0.25">
      <c r="A409" s="30" t="s">
        <v>605</v>
      </c>
      <c r="B409">
        <v>0.96116878123798499</v>
      </c>
      <c r="C409">
        <v>0.98039215686274495</v>
      </c>
      <c r="D409">
        <v>0.99999847050000001</v>
      </c>
      <c r="E409">
        <v>1.0216915740000001</v>
      </c>
      <c r="F409">
        <v>1.0440587400000001</v>
      </c>
      <c r="G409">
        <v>1.0565933729999999</v>
      </c>
      <c r="H409">
        <v>1.0759246650000001</v>
      </c>
      <c r="I409">
        <v>1.0926836559999999</v>
      </c>
      <c r="J409">
        <v>1.1077507680000001</v>
      </c>
      <c r="K409">
        <v>1.122864584</v>
      </c>
      <c r="L409">
        <v>1.1379567989999999</v>
      </c>
      <c r="M409">
        <v>1.154299102</v>
      </c>
      <c r="N409">
        <v>1.1682337700000001</v>
      </c>
      <c r="O409">
        <v>1.187262059</v>
      </c>
      <c r="P409">
        <v>1.2077950079999999</v>
      </c>
      <c r="Q409">
        <v>1.230903802</v>
      </c>
      <c r="R409">
        <v>1.257156097</v>
      </c>
      <c r="S409">
        <v>1.288739165</v>
      </c>
      <c r="T409">
        <v>1.324005197</v>
      </c>
      <c r="U409">
        <v>1.362757701</v>
      </c>
      <c r="V409">
        <v>1.404803279</v>
      </c>
      <c r="W409">
        <v>1.450123571</v>
      </c>
      <c r="X409">
        <v>1.495800587</v>
      </c>
      <c r="Y409">
        <v>1.5415674909999999</v>
      </c>
      <c r="Z409">
        <v>1.5866344960000001</v>
      </c>
      <c r="AA409">
        <v>1.630644797</v>
      </c>
      <c r="AB409">
        <v>1.6734919319999999</v>
      </c>
      <c r="AC409">
        <v>1.713019275</v>
      </c>
      <c r="AD409">
        <v>1.750616363</v>
      </c>
      <c r="AE409">
        <v>1.786826821</v>
      </c>
      <c r="AF409">
        <v>1.821996621</v>
      </c>
      <c r="AG409">
        <v>1.8564694589999999</v>
      </c>
      <c r="AH409">
        <v>1.8904623169999999</v>
      </c>
      <c r="AI409">
        <v>1.924120585</v>
      </c>
      <c r="AJ409">
        <v>1.9578236410000001</v>
      </c>
      <c r="AK409">
        <v>1.9917825140000001</v>
      </c>
      <c r="AL409">
        <v>2.026161004</v>
      </c>
      <c r="AM409">
        <v>2.060925117</v>
      </c>
      <c r="AN409">
        <v>2.0963201740000001</v>
      </c>
      <c r="AO409">
        <v>2.1324823190000002</v>
      </c>
      <c r="AP409">
        <v>2.1695731</v>
      </c>
      <c r="AQ409">
        <v>2.2077061950000001</v>
      </c>
      <c r="AR409">
        <v>2.2470910869999998</v>
      </c>
      <c r="AS409">
        <v>2.2878245150000001</v>
      </c>
      <c r="AT409">
        <v>2.3300111170000002</v>
      </c>
      <c r="AU409">
        <v>2.3737658530000001</v>
      </c>
      <c r="AV409">
        <v>2.419264911</v>
      </c>
    </row>
    <row r="410" spans="1:48" x14ac:dyDescent="0.25">
      <c r="A410" s="30" t="s">
        <v>606</v>
      </c>
      <c r="B410">
        <v>0.96116878123798499</v>
      </c>
      <c r="C410">
        <v>0.98039215686274495</v>
      </c>
      <c r="D410">
        <v>0.99999900350000004</v>
      </c>
      <c r="E410">
        <v>1.020995302</v>
      </c>
      <c r="F410">
        <v>1.0418895960000001</v>
      </c>
      <c r="G410">
        <v>1.052946615</v>
      </c>
      <c r="H410">
        <v>1.074186455</v>
      </c>
      <c r="I410">
        <v>1.0921633799999999</v>
      </c>
      <c r="J410">
        <v>1.109147551</v>
      </c>
      <c r="K410">
        <v>1.125405896</v>
      </c>
      <c r="L410">
        <v>1.142008677</v>
      </c>
      <c r="M410">
        <v>1.1622012930000001</v>
      </c>
      <c r="N410">
        <v>1.176973917</v>
      </c>
      <c r="O410">
        <v>1.1948786220000001</v>
      </c>
      <c r="P410">
        <v>1.213631202</v>
      </c>
      <c r="Q410">
        <v>1.2345375110000001</v>
      </c>
      <c r="R410">
        <v>1.2574819319999999</v>
      </c>
      <c r="S410">
        <v>1.289412867</v>
      </c>
      <c r="T410">
        <v>1.325413172</v>
      </c>
      <c r="U410">
        <v>1.366827002</v>
      </c>
      <c r="V410">
        <v>1.4102701390000001</v>
      </c>
      <c r="W410">
        <v>1.457957408</v>
      </c>
      <c r="X410">
        <v>1.5047394569999999</v>
      </c>
      <c r="Y410">
        <v>1.552245359</v>
      </c>
      <c r="Z410">
        <v>1.5991225499999999</v>
      </c>
      <c r="AA410">
        <v>1.644608627</v>
      </c>
      <c r="AB410">
        <v>1.6883717149999999</v>
      </c>
      <c r="AC410">
        <v>1.729770013</v>
      </c>
      <c r="AD410">
        <v>1.7690284759999999</v>
      </c>
      <c r="AE410">
        <v>1.806326662</v>
      </c>
      <c r="AF410">
        <v>1.8419230419999999</v>
      </c>
      <c r="AG410">
        <v>1.876303362</v>
      </c>
      <c r="AH410">
        <v>1.9095465920000001</v>
      </c>
      <c r="AI410">
        <v>1.941910904</v>
      </c>
      <c r="AJ410">
        <v>1.974181481</v>
      </c>
      <c r="AK410">
        <v>2.0065685019999999</v>
      </c>
      <c r="AL410">
        <v>2.0392578659999998</v>
      </c>
      <c r="AM410">
        <v>2.0719856000000001</v>
      </c>
      <c r="AN410">
        <v>2.1054161009999999</v>
      </c>
      <c r="AO410">
        <v>2.1397950620000001</v>
      </c>
      <c r="AP410">
        <v>2.17541472</v>
      </c>
      <c r="AQ410">
        <v>2.2121319490000002</v>
      </c>
      <c r="AR410">
        <v>2.250279108</v>
      </c>
      <c r="AS410">
        <v>2.289908133</v>
      </c>
      <c r="AT410">
        <v>2.3310082950000002</v>
      </c>
      <c r="AU410">
        <v>2.3737282089999998</v>
      </c>
      <c r="AV410">
        <v>2.4189533760000002</v>
      </c>
    </row>
    <row r="411" spans="1:48" x14ac:dyDescent="0.25">
      <c r="A411" s="30" t="s">
        <v>607</v>
      </c>
      <c r="B411">
        <v>0.96116878123798499</v>
      </c>
      <c r="C411">
        <v>0.98039215686274495</v>
      </c>
      <c r="D411">
        <v>0.99999930459999997</v>
      </c>
      <c r="E411">
        <v>1.0223923880000001</v>
      </c>
      <c r="F411">
        <v>1.0437671209999999</v>
      </c>
      <c r="G411">
        <v>1.05205806</v>
      </c>
      <c r="H411">
        <v>1.0675872660000001</v>
      </c>
      <c r="I411">
        <v>1.0813740009999999</v>
      </c>
      <c r="J411">
        <v>1.094608287</v>
      </c>
      <c r="K411">
        <v>1.106933575</v>
      </c>
      <c r="L411">
        <v>1.119677673</v>
      </c>
      <c r="M411">
        <v>1.1329583270000001</v>
      </c>
      <c r="N411">
        <v>1.141097545</v>
      </c>
      <c r="O411">
        <v>1.1544536249999999</v>
      </c>
      <c r="P411">
        <v>1.170744561</v>
      </c>
      <c r="Q411">
        <v>1.192008567</v>
      </c>
      <c r="R411">
        <v>1.217522862</v>
      </c>
      <c r="S411">
        <v>1.2501467500000001</v>
      </c>
      <c r="T411">
        <v>1.288316035</v>
      </c>
      <c r="U411">
        <v>1.331164266</v>
      </c>
      <c r="V411">
        <v>1.3776671300000001</v>
      </c>
      <c r="W411">
        <v>1.4281316500000001</v>
      </c>
      <c r="X411">
        <v>1.4790636239999999</v>
      </c>
      <c r="Y411">
        <v>1.52938068</v>
      </c>
      <c r="Z411">
        <v>1.5779855780000001</v>
      </c>
      <c r="AA411">
        <v>1.624304135</v>
      </c>
      <c r="AB411">
        <v>1.668085013</v>
      </c>
      <c r="AC411">
        <v>1.7092768840000001</v>
      </c>
      <c r="AD411">
        <v>1.7480491</v>
      </c>
      <c r="AE411">
        <v>1.7846635799999999</v>
      </c>
      <c r="AF411">
        <v>1.8194098409999999</v>
      </c>
      <c r="AG411">
        <v>1.8527162749999999</v>
      </c>
      <c r="AH411">
        <v>1.8848733630000001</v>
      </c>
      <c r="AI411">
        <v>1.9161053269999999</v>
      </c>
      <c r="AJ411">
        <v>1.946976373</v>
      </c>
      <c r="AK411">
        <v>1.977786378</v>
      </c>
      <c r="AL411">
        <v>2.0088005099999999</v>
      </c>
      <c r="AM411">
        <v>2.040046883</v>
      </c>
      <c r="AN411">
        <v>2.0717235270000001</v>
      </c>
      <c r="AO411">
        <v>2.1040880400000002</v>
      </c>
      <c r="AP411">
        <v>2.1373875939999998</v>
      </c>
      <c r="AQ411">
        <v>2.171791625</v>
      </c>
      <c r="AR411">
        <v>2.2075481699999999</v>
      </c>
      <c r="AS411">
        <v>2.2448289219999999</v>
      </c>
      <c r="AT411">
        <v>2.283759484</v>
      </c>
      <c r="AU411">
        <v>2.3244899750000001</v>
      </c>
      <c r="AV411">
        <v>2.3672427969999998</v>
      </c>
    </row>
    <row r="412" spans="1:48" x14ac:dyDescent="0.25">
      <c r="A412" s="30" t="s">
        <v>608</v>
      </c>
      <c r="B412">
        <v>0.96116878123798499</v>
      </c>
      <c r="C412">
        <v>0.98039215686274495</v>
      </c>
      <c r="D412">
        <v>0.99995417799999997</v>
      </c>
      <c r="E412">
        <v>1.0216802519999999</v>
      </c>
      <c r="F412">
        <v>1.0446591199999999</v>
      </c>
      <c r="G412">
        <v>1.054013203</v>
      </c>
      <c r="H412">
        <v>1.069596569</v>
      </c>
      <c r="I412">
        <v>1.0847398020000001</v>
      </c>
      <c r="J412">
        <v>1.0992179849999999</v>
      </c>
      <c r="K412">
        <v>1.111156939</v>
      </c>
      <c r="L412">
        <v>1.122990932</v>
      </c>
      <c r="M412">
        <v>1.1346301780000001</v>
      </c>
      <c r="N412">
        <v>1.1405567190000001</v>
      </c>
      <c r="O412">
        <v>1.1523583909999999</v>
      </c>
      <c r="P412">
        <v>1.170880956</v>
      </c>
      <c r="Q412">
        <v>1.1923995700000001</v>
      </c>
      <c r="R412">
        <v>1.2190165120000001</v>
      </c>
      <c r="S412">
        <v>1.2530798809999999</v>
      </c>
      <c r="T412">
        <v>1.293074134</v>
      </c>
      <c r="U412">
        <v>1.338096199</v>
      </c>
      <c r="V412">
        <v>1.3872756159999999</v>
      </c>
      <c r="W412">
        <v>1.4408935839999999</v>
      </c>
      <c r="X412">
        <v>1.4944052379999999</v>
      </c>
      <c r="Y412">
        <v>1.547003353</v>
      </c>
      <c r="Z412">
        <v>1.5976185540000001</v>
      </c>
      <c r="AA412">
        <v>1.6457750069999999</v>
      </c>
      <c r="AB412">
        <v>1.6912906780000001</v>
      </c>
      <c r="AC412">
        <v>1.733794735</v>
      </c>
      <c r="AD412">
        <v>1.7736591900000001</v>
      </c>
      <c r="AE412">
        <v>1.8111696610000001</v>
      </c>
      <c r="AF412">
        <v>1.846691946</v>
      </c>
      <c r="AG412">
        <v>1.880700958</v>
      </c>
      <c r="AH412">
        <v>1.91340402</v>
      </c>
      <c r="AI412">
        <v>1.945131647</v>
      </c>
      <c r="AJ412">
        <v>1.976449275</v>
      </c>
      <c r="AK412">
        <v>2.0076673500000002</v>
      </c>
      <c r="AL412">
        <v>2.03906974</v>
      </c>
      <c r="AM412">
        <v>2.0707629540000001</v>
      </c>
      <c r="AN412">
        <v>2.1029207670000001</v>
      </c>
      <c r="AO412">
        <v>2.1358115120000001</v>
      </c>
      <c r="AP412">
        <v>2.1696890799999999</v>
      </c>
      <c r="AQ412">
        <v>2.204721959</v>
      </c>
      <c r="AR412">
        <v>2.2411469450000001</v>
      </c>
      <c r="AS412">
        <v>2.2791738989999999</v>
      </c>
      <c r="AT412">
        <v>2.318941734</v>
      </c>
      <c r="AU412">
        <v>2.3606108780000001</v>
      </c>
      <c r="AV412">
        <v>2.4044275310000001</v>
      </c>
    </row>
    <row r="413" spans="1:48" x14ac:dyDescent="0.25">
      <c r="A413" s="30" t="s">
        <v>609</v>
      </c>
      <c r="B413">
        <v>0.96116878123798499</v>
      </c>
      <c r="C413">
        <v>0.98039215686274495</v>
      </c>
      <c r="D413">
        <v>1.0000001970000001</v>
      </c>
      <c r="E413">
        <v>1.0216184800000001</v>
      </c>
      <c r="F413">
        <v>1.045495711</v>
      </c>
      <c r="G413">
        <v>1.054661713</v>
      </c>
      <c r="H413">
        <v>1.072827781</v>
      </c>
      <c r="I413">
        <v>1.0906711630000001</v>
      </c>
      <c r="J413">
        <v>1.108840109</v>
      </c>
      <c r="K413">
        <v>1.123903291</v>
      </c>
      <c r="L413">
        <v>1.1377754369999999</v>
      </c>
      <c r="M413">
        <v>1.1495304260000001</v>
      </c>
      <c r="N413">
        <v>1.1572052159999999</v>
      </c>
      <c r="O413">
        <v>1.171073383</v>
      </c>
      <c r="P413">
        <v>1.1934222489999999</v>
      </c>
      <c r="Q413">
        <v>1.2177055000000001</v>
      </c>
      <c r="R413">
        <v>1.2447496810000001</v>
      </c>
      <c r="S413">
        <v>1.2789654500000001</v>
      </c>
      <c r="T413">
        <v>1.3184233990000001</v>
      </c>
      <c r="U413">
        <v>1.3624194489999999</v>
      </c>
      <c r="V413">
        <v>1.4101399910000001</v>
      </c>
      <c r="W413">
        <v>1.462573133</v>
      </c>
      <c r="X413">
        <v>1.515064161</v>
      </c>
      <c r="Y413">
        <v>1.566947147</v>
      </c>
      <c r="Z413">
        <v>1.6173211030000001</v>
      </c>
      <c r="AA413">
        <v>1.6657687050000001</v>
      </c>
      <c r="AB413">
        <v>1.71213562</v>
      </c>
      <c r="AC413">
        <v>1.7560424939999999</v>
      </c>
      <c r="AD413">
        <v>1.797823967</v>
      </c>
      <c r="AE413">
        <v>1.8378058129999999</v>
      </c>
      <c r="AF413">
        <v>1.8762457809999999</v>
      </c>
      <c r="AG413">
        <v>1.913493718</v>
      </c>
      <c r="AH413">
        <v>1.9494263080000001</v>
      </c>
      <c r="AI413">
        <v>1.984459744</v>
      </c>
      <c r="AJ413">
        <v>2.019192039</v>
      </c>
      <c r="AK413">
        <v>2.0539561659999999</v>
      </c>
      <c r="AL413">
        <v>2.0890311179999999</v>
      </c>
      <c r="AM413">
        <v>2.123874689</v>
      </c>
      <c r="AN413">
        <v>2.1591111700000001</v>
      </c>
      <c r="AO413">
        <v>2.1950728420000001</v>
      </c>
      <c r="AP413">
        <v>2.2320336690000002</v>
      </c>
      <c r="AQ413">
        <v>2.2701733289999999</v>
      </c>
      <c r="AR413">
        <v>2.3094506930000001</v>
      </c>
      <c r="AS413">
        <v>2.3502403040000002</v>
      </c>
      <c r="AT413">
        <v>2.392722928</v>
      </c>
      <c r="AU413">
        <v>2.4370674280000002</v>
      </c>
      <c r="AV413">
        <v>2.4835014069999999</v>
      </c>
    </row>
    <row r="414" spans="1:48" x14ac:dyDescent="0.25">
      <c r="A414" s="30" t="s">
        <v>610</v>
      </c>
      <c r="B414">
        <v>0.96116878123798499</v>
      </c>
      <c r="C414">
        <v>0.98039215686274495</v>
      </c>
      <c r="D414">
        <v>0.9999991184</v>
      </c>
      <c r="E414">
        <v>1.0127009950000001</v>
      </c>
      <c r="F414">
        <v>1.0334814990000001</v>
      </c>
      <c r="G414">
        <v>1.049215435</v>
      </c>
      <c r="H414">
        <v>1.0623062809999999</v>
      </c>
      <c r="I414">
        <v>1.086734927</v>
      </c>
      <c r="J414">
        <v>1.1015348620000001</v>
      </c>
      <c r="K414">
        <v>1.1160003999999999</v>
      </c>
      <c r="L414">
        <v>1.1305223710000001</v>
      </c>
      <c r="M414">
        <v>1.145113447</v>
      </c>
      <c r="N414">
        <v>1.1562596999999999</v>
      </c>
      <c r="O414">
        <v>1.172577416</v>
      </c>
      <c r="P414">
        <v>1.1794907050000001</v>
      </c>
      <c r="Q414">
        <v>1.2078670229999999</v>
      </c>
      <c r="R414">
        <v>1.23358356</v>
      </c>
      <c r="S414">
        <v>1.265066118</v>
      </c>
      <c r="T414">
        <v>1.300983094</v>
      </c>
      <c r="U414">
        <v>1.3408021910000001</v>
      </c>
      <c r="V414">
        <v>1.38369925</v>
      </c>
      <c r="W414">
        <v>1.4300235109999999</v>
      </c>
      <c r="X414">
        <v>1.4766557229999999</v>
      </c>
      <c r="Y414">
        <v>1.5229966800000001</v>
      </c>
      <c r="Z414">
        <v>1.5681724180000001</v>
      </c>
      <c r="AA414">
        <v>1.611741286</v>
      </c>
      <c r="AB414">
        <v>1.653521815</v>
      </c>
      <c r="AC414">
        <v>1.693158916</v>
      </c>
      <c r="AD414">
        <v>1.73094401</v>
      </c>
      <c r="AE414">
        <v>1.767150078</v>
      </c>
      <c r="AF414">
        <v>1.802033368</v>
      </c>
      <c r="AG414">
        <v>1.8359418750000001</v>
      </c>
      <c r="AH414">
        <v>1.8690679269999999</v>
      </c>
      <c r="AI414">
        <v>1.9016103419999999</v>
      </c>
      <c r="AJ414">
        <v>1.934033068</v>
      </c>
      <c r="AK414">
        <v>1.966577019</v>
      </c>
      <c r="AL414">
        <v>1.9994525350000001</v>
      </c>
      <c r="AM414">
        <v>2.0326157509999998</v>
      </c>
      <c r="AN414">
        <v>2.0663092999999999</v>
      </c>
      <c r="AO414">
        <v>2.1007366539999999</v>
      </c>
      <c r="AP414">
        <v>2.1360988320000001</v>
      </c>
      <c r="AQ414">
        <v>2.172518159</v>
      </c>
      <c r="AR414">
        <v>2.210183233</v>
      </c>
      <c r="AS414">
        <v>2.2492418679999999</v>
      </c>
      <c r="AT414">
        <v>2.2897989540000001</v>
      </c>
      <c r="AU414">
        <v>2.3319803549999998</v>
      </c>
      <c r="AV414">
        <v>2.3760031910000001</v>
      </c>
    </row>
    <row r="415" spans="1:48" x14ac:dyDescent="0.25">
      <c r="A415" s="30" t="s">
        <v>611</v>
      </c>
      <c r="B415">
        <v>0.96116878123798499</v>
      </c>
      <c r="C415">
        <v>0.98039215686274495</v>
      </c>
      <c r="D415">
        <v>0.99999818969999998</v>
      </c>
      <c r="E415">
        <v>1.0198960319999999</v>
      </c>
      <c r="F415">
        <v>1.040419194</v>
      </c>
      <c r="G415">
        <v>1.0511500069999999</v>
      </c>
      <c r="H415">
        <v>1.0693855219999999</v>
      </c>
      <c r="I415">
        <v>1.0858626229999999</v>
      </c>
      <c r="J415">
        <v>1.100662646</v>
      </c>
      <c r="K415">
        <v>1.1158224080000001</v>
      </c>
      <c r="L415">
        <v>1.128267009</v>
      </c>
      <c r="M415">
        <v>1.1396943289999999</v>
      </c>
      <c r="N415">
        <v>1.150774019</v>
      </c>
      <c r="O415">
        <v>1.1695878559999999</v>
      </c>
      <c r="P415">
        <v>1.187827905</v>
      </c>
      <c r="Q415">
        <v>1.2111527900000001</v>
      </c>
      <c r="R415">
        <v>1.2372395439999999</v>
      </c>
      <c r="S415">
        <v>1.2693031930000001</v>
      </c>
      <c r="T415">
        <v>1.3059962380000001</v>
      </c>
      <c r="U415">
        <v>1.3467740669999999</v>
      </c>
      <c r="V415">
        <v>1.390934407</v>
      </c>
      <c r="W415">
        <v>1.438591755</v>
      </c>
      <c r="X415">
        <v>1.4860923660000001</v>
      </c>
      <c r="Y415">
        <v>1.5329908779999999</v>
      </c>
      <c r="Z415">
        <v>1.578528004</v>
      </c>
      <c r="AA415">
        <v>1.622350446</v>
      </c>
      <c r="AB415">
        <v>1.664332868</v>
      </c>
      <c r="AC415">
        <v>1.7041015260000001</v>
      </c>
      <c r="AD415">
        <v>1.741976542</v>
      </c>
      <c r="AE415">
        <v>1.7782576720000001</v>
      </c>
      <c r="AF415">
        <v>1.813213722</v>
      </c>
      <c r="AG415">
        <v>1.8471886049999999</v>
      </c>
      <c r="AH415">
        <v>1.8804147389999999</v>
      </c>
      <c r="AI415">
        <v>1.9130702449999999</v>
      </c>
      <c r="AJ415">
        <v>1.9456062599999999</v>
      </c>
      <c r="AK415">
        <v>1.97826591</v>
      </c>
      <c r="AL415">
        <v>2.011263172</v>
      </c>
      <c r="AM415">
        <v>2.0446822199999999</v>
      </c>
      <c r="AN415">
        <v>2.0787007260000001</v>
      </c>
      <c r="AO415">
        <v>2.113493939</v>
      </c>
      <c r="AP415">
        <v>2.1492471200000001</v>
      </c>
      <c r="AQ415">
        <v>2.1860810499999999</v>
      </c>
      <c r="AR415">
        <v>2.2242530039999999</v>
      </c>
      <c r="AS415">
        <v>2.2638817499999999</v>
      </c>
      <c r="AT415">
        <v>2.3050630289999998</v>
      </c>
      <c r="AU415">
        <v>2.3479152540000001</v>
      </c>
      <c r="AV415">
        <v>2.3926421090000001</v>
      </c>
    </row>
    <row r="416" spans="1:48" x14ac:dyDescent="0.25">
      <c r="A416" s="30" t="s">
        <v>612</v>
      </c>
      <c r="B416">
        <v>0.96116878123798499</v>
      </c>
      <c r="C416">
        <v>0.98039215686274495</v>
      </c>
      <c r="D416">
        <v>0.99999850400000001</v>
      </c>
      <c r="E416">
        <v>1.0223611500000001</v>
      </c>
      <c r="F416">
        <v>1.0441303120000001</v>
      </c>
      <c r="G416">
        <v>1.0531086039999999</v>
      </c>
      <c r="H416">
        <v>1.0695203339999999</v>
      </c>
      <c r="I416">
        <v>1.0841912060000001</v>
      </c>
      <c r="J416">
        <v>1.098286844</v>
      </c>
      <c r="K416">
        <v>1.111748728</v>
      </c>
      <c r="L416">
        <v>1.1258381770000001</v>
      </c>
      <c r="M416">
        <v>1.140465305</v>
      </c>
      <c r="N416">
        <v>1.1504194969999999</v>
      </c>
      <c r="O416">
        <v>1.165383713</v>
      </c>
      <c r="P416">
        <v>1.183516231</v>
      </c>
      <c r="Q416">
        <v>1.205418068</v>
      </c>
      <c r="R416">
        <v>1.2310768489999999</v>
      </c>
      <c r="S416">
        <v>1.263414152</v>
      </c>
      <c r="T416">
        <v>1.3006845979999999</v>
      </c>
      <c r="U416">
        <v>1.3422536899999999</v>
      </c>
      <c r="V416">
        <v>1.387264737</v>
      </c>
      <c r="W416">
        <v>1.436055815</v>
      </c>
      <c r="X416">
        <v>1.485269425</v>
      </c>
      <c r="Y416">
        <v>1.5340953799999999</v>
      </c>
      <c r="Z416">
        <v>1.5815429299999999</v>
      </c>
      <c r="AA416">
        <v>1.627106731</v>
      </c>
      <c r="AB416">
        <v>1.6705801280000001</v>
      </c>
      <c r="AC416">
        <v>1.7113711089999999</v>
      </c>
      <c r="AD416">
        <v>1.7499063500000001</v>
      </c>
      <c r="AE416">
        <v>1.786527164</v>
      </c>
      <c r="AF416">
        <v>1.8215387510000001</v>
      </c>
      <c r="AG416">
        <v>1.855346309</v>
      </c>
      <c r="AH416">
        <v>1.88819968</v>
      </c>
      <c r="AI416">
        <v>1.9203066440000001</v>
      </c>
      <c r="AJ416">
        <v>1.9521859939999999</v>
      </c>
      <c r="AK416">
        <v>1.984107302</v>
      </c>
      <c r="AL416">
        <v>2.0163060009999998</v>
      </c>
      <c r="AM416">
        <v>2.0487717600000002</v>
      </c>
      <c r="AN416">
        <v>2.0817293060000002</v>
      </c>
      <c r="AO416">
        <v>2.1154080340000001</v>
      </c>
      <c r="AP416">
        <v>2.150033638</v>
      </c>
      <c r="AQ416">
        <v>2.1857481239999998</v>
      </c>
      <c r="AR416">
        <v>2.2227753969999999</v>
      </c>
      <c r="AS416">
        <v>2.2612739390000001</v>
      </c>
      <c r="AT416">
        <v>2.3013577139999999</v>
      </c>
      <c r="AU416">
        <v>2.3431657920000002</v>
      </c>
      <c r="AV416">
        <v>2.3869304530000002</v>
      </c>
    </row>
    <row r="417" spans="1:48" x14ac:dyDescent="0.25">
      <c r="A417" s="30" t="s">
        <v>613</v>
      </c>
      <c r="B417">
        <v>0.96116878123798499</v>
      </c>
      <c r="C417">
        <v>0.98039215686274495</v>
      </c>
      <c r="D417">
        <v>0.99998937259999998</v>
      </c>
      <c r="E417">
        <v>1.021646193</v>
      </c>
      <c r="F417">
        <v>1.0431923359999999</v>
      </c>
      <c r="G417">
        <v>1.0522017530000001</v>
      </c>
      <c r="H417">
        <v>1.0699937180000001</v>
      </c>
      <c r="I417">
        <v>1.086392314</v>
      </c>
      <c r="J417">
        <v>1.100993297</v>
      </c>
      <c r="K417">
        <v>1.1147917060000001</v>
      </c>
      <c r="L417">
        <v>1.1289064980000001</v>
      </c>
      <c r="M417">
        <v>1.1443572769999999</v>
      </c>
      <c r="N417">
        <v>1.1551606860000001</v>
      </c>
      <c r="O417">
        <v>1.1709603740000001</v>
      </c>
      <c r="P417">
        <v>1.189792985</v>
      </c>
      <c r="Q417">
        <v>1.2113778529999999</v>
      </c>
      <c r="R417">
        <v>1.2366647630000001</v>
      </c>
      <c r="S417">
        <v>1.269175588</v>
      </c>
      <c r="T417">
        <v>1.306470193</v>
      </c>
      <c r="U417">
        <v>1.3484199189999999</v>
      </c>
      <c r="V417">
        <v>1.3937671620000001</v>
      </c>
      <c r="W417">
        <v>1.443160292</v>
      </c>
      <c r="X417">
        <v>1.492561171</v>
      </c>
      <c r="Y417">
        <v>1.5418398280000001</v>
      </c>
      <c r="Z417">
        <v>1.589903622</v>
      </c>
      <c r="AA417">
        <v>1.6362023640000001</v>
      </c>
      <c r="AB417">
        <v>1.680514753</v>
      </c>
      <c r="AC417">
        <v>1.7218837600000001</v>
      </c>
      <c r="AD417">
        <v>1.7609064000000001</v>
      </c>
      <c r="AE417">
        <v>1.797938335</v>
      </c>
      <c r="AF417">
        <v>1.8333116540000001</v>
      </c>
      <c r="AG417">
        <v>1.8674663010000001</v>
      </c>
      <c r="AH417">
        <v>1.9006043020000001</v>
      </c>
      <c r="AI417">
        <v>1.9329652829999999</v>
      </c>
      <c r="AJ417">
        <v>1.96512632</v>
      </c>
      <c r="AK417">
        <v>1.9973509700000001</v>
      </c>
      <c r="AL417">
        <v>2.0298610130000001</v>
      </c>
      <c r="AM417">
        <v>2.0625944920000001</v>
      </c>
      <c r="AN417">
        <v>2.0958926249999998</v>
      </c>
      <c r="AO417">
        <v>2.129982204</v>
      </c>
      <c r="AP417">
        <v>2.1651029130000001</v>
      </c>
      <c r="AQ417">
        <v>2.2013304960000002</v>
      </c>
      <c r="AR417">
        <v>2.2389199550000001</v>
      </c>
      <c r="AS417">
        <v>2.278003692</v>
      </c>
      <c r="AT417">
        <v>2.3186729690000001</v>
      </c>
      <c r="AU417">
        <v>2.3610728000000001</v>
      </c>
      <c r="AV417">
        <v>2.405593423</v>
      </c>
    </row>
    <row r="418" spans="1:48" x14ac:dyDescent="0.25">
      <c r="A418" s="30" t="s">
        <v>614</v>
      </c>
      <c r="B418">
        <v>0.96116878123798499</v>
      </c>
      <c r="C418">
        <v>0.98039215686274495</v>
      </c>
      <c r="D418">
        <v>0.99999962220000005</v>
      </c>
      <c r="E418">
        <v>1.022844353</v>
      </c>
      <c r="F418">
        <v>1.0441551609999999</v>
      </c>
      <c r="G418">
        <v>1.0515155300000001</v>
      </c>
      <c r="H418">
        <v>1.0664195670000001</v>
      </c>
      <c r="I418">
        <v>1.0791110909999999</v>
      </c>
      <c r="J418">
        <v>1.0913452159999999</v>
      </c>
      <c r="K418">
        <v>1.1024314420000001</v>
      </c>
      <c r="L418">
        <v>1.1138564820000001</v>
      </c>
      <c r="M418">
        <v>1.1258686339999999</v>
      </c>
      <c r="N418">
        <v>1.1322398549999999</v>
      </c>
      <c r="O418">
        <v>1.144692445</v>
      </c>
      <c r="P418">
        <v>1.160275258</v>
      </c>
      <c r="Q418">
        <v>1.1813826700000001</v>
      </c>
      <c r="R418">
        <v>1.2068717360000001</v>
      </c>
      <c r="S418">
        <v>1.2398828120000001</v>
      </c>
      <c r="T418">
        <v>1.2788455009999999</v>
      </c>
      <c r="U418">
        <v>1.322759974</v>
      </c>
      <c r="V418">
        <v>1.370596814</v>
      </c>
      <c r="W418">
        <v>1.4226119209999999</v>
      </c>
      <c r="X418">
        <v>1.475189128</v>
      </c>
      <c r="Y418">
        <v>1.527038839</v>
      </c>
      <c r="Z418">
        <v>1.576971103</v>
      </c>
      <c r="AA418">
        <v>1.62435354</v>
      </c>
      <c r="AB418">
        <v>1.6689032500000001</v>
      </c>
      <c r="AC418">
        <v>1.7106328239999999</v>
      </c>
      <c r="AD418">
        <v>1.749691077</v>
      </c>
      <c r="AE418">
        <v>1.786345007</v>
      </c>
      <c r="AF418">
        <v>1.8209045749999999</v>
      </c>
      <c r="AG418">
        <v>1.8538371229999999</v>
      </c>
      <c r="AH418">
        <v>1.8854704250000001</v>
      </c>
      <c r="AI418">
        <v>1.9160430230000001</v>
      </c>
      <c r="AJ418">
        <v>1.9461558590000001</v>
      </c>
      <c r="AK418">
        <v>1.976132703</v>
      </c>
      <c r="AL418">
        <v>2.0062623180000001</v>
      </c>
      <c r="AM418">
        <v>2.0366064750000001</v>
      </c>
      <c r="AN418">
        <v>2.0673422320000001</v>
      </c>
      <c r="AO418">
        <v>2.09874451</v>
      </c>
      <c r="AP418">
        <v>2.1310763279999998</v>
      </c>
      <c r="AQ418">
        <v>2.164530815</v>
      </c>
      <c r="AR418">
        <v>2.1993800459999999</v>
      </c>
      <c r="AS418">
        <v>2.2358041750000002</v>
      </c>
      <c r="AT418">
        <v>2.273939833</v>
      </c>
      <c r="AU418">
        <v>2.3139463070000001</v>
      </c>
      <c r="AV418">
        <v>2.3560352080000002</v>
      </c>
    </row>
    <row r="419" spans="1:48" x14ac:dyDescent="0.25">
      <c r="A419" s="30" t="s">
        <v>615</v>
      </c>
      <c r="B419">
        <v>0.96116878123798499</v>
      </c>
      <c r="C419">
        <v>0.98039215686274495</v>
      </c>
      <c r="D419">
        <v>0.99999840470000001</v>
      </c>
      <c r="E419">
        <v>1.021216296</v>
      </c>
      <c r="F419">
        <v>1.0429057639999999</v>
      </c>
      <c r="G419">
        <v>1.0528525959999999</v>
      </c>
      <c r="H419">
        <v>1.071753763</v>
      </c>
      <c r="I419">
        <v>1.0895505009999999</v>
      </c>
      <c r="J419">
        <v>1.105799011</v>
      </c>
      <c r="K419">
        <v>1.12068295</v>
      </c>
      <c r="L419">
        <v>1.1355098320000001</v>
      </c>
      <c r="M419">
        <v>1.149914667</v>
      </c>
      <c r="N419">
        <v>1.1606483059999999</v>
      </c>
      <c r="O419">
        <v>1.1769726549999999</v>
      </c>
      <c r="P419">
        <v>1.1965445050000001</v>
      </c>
      <c r="Q419">
        <v>1.2189456949999999</v>
      </c>
      <c r="R419">
        <v>1.2442668299999999</v>
      </c>
      <c r="S419">
        <v>1.2765048029999999</v>
      </c>
      <c r="T419">
        <v>1.3133686179999999</v>
      </c>
      <c r="U419">
        <v>1.354735263</v>
      </c>
      <c r="V419">
        <v>1.399263546</v>
      </c>
      <c r="W419">
        <v>1.447645788</v>
      </c>
      <c r="X419">
        <v>1.4956227769999999</v>
      </c>
      <c r="Y419">
        <v>1.54334152</v>
      </c>
      <c r="Z419">
        <v>1.5899098330000001</v>
      </c>
      <c r="AA419">
        <v>1.6348869070000001</v>
      </c>
      <c r="AB419">
        <v>1.678100626</v>
      </c>
      <c r="AC419">
        <v>1.71871471</v>
      </c>
      <c r="AD419">
        <v>1.757270415</v>
      </c>
      <c r="AE419">
        <v>1.794119775</v>
      </c>
      <c r="AF419">
        <v>1.829545194</v>
      </c>
      <c r="AG419">
        <v>1.8639255459999999</v>
      </c>
      <c r="AH419">
        <v>1.897438307</v>
      </c>
      <c r="AI419">
        <v>1.930285204</v>
      </c>
      <c r="AJ419">
        <v>1.963009974</v>
      </c>
      <c r="AK419">
        <v>1.9958494579999999</v>
      </c>
      <c r="AL419">
        <v>2.0290163830000001</v>
      </c>
      <c r="AM419">
        <v>2.0624997999999999</v>
      </c>
      <c r="AN419">
        <v>2.0966095249999999</v>
      </c>
      <c r="AO419">
        <v>2.1315406889999999</v>
      </c>
      <c r="AP419">
        <v>2.1675079909999999</v>
      </c>
      <c r="AQ419">
        <v>2.2045713070000001</v>
      </c>
      <c r="AR419">
        <v>2.2430092089999998</v>
      </c>
      <c r="AS419">
        <v>2.282927881</v>
      </c>
      <c r="AT419">
        <v>2.3243985139999999</v>
      </c>
      <c r="AU419">
        <v>2.3675484189999998</v>
      </c>
      <c r="AV419">
        <v>2.4127479300000001</v>
      </c>
    </row>
    <row r="420" spans="1:48" x14ac:dyDescent="0.25">
      <c r="A420" s="30" t="s">
        <v>616</v>
      </c>
      <c r="B420">
        <v>0.96116878123798499</v>
      </c>
      <c r="C420">
        <v>0.98039215686274495</v>
      </c>
      <c r="D420">
        <v>0.99999855820000005</v>
      </c>
      <c r="E420">
        <v>1.021643799</v>
      </c>
      <c r="F420">
        <v>1.0440474040000001</v>
      </c>
      <c r="G420">
        <v>1.0534541180000001</v>
      </c>
      <c r="H420">
        <v>1.071748194</v>
      </c>
      <c r="I420">
        <v>1.0890071219999999</v>
      </c>
      <c r="J420">
        <v>1.1051290680000001</v>
      </c>
      <c r="K420">
        <v>1.1197819419999999</v>
      </c>
      <c r="L420">
        <v>1.1348116049999999</v>
      </c>
      <c r="M420">
        <v>1.14876193</v>
      </c>
      <c r="N420">
        <v>1.159494979</v>
      </c>
      <c r="O420">
        <v>1.176217165</v>
      </c>
      <c r="P420">
        <v>1.1961385149999999</v>
      </c>
      <c r="Q420">
        <v>1.219757075</v>
      </c>
      <c r="R420">
        <v>1.2458994050000001</v>
      </c>
      <c r="S420">
        <v>1.2786042580000001</v>
      </c>
      <c r="T420">
        <v>1.3157451550000001</v>
      </c>
      <c r="U420">
        <v>1.3572330829999999</v>
      </c>
      <c r="V420">
        <v>1.4019085019999999</v>
      </c>
      <c r="W420">
        <v>1.4504336689999999</v>
      </c>
      <c r="X420">
        <v>1.4986620390000001</v>
      </c>
      <c r="Y420">
        <v>1.546669555</v>
      </c>
      <c r="Z420">
        <v>1.593589991</v>
      </c>
      <c r="AA420">
        <v>1.6389970570000001</v>
      </c>
      <c r="AB420">
        <v>1.682732747</v>
      </c>
      <c r="AC420">
        <v>1.7236279269999999</v>
      </c>
      <c r="AD420">
        <v>1.762373822</v>
      </c>
      <c r="AE420">
        <v>1.7993744190000001</v>
      </c>
      <c r="AF420">
        <v>1.8349485189999999</v>
      </c>
      <c r="AG420">
        <v>1.869500755</v>
      </c>
      <c r="AH420">
        <v>1.903210021</v>
      </c>
      <c r="AI420">
        <v>1.9362888540000001</v>
      </c>
      <c r="AJ420">
        <v>1.9692672879999999</v>
      </c>
      <c r="AK420">
        <v>2.0023832929999998</v>
      </c>
      <c r="AL420">
        <v>2.035847188</v>
      </c>
      <c r="AM420">
        <v>2.0696555490000001</v>
      </c>
      <c r="AN420">
        <v>2.1040959319999999</v>
      </c>
      <c r="AO420">
        <v>2.1393608180000001</v>
      </c>
      <c r="AP420">
        <v>2.1756620880000002</v>
      </c>
      <c r="AQ420">
        <v>2.2130704940000001</v>
      </c>
      <c r="AR420">
        <v>2.2518615529999999</v>
      </c>
      <c r="AS420">
        <v>2.2921467199999999</v>
      </c>
      <c r="AT420">
        <v>2.3340023919999999</v>
      </c>
      <c r="AU420">
        <v>2.3775555160000001</v>
      </c>
      <c r="AV420">
        <v>2.42315266</v>
      </c>
    </row>
    <row r="421" spans="1:48" x14ac:dyDescent="0.25">
      <c r="A421" s="30" t="s">
        <v>617</v>
      </c>
      <c r="B421">
        <v>0.96116878123798499</v>
      </c>
      <c r="C421">
        <v>0.98039215686274495</v>
      </c>
      <c r="D421">
        <v>0.99999882009999996</v>
      </c>
      <c r="E421">
        <v>1.0207717590000001</v>
      </c>
      <c r="F421">
        <v>1.0407913879999999</v>
      </c>
      <c r="G421">
        <v>1.0497282939999999</v>
      </c>
      <c r="H421">
        <v>1.0685984420000001</v>
      </c>
      <c r="I421">
        <v>1.0866438620000001</v>
      </c>
      <c r="J421">
        <v>1.101856664</v>
      </c>
      <c r="K421">
        <v>1.116637246</v>
      </c>
      <c r="L421">
        <v>1.131888129</v>
      </c>
      <c r="M421">
        <v>1.1491773670000001</v>
      </c>
      <c r="N421">
        <v>1.1622828860000001</v>
      </c>
      <c r="O421">
        <v>1.179803159</v>
      </c>
      <c r="P421">
        <v>1.1986063170000001</v>
      </c>
      <c r="Q421">
        <v>1.2198975000000001</v>
      </c>
      <c r="R421">
        <v>1.2435791709999999</v>
      </c>
      <c r="S421">
        <v>1.275316914</v>
      </c>
      <c r="T421">
        <v>1.3114224640000001</v>
      </c>
      <c r="U421">
        <v>1.3525163389999999</v>
      </c>
      <c r="V421">
        <v>1.3963025680000001</v>
      </c>
      <c r="W421">
        <v>1.444229596</v>
      </c>
      <c r="X421">
        <v>1.4918228899999999</v>
      </c>
      <c r="Y421">
        <v>1.5397943030000001</v>
      </c>
      <c r="Z421">
        <v>1.586897322</v>
      </c>
      <c r="AA421">
        <v>1.632449574</v>
      </c>
      <c r="AB421">
        <v>1.6761525660000001</v>
      </c>
      <c r="AC421">
        <v>1.7173271000000001</v>
      </c>
      <c r="AD421">
        <v>1.7562965939999999</v>
      </c>
      <c r="AE421">
        <v>1.7933114400000001</v>
      </c>
      <c r="AF421">
        <v>1.8286508850000001</v>
      </c>
      <c r="AG421">
        <v>1.8627695740000001</v>
      </c>
      <c r="AH421">
        <v>1.8958068850000001</v>
      </c>
      <c r="AI421">
        <v>1.9280033860000001</v>
      </c>
      <c r="AJ421">
        <v>1.9600501509999999</v>
      </c>
      <c r="AK421">
        <v>1.992180568</v>
      </c>
      <c r="AL421">
        <v>2.0246051139999999</v>
      </c>
      <c r="AM421">
        <v>2.0571283650000001</v>
      </c>
      <c r="AN421">
        <v>2.0902792520000002</v>
      </c>
      <c r="AO421">
        <v>2.1242953889999998</v>
      </c>
      <c r="AP421">
        <v>2.159444385</v>
      </c>
      <c r="AQ421">
        <v>2.1956890580000001</v>
      </c>
      <c r="AR421">
        <v>2.2333135710000001</v>
      </c>
      <c r="AS421">
        <v>2.2724088309999999</v>
      </c>
      <c r="AT421">
        <v>2.3130137249999998</v>
      </c>
      <c r="AU421">
        <v>2.355274579</v>
      </c>
      <c r="AV421">
        <v>2.3998384320000001</v>
      </c>
    </row>
    <row r="422" spans="1:48" x14ac:dyDescent="0.25">
      <c r="A422" s="30" t="s">
        <v>618</v>
      </c>
      <c r="B422">
        <v>0.96116878123798499</v>
      </c>
      <c r="C422">
        <v>0.98039215686274495</v>
      </c>
      <c r="D422">
        <v>0.99999882009999996</v>
      </c>
      <c r="E422">
        <v>1.0207717590000001</v>
      </c>
      <c r="F422">
        <v>1.0407913879999999</v>
      </c>
      <c r="G422">
        <v>1.0497282939999999</v>
      </c>
      <c r="H422">
        <v>1.068598443</v>
      </c>
      <c r="I422">
        <v>1.0866438620000001</v>
      </c>
      <c r="J422">
        <v>1.101856664</v>
      </c>
      <c r="K422">
        <v>1.116637246</v>
      </c>
      <c r="L422">
        <v>1.131888129</v>
      </c>
      <c r="M422">
        <v>1.1491773670000001</v>
      </c>
      <c r="N422">
        <v>1.1622828860000001</v>
      </c>
      <c r="O422">
        <v>1.1798031609999999</v>
      </c>
      <c r="P422">
        <v>1.198606319</v>
      </c>
      <c r="Q422">
        <v>1.219897523</v>
      </c>
      <c r="R422">
        <v>1.2435791979999999</v>
      </c>
      <c r="S422">
        <v>1.2753169799999999</v>
      </c>
      <c r="T422">
        <v>1.3114216860000001</v>
      </c>
      <c r="U422">
        <v>1.352515605</v>
      </c>
      <c r="V422">
        <v>1.3963018110000001</v>
      </c>
      <c r="W422">
        <v>1.4442288210000001</v>
      </c>
      <c r="X422">
        <v>1.491822089</v>
      </c>
      <c r="Y422">
        <v>1.539793475</v>
      </c>
      <c r="Z422">
        <v>1.5868964679999999</v>
      </c>
      <c r="AA422">
        <v>1.6324486949999999</v>
      </c>
      <c r="AB422">
        <v>1.6761516620000001</v>
      </c>
      <c r="AC422">
        <v>1.7173261719999999</v>
      </c>
      <c r="AD422">
        <v>1.756295642</v>
      </c>
      <c r="AE422">
        <v>1.7933104660000001</v>
      </c>
      <c r="AF422">
        <v>1.828649889</v>
      </c>
      <c r="AG422">
        <v>1.862768556</v>
      </c>
      <c r="AH422">
        <v>1.895805846</v>
      </c>
      <c r="AI422">
        <v>1.928002325</v>
      </c>
      <c r="AJ422">
        <v>1.9600490690000001</v>
      </c>
      <c r="AK422">
        <v>1.992179465</v>
      </c>
      <c r="AL422">
        <v>2.0246039900000001</v>
      </c>
      <c r="AM422">
        <v>2.0571272199999999</v>
      </c>
      <c r="AN422">
        <v>2.0902780860000001</v>
      </c>
      <c r="AO422">
        <v>2.1242942020000002</v>
      </c>
      <c r="AP422">
        <v>2.1594431749999998</v>
      </c>
      <c r="AQ422">
        <v>2.1956878259999999</v>
      </c>
      <c r="AR422">
        <v>2.2333123160000001</v>
      </c>
      <c r="AS422">
        <v>2.2724075520000002</v>
      </c>
      <c r="AT422">
        <v>2.3130124209999998</v>
      </c>
      <c r="AU422">
        <v>2.3552732490000001</v>
      </c>
      <c r="AV422">
        <v>2.3998370759999998</v>
      </c>
    </row>
    <row r="423" spans="1:48" x14ac:dyDescent="0.25">
      <c r="A423" s="30" t="s">
        <v>619</v>
      </c>
      <c r="B423">
        <v>0.96116878123798499</v>
      </c>
      <c r="C423">
        <v>0.98039215686274495</v>
      </c>
      <c r="D423">
        <v>0.99999882019999997</v>
      </c>
      <c r="E423">
        <v>1.0207717590000001</v>
      </c>
      <c r="F423">
        <v>1.0407913879999999</v>
      </c>
      <c r="G423">
        <v>1.0497282939999999</v>
      </c>
      <c r="H423">
        <v>1.0685984420000001</v>
      </c>
      <c r="I423">
        <v>1.0866438620000001</v>
      </c>
      <c r="J423">
        <v>1.101856664</v>
      </c>
      <c r="K423">
        <v>1.116637246</v>
      </c>
      <c r="L423">
        <v>1.131888129</v>
      </c>
      <c r="M423">
        <v>1.1491773670000001</v>
      </c>
      <c r="N423">
        <v>1.1622828860000001</v>
      </c>
      <c r="O423">
        <v>1.1798031579999999</v>
      </c>
      <c r="P423">
        <v>1.198606316</v>
      </c>
      <c r="Q423">
        <v>1.219897499</v>
      </c>
      <c r="R423">
        <v>1.2435791700000001</v>
      </c>
      <c r="S423">
        <v>1.2753169129999999</v>
      </c>
      <c r="T423">
        <v>1.3114234469999999</v>
      </c>
      <c r="U423">
        <v>1.3524542980000001</v>
      </c>
      <c r="V423">
        <v>1.396232922</v>
      </c>
      <c r="W423">
        <v>1.444157318</v>
      </c>
      <c r="X423">
        <v>1.4917480489999999</v>
      </c>
      <c r="Y423">
        <v>1.539716954</v>
      </c>
      <c r="Z423">
        <v>1.5868175369999999</v>
      </c>
      <c r="AA423">
        <v>1.632367428</v>
      </c>
      <c r="AB423">
        <v>1.676068128</v>
      </c>
      <c r="AC423">
        <v>1.7172404269999999</v>
      </c>
      <c r="AD423">
        <v>1.756207743</v>
      </c>
      <c r="AE423">
        <v>1.7932204570000001</v>
      </c>
      <c r="AF423">
        <v>1.8285578090000001</v>
      </c>
      <c r="AG423">
        <v>1.8626744369999999</v>
      </c>
      <c r="AH423">
        <v>1.8957097549999999</v>
      </c>
      <c r="AI423">
        <v>1.927904297</v>
      </c>
      <c r="AJ423">
        <v>1.959949111</v>
      </c>
      <c r="AK423">
        <v>1.992077568</v>
      </c>
      <c r="AL423">
        <v>2.0245001299999998</v>
      </c>
      <c r="AM423">
        <v>2.0570214330000001</v>
      </c>
      <c r="AN423">
        <v>2.0901703509999998</v>
      </c>
      <c r="AO423">
        <v>2.1241844790000002</v>
      </c>
      <c r="AP423">
        <v>2.1593314129999999</v>
      </c>
      <c r="AQ423">
        <v>2.1955739649999999</v>
      </c>
      <c r="AR423">
        <v>2.233196381</v>
      </c>
      <c r="AS423">
        <v>2.2722894</v>
      </c>
      <c r="AT423">
        <v>2.3128919749999999</v>
      </c>
      <c r="AU423">
        <v>2.3551504049999998</v>
      </c>
      <c r="AV423">
        <v>2.3997117370000001</v>
      </c>
    </row>
    <row r="424" spans="1:48" x14ac:dyDescent="0.25">
      <c r="A424" s="30" t="s">
        <v>620</v>
      </c>
      <c r="B424">
        <v>0.96116878123798499</v>
      </c>
      <c r="C424">
        <v>0.98039215686274495</v>
      </c>
      <c r="D424">
        <v>0.99999882019999997</v>
      </c>
      <c r="E424">
        <v>1.0207717590000001</v>
      </c>
      <c r="F424">
        <v>1.0407913879999999</v>
      </c>
      <c r="G424">
        <v>1.0497282939999999</v>
      </c>
      <c r="H424">
        <v>1.068598443</v>
      </c>
      <c r="I424">
        <v>1.0866438629999999</v>
      </c>
      <c r="J424">
        <v>1.1018566649999999</v>
      </c>
      <c r="K424">
        <v>1.1166372470000001</v>
      </c>
      <c r="L424">
        <v>1.1318881300000001</v>
      </c>
      <c r="M424">
        <v>1.1491773679999999</v>
      </c>
      <c r="N424">
        <v>1.162282875</v>
      </c>
      <c r="O424">
        <v>1.1798031879999999</v>
      </c>
      <c r="P424">
        <v>1.1986063039999999</v>
      </c>
      <c r="Q424">
        <v>1.2198974929999999</v>
      </c>
      <c r="R424">
        <v>1.2435789740000001</v>
      </c>
      <c r="S424">
        <v>1.2753167000000001</v>
      </c>
      <c r="T424">
        <v>1.3114225180000001</v>
      </c>
      <c r="U424">
        <v>1.352514132</v>
      </c>
      <c r="V424">
        <v>1.3963026110000001</v>
      </c>
      <c r="W424">
        <v>1.4442291780000001</v>
      </c>
      <c r="X424">
        <v>1.4918223859999999</v>
      </c>
      <c r="Y424">
        <v>1.5397937820000001</v>
      </c>
      <c r="Z424">
        <v>1.586896785</v>
      </c>
      <c r="AA424">
        <v>1.632449021</v>
      </c>
      <c r="AB424">
        <v>1.6761519979999999</v>
      </c>
      <c r="AC424">
        <v>1.717326516</v>
      </c>
      <c r="AD424">
        <v>1.7562959950000001</v>
      </c>
      <c r="AE424">
        <v>1.793310827</v>
      </c>
      <c r="AF424">
        <v>1.8286502579999999</v>
      </c>
      <c r="AG424">
        <v>1.862768934</v>
      </c>
      <c r="AH424">
        <v>1.8958062309999999</v>
      </c>
      <c r="AI424">
        <v>1.9280027179999999</v>
      </c>
      <c r="AJ424">
        <v>1.96004947</v>
      </c>
      <c r="AK424">
        <v>1.9921798740000001</v>
      </c>
      <c r="AL424">
        <v>2.024604407</v>
      </c>
      <c r="AM424">
        <v>2.057127645</v>
      </c>
      <c r="AN424">
        <v>2.0902785179999999</v>
      </c>
      <c r="AO424">
        <v>2.1242946420000002</v>
      </c>
      <c r="AP424">
        <v>2.1594436240000001</v>
      </c>
      <c r="AQ424">
        <v>2.195688283</v>
      </c>
      <c r="AR424">
        <v>2.2333127820000001</v>
      </c>
      <c r="AS424">
        <v>2.2724080259999999</v>
      </c>
      <c r="AT424">
        <v>2.3130129039999998</v>
      </c>
      <c r="AU424">
        <v>2.3552737420000001</v>
      </c>
      <c r="AV424">
        <v>2.3998375790000002</v>
      </c>
    </row>
    <row r="425" spans="1:48" x14ac:dyDescent="0.25">
      <c r="A425" s="30" t="s">
        <v>621</v>
      </c>
      <c r="B425">
        <v>0.96116878123798499</v>
      </c>
      <c r="C425">
        <v>0.98039215686274495</v>
      </c>
      <c r="D425">
        <v>0.99999882019999997</v>
      </c>
      <c r="E425">
        <v>1.0207717590000001</v>
      </c>
      <c r="F425">
        <v>1.040789</v>
      </c>
      <c r="G425">
        <v>1.049725872</v>
      </c>
      <c r="H425">
        <v>1.0685959840000001</v>
      </c>
      <c r="I425">
        <v>1.0866413420000001</v>
      </c>
      <c r="J425">
        <v>1.101854101</v>
      </c>
      <c r="K425">
        <v>1.1166346410000001</v>
      </c>
      <c r="L425">
        <v>1.131885501</v>
      </c>
      <c r="M425">
        <v>1.1491747329999999</v>
      </c>
      <c r="N425">
        <v>1.1622802379999999</v>
      </c>
      <c r="O425">
        <v>1.1798004769999999</v>
      </c>
      <c r="P425">
        <v>1.1986035509999999</v>
      </c>
      <c r="Q425">
        <v>1.2198946639999999</v>
      </c>
      <c r="R425">
        <v>1.243576266</v>
      </c>
      <c r="S425">
        <v>1.2753139259999999</v>
      </c>
      <c r="T425">
        <v>1.311419382</v>
      </c>
      <c r="U425">
        <v>1.3525131530000001</v>
      </c>
      <c r="V425">
        <v>1.3962992700000001</v>
      </c>
      <c r="W425">
        <v>1.4442261729999999</v>
      </c>
      <c r="X425">
        <v>1.491819346</v>
      </c>
      <c r="Y425">
        <v>1.5397906400000001</v>
      </c>
      <c r="Z425">
        <v>1.586893544</v>
      </c>
      <c r="AA425">
        <v>1.6324456839999999</v>
      </c>
      <c r="AB425">
        <v>1.6761485679999999</v>
      </c>
      <c r="AC425">
        <v>1.717322996</v>
      </c>
      <c r="AD425">
        <v>1.7562923859999999</v>
      </c>
      <c r="AE425">
        <v>1.793307132</v>
      </c>
      <c r="AF425">
        <v>1.828646478</v>
      </c>
      <c r="AG425">
        <v>1.8627650689999999</v>
      </c>
      <c r="AH425">
        <v>1.8958022859999999</v>
      </c>
      <c r="AI425">
        <v>1.9279986929999999</v>
      </c>
      <c r="AJ425">
        <v>1.9600453659999999</v>
      </c>
      <c r="AK425">
        <v>1.9921756900000001</v>
      </c>
      <c r="AL425">
        <v>2.0246001420000002</v>
      </c>
      <c r="AM425">
        <v>2.0571233009999998</v>
      </c>
      <c r="AN425">
        <v>2.0902740949999998</v>
      </c>
      <c r="AO425">
        <v>2.124290137</v>
      </c>
      <c r="AP425">
        <v>2.1594390350000001</v>
      </c>
      <c r="AQ425">
        <v>2.195683608</v>
      </c>
      <c r="AR425">
        <v>2.2333080189999999</v>
      </c>
      <c r="AS425">
        <v>2.2724031720000002</v>
      </c>
      <c r="AT425">
        <v>2.3130079559999999</v>
      </c>
      <c r="AU425">
        <v>2.355268696</v>
      </c>
      <c r="AV425">
        <v>2.3998324310000001</v>
      </c>
    </row>
    <row r="426" spans="1:48" x14ac:dyDescent="0.25">
      <c r="A426" s="30" t="s">
        <v>622</v>
      </c>
      <c r="B426">
        <v>0.96116878123798499</v>
      </c>
      <c r="C426">
        <v>0.98039215686274495</v>
      </c>
      <c r="D426">
        <v>0.99999882019999997</v>
      </c>
      <c r="E426">
        <v>1.0207717590000001</v>
      </c>
      <c r="F426">
        <v>1.040791225</v>
      </c>
      <c r="G426">
        <v>1.049728121</v>
      </c>
      <c r="H426">
        <v>1.068598223</v>
      </c>
      <c r="I426">
        <v>1.0866435189999999</v>
      </c>
      <c r="J426">
        <v>1.101856188</v>
      </c>
      <c r="K426">
        <v>1.116636722</v>
      </c>
      <c r="L426">
        <v>1.131887509</v>
      </c>
      <c r="M426">
        <v>1.149176561</v>
      </c>
      <c r="N426">
        <v>1.1622820840000001</v>
      </c>
      <c r="O426">
        <v>1.1798023449999999</v>
      </c>
      <c r="P426">
        <v>1.1986054779999999</v>
      </c>
      <c r="Q426">
        <v>1.2198966389999999</v>
      </c>
      <c r="R426">
        <v>1.243578289</v>
      </c>
      <c r="S426">
        <v>1.275316007</v>
      </c>
      <c r="T426">
        <v>1.3114215279999999</v>
      </c>
      <c r="U426">
        <v>1.352515372</v>
      </c>
      <c r="V426">
        <v>1.3963015670000001</v>
      </c>
      <c r="W426">
        <v>1.444228557</v>
      </c>
      <c r="X426">
        <v>1.491821815</v>
      </c>
      <c r="Y426">
        <v>1.5397931920000001</v>
      </c>
      <c r="Z426">
        <v>1.5868961749999999</v>
      </c>
      <c r="AA426">
        <v>1.632448393</v>
      </c>
      <c r="AB426">
        <v>1.6761513530000001</v>
      </c>
      <c r="AC426">
        <v>1.717325854</v>
      </c>
      <c r="AD426">
        <v>1.756295315</v>
      </c>
      <c r="AE426">
        <v>1.7933101309999999</v>
      </c>
      <c r="AF426">
        <v>1.8286495460000001</v>
      </c>
      <c r="AG426">
        <v>1.8627682050000001</v>
      </c>
      <c r="AH426">
        <v>1.8958054849999999</v>
      </c>
      <c r="AI426">
        <v>1.928001955</v>
      </c>
      <c r="AJ426">
        <v>1.960048692</v>
      </c>
      <c r="AK426">
        <v>1.992179081</v>
      </c>
      <c r="AL426">
        <v>2.0246035980000001</v>
      </c>
      <c r="AM426">
        <v>2.0571268210000002</v>
      </c>
      <c r="AN426">
        <v>2.0902776790000002</v>
      </c>
      <c r="AO426">
        <v>2.124293787</v>
      </c>
      <c r="AP426">
        <v>2.159442753</v>
      </c>
      <c r="AQ426">
        <v>2.1956873959999998</v>
      </c>
      <c r="AR426">
        <v>2.2333118779999999</v>
      </c>
      <c r="AS426">
        <v>2.2724071050000001</v>
      </c>
      <c r="AT426">
        <v>2.3130119659999999</v>
      </c>
      <c r="AU426">
        <v>2.3552727849999999</v>
      </c>
      <c r="AV426">
        <v>2.3998366020000002</v>
      </c>
    </row>
    <row r="427" spans="1:48" x14ac:dyDescent="0.25">
      <c r="A427" s="30" t="s">
        <v>623</v>
      </c>
      <c r="B427">
        <v>0.96116878123798499</v>
      </c>
      <c r="C427">
        <v>0.98039215686274495</v>
      </c>
      <c r="D427">
        <v>0.99999882019999997</v>
      </c>
      <c r="E427">
        <v>1.0207717590000001</v>
      </c>
      <c r="F427">
        <v>1.0407913879999999</v>
      </c>
      <c r="G427">
        <v>1.0497282939999999</v>
      </c>
      <c r="H427">
        <v>1.068598443</v>
      </c>
      <c r="I427">
        <v>1.0866438620000001</v>
      </c>
      <c r="J427">
        <v>1.101856664</v>
      </c>
      <c r="K427">
        <v>1.116637246</v>
      </c>
      <c r="L427">
        <v>1.131888129</v>
      </c>
      <c r="M427">
        <v>1.1491773670000001</v>
      </c>
      <c r="N427">
        <v>1.1622828869999999</v>
      </c>
      <c r="O427">
        <v>1.1798031579999999</v>
      </c>
      <c r="P427">
        <v>1.198606316</v>
      </c>
      <c r="Q427">
        <v>1.219897499</v>
      </c>
      <c r="R427">
        <v>1.2435791700000001</v>
      </c>
      <c r="S427">
        <v>1.2753169129999999</v>
      </c>
      <c r="T427">
        <v>1.311422463</v>
      </c>
      <c r="U427">
        <v>1.352516338</v>
      </c>
      <c r="V427">
        <v>1.396302567</v>
      </c>
      <c r="W427">
        <v>1.4442295949999999</v>
      </c>
      <c r="X427">
        <v>1.491822889</v>
      </c>
      <c r="Y427">
        <v>1.539794302</v>
      </c>
      <c r="Z427">
        <v>1.5868973209999999</v>
      </c>
      <c r="AA427">
        <v>1.6324495729999999</v>
      </c>
      <c r="AB427">
        <v>1.676152565</v>
      </c>
      <c r="AC427">
        <v>1.717327099</v>
      </c>
      <c r="AD427">
        <v>1.756296592</v>
      </c>
      <c r="AE427">
        <v>1.793311439</v>
      </c>
      <c r="AF427">
        <v>1.828650884</v>
      </c>
      <c r="AG427">
        <v>1.862769573</v>
      </c>
      <c r="AH427">
        <v>1.895806884</v>
      </c>
      <c r="AI427">
        <v>1.9280033839999999</v>
      </c>
      <c r="AJ427">
        <v>1.960050149</v>
      </c>
      <c r="AK427">
        <v>1.992180566</v>
      </c>
      <c r="AL427">
        <v>2.0246051120000002</v>
      </c>
      <c r="AM427">
        <v>2.0571283629999999</v>
      </c>
      <c r="AN427">
        <v>2.09027925</v>
      </c>
      <c r="AO427">
        <v>2.1242953870000001</v>
      </c>
      <c r="AP427">
        <v>2.1594443829999999</v>
      </c>
      <c r="AQ427">
        <v>2.1956890570000001</v>
      </c>
      <c r="AR427">
        <v>2.23331357</v>
      </c>
      <c r="AS427">
        <v>2.2724088290000002</v>
      </c>
      <c r="AT427">
        <v>2.3130137230000001</v>
      </c>
      <c r="AU427">
        <v>2.3552745769999999</v>
      </c>
      <c r="AV427">
        <v>2.39983843</v>
      </c>
    </row>
    <row r="428" spans="1:48" x14ac:dyDescent="0.25">
      <c r="A428" s="30" t="s">
        <v>624</v>
      </c>
      <c r="B428">
        <v>0.96116878123798499</v>
      </c>
      <c r="C428">
        <v>0.98039215686274495</v>
      </c>
      <c r="D428">
        <v>0.99999882019999997</v>
      </c>
      <c r="E428">
        <v>1.0207717590000001</v>
      </c>
      <c r="F428">
        <v>1.040791386</v>
      </c>
      <c r="G428">
        <v>1.049728292</v>
      </c>
      <c r="H428">
        <v>1.068598441</v>
      </c>
      <c r="I428">
        <v>1.0866438599999999</v>
      </c>
      <c r="J428">
        <v>1.1018566620000001</v>
      </c>
      <c r="K428">
        <v>1.1166372449999999</v>
      </c>
      <c r="L428">
        <v>1.1318881270000001</v>
      </c>
      <c r="M428">
        <v>1.1491773649999999</v>
      </c>
      <c r="N428">
        <v>1.1622828839999999</v>
      </c>
      <c r="O428">
        <v>1.179803157</v>
      </c>
      <c r="P428">
        <v>1.1986063149999999</v>
      </c>
      <c r="Q428">
        <v>1.2198974979999999</v>
      </c>
      <c r="R428">
        <v>1.243579169</v>
      </c>
      <c r="S428">
        <v>1.275316914</v>
      </c>
      <c r="T428">
        <v>1.311422426</v>
      </c>
      <c r="U428">
        <v>1.3525163060000001</v>
      </c>
      <c r="V428">
        <v>1.3963025339999999</v>
      </c>
      <c r="W428">
        <v>1.4442295599999999</v>
      </c>
      <c r="X428">
        <v>1.4918228529999999</v>
      </c>
      <c r="Y428">
        <v>1.5397942650000001</v>
      </c>
      <c r="Z428">
        <v>1.586897282</v>
      </c>
      <c r="AA428">
        <v>1.632449534</v>
      </c>
      <c r="AB428">
        <v>1.676152525</v>
      </c>
      <c r="AC428">
        <v>1.7173270570000001</v>
      </c>
      <c r="AD428">
        <v>1.7562965500000001</v>
      </c>
      <c r="AE428">
        <v>1.7933113949999999</v>
      </c>
      <c r="AF428">
        <v>1.828650839</v>
      </c>
      <c r="AG428">
        <v>1.862769527</v>
      </c>
      <c r="AH428">
        <v>1.8958068349999999</v>
      </c>
      <c r="AI428">
        <v>1.9280033320000001</v>
      </c>
      <c r="AJ428">
        <v>1.9600500949999999</v>
      </c>
      <c r="AK428">
        <v>1.9921805109999999</v>
      </c>
      <c r="AL428">
        <v>2.024605056</v>
      </c>
      <c r="AM428">
        <v>2.0571283060000001</v>
      </c>
      <c r="AN428">
        <v>2.0902791920000001</v>
      </c>
      <c r="AO428">
        <v>2.1242953280000001</v>
      </c>
      <c r="AP428">
        <v>2.1594443230000002</v>
      </c>
      <c r="AQ428">
        <v>2.1956889949999998</v>
      </c>
      <c r="AR428">
        <v>2.2333135070000001</v>
      </c>
      <c r="AS428">
        <v>2.2724087650000002</v>
      </c>
      <c r="AT428">
        <v>2.313013658</v>
      </c>
      <c r="AU428">
        <v>2.3552745110000002</v>
      </c>
      <c r="AV428">
        <v>2.3998383630000002</v>
      </c>
    </row>
    <row r="429" spans="1:48" x14ac:dyDescent="0.25">
      <c r="A429" s="30" t="s">
        <v>625</v>
      </c>
      <c r="B429">
        <v>0.96116878123798499</v>
      </c>
      <c r="C429">
        <v>0.98039215686274495</v>
      </c>
      <c r="D429">
        <v>0.9999989775</v>
      </c>
      <c r="E429">
        <v>1.021676306</v>
      </c>
      <c r="F429">
        <v>1.041889775</v>
      </c>
      <c r="G429">
        <v>1.0493432840000001</v>
      </c>
      <c r="H429">
        <v>1.066256538</v>
      </c>
      <c r="I429">
        <v>1.0819220490000001</v>
      </c>
      <c r="J429">
        <v>1.095768767</v>
      </c>
      <c r="K429">
        <v>1.108522896</v>
      </c>
      <c r="L429">
        <v>1.1218594900000001</v>
      </c>
      <c r="M429">
        <v>1.136795754</v>
      </c>
      <c r="N429">
        <v>1.146403668</v>
      </c>
      <c r="O429">
        <v>1.1611372470000001</v>
      </c>
      <c r="P429">
        <v>1.178007928</v>
      </c>
      <c r="Q429">
        <v>1.1986640710000001</v>
      </c>
      <c r="R429">
        <v>1.222674045</v>
      </c>
      <c r="S429">
        <v>1.2550499589999999</v>
      </c>
      <c r="T429">
        <v>1.2927262230000001</v>
      </c>
      <c r="U429">
        <v>1.335691425</v>
      </c>
      <c r="V429">
        <v>1.3818773090000001</v>
      </c>
      <c r="W429">
        <v>1.4324237950000001</v>
      </c>
      <c r="X429">
        <v>1.4829256260000001</v>
      </c>
      <c r="Y429">
        <v>1.5333356279999999</v>
      </c>
      <c r="Z429">
        <v>1.58235441</v>
      </c>
      <c r="AA429">
        <v>1.629266369</v>
      </c>
      <c r="AB429">
        <v>1.6737479989999999</v>
      </c>
      <c r="AC429">
        <v>1.715585108</v>
      </c>
      <c r="AD429">
        <v>1.754911189</v>
      </c>
      <c r="AE429">
        <v>1.7919441330000001</v>
      </c>
      <c r="AF429">
        <v>1.826970475</v>
      </c>
      <c r="AG429">
        <v>1.860474897</v>
      </c>
      <c r="AH429">
        <v>1.8926673000000001</v>
      </c>
      <c r="AI429">
        <v>1.9238081440000001</v>
      </c>
      <c r="AJ429">
        <v>1.9546085520000001</v>
      </c>
      <c r="AK429">
        <v>1.985351565</v>
      </c>
      <c r="AL429">
        <v>2.0162926149999998</v>
      </c>
      <c r="AM429">
        <v>2.0473293930000001</v>
      </c>
      <c r="AN429">
        <v>2.0788753619999998</v>
      </c>
      <c r="AO429">
        <v>2.1112094159999999</v>
      </c>
      <c r="AP429">
        <v>2.1446201729999999</v>
      </c>
      <c r="AQ429">
        <v>2.1791510270000001</v>
      </c>
      <c r="AR429">
        <v>2.2150956800000001</v>
      </c>
      <c r="AS429">
        <v>2.252587976</v>
      </c>
      <c r="AT429">
        <v>2.291699994</v>
      </c>
      <c r="AU429">
        <v>2.332590862</v>
      </c>
      <c r="AV429">
        <v>2.3757951660000001</v>
      </c>
    </row>
    <row r="430" spans="1:48" x14ac:dyDescent="0.25">
      <c r="A430" s="30" t="s">
        <v>626</v>
      </c>
      <c r="B430">
        <v>0.96116878123798499</v>
      </c>
      <c r="C430">
        <v>0.98039215686274495</v>
      </c>
      <c r="D430">
        <v>0.99999899209999998</v>
      </c>
      <c r="E430">
        <v>1.021742656</v>
      </c>
      <c r="F430">
        <v>1.042107554</v>
      </c>
      <c r="G430">
        <v>1.0495066630000001</v>
      </c>
      <c r="H430">
        <v>1.0663508719999999</v>
      </c>
      <c r="I430">
        <v>1.0819606209999999</v>
      </c>
      <c r="J430">
        <v>1.0958264799999999</v>
      </c>
      <c r="K430">
        <v>1.108575409</v>
      </c>
      <c r="L430">
        <v>1.1219700749999999</v>
      </c>
      <c r="M430">
        <v>1.1368129330000001</v>
      </c>
      <c r="N430">
        <v>1.146434062</v>
      </c>
      <c r="O430">
        <v>1.161261638</v>
      </c>
      <c r="P430">
        <v>1.1782390920000001</v>
      </c>
      <c r="Q430">
        <v>1.1991359239999999</v>
      </c>
      <c r="R430">
        <v>1.223311646</v>
      </c>
      <c r="S430">
        <v>1.255769183</v>
      </c>
      <c r="T430">
        <v>1.2934842339999999</v>
      </c>
      <c r="U430">
        <v>1.336449389</v>
      </c>
      <c r="V430">
        <v>1.3826402659999999</v>
      </c>
      <c r="W430">
        <v>1.4331838180000001</v>
      </c>
      <c r="X430">
        <v>1.483694123</v>
      </c>
      <c r="Y430">
        <v>1.5341156890000001</v>
      </c>
      <c r="Z430">
        <v>1.5831605550000001</v>
      </c>
      <c r="AA430">
        <v>1.6301203989999999</v>
      </c>
      <c r="AB430">
        <v>1.6746768240000001</v>
      </c>
      <c r="AC430">
        <v>1.7165455629999999</v>
      </c>
      <c r="AD430">
        <v>1.7558940700000001</v>
      </c>
      <c r="AE430">
        <v>1.792951964</v>
      </c>
      <c r="AF430">
        <v>1.828012196</v>
      </c>
      <c r="AG430">
        <v>1.861562205</v>
      </c>
      <c r="AH430">
        <v>1.89381168</v>
      </c>
      <c r="AI430">
        <v>1.925021965</v>
      </c>
      <c r="AJ430">
        <v>1.95589908</v>
      </c>
      <c r="AK430">
        <v>1.9867255399999999</v>
      </c>
      <c r="AL430">
        <v>2.017755695</v>
      </c>
      <c r="AM430">
        <v>2.0488902659999999</v>
      </c>
      <c r="AN430">
        <v>2.0805371359999998</v>
      </c>
      <c r="AO430">
        <v>2.112973287</v>
      </c>
      <c r="AP430">
        <v>2.14648561</v>
      </c>
      <c r="AQ430">
        <v>2.1811196850000001</v>
      </c>
      <c r="AR430">
        <v>2.2171686309999998</v>
      </c>
      <c r="AS430">
        <v>2.2547667100000002</v>
      </c>
      <c r="AT430">
        <v>2.2939869019999999</v>
      </c>
      <c r="AU430">
        <v>2.3349877509999999</v>
      </c>
      <c r="AV430">
        <v>2.3782969810000001</v>
      </c>
    </row>
    <row r="431" spans="1:48" x14ac:dyDescent="0.25">
      <c r="A431" s="30" t="s">
        <v>627</v>
      </c>
      <c r="B431">
        <v>0.96116878123798499</v>
      </c>
      <c r="C431">
        <v>0.98039215686274495</v>
      </c>
      <c r="D431">
        <v>0.99999899410000004</v>
      </c>
      <c r="E431">
        <v>1.021751606</v>
      </c>
      <c r="F431">
        <v>1.0421371820000001</v>
      </c>
      <c r="G431">
        <v>1.0495289379999999</v>
      </c>
      <c r="H431">
        <v>1.0663638369999999</v>
      </c>
      <c r="I431">
        <v>1.08196607</v>
      </c>
      <c r="J431">
        <v>1.095834515</v>
      </c>
      <c r="K431">
        <v>1.108582746</v>
      </c>
      <c r="L431">
        <v>1.1219852480000001</v>
      </c>
      <c r="M431">
        <v>1.136815506</v>
      </c>
      <c r="N431">
        <v>1.146438571</v>
      </c>
      <c r="O431">
        <v>1.1612770889999999</v>
      </c>
      <c r="P431">
        <v>1.178268895</v>
      </c>
      <c r="Q431">
        <v>1.1991981490000001</v>
      </c>
      <c r="R431">
        <v>1.2233961849999999</v>
      </c>
      <c r="S431">
        <v>1.255864691</v>
      </c>
      <c r="T431">
        <v>1.2935849230000001</v>
      </c>
      <c r="U431">
        <v>1.3365500159999999</v>
      </c>
      <c r="V431">
        <v>1.38274143</v>
      </c>
      <c r="W431">
        <v>1.433284499</v>
      </c>
      <c r="X431">
        <v>1.483795878</v>
      </c>
      <c r="Y431">
        <v>1.534218936</v>
      </c>
      <c r="Z431">
        <v>1.583267255</v>
      </c>
      <c r="AA431">
        <v>1.6302334940000001</v>
      </c>
      <c r="AB431">
        <v>1.6747999469999999</v>
      </c>
      <c r="AC431">
        <v>1.7166728929999999</v>
      </c>
      <c r="AD431">
        <v>1.7560243680000001</v>
      </c>
      <c r="AE431">
        <v>1.7930855729999999</v>
      </c>
      <c r="AF431">
        <v>1.8281503219999999</v>
      </c>
      <c r="AG431">
        <v>1.8617064270000001</v>
      </c>
      <c r="AH431">
        <v>1.893963549</v>
      </c>
      <c r="AI431">
        <v>1.9251831509999999</v>
      </c>
      <c r="AJ431">
        <v>1.9560705629999999</v>
      </c>
      <c r="AK431">
        <v>1.9869082309999999</v>
      </c>
      <c r="AL431">
        <v>2.017950355</v>
      </c>
      <c r="AM431">
        <v>2.0490980689999998</v>
      </c>
      <c r="AN431">
        <v>2.0807584989999999</v>
      </c>
      <c r="AO431">
        <v>2.1132083719999999</v>
      </c>
      <c r="AP431">
        <v>2.146734344</v>
      </c>
      <c r="AQ431">
        <v>2.1813822890000001</v>
      </c>
      <c r="AR431">
        <v>2.2174452480000002</v>
      </c>
      <c r="AS431">
        <v>2.2550575400000001</v>
      </c>
      <c r="AT431">
        <v>2.2942922650000002</v>
      </c>
      <c r="AU431">
        <v>2.3353078869999999</v>
      </c>
      <c r="AV431">
        <v>2.3786312070000002</v>
      </c>
    </row>
    <row r="432" spans="1:48" x14ac:dyDescent="0.25">
      <c r="A432" s="30" t="s">
        <v>628</v>
      </c>
      <c r="B432">
        <v>0.96116878123798499</v>
      </c>
      <c r="C432">
        <v>0.98039215686274495</v>
      </c>
      <c r="D432">
        <v>0.99999897780000002</v>
      </c>
      <c r="E432">
        <v>1.021676306</v>
      </c>
      <c r="F432">
        <v>1.041889775</v>
      </c>
      <c r="G432">
        <v>1.0493432840000001</v>
      </c>
      <c r="H432">
        <v>1.066256538</v>
      </c>
      <c r="I432">
        <v>1.0819220490000001</v>
      </c>
      <c r="J432">
        <v>1.095768767</v>
      </c>
      <c r="K432">
        <v>1.108522896</v>
      </c>
      <c r="L432">
        <v>1.1218594900000001</v>
      </c>
      <c r="M432">
        <v>1.1367957550000001</v>
      </c>
      <c r="N432">
        <v>1.146403858</v>
      </c>
      <c r="O432">
        <v>1.1611362059999999</v>
      </c>
      <c r="P432">
        <v>1.178006857</v>
      </c>
      <c r="Q432">
        <v>1.198662967</v>
      </c>
      <c r="R432">
        <v>1.2226729080000001</v>
      </c>
      <c r="S432">
        <v>1.2550487889999999</v>
      </c>
      <c r="T432">
        <v>1.292725015</v>
      </c>
      <c r="U432">
        <v>1.335690169</v>
      </c>
      <c r="V432">
        <v>1.381876002</v>
      </c>
      <c r="W432">
        <v>1.4324224350000001</v>
      </c>
      <c r="X432">
        <v>1.4829242140000001</v>
      </c>
      <c r="Y432">
        <v>1.5333341650000001</v>
      </c>
      <c r="Z432">
        <v>1.582352899</v>
      </c>
      <c r="AA432">
        <v>1.6292648110000001</v>
      </c>
      <c r="AB432">
        <v>1.673746395</v>
      </c>
      <c r="AC432">
        <v>1.715583461</v>
      </c>
      <c r="AD432">
        <v>1.754909499</v>
      </c>
      <c r="AE432">
        <v>1.7919424020000001</v>
      </c>
      <c r="AF432">
        <v>1.826968704</v>
      </c>
      <c r="AG432">
        <v>1.8604730869999999</v>
      </c>
      <c r="AH432">
        <v>1.892665453</v>
      </c>
      <c r="AI432">
        <v>1.923806259</v>
      </c>
      <c r="AJ432">
        <v>1.9546066310000001</v>
      </c>
      <c r="AK432">
        <v>1.9853496070000001</v>
      </c>
      <c r="AL432">
        <v>2.0162906199999999</v>
      </c>
      <c r="AM432">
        <v>2.0473273619999999</v>
      </c>
      <c r="AN432">
        <v>2.0788732940000001</v>
      </c>
      <c r="AO432">
        <v>2.1112073109999998</v>
      </c>
      <c r="AP432">
        <v>2.1446180300000002</v>
      </c>
      <c r="AQ432">
        <v>2.1791488440000002</v>
      </c>
      <c r="AR432">
        <v>2.215093457</v>
      </c>
      <c r="AS432">
        <v>2.252585711</v>
      </c>
      <c r="AT432">
        <v>2.2916976849999999</v>
      </c>
      <c r="AU432">
        <v>2.3325885080000002</v>
      </c>
      <c r="AV432">
        <v>2.3757927639999998</v>
      </c>
    </row>
    <row r="433" spans="1:48" x14ac:dyDescent="0.25">
      <c r="A433" s="30" t="s">
        <v>629</v>
      </c>
      <c r="B433">
        <v>0.96116878123798499</v>
      </c>
      <c r="C433">
        <v>0.98039215686274495</v>
      </c>
      <c r="D433">
        <v>0.99999897780000002</v>
      </c>
      <c r="E433">
        <v>1.021676306</v>
      </c>
      <c r="F433">
        <v>1.041889775</v>
      </c>
      <c r="G433">
        <v>1.0493432840000001</v>
      </c>
      <c r="H433">
        <v>1.066256538</v>
      </c>
      <c r="I433">
        <v>1.08192205</v>
      </c>
      <c r="J433">
        <v>1.095768767</v>
      </c>
      <c r="K433">
        <v>1.108522896</v>
      </c>
      <c r="L433">
        <v>1.1218594900000001</v>
      </c>
      <c r="M433">
        <v>1.1367957550000001</v>
      </c>
      <c r="N433">
        <v>1.146403684</v>
      </c>
      <c r="O433">
        <v>1.1611372209999999</v>
      </c>
      <c r="P433">
        <v>1.178007904</v>
      </c>
      <c r="Q433">
        <v>1.198664046</v>
      </c>
      <c r="R433">
        <v>1.2226740190000001</v>
      </c>
      <c r="S433">
        <v>1.2550499319999999</v>
      </c>
      <c r="T433">
        <v>1.292726195</v>
      </c>
      <c r="U433">
        <v>1.3356913969999999</v>
      </c>
      <c r="V433">
        <v>1.381877279</v>
      </c>
      <c r="W433">
        <v>1.432423765</v>
      </c>
      <c r="X433">
        <v>1.482925595</v>
      </c>
      <c r="Y433">
        <v>1.5333355950000001</v>
      </c>
      <c r="Z433">
        <v>1.5823543760000001</v>
      </c>
      <c r="AA433">
        <v>1.629266334</v>
      </c>
      <c r="AB433">
        <v>1.6737479630000001</v>
      </c>
      <c r="AC433">
        <v>1.715585071</v>
      </c>
      <c r="AD433">
        <v>1.7549111509999999</v>
      </c>
      <c r="AE433">
        <v>1.791944094</v>
      </c>
      <c r="AF433">
        <v>1.826970435</v>
      </c>
      <c r="AG433">
        <v>1.860474856</v>
      </c>
      <c r="AH433">
        <v>1.892667259</v>
      </c>
      <c r="AI433">
        <v>1.9238081010000001</v>
      </c>
      <c r="AJ433">
        <v>1.954608509</v>
      </c>
      <c r="AK433">
        <v>1.9853515209999999</v>
      </c>
      <c r="AL433">
        <v>2.0162925700000001</v>
      </c>
      <c r="AM433">
        <v>2.0473293469999998</v>
      </c>
      <c r="AN433">
        <v>2.0788753149999999</v>
      </c>
      <c r="AO433">
        <v>2.111209369</v>
      </c>
      <c r="AP433">
        <v>2.1446201239999998</v>
      </c>
      <c r="AQ433">
        <v>2.179150978</v>
      </c>
      <c r="AR433">
        <v>2.21509563</v>
      </c>
      <c r="AS433">
        <v>2.2525879249999998</v>
      </c>
      <c r="AT433">
        <v>2.2916999420000002</v>
      </c>
      <c r="AU433">
        <v>2.332590809</v>
      </c>
      <c r="AV433">
        <v>2.375795112</v>
      </c>
    </row>
    <row r="434" spans="1:48" x14ac:dyDescent="0.25">
      <c r="A434" s="30" t="s">
        <v>630</v>
      </c>
      <c r="B434">
        <v>0.96116878123798499</v>
      </c>
      <c r="C434">
        <v>0.98039215686274495</v>
      </c>
      <c r="D434">
        <v>0.99999897770000001</v>
      </c>
      <c r="E434">
        <v>1.021676306</v>
      </c>
      <c r="F434">
        <v>1.0418897140000001</v>
      </c>
      <c r="G434">
        <v>1.049343219</v>
      </c>
      <c r="H434">
        <v>1.0662564409999999</v>
      </c>
      <c r="I434">
        <v>1.081921897</v>
      </c>
      <c r="J434">
        <v>1.0957685740000001</v>
      </c>
      <c r="K434">
        <v>1.108522692</v>
      </c>
      <c r="L434">
        <v>1.121859226</v>
      </c>
      <c r="M434">
        <v>1.1367953129999999</v>
      </c>
      <c r="N434">
        <v>1.146403225</v>
      </c>
      <c r="O434">
        <v>1.1611367990000001</v>
      </c>
      <c r="P434">
        <v>1.1780074659999999</v>
      </c>
      <c r="Q434">
        <v>1.1986635969999999</v>
      </c>
      <c r="R434">
        <v>1.222673559</v>
      </c>
      <c r="S434">
        <v>1.255049458</v>
      </c>
      <c r="T434">
        <v>1.2927257050000001</v>
      </c>
      <c r="U434">
        <v>1.3356908890000001</v>
      </c>
      <c r="V434">
        <v>1.3818767510000001</v>
      </c>
      <c r="W434">
        <v>1.432423215</v>
      </c>
      <c r="X434">
        <v>1.482925024</v>
      </c>
      <c r="Y434">
        <v>1.533335004</v>
      </c>
      <c r="Z434">
        <v>1.5823537649999999</v>
      </c>
      <c r="AA434">
        <v>1.629265704</v>
      </c>
      <c r="AB434">
        <v>1.6737473140000001</v>
      </c>
      <c r="AC434">
        <v>1.715584405</v>
      </c>
      <c r="AD434">
        <v>1.754910467</v>
      </c>
      <c r="AE434">
        <v>1.791943394</v>
      </c>
      <c r="AF434">
        <v>1.826969719</v>
      </c>
      <c r="AG434">
        <v>1.860474124</v>
      </c>
      <c r="AH434">
        <v>1.8926665110000001</v>
      </c>
      <c r="AI434">
        <v>1.9238073389999999</v>
      </c>
      <c r="AJ434">
        <v>1.9546077319999999</v>
      </c>
      <c r="AK434">
        <v>1.9853507290000001</v>
      </c>
      <c r="AL434">
        <v>2.0162917629999999</v>
      </c>
      <c r="AM434">
        <v>2.0473285259999998</v>
      </c>
      <c r="AN434">
        <v>2.078874479</v>
      </c>
      <c r="AO434">
        <v>2.1112085170000001</v>
      </c>
      <c r="AP434">
        <v>2.1446192580000001</v>
      </c>
      <c r="AQ434">
        <v>2.1791500949999998</v>
      </c>
      <c r="AR434">
        <v>2.2150947310000002</v>
      </c>
      <c r="AS434">
        <v>2.252587009</v>
      </c>
      <c r="AT434">
        <v>2.2916990080000001</v>
      </c>
      <c r="AU434">
        <v>2.3325898569999999</v>
      </c>
      <c r="AV434">
        <v>2.37579414</v>
      </c>
    </row>
    <row r="435" spans="1:48" x14ac:dyDescent="0.25">
      <c r="A435" s="28" t="s">
        <v>631</v>
      </c>
      <c r="B435">
        <v>38051.338288180203</v>
      </c>
      <c r="C435">
        <v>38662.264832451103</v>
      </c>
      <c r="D435">
        <v>39283</v>
      </c>
      <c r="E435">
        <v>40416.197339999999</v>
      </c>
      <c r="F435">
        <v>40514.142110000001</v>
      </c>
      <c r="G435">
        <v>38451.849179999997</v>
      </c>
      <c r="H435">
        <v>39184.645120000001</v>
      </c>
      <c r="I435">
        <v>39786.856489999998</v>
      </c>
      <c r="J435">
        <v>39289.437250000003</v>
      </c>
      <c r="K435">
        <v>38709.442909999998</v>
      </c>
      <c r="L435">
        <v>39509.10226</v>
      </c>
      <c r="M435">
        <v>39280.810550000002</v>
      </c>
      <c r="N435">
        <v>39576.110710000001</v>
      </c>
      <c r="O435">
        <v>40789.140979999996</v>
      </c>
      <c r="P435">
        <v>41027.607329999999</v>
      </c>
      <c r="Q435">
        <v>41712.166250000002</v>
      </c>
      <c r="R435">
        <v>42216.719129999998</v>
      </c>
      <c r="S435">
        <v>42833.461130000003</v>
      </c>
      <c r="T435">
        <v>43312.733269999997</v>
      </c>
      <c r="U435">
        <v>43885.912499999999</v>
      </c>
      <c r="V435">
        <v>44424.087079999998</v>
      </c>
      <c r="W435">
        <v>44958.304600000003</v>
      </c>
      <c r="X435">
        <v>45426.167909999996</v>
      </c>
      <c r="Y435">
        <v>45961.330820000003</v>
      </c>
      <c r="Z435">
        <v>46546.950920000003</v>
      </c>
      <c r="AA435">
        <v>47184.354670000001</v>
      </c>
      <c r="AB435">
        <v>47875.6014</v>
      </c>
      <c r="AC435">
        <v>48389.422440000002</v>
      </c>
      <c r="AD435">
        <v>48963.983670000001</v>
      </c>
      <c r="AE435">
        <v>49574.453869999998</v>
      </c>
      <c r="AF435">
        <v>50211.260730000002</v>
      </c>
      <c r="AG435">
        <v>50884.689700000003</v>
      </c>
      <c r="AH435">
        <v>51562.335339999998</v>
      </c>
      <c r="AI435">
        <v>52258.424370000001</v>
      </c>
      <c r="AJ435">
        <v>52972.065190000001</v>
      </c>
      <c r="AK435">
        <v>53700.852039999998</v>
      </c>
      <c r="AL435">
        <v>54443.122790000001</v>
      </c>
      <c r="AM435">
        <v>55181.846449999997</v>
      </c>
      <c r="AN435">
        <v>55937.191659999997</v>
      </c>
      <c r="AO435">
        <v>56703.274069999999</v>
      </c>
      <c r="AP435">
        <v>57482.295639999997</v>
      </c>
      <c r="AQ435">
        <v>58271.062189999997</v>
      </c>
      <c r="AR435">
        <v>59070.14516</v>
      </c>
      <c r="AS435">
        <v>59878.608890000003</v>
      </c>
      <c r="AT435">
        <v>60697.124940000002</v>
      </c>
      <c r="AU435">
        <v>61525.456250000003</v>
      </c>
      <c r="AV435">
        <v>62371.378750000003</v>
      </c>
    </row>
    <row r="436" spans="1:48" x14ac:dyDescent="0.25">
      <c r="A436" s="28" t="s">
        <v>632</v>
      </c>
      <c r="B436">
        <v>86496.252928272894</v>
      </c>
      <c r="C436">
        <v>87884.978247042003</v>
      </c>
      <c r="D436">
        <v>89296</v>
      </c>
      <c r="E436">
        <v>92117.230070000005</v>
      </c>
      <c r="F436">
        <v>92055.846309999906</v>
      </c>
      <c r="G436">
        <v>88414.988740000001</v>
      </c>
      <c r="H436">
        <v>89674.982900000003</v>
      </c>
      <c r="I436">
        <v>90659.737779999996</v>
      </c>
      <c r="J436">
        <v>90163.050650000005</v>
      </c>
      <c r="K436">
        <v>88917.498930000002</v>
      </c>
      <c r="L436">
        <v>91389.491439999998</v>
      </c>
      <c r="M436">
        <v>90525.090259999997</v>
      </c>
      <c r="N436">
        <v>90638.339040000006</v>
      </c>
      <c r="O436">
        <v>93708.016149999996</v>
      </c>
      <c r="P436">
        <v>94368.592430000004</v>
      </c>
      <c r="Q436">
        <v>96073.705900000001</v>
      </c>
      <c r="R436">
        <v>98001.707079999906</v>
      </c>
      <c r="S436">
        <v>100266.95970000001</v>
      </c>
      <c r="T436">
        <v>102139.11689999999</v>
      </c>
      <c r="U436">
        <v>104134.308</v>
      </c>
      <c r="V436">
        <v>105832.3619</v>
      </c>
      <c r="W436">
        <v>107530.5514</v>
      </c>
      <c r="X436">
        <v>109017.4135</v>
      </c>
      <c r="Y436">
        <v>110667.175</v>
      </c>
      <c r="Z436">
        <v>112491.07709999999</v>
      </c>
      <c r="AA436">
        <v>114494.2539</v>
      </c>
      <c r="AB436">
        <v>116681.1973</v>
      </c>
      <c r="AC436">
        <v>118319.64720000001</v>
      </c>
      <c r="AD436">
        <v>120158.5914</v>
      </c>
      <c r="AE436">
        <v>122085.1606</v>
      </c>
      <c r="AF436">
        <v>124059.42230000001</v>
      </c>
      <c r="AG436">
        <v>126134.63770000001</v>
      </c>
      <c r="AH436">
        <v>128170.25930000001</v>
      </c>
      <c r="AI436">
        <v>130230.26300000001</v>
      </c>
      <c r="AJ436">
        <v>132315.66279999999</v>
      </c>
      <c r="AK436">
        <v>134428.91219999999</v>
      </c>
      <c r="AL436">
        <v>136571.9051</v>
      </c>
      <c r="AM436">
        <v>138747.77059999999</v>
      </c>
      <c r="AN436">
        <v>140957.34580000001</v>
      </c>
      <c r="AO436">
        <v>143197.44680000001</v>
      </c>
      <c r="AP436">
        <v>145473.10209999999</v>
      </c>
      <c r="AQ436">
        <v>147786.7262</v>
      </c>
      <c r="AR436">
        <v>150144.8167</v>
      </c>
      <c r="AS436">
        <v>152538.87539999999</v>
      </c>
      <c r="AT436">
        <v>154972.62719999999</v>
      </c>
      <c r="AU436">
        <v>157444.82759999999</v>
      </c>
      <c r="AV436">
        <v>159953.2193</v>
      </c>
    </row>
    <row r="437" spans="1:48" x14ac:dyDescent="0.25">
      <c r="A437" s="28" t="s">
        <v>633</v>
      </c>
      <c r="B437">
        <v>72480.616925595707</v>
      </c>
      <c r="C437">
        <v>73644.316674856003</v>
      </c>
      <c r="D437">
        <v>74826.7</v>
      </c>
      <c r="E437">
        <v>76186.430420000004</v>
      </c>
      <c r="F437">
        <v>75943.197100000005</v>
      </c>
      <c r="G437">
        <v>67905.767170000006</v>
      </c>
      <c r="H437">
        <v>71063.234230000002</v>
      </c>
      <c r="I437">
        <v>73422.437109999999</v>
      </c>
      <c r="J437">
        <v>72681.467629999999</v>
      </c>
      <c r="K437">
        <v>72907.142380000005</v>
      </c>
      <c r="L437">
        <v>75862.455319999906</v>
      </c>
      <c r="M437">
        <v>77986.429780000006</v>
      </c>
      <c r="N437">
        <v>81198.11679</v>
      </c>
      <c r="O437">
        <v>87625.871799999906</v>
      </c>
      <c r="P437">
        <v>88617.156589999999</v>
      </c>
      <c r="Q437">
        <v>91344.080310000005</v>
      </c>
      <c r="R437">
        <v>91448.346770000004</v>
      </c>
      <c r="S437">
        <v>92226.549039999998</v>
      </c>
      <c r="T437">
        <v>93111.654020000002</v>
      </c>
      <c r="U437">
        <v>94479.880749999997</v>
      </c>
      <c r="V437">
        <v>95940.133849999998</v>
      </c>
      <c r="W437">
        <v>97343.273409999994</v>
      </c>
      <c r="X437">
        <v>99673.046300000002</v>
      </c>
      <c r="Y437">
        <v>101773.9417</v>
      </c>
      <c r="Z437">
        <v>103867.2228</v>
      </c>
      <c r="AA437">
        <v>106075.4709</v>
      </c>
      <c r="AB437">
        <v>108466.9748</v>
      </c>
      <c r="AC437">
        <v>109777.41899999999</v>
      </c>
      <c r="AD437">
        <v>110855.32279999999</v>
      </c>
      <c r="AE437">
        <v>112313.5212</v>
      </c>
      <c r="AF437">
        <v>113952.73299999999</v>
      </c>
      <c r="AG437">
        <v>115261.11040000001</v>
      </c>
      <c r="AH437">
        <v>117338.47749999999</v>
      </c>
      <c r="AI437">
        <v>119323.52650000001</v>
      </c>
      <c r="AJ437">
        <v>121302.9029</v>
      </c>
      <c r="AK437">
        <v>123303.8817</v>
      </c>
      <c r="AL437">
        <v>125331.36040000001</v>
      </c>
      <c r="AM437">
        <v>127280.3195</v>
      </c>
      <c r="AN437">
        <v>129353.4904</v>
      </c>
      <c r="AO437">
        <v>131482.65330000001</v>
      </c>
      <c r="AP437">
        <v>133654.9743</v>
      </c>
      <c r="AQ437">
        <v>135856.74400000001</v>
      </c>
      <c r="AR437">
        <v>138049.52439999999</v>
      </c>
      <c r="AS437">
        <v>140277.11929999999</v>
      </c>
      <c r="AT437">
        <v>142533.1856</v>
      </c>
      <c r="AU437">
        <v>144809.7591</v>
      </c>
      <c r="AV437">
        <v>147112.7678</v>
      </c>
    </row>
    <row r="438" spans="1:48" x14ac:dyDescent="0.25">
      <c r="A438" s="28" t="s">
        <v>634</v>
      </c>
      <c r="B438">
        <v>3599.4901886026501</v>
      </c>
      <c r="C438">
        <v>3657.2811678687499</v>
      </c>
      <c r="D438">
        <v>3716</v>
      </c>
      <c r="E438">
        <v>3819.0371409999998</v>
      </c>
      <c r="F438">
        <v>3750.8123340000002</v>
      </c>
      <c r="G438">
        <v>3423.88672</v>
      </c>
      <c r="H438">
        <v>3516.443706</v>
      </c>
      <c r="I438">
        <v>3613.8474350000001</v>
      </c>
      <c r="J438">
        <v>3562.1790850000002</v>
      </c>
      <c r="K438">
        <v>3520.7365329999998</v>
      </c>
      <c r="L438">
        <v>3539.3771419999998</v>
      </c>
      <c r="M438">
        <v>3588.207026</v>
      </c>
      <c r="N438">
        <v>3646.3517299999999</v>
      </c>
      <c r="O438">
        <v>3799.5515970000001</v>
      </c>
      <c r="P438">
        <v>3870.0334010000001</v>
      </c>
      <c r="Q438">
        <v>3951.8037089999998</v>
      </c>
      <c r="R438">
        <v>4010.3537769999998</v>
      </c>
      <c r="S438">
        <v>4081.581036</v>
      </c>
      <c r="T438">
        <v>4129.8319099999999</v>
      </c>
      <c r="U438">
        <v>4191.699568</v>
      </c>
      <c r="V438">
        <v>4331.9389289999999</v>
      </c>
      <c r="W438">
        <v>4508.7799539999996</v>
      </c>
      <c r="X438">
        <v>4717.1980450000001</v>
      </c>
      <c r="Y438">
        <v>4977.1947620000001</v>
      </c>
      <c r="Z438">
        <v>5289.6855230000001</v>
      </c>
      <c r="AA438">
        <v>5662.5539410000001</v>
      </c>
      <c r="AB438">
        <v>6105.4415580000004</v>
      </c>
      <c r="AC438">
        <v>6173.8625019999999</v>
      </c>
      <c r="AD438">
        <v>6247.1927379999997</v>
      </c>
      <c r="AE438">
        <v>6325.0155050000003</v>
      </c>
      <c r="AF438">
        <v>6405.6391400000002</v>
      </c>
      <c r="AG438">
        <v>6487.9080990000002</v>
      </c>
      <c r="AH438">
        <v>6575.7709219999997</v>
      </c>
      <c r="AI438">
        <v>6665.2678409999999</v>
      </c>
      <c r="AJ438">
        <v>6757.3481979999997</v>
      </c>
      <c r="AK438">
        <v>6850.308583</v>
      </c>
      <c r="AL438">
        <v>6945.0008120000002</v>
      </c>
      <c r="AM438">
        <v>7038.8204519999999</v>
      </c>
      <c r="AN438">
        <v>7136.4617589999998</v>
      </c>
      <c r="AO438">
        <v>7235.8347610000001</v>
      </c>
      <c r="AP438">
        <v>7337.0822019999996</v>
      </c>
      <c r="AQ438">
        <v>7439.3709680000002</v>
      </c>
      <c r="AR438">
        <v>7543.1508700000004</v>
      </c>
      <c r="AS438">
        <v>7647.5726210000003</v>
      </c>
      <c r="AT438">
        <v>7752.803707</v>
      </c>
      <c r="AU438">
        <v>7858.7664000000004</v>
      </c>
      <c r="AV438">
        <v>7966.9362739999997</v>
      </c>
    </row>
    <row r="439" spans="1:48" x14ac:dyDescent="0.25">
      <c r="A439" s="28" t="s">
        <v>635</v>
      </c>
      <c r="B439">
        <v>11656.6913158353</v>
      </c>
      <c r="C439">
        <v>11843.8432653747</v>
      </c>
      <c r="D439">
        <v>12034</v>
      </c>
      <c r="E439">
        <v>12348.841050000001</v>
      </c>
      <c r="F439">
        <v>12086.532509999999</v>
      </c>
      <c r="G439">
        <v>10977.88774</v>
      </c>
      <c r="H439">
        <v>11192.68254</v>
      </c>
      <c r="I439">
        <v>11614.0443</v>
      </c>
      <c r="J439">
        <v>11405.05235</v>
      </c>
      <c r="K439">
        <v>11222.613950000001</v>
      </c>
      <c r="L439">
        <v>11259.456920000001</v>
      </c>
      <c r="M439">
        <v>11367.89071</v>
      </c>
      <c r="N439">
        <v>11576.96153</v>
      </c>
      <c r="O439">
        <v>12091.969929999999</v>
      </c>
      <c r="P439">
        <v>12317.19234</v>
      </c>
      <c r="Q439">
        <v>12593.989100000001</v>
      </c>
      <c r="R439">
        <v>12598.74583</v>
      </c>
      <c r="S439">
        <v>12986.98034</v>
      </c>
      <c r="T439">
        <v>13158.248960000001</v>
      </c>
      <c r="U439">
        <v>13527.88422</v>
      </c>
      <c r="V439">
        <v>13560.80977</v>
      </c>
      <c r="W439">
        <v>13649.49519</v>
      </c>
      <c r="X439">
        <v>13531.74314</v>
      </c>
      <c r="Y439">
        <v>13529.23013</v>
      </c>
      <c r="Z439">
        <v>13531.04593</v>
      </c>
      <c r="AA439">
        <v>13542.413430000001</v>
      </c>
      <c r="AB439">
        <v>13571.323539999999</v>
      </c>
      <c r="AC439">
        <v>13646.56669</v>
      </c>
      <c r="AD439">
        <v>13735.335349999999</v>
      </c>
      <c r="AE439">
        <v>13834.389020000001</v>
      </c>
      <c r="AF439">
        <v>13942.476619999999</v>
      </c>
      <c r="AG439">
        <v>14067.24223</v>
      </c>
      <c r="AH439">
        <v>14190.982260000001</v>
      </c>
      <c r="AI439">
        <v>14315.82692</v>
      </c>
      <c r="AJ439">
        <v>14457.03457</v>
      </c>
      <c r="AK439">
        <v>14602.40504</v>
      </c>
      <c r="AL439">
        <v>14748.764649999999</v>
      </c>
      <c r="AM439">
        <v>14865.69247</v>
      </c>
      <c r="AN439">
        <v>14995.26209</v>
      </c>
      <c r="AO439">
        <v>15127.81465</v>
      </c>
      <c r="AP439">
        <v>15273.161969999999</v>
      </c>
      <c r="AQ439">
        <v>15412.74424</v>
      </c>
      <c r="AR439">
        <v>15560.48566</v>
      </c>
      <c r="AS439">
        <v>15711.21506</v>
      </c>
      <c r="AT439">
        <v>15860.06221</v>
      </c>
      <c r="AU439">
        <v>16009.81662</v>
      </c>
      <c r="AV439">
        <v>16210.687900000001</v>
      </c>
    </row>
    <row r="440" spans="1:48" x14ac:dyDescent="0.25">
      <c r="A440" s="28" t="s">
        <v>636</v>
      </c>
      <c r="B440">
        <v>12975.0191271077</v>
      </c>
      <c r="C440">
        <v>13183.337256082301</v>
      </c>
      <c r="D440">
        <v>13395</v>
      </c>
      <c r="E440">
        <v>13735.6314</v>
      </c>
      <c r="F440">
        <v>13639.50461</v>
      </c>
      <c r="G440">
        <v>12709.677890000001</v>
      </c>
      <c r="H440">
        <v>13080.28887</v>
      </c>
      <c r="I440">
        <v>12985.274719999999</v>
      </c>
      <c r="J440">
        <v>12703.249100000001</v>
      </c>
      <c r="K440">
        <v>12609.84807</v>
      </c>
      <c r="L440">
        <v>12608.711289999999</v>
      </c>
      <c r="M440">
        <v>12769.52211</v>
      </c>
      <c r="N440">
        <v>12917.4791</v>
      </c>
      <c r="O440">
        <v>13389.485430000001</v>
      </c>
      <c r="P440">
        <v>13467.05456</v>
      </c>
      <c r="Q440">
        <v>13528.224550000001</v>
      </c>
      <c r="R440">
        <v>13744.03818</v>
      </c>
      <c r="S440">
        <v>14000.26982</v>
      </c>
      <c r="T440">
        <v>14175.82135</v>
      </c>
      <c r="U440">
        <v>14388.00855</v>
      </c>
      <c r="V440">
        <v>15353.07934</v>
      </c>
      <c r="W440">
        <v>16363.02817</v>
      </c>
      <c r="X440">
        <v>17418.910400000001</v>
      </c>
      <c r="Y440">
        <v>18614.031760000002</v>
      </c>
      <c r="Z440">
        <v>19950.876609999999</v>
      </c>
      <c r="AA440">
        <v>21455.256689999998</v>
      </c>
      <c r="AB440">
        <v>23154.622670000001</v>
      </c>
      <c r="AC440">
        <v>23220.43016</v>
      </c>
      <c r="AD440">
        <v>23370.839339999999</v>
      </c>
      <c r="AE440">
        <v>23570.99898</v>
      </c>
      <c r="AF440">
        <v>23801.918860000002</v>
      </c>
      <c r="AG440">
        <v>24055.418430000002</v>
      </c>
      <c r="AH440">
        <v>24326.496760000002</v>
      </c>
      <c r="AI440">
        <v>24609.363399999998</v>
      </c>
      <c r="AJ440">
        <v>24904.335500000001</v>
      </c>
      <c r="AK440">
        <v>25208.955859999998</v>
      </c>
      <c r="AL440">
        <v>25521.496210000001</v>
      </c>
      <c r="AM440">
        <v>25829.967260000001</v>
      </c>
      <c r="AN440">
        <v>26155.026269999998</v>
      </c>
      <c r="AO440">
        <v>26486.482049999999</v>
      </c>
      <c r="AP440">
        <v>26824.692780000001</v>
      </c>
      <c r="AQ440">
        <v>27166.846030000001</v>
      </c>
      <c r="AR440">
        <v>27515.938740000001</v>
      </c>
      <c r="AS440">
        <v>27865.878580000001</v>
      </c>
      <c r="AT440">
        <v>28218.628570000001</v>
      </c>
      <c r="AU440">
        <v>28573.984059999999</v>
      </c>
      <c r="AV440">
        <v>28936.43317</v>
      </c>
    </row>
    <row r="441" spans="1:48" x14ac:dyDescent="0.25">
      <c r="A441" s="28" t="s">
        <v>637</v>
      </c>
      <c r="B441">
        <v>3944.3283229251801</v>
      </c>
      <c r="C441">
        <v>4007.65578997889</v>
      </c>
      <c r="D441">
        <v>4072</v>
      </c>
      <c r="E441">
        <v>4186.8594759999996</v>
      </c>
      <c r="F441">
        <v>4168.7153029999999</v>
      </c>
      <c r="G441">
        <v>3792.6023919999998</v>
      </c>
      <c r="H441">
        <v>3979.642601</v>
      </c>
      <c r="I441">
        <v>4053.5665610000001</v>
      </c>
      <c r="J441">
        <v>3994.053398</v>
      </c>
      <c r="K441">
        <v>3922.7345300000002</v>
      </c>
      <c r="L441">
        <v>3943.5345189999998</v>
      </c>
      <c r="M441">
        <v>4036.592087</v>
      </c>
      <c r="N441">
        <v>4110.3990599999997</v>
      </c>
      <c r="O441">
        <v>4248.8214559999997</v>
      </c>
      <c r="P441">
        <v>4276.6786840000004</v>
      </c>
      <c r="Q441">
        <v>4330.826728</v>
      </c>
      <c r="R441">
        <v>4393.798425</v>
      </c>
      <c r="S441">
        <v>4440.9958230000002</v>
      </c>
      <c r="T441">
        <v>4464.5752469999998</v>
      </c>
      <c r="U441">
        <v>4501.4293239999997</v>
      </c>
      <c r="V441">
        <v>4528.0209070000001</v>
      </c>
      <c r="W441">
        <v>4549.7212639999998</v>
      </c>
      <c r="X441">
        <v>4578.0949000000001</v>
      </c>
      <c r="Y441">
        <v>4616.6180210000002</v>
      </c>
      <c r="Z441">
        <v>4662.1907890000002</v>
      </c>
      <c r="AA441">
        <v>4714.186627</v>
      </c>
      <c r="AB441">
        <v>4772.8537219999998</v>
      </c>
      <c r="AC441">
        <v>4832.6531590000004</v>
      </c>
      <c r="AD441">
        <v>4898.5573510000004</v>
      </c>
      <c r="AE441">
        <v>4970.0377790000002</v>
      </c>
      <c r="AF441">
        <v>5046.5845749999999</v>
      </c>
      <c r="AG441">
        <v>5127.8007729999999</v>
      </c>
      <c r="AH441">
        <v>5213.6350700000003</v>
      </c>
      <c r="AI441">
        <v>5303.5590730000004</v>
      </c>
      <c r="AJ441">
        <v>5396.7243390000003</v>
      </c>
      <c r="AK441">
        <v>5492.7238269999998</v>
      </c>
      <c r="AL441">
        <v>5591.0625730000002</v>
      </c>
      <c r="AM441">
        <v>5690.5473270000002</v>
      </c>
      <c r="AN441">
        <v>5792.5937800000002</v>
      </c>
      <c r="AO441">
        <v>5896.064257</v>
      </c>
      <c r="AP441">
        <v>6000.817642</v>
      </c>
      <c r="AQ441">
        <v>6106.4571429999996</v>
      </c>
      <c r="AR441">
        <v>6212.6387699999996</v>
      </c>
      <c r="AS441">
        <v>6319.0418959999997</v>
      </c>
      <c r="AT441">
        <v>6425.8460759999998</v>
      </c>
      <c r="AU441">
        <v>6532.9437799999996</v>
      </c>
      <c r="AV441">
        <v>6640.6488280000003</v>
      </c>
    </row>
    <row r="442" spans="1:48" x14ac:dyDescent="0.25">
      <c r="A442" s="28" t="s">
        <v>638</v>
      </c>
      <c r="B442">
        <v>10871.1190491624</v>
      </c>
      <c r="C442">
        <v>11045.658381859799</v>
      </c>
      <c r="D442">
        <v>11223</v>
      </c>
      <c r="E442">
        <v>11547.28075</v>
      </c>
      <c r="F442">
        <v>11506.41605</v>
      </c>
      <c r="G442">
        <v>10520.73135</v>
      </c>
      <c r="H442">
        <v>11043.807570000001</v>
      </c>
      <c r="I442">
        <v>11237.368399999999</v>
      </c>
      <c r="J442">
        <v>11086.09799</v>
      </c>
      <c r="K442">
        <v>10871.826429999999</v>
      </c>
      <c r="L442">
        <v>10956.895990000001</v>
      </c>
      <c r="M442">
        <v>11199.19997</v>
      </c>
      <c r="N442">
        <v>11392.714550000001</v>
      </c>
      <c r="O442">
        <v>11772.99315</v>
      </c>
      <c r="P442">
        <v>11830.192160000001</v>
      </c>
      <c r="Q442">
        <v>11981.931490000001</v>
      </c>
      <c r="R442">
        <v>12160.45313</v>
      </c>
      <c r="S442">
        <v>12258.24733</v>
      </c>
      <c r="T442">
        <v>12286.43483</v>
      </c>
      <c r="U442">
        <v>12360.375539999999</v>
      </c>
      <c r="V442">
        <v>12422.02845</v>
      </c>
      <c r="W442">
        <v>12472.844230000001</v>
      </c>
      <c r="X442">
        <v>12577.618769999999</v>
      </c>
      <c r="Y442">
        <v>12715.51332</v>
      </c>
      <c r="Z442">
        <v>12876.2552</v>
      </c>
      <c r="AA442">
        <v>13052.34432</v>
      </c>
      <c r="AB442">
        <v>13240.05204</v>
      </c>
      <c r="AC442">
        <v>13436.497520000001</v>
      </c>
      <c r="AD442">
        <v>13641.83056</v>
      </c>
      <c r="AE442">
        <v>13855.27072</v>
      </c>
      <c r="AF442">
        <v>14076.45523</v>
      </c>
      <c r="AG442">
        <v>14304.983200000001</v>
      </c>
      <c r="AH442">
        <v>14540.530580000001</v>
      </c>
      <c r="AI442">
        <v>14783.201940000001</v>
      </c>
      <c r="AJ442">
        <v>15031.58855</v>
      </c>
      <c r="AK442">
        <v>15285.319530000001</v>
      </c>
      <c r="AL442">
        <v>15543.841829999999</v>
      </c>
      <c r="AM442">
        <v>15798.930920000001</v>
      </c>
      <c r="AN442">
        <v>16053.075559999999</v>
      </c>
      <c r="AO442">
        <v>16307.889499999999</v>
      </c>
      <c r="AP442">
        <v>16564.332709999999</v>
      </c>
      <c r="AQ442">
        <v>16822.896959999998</v>
      </c>
      <c r="AR442">
        <v>17078.433690000002</v>
      </c>
      <c r="AS442">
        <v>17332.896669999998</v>
      </c>
      <c r="AT442">
        <v>17587.41935</v>
      </c>
      <c r="AU442">
        <v>17842.545620000001</v>
      </c>
      <c r="AV442">
        <v>18098.358349999999</v>
      </c>
    </row>
    <row r="443" spans="1:48" x14ac:dyDescent="0.25">
      <c r="A443" s="28" t="s">
        <v>639</v>
      </c>
      <c r="B443">
        <v>16480.5506105719</v>
      </c>
      <c r="C443">
        <v>16745.151181409801</v>
      </c>
      <c r="D443">
        <v>17014</v>
      </c>
      <c r="E443">
        <v>17522.64877</v>
      </c>
      <c r="F443">
        <v>17447.989170000001</v>
      </c>
      <c r="G443">
        <v>15874.895759999999</v>
      </c>
      <c r="H443">
        <v>16692.08135</v>
      </c>
      <c r="I443">
        <v>17010.581480000001</v>
      </c>
      <c r="J443">
        <v>16794.690399999999</v>
      </c>
      <c r="K443">
        <v>16435.48977</v>
      </c>
      <c r="L443">
        <v>16480.219659999999</v>
      </c>
      <c r="M443">
        <v>16895.178660000001</v>
      </c>
      <c r="N443">
        <v>17183.499790000002</v>
      </c>
      <c r="O443">
        <v>17758.614989999998</v>
      </c>
      <c r="P443">
        <v>17808.686890000001</v>
      </c>
      <c r="Q443">
        <v>18106.83655</v>
      </c>
      <c r="R443">
        <v>18180.498739999999</v>
      </c>
      <c r="S443">
        <v>18499.11089</v>
      </c>
      <c r="T443">
        <v>18711.545559999999</v>
      </c>
      <c r="U443">
        <v>19006.080480000001</v>
      </c>
      <c r="V443">
        <v>19303.840970000001</v>
      </c>
      <c r="W443">
        <v>19624.986010000001</v>
      </c>
      <c r="X443">
        <v>19919.941439999999</v>
      </c>
      <c r="Y443">
        <v>20295.45494</v>
      </c>
      <c r="Z443">
        <v>20724.96213</v>
      </c>
      <c r="AA443">
        <v>21218.20721</v>
      </c>
      <c r="AB443">
        <v>21784.113140000001</v>
      </c>
      <c r="AC443">
        <v>21980.010770000001</v>
      </c>
      <c r="AD443">
        <v>22198.317520000001</v>
      </c>
      <c r="AE443">
        <v>22448.370180000002</v>
      </c>
      <c r="AF443">
        <v>22718.708859999999</v>
      </c>
      <c r="AG443">
        <v>22993.34791</v>
      </c>
      <c r="AH443">
        <v>23301.47004</v>
      </c>
      <c r="AI443">
        <v>23614.539990000001</v>
      </c>
      <c r="AJ443">
        <v>23937.93346</v>
      </c>
      <c r="AK443">
        <v>24268.88823</v>
      </c>
      <c r="AL443">
        <v>24605.847269999998</v>
      </c>
      <c r="AM443">
        <v>24934.062559999998</v>
      </c>
      <c r="AN443">
        <v>25277.807850000001</v>
      </c>
      <c r="AO443">
        <v>25627.526689999999</v>
      </c>
      <c r="AP443">
        <v>25984.69874</v>
      </c>
      <c r="AQ443">
        <v>26343.812529999999</v>
      </c>
      <c r="AR443">
        <v>26706.78656</v>
      </c>
      <c r="AS443">
        <v>27071.629140000001</v>
      </c>
      <c r="AT443">
        <v>27438.24408</v>
      </c>
      <c r="AU443">
        <v>27806.645479999999</v>
      </c>
      <c r="AV443">
        <v>28188.604380000001</v>
      </c>
    </row>
    <row r="444" spans="1:48" x14ac:dyDescent="0.25">
      <c r="A444" s="28" t="s">
        <v>640</v>
      </c>
      <c r="B444">
        <v>17742.696928050202</v>
      </c>
      <c r="C444">
        <v>18027.561666268</v>
      </c>
      <c r="D444">
        <v>18317</v>
      </c>
      <c r="E444">
        <v>18854.220109999998</v>
      </c>
      <c r="F444">
        <v>18048.988740000001</v>
      </c>
      <c r="G444">
        <v>15761.361220000001</v>
      </c>
      <c r="H444">
        <v>16476.648209999999</v>
      </c>
      <c r="I444">
        <v>16559.657749999998</v>
      </c>
      <c r="J444">
        <v>16177.490690000001</v>
      </c>
      <c r="K444">
        <v>16032.664860000001</v>
      </c>
      <c r="L444">
        <v>16141.584870000001</v>
      </c>
      <c r="M444">
        <v>16288.385259999999</v>
      </c>
      <c r="N444">
        <v>16519.725050000001</v>
      </c>
      <c r="O444">
        <v>17155.507310000001</v>
      </c>
      <c r="P444">
        <v>17507.019899999999</v>
      </c>
      <c r="Q444">
        <v>17575.871449999999</v>
      </c>
      <c r="R444">
        <v>17732.210350000001</v>
      </c>
      <c r="S444">
        <v>17961.590840000001</v>
      </c>
      <c r="T444">
        <v>18105.841410000001</v>
      </c>
      <c r="U444">
        <v>18325.95148</v>
      </c>
      <c r="V444">
        <v>18432.02288</v>
      </c>
      <c r="W444">
        <v>18539.692640000001</v>
      </c>
      <c r="X444">
        <v>18624.875380000001</v>
      </c>
      <c r="Y444">
        <v>18751.974480000001</v>
      </c>
      <c r="Z444">
        <v>18892.37113</v>
      </c>
      <c r="AA444">
        <v>19048.476320000002</v>
      </c>
      <c r="AB444">
        <v>19221.603169999998</v>
      </c>
      <c r="AC444">
        <v>19402.872100000001</v>
      </c>
      <c r="AD444">
        <v>19598.884849999999</v>
      </c>
      <c r="AE444">
        <v>19814.001540000001</v>
      </c>
      <c r="AF444">
        <v>20044.737249999998</v>
      </c>
      <c r="AG444">
        <v>20285.290700000001</v>
      </c>
      <c r="AH444">
        <v>20545.662479999999</v>
      </c>
      <c r="AI444">
        <v>20814.055179999999</v>
      </c>
      <c r="AJ444">
        <v>21093.10714</v>
      </c>
      <c r="AK444">
        <v>21380.185409999998</v>
      </c>
      <c r="AL444">
        <v>21673.77216</v>
      </c>
      <c r="AM444">
        <v>21961.820540000001</v>
      </c>
      <c r="AN444">
        <v>22262.258730000001</v>
      </c>
      <c r="AO444">
        <v>22568.06925</v>
      </c>
      <c r="AP444">
        <v>22880.367770000001</v>
      </c>
      <c r="AQ444">
        <v>23195.40768</v>
      </c>
      <c r="AR444">
        <v>23514.685320000001</v>
      </c>
      <c r="AS444">
        <v>23835.450860000001</v>
      </c>
      <c r="AT444">
        <v>24158.06107</v>
      </c>
      <c r="AU444">
        <v>24482.6486</v>
      </c>
      <c r="AV444">
        <v>24817.123090000001</v>
      </c>
    </row>
    <row r="445" spans="1:48" x14ac:dyDescent="0.25">
      <c r="A445" s="28" t="s">
        <v>641</v>
      </c>
      <c r="B445">
        <v>8845.6793332398702</v>
      </c>
      <c r="C445">
        <v>8987.6995761510898</v>
      </c>
      <c r="D445">
        <v>9132</v>
      </c>
      <c r="E445">
        <v>9405.1708170000002</v>
      </c>
      <c r="F445">
        <v>8949.2290599999997</v>
      </c>
      <c r="G445">
        <v>7764.9514579999995</v>
      </c>
      <c r="H445">
        <v>8133.8242010000004</v>
      </c>
      <c r="I445">
        <v>8164.511364</v>
      </c>
      <c r="J445">
        <v>7972.1690589999998</v>
      </c>
      <c r="K445">
        <v>7899.2874330000004</v>
      </c>
      <c r="L445">
        <v>7952.4881379999997</v>
      </c>
      <c r="M445">
        <v>8009.2752799999998</v>
      </c>
      <c r="N445">
        <v>8119.252117</v>
      </c>
      <c r="O445">
        <v>8430.1157029999995</v>
      </c>
      <c r="P445">
        <v>8599.3439479999997</v>
      </c>
      <c r="Q445">
        <v>8603.3967940000002</v>
      </c>
      <c r="R445">
        <v>8686.7013480000005</v>
      </c>
      <c r="S445">
        <v>8791.8964969999997</v>
      </c>
      <c r="T445">
        <v>8874.9940000000006</v>
      </c>
      <c r="U445">
        <v>8987.6911010000003</v>
      </c>
      <c r="V445">
        <v>9213.4825369999999</v>
      </c>
      <c r="W445">
        <v>9439.4239419999994</v>
      </c>
      <c r="X445">
        <v>9663.2852849999999</v>
      </c>
      <c r="Y445">
        <v>9910.7049490000009</v>
      </c>
      <c r="Z445">
        <v>10177.564979999999</v>
      </c>
      <c r="AA445">
        <v>10467.35483</v>
      </c>
      <c r="AB445">
        <v>10783.24121</v>
      </c>
      <c r="AC445">
        <v>10901.61428</v>
      </c>
      <c r="AD445">
        <v>11040.12233</v>
      </c>
      <c r="AE445">
        <v>11192.723459999999</v>
      </c>
      <c r="AF445">
        <v>11354.943219999999</v>
      </c>
      <c r="AG445">
        <v>11523.57078</v>
      </c>
      <c r="AH445">
        <v>11700.56943</v>
      </c>
      <c r="AI445">
        <v>11882.40991</v>
      </c>
      <c r="AJ445">
        <v>12069.34384</v>
      </c>
      <c r="AK445">
        <v>12260.533949999999</v>
      </c>
      <c r="AL445">
        <v>12455.40026</v>
      </c>
      <c r="AM445">
        <v>12650.925440000001</v>
      </c>
      <c r="AN445">
        <v>12852.17138</v>
      </c>
      <c r="AO445">
        <v>13056.654189999999</v>
      </c>
      <c r="AP445">
        <v>13264.44155</v>
      </c>
      <c r="AQ445">
        <v>13474.361000000001</v>
      </c>
      <c r="AR445">
        <v>13686.965319999999</v>
      </c>
      <c r="AS445">
        <v>13901.01564</v>
      </c>
      <c r="AT445">
        <v>14116.619360000001</v>
      </c>
      <c r="AU445">
        <v>14333.67295</v>
      </c>
      <c r="AV445">
        <v>14554.094349999999</v>
      </c>
    </row>
    <row r="446" spans="1:48" x14ac:dyDescent="0.25">
      <c r="A446" s="28" t="s">
        <v>642</v>
      </c>
      <c r="B446">
        <v>292942.22299381701</v>
      </c>
      <c r="C446">
        <v>297645.505138829</v>
      </c>
      <c r="D446">
        <v>302424.3</v>
      </c>
      <c r="E446">
        <v>310224.82530000003</v>
      </c>
      <c r="F446">
        <v>307826.853</v>
      </c>
      <c r="G446">
        <v>280085.01500000001</v>
      </c>
      <c r="H446">
        <v>289130.98920000001</v>
      </c>
      <c r="I446">
        <v>292783.46220000001</v>
      </c>
      <c r="J446">
        <v>287514.37060000002</v>
      </c>
      <c r="K446">
        <v>284937.0295</v>
      </c>
      <c r="L446">
        <v>286360.16119999997</v>
      </c>
      <c r="M446">
        <v>291907.88209999999</v>
      </c>
      <c r="N446">
        <v>296456.55739999999</v>
      </c>
      <c r="O446">
        <v>307932.52980000002</v>
      </c>
      <c r="P446">
        <v>312754.1679</v>
      </c>
      <c r="Q446">
        <v>318618.87180000002</v>
      </c>
      <c r="R446">
        <v>324526.82900000003</v>
      </c>
      <c r="S446">
        <v>333031.40539999999</v>
      </c>
      <c r="T446">
        <v>337690.75670000003</v>
      </c>
      <c r="U446">
        <v>343296.77220000001</v>
      </c>
      <c r="V446">
        <v>347592.04060000001</v>
      </c>
      <c r="W446">
        <v>351672.97619999998</v>
      </c>
      <c r="X446">
        <v>353748.06050000002</v>
      </c>
      <c r="Y446">
        <v>357405.40370000002</v>
      </c>
      <c r="Z446">
        <v>361321.0245</v>
      </c>
      <c r="AA446">
        <v>365594.35639999999</v>
      </c>
      <c r="AB446">
        <v>370236.61979999999</v>
      </c>
      <c r="AC446">
        <v>374418.86070000002</v>
      </c>
      <c r="AD446">
        <v>379198.56969999999</v>
      </c>
      <c r="AE446">
        <v>384371.31150000001</v>
      </c>
      <c r="AF446">
        <v>389827.74050000001</v>
      </c>
      <c r="AG446">
        <v>395519.25790000003</v>
      </c>
      <c r="AH446">
        <v>401498.69959999999</v>
      </c>
      <c r="AI446">
        <v>407602.53149999998</v>
      </c>
      <c r="AJ446">
        <v>413899.05420000001</v>
      </c>
      <c r="AK446">
        <v>420348.89659999998</v>
      </c>
      <c r="AL446">
        <v>426915.45309999998</v>
      </c>
      <c r="AM446">
        <v>433088.38890000002</v>
      </c>
      <c r="AN446">
        <v>439823.35379999998</v>
      </c>
      <c r="AO446">
        <v>446671.0773</v>
      </c>
      <c r="AP446">
        <v>453650.73300000001</v>
      </c>
      <c r="AQ446">
        <v>460693.0368</v>
      </c>
      <c r="AR446">
        <v>467963.59480000002</v>
      </c>
      <c r="AS446">
        <v>475170.05780000001</v>
      </c>
      <c r="AT446">
        <v>482434.10580000002</v>
      </c>
      <c r="AU446">
        <v>489757.0809</v>
      </c>
      <c r="AV446">
        <v>497259.81280000001</v>
      </c>
    </row>
    <row r="447" spans="1:48" x14ac:dyDescent="0.25">
      <c r="A447" s="28" t="s">
        <v>643</v>
      </c>
      <c r="B447">
        <v>120803.772707586</v>
      </c>
      <c r="C447">
        <v>122743.316353494</v>
      </c>
      <c r="D447">
        <v>124714</v>
      </c>
      <c r="E447">
        <v>128686.0368</v>
      </c>
      <c r="F447">
        <v>127170.2666</v>
      </c>
      <c r="G447">
        <v>117262.8763</v>
      </c>
      <c r="H447">
        <v>119199.0756</v>
      </c>
      <c r="I447">
        <v>122629.0264</v>
      </c>
      <c r="J447">
        <v>120931.1167</v>
      </c>
      <c r="K447">
        <v>121034.4258</v>
      </c>
      <c r="L447">
        <v>121118.7617</v>
      </c>
      <c r="M447">
        <v>123238.4445</v>
      </c>
      <c r="N447">
        <v>124879.79730000001</v>
      </c>
      <c r="O447">
        <v>128610.40700000001</v>
      </c>
      <c r="P447">
        <v>131012.7625</v>
      </c>
      <c r="Q447">
        <v>133938.70110000001</v>
      </c>
      <c r="R447">
        <v>132411.66320000001</v>
      </c>
      <c r="S447">
        <v>137724.98050000001</v>
      </c>
      <c r="T447">
        <v>139662.76180000001</v>
      </c>
      <c r="U447">
        <v>144977.41769999999</v>
      </c>
      <c r="V447">
        <v>145557.02220000001</v>
      </c>
      <c r="W447">
        <v>147248.19380000001</v>
      </c>
      <c r="X447">
        <v>145239.7689</v>
      </c>
      <c r="Y447">
        <v>145137.679</v>
      </c>
      <c r="Z447">
        <v>144961.3873</v>
      </c>
      <c r="AA447">
        <v>144781.40429999999</v>
      </c>
      <c r="AB447">
        <v>144727.777</v>
      </c>
      <c r="AC447">
        <v>145210.6679</v>
      </c>
      <c r="AD447">
        <v>145821.48190000001</v>
      </c>
      <c r="AE447">
        <v>146503.5785</v>
      </c>
      <c r="AF447">
        <v>147260.94450000001</v>
      </c>
      <c r="AG447">
        <v>148259.33319999999</v>
      </c>
      <c r="AH447">
        <v>149128.1819</v>
      </c>
      <c r="AI447">
        <v>149954.17069999999</v>
      </c>
      <c r="AJ447">
        <v>151040.56140000001</v>
      </c>
      <c r="AK447">
        <v>152159.7311</v>
      </c>
      <c r="AL447">
        <v>153257.96119999999</v>
      </c>
      <c r="AM447">
        <v>153784.06649999999</v>
      </c>
      <c r="AN447">
        <v>154482.56419999999</v>
      </c>
      <c r="AO447">
        <v>155214.1219</v>
      </c>
      <c r="AP447">
        <v>156172.348</v>
      </c>
      <c r="AQ447">
        <v>157004.21840000001</v>
      </c>
      <c r="AR447">
        <v>157973.62210000001</v>
      </c>
      <c r="AS447">
        <v>158998.05729999999</v>
      </c>
      <c r="AT447">
        <v>159973.33350000001</v>
      </c>
      <c r="AU447">
        <v>160956.85500000001</v>
      </c>
      <c r="AV447">
        <v>162925.75899999999</v>
      </c>
    </row>
    <row r="448" spans="1:48" x14ac:dyDescent="0.25">
      <c r="A448" s="28" t="s">
        <v>644</v>
      </c>
      <c r="B448">
        <v>3108.5865229126598</v>
      </c>
      <c r="C448">
        <v>3158.4958850388298</v>
      </c>
      <c r="D448">
        <v>3209.2065579999999</v>
      </c>
      <c r="E448">
        <v>3320.2350620000002</v>
      </c>
      <c r="F448">
        <v>3304.7375339999999</v>
      </c>
      <c r="G448">
        <v>3089.7090640000001</v>
      </c>
      <c r="H448">
        <v>3208.3554399999998</v>
      </c>
      <c r="I448">
        <v>3246.4132970000001</v>
      </c>
      <c r="J448">
        <v>3270.7453820000001</v>
      </c>
      <c r="K448">
        <v>3290.4037370000001</v>
      </c>
      <c r="L448">
        <v>3352.037151</v>
      </c>
      <c r="M448">
        <v>3448.415238</v>
      </c>
      <c r="N448">
        <v>3474.0994620000001</v>
      </c>
      <c r="O448">
        <v>3624.465021</v>
      </c>
      <c r="P448">
        <v>3736.7394129999998</v>
      </c>
      <c r="Q448">
        <v>3876.5849149999999</v>
      </c>
      <c r="R448">
        <v>3889.9103810000001</v>
      </c>
      <c r="S448">
        <v>3911.5347310000002</v>
      </c>
      <c r="T448">
        <v>3926.9377089999998</v>
      </c>
      <c r="U448">
        <v>3950.868849</v>
      </c>
      <c r="V448">
        <v>3954.7982740000002</v>
      </c>
      <c r="W448">
        <v>3957.2813540000002</v>
      </c>
      <c r="X448">
        <v>3976.8216510000002</v>
      </c>
      <c r="Y448">
        <v>3992.2780080000002</v>
      </c>
      <c r="Z448">
        <v>4008.7624390000001</v>
      </c>
      <c r="AA448">
        <v>4028.3718819999999</v>
      </c>
      <c r="AB448">
        <v>4052.0597769999999</v>
      </c>
      <c r="AC448">
        <v>4077.6277570000002</v>
      </c>
      <c r="AD448">
        <v>4097.4629290000003</v>
      </c>
      <c r="AE448">
        <v>4126.721262</v>
      </c>
      <c r="AF448">
        <v>4161.7575379999998</v>
      </c>
      <c r="AG448">
        <v>4189.9434869999995</v>
      </c>
      <c r="AH448">
        <v>4238.4021059999995</v>
      </c>
      <c r="AI448">
        <v>4286.3484589999998</v>
      </c>
      <c r="AJ448">
        <v>4335.496607</v>
      </c>
      <c r="AK448">
        <v>4386.2302099999997</v>
      </c>
      <c r="AL448">
        <v>4438.428175</v>
      </c>
      <c r="AM448">
        <v>4490.1611750000002</v>
      </c>
      <c r="AN448">
        <v>4546.3823920000004</v>
      </c>
      <c r="AO448">
        <v>4605.1385520000003</v>
      </c>
      <c r="AP448">
        <v>4665.9143279999998</v>
      </c>
      <c r="AQ448">
        <v>4727.9767840000004</v>
      </c>
      <c r="AR448">
        <v>4790.3971410000004</v>
      </c>
      <c r="AS448">
        <v>4854.0463040000004</v>
      </c>
      <c r="AT448">
        <v>4918.6445359999998</v>
      </c>
      <c r="AU448">
        <v>4983.8796929999999</v>
      </c>
      <c r="AV448">
        <v>5050.2155430000003</v>
      </c>
    </row>
    <row r="449" spans="1:48" x14ac:dyDescent="0.25">
      <c r="A449" s="28" t="s">
        <v>645</v>
      </c>
      <c r="B449">
        <v>3792.2508311031602</v>
      </c>
      <c r="C449">
        <v>3853.1366448348099</v>
      </c>
      <c r="D449">
        <v>3915</v>
      </c>
      <c r="E449">
        <v>4044.870629</v>
      </c>
      <c r="F449">
        <v>4011.306568</v>
      </c>
      <c r="G449">
        <v>3741.277032</v>
      </c>
      <c r="H449">
        <v>3894.4583830000001</v>
      </c>
      <c r="I449">
        <v>3949.773702</v>
      </c>
      <c r="J449">
        <v>3962.5212150000002</v>
      </c>
      <c r="K449">
        <v>3988.382517</v>
      </c>
      <c r="L449">
        <v>4059.3686659999998</v>
      </c>
      <c r="M449">
        <v>4169.0509410000004</v>
      </c>
      <c r="N449">
        <v>4221.1361299999999</v>
      </c>
      <c r="O449">
        <v>4402.1607739999999</v>
      </c>
      <c r="P449">
        <v>4528.6946770000004</v>
      </c>
      <c r="Q449">
        <v>4692.5844390000002</v>
      </c>
      <c r="R449">
        <v>4689.1863819999999</v>
      </c>
      <c r="S449">
        <v>4694.8153499999999</v>
      </c>
      <c r="T449">
        <v>4727.1443220000001</v>
      </c>
      <c r="U449">
        <v>4770.1355620000004</v>
      </c>
      <c r="V449">
        <v>4790.9704670000001</v>
      </c>
      <c r="W449">
        <v>4807.7974160000003</v>
      </c>
      <c r="X449">
        <v>4848.5571289999998</v>
      </c>
      <c r="Y449">
        <v>4876.4194960000004</v>
      </c>
      <c r="Z449">
        <v>4901.1656389999998</v>
      </c>
      <c r="AA449">
        <v>4925.8126000000002</v>
      </c>
      <c r="AB449">
        <v>4951.668936</v>
      </c>
      <c r="AC449">
        <v>4976.7128759999996</v>
      </c>
      <c r="AD449">
        <v>4988.5566330000001</v>
      </c>
      <c r="AE449">
        <v>5009.0470299999997</v>
      </c>
      <c r="AF449">
        <v>5033.7857370000002</v>
      </c>
      <c r="AG449">
        <v>5046.0154089999996</v>
      </c>
      <c r="AH449">
        <v>5083.112059</v>
      </c>
      <c r="AI449">
        <v>5117.7496099999998</v>
      </c>
      <c r="AJ449">
        <v>5152.0864590000001</v>
      </c>
      <c r="AK449">
        <v>5186.8755309999997</v>
      </c>
      <c r="AL449">
        <v>5222.2609400000001</v>
      </c>
      <c r="AM449">
        <v>5255.8503220000002</v>
      </c>
      <c r="AN449">
        <v>5292.1840570000004</v>
      </c>
      <c r="AO449">
        <v>5329.9714629999999</v>
      </c>
      <c r="AP449">
        <v>5368.7821379999996</v>
      </c>
      <c r="AQ449">
        <v>5408.0908390000004</v>
      </c>
      <c r="AR449">
        <v>5447.0179129999997</v>
      </c>
      <c r="AS449">
        <v>5487.0847709999998</v>
      </c>
      <c r="AT449">
        <v>5527.8391620000002</v>
      </c>
      <c r="AU449">
        <v>5569.0807629999999</v>
      </c>
      <c r="AV449">
        <v>5611.3942079999997</v>
      </c>
    </row>
    <row r="450" spans="1:48" x14ac:dyDescent="0.25">
      <c r="A450" s="28" t="s">
        <v>646</v>
      </c>
      <c r="B450">
        <v>21563.9865192385</v>
      </c>
      <c r="C450">
        <v>21910.203297873999</v>
      </c>
      <c r="D450">
        <v>22261.9787</v>
      </c>
      <c r="E450">
        <v>23019.833119999999</v>
      </c>
      <c r="F450">
        <v>22729.48331</v>
      </c>
      <c r="G450">
        <v>20989.72453</v>
      </c>
      <c r="H450">
        <v>21965.449919999999</v>
      </c>
      <c r="I450">
        <v>22286.862959999999</v>
      </c>
      <c r="J450">
        <v>22261.374489999998</v>
      </c>
      <c r="K450">
        <v>22461.78946</v>
      </c>
      <c r="L450">
        <v>22842.387360000001</v>
      </c>
      <c r="M450">
        <v>23428.04448</v>
      </c>
      <c r="N450">
        <v>23840.496070000001</v>
      </c>
      <c r="O450">
        <v>24860.771519999998</v>
      </c>
      <c r="P450">
        <v>25623.588080000001</v>
      </c>
      <c r="Q450">
        <v>26571.8341</v>
      </c>
      <c r="R450">
        <v>26734.007850000002</v>
      </c>
      <c r="S450">
        <v>27159.19959</v>
      </c>
      <c r="T450">
        <v>27350.939729999998</v>
      </c>
      <c r="U450">
        <v>27588.997149999999</v>
      </c>
      <c r="V450">
        <v>27657.619030000002</v>
      </c>
      <c r="W450">
        <v>27644.8982</v>
      </c>
      <c r="X450">
        <v>27585.972129999998</v>
      </c>
      <c r="Y450">
        <v>27604.376690000001</v>
      </c>
      <c r="Z450">
        <v>27661.916580000001</v>
      </c>
      <c r="AA450">
        <v>27767.75072</v>
      </c>
      <c r="AB450">
        <v>27924.69081</v>
      </c>
      <c r="AC450">
        <v>28050.367880000002</v>
      </c>
      <c r="AD450">
        <v>28218.29048</v>
      </c>
      <c r="AE450">
        <v>28435.422729999998</v>
      </c>
      <c r="AF450">
        <v>28689.756829999998</v>
      </c>
      <c r="AG450">
        <v>28967.370459999998</v>
      </c>
      <c r="AH450">
        <v>29313.819039999998</v>
      </c>
      <c r="AI450">
        <v>29688.782090000001</v>
      </c>
      <c r="AJ450">
        <v>30089.595840000002</v>
      </c>
      <c r="AK450">
        <v>30509.275809999999</v>
      </c>
      <c r="AL450">
        <v>30942.483629999999</v>
      </c>
      <c r="AM450">
        <v>31394.01281</v>
      </c>
      <c r="AN450">
        <v>31880.72049</v>
      </c>
      <c r="AO450">
        <v>32379.592710000001</v>
      </c>
      <c r="AP450">
        <v>32887.232859999996</v>
      </c>
      <c r="AQ450">
        <v>33396.900750000001</v>
      </c>
      <c r="AR450">
        <v>33923.664290000001</v>
      </c>
      <c r="AS450">
        <v>34449.577619999996</v>
      </c>
      <c r="AT450">
        <v>34973.536670000001</v>
      </c>
      <c r="AU450">
        <v>35492.90049</v>
      </c>
      <c r="AV450">
        <v>36013.14574</v>
      </c>
    </row>
    <row r="451" spans="1:48" x14ac:dyDescent="0.25">
      <c r="A451" s="28" t="s">
        <v>647</v>
      </c>
      <c r="B451">
        <v>7823.0662194010201</v>
      </c>
      <c r="C451">
        <v>7948.6680779959697</v>
      </c>
      <c r="D451">
        <v>8076.2865149999998</v>
      </c>
      <c r="E451">
        <v>8521.1474689999995</v>
      </c>
      <c r="F451">
        <v>8491.0969619999996</v>
      </c>
      <c r="G451">
        <v>7277.9819660000003</v>
      </c>
      <c r="H451">
        <v>7480.5671689999999</v>
      </c>
      <c r="I451">
        <v>7239.195541</v>
      </c>
      <c r="J451">
        <v>7181.6989970000004</v>
      </c>
      <c r="K451">
        <v>7291.3540860000003</v>
      </c>
      <c r="L451">
        <v>7415.1140379999997</v>
      </c>
      <c r="M451">
        <v>7552.2629989999996</v>
      </c>
      <c r="N451">
        <v>7658.9608539999999</v>
      </c>
      <c r="O451">
        <v>8027.7978789999997</v>
      </c>
      <c r="P451">
        <v>8807.2990759999902</v>
      </c>
      <c r="Q451">
        <v>9136.9004750000004</v>
      </c>
      <c r="R451">
        <v>9112.5189250000003</v>
      </c>
      <c r="S451">
        <v>9017.3103809999902</v>
      </c>
      <c r="T451">
        <v>9086.0254289999903</v>
      </c>
      <c r="U451">
        <v>9182.779853</v>
      </c>
      <c r="V451">
        <v>9257.6301760000006</v>
      </c>
      <c r="W451">
        <v>9326.6609779999999</v>
      </c>
      <c r="X451">
        <v>9392.1842190000007</v>
      </c>
      <c r="Y451">
        <v>9476.5036720000007</v>
      </c>
      <c r="Z451">
        <v>9571.9680910000006</v>
      </c>
      <c r="AA451">
        <v>9680.5733130000008</v>
      </c>
      <c r="AB451">
        <v>9803.0050620000002</v>
      </c>
      <c r="AC451">
        <v>9917.8723200000004</v>
      </c>
      <c r="AD451">
        <v>10041.74869</v>
      </c>
      <c r="AE451">
        <v>10176.45415</v>
      </c>
      <c r="AF451">
        <v>10319.399729999999</v>
      </c>
      <c r="AG451">
        <v>10466.522059999999</v>
      </c>
      <c r="AH451">
        <v>10625.139939999999</v>
      </c>
      <c r="AI451">
        <v>10788.09744</v>
      </c>
      <c r="AJ451">
        <v>10955.59491</v>
      </c>
      <c r="AK451">
        <v>11126.971380000001</v>
      </c>
      <c r="AL451">
        <v>11301.548860000001</v>
      </c>
      <c r="AM451">
        <v>11471.54833</v>
      </c>
      <c r="AN451">
        <v>11646.895479999999</v>
      </c>
      <c r="AO451">
        <v>11823.658719999999</v>
      </c>
      <c r="AP451">
        <v>12002.12638</v>
      </c>
      <c r="AQ451">
        <v>12181.49977</v>
      </c>
      <c r="AR451">
        <v>12362.105740000001</v>
      </c>
      <c r="AS451">
        <v>12542.295109999999</v>
      </c>
      <c r="AT451">
        <v>12722.97428</v>
      </c>
      <c r="AU451">
        <v>12904.129919999999</v>
      </c>
      <c r="AV451">
        <v>13087.344429999999</v>
      </c>
    </row>
    <row r="452" spans="1:48" x14ac:dyDescent="0.25">
      <c r="A452" s="28" t="s">
        <v>648</v>
      </c>
      <c r="B452">
        <v>8949.8361689486792</v>
      </c>
      <c r="C452">
        <v>9093.52868354768</v>
      </c>
      <c r="D452">
        <v>9239.5282279999901</v>
      </c>
      <c r="E452">
        <v>9509.2884429999995</v>
      </c>
      <c r="F452">
        <v>9472.7797699999901</v>
      </c>
      <c r="G452">
        <v>8130.956475</v>
      </c>
      <c r="H452">
        <v>8654.4709189999994</v>
      </c>
      <c r="I452">
        <v>8992.2045780000008</v>
      </c>
      <c r="J452">
        <v>8880.1686150000005</v>
      </c>
      <c r="K452">
        <v>9266.7040010000001</v>
      </c>
      <c r="L452">
        <v>9048.4403419999999</v>
      </c>
      <c r="M452">
        <v>9284.0878969999994</v>
      </c>
      <c r="N452">
        <v>9339.5608470000006</v>
      </c>
      <c r="O452">
        <v>9556.7401649999902</v>
      </c>
      <c r="P452">
        <v>10088.48064</v>
      </c>
      <c r="Q452">
        <v>10298.1854</v>
      </c>
      <c r="R452">
        <v>10308.3513</v>
      </c>
      <c r="S452">
        <v>10362.462519999999</v>
      </c>
      <c r="T452">
        <v>10420.708629999999</v>
      </c>
      <c r="U452">
        <v>10506.504279999999</v>
      </c>
      <c r="V452">
        <v>10632.68922</v>
      </c>
      <c r="W452">
        <v>10742.715609999999</v>
      </c>
      <c r="X452">
        <v>10855.93498</v>
      </c>
      <c r="Y452">
        <v>10982.570110000001</v>
      </c>
      <c r="Z452">
        <v>11121.846670000001</v>
      </c>
      <c r="AA452">
        <v>11273.73561</v>
      </c>
      <c r="AB452">
        <v>11438.46334</v>
      </c>
      <c r="AC452">
        <v>11606.254199999999</v>
      </c>
      <c r="AD452">
        <v>11782.768599999999</v>
      </c>
      <c r="AE452">
        <v>11971.87427</v>
      </c>
      <c r="AF452">
        <v>12170.44857</v>
      </c>
      <c r="AG452">
        <v>12373.384620000001</v>
      </c>
      <c r="AH452">
        <v>12590.779710000001</v>
      </c>
      <c r="AI452">
        <v>12813.499900000001</v>
      </c>
      <c r="AJ452">
        <v>13041.02795</v>
      </c>
      <c r="AK452">
        <v>13273.791509999999</v>
      </c>
      <c r="AL452">
        <v>13511.62182</v>
      </c>
      <c r="AM452">
        <v>13746.97675</v>
      </c>
      <c r="AN452">
        <v>13987.135609999999</v>
      </c>
      <c r="AO452">
        <v>14230.965260000001</v>
      </c>
      <c r="AP452">
        <v>14479.699919999999</v>
      </c>
      <c r="AQ452">
        <v>14732.895140000001</v>
      </c>
      <c r="AR452">
        <v>14989.59201</v>
      </c>
      <c r="AS452">
        <v>15249.939179999999</v>
      </c>
      <c r="AT452">
        <v>15514.48134</v>
      </c>
      <c r="AU452">
        <v>15783.083780000001</v>
      </c>
      <c r="AV452">
        <v>16058.346740000001</v>
      </c>
    </row>
    <row r="453" spans="1:48" x14ac:dyDescent="0.25">
      <c r="A453" s="28" t="s">
        <v>649</v>
      </c>
      <c r="B453">
        <v>612914.91248629696</v>
      </c>
      <c r="C453">
        <v>622755.45965921006</v>
      </c>
      <c r="D453">
        <v>632754</v>
      </c>
      <c r="E453">
        <v>653507.96810000006</v>
      </c>
      <c r="F453">
        <v>650587.94220000005</v>
      </c>
      <c r="G453">
        <v>607190.97589999996</v>
      </c>
      <c r="H453">
        <v>629044.62789999996</v>
      </c>
      <c r="I453">
        <v>637853.50020000001</v>
      </c>
      <c r="J453">
        <v>640141.11899999995</v>
      </c>
      <c r="K453">
        <v>642986.31129999994</v>
      </c>
      <c r="L453">
        <v>654585.51870000002</v>
      </c>
      <c r="M453">
        <v>671106.87890000001</v>
      </c>
      <c r="N453">
        <v>677201.64919999999</v>
      </c>
      <c r="O453">
        <v>706580.14569999999</v>
      </c>
      <c r="P453">
        <v>725331.66879999998</v>
      </c>
      <c r="Q453">
        <v>750359.57010000001</v>
      </c>
      <c r="R453">
        <v>767679.46109999996</v>
      </c>
      <c r="S453">
        <v>788686.98620000004</v>
      </c>
      <c r="T453">
        <v>803576.4081</v>
      </c>
      <c r="U453">
        <v>819104.69790000003</v>
      </c>
      <c r="V453">
        <v>828552.98060000001</v>
      </c>
      <c r="W453">
        <v>837459.4068</v>
      </c>
      <c r="X453">
        <v>843416.72660000005</v>
      </c>
      <c r="Y453">
        <v>850940.00260000001</v>
      </c>
      <c r="Z453">
        <v>859190.00630000001</v>
      </c>
      <c r="AA453">
        <v>868272.76439999999</v>
      </c>
      <c r="AB453">
        <v>878195.09809999994</v>
      </c>
      <c r="AC453">
        <v>889083.08129999996</v>
      </c>
      <c r="AD453">
        <v>901108.89379999996</v>
      </c>
      <c r="AE453">
        <v>913940.23730000004</v>
      </c>
      <c r="AF453">
        <v>927314.6102</v>
      </c>
      <c r="AG453">
        <v>941338.12789999996</v>
      </c>
      <c r="AH453">
        <v>955747.92429999996</v>
      </c>
      <c r="AI453">
        <v>970460.46420000005</v>
      </c>
      <c r="AJ453">
        <v>985573.38190000004</v>
      </c>
      <c r="AK453">
        <v>1001034.99</v>
      </c>
      <c r="AL453">
        <v>1016807.089</v>
      </c>
      <c r="AM453">
        <v>1032477.904</v>
      </c>
      <c r="AN453">
        <v>1048775.923</v>
      </c>
      <c r="AO453">
        <v>1065366.0209999999</v>
      </c>
      <c r="AP453">
        <v>1082285.1310000001</v>
      </c>
      <c r="AQ453">
        <v>1099435.327</v>
      </c>
      <c r="AR453">
        <v>1116944.601</v>
      </c>
      <c r="AS453">
        <v>1134627.023</v>
      </c>
      <c r="AT453">
        <v>1152552.8959999999</v>
      </c>
      <c r="AU453">
        <v>1170718.0249999999</v>
      </c>
      <c r="AV453">
        <v>1189317.6029999999</v>
      </c>
    </row>
    <row r="454" spans="1:48" x14ac:dyDescent="0.25">
      <c r="A454" s="28" t="s">
        <v>650</v>
      </c>
      <c r="B454">
        <v>82435.687031980502</v>
      </c>
      <c r="C454">
        <v>83759.218651857402</v>
      </c>
      <c r="D454">
        <v>85104</v>
      </c>
      <c r="E454">
        <v>87702.8505</v>
      </c>
      <c r="F454">
        <v>87347.402400000006</v>
      </c>
      <c r="G454">
        <v>81212.651859999998</v>
      </c>
      <c r="H454">
        <v>83689.452229999995</v>
      </c>
      <c r="I454">
        <v>84881.789090000006</v>
      </c>
      <c r="J454">
        <v>84374.317670000004</v>
      </c>
      <c r="K454">
        <v>84545.88751</v>
      </c>
      <c r="L454">
        <v>85552.174750000006</v>
      </c>
      <c r="M454">
        <v>87518.849199999997</v>
      </c>
      <c r="N454">
        <v>88546.005189999996</v>
      </c>
      <c r="O454">
        <v>91888.629860000001</v>
      </c>
      <c r="P454">
        <v>93942.281839999996</v>
      </c>
      <c r="Q454">
        <v>96689.981440000003</v>
      </c>
      <c r="R454">
        <v>98251.849260000003</v>
      </c>
      <c r="S454">
        <v>99815.747860000003</v>
      </c>
      <c r="T454">
        <v>101273.2066</v>
      </c>
      <c r="U454">
        <v>102950.3768</v>
      </c>
      <c r="V454">
        <v>104387.14109999999</v>
      </c>
      <c r="W454">
        <v>105575.61810000001</v>
      </c>
      <c r="X454">
        <v>106622.3374</v>
      </c>
      <c r="Y454">
        <v>107667.11380000001</v>
      </c>
      <c r="Z454">
        <v>108738.85769999999</v>
      </c>
      <c r="AA454">
        <v>109836.9506</v>
      </c>
      <c r="AB454">
        <v>110972.8039</v>
      </c>
      <c r="AC454">
        <v>112122.10460000001</v>
      </c>
      <c r="AD454">
        <v>113328.9328</v>
      </c>
      <c r="AE454">
        <v>114595.12480000001</v>
      </c>
      <c r="AF454">
        <v>115933.76549999999</v>
      </c>
      <c r="AG454">
        <v>117367.3484</v>
      </c>
      <c r="AH454">
        <v>118902.5702</v>
      </c>
      <c r="AI454">
        <v>120558.4029</v>
      </c>
      <c r="AJ454">
        <v>122305.4872</v>
      </c>
      <c r="AK454">
        <v>124130.46920000001</v>
      </c>
      <c r="AL454">
        <v>126015.90609999999</v>
      </c>
      <c r="AM454">
        <v>127958.9593</v>
      </c>
      <c r="AN454">
        <v>129964.83620000001</v>
      </c>
      <c r="AO454">
        <v>132001.7353</v>
      </c>
      <c r="AP454">
        <v>134054.81450000001</v>
      </c>
      <c r="AQ454">
        <v>136112.71909999999</v>
      </c>
      <c r="AR454">
        <v>138177.68169999999</v>
      </c>
      <c r="AS454">
        <v>140252.1937</v>
      </c>
      <c r="AT454">
        <v>142344.64869999999</v>
      </c>
      <c r="AU454">
        <v>144454.74170000001</v>
      </c>
      <c r="AV454">
        <v>146585.65789999999</v>
      </c>
    </row>
    <row r="455" spans="1:48" x14ac:dyDescent="0.25">
      <c r="A455" s="28" t="s">
        <v>651</v>
      </c>
      <c r="B455">
        <v>26.153454007608001</v>
      </c>
      <c r="C455">
        <v>26.573356171274501</v>
      </c>
      <c r="D455">
        <v>27.000033420000001</v>
      </c>
      <c r="E455">
        <v>26.700040950000002</v>
      </c>
      <c r="F455">
        <v>24.144661410000001</v>
      </c>
      <c r="G455">
        <v>21.63676809</v>
      </c>
      <c r="H455">
        <v>21.195067829999999</v>
      </c>
      <c r="I455">
        <v>20.247229319999999</v>
      </c>
      <c r="J455">
        <v>19.44016366</v>
      </c>
      <c r="K455">
        <v>19.60543281</v>
      </c>
      <c r="L455">
        <v>18.80307728</v>
      </c>
      <c r="M455">
        <v>17.734948660000001</v>
      </c>
      <c r="N455">
        <v>14.419286</v>
      </c>
      <c r="O455">
        <v>11.43131578</v>
      </c>
      <c r="P455">
        <v>8.9755157079999996</v>
      </c>
      <c r="Q455">
        <v>8.4127469230000003</v>
      </c>
      <c r="R455">
        <v>7.7190402230000004</v>
      </c>
      <c r="S455">
        <v>7.5632336249999996</v>
      </c>
      <c r="T455">
        <v>7.5133384430000003</v>
      </c>
      <c r="U455">
        <v>7.5351974869999996</v>
      </c>
      <c r="V455">
        <v>7.6245008780000001</v>
      </c>
      <c r="W455">
        <v>7.7197530179999996</v>
      </c>
      <c r="X455">
        <v>7.5763067949999998</v>
      </c>
      <c r="Y455">
        <v>7.6280802510000001</v>
      </c>
      <c r="Z455">
        <v>7.7747202609999997</v>
      </c>
      <c r="AA455">
        <v>7.9518523060000001</v>
      </c>
      <c r="AB455">
        <v>8.1344834020000008</v>
      </c>
      <c r="AC455">
        <v>8.2969229510000009</v>
      </c>
      <c r="AD455">
        <v>8.4462418190000008</v>
      </c>
      <c r="AE455">
        <v>8.5844540990000002</v>
      </c>
      <c r="AF455">
        <v>8.7121735929999904</v>
      </c>
      <c r="AG455">
        <v>8.8307766670000003</v>
      </c>
      <c r="AH455">
        <v>8.9464938810000003</v>
      </c>
      <c r="AI455">
        <v>9.05791389</v>
      </c>
      <c r="AJ455">
        <v>9.1669239079999905</v>
      </c>
      <c r="AK455">
        <v>9.2735287359999994</v>
      </c>
      <c r="AL455">
        <v>9.3783213439999997</v>
      </c>
      <c r="AM455">
        <v>9.4622952940000005</v>
      </c>
      <c r="AN455">
        <v>9.5417414459999996</v>
      </c>
      <c r="AO455">
        <v>9.6185583959999903</v>
      </c>
      <c r="AP455">
        <v>9.6952713670000001</v>
      </c>
      <c r="AQ455">
        <v>9.772087806</v>
      </c>
      <c r="AR455">
        <v>9.8581006890000005</v>
      </c>
      <c r="AS455">
        <v>9.9490456129999902</v>
      </c>
      <c r="AT455">
        <v>10.043742610000001</v>
      </c>
      <c r="AU455">
        <v>10.141733199999999</v>
      </c>
      <c r="AV455">
        <v>10.2454573</v>
      </c>
    </row>
    <row r="456" spans="1:48" x14ac:dyDescent="0.25">
      <c r="A456" s="28" t="s">
        <v>652</v>
      </c>
      <c r="B456">
        <v>7526.1530589474896</v>
      </c>
      <c r="C456">
        <v>7646.9878807120704</v>
      </c>
      <c r="D456">
        <v>7769.2863010000001</v>
      </c>
      <c r="E456">
        <v>7802.9851289999997</v>
      </c>
      <c r="F456">
        <v>7655.1513109999996</v>
      </c>
      <c r="G456">
        <v>7444.4344279999996</v>
      </c>
      <c r="H456">
        <v>7404.4205709999997</v>
      </c>
      <c r="I456">
        <v>7297.7198120000003</v>
      </c>
      <c r="J456">
        <v>7120.2541389999997</v>
      </c>
      <c r="K456">
        <v>6978.2747339999996</v>
      </c>
      <c r="L456">
        <v>6907.1661670000003</v>
      </c>
      <c r="M456">
        <v>6908.7424469999996</v>
      </c>
      <c r="N456">
        <v>6833.9721159999999</v>
      </c>
      <c r="O456">
        <v>6741.5986650000004</v>
      </c>
      <c r="P456">
        <v>6585.6981480000004</v>
      </c>
      <c r="Q456">
        <v>6498.735412</v>
      </c>
      <c r="R456">
        <v>6375.058728</v>
      </c>
      <c r="S456">
        <v>6337.6047049999997</v>
      </c>
      <c r="T456">
        <v>6306.4620420000001</v>
      </c>
      <c r="U456">
        <v>6292.6001809999998</v>
      </c>
      <c r="V456">
        <v>6240.5173020000002</v>
      </c>
      <c r="W456">
        <v>6168.5219379999999</v>
      </c>
      <c r="X456">
        <v>6094.2733520000002</v>
      </c>
      <c r="Y456">
        <v>6034.4025369999999</v>
      </c>
      <c r="Z456">
        <v>5984.2445049999997</v>
      </c>
      <c r="AA456">
        <v>5941.6445679999997</v>
      </c>
      <c r="AB456">
        <v>5904.5889729999999</v>
      </c>
      <c r="AC456">
        <v>5867.2085960000004</v>
      </c>
      <c r="AD456">
        <v>5829.327491</v>
      </c>
      <c r="AE456">
        <v>5792.2603440000003</v>
      </c>
      <c r="AF456">
        <v>5756.0264690000004</v>
      </c>
      <c r="AG456">
        <v>5719.2674820000002</v>
      </c>
      <c r="AH456">
        <v>5687.1315439999998</v>
      </c>
      <c r="AI456">
        <v>5656.8679480000001</v>
      </c>
      <c r="AJ456">
        <v>5628.7629720000004</v>
      </c>
      <c r="AK456">
        <v>5602.2587299999996</v>
      </c>
      <c r="AL456">
        <v>5577.1323560000001</v>
      </c>
      <c r="AM456">
        <v>5557.6790799999999</v>
      </c>
      <c r="AN456">
        <v>5540.1907950000004</v>
      </c>
      <c r="AO456">
        <v>5523.0814010000004</v>
      </c>
      <c r="AP456">
        <v>5506.7273009999999</v>
      </c>
      <c r="AQ456">
        <v>5490.5327299999999</v>
      </c>
      <c r="AR456">
        <v>5477.946766</v>
      </c>
      <c r="AS456">
        <v>5465.6896699999998</v>
      </c>
      <c r="AT456">
        <v>5453.5363399999997</v>
      </c>
      <c r="AU456">
        <v>5441.8077910000002</v>
      </c>
      <c r="AV456">
        <v>5432.9031160000004</v>
      </c>
    </row>
    <row r="457" spans="1:48" x14ac:dyDescent="0.25">
      <c r="A457" s="28" t="s">
        <v>653</v>
      </c>
      <c r="B457">
        <v>397.35747153758302</v>
      </c>
      <c r="C457">
        <v>403.73717427203502</v>
      </c>
      <c r="D457">
        <v>409.81964240000002</v>
      </c>
      <c r="E457">
        <v>593.25913460000004</v>
      </c>
      <c r="F457">
        <v>784.57929109999998</v>
      </c>
      <c r="G457">
        <v>966.91993290000005</v>
      </c>
      <c r="H457">
        <v>1160.838199</v>
      </c>
      <c r="I457">
        <v>1340.235842</v>
      </c>
      <c r="J457">
        <v>1500.735115</v>
      </c>
      <c r="K457">
        <v>1659.3803150000001</v>
      </c>
      <c r="L457">
        <v>1829.694217</v>
      </c>
      <c r="M457">
        <v>2016.83511</v>
      </c>
      <c r="N457">
        <v>2042.92046</v>
      </c>
      <c r="O457">
        <v>2046.6633810000001</v>
      </c>
      <c r="P457">
        <v>2031.4776429999999</v>
      </c>
      <c r="Q457">
        <v>2040.1277500000001</v>
      </c>
      <c r="R457">
        <v>2038.7751989999999</v>
      </c>
      <c r="S457">
        <v>2147.827284</v>
      </c>
      <c r="T457">
        <v>2266.0327010000001</v>
      </c>
      <c r="U457">
        <v>2389.6438750000002</v>
      </c>
      <c r="V457">
        <v>2453.221579</v>
      </c>
      <c r="W457">
        <v>2502.8119729999999</v>
      </c>
      <c r="X457">
        <v>2477.5042079999998</v>
      </c>
      <c r="Y457">
        <v>2450.360678</v>
      </c>
      <c r="Z457">
        <v>2426.485831</v>
      </c>
      <c r="AA457">
        <v>2406.4319460000002</v>
      </c>
      <c r="AB457">
        <v>2388.8368110000001</v>
      </c>
      <c r="AC457">
        <v>2368.3596550000002</v>
      </c>
      <c r="AD457">
        <v>2347.2790930000001</v>
      </c>
      <c r="AE457">
        <v>2326.386763</v>
      </c>
      <c r="AF457">
        <v>2306.0167780000002</v>
      </c>
      <c r="AG457">
        <v>2285.311796</v>
      </c>
      <c r="AH457">
        <v>2269.5365240000001</v>
      </c>
      <c r="AI457">
        <v>2254.874296</v>
      </c>
      <c r="AJ457">
        <v>2241.1598180000001</v>
      </c>
      <c r="AK457">
        <v>2227.7654299999999</v>
      </c>
      <c r="AL457">
        <v>2214.9179779999999</v>
      </c>
      <c r="AM457">
        <v>2211.4610990000001</v>
      </c>
      <c r="AN457">
        <v>2209.768943</v>
      </c>
      <c r="AO457">
        <v>2208.5601179999999</v>
      </c>
      <c r="AP457">
        <v>2207.9501460000001</v>
      </c>
      <c r="AQ457">
        <v>2207.7113890000001</v>
      </c>
      <c r="AR457">
        <v>2210.7379219999998</v>
      </c>
      <c r="AS457">
        <v>2214.295791</v>
      </c>
      <c r="AT457">
        <v>2218.1497119999999</v>
      </c>
      <c r="AU457">
        <v>2222.4253829999998</v>
      </c>
      <c r="AV457">
        <v>2228.165223</v>
      </c>
    </row>
    <row r="458" spans="1:48" x14ac:dyDescent="0.25">
      <c r="A458" s="28" t="s">
        <v>654</v>
      </c>
      <c r="B458">
        <v>12631.6666982195</v>
      </c>
      <c r="C458">
        <v>12834.472192887801</v>
      </c>
      <c r="D458">
        <v>13040.55708</v>
      </c>
      <c r="E458">
        <v>13212.76506</v>
      </c>
      <c r="F458">
        <v>13430.352059999999</v>
      </c>
      <c r="G458">
        <v>12838.48926</v>
      </c>
      <c r="H458">
        <v>13037.36119</v>
      </c>
      <c r="I458">
        <v>13383.568600000001</v>
      </c>
      <c r="J458">
        <v>13574.42344</v>
      </c>
      <c r="K458">
        <v>13537.66078</v>
      </c>
      <c r="L458">
        <v>13456.677250000001</v>
      </c>
      <c r="M458">
        <v>13218.336230000001</v>
      </c>
      <c r="N458">
        <v>12670.209059999999</v>
      </c>
      <c r="O458">
        <v>12401.009190000001</v>
      </c>
      <c r="P458">
        <v>12249.40429</v>
      </c>
      <c r="Q458">
        <v>11858.41131</v>
      </c>
      <c r="R458">
        <v>11489.471960000001</v>
      </c>
      <c r="S458">
        <v>11916.0915</v>
      </c>
      <c r="T458">
        <v>12366.312900000001</v>
      </c>
      <c r="U458">
        <v>12769.4048</v>
      </c>
      <c r="V458">
        <v>13241.3568</v>
      </c>
      <c r="W458">
        <v>13804.2377</v>
      </c>
      <c r="X458">
        <v>13774.58467</v>
      </c>
      <c r="Y458">
        <v>13733.67225</v>
      </c>
      <c r="Z458">
        <v>13718.53822</v>
      </c>
      <c r="AA458">
        <v>13749.720209999999</v>
      </c>
      <c r="AB458">
        <v>13793.565699999999</v>
      </c>
      <c r="AC458">
        <v>13656.42599</v>
      </c>
      <c r="AD458">
        <v>13513.89084</v>
      </c>
      <c r="AE458">
        <v>13381.05431</v>
      </c>
      <c r="AF458">
        <v>13243.592290000001</v>
      </c>
      <c r="AG458">
        <v>13109.44326</v>
      </c>
      <c r="AH458">
        <v>12920.39597</v>
      </c>
      <c r="AI458">
        <v>12724.416810000001</v>
      </c>
      <c r="AJ458">
        <v>12526.65684</v>
      </c>
      <c r="AK458">
        <v>12314.977430000001</v>
      </c>
      <c r="AL458">
        <v>12100.36393</v>
      </c>
      <c r="AM458">
        <v>11853.447550000001</v>
      </c>
      <c r="AN458">
        <v>11601.157649999999</v>
      </c>
      <c r="AO458">
        <v>11347.13768</v>
      </c>
      <c r="AP458">
        <v>11092.1718</v>
      </c>
      <c r="AQ458">
        <v>10835.819509999999</v>
      </c>
      <c r="AR458">
        <v>10494.30774</v>
      </c>
      <c r="AS458">
        <v>10145.389440000001</v>
      </c>
      <c r="AT458">
        <v>9797.3184669999901</v>
      </c>
      <c r="AU458">
        <v>9450.59289299999</v>
      </c>
      <c r="AV458">
        <v>9107.1168020000005</v>
      </c>
    </row>
    <row r="459" spans="1:48" x14ac:dyDescent="0.25">
      <c r="A459" s="28" t="s">
        <v>655</v>
      </c>
      <c r="B459">
        <v>369.74491608749099</v>
      </c>
      <c r="C459">
        <v>375.68129031265801</v>
      </c>
      <c r="D459">
        <v>381.71365809999998</v>
      </c>
      <c r="E459">
        <v>368.33247519999998</v>
      </c>
      <c r="F459">
        <v>354.74055900000002</v>
      </c>
      <c r="G459">
        <v>321.12170939999999</v>
      </c>
      <c r="H459">
        <v>308.8145849</v>
      </c>
      <c r="I459">
        <v>300.24366900000001</v>
      </c>
      <c r="J459">
        <v>288.42582590000001</v>
      </c>
      <c r="K459">
        <v>272.44802729999998</v>
      </c>
      <c r="L459">
        <v>256.51564539999998</v>
      </c>
      <c r="M459">
        <v>238.6648735</v>
      </c>
      <c r="N459">
        <v>211.10297</v>
      </c>
      <c r="O459">
        <v>187.58383230000001</v>
      </c>
      <c r="P459">
        <v>164.90560479999999</v>
      </c>
      <c r="Q459">
        <v>138.2142747</v>
      </c>
      <c r="R459">
        <v>111.2882913</v>
      </c>
      <c r="S459">
        <v>168.39382029999999</v>
      </c>
      <c r="T459">
        <v>231.6852638</v>
      </c>
      <c r="U459">
        <v>291.35737970000002</v>
      </c>
      <c r="V459">
        <v>260.4163527</v>
      </c>
      <c r="W459">
        <v>221.47048050000001</v>
      </c>
      <c r="X459">
        <v>215.23472899999999</v>
      </c>
      <c r="Y459">
        <v>212.93172770000001</v>
      </c>
      <c r="Z459">
        <v>211.44412399999999</v>
      </c>
      <c r="AA459">
        <v>210.70654490000001</v>
      </c>
      <c r="AB459">
        <v>210.1530941</v>
      </c>
      <c r="AC459">
        <v>214.76117149999999</v>
      </c>
      <c r="AD459">
        <v>220.14266610000001</v>
      </c>
      <c r="AE459">
        <v>225.7977162</v>
      </c>
      <c r="AF459">
        <v>231.7604158</v>
      </c>
      <c r="AG459">
        <v>237.8675629</v>
      </c>
      <c r="AH459">
        <v>239.13455909999999</v>
      </c>
      <c r="AI459">
        <v>239.86548389999999</v>
      </c>
      <c r="AJ459">
        <v>240.5254525</v>
      </c>
      <c r="AK459">
        <v>241.05110830000001</v>
      </c>
      <c r="AL459">
        <v>241.53812730000001</v>
      </c>
      <c r="AM459">
        <v>246.61260060000001</v>
      </c>
      <c r="AN459">
        <v>252.17196419999999</v>
      </c>
      <c r="AO459">
        <v>257.79195440000001</v>
      </c>
      <c r="AP459">
        <v>263.4320472</v>
      </c>
      <c r="AQ459">
        <v>269.07124970000001</v>
      </c>
      <c r="AR459">
        <v>272.31948390000002</v>
      </c>
      <c r="AS459">
        <v>275.3013143</v>
      </c>
      <c r="AT459">
        <v>278.24733400000002</v>
      </c>
      <c r="AU459">
        <v>281.1669933</v>
      </c>
      <c r="AV459">
        <v>284.11183920000002</v>
      </c>
    </row>
    <row r="460" spans="1:48" x14ac:dyDescent="0.25">
      <c r="A460" s="28" t="s">
        <v>656</v>
      </c>
      <c r="B460">
        <v>144.87804527610501</v>
      </c>
      <c r="C460">
        <v>147.20410915514501</v>
      </c>
      <c r="D460">
        <v>149.56778750000001</v>
      </c>
      <c r="E460">
        <v>151.7612877</v>
      </c>
      <c r="F460">
        <v>154.49296630000001</v>
      </c>
      <c r="G460">
        <v>147.87888280000001</v>
      </c>
      <c r="H460">
        <v>150.38718710000001</v>
      </c>
      <c r="I460">
        <v>154.62661460000001</v>
      </c>
      <c r="J460">
        <v>157.0803999</v>
      </c>
      <c r="K460">
        <v>156.9035974</v>
      </c>
      <c r="L460">
        <v>156.20616860000001</v>
      </c>
      <c r="M460">
        <v>153.66297710000001</v>
      </c>
      <c r="N460">
        <v>163.2274922</v>
      </c>
      <c r="O460">
        <v>178.30391750000001</v>
      </c>
      <c r="P460">
        <v>196.13537310000001</v>
      </c>
      <c r="Q460">
        <v>210.9238704</v>
      </c>
      <c r="R460">
        <v>226.54827969999999</v>
      </c>
      <c r="S460">
        <v>176.981999</v>
      </c>
      <c r="T460">
        <v>123.2009091</v>
      </c>
      <c r="U460">
        <v>71.954511499999995</v>
      </c>
      <c r="V460">
        <v>65.157639290000006</v>
      </c>
      <c r="W460">
        <v>62.131920970000003</v>
      </c>
      <c r="X460">
        <v>61.578483310000003</v>
      </c>
      <c r="Y460">
        <v>61.507214580000003</v>
      </c>
      <c r="Z460">
        <v>61.602315089999998</v>
      </c>
      <c r="AA460">
        <v>61.90470131</v>
      </c>
      <c r="AB460">
        <v>62.261037510000001</v>
      </c>
      <c r="AC460">
        <v>63.04445553</v>
      </c>
      <c r="AD460">
        <v>63.934559640000003</v>
      </c>
      <c r="AE460">
        <v>64.885759469999996</v>
      </c>
      <c r="AF460">
        <v>65.884079200000002</v>
      </c>
      <c r="AG460">
        <v>66.912037740000002</v>
      </c>
      <c r="AH460">
        <v>67.919406269999996</v>
      </c>
      <c r="AI460">
        <v>68.925596130000002</v>
      </c>
      <c r="AJ460">
        <v>69.933335909999997</v>
      </c>
      <c r="AK460">
        <v>70.942272000000003</v>
      </c>
      <c r="AL460">
        <v>71.950631529999995</v>
      </c>
      <c r="AM460">
        <v>72.846775120000004</v>
      </c>
      <c r="AN460">
        <v>73.721715000000003</v>
      </c>
      <c r="AO460">
        <v>74.58939436</v>
      </c>
      <c r="AP460">
        <v>75.453092339999998</v>
      </c>
      <c r="AQ460">
        <v>76.308663440000004</v>
      </c>
      <c r="AR460">
        <v>102.2963305</v>
      </c>
      <c r="AS460">
        <v>131.7288404</v>
      </c>
      <c r="AT460">
        <v>161.85479079999999</v>
      </c>
      <c r="AU460">
        <v>192.26396650000001</v>
      </c>
      <c r="AV460">
        <v>222.9320677</v>
      </c>
    </row>
    <row r="461" spans="1:48" x14ac:dyDescent="0.25">
      <c r="A461" s="28" t="s">
        <v>657</v>
      </c>
      <c r="B461">
        <v>445.34935352337101</v>
      </c>
      <c r="C461">
        <v>452.49958144651902</v>
      </c>
      <c r="D461">
        <v>459.7654354</v>
      </c>
      <c r="E461">
        <v>432.38975299999998</v>
      </c>
      <c r="F461">
        <v>404.75199179999998</v>
      </c>
      <c r="G461">
        <v>355.97367639999999</v>
      </c>
      <c r="H461">
        <v>332.62509940000001</v>
      </c>
      <c r="I461">
        <v>314.26296400000001</v>
      </c>
      <c r="J461">
        <v>293.3739837</v>
      </c>
      <c r="K461">
        <v>269.30763780000001</v>
      </c>
      <c r="L461">
        <v>246.4072784</v>
      </c>
      <c r="M461">
        <v>222.78240289999999</v>
      </c>
      <c r="N461">
        <v>190.22522900000001</v>
      </c>
      <c r="O461">
        <v>161.23131369999999</v>
      </c>
      <c r="P461">
        <v>132.53669679999999</v>
      </c>
      <c r="Q461">
        <v>100.1990498</v>
      </c>
      <c r="R461">
        <v>67.358515350000005</v>
      </c>
      <c r="S461">
        <v>53.570721560000003</v>
      </c>
      <c r="T461">
        <v>41.674866260000002</v>
      </c>
      <c r="U461">
        <v>30.487205790000001</v>
      </c>
      <c r="V461">
        <v>23.672051710000002</v>
      </c>
      <c r="W461">
        <v>17.444917889999999</v>
      </c>
      <c r="X461">
        <v>16.83979656</v>
      </c>
      <c r="Y461">
        <v>16.786022859999999</v>
      </c>
      <c r="Z461">
        <v>16.819029400000002</v>
      </c>
      <c r="AA461">
        <v>16.911457559999999</v>
      </c>
      <c r="AB461">
        <v>17.017554310000001</v>
      </c>
      <c r="AC461">
        <v>17.240732560000001</v>
      </c>
      <c r="AD461">
        <v>17.49220987</v>
      </c>
      <c r="AE461">
        <v>17.759482200000001</v>
      </c>
      <c r="AF461">
        <v>18.03851388</v>
      </c>
      <c r="AG461">
        <v>18.32484663</v>
      </c>
      <c r="AH461">
        <v>18.608167850000001</v>
      </c>
      <c r="AI461">
        <v>18.890885999999998</v>
      </c>
      <c r="AJ461">
        <v>19.17348222</v>
      </c>
      <c r="AK461">
        <v>19.455834769999999</v>
      </c>
      <c r="AL461">
        <v>19.73753108</v>
      </c>
      <c r="AM461">
        <v>19.988020370000001</v>
      </c>
      <c r="AN461">
        <v>20.232262030000001</v>
      </c>
      <c r="AO461">
        <v>20.474112739999999</v>
      </c>
      <c r="AP461">
        <v>20.714505200000001</v>
      </c>
      <c r="AQ461">
        <v>20.952331789999999</v>
      </c>
      <c r="AR461">
        <v>21.122268219999999</v>
      </c>
      <c r="AS461">
        <v>21.283162239999999</v>
      </c>
      <c r="AT461">
        <v>21.441511210000002</v>
      </c>
      <c r="AU461">
        <v>21.596889529999999</v>
      </c>
      <c r="AV461">
        <v>21.753178909999999</v>
      </c>
    </row>
    <row r="462" spans="1:48" x14ac:dyDescent="0.25">
      <c r="A462" s="28" t="s">
        <v>658</v>
      </c>
      <c r="B462">
        <v>162.96421270566501</v>
      </c>
      <c r="C462">
        <v>165.580655852923</v>
      </c>
      <c r="D462">
        <v>168.23940999999999</v>
      </c>
      <c r="E462">
        <v>330.21724519999998</v>
      </c>
      <c r="F462">
        <v>512.43447490000005</v>
      </c>
      <c r="G462">
        <v>646.31993320000004</v>
      </c>
      <c r="H462">
        <v>797.88162380000006</v>
      </c>
      <c r="I462">
        <v>944.43804820000003</v>
      </c>
      <c r="J462">
        <v>1061.6907719999999</v>
      </c>
      <c r="K462">
        <v>1134.8222109999999</v>
      </c>
      <c r="L462">
        <v>1170.418905</v>
      </c>
      <c r="M462">
        <v>1151.0060140000001</v>
      </c>
      <c r="N462">
        <v>1229.5181769999999</v>
      </c>
      <c r="O462">
        <v>1350.3670119999999</v>
      </c>
      <c r="P462">
        <v>1492.3681280000001</v>
      </c>
      <c r="Q462">
        <v>1611.4023589999999</v>
      </c>
      <c r="R462">
        <v>1736.7209089999999</v>
      </c>
      <c r="S462">
        <v>1745.4736330000001</v>
      </c>
      <c r="T462">
        <v>1724.39444</v>
      </c>
      <c r="U462">
        <v>1686.5581629999999</v>
      </c>
      <c r="V462">
        <v>1721.386221</v>
      </c>
      <c r="W462">
        <v>1760.8470930000001</v>
      </c>
      <c r="X462">
        <v>1834.2043779999999</v>
      </c>
      <c r="Y462">
        <v>1914.259922</v>
      </c>
      <c r="Z462">
        <v>1995.2930960000001</v>
      </c>
      <c r="AA462">
        <v>2044.7901469999999</v>
      </c>
      <c r="AB462">
        <v>2089.6706439999998</v>
      </c>
      <c r="AC462">
        <v>2167.9149940000002</v>
      </c>
      <c r="AD462">
        <v>2247.250806</v>
      </c>
      <c r="AE462">
        <v>2323.8532019999998</v>
      </c>
      <c r="AF462">
        <v>2401.442215</v>
      </c>
      <c r="AG462">
        <v>2475.2523160000001</v>
      </c>
      <c r="AH462">
        <v>2558.472878</v>
      </c>
      <c r="AI462">
        <v>2638.9801459999999</v>
      </c>
      <c r="AJ462">
        <v>2715.4005870000001</v>
      </c>
      <c r="AK462">
        <v>2791.1063519999998</v>
      </c>
      <c r="AL462">
        <v>2862.6091190000002</v>
      </c>
      <c r="AM462">
        <v>2932.3994050000001</v>
      </c>
      <c r="AN462">
        <v>2997.7709439999999</v>
      </c>
      <c r="AO462">
        <v>3058.520728</v>
      </c>
      <c r="AP462">
        <v>3114.6273259999998</v>
      </c>
      <c r="AQ462">
        <v>3165.8329170000002</v>
      </c>
      <c r="AR462">
        <v>3226.5978530000002</v>
      </c>
      <c r="AS462">
        <v>3285.7408310000001</v>
      </c>
      <c r="AT462">
        <v>3342.0389489999998</v>
      </c>
      <c r="AU462">
        <v>3395.1335709999998</v>
      </c>
      <c r="AV462">
        <v>3445.5545659999998</v>
      </c>
    </row>
    <row r="463" spans="1:48" x14ac:dyDescent="0.25">
      <c r="A463" s="28" t="s">
        <v>659</v>
      </c>
      <c r="B463">
        <v>58.449814717357803</v>
      </c>
      <c r="C463">
        <v>59.388245398773201</v>
      </c>
      <c r="D463">
        <v>60.341852750000001</v>
      </c>
      <c r="E463">
        <v>79.193337339999999</v>
      </c>
      <c r="F463">
        <v>107.09727700000001</v>
      </c>
      <c r="G463">
        <v>136.47298420000001</v>
      </c>
      <c r="H463">
        <v>184.82144109999999</v>
      </c>
      <c r="I463">
        <v>253.08486360000001</v>
      </c>
      <c r="J463">
        <v>342.33056060000001</v>
      </c>
      <c r="K463">
        <v>455.27750600000002</v>
      </c>
      <c r="L463">
        <v>603.35868779999998</v>
      </c>
      <c r="M463">
        <v>789.82362780000005</v>
      </c>
      <c r="N463">
        <v>869.03781360000005</v>
      </c>
      <c r="O463">
        <v>956.95899589999999</v>
      </c>
      <c r="P463">
        <v>1057.279548</v>
      </c>
      <c r="Q463">
        <v>1140.957707</v>
      </c>
      <c r="R463">
        <v>1228.6277130000001</v>
      </c>
      <c r="S463">
        <v>1244.5866659999999</v>
      </c>
      <c r="T463">
        <v>1241.3621969999999</v>
      </c>
      <c r="U463">
        <v>1227.0354170000001</v>
      </c>
      <c r="V463">
        <v>1221.146033</v>
      </c>
      <c r="W463">
        <v>1220.2784799999999</v>
      </c>
      <c r="X463">
        <v>1243.6210510000001</v>
      </c>
      <c r="Y463">
        <v>1267.0570970000001</v>
      </c>
      <c r="Z463">
        <v>1285.9033730000001</v>
      </c>
      <c r="AA463">
        <v>1300.5490689999999</v>
      </c>
      <c r="AB463">
        <v>1308.0773630000001</v>
      </c>
      <c r="AC463">
        <v>1423.0998830000001</v>
      </c>
      <c r="AD463">
        <v>1542.322242</v>
      </c>
      <c r="AE463">
        <v>1654.248466</v>
      </c>
      <c r="AF463">
        <v>1763.6827969999999</v>
      </c>
      <c r="AG463">
        <v>1864.106693</v>
      </c>
      <c r="AH463">
        <v>1990.0798560000001</v>
      </c>
      <c r="AI463">
        <v>2114.2746229999998</v>
      </c>
      <c r="AJ463">
        <v>2233.5352250000001</v>
      </c>
      <c r="AK463">
        <v>2352.4692789999999</v>
      </c>
      <c r="AL463">
        <v>2466.227226</v>
      </c>
      <c r="AM463">
        <v>2581.9949259999999</v>
      </c>
      <c r="AN463">
        <v>2693.1221369999998</v>
      </c>
      <c r="AO463">
        <v>2798.9104200000002</v>
      </c>
      <c r="AP463">
        <v>2899.2514630000001</v>
      </c>
      <c r="AQ463">
        <v>2993.865585</v>
      </c>
      <c r="AR463">
        <v>3031.686792</v>
      </c>
      <c r="AS463">
        <v>3060.8327009999998</v>
      </c>
      <c r="AT463">
        <v>3086.5022199999999</v>
      </c>
      <c r="AU463">
        <v>3109.0444010000001</v>
      </c>
      <c r="AV463">
        <v>3129.0176329999999</v>
      </c>
    </row>
    <row r="464" spans="1:48" x14ac:dyDescent="0.25">
      <c r="A464" s="28" t="s">
        <v>660</v>
      </c>
      <c r="B464">
        <v>381.43336379300098</v>
      </c>
      <c r="C464">
        <v>387.55739982681501</v>
      </c>
      <c r="D464">
        <v>393.78047429999998</v>
      </c>
      <c r="E464">
        <v>386.37165659999999</v>
      </c>
      <c r="F464">
        <v>378.96359310000003</v>
      </c>
      <c r="G464">
        <v>349.2529505</v>
      </c>
      <c r="H464">
        <v>342.04866720000001</v>
      </c>
      <c r="I464">
        <v>338.78494819999997</v>
      </c>
      <c r="J464">
        <v>331.53874639999998</v>
      </c>
      <c r="K464">
        <v>319.00462219999997</v>
      </c>
      <c r="L464">
        <v>305.89990449999999</v>
      </c>
      <c r="M464">
        <v>289.80460199999999</v>
      </c>
      <c r="N464">
        <v>308.75319689999998</v>
      </c>
      <c r="O464">
        <v>339.42057729999999</v>
      </c>
      <c r="P464">
        <v>375.55122139999997</v>
      </c>
      <c r="Q464">
        <v>405.9430327</v>
      </c>
      <c r="R464">
        <v>437.886301</v>
      </c>
      <c r="S464">
        <v>458.5662805</v>
      </c>
      <c r="T464">
        <v>474.88760580000002</v>
      </c>
      <c r="U464">
        <v>488.13640729999997</v>
      </c>
      <c r="V464">
        <v>468.87815899999998</v>
      </c>
      <c r="W464">
        <v>449.63636709999997</v>
      </c>
      <c r="X464">
        <v>445.27996039999999</v>
      </c>
      <c r="Y464">
        <v>444.154695</v>
      </c>
      <c r="Z464">
        <v>444.24227350000001</v>
      </c>
      <c r="AA464">
        <v>445.9328577</v>
      </c>
      <c r="AB464">
        <v>448.05110530000002</v>
      </c>
      <c r="AC464">
        <v>453.09754029999999</v>
      </c>
      <c r="AD464">
        <v>458.91376289999999</v>
      </c>
      <c r="AE464">
        <v>465.18464899999998</v>
      </c>
      <c r="AF464">
        <v>471.82657169999999</v>
      </c>
      <c r="AG464">
        <v>478.69622140000001</v>
      </c>
      <c r="AH464">
        <v>485.53840819999999</v>
      </c>
      <c r="AI464">
        <v>492.39532860000003</v>
      </c>
      <c r="AJ464">
        <v>499.27514430000002</v>
      </c>
      <c r="AK464">
        <v>506.18768340000003</v>
      </c>
      <c r="AL464">
        <v>513.1064331</v>
      </c>
      <c r="AM464">
        <v>519.24782279999999</v>
      </c>
      <c r="AN464">
        <v>525.24725320000005</v>
      </c>
      <c r="AO464">
        <v>531.20202749999999</v>
      </c>
      <c r="AP464">
        <v>537.13469669999995</v>
      </c>
      <c r="AQ464">
        <v>543.01513460000001</v>
      </c>
      <c r="AR464">
        <v>547.20816760000002</v>
      </c>
      <c r="AS464">
        <v>551.18641709999997</v>
      </c>
      <c r="AT464">
        <v>555.11149579999994</v>
      </c>
      <c r="AU464">
        <v>558.97068920000004</v>
      </c>
      <c r="AV464">
        <v>562.86337530000003</v>
      </c>
    </row>
    <row r="465" spans="1:48" x14ac:dyDescent="0.25">
      <c r="A465" s="28" t="s">
        <v>661</v>
      </c>
      <c r="B465">
        <v>33.961222260926803</v>
      </c>
      <c r="C465">
        <v>34.506480669394499</v>
      </c>
      <c r="D465">
        <v>35.060556859999998</v>
      </c>
      <c r="E465">
        <v>39.401020709999997</v>
      </c>
      <c r="F465">
        <v>44.896213779999997</v>
      </c>
      <c r="G465">
        <v>48.138910680000002</v>
      </c>
      <c r="H465">
        <v>54.848447229999998</v>
      </c>
      <c r="I465">
        <v>63.188988029999997</v>
      </c>
      <c r="J465">
        <v>71.918697199999997</v>
      </c>
      <c r="K465">
        <v>80.482520440000002</v>
      </c>
      <c r="L465">
        <v>89.758631800000003</v>
      </c>
      <c r="M465">
        <v>98.897754989999996</v>
      </c>
      <c r="N465">
        <v>93.473790210000004</v>
      </c>
      <c r="O465">
        <v>88.752661160000002</v>
      </c>
      <c r="P465">
        <v>84.60652718</v>
      </c>
      <c r="Q465">
        <v>78.685725640000001</v>
      </c>
      <c r="R465">
        <v>72.824250489999997</v>
      </c>
      <c r="S465">
        <v>91.766256949999999</v>
      </c>
      <c r="T465">
        <v>112.026217</v>
      </c>
      <c r="U465">
        <v>130.8790539</v>
      </c>
      <c r="V465">
        <v>131.39589140000001</v>
      </c>
      <c r="W465">
        <v>130.69920189999999</v>
      </c>
      <c r="X465">
        <v>134.88806450000001</v>
      </c>
      <c r="Y465">
        <v>140.10529199999999</v>
      </c>
      <c r="Z465">
        <v>145.73384279999999</v>
      </c>
      <c r="AA465">
        <v>151.75880430000001</v>
      </c>
      <c r="AB465">
        <v>157.9622842</v>
      </c>
      <c r="AC465">
        <v>161.48256929999999</v>
      </c>
      <c r="AD465">
        <v>164.8817411</v>
      </c>
      <c r="AE465">
        <v>168.41190660000001</v>
      </c>
      <c r="AF465">
        <v>172.15703120000001</v>
      </c>
      <c r="AG465">
        <v>176.0073529</v>
      </c>
      <c r="AH465">
        <v>187.68025650000001</v>
      </c>
      <c r="AI465">
        <v>200.3147299</v>
      </c>
      <c r="AJ465">
        <v>213.156634</v>
      </c>
      <c r="AK465">
        <v>226.54350339999999</v>
      </c>
      <c r="AL465">
        <v>240.08661839999999</v>
      </c>
      <c r="AM465">
        <v>245.82188249999999</v>
      </c>
      <c r="AN465">
        <v>250.6915559</v>
      </c>
      <c r="AO465">
        <v>255.4762758</v>
      </c>
      <c r="AP465">
        <v>260.26530939999998</v>
      </c>
      <c r="AQ465">
        <v>265.05160760000001</v>
      </c>
      <c r="AR465">
        <v>270.05237460000001</v>
      </c>
      <c r="AS465">
        <v>275.08894359999999</v>
      </c>
      <c r="AT465">
        <v>280.14346080000001</v>
      </c>
      <c r="AU465">
        <v>285.19792239999998</v>
      </c>
      <c r="AV465">
        <v>290.30104419999998</v>
      </c>
    </row>
    <row r="466" spans="1:48" x14ac:dyDescent="0.25">
      <c r="A466" s="28" t="s">
        <v>662</v>
      </c>
      <c r="B466">
        <v>1266.3967005116001</v>
      </c>
      <c r="C466">
        <v>1286.7291091659299</v>
      </c>
      <c r="D466">
        <v>1307.3648089999999</v>
      </c>
      <c r="E466">
        <v>1287.6904079999999</v>
      </c>
      <c r="F466">
        <v>1240.169541</v>
      </c>
      <c r="G466">
        <v>1166.6537390000001</v>
      </c>
      <c r="H466">
        <v>1149.3767419999999</v>
      </c>
      <c r="I466">
        <v>1122.8463830000001</v>
      </c>
      <c r="J466">
        <v>1068.7056259999999</v>
      </c>
      <c r="K466">
        <v>1020.397709</v>
      </c>
      <c r="L466">
        <v>983.32149960000004</v>
      </c>
      <c r="M466">
        <v>954.74550269999997</v>
      </c>
      <c r="N466">
        <v>948.50555710000003</v>
      </c>
      <c r="O466">
        <v>944.88458360000004</v>
      </c>
      <c r="P466">
        <v>920.75573980000001</v>
      </c>
      <c r="Q466">
        <v>896.66768579999996</v>
      </c>
      <c r="R466">
        <v>875.01015150000001</v>
      </c>
      <c r="S466">
        <v>862.92323550000003</v>
      </c>
      <c r="T466">
        <v>857.02896050000004</v>
      </c>
      <c r="U466">
        <v>853.94474249999996</v>
      </c>
      <c r="V466">
        <v>846.03357059999996</v>
      </c>
      <c r="W466">
        <v>845.49510810000004</v>
      </c>
      <c r="X466">
        <v>851.05980109999996</v>
      </c>
      <c r="Y466">
        <v>857.28664160000005</v>
      </c>
      <c r="Z466">
        <v>862.83823949999999</v>
      </c>
      <c r="AA466">
        <v>867.92713019999997</v>
      </c>
      <c r="AB466">
        <v>873.08320660000004</v>
      </c>
      <c r="AC466">
        <v>879.99550620000002</v>
      </c>
      <c r="AD466">
        <v>887.40002140000001</v>
      </c>
      <c r="AE466">
        <v>895.37801790000003</v>
      </c>
      <c r="AF466">
        <v>903.65845590000004</v>
      </c>
      <c r="AG466">
        <v>912.29314910000005</v>
      </c>
      <c r="AH466">
        <v>923.25461159999998</v>
      </c>
      <c r="AI466">
        <v>935.18692590000001</v>
      </c>
      <c r="AJ466">
        <v>947.80322260000003</v>
      </c>
      <c r="AK466">
        <v>960.84364730000004</v>
      </c>
      <c r="AL466">
        <v>974.26352059999999</v>
      </c>
      <c r="AM466">
        <v>978.02691579999998</v>
      </c>
      <c r="AN466">
        <v>980.50709889999996</v>
      </c>
      <c r="AO466">
        <v>982.77660890000004</v>
      </c>
      <c r="AP466">
        <v>985.12397309999994</v>
      </c>
      <c r="AQ466">
        <v>987.55455059999997</v>
      </c>
      <c r="AR466">
        <v>988.10317369999996</v>
      </c>
      <c r="AS466">
        <v>988.55442830000004</v>
      </c>
      <c r="AT466">
        <v>988.95698149999998</v>
      </c>
      <c r="AU466">
        <v>989.31468159999997</v>
      </c>
      <c r="AV466">
        <v>989.87460659999999</v>
      </c>
    </row>
    <row r="467" spans="1:48" x14ac:dyDescent="0.25">
      <c r="A467" s="28" t="s">
        <v>663</v>
      </c>
      <c r="B467">
        <v>279.78993988206901</v>
      </c>
      <c r="C467">
        <v>284.28205786749601</v>
      </c>
      <c r="D467">
        <v>288.90227700000003</v>
      </c>
      <c r="E467">
        <v>454.03255830000001</v>
      </c>
      <c r="F467">
        <v>632.99540230000002</v>
      </c>
      <c r="G467">
        <v>794.62545690000002</v>
      </c>
      <c r="H467">
        <v>982.61253780000004</v>
      </c>
      <c r="I467">
        <v>1155.748327</v>
      </c>
      <c r="J467">
        <v>1282.348624</v>
      </c>
      <c r="K467">
        <v>1387.8220879999999</v>
      </c>
      <c r="L467">
        <v>1475.12922</v>
      </c>
      <c r="M467">
        <v>1532.505868</v>
      </c>
      <c r="N467">
        <v>1599.147649</v>
      </c>
      <c r="O467">
        <v>1666.7120199999999</v>
      </c>
      <c r="P467">
        <v>1696.2861029999999</v>
      </c>
      <c r="Q467">
        <v>1722.7979359999999</v>
      </c>
      <c r="R467">
        <v>1756.415448</v>
      </c>
      <c r="S467">
        <v>1849.4759180000001</v>
      </c>
      <c r="T467">
        <v>1903.7635339999999</v>
      </c>
      <c r="U467">
        <v>1957.4041030000001</v>
      </c>
      <c r="V467">
        <v>1963.765457</v>
      </c>
      <c r="W467">
        <v>1985.6714030000001</v>
      </c>
      <c r="X467">
        <v>2039.688314</v>
      </c>
      <c r="Y467">
        <v>2097.712399</v>
      </c>
      <c r="Z467">
        <v>2155.168921</v>
      </c>
      <c r="AA467">
        <v>2213.2423859999999</v>
      </c>
      <c r="AB467">
        <v>2272.859594</v>
      </c>
      <c r="AC467">
        <v>2336.90506</v>
      </c>
      <c r="AD467">
        <v>2402.9937380000001</v>
      </c>
      <c r="AE467">
        <v>2471.6424569999999</v>
      </c>
      <c r="AF467">
        <v>2542.6900919999998</v>
      </c>
      <c r="AG467">
        <v>2615.9626709999998</v>
      </c>
      <c r="AH467">
        <v>2663.169598</v>
      </c>
      <c r="AI467">
        <v>2710.0319220000001</v>
      </c>
      <c r="AJ467">
        <v>2758.9406979999999</v>
      </c>
      <c r="AK467">
        <v>2809.5027829999999</v>
      </c>
      <c r="AL467">
        <v>2861.596642</v>
      </c>
      <c r="AM467">
        <v>2891.7892259999999</v>
      </c>
      <c r="AN467">
        <v>2918.6588040000001</v>
      </c>
      <c r="AO467">
        <v>2944.9518280000002</v>
      </c>
      <c r="AP467">
        <v>2971.5862480000001</v>
      </c>
      <c r="AQ467">
        <v>2998.6046590000001</v>
      </c>
      <c r="AR467">
        <v>3008.7392909999999</v>
      </c>
      <c r="AS467">
        <v>3017.5380650000002</v>
      </c>
      <c r="AT467">
        <v>3026.13859</v>
      </c>
      <c r="AU467">
        <v>3034.6707219999998</v>
      </c>
      <c r="AV467">
        <v>3044.0739840000001</v>
      </c>
    </row>
    <row r="468" spans="1:48" x14ac:dyDescent="0.25">
      <c r="A468" s="28" t="s">
        <v>664</v>
      </c>
      <c r="B468">
        <v>30.832232473587101</v>
      </c>
      <c r="C468">
        <v>31.327253938918702</v>
      </c>
      <c r="D468">
        <v>31.822503099999999</v>
      </c>
      <c r="E468">
        <v>32.248092980000003</v>
      </c>
      <c r="F468">
        <v>32.014843939999999</v>
      </c>
      <c r="G468">
        <v>31.12280711</v>
      </c>
      <c r="H468">
        <v>31.556699649999999</v>
      </c>
      <c r="I468">
        <v>31.685346209999999</v>
      </c>
      <c r="J468">
        <v>30.982921080000001</v>
      </c>
      <c r="K468">
        <v>30.389320479999999</v>
      </c>
      <c r="L468">
        <v>30.10861212</v>
      </c>
      <c r="M468">
        <v>30.043934700000001</v>
      </c>
      <c r="N468">
        <v>44.834500030000001</v>
      </c>
      <c r="O468">
        <v>63.173414659999999</v>
      </c>
      <c r="P468">
        <v>81.781288660000001</v>
      </c>
      <c r="Q468">
        <v>101.3260192</v>
      </c>
      <c r="R468">
        <v>122.408461</v>
      </c>
      <c r="S468">
        <v>122.98527900000001</v>
      </c>
      <c r="T468">
        <v>115.1824708</v>
      </c>
      <c r="U468">
        <v>107.045593</v>
      </c>
      <c r="V468">
        <v>132.1229404</v>
      </c>
      <c r="W468">
        <v>162.90229429999999</v>
      </c>
      <c r="X468">
        <v>168.83638619999999</v>
      </c>
      <c r="Y468">
        <v>171.78381279999999</v>
      </c>
      <c r="Z468">
        <v>174.28035610000001</v>
      </c>
      <c r="AA468">
        <v>176.68006</v>
      </c>
      <c r="AB468">
        <v>179.1277556</v>
      </c>
      <c r="AC468">
        <v>187.8810253</v>
      </c>
      <c r="AD468">
        <v>197.53327289999999</v>
      </c>
      <c r="AE468">
        <v>207.56447299999999</v>
      </c>
      <c r="AF468">
        <v>217.94671120000001</v>
      </c>
      <c r="AG468">
        <v>228.62911</v>
      </c>
      <c r="AH468">
        <v>240.73740269999999</v>
      </c>
      <c r="AI468">
        <v>253.4044868</v>
      </c>
      <c r="AJ468">
        <v>266.51902539999998</v>
      </c>
      <c r="AK468">
        <v>280.18599</v>
      </c>
      <c r="AL468">
        <v>294.26235819999999</v>
      </c>
      <c r="AM468">
        <v>304.85256879999997</v>
      </c>
      <c r="AN468">
        <v>315.00988860000001</v>
      </c>
      <c r="AO468">
        <v>325.14613559999998</v>
      </c>
      <c r="AP468">
        <v>335.37498820000002</v>
      </c>
      <c r="AQ468">
        <v>345.70524230000001</v>
      </c>
      <c r="AR468">
        <v>353.96405900000002</v>
      </c>
      <c r="AS468">
        <v>362.10738700000002</v>
      </c>
      <c r="AT468">
        <v>370.28875240000002</v>
      </c>
      <c r="AU468">
        <v>378.52601179999999</v>
      </c>
      <c r="AV468">
        <v>386.93795130000001</v>
      </c>
    </row>
    <row r="469" spans="1:48" x14ac:dyDescent="0.25">
      <c r="A469" s="28" t="s">
        <v>665</v>
      </c>
      <c r="B469">
        <v>21.570093116621599</v>
      </c>
      <c r="C469">
        <v>21.916407938653201</v>
      </c>
      <c r="D469">
        <v>22.272598909999999</v>
      </c>
      <c r="E469">
        <v>22.75197034</v>
      </c>
      <c r="F469">
        <v>22.78586584</v>
      </c>
      <c r="G469">
        <v>22.351343360000001</v>
      </c>
      <c r="H469">
        <v>22.871933810000002</v>
      </c>
      <c r="I469">
        <v>23.179104809999998</v>
      </c>
      <c r="J469">
        <v>22.87609131</v>
      </c>
      <c r="K469">
        <v>22.64487012</v>
      </c>
      <c r="L469">
        <v>22.63787181</v>
      </c>
      <c r="M469">
        <v>22.78851276</v>
      </c>
      <c r="N469">
        <v>33.129704949999997</v>
      </c>
      <c r="O469">
        <v>45.701985729999997</v>
      </c>
      <c r="P469">
        <v>58.162120020000003</v>
      </c>
      <c r="Q469">
        <v>71.00435847</v>
      </c>
      <c r="R469">
        <v>84.630177250000003</v>
      </c>
      <c r="S469">
        <v>79.276604199999994</v>
      </c>
      <c r="T469">
        <v>68.636492039999894</v>
      </c>
      <c r="U469">
        <v>57.957009169999999</v>
      </c>
      <c r="V469">
        <v>57.58329011</v>
      </c>
      <c r="W469">
        <v>58.802319990000001</v>
      </c>
      <c r="X469">
        <v>59.850594540000003</v>
      </c>
      <c r="Y469">
        <v>60.885777359999999</v>
      </c>
      <c r="Z469">
        <v>61.874133290000003</v>
      </c>
      <c r="AA469">
        <v>62.819773140000002</v>
      </c>
      <c r="AB469">
        <v>63.782394789999998</v>
      </c>
      <c r="AC469">
        <v>64.410450569999995</v>
      </c>
      <c r="AD469">
        <v>65.019308690000003</v>
      </c>
      <c r="AE469">
        <v>65.660894690000006</v>
      </c>
      <c r="AF469">
        <v>66.32264936</v>
      </c>
      <c r="AG469">
        <v>67.007728929999999</v>
      </c>
      <c r="AH469">
        <v>67.758146969999999</v>
      </c>
      <c r="AI469">
        <v>68.567337969999997</v>
      </c>
      <c r="AJ469">
        <v>69.424739450000004</v>
      </c>
      <c r="AK469">
        <v>70.313996799999998</v>
      </c>
      <c r="AL469">
        <v>71.229717609999994</v>
      </c>
      <c r="AM469">
        <v>71.589530870000004</v>
      </c>
      <c r="AN469">
        <v>71.865013390000001</v>
      </c>
      <c r="AO469">
        <v>72.123371329999998</v>
      </c>
      <c r="AP469">
        <v>72.386880520000005</v>
      </c>
      <c r="AQ469">
        <v>72.656331660000006</v>
      </c>
      <c r="AR469">
        <v>72.975694450000006</v>
      </c>
      <c r="AS469">
        <v>73.311159090000004</v>
      </c>
      <c r="AT469">
        <v>73.647543929999998</v>
      </c>
      <c r="AU469">
        <v>73.983544719999998</v>
      </c>
      <c r="AV469">
        <v>74.341381929999997</v>
      </c>
    </row>
    <row r="470" spans="1:48" x14ac:dyDescent="0.25">
      <c r="A470" s="28" t="s">
        <v>666</v>
      </c>
      <c r="B470">
        <v>13.057042503646599</v>
      </c>
      <c r="C470">
        <v>13.2666775444627</v>
      </c>
      <c r="D470">
        <v>13.48229091</v>
      </c>
      <c r="E470">
        <v>14.378906880000001</v>
      </c>
      <c r="F470">
        <v>15.10047971</v>
      </c>
      <c r="G470">
        <v>15.5402583</v>
      </c>
      <c r="H470">
        <v>16.678792980000001</v>
      </c>
      <c r="I470">
        <v>17.724249220000001</v>
      </c>
      <c r="J470">
        <v>18.339635250000001</v>
      </c>
      <c r="K470">
        <v>19.031597739999999</v>
      </c>
      <c r="L470">
        <v>19.94002403</v>
      </c>
      <c r="M470">
        <v>21.034357159999999</v>
      </c>
      <c r="N470">
        <v>25.366064300000001</v>
      </c>
      <c r="O470">
        <v>30.470065569999999</v>
      </c>
      <c r="P470">
        <v>35.279437999999999</v>
      </c>
      <c r="Q470">
        <v>40.291020830000001</v>
      </c>
      <c r="R470">
        <v>45.741320940000001</v>
      </c>
      <c r="S470">
        <v>47.092205489999998</v>
      </c>
      <c r="T470">
        <v>45.726548970000003</v>
      </c>
      <c r="U470">
        <v>44.232205190000002</v>
      </c>
      <c r="V470">
        <v>44.637330630000001</v>
      </c>
      <c r="W470">
        <v>45.716509070000001</v>
      </c>
      <c r="X470">
        <v>46.96923975</v>
      </c>
      <c r="Y470">
        <v>48.259130890000002</v>
      </c>
      <c r="Z470">
        <v>49.531282109999999</v>
      </c>
      <c r="AA470">
        <v>50.799558439999998</v>
      </c>
      <c r="AB470">
        <v>52.098989099999997</v>
      </c>
      <c r="AC470">
        <v>52.698735679999999</v>
      </c>
      <c r="AD470">
        <v>53.237748930000002</v>
      </c>
      <c r="AE470">
        <v>53.799979630000003</v>
      </c>
      <c r="AF470">
        <v>54.382280440000002</v>
      </c>
      <c r="AG470">
        <v>54.985466930000001</v>
      </c>
      <c r="AH470">
        <v>55.633353739999997</v>
      </c>
      <c r="AI470">
        <v>56.329843160000003</v>
      </c>
      <c r="AJ470">
        <v>57.067211049999997</v>
      </c>
      <c r="AK470">
        <v>57.836637369999998</v>
      </c>
      <c r="AL470">
        <v>58.629853220000001</v>
      </c>
      <c r="AM470">
        <v>58.979291330000002</v>
      </c>
      <c r="AN470">
        <v>59.261024290000002</v>
      </c>
      <c r="AO470">
        <v>59.52938786</v>
      </c>
      <c r="AP470">
        <v>59.802660250000002</v>
      </c>
      <c r="AQ470">
        <v>60.081494450000001</v>
      </c>
      <c r="AR470">
        <v>60.370249979999997</v>
      </c>
      <c r="AS470">
        <v>60.669425429999997</v>
      </c>
      <c r="AT470">
        <v>60.969322669999997</v>
      </c>
      <c r="AU470">
        <v>61.269138480000002</v>
      </c>
      <c r="AV470">
        <v>61.587358899999998</v>
      </c>
    </row>
    <row r="471" spans="1:48" x14ac:dyDescent="0.25">
      <c r="A471" s="28" t="s">
        <v>667</v>
      </c>
      <c r="B471">
        <v>37.976274256667899</v>
      </c>
      <c r="C471">
        <v>38.585995623632698</v>
      </c>
      <c r="D471">
        <v>39.213104610000002</v>
      </c>
      <c r="E471">
        <v>51.462002230000003</v>
      </c>
      <c r="F471">
        <v>68.056338569999994</v>
      </c>
      <c r="G471">
        <v>88.599745290000001</v>
      </c>
      <c r="H471">
        <v>120.3693866</v>
      </c>
      <c r="I471">
        <v>162.02012619999999</v>
      </c>
      <c r="J471">
        <v>212.46566329999999</v>
      </c>
      <c r="K471">
        <v>279.57371619999998</v>
      </c>
      <c r="L471">
        <v>371.39069469999998</v>
      </c>
      <c r="M471">
        <v>496.80619330000002</v>
      </c>
      <c r="N471">
        <v>500.75495719999998</v>
      </c>
      <c r="O471">
        <v>486.89172730000001</v>
      </c>
      <c r="P471">
        <v>458.20916720000002</v>
      </c>
      <c r="Q471">
        <v>427.32518529999999</v>
      </c>
      <c r="R471">
        <v>396.87094350000001</v>
      </c>
      <c r="S471">
        <v>421.17633660000001</v>
      </c>
      <c r="T471">
        <v>435.44316170000002</v>
      </c>
      <c r="U471">
        <v>449.39128110000001</v>
      </c>
      <c r="V471">
        <v>467.9541084</v>
      </c>
      <c r="W471">
        <v>492.30603450000001</v>
      </c>
      <c r="X471">
        <v>525.46576830000004</v>
      </c>
      <c r="Y471">
        <v>560.34641569999997</v>
      </c>
      <c r="Z471">
        <v>595.71959030000005</v>
      </c>
      <c r="AA471">
        <v>632.90732349999996</v>
      </c>
      <c r="AB471">
        <v>671.28034660000003</v>
      </c>
      <c r="AC471">
        <v>702.86050709999995</v>
      </c>
      <c r="AD471">
        <v>734.39143920000004</v>
      </c>
      <c r="AE471">
        <v>766.8784253</v>
      </c>
      <c r="AF471">
        <v>801.27734520000001</v>
      </c>
      <c r="AG471">
        <v>836.78873550000003</v>
      </c>
      <c r="AH471">
        <v>862.95713069999999</v>
      </c>
      <c r="AI471">
        <v>889.1481569</v>
      </c>
      <c r="AJ471">
        <v>916.28641719999996</v>
      </c>
      <c r="AK471">
        <v>944.79989820000003</v>
      </c>
      <c r="AL471">
        <v>974.21569239999997</v>
      </c>
      <c r="AM471">
        <v>995.44033400000001</v>
      </c>
      <c r="AN471">
        <v>1015.520389</v>
      </c>
      <c r="AO471">
        <v>1035.4792150000001</v>
      </c>
      <c r="AP471">
        <v>1055.646438</v>
      </c>
      <c r="AQ471">
        <v>1076.0415419999999</v>
      </c>
      <c r="AR471">
        <v>1102.644188</v>
      </c>
      <c r="AS471">
        <v>1130.2671270000001</v>
      </c>
      <c r="AT471">
        <v>1158.1637579999999</v>
      </c>
      <c r="AU471">
        <v>1186.2569229999999</v>
      </c>
      <c r="AV471">
        <v>1214.9084399999999</v>
      </c>
    </row>
    <row r="472" spans="1:48" x14ac:dyDescent="0.25">
      <c r="A472" s="27" t="s">
        <v>736</v>
      </c>
      <c r="B472">
        <v>2.7703288319169999</v>
      </c>
      <c r="C472">
        <v>2.8148073574016701</v>
      </c>
      <c r="D472">
        <v>2.86</v>
      </c>
      <c r="E472">
        <v>2.9264474109999998</v>
      </c>
      <c r="F472">
        <v>2.8476025269999998</v>
      </c>
      <c r="G472">
        <v>2.8645246969999998</v>
      </c>
      <c r="H472">
        <v>2.9829403719999998</v>
      </c>
      <c r="I472">
        <v>2.9044803429999999</v>
      </c>
      <c r="J472">
        <v>2.8449955899999999</v>
      </c>
      <c r="K472">
        <v>2.7175121149999999</v>
      </c>
      <c r="L472">
        <v>2.8159099470000002</v>
      </c>
      <c r="M472">
        <v>2.8468235530000001</v>
      </c>
      <c r="N472">
        <v>2.8447728639999998</v>
      </c>
      <c r="O472">
        <v>2.9115265269999999</v>
      </c>
      <c r="P472">
        <v>2.83338804</v>
      </c>
      <c r="Q472">
        <v>2.8227931530000001</v>
      </c>
      <c r="R472">
        <v>2.82905059</v>
      </c>
      <c r="S472">
        <v>2.8357683869999999</v>
      </c>
      <c r="T472">
        <v>2.8285938060000002</v>
      </c>
      <c r="U472">
        <v>2.8244240070000002</v>
      </c>
      <c r="V472">
        <v>2.8106929369999998</v>
      </c>
      <c r="W472">
        <v>2.79506342</v>
      </c>
      <c r="X472">
        <v>2.7930343240000002</v>
      </c>
      <c r="Y472">
        <v>2.8074206039999998</v>
      </c>
      <c r="Z472">
        <v>2.8325757170000001</v>
      </c>
      <c r="AA472">
        <v>2.8649474549999998</v>
      </c>
      <c r="AB472">
        <v>2.9019080430000002</v>
      </c>
      <c r="AC472">
        <v>2.9395510740000002</v>
      </c>
      <c r="AD472">
        <v>2.9806670419999999</v>
      </c>
      <c r="AE472">
        <v>3.0231964329999998</v>
      </c>
      <c r="AF472">
        <v>3.0663258830000002</v>
      </c>
      <c r="AG472">
        <v>3.1106911940000002</v>
      </c>
      <c r="AH472">
        <v>3.154455564</v>
      </c>
      <c r="AI472">
        <v>3.1985372879999998</v>
      </c>
      <c r="AJ472">
        <v>3.2429570889999999</v>
      </c>
      <c r="AK472">
        <v>3.2876309959999999</v>
      </c>
      <c r="AL472">
        <v>3.3325587290000001</v>
      </c>
      <c r="AM472">
        <v>3.3736090970000001</v>
      </c>
      <c r="AN472">
        <v>3.412423999</v>
      </c>
      <c r="AO472">
        <v>3.449249832</v>
      </c>
      <c r="AP472">
        <v>3.484855306</v>
      </c>
      <c r="AQ472">
        <v>3.5196112460000002</v>
      </c>
      <c r="AR472">
        <v>3.5524071209999999</v>
      </c>
      <c r="AS472">
        <v>3.5836735700000002</v>
      </c>
      <c r="AT472">
        <v>3.6140577980000002</v>
      </c>
      <c r="AU472">
        <v>3.644096502</v>
      </c>
      <c r="AV472">
        <v>3.6747291560000002</v>
      </c>
    </row>
    <row r="473" spans="1:48" x14ac:dyDescent="0.25">
      <c r="A473" s="27" t="s">
        <v>737</v>
      </c>
      <c r="B473">
        <v>6.18523199925892</v>
      </c>
      <c r="C473">
        <v>6.2845378996769998</v>
      </c>
      <c r="D473">
        <v>6.3854381880000002</v>
      </c>
      <c r="E473">
        <v>6.4525721459999996</v>
      </c>
      <c r="F473">
        <v>6.2566504710000004</v>
      </c>
      <c r="G473">
        <v>6.1935672019999997</v>
      </c>
      <c r="H473">
        <v>6.2022479080000004</v>
      </c>
      <c r="I473">
        <v>6.2163624249999998</v>
      </c>
      <c r="J473">
        <v>6.0000911510000003</v>
      </c>
      <c r="K473">
        <v>5.8517340969999996</v>
      </c>
      <c r="L473">
        <v>5.8879631239999997</v>
      </c>
      <c r="M473">
        <v>5.8515658520000002</v>
      </c>
      <c r="N473">
        <v>5.6711331100000004</v>
      </c>
      <c r="O473">
        <v>5.5154761749999999</v>
      </c>
      <c r="P473">
        <v>5.2169687580000002</v>
      </c>
      <c r="Q473">
        <v>4.8881457230000001</v>
      </c>
      <c r="R473">
        <v>4.7326663020000002</v>
      </c>
      <c r="S473">
        <v>4.6571039839999999</v>
      </c>
      <c r="T473">
        <v>4.6557877359999997</v>
      </c>
      <c r="U473">
        <v>4.6925818430000001</v>
      </c>
      <c r="V473">
        <v>4.7293972709999998</v>
      </c>
      <c r="W473">
        <v>4.7774985990000003</v>
      </c>
      <c r="X473">
        <v>4.8343771240000004</v>
      </c>
      <c r="Y473">
        <v>4.9075629620000001</v>
      </c>
      <c r="Z473">
        <v>4.9919565119999998</v>
      </c>
      <c r="AA473">
        <v>5.0839758450000003</v>
      </c>
      <c r="AB473">
        <v>5.1806639790000002</v>
      </c>
      <c r="AC473">
        <v>5.2799511959999998</v>
      </c>
      <c r="AD473">
        <v>5.3871272680000004</v>
      </c>
      <c r="AE473">
        <v>5.4970226249999996</v>
      </c>
      <c r="AF473">
        <v>5.6078216430000003</v>
      </c>
      <c r="AG473">
        <v>5.722167421</v>
      </c>
      <c r="AH473">
        <v>5.83422983</v>
      </c>
      <c r="AI473">
        <v>5.9470123790000002</v>
      </c>
      <c r="AJ473">
        <v>6.0606814340000001</v>
      </c>
      <c r="AK473">
        <v>6.1753567030000003</v>
      </c>
      <c r="AL473">
        <v>6.29126545</v>
      </c>
      <c r="AM473">
        <v>6.4063616989999996</v>
      </c>
      <c r="AN473">
        <v>6.521391768</v>
      </c>
      <c r="AO473">
        <v>6.6368295719999999</v>
      </c>
      <c r="AP473">
        <v>6.753453887</v>
      </c>
      <c r="AQ473">
        <v>6.8717929020000001</v>
      </c>
      <c r="AR473">
        <v>6.9918347509999998</v>
      </c>
      <c r="AS473">
        <v>7.1132716130000002</v>
      </c>
      <c r="AT473">
        <v>7.2366672999999997</v>
      </c>
      <c r="AU473">
        <v>7.3624092409999999</v>
      </c>
      <c r="AV473">
        <v>7.4908689170000002</v>
      </c>
    </row>
    <row r="474" spans="1:48" x14ac:dyDescent="0.25">
      <c r="A474" s="27" t="s">
        <v>738</v>
      </c>
      <c r="B474">
        <v>0.93799827590948903</v>
      </c>
      <c r="C474">
        <v>0.953058141633355</v>
      </c>
      <c r="D474">
        <v>0.96835979839999997</v>
      </c>
      <c r="E474">
        <v>0.94257200429999999</v>
      </c>
      <c r="F474">
        <v>0.89749529419999996</v>
      </c>
      <c r="G474">
        <v>0.76716867749999995</v>
      </c>
      <c r="H474">
        <v>0.81249840070000001</v>
      </c>
      <c r="I474">
        <v>0.80301865640000003</v>
      </c>
      <c r="J474">
        <v>0.77605195339999999</v>
      </c>
      <c r="K474">
        <v>0.74379409870000002</v>
      </c>
      <c r="L474">
        <v>0.73035290050000001</v>
      </c>
      <c r="M474">
        <v>0.73108324290000004</v>
      </c>
      <c r="N474">
        <v>0.7200160619</v>
      </c>
      <c r="O474">
        <v>0.71431606469999998</v>
      </c>
      <c r="P474">
        <v>0.67078513610000001</v>
      </c>
      <c r="Q474">
        <v>0.62263110379999997</v>
      </c>
      <c r="R474">
        <v>0.5728645389</v>
      </c>
      <c r="S474">
        <v>0.53768116480000006</v>
      </c>
      <c r="T474">
        <v>0.51744653630000004</v>
      </c>
      <c r="U474">
        <v>0.50645464679999996</v>
      </c>
      <c r="V474">
        <v>0.49864804759999998</v>
      </c>
      <c r="W474">
        <v>0.49449706719999997</v>
      </c>
      <c r="X474">
        <v>0.50022884670000001</v>
      </c>
      <c r="Y474">
        <v>0.50722314410000002</v>
      </c>
      <c r="Z474">
        <v>0.51504936310000005</v>
      </c>
      <c r="AA474">
        <v>0.52332057030000001</v>
      </c>
      <c r="AB474">
        <v>0.53179184499999999</v>
      </c>
      <c r="AC474">
        <v>0.54172656689999998</v>
      </c>
      <c r="AD474">
        <v>0.55066529819999999</v>
      </c>
      <c r="AE474">
        <v>0.56156818799999997</v>
      </c>
      <c r="AF474">
        <v>0.57344827460000003</v>
      </c>
      <c r="AG474">
        <v>0.58371179390000005</v>
      </c>
      <c r="AH474">
        <v>0.59789007400000005</v>
      </c>
      <c r="AI474">
        <v>0.61164326089999999</v>
      </c>
      <c r="AJ474">
        <v>0.62539362629999995</v>
      </c>
      <c r="AK474">
        <v>0.63929360469999996</v>
      </c>
      <c r="AL474">
        <v>0.65337029499999999</v>
      </c>
      <c r="AM474">
        <v>0.66732608920000003</v>
      </c>
      <c r="AN474">
        <v>0.68209399449999997</v>
      </c>
      <c r="AO474">
        <v>0.69724116449999995</v>
      </c>
      <c r="AP474">
        <v>0.71267191190000001</v>
      </c>
      <c r="AQ474">
        <v>0.72832999249999997</v>
      </c>
      <c r="AR474">
        <v>0.74391997759999995</v>
      </c>
      <c r="AS474">
        <v>0.75975670080000002</v>
      </c>
      <c r="AT474">
        <v>0.77586597150000003</v>
      </c>
      <c r="AU474">
        <v>0.79224645680000005</v>
      </c>
      <c r="AV474">
        <v>0.8089441879</v>
      </c>
    </row>
    <row r="475" spans="1:48" x14ac:dyDescent="0.25">
      <c r="A475" s="27" t="s">
        <v>739</v>
      </c>
      <c r="B475">
        <v>2.5672422222947699</v>
      </c>
      <c r="C475">
        <v>2.6084601265717402</v>
      </c>
      <c r="D475">
        <v>2.6503397980000001</v>
      </c>
      <c r="E475">
        <v>2.6778741089999998</v>
      </c>
      <c r="F475">
        <v>2.4830091429999999</v>
      </c>
      <c r="G475">
        <v>2.183196798</v>
      </c>
      <c r="H475">
        <v>2.234139775</v>
      </c>
      <c r="I475">
        <v>2.439766718</v>
      </c>
      <c r="J475">
        <v>2.2241252060000001</v>
      </c>
      <c r="K475">
        <v>2.1273479289999999</v>
      </c>
      <c r="L475">
        <v>2.1620775430000001</v>
      </c>
      <c r="M475">
        <v>2.1949086530000002</v>
      </c>
      <c r="N475">
        <v>2.2197870420000001</v>
      </c>
      <c r="O475">
        <v>2.1758135090000001</v>
      </c>
      <c r="P475">
        <v>2.0403252049999998</v>
      </c>
      <c r="Q475">
        <v>1.9225475809999999</v>
      </c>
      <c r="R475">
        <v>1.832583818</v>
      </c>
      <c r="S475">
        <v>1.8009181510000001</v>
      </c>
      <c r="T475">
        <v>1.800446301</v>
      </c>
      <c r="U475">
        <v>1.8171660489999999</v>
      </c>
      <c r="V475">
        <v>1.899239677</v>
      </c>
      <c r="W475">
        <v>1.9926842389999999</v>
      </c>
      <c r="X475">
        <v>2.1001809339999999</v>
      </c>
      <c r="Y475">
        <v>2.2342127939999998</v>
      </c>
      <c r="Z475">
        <v>2.3959405820000002</v>
      </c>
      <c r="AA475">
        <v>2.5887270670000002</v>
      </c>
      <c r="AB475">
        <v>2.8160019709999999</v>
      </c>
      <c r="AC475">
        <v>2.8616396370000001</v>
      </c>
      <c r="AD475">
        <v>2.9080842609999999</v>
      </c>
      <c r="AE475">
        <v>2.9548151379999998</v>
      </c>
      <c r="AF475">
        <v>3.000911044</v>
      </c>
      <c r="AG475">
        <v>3.046025942</v>
      </c>
      <c r="AH475">
        <v>3.0923336450000001</v>
      </c>
      <c r="AI475">
        <v>3.138157214</v>
      </c>
      <c r="AJ475">
        <v>3.1842743599999999</v>
      </c>
      <c r="AK475">
        <v>3.230000462</v>
      </c>
      <c r="AL475">
        <v>3.2759545399999999</v>
      </c>
      <c r="AM475">
        <v>3.3125191420000002</v>
      </c>
      <c r="AN475">
        <v>3.3442272310000001</v>
      </c>
      <c r="AO475">
        <v>3.3718223479999998</v>
      </c>
      <c r="AP475">
        <v>3.3965431920000002</v>
      </c>
      <c r="AQ475">
        <v>3.4187036370000001</v>
      </c>
      <c r="AR475">
        <v>3.4424898779999999</v>
      </c>
      <c r="AS475">
        <v>3.4669034980000002</v>
      </c>
      <c r="AT475">
        <v>3.4918137680000001</v>
      </c>
      <c r="AU475">
        <v>3.517142089</v>
      </c>
      <c r="AV475">
        <v>3.543670095</v>
      </c>
    </row>
    <row r="476" spans="1:48" x14ac:dyDescent="0.25">
      <c r="A476" s="27" t="s">
        <v>740</v>
      </c>
      <c r="B476">
        <v>6.9555208572076603</v>
      </c>
      <c r="C476">
        <v>7.0671939943971003</v>
      </c>
      <c r="D476">
        <v>7.18066008</v>
      </c>
      <c r="E476">
        <v>7.2731363770000002</v>
      </c>
      <c r="F476">
        <v>6.7438108469999998</v>
      </c>
      <c r="G476">
        <v>5.898014216</v>
      </c>
      <c r="H476">
        <v>6.0395465589999997</v>
      </c>
      <c r="I476">
        <v>6.6534453559999998</v>
      </c>
      <c r="J476">
        <v>6.0255412550000003</v>
      </c>
      <c r="K476">
        <v>5.7531780000000001</v>
      </c>
      <c r="L476">
        <v>5.8416156629999998</v>
      </c>
      <c r="M476">
        <v>5.878020545</v>
      </c>
      <c r="N476">
        <v>5.9338177249999999</v>
      </c>
      <c r="O476">
        <v>5.8252316840000002</v>
      </c>
      <c r="P476">
        <v>5.4608472780000001</v>
      </c>
      <c r="Q476">
        <v>5.1560142999999998</v>
      </c>
      <c r="R476">
        <v>4.8413089769999997</v>
      </c>
      <c r="S476">
        <v>4.8123862659999999</v>
      </c>
      <c r="T476">
        <v>4.808970714</v>
      </c>
      <c r="U476">
        <v>4.9051168330000001</v>
      </c>
      <c r="V476">
        <v>4.8862480389999998</v>
      </c>
      <c r="W476">
        <v>4.8828495839999997</v>
      </c>
      <c r="X476">
        <v>4.8163158920000004</v>
      </c>
      <c r="Y476">
        <v>4.806905735</v>
      </c>
      <c r="Z476">
        <v>4.8126352079999997</v>
      </c>
      <c r="AA476">
        <v>4.8314561239999998</v>
      </c>
      <c r="AB476">
        <v>4.8618786570000001</v>
      </c>
      <c r="AC476">
        <v>4.9061329249999996</v>
      </c>
      <c r="AD476">
        <v>4.9533871820000002</v>
      </c>
      <c r="AE476">
        <v>5.001883232</v>
      </c>
      <c r="AF476">
        <v>5.0509471599999998</v>
      </c>
      <c r="AG476">
        <v>5.1036129670000001</v>
      </c>
      <c r="AH476">
        <v>5.1537395449999996</v>
      </c>
      <c r="AI476">
        <v>5.202371641</v>
      </c>
      <c r="AJ476">
        <v>5.2555600680000003</v>
      </c>
      <c r="AK476">
        <v>5.3090748449999996</v>
      </c>
      <c r="AL476">
        <v>5.3620757179999998</v>
      </c>
      <c r="AM476">
        <v>5.3883918570000002</v>
      </c>
      <c r="AN476">
        <v>5.4074967000000003</v>
      </c>
      <c r="AO476">
        <v>5.4189936889999997</v>
      </c>
      <c r="AP476">
        <v>5.4285184080000004</v>
      </c>
      <c r="AQ476">
        <v>5.4308066699999999</v>
      </c>
      <c r="AR476">
        <v>5.4386063489999996</v>
      </c>
      <c r="AS476">
        <v>5.4488802600000001</v>
      </c>
      <c r="AT476">
        <v>5.4593843870000001</v>
      </c>
      <c r="AU476">
        <v>5.4708367820000001</v>
      </c>
      <c r="AV476">
        <v>5.500308811</v>
      </c>
    </row>
    <row r="477" spans="1:48" x14ac:dyDescent="0.25">
      <c r="A477" s="27" t="s">
        <v>741</v>
      </c>
      <c r="B477">
        <v>6.1262766028879696</v>
      </c>
      <c r="C477">
        <v>6.22463595534765</v>
      </c>
      <c r="D477">
        <v>6.3245744989999997</v>
      </c>
      <c r="E477">
        <v>6.35706214</v>
      </c>
      <c r="F477">
        <v>6.0120239069999997</v>
      </c>
      <c r="G477">
        <v>5.4774159539999996</v>
      </c>
      <c r="H477">
        <v>5.7165093130000004</v>
      </c>
      <c r="I477">
        <v>5.4057780649999998</v>
      </c>
      <c r="J477">
        <v>4.9967478029999999</v>
      </c>
      <c r="K477">
        <v>4.9329266839999999</v>
      </c>
      <c r="L477">
        <v>4.8907117099999997</v>
      </c>
      <c r="M477">
        <v>5.051258722</v>
      </c>
      <c r="N477">
        <v>4.9276373739999997</v>
      </c>
      <c r="O477">
        <v>4.6676320139999996</v>
      </c>
      <c r="P477">
        <v>4.350298327</v>
      </c>
      <c r="Q477">
        <v>4.0562828160000004</v>
      </c>
      <c r="R477">
        <v>3.907602781</v>
      </c>
      <c r="S477">
        <v>3.8806428309999998</v>
      </c>
      <c r="T477">
        <v>3.917109097</v>
      </c>
      <c r="U477">
        <v>3.985514888</v>
      </c>
      <c r="V477">
        <v>4.117066983</v>
      </c>
      <c r="W477">
        <v>4.2366316709999996</v>
      </c>
      <c r="X477">
        <v>4.3435456200000004</v>
      </c>
      <c r="Y477">
        <v>4.470003331</v>
      </c>
      <c r="Z477">
        <v>4.6157968839999999</v>
      </c>
      <c r="AA477">
        <v>4.7831598680000003</v>
      </c>
      <c r="AB477">
        <v>4.9718975189999997</v>
      </c>
      <c r="AC477">
        <v>5.0069565300000001</v>
      </c>
      <c r="AD477">
        <v>5.0568096359999997</v>
      </c>
      <c r="AE477">
        <v>5.1138465679999996</v>
      </c>
      <c r="AF477">
        <v>5.1739156079999997</v>
      </c>
      <c r="AG477">
        <v>5.2357049709999997</v>
      </c>
      <c r="AH477">
        <v>5.2990371270000001</v>
      </c>
      <c r="AI477">
        <v>5.3629198560000004</v>
      </c>
      <c r="AJ477">
        <v>5.4279841629999996</v>
      </c>
      <c r="AK477">
        <v>5.493833832</v>
      </c>
      <c r="AL477">
        <v>5.5604520549999998</v>
      </c>
      <c r="AM477">
        <v>5.6153420629999999</v>
      </c>
      <c r="AN477">
        <v>5.6663079620000003</v>
      </c>
      <c r="AO477">
        <v>5.713611115</v>
      </c>
      <c r="AP477">
        <v>5.7589701160000004</v>
      </c>
      <c r="AQ477">
        <v>5.8026644779999996</v>
      </c>
      <c r="AR477">
        <v>5.8477579080000002</v>
      </c>
      <c r="AS477">
        <v>5.8924283739999996</v>
      </c>
      <c r="AT477">
        <v>5.9371528079999996</v>
      </c>
      <c r="AU477">
        <v>5.9821370910000002</v>
      </c>
      <c r="AV477">
        <v>6.0288147729999997</v>
      </c>
    </row>
    <row r="478" spans="1:48" x14ac:dyDescent="0.25">
      <c r="A478" s="27" t="s">
        <v>742</v>
      </c>
      <c r="B478">
        <v>4.6730475251106096</v>
      </c>
      <c r="C478">
        <v>4.7480748146663103</v>
      </c>
      <c r="D478">
        <v>4.8243066920000004</v>
      </c>
      <c r="E478">
        <v>4.8716155160000003</v>
      </c>
      <c r="F478">
        <v>4.8728871470000001</v>
      </c>
      <c r="G478">
        <v>4.5348350230000003</v>
      </c>
      <c r="H478">
        <v>4.7195078419999996</v>
      </c>
      <c r="I478">
        <v>4.7574057649999997</v>
      </c>
      <c r="J478">
        <v>4.637238848</v>
      </c>
      <c r="K478">
        <v>4.6415084599999998</v>
      </c>
      <c r="L478">
        <v>4.6393297489999998</v>
      </c>
      <c r="M478">
        <v>4.7732123460000002</v>
      </c>
      <c r="N478">
        <v>4.740291182</v>
      </c>
      <c r="O478">
        <v>4.6778521040000003</v>
      </c>
      <c r="P478">
        <v>4.544822988</v>
      </c>
      <c r="Q478">
        <v>4.4949879040000003</v>
      </c>
      <c r="R478">
        <v>4.4269064809999996</v>
      </c>
      <c r="S478">
        <v>4.3811375520000002</v>
      </c>
      <c r="T478">
        <v>4.3759353269999997</v>
      </c>
      <c r="U478">
        <v>4.395129657</v>
      </c>
      <c r="V478">
        <v>4.410635128</v>
      </c>
      <c r="W478">
        <v>4.4229945070000003</v>
      </c>
      <c r="X478">
        <v>4.4475618450000001</v>
      </c>
      <c r="Y478">
        <v>4.4864249860000003</v>
      </c>
      <c r="Z478">
        <v>4.5354084219999997</v>
      </c>
      <c r="AA478">
        <v>4.5929092220000003</v>
      </c>
      <c r="AB478">
        <v>4.6581577349999996</v>
      </c>
      <c r="AC478">
        <v>4.7240105720000001</v>
      </c>
      <c r="AD478">
        <v>4.7953417119999999</v>
      </c>
      <c r="AE478">
        <v>4.8714814390000001</v>
      </c>
      <c r="AF478">
        <v>4.9518492939999996</v>
      </c>
      <c r="AG478">
        <v>5.0361040990000001</v>
      </c>
      <c r="AH478">
        <v>5.1242672889999996</v>
      </c>
      <c r="AI478">
        <v>5.2158768369999997</v>
      </c>
      <c r="AJ478">
        <v>5.3102310030000002</v>
      </c>
      <c r="AK478">
        <v>5.4069700789999997</v>
      </c>
      <c r="AL478">
        <v>5.5056980700000002</v>
      </c>
      <c r="AM478">
        <v>5.6017117599999997</v>
      </c>
      <c r="AN478">
        <v>5.6973534209999999</v>
      </c>
      <c r="AO478">
        <v>5.7921522960000003</v>
      </c>
      <c r="AP478">
        <v>5.8864026129999996</v>
      </c>
      <c r="AQ478">
        <v>5.9799730459999996</v>
      </c>
      <c r="AR478">
        <v>6.0745697380000001</v>
      </c>
      <c r="AS478">
        <v>6.1695809749999997</v>
      </c>
      <c r="AT478">
        <v>6.2650525290000001</v>
      </c>
      <c r="AU478">
        <v>6.360842807</v>
      </c>
      <c r="AV478">
        <v>6.4573010440000003</v>
      </c>
    </row>
    <row r="479" spans="1:48" x14ac:dyDescent="0.25">
      <c r="A479" s="27" t="s">
        <v>743</v>
      </c>
      <c r="B479">
        <v>1.34142830874698</v>
      </c>
      <c r="C479">
        <v>1.3629653741412</v>
      </c>
      <c r="D479">
        <v>1.384848224</v>
      </c>
      <c r="E479">
        <v>1.398900681</v>
      </c>
      <c r="F479">
        <v>1.433226785</v>
      </c>
      <c r="G479">
        <v>1.3060178769999999</v>
      </c>
      <c r="H479">
        <v>1.3749425070000001</v>
      </c>
      <c r="I479">
        <v>1.4339998780000001</v>
      </c>
      <c r="J479">
        <v>1.4561669699999999</v>
      </c>
      <c r="K479">
        <v>1.471986228</v>
      </c>
      <c r="L479">
        <v>1.467529573</v>
      </c>
      <c r="M479">
        <v>1.4694224739999999</v>
      </c>
      <c r="N479">
        <v>1.453409822</v>
      </c>
      <c r="O479">
        <v>1.4928230769999999</v>
      </c>
      <c r="P479">
        <v>1.5330234309999999</v>
      </c>
      <c r="Q479">
        <v>1.5777114750000001</v>
      </c>
      <c r="R479">
        <v>1.5947303340000001</v>
      </c>
      <c r="S479">
        <v>1.5825876050000001</v>
      </c>
      <c r="T479">
        <v>1.568214271</v>
      </c>
      <c r="U479">
        <v>1.556223597</v>
      </c>
      <c r="V479">
        <v>1.5498334709999999</v>
      </c>
      <c r="W479">
        <v>1.548808671</v>
      </c>
      <c r="X479">
        <v>1.5583639890000001</v>
      </c>
      <c r="Y479">
        <v>1.5744990969999999</v>
      </c>
      <c r="Z479">
        <v>1.594574317</v>
      </c>
      <c r="AA479">
        <v>1.61659577</v>
      </c>
      <c r="AB479">
        <v>1.639995716</v>
      </c>
      <c r="AC479">
        <v>1.666469588</v>
      </c>
      <c r="AD479">
        <v>1.6954568940000001</v>
      </c>
      <c r="AE479">
        <v>1.7266579289999999</v>
      </c>
      <c r="AF479">
        <v>1.759995964</v>
      </c>
      <c r="AG479">
        <v>1.7952369340000001</v>
      </c>
      <c r="AH479">
        <v>1.8317433359999999</v>
      </c>
      <c r="AI479">
        <v>1.869517637</v>
      </c>
      <c r="AJ479">
        <v>1.90833158</v>
      </c>
      <c r="AK479">
        <v>1.9482496380000001</v>
      </c>
      <c r="AL479">
        <v>1.9891550840000001</v>
      </c>
      <c r="AM479">
        <v>2.0327445430000002</v>
      </c>
      <c r="AN479">
        <v>2.0782593619999998</v>
      </c>
      <c r="AO479">
        <v>2.1251695669999999</v>
      </c>
      <c r="AP479">
        <v>2.1731152709999999</v>
      </c>
      <c r="AQ479">
        <v>2.2219435769999998</v>
      </c>
      <c r="AR479">
        <v>2.2709731519999998</v>
      </c>
      <c r="AS479">
        <v>2.320681467</v>
      </c>
      <c r="AT479">
        <v>2.3711599560000001</v>
      </c>
      <c r="AU479">
        <v>2.4223225780000002</v>
      </c>
      <c r="AV479">
        <v>2.473886121</v>
      </c>
    </row>
    <row r="480" spans="1:48" x14ac:dyDescent="0.25">
      <c r="A480" s="27" t="s">
        <v>744</v>
      </c>
      <c r="B480">
        <v>0.59857356798088102</v>
      </c>
      <c r="C480">
        <v>0.60818386022892001</v>
      </c>
      <c r="D480">
        <v>0.61794844879999999</v>
      </c>
      <c r="E480">
        <v>0.63523328869999995</v>
      </c>
      <c r="F480">
        <v>0.61651726070000001</v>
      </c>
      <c r="G480">
        <v>0.52498260630000004</v>
      </c>
      <c r="H480">
        <v>0.5525973113</v>
      </c>
      <c r="I480">
        <v>0.567557231</v>
      </c>
      <c r="J480">
        <v>0.53702023310000002</v>
      </c>
      <c r="K480">
        <v>0.50414792080000004</v>
      </c>
      <c r="L480">
        <v>0.48777543800000001</v>
      </c>
      <c r="M480">
        <v>0.49911071130000001</v>
      </c>
      <c r="N480">
        <v>0.48446786139999998</v>
      </c>
      <c r="O480">
        <v>0.47515901090000001</v>
      </c>
      <c r="P480">
        <v>0.45017537600000002</v>
      </c>
      <c r="Q480">
        <v>0.41551361710000001</v>
      </c>
      <c r="R480">
        <v>0.39583726889999998</v>
      </c>
      <c r="S480">
        <v>0.38442018179999998</v>
      </c>
      <c r="T480">
        <v>0.37865014530000002</v>
      </c>
      <c r="U480">
        <v>0.37735447160000002</v>
      </c>
      <c r="V480">
        <v>0.37686907580000001</v>
      </c>
      <c r="W480">
        <v>0.37825597770000002</v>
      </c>
      <c r="X480">
        <v>0.38137234170000001</v>
      </c>
      <c r="Y480">
        <v>0.3873311378</v>
      </c>
      <c r="Z480">
        <v>0.39502818810000001</v>
      </c>
      <c r="AA480">
        <v>0.40425224329999998</v>
      </c>
      <c r="AB480">
        <v>0.4149131922</v>
      </c>
      <c r="AC480">
        <v>0.4214586635</v>
      </c>
      <c r="AD480">
        <v>0.42847068300000002</v>
      </c>
      <c r="AE480">
        <v>0.43610010319999998</v>
      </c>
      <c r="AF480">
        <v>0.44412361810000001</v>
      </c>
      <c r="AG480">
        <v>0.45223775589999998</v>
      </c>
      <c r="AH480">
        <v>0.46102343709999999</v>
      </c>
      <c r="AI480">
        <v>0.46992378010000002</v>
      </c>
      <c r="AJ480">
        <v>0.47904971299999999</v>
      </c>
      <c r="AK480">
        <v>0.48835512790000002</v>
      </c>
      <c r="AL480">
        <v>0.49781913059999999</v>
      </c>
      <c r="AM480">
        <v>0.50697717600000003</v>
      </c>
      <c r="AN480">
        <v>0.51635792670000003</v>
      </c>
      <c r="AO480">
        <v>0.52579691480000001</v>
      </c>
      <c r="AP480">
        <v>0.53535042879999994</v>
      </c>
      <c r="AQ480">
        <v>0.54493017269999999</v>
      </c>
      <c r="AR480">
        <v>0.55463077459999999</v>
      </c>
      <c r="AS480">
        <v>0.56443069729999995</v>
      </c>
      <c r="AT480">
        <v>0.57435482680000005</v>
      </c>
      <c r="AU480">
        <v>0.58442727250000004</v>
      </c>
      <c r="AV480">
        <v>0.59491378800000005</v>
      </c>
    </row>
    <row r="481" spans="1:48" x14ac:dyDescent="0.25">
      <c r="A481" s="27" t="s">
        <v>745</v>
      </c>
      <c r="B481">
        <v>6.2585198140568004</v>
      </c>
      <c r="C481">
        <v>6.35900237404707</v>
      </c>
      <c r="D481">
        <v>6.4610982139999997</v>
      </c>
      <c r="E481">
        <v>6.4850449279999998</v>
      </c>
      <c r="F481">
        <v>5.7689463129999998</v>
      </c>
      <c r="G481">
        <v>4.6851225889999997</v>
      </c>
      <c r="H481">
        <v>5.1240481490000001</v>
      </c>
      <c r="I481">
        <v>5.1220297370000001</v>
      </c>
      <c r="J481">
        <v>4.8165055089999997</v>
      </c>
      <c r="K481">
        <v>4.9128455080000002</v>
      </c>
      <c r="L481">
        <v>5.0137284360000001</v>
      </c>
      <c r="M481">
        <v>5.1110997720000002</v>
      </c>
      <c r="N481">
        <v>4.5881610239999997</v>
      </c>
      <c r="O481">
        <v>4.370654665</v>
      </c>
      <c r="P481">
        <v>4.079390364</v>
      </c>
      <c r="Q481">
        <v>3.773031681</v>
      </c>
      <c r="R481">
        <v>3.6305645850000001</v>
      </c>
      <c r="S481">
        <v>3.5901760170000001</v>
      </c>
      <c r="T481">
        <v>3.6095758120000001</v>
      </c>
      <c r="U481">
        <v>3.6648018659999999</v>
      </c>
      <c r="V481">
        <v>3.710999739</v>
      </c>
      <c r="W481">
        <v>3.7552399520000002</v>
      </c>
      <c r="X481">
        <v>3.7939409670000002</v>
      </c>
      <c r="Y481">
        <v>3.8399689160000001</v>
      </c>
      <c r="Z481">
        <v>3.88896672</v>
      </c>
      <c r="AA481">
        <v>3.9424929049999999</v>
      </c>
      <c r="AB481">
        <v>4.000534547</v>
      </c>
      <c r="AC481">
        <v>4.0475925569999998</v>
      </c>
      <c r="AD481">
        <v>4.0960167160000003</v>
      </c>
      <c r="AE481">
        <v>4.1467893</v>
      </c>
      <c r="AF481">
        <v>4.1991425710000003</v>
      </c>
      <c r="AG481">
        <v>4.2520829899999999</v>
      </c>
      <c r="AH481">
        <v>4.3083293100000004</v>
      </c>
      <c r="AI481">
        <v>4.3654607390000004</v>
      </c>
      <c r="AJ481">
        <v>4.4242005149999999</v>
      </c>
      <c r="AK481">
        <v>4.4839469049999998</v>
      </c>
      <c r="AL481">
        <v>4.5445242390000002</v>
      </c>
      <c r="AM481">
        <v>4.5989564219999997</v>
      </c>
      <c r="AN481">
        <v>4.6522784450000003</v>
      </c>
      <c r="AO481">
        <v>4.7039375540000004</v>
      </c>
      <c r="AP481">
        <v>4.7548174940000001</v>
      </c>
      <c r="AQ481">
        <v>4.8044976070000001</v>
      </c>
      <c r="AR481">
        <v>4.8571205180000003</v>
      </c>
      <c r="AS481">
        <v>4.9109075669999998</v>
      </c>
      <c r="AT481">
        <v>4.9654487610000002</v>
      </c>
      <c r="AU481">
        <v>5.0206405939999996</v>
      </c>
      <c r="AV481">
        <v>5.0782494519999997</v>
      </c>
    </row>
    <row r="482" spans="1:48" x14ac:dyDescent="0.25">
      <c r="A482" s="27" t="s">
        <v>746</v>
      </c>
      <c r="B482">
        <v>1.27854192111613</v>
      </c>
      <c r="C482">
        <v>1.2990693252157499</v>
      </c>
      <c r="D482">
        <v>1.3199263029999999</v>
      </c>
      <c r="E482">
        <v>1.3133675760000001</v>
      </c>
      <c r="F482">
        <v>1.2408735120000001</v>
      </c>
      <c r="G482">
        <v>1.033730788</v>
      </c>
      <c r="H482">
        <v>1.1241272360000001</v>
      </c>
      <c r="I482">
        <v>1.136469298</v>
      </c>
      <c r="J482">
        <v>1.0854892039999999</v>
      </c>
      <c r="K482">
        <v>1.0566993140000001</v>
      </c>
      <c r="L482">
        <v>1.064841648</v>
      </c>
      <c r="M482">
        <v>1.056638717</v>
      </c>
      <c r="N482">
        <v>0.97839003759999998</v>
      </c>
      <c r="O482">
        <v>0.95088215070000004</v>
      </c>
      <c r="P482">
        <v>0.87135132449999997</v>
      </c>
      <c r="Q482">
        <v>0.78010582129999995</v>
      </c>
      <c r="R482">
        <v>0.72609137609999996</v>
      </c>
      <c r="S482">
        <v>0.69201668640000003</v>
      </c>
      <c r="T482">
        <v>0.67362471219999998</v>
      </c>
      <c r="U482">
        <v>0.66422435830000004</v>
      </c>
      <c r="V482">
        <v>0.66158777359999998</v>
      </c>
      <c r="W482">
        <v>0.66326711179999998</v>
      </c>
      <c r="X482">
        <v>0.6691159699</v>
      </c>
      <c r="Y482">
        <v>0.67969383670000005</v>
      </c>
      <c r="Z482">
        <v>0.69342736100000002</v>
      </c>
      <c r="AA482">
        <v>0.70947785070000002</v>
      </c>
      <c r="AB482">
        <v>0.72737137860000001</v>
      </c>
      <c r="AC482">
        <v>0.74172645979999996</v>
      </c>
      <c r="AD482">
        <v>0.75766920169999996</v>
      </c>
      <c r="AE482">
        <v>0.77469701079999997</v>
      </c>
      <c r="AF482">
        <v>0.79250856140000003</v>
      </c>
      <c r="AG482">
        <v>0.81089513970000004</v>
      </c>
      <c r="AH482">
        <v>0.82992338089999995</v>
      </c>
      <c r="AI482">
        <v>0.84936462899999998</v>
      </c>
      <c r="AJ482">
        <v>0.86926397779999998</v>
      </c>
      <c r="AK482">
        <v>0.88961771199999995</v>
      </c>
      <c r="AL482">
        <v>0.91041124159999998</v>
      </c>
      <c r="AM482">
        <v>0.93162018049999995</v>
      </c>
      <c r="AN482">
        <v>0.95358989000000005</v>
      </c>
      <c r="AO482">
        <v>0.97611336459999998</v>
      </c>
      <c r="AP482">
        <v>0.99918234269999995</v>
      </c>
      <c r="AQ482">
        <v>1.022729891</v>
      </c>
      <c r="AR482">
        <v>1.0466122280000001</v>
      </c>
      <c r="AS482">
        <v>1.0708926009999999</v>
      </c>
      <c r="AT482">
        <v>1.0956787889999999</v>
      </c>
      <c r="AU482">
        <v>1.1210229549999999</v>
      </c>
      <c r="AV482">
        <v>1.1470967729999999</v>
      </c>
    </row>
    <row r="483" spans="1:48" x14ac:dyDescent="0.25">
      <c r="A483" s="27" t="s">
        <v>747</v>
      </c>
      <c r="B483">
        <v>9.4770972246274603</v>
      </c>
      <c r="C483">
        <v>9.6292550860228108</v>
      </c>
      <c r="D483">
        <v>9.783855891</v>
      </c>
      <c r="E483">
        <v>9.961913375</v>
      </c>
      <c r="F483">
        <v>9.7132551720000002</v>
      </c>
      <c r="G483">
        <v>8.7590340999999903</v>
      </c>
      <c r="H483">
        <v>8.9334062569999997</v>
      </c>
      <c r="I483">
        <v>8.9878052410000002</v>
      </c>
      <c r="J483">
        <v>8.7058617320000007</v>
      </c>
      <c r="K483">
        <v>8.4498537099999904</v>
      </c>
      <c r="L483">
        <v>8.3965209359999999</v>
      </c>
      <c r="M483">
        <v>8.4029130189999997</v>
      </c>
      <c r="N483">
        <v>8.3595670870000003</v>
      </c>
      <c r="O483">
        <v>8.3406030399999995</v>
      </c>
      <c r="P483">
        <v>8.1241636459999995</v>
      </c>
      <c r="Q483">
        <v>7.9692706429999998</v>
      </c>
      <c r="R483">
        <v>7.8206070130000001</v>
      </c>
      <c r="S483">
        <v>7.7512786770000002</v>
      </c>
      <c r="T483">
        <v>7.722504818</v>
      </c>
      <c r="U483">
        <v>7.7631309660000003</v>
      </c>
      <c r="V483">
        <v>7.7950726220000002</v>
      </c>
      <c r="W483">
        <v>7.8375979170000001</v>
      </c>
      <c r="X483">
        <v>7.8801080319999999</v>
      </c>
      <c r="Y483">
        <v>7.9721933729999996</v>
      </c>
      <c r="Z483">
        <v>8.0735727429999997</v>
      </c>
      <c r="AA483">
        <v>8.1831135370000005</v>
      </c>
      <c r="AB483">
        <v>8.2994962510000008</v>
      </c>
      <c r="AC483">
        <v>8.4190112680000002</v>
      </c>
      <c r="AD483">
        <v>8.5501475490000001</v>
      </c>
      <c r="AE483">
        <v>8.6887231140000001</v>
      </c>
      <c r="AF483">
        <v>8.8323494460000003</v>
      </c>
      <c r="AG483">
        <v>8.9802627590000004</v>
      </c>
      <c r="AH483">
        <v>9.1347214759999904</v>
      </c>
      <c r="AI483">
        <v>9.292188586</v>
      </c>
      <c r="AJ483">
        <v>9.4540320720000004</v>
      </c>
      <c r="AK483">
        <v>9.6189509189999995</v>
      </c>
      <c r="AL483">
        <v>9.7861044150000005</v>
      </c>
      <c r="AM483">
        <v>9.9411910849999998</v>
      </c>
      <c r="AN483">
        <v>10.10670803</v>
      </c>
      <c r="AO483">
        <v>10.272944109999999</v>
      </c>
      <c r="AP483">
        <v>10.441044209999999</v>
      </c>
      <c r="AQ483">
        <v>10.609965430000001</v>
      </c>
      <c r="AR483">
        <v>10.783902339999999</v>
      </c>
      <c r="AS483">
        <v>10.95548018</v>
      </c>
      <c r="AT483">
        <v>11.12783947</v>
      </c>
      <c r="AU483">
        <v>11.301656899999999</v>
      </c>
      <c r="AV483">
        <v>11.48050417</v>
      </c>
    </row>
    <row r="484" spans="1:48" x14ac:dyDescent="0.25">
      <c r="A484" s="27" t="s">
        <v>748</v>
      </c>
      <c r="B484">
        <v>0.264378921988764</v>
      </c>
      <c r="C484">
        <v>0.268623611097079</v>
      </c>
      <c r="D484">
        <v>0.27293645010000001</v>
      </c>
      <c r="E484">
        <v>0.2889777637</v>
      </c>
      <c r="F484">
        <v>0.29042803029999997</v>
      </c>
      <c r="G484">
        <v>0.25638924969999999</v>
      </c>
      <c r="H484">
        <v>0.25813339899999999</v>
      </c>
      <c r="I484">
        <v>0.26908202679999998</v>
      </c>
      <c r="J484">
        <v>0.26560553419999999</v>
      </c>
      <c r="K484">
        <v>0.2618359576</v>
      </c>
      <c r="L484">
        <v>0.24759737800000001</v>
      </c>
      <c r="M484">
        <v>0.22802215649999999</v>
      </c>
      <c r="N484">
        <v>0.21696679690000001</v>
      </c>
      <c r="O484">
        <v>0.21802479650000001</v>
      </c>
      <c r="P484">
        <v>0.21737974660000001</v>
      </c>
      <c r="Q484">
        <v>0.21737769400000001</v>
      </c>
      <c r="R484">
        <v>0.21169638199999999</v>
      </c>
      <c r="S484">
        <v>0.21886102630000001</v>
      </c>
      <c r="T484">
        <v>0.22247427989999999</v>
      </c>
      <c r="U484">
        <v>0.23264593519999999</v>
      </c>
      <c r="V484">
        <v>0.23544726939999999</v>
      </c>
      <c r="W484">
        <v>0.239984057</v>
      </c>
      <c r="X484">
        <v>0.239042003</v>
      </c>
      <c r="Y484">
        <v>0.2404327456</v>
      </c>
      <c r="Z484">
        <v>0.24086870420000001</v>
      </c>
      <c r="AA484">
        <v>0.2407495697</v>
      </c>
      <c r="AB484">
        <v>0.2405594636</v>
      </c>
      <c r="AC484">
        <v>0.241204478</v>
      </c>
      <c r="AD484">
        <v>0.24208993810000001</v>
      </c>
      <c r="AE484">
        <v>0.24316987009999999</v>
      </c>
      <c r="AF484">
        <v>0.2444503522</v>
      </c>
      <c r="AG484">
        <v>0.24619853329999999</v>
      </c>
      <c r="AH484">
        <v>0.24778309879999999</v>
      </c>
      <c r="AI484">
        <v>0.2493674028</v>
      </c>
      <c r="AJ484">
        <v>0.25143125820000001</v>
      </c>
      <c r="AK484">
        <v>0.25356294870000001</v>
      </c>
      <c r="AL484">
        <v>0.25565560100000001</v>
      </c>
      <c r="AM484">
        <v>0.25709549809999999</v>
      </c>
      <c r="AN484">
        <v>0.25893866589999998</v>
      </c>
      <c r="AO484">
        <v>0.26084587259999997</v>
      </c>
      <c r="AP484">
        <v>0.26310491590000001</v>
      </c>
      <c r="AQ484">
        <v>0.26510537610000001</v>
      </c>
      <c r="AR484">
        <v>0.26746020729999997</v>
      </c>
      <c r="AS484">
        <v>0.2699068161</v>
      </c>
      <c r="AT484">
        <v>0.27222107769999998</v>
      </c>
      <c r="AU484">
        <v>0.27449233290000002</v>
      </c>
      <c r="AV484">
        <v>0.27841425889999999</v>
      </c>
    </row>
    <row r="485" spans="1:48" x14ac:dyDescent="0.25">
      <c r="A485" s="27" t="s">
        <v>749</v>
      </c>
      <c r="B485">
        <v>0.868233244049049</v>
      </c>
      <c r="C485">
        <v>0.88217300962025702</v>
      </c>
      <c r="D485">
        <v>0.89633658260000004</v>
      </c>
      <c r="E485">
        <v>0.91916943250000005</v>
      </c>
      <c r="F485">
        <v>0.90493084020000003</v>
      </c>
      <c r="G485">
        <v>0.84423062159999995</v>
      </c>
      <c r="H485">
        <v>0.8779684364</v>
      </c>
      <c r="I485">
        <v>0.89290882400000005</v>
      </c>
      <c r="J485">
        <v>0.88933692060000002</v>
      </c>
      <c r="K485">
        <v>0.90572737650000001</v>
      </c>
      <c r="L485">
        <v>0.91804063260000002</v>
      </c>
      <c r="M485">
        <v>0.92675038710000002</v>
      </c>
      <c r="N485">
        <v>0.95198394539999998</v>
      </c>
      <c r="O485">
        <v>1.001561667</v>
      </c>
      <c r="P485">
        <v>1.004580378</v>
      </c>
      <c r="Q485">
        <v>1.0352895150000001</v>
      </c>
      <c r="R485">
        <v>1.039941432</v>
      </c>
      <c r="S485">
        <v>1.04254179</v>
      </c>
      <c r="T485">
        <v>1.039746957</v>
      </c>
      <c r="U485">
        <v>1.036863949</v>
      </c>
      <c r="V485">
        <v>1.030308306</v>
      </c>
      <c r="W485">
        <v>1.024584637</v>
      </c>
      <c r="X485">
        <v>1.0259622260000001</v>
      </c>
      <c r="Y485">
        <v>1.02873299</v>
      </c>
      <c r="Z485">
        <v>1.033495281</v>
      </c>
      <c r="AA485">
        <v>1.040045675</v>
      </c>
      <c r="AB485">
        <v>1.048184658</v>
      </c>
      <c r="AC485">
        <v>1.0572783649999999</v>
      </c>
      <c r="AD485">
        <v>1.0652626080000001</v>
      </c>
      <c r="AE485">
        <v>1.0759596520000001</v>
      </c>
      <c r="AF485">
        <v>1.088402023</v>
      </c>
      <c r="AG485">
        <v>1.0992465</v>
      </c>
      <c r="AH485">
        <v>1.1154782400000001</v>
      </c>
      <c r="AI485">
        <v>1.1316446600000001</v>
      </c>
      <c r="AJ485">
        <v>1.148188682</v>
      </c>
      <c r="AK485">
        <v>1.165240429</v>
      </c>
      <c r="AL485">
        <v>1.182767103</v>
      </c>
      <c r="AM485">
        <v>1.2003528729999999</v>
      </c>
      <c r="AN485">
        <v>1.2192902649999999</v>
      </c>
      <c r="AO485">
        <v>1.2390299709999999</v>
      </c>
      <c r="AP485">
        <v>1.2594072949999999</v>
      </c>
      <c r="AQ485">
        <v>1.280222553</v>
      </c>
      <c r="AR485">
        <v>1.3009960309999999</v>
      </c>
      <c r="AS485">
        <v>1.3220879569999999</v>
      </c>
      <c r="AT485">
        <v>1.3434906929999999</v>
      </c>
      <c r="AU485">
        <v>1.365150291</v>
      </c>
      <c r="AV485">
        <v>1.387186982</v>
      </c>
    </row>
    <row r="486" spans="1:48" x14ac:dyDescent="0.25">
      <c r="A486" s="27" t="s">
        <v>750</v>
      </c>
      <c r="B486">
        <v>1.0066130172507499</v>
      </c>
      <c r="C486">
        <v>1.02277451484092</v>
      </c>
      <c r="D486">
        <v>1.035095173</v>
      </c>
      <c r="E486">
        <v>1.0419411460000001</v>
      </c>
      <c r="F486">
        <v>1.0347801329999999</v>
      </c>
      <c r="G486">
        <v>1.020147768</v>
      </c>
      <c r="H486">
        <v>1.0347774789999999</v>
      </c>
      <c r="I486">
        <v>1.0440455740000001</v>
      </c>
      <c r="J486">
        <v>1.0449801030000001</v>
      </c>
      <c r="K486">
        <v>1.050606017</v>
      </c>
      <c r="L486">
        <v>1.060547334</v>
      </c>
      <c r="M486">
        <v>1.057750228</v>
      </c>
      <c r="N486">
        <v>1.0733775560000001</v>
      </c>
      <c r="O486">
        <v>1.0958479670000001</v>
      </c>
      <c r="P486">
        <v>1.105864561</v>
      </c>
      <c r="Q486">
        <v>1.1289177619999999</v>
      </c>
      <c r="R486">
        <v>1.1291948460000001</v>
      </c>
      <c r="S486">
        <v>1.1299584170000001</v>
      </c>
      <c r="T486">
        <v>1.1369043839999999</v>
      </c>
      <c r="U486">
        <v>1.146381793</v>
      </c>
      <c r="V486">
        <v>1.1513243799999999</v>
      </c>
      <c r="W486">
        <v>1.155650829</v>
      </c>
      <c r="X486">
        <v>1.164980736</v>
      </c>
      <c r="Y486">
        <v>1.171183012</v>
      </c>
      <c r="Z486">
        <v>1.17660747</v>
      </c>
      <c r="AA486">
        <v>1.1819766860000001</v>
      </c>
      <c r="AB486">
        <v>1.1876019680000001</v>
      </c>
      <c r="AC486">
        <v>1.193539677</v>
      </c>
      <c r="AD486">
        <v>1.1963111319999999</v>
      </c>
      <c r="AE486">
        <v>1.2011556880000001</v>
      </c>
      <c r="AF486">
        <v>1.2070183409999999</v>
      </c>
      <c r="AG486">
        <v>1.2098810120000001</v>
      </c>
      <c r="AH486">
        <v>1.21925704</v>
      </c>
      <c r="AI486">
        <v>1.228050018</v>
      </c>
      <c r="AJ486">
        <v>1.236777378</v>
      </c>
      <c r="AK486">
        <v>1.245619848</v>
      </c>
      <c r="AL486">
        <v>1.2546121800000001</v>
      </c>
      <c r="AM486">
        <v>1.2637211319999999</v>
      </c>
      <c r="AN486">
        <v>1.2735037899999999</v>
      </c>
      <c r="AO486">
        <v>1.2836509389999999</v>
      </c>
      <c r="AP486">
        <v>1.2940597</v>
      </c>
      <c r="AQ486">
        <v>1.3046039760000001</v>
      </c>
      <c r="AR486">
        <v>1.314015361</v>
      </c>
      <c r="AS486">
        <v>1.323701996</v>
      </c>
      <c r="AT486">
        <v>1.333554793</v>
      </c>
      <c r="AU486">
        <v>1.343525431</v>
      </c>
      <c r="AV486">
        <v>1.3537549600000001</v>
      </c>
    </row>
    <row r="487" spans="1:48" x14ac:dyDescent="0.25">
      <c r="A487" s="27" t="s">
        <v>751</v>
      </c>
      <c r="B487">
        <v>16.062489745964601</v>
      </c>
      <c r="C487">
        <v>16.3203782143955</v>
      </c>
      <c r="D487">
        <v>16.582391980000001</v>
      </c>
      <c r="E487">
        <v>16.53891638</v>
      </c>
      <c r="F487">
        <v>16.271995180000001</v>
      </c>
      <c r="G487">
        <v>15.753861089999999</v>
      </c>
      <c r="H487">
        <v>15.679214480000001</v>
      </c>
      <c r="I487">
        <v>15.63174186</v>
      </c>
      <c r="J487">
        <v>15.49359641</v>
      </c>
      <c r="K487">
        <v>15.265601419999999</v>
      </c>
      <c r="L487">
        <v>15.164436970000001</v>
      </c>
      <c r="M487">
        <v>15.039440020000001</v>
      </c>
      <c r="N487">
        <v>15.0356606</v>
      </c>
      <c r="O487">
        <v>15.11147929</v>
      </c>
      <c r="P487">
        <v>14.921732349999999</v>
      </c>
      <c r="Q487">
        <v>14.74964615</v>
      </c>
      <c r="R487">
        <v>14.630807649999999</v>
      </c>
      <c r="S487">
        <v>14.84638371</v>
      </c>
      <c r="T487">
        <v>14.93406287</v>
      </c>
      <c r="U487">
        <v>15.04801265</v>
      </c>
      <c r="V487">
        <v>15.07845846</v>
      </c>
      <c r="W487">
        <v>15.049705060000001</v>
      </c>
      <c r="X487">
        <v>14.98294819</v>
      </c>
      <c r="Y487">
        <v>14.957984659999999</v>
      </c>
      <c r="Z487">
        <v>14.95385126</v>
      </c>
      <c r="AA487">
        <v>14.975313440000001</v>
      </c>
      <c r="AB487">
        <v>15.023669529999999</v>
      </c>
      <c r="AC487">
        <v>15.04083537</v>
      </c>
      <c r="AD487">
        <v>15.08012407</v>
      </c>
      <c r="AE487">
        <v>15.145016829999999</v>
      </c>
      <c r="AF487">
        <v>15.22887422</v>
      </c>
      <c r="AG487">
        <v>15.32413034</v>
      </c>
      <c r="AH487">
        <v>15.461654360000001</v>
      </c>
      <c r="AI487">
        <v>15.613091109999999</v>
      </c>
      <c r="AJ487">
        <v>15.776910320000001</v>
      </c>
      <c r="AK487">
        <v>15.9493396</v>
      </c>
      <c r="AL487">
        <v>16.12750814</v>
      </c>
      <c r="AM487">
        <v>16.341998289999999</v>
      </c>
      <c r="AN487">
        <v>16.574176600000001</v>
      </c>
      <c r="AO487">
        <v>16.81202373</v>
      </c>
      <c r="AP487">
        <v>17.05375407</v>
      </c>
      <c r="AQ487">
        <v>17.29585947</v>
      </c>
      <c r="AR487">
        <v>17.569272980000001</v>
      </c>
      <c r="AS487">
        <v>17.842264969999999</v>
      </c>
      <c r="AT487">
        <v>18.114263560000001</v>
      </c>
      <c r="AU487">
        <v>18.383900709999999</v>
      </c>
      <c r="AV487">
        <v>18.654012980000001</v>
      </c>
    </row>
    <row r="488" spans="1:48" x14ac:dyDescent="0.25">
      <c r="A488" s="27" t="s">
        <v>752</v>
      </c>
      <c r="B488">
        <v>3.2315575852896101</v>
      </c>
      <c r="C488">
        <v>3.2834412875983499</v>
      </c>
      <c r="D488">
        <v>3.3361580000000002</v>
      </c>
      <c r="E488">
        <v>3.7313739269999999</v>
      </c>
      <c r="F488">
        <v>3.109169879</v>
      </c>
      <c r="G488">
        <v>2.185921021</v>
      </c>
      <c r="H488">
        <v>2.572331106</v>
      </c>
      <c r="I488">
        <v>1.990276597</v>
      </c>
      <c r="J488">
        <v>2.3048638389999998</v>
      </c>
      <c r="K488">
        <v>2.0173859260000002</v>
      </c>
      <c r="L488">
        <v>1.988921803</v>
      </c>
      <c r="M488">
        <v>1.9897587919999999</v>
      </c>
      <c r="N488">
        <v>1.797871048</v>
      </c>
      <c r="O488">
        <v>1.932178556</v>
      </c>
      <c r="P488">
        <v>1.9385847439999999</v>
      </c>
      <c r="Q488">
        <v>1.9714586970000001</v>
      </c>
      <c r="R488">
        <v>1.9557071960000001</v>
      </c>
      <c r="S488">
        <v>1.9250664280000001</v>
      </c>
      <c r="T488">
        <v>1.9295697839999999</v>
      </c>
      <c r="U488">
        <v>1.9402788070000001</v>
      </c>
      <c r="V488">
        <v>1.9482831140000001</v>
      </c>
      <c r="W488">
        <v>1.9557437630000001</v>
      </c>
      <c r="X488">
        <v>1.966080968</v>
      </c>
      <c r="Y488">
        <v>1.9830946</v>
      </c>
      <c r="Z488">
        <v>2.0042979980000002</v>
      </c>
      <c r="AA488">
        <v>2.029366462</v>
      </c>
      <c r="AB488">
        <v>2.0579336549999998</v>
      </c>
      <c r="AC488">
        <v>2.0849973359999998</v>
      </c>
      <c r="AD488">
        <v>2.1139914630000001</v>
      </c>
      <c r="AE488">
        <v>2.145152951</v>
      </c>
      <c r="AF488">
        <v>2.1778846060000001</v>
      </c>
      <c r="AG488">
        <v>2.2113140499999999</v>
      </c>
      <c r="AH488">
        <v>2.246930522</v>
      </c>
      <c r="AI488">
        <v>2.283269862</v>
      </c>
      <c r="AJ488">
        <v>2.3204090810000002</v>
      </c>
      <c r="AK488">
        <v>2.3582510939999999</v>
      </c>
      <c r="AL488">
        <v>2.396680489</v>
      </c>
      <c r="AM488">
        <v>2.4336300479999999</v>
      </c>
      <c r="AN488">
        <v>2.471171021</v>
      </c>
      <c r="AO488">
        <v>2.50852231</v>
      </c>
      <c r="AP488">
        <v>2.545834669</v>
      </c>
      <c r="AQ488">
        <v>2.5830417830000001</v>
      </c>
      <c r="AR488">
        <v>2.6199671599999999</v>
      </c>
      <c r="AS488">
        <v>2.656388942</v>
      </c>
      <c r="AT488">
        <v>2.692618263</v>
      </c>
      <c r="AU488">
        <v>2.728751371</v>
      </c>
      <c r="AV488">
        <v>2.7651997910000001</v>
      </c>
    </row>
    <row r="489" spans="1:48" x14ac:dyDescent="0.25">
      <c r="A489" s="27" t="s">
        <v>753</v>
      </c>
      <c r="B489">
        <v>1.0440368201127399</v>
      </c>
      <c r="C489">
        <v>1.0607991689629299</v>
      </c>
      <c r="D489">
        <v>1.077830643</v>
      </c>
      <c r="E489">
        <v>1.120817532</v>
      </c>
      <c r="F489">
        <v>1.1244143550000001</v>
      </c>
      <c r="G489">
        <v>0.9096958409</v>
      </c>
      <c r="H489">
        <v>0.94488616790000002</v>
      </c>
      <c r="I489">
        <v>1.0022159129999999</v>
      </c>
      <c r="J489">
        <v>0.98888656050000001</v>
      </c>
      <c r="K489">
        <v>0.9594071689</v>
      </c>
      <c r="L489">
        <v>0.94951526549999998</v>
      </c>
      <c r="M489">
        <v>0.9825583953</v>
      </c>
      <c r="N489">
        <v>0.9665146939</v>
      </c>
      <c r="O489">
        <v>0.970265249</v>
      </c>
      <c r="P489">
        <v>1.018013703</v>
      </c>
      <c r="Q489">
        <v>1.034206067</v>
      </c>
      <c r="R489">
        <v>1.0330376400000001</v>
      </c>
      <c r="S489">
        <v>1.033480202</v>
      </c>
      <c r="T489">
        <v>1.0291573940000001</v>
      </c>
      <c r="U489">
        <v>1.0267744240000001</v>
      </c>
      <c r="V489">
        <v>1.0298929130000001</v>
      </c>
      <c r="W489">
        <v>1.0318718389999999</v>
      </c>
      <c r="X489">
        <v>1.0366101089999999</v>
      </c>
      <c r="Y489">
        <v>1.0437914020000001</v>
      </c>
      <c r="Z489">
        <v>1.0527126309999999</v>
      </c>
      <c r="AA489">
        <v>1.0630285340000001</v>
      </c>
      <c r="AB489">
        <v>1.0746528799999999</v>
      </c>
      <c r="AC489">
        <v>1.08673672</v>
      </c>
      <c r="AD489">
        <v>1.0998104580000001</v>
      </c>
      <c r="AE489">
        <v>1.114159377</v>
      </c>
      <c r="AF489">
        <v>1.1294516290000001</v>
      </c>
      <c r="AG489">
        <v>1.145168838</v>
      </c>
      <c r="AH489">
        <v>1.16217484</v>
      </c>
      <c r="AI489">
        <v>1.179610244</v>
      </c>
      <c r="AJ489">
        <v>1.197397252</v>
      </c>
      <c r="AK489">
        <v>1.215574594</v>
      </c>
      <c r="AL489">
        <v>1.2341121989999999</v>
      </c>
      <c r="AM489">
        <v>1.252373709</v>
      </c>
      <c r="AN489">
        <v>1.2708616049999999</v>
      </c>
      <c r="AO489">
        <v>1.289385885</v>
      </c>
      <c r="AP489">
        <v>1.308028231</v>
      </c>
      <c r="AQ489">
        <v>1.32676036</v>
      </c>
      <c r="AR489">
        <v>1.3457109359999999</v>
      </c>
      <c r="AS489">
        <v>1.364890264</v>
      </c>
      <c r="AT489">
        <v>1.384337948</v>
      </c>
      <c r="AU489">
        <v>1.40403144</v>
      </c>
      <c r="AV489">
        <v>1.424173353</v>
      </c>
    </row>
    <row r="490" spans="1:48" x14ac:dyDescent="0.25">
      <c r="A490" s="27" t="s">
        <v>754</v>
      </c>
      <c r="B490">
        <v>18.6259745407643</v>
      </c>
      <c r="C490">
        <v>18.9250205867585</v>
      </c>
      <c r="D490">
        <v>19.228867910000002</v>
      </c>
      <c r="E490">
        <v>20.039599389999999</v>
      </c>
      <c r="F490">
        <v>20.63988135</v>
      </c>
      <c r="G490">
        <v>19.758093779999999</v>
      </c>
      <c r="H490">
        <v>20.587930719999999</v>
      </c>
      <c r="I490">
        <v>21.315355790000002</v>
      </c>
      <c r="J490">
        <v>21.610412369999999</v>
      </c>
      <c r="K490">
        <v>21.678010220000001</v>
      </c>
      <c r="L490">
        <v>21.86771165</v>
      </c>
      <c r="M490">
        <v>22.006940220000001</v>
      </c>
      <c r="N490">
        <v>21.30643053</v>
      </c>
      <c r="O490">
        <v>20.95755939</v>
      </c>
      <c r="P490">
        <v>20.713910550000001</v>
      </c>
      <c r="Q490">
        <v>20.146906619999999</v>
      </c>
      <c r="R490">
        <v>19.599350640000001</v>
      </c>
      <c r="S490">
        <v>19.53597521</v>
      </c>
      <c r="T490">
        <v>19.296654360000002</v>
      </c>
      <c r="U490">
        <v>18.987013350000002</v>
      </c>
      <c r="V490">
        <v>18.852924789999999</v>
      </c>
      <c r="W490">
        <v>18.846293209999999</v>
      </c>
      <c r="X490">
        <v>18.944416279999999</v>
      </c>
      <c r="Y490">
        <v>19.064026900000002</v>
      </c>
      <c r="Z490">
        <v>19.170536720000001</v>
      </c>
      <c r="AA490">
        <v>19.25085262</v>
      </c>
      <c r="AB490">
        <v>19.30761017</v>
      </c>
      <c r="AC490">
        <v>19.359162789999999</v>
      </c>
      <c r="AD490">
        <v>19.40752277</v>
      </c>
      <c r="AE490">
        <v>19.45255233</v>
      </c>
      <c r="AF490">
        <v>19.494758780000002</v>
      </c>
      <c r="AG490">
        <v>19.53280363</v>
      </c>
      <c r="AH490">
        <v>19.562411650000001</v>
      </c>
      <c r="AI490">
        <v>19.58373997</v>
      </c>
      <c r="AJ490">
        <v>19.596095040000002</v>
      </c>
      <c r="AK490">
        <v>19.600192159999999</v>
      </c>
      <c r="AL490">
        <v>19.595655690000001</v>
      </c>
      <c r="AM490">
        <v>19.501180139999999</v>
      </c>
      <c r="AN490">
        <v>19.373894960000001</v>
      </c>
      <c r="AO490">
        <v>19.234484309999999</v>
      </c>
      <c r="AP490">
        <v>19.08998587</v>
      </c>
      <c r="AQ490">
        <v>18.943030920000002</v>
      </c>
      <c r="AR490">
        <v>18.7904895</v>
      </c>
      <c r="AS490">
        <v>18.636363230000001</v>
      </c>
      <c r="AT490">
        <v>18.481609209999998</v>
      </c>
      <c r="AU490">
        <v>18.325923660000001</v>
      </c>
      <c r="AV490">
        <v>18.1679101</v>
      </c>
    </row>
    <row r="491" spans="1:48" x14ac:dyDescent="0.25">
      <c r="A491" s="27" t="s">
        <v>755</v>
      </c>
      <c r="B491">
        <v>2.4468322296388898</v>
      </c>
      <c r="C491">
        <v>2.48611691253606</v>
      </c>
      <c r="D491">
        <v>2.526032324</v>
      </c>
      <c r="E491">
        <v>2.6112155869999998</v>
      </c>
      <c r="F491">
        <v>2.6553469989999998</v>
      </c>
      <c r="G491">
        <v>2.7919955870000002</v>
      </c>
      <c r="H491">
        <v>2.872354117</v>
      </c>
      <c r="I491">
        <v>2.909774488</v>
      </c>
      <c r="J491">
        <v>2.9123977160000001</v>
      </c>
      <c r="K491">
        <v>2.9447730089999999</v>
      </c>
      <c r="L491">
        <v>2.9964756590000001</v>
      </c>
      <c r="M491">
        <v>3.1043933880000001</v>
      </c>
      <c r="N491">
        <v>3.0722960600000002</v>
      </c>
      <c r="O491">
        <v>2.9672389350000001</v>
      </c>
      <c r="P491">
        <v>2.7768281859999999</v>
      </c>
      <c r="Q491">
        <v>2.604173265</v>
      </c>
      <c r="R491">
        <v>2.439468009</v>
      </c>
      <c r="S491">
        <v>2.4084497420000002</v>
      </c>
      <c r="T491">
        <v>2.4040853279999999</v>
      </c>
      <c r="U491">
        <v>2.4162764189999999</v>
      </c>
      <c r="V491">
        <v>2.4092764080000002</v>
      </c>
      <c r="W491">
        <v>2.3938213610000001</v>
      </c>
      <c r="X491">
        <v>2.389555595</v>
      </c>
      <c r="Y491">
        <v>2.3796910260000002</v>
      </c>
      <c r="Z491">
        <v>2.3623933199999998</v>
      </c>
      <c r="AA491">
        <v>2.3403102520000001</v>
      </c>
      <c r="AB491">
        <v>2.3154217620000002</v>
      </c>
      <c r="AC491">
        <v>2.2871095490000002</v>
      </c>
      <c r="AD491">
        <v>2.256782249</v>
      </c>
      <c r="AE491">
        <v>2.2254522790000002</v>
      </c>
      <c r="AF491">
        <v>2.1933987020000001</v>
      </c>
      <c r="AG491">
        <v>2.1610141500000002</v>
      </c>
      <c r="AH491">
        <v>2.1296238970000001</v>
      </c>
      <c r="AI491">
        <v>2.0991299799999998</v>
      </c>
      <c r="AJ491">
        <v>2.0692514530000001</v>
      </c>
      <c r="AK491">
        <v>2.0395241049999999</v>
      </c>
      <c r="AL491">
        <v>2.009871934</v>
      </c>
      <c r="AM491">
        <v>1.975929805</v>
      </c>
      <c r="AN491">
        <v>1.9400615459999999</v>
      </c>
      <c r="AO491">
        <v>1.903492545</v>
      </c>
      <c r="AP491">
        <v>1.866952175</v>
      </c>
      <c r="AQ491">
        <v>1.830750345</v>
      </c>
      <c r="AR491">
        <v>1.795485633</v>
      </c>
      <c r="AS491">
        <v>1.76047289</v>
      </c>
      <c r="AT491">
        <v>1.72567658</v>
      </c>
      <c r="AU491">
        <v>1.691273531</v>
      </c>
      <c r="AV491">
        <v>1.6575753980000001</v>
      </c>
    </row>
    <row r="492" spans="1:48" x14ac:dyDescent="0.25">
      <c r="A492" s="29" t="s">
        <v>756</v>
      </c>
      <c r="B492">
        <v>7249974.6999914004</v>
      </c>
      <c r="C492">
        <v>7366375.3888705196</v>
      </c>
      <c r="D492">
        <v>7487365.2489999998</v>
      </c>
      <c r="E492">
        <v>7612201.8720000004</v>
      </c>
      <c r="F492">
        <v>7328140.3959999997</v>
      </c>
      <c r="G492">
        <v>7375029.8380000005</v>
      </c>
      <c r="H492">
        <v>7616850.1440000003</v>
      </c>
      <c r="I492">
        <v>7322021.6109999996</v>
      </c>
      <c r="J492">
        <v>7077075.841</v>
      </c>
      <c r="K492">
        <v>6708343.0549999997</v>
      </c>
      <c r="L492">
        <v>6925981.3159999996</v>
      </c>
      <c r="M492">
        <v>7025113.5650000004</v>
      </c>
      <c r="N492">
        <v>7077127.2570000002</v>
      </c>
      <c r="O492">
        <v>7239419.5599999996</v>
      </c>
      <c r="P492">
        <v>6994789.3720000004</v>
      </c>
      <c r="Q492">
        <v>6966908.6619999995</v>
      </c>
      <c r="R492">
        <v>6967395.6279999996</v>
      </c>
      <c r="S492">
        <v>6968278.9400000004</v>
      </c>
      <c r="T492">
        <v>6942624.4780000001</v>
      </c>
      <c r="U492">
        <v>6927299.2649999997</v>
      </c>
      <c r="V492">
        <v>6884413.6859999998</v>
      </c>
      <c r="W492">
        <v>6828930.8969999999</v>
      </c>
      <c r="X492">
        <v>6815874.2970000003</v>
      </c>
      <c r="Y492">
        <v>6843089.6610000003</v>
      </c>
      <c r="Z492">
        <v>6897892.1880000001</v>
      </c>
      <c r="AA492">
        <v>6971585.2300000004</v>
      </c>
      <c r="AB492">
        <v>7057189.1339999996</v>
      </c>
      <c r="AC492">
        <v>7144006.7439999999</v>
      </c>
      <c r="AD492">
        <v>7237396.3499999996</v>
      </c>
      <c r="AE492">
        <v>7332378.9100000001</v>
      </c>
      <c r="AF492">
        <v>7426775.8449999997</v>
      </c>
      <c r="AG492">
        <v>7522512.7470000004</v>
      </c>
      <c r="AH492">
        <v>7617863.8260000004</v>
      </c>
      <c r="AI492">
        <v>7713024.8600000003</v>
      </c>
      <c r="AJ492">
        <v>7808223.3039999995</v>
      </c>
      <c r="AK492">
        <v>7903256.1919999998</v>
      </c>
      <c r="AL492">
        <v>7998226.4929999998</v>
      </c>
      <c r="AM492">
        <v>8076596.79</v>
      </c>
      <c r="AN492">
        <v>8146127.2340000002</v>
      </c>
      <c r="AO492">
        <v>8208651.2429999998</v>
      </c>
      <c r="AP492">
        <v>8266826.9110000003</v>
      </c>
      <c r="AQ492">
        <v>8321955.2450000001</v>
      </c>
      <c r="AR492">
        <v>8370635.8339999998</v>
      </c>
      <c r="AS492">
        <v>8414309.2320000008</v>
      </c>
      <c r="AT492">
        <v>8454768.5429999996</v>
      </c>
      <c r="AU492">
        <v>8493584.0309999995</v>
      </c>
      <c r="AV492">
        <v>8533370.5779999997</v>
      </c>
    </row>
    <row r="493" spans="1:48" x14ac:dyDescent="0.25">
      <c r="A493" s="29" t="s">
        <v>757</v>
      </c>
      <c r="B493">
        <v>11428306.3019633</v>
      </c>
      <c r="C493">
        <v>11611791.4562317</v>
      </c>
      <c r="D493">
        <v>11800890.689999999</v>
      </c>
      <c r="E493">
        <v>11749772.43</v>
      </c>
      <c r="F493">
        <v>11108551.609999999</v>
      </c>
      <c r="G493">
        <v>10995083.76</v>
      </c>
      <c r="H493">
        <v>10808128.84</v>
      </c>
      <c r="I493">
        <v>10519220.050000001</v>
      </c>
      <c r="J493">
        <v>9838516.9289999995</v>
      </c>
      <c r="K493">
        <v>9414671.0490000006</v>
      </c>
      <c r="L493">
        <v>9344882.2449999899</v>
      </c>
      <c r="M493">
        <v>9283912.5319999997</v>
      </c>
      <c r="N493">
        <v>9000563.9330000002</v>
      </c>
      <c r="O493">
        <v>8597024.7180000003</v>
      </c>
      <c r="P493">
        <v>7894423.0429999996</v>
      </c>
      <c r="Q493">
        <v>7305832.6880000001</v>
      </c>
      <c r="R493">
        <v>6992817.7750000004</v>
      </c>
      <c r="S493">
        <v>6861549.3389999997</v>
      </c>
      <c r="T493">
        <v>6879310.4809999997</v>
      </c>
      <c r="U493">
        <v>6972946.1210000003</v>
      </c>
      <c r="V493">
        <v>7035536.2819999997</v>
      </c>
      <c r="W493">
        <v>7096009.983</v>
      </c>
      <c r="X493">
        <v>7164011.182</v>
      </c>
      <c r="Y493">
        <v>7247536.5049999999</v>
      </c>
      <c r="Z493">
        <v>7343659.7709999997</v>
      </c>
      <c r="AA493">
        <v>7449374.8550000004</v>
      </c>
      <c r="AB493">
        <v>7561201.2999999998</v>
      </c>
      <c r="AC493">
        <v>7676232.0769999996</v>
      </c>
      <c r="AD493">
        <v>7797235.2920000004</v>
      </c>
      <c r="AE493">
        <v>7917063.5750000002</v>
      </c>
      <c r="AF493">
        <v>8032242.6150000002</v>
      </c>
      <c r="AG493">
        <v>8147918.5990000004</v>
      </c>
      <c r="AH493">
        <v>8275709.4529999997</v>
      </c>
      <c r="AI493">
        <v>8402335.6539999899</v>
      </c>
      <c r="AJ493">
        <v>8528320.2760000005</v>
      </c>
      <c r="AK493">
        <v>8653252.6150000002</v>
      </c>
      <c r="AL493">
        <v>8777989.6079999898</v>
      </c>
      <c r="AM493">
        <v>8885245.9649999999</v>
      </c>
      <c r="AN493">
        <v>8984627.9079999998</v>
      </c>
      <c r="AO493">
        <v>9079206.8460000008</v>
      </c>
      <c r="AP493">
        <v>9171729.8120000008</v>
      </c>
      <c r="AQ493">
        <v>9263715.8619999997</v>
      </c>
      <c r="AR493">
        <v>9354748.6760000009</v>
      </c>
      <c r="AS493">
        <v>9444134.0150000006</v>
      </c>
      <c r="AT493">
        <v>9532750.3800000008</v>
      </c>
      <c r="AU493">
        <v>9621622.9250000007</v>
      </c>
      <c r="AV493">
        <v>9712208.3159999996</v>
      </c>
    </row>
    <row r="494" spans="1:48" x14ac:dyDescent="0.25">
      <c r="A494" s="29" t="s">
        <v>758</v>
      </c>
      <c r="B494">
        <v>1153294.1412084801</v>
      </c>
      <c r="C494">
        <v>1171810.6516891399</v>
      </c>
      <c r="D494">
        <v>1190798.162</v>
      </c>
      <c r="E494">
        <v>1136544.7679999999</v>
      </c>
      <c r="F494">
        <v>1044283.432</v>
      </c>
      <c r="G494">
        <v>891531.92709999997</v>
      </c>
      <c r="H494">
        <v>921149.34519999998</v>
      </c>
      <c r="I494">
        <v>874438.52020000003</v>
      </c>
      <c r="J494">
        <v>807925.92020000005</v>
      </c>
      <c r="K494">
        <v>752607.81030000001</v>
      </c>
      <c r="L494">
        <v>727217.28449999995</v>
      </c>
      <c r="M494">
        <v>730678.33349999995</v>
      </c>
      <c r="N494">
        <v>733185.9264</v>
      </c>
      <c r="O494">
        <v>724424.84199999995</v>
      </c>
      <c r="P494">
        <v>665768.00690000004</v>
      </c>
      <c r="Q494">
        <v>614602.53249999997</v>
      </c>
      <c r="R494">
        <v>561547.47459999996</v>
      </c>
      <c r="S494">
        <v>525729.77170000004</v>
      </c>
      <c r="T494">
        <v>507793.93469999998</v>
      </c>
      <c r="U494">
        <v>500736.5208</v>
      </c>
      <c r="V494">
        <v>493019.96759999997</v>
      </c>
      <c r="W494">
        <v>486785.4497</v>
      </c>
      <c r="X494">
        <v>490499.02850000001</v>
      </c>
      <c r="Y494">
        <v>494528.02510000003</v>
      </c>
      <c r="Z494">
        <v>498647.77529999998</v>
      </c>
      <c r="AA494">
        <v>502769.87719999999</v>
      </c>
      <c r="AB494">
        <v>506849.17540000001</v>
      </c>
      <c r="AC494">
        <v>512149.71419999999</v>
      </c>
      <c r="AD494">
        <v>515967.59019999998</v>
      </c>
      <c r="AE494">
        <v>521175.07490000001</v>
      </c>
      <c r="AF494">
        <v>526756.11430000002</v>
      </c>
      <c r="AG494">
        <v>530469.57490000001</v>
      </c>
      <c r="AH494">
        <v>539303.9889</v>
      </c>
      <c r="AI494">
        <v>547596.09030000004</v>
      </c>
      <c r="AJ494">
        <v>555732.39379999996</v>
      </c>
      <c r="AK494">
        <v>563762.28280000004</v>
      </c>
      <c r="AL494">
        <v>571748.19759999996</v>
      </c>
      <c r="AM494">
        <v>578116.72790000006</v>
      </c>
      <c r="AN494">
        <v>584432.83940000006</v>
      </c>
      <c r="AO494">
        <v>590530.33050000004</v>
      </c>
      <c r="AP494">
        <v>596480.64870000002</v>
      </c>
      <c r="AQ494">
        <v>602309.28639999998</v>
      </c>
      <c r="AR494">
        <v>607787.23910000001</v>
      </c>
      <c r="AS494">
        <v>613099.98340000003</v>
      </c>
      <c r="AT494">
        <v>618270.63419999997</v>
      </c>
      <c r="AU494">
        <v>623349.30610000005</v>
      </c>
      <c r="AV494">
        <v>628470.5453</v>
      </c>
    </row>
    <row r="495" spans="1:48" x14ac:dyDescent="0.25">
      <c r="A495" s="29" t="s">
        <v>759</v>
      </c>
      <c r="B495">
        <v>6211298.5004764497</v>
      </c>
      <c r="C495">
        <v>6311022.9070030199</v>
      </c>
      <c r="D495">
        <v>6414338.9579999996</v>
      </c>
      <c r="E495">
        <v>6418171.3600000003</v>
      </c>
      <c r="F495">
        <v>5861667.7010000004</v>
      </c>
      <c r="G495">
        <v>5149661.53</v>
      </c>
      <c r="H495">
        <v>5207632.0070000002</v>
      </c>
      <c r="I495">
        <v>5586739.392</v>
      </c>
      <c r="J495">
        <v>5000077.9649999999</v>
      </c>
      <c r="K495">
        <v>4729903.5240000002</v>
      </c>
      <c r="L495">
        <v>4781476.08</v>
      </c>
      <c r="M495">
        <v>4874850.3650000002</v>
      </c>
      <c r="N495">
        <v>4932604.9579999996</v>
      </c>
      <c r="O495">
        <v>4770677.977</v>
      </c>
      <c r="P495">
        <v>4385416.9230000004</v>
      </c>
      <c r="Q495">
        <v>4083263.074</v>
      </c>
      <c r="R495">
        <v>3843003.7859999998</v>
      </c>
      <c r="S495">
        <v>3760185.7930000001</v>
      </c>
      <c r="T495">
        <v>3758746.3289999999</v>
      </c>
      <c r="U495">
        <v>3799381.085</v>
      </c>
      <c r="V495">
        <v>3970807.577</v>
      </c>
      <c r="W495">
        <v>4160941.5430000001</v>
      </c>
      <c r="X495">
        <v>4378942.7980000004</v>
      </c>
      <c r="Y495">
        <v>4650018.676</v>
      </c>
      <c r="Z495">
        <v>4978590.9560000002</v>
      </c>
      <c r="AA495">
        <v>5371861.2549999999</v>
      </c>
      <c r="AB495">
        <v>5836595.8039999995</v>
      </c>
      <c r="AC495">
        <v>5924910.733</v>
      </c>
      <c r="AD495">
        <v>6012818.642</v>
      </c>
      <c r="AE495">
        <v>6099180.1770000001</v>
      </c>
      <c r="AF495">
        <v>6181697.2390000001</v>
      </c>
      <c r="AG495">
        <v>6260230.5410000002</v>
      </c>
      <c r="AH495">
        <v>6346435.5999999996</v>
      </c>
      <c r="AI495">
        <v>6430367.4850000003</v>
      </c>
      <c r="AJ495">
        <v>6513910.8059999999</v>
      </c>
      <c r="AK495">
        <v>6595644.5060000001</v>
      </c>
      <c r="AL495">
        <v>6677101.1109999996</v>
      </c>
      <c r="AM495">
        <v>6731921.7489999998</v>
      </c>
      <c r="AN495">
        <v>6773671.051</v>
      </c>
      <c r="AO495">
        <v>6805094.8760000002</v>
      </c>
      <c r="AP495">
        <v>6829532.2589999996</v>
      </c>
      <c r="AQ495">
        <v>6848056.8789999997</v>
      </c>
      <c r="AR495">
        <v>6868455.1859999998</v>
      </c>
      <c r="AS495">
        <v>6889032.7620000001</v>
      </c>
      <c r="AT495">
        <v>6909694.0599999996</v>
      </c>
      <c r="AU495">
        <v>6930519.949</v>
      </c>
      <c r="AV495">
        <v>6953420.1100000003</v>
      </c>
    </row>
    <row r="496" spans="1:48" x14ac:dyDescent="0.25">
      <c r="A496" s="29" t="s">
        <v>760</v>
      </c>
      <c r="B496">
        <v>19068539.7330263</v>
      </c>
      <c r="C496">
        <v>19374691.306334</v>
      </c>
      <c r="D496">
        <v>19692663.129999999</v>
      </c>
      <c r="E496">
        <v>19823996.629999999</v>
      </c>
      <c r="F496">
        <v>18194299.34</v>
      </c>
      <c r="G496">
        <v>15890488.369999999</v>
      </c>
      <c r="H496">
        <v>16149704.619999999</v>
      </c>
      <c r="I496">
        <v>17595011.030000001</v>
      </c>
      <c r="J496">
        <v>15765746.59</v>
      </c>
      <c r="K496">
        <v>14966058.949999999</v>
      </c>
      <c r="L496">
        <v>15146059.4</v>
      </c>
      <c r="M496">
        <v>15260584.109999999</v>
      </c>
      <c r="N496">
        <v>15362588.82</v>
      </c>
      <c r="O496">
        <v>14927971.380000001</v>
      </c>
      <c r="P496">
        <v>13809863.789999999</v>
      </c>
      <c r="Q496">
        <v>12931962.07</v>
      </c>
      <c r="R496">
        <v>12036037.99</v>
      </c>
      <c r="S496">
        <v>11917643.51</v>
      </c>
      <c r="T496">
        <v>11896210.869999999</v>
      </c>
      <c r="U496">
        <v>12133359.220000001</v>
      </c>
      <c r="V496">
        <v>12084602.119999999</v>
      </c>
      <c r="W496">
        <v>12065877.58</v>
      </c>
      <c r="X496">
        <v>11897685.75</v>
      </c>
      <c r="Y496">
        <v>11868193.08</v>
      </c>
      <c r="Z496">
        <v>11877612.390000001</v>
      </c>
      <c r="AA496">
        <v>11921244.59</v>
      </c>
      <c r="AB496">
        <v>11994810.16</v>
      </c>
      <c r="AC496">
        <v>12102998.609999999</v>
      </c>
      <c r="AD496">
        <v>12216266.24</v>
      </c>
      <c r="AE496">
        <v>12330218.289999999</v>
      </c>
      <c r="AF496">
        <v>12442828.76</v>
      </c>
      <c r="AG496">
        <v>12562199.57</v>
      </c>
      <c r="AH496">
        <v>12678510.34</v>
      </c>
      <c r="AI496">
        <v>12789715.08</v>
      </c>
      <c r="AJ496">
        <v>12911062.18</v>
      </c>
      <c r="AK496">
        <v>13032270.93</v>
      </c>
      <c r="AL496">
        <v>13151497.83</v>
      </c>
      <c r="AM496">
        <v>13196551.470000001</v>
      </c>
      <c r="AN496">
        <v>13220674.33</v>
      </c>
      <c r="AO496">
        <v>13224261.720000001</v>
      </c>
      <c r="AP496">
        <v>13221971.699999999</v>
      </c>
      <c r="AQ496">
        <v>13201446.33</v>
      </c>
      <c r="AR496">
        <v>13192964.300000001</v>
      </c>
      <c r="AS496">
        <v>13189633.16</v>
      </c>
      <c r="AT496">
        <v>13186173.1</v>
      </c>
      <c r="AU496">
        <v>13184564.289999999</v>
      </c>
      <c r="AV496">
        <v>13226246.119999999</v>
      </c>
    </row>
    <row r="497" spans="1:48" x14ac:dyDescent="0.25">
      <c r="A497" s="29" t="s">
        <v>761</v>
      </c>
      <c r="B497">
        <v>14426006.8404216</v>
      </c>
      <c r="C497">
        <v>14657621.046468699</v>
      </c>
      <c r="D497">
        <v>14897820.91</v>
      </c>
      <c r="E497">
        <v>14862203.039999999</v>
      </c>
      <c r="F497">
        <v>13833344.41</v>
      </c>
      <c r="G497">
        <v>12642209.199999999</v>
      </c>
      <c r="H497">
        <v>13055390.470000001</v>
      </c>
      <c r="I497">
        <v>12120388.67</v>
      </c>
      <c r="J497">
        <v>10996730.109999999</v>
      </c>
      <c r="K497">
        <v>10762456.6</v>
      </c>
      <c r="L497">
        <v>10645801.25</v>
      </c>
      <c r="M497">
        <v>11087062.810000001</v>
      </c>
      <c r="N497">
        <v>10819087.32</v>
      </c>
      <c r="O497">
        <v>10095984.210000001</v>
      </c>
      <c r="P497">
        <v>9202882.2559999898</v>
      </c>
      <c r="Q497">
        <v>8474697.9460000005</v>
      </c>
      <c r="R497">
        <v>8053443.7149999999</v>
      </c>
      <c r="S497">
        <v>7963890.5999999996</v>
      </c>
      <c r="T497">
        <v>8045866.2920000004</v>
      </c>
      <c r="U497">
        <v>8211077.7769999998</v>
      </c>
      <c r="V497">
        <v>8494782.72299999</v>
      </c>
      <c r="W497">
        <v>8739835.1050000004</v>
      </c>
      <c r="X497">
        <v>8956905.4179999996</v>
      </c>
      <c r="Y497">
        <v>9209103.4989999998</v>
      </c>
      <c r="Z497">
        <v>9500856.2019999996</v>
      </c>
      <c r="AA497">
        <v>9838316.0899999999</v>
      </c>
      <c r="AB497">
        <v>10220638.880000001</v>
      </c>
      <c r="AC497">
        <v>10285713.9</v>
      </c>
      <c r="AD497">
        <v>10376755.390000001</v>
      </c>
      <c r="AE497">
        <v>10478287.890000001</v>
      </c>
      <c r="AF497">
        <v>10581336.720000001</v>
      </c>
      <c r="AG497">
        <v>10684199.210000001</v>
      </c>
      <c r="AH497">
        <v>10795466.18</v>
      </c>
      <c r="AI497">
        <v>10905784.27</v>
      </c>
      <c r="AJ497">
        <v>11016902.630000001</v>
      </c>
      <c r="AK497">
        <v>11127917.560000001</v>
      </c>
      <c r="AL497">
        <v>11239173.189999999</v>
      </c>
      <c r="AM497">
        <v>11313346.66</v>
      </c>
      <c r="AN497">
        <v>11373233.189999999</v>
      </c>
      <c r="AO497">
        <v>11421790.460000001</v>
      </c>
      <c r="AP497">
        <v>11464105.869999999</v>
      </c>
      <c r="AQ497">
        <v>11501562.470000001</v>
      </c>
      <c r="AR497">
        <v>11539627.25</v>
      </c>
      <c r="AS497">
        <v>11574811.67</v>
      </c>
      <c r="AT497">
        <v>11608336.529999999</v>
      </c>
      <c r="AU497">
        <v>11641115.789999999</v>
      </c>
      <c r="AV497">
        <v>11676771.01</v>
      </c>
    </row>
    <row r="498" spans="1:48" x14ac:dyDescent="0.25">
      <c r="A498" s="29" t="s">
        <v>762</v>
      </c>
      <c r="B498">
        <v>9279692.21316991</v>
      </c>
      <c r="C498">
        <v>9428680.6732538398</v>
      </c>
      <c r="D498">
        <v>9581386.1769999899</v>
      </c>
      <c r="E498">
        <v>9524181.352</v>
      </c>
      <c r="F498">
        <v>9214470.6349999998</v>
      </c>
      <c r="G498">
        <v>8521929.8420000002</v>
      </c>
      <c r="H498">
        <v>8690582.8809999898</v>
      </c>
      <c r="I498">
        <v>8490640.9790000003</v>
      </c>
      <c r="J498">
        <v>8058138.8710000003</v>
      </c>
      <c r="K498">
        <v>7982057.2139999997</v>
      </c>
      <c r="L498">
        <v>7919762.2220000001</v>
      </c>
      <c r="M498">
        <v>8144225.1600000001</v>
      </c>
      <c r="N498">
        <v>7987824.9550000001</v>
      </c>
      <c r="O498">
        <v>7716722.8720000004</v>
      </c>
      <c r="P498">
        <v>7344205.1869999999</v>
      </c>
      <c r="Q498">
        <v>7206938.6140000001</v>
      </c>
      <c r="R498">
        <v>7032870.9340000004</v>
      </c>
      <c r="S498">
        <v>6929030.8289999999</v>
      </c>
      <c r="T498">
        <v>6918614.8830000004</v>
      </c>
      <c r="U498">
        <v>6963149.5089999996</v>
      </c>
      <c r="V498">
        <v>6971825.6629999997</v>
      </c>
      <c r="W498">
        <v>6962004.7860000003</v>
      </c>
      <c r="X498">
        <v>6975640.5860000001</v>
      </c>
      <c r="Y498">
        <v>7004744.2039999999</v>
      </c>
      <c r="Z498">
        <v>7044525.2479999997</v>
      </c>
      <c r="AA498">
        <v>7094152.3499999996</v>
      </c>
      <c r="AB498">
        <v>7154031.6979999999</v>
      </c>
      <c r="AC498">
        <v>7215737.9610000001</v>
      </c>
      <c r="AD498">
        <v>7281939.5140000004</v>
      </c>
      <c r="AE498">
        <v>7352059.1770000001</v>
      </c>
      <c r="AF498">
        <v>7424314.5609999998</v>
      </c>
      <c r="AG498">
        <v>7499378.1519999998</v>
      </c>
      <c r="AH498">
        <v>7598296.7359999996</v>
      </c>
      <c r="AI498">
        <v>7701085.8959999997</v>
      </c>
      <c r="AJ498">
        <v>7806709.091</v>
      </c>
      <c r="AK498">
        <v>7913917.5970000001</v>
      </c>
      <c r="AL498">
        <v>8022534.3159999996</v>
      </c>
      <c r="AM498">
        <v>8114315.9400000004</v>
      </c>
      <c r="AN498">
        <v>8200412.2529999996</v>
      </c>
      <c r="AO498">
        <v>8281684.0539999995</v>
      </c>
      <c r="AP498">
        <v>8359612.0089999996</v>
      </c>
      <c r="AQ498">
        <v>8434512.9250000007</v>
      </c>
      <c r="AR498">
        <v>8508839.5969999898</v>
      </c>
      <c r="AS498">
        <v>8581540.2329999898</v>
      </c>
      <c r="AT498">
        <v>8652646.5549999997</v>
      </c>
      <c r="AU498">
        <v>8722277.6799999997</v>
      </c>
      <c r="AV498">
        <v>8791605.1359999999</v>
      </c>
    </row>
    <row r="499" spans="1:48" x14ac:dyDescent="0.25">
      <c r="A499" s="29" t="s">
        <v>763</v>
      </c>
      <c r="B499">
        <v>10783636.5742715</v>
      </c>
      <c r="C499">
        <v>10956771.347537501</v>
      </c>
      <c r="D499">
        <v>11135488.23</v>
      </c>
      <c r="E499">
        <v>11114588.43</v>
      </c>
      <c r="F499">
        <v>11076710.4</v>
      </c>
      <c r="G499">
        <v>10215433.98</v>
      </c>
      <c r="H499">
        <v>10557782.08</v>
      </c>
      <c r="I499">
        <v>10640831.17</v>
      </c>
      <c r="J499">
        <v>10405855.890000001</v>
      </c>
      <c r="K499">
        <v>10321103.57</v>
      </c>
      <c r="L499">
        <v>10252825.300000001</v>
      </c>
      <c r="M499">
        <v>10458419.210000001</v>
      </c>
      <c r="N499">
        <v>10558946.449999999</v>
      </c>
      <c r="O499">
        <v>10750714.16</v>
      </c>
      <c r="P499">
        <v>10741266.01</v>
      </c>
      <c r="Q499">
        <v>10936225.699999999</v>
      </c>
      <c r="R499">
        <v>10894097.890000001</v>
      </c>
      <c r="S499">
        <v>10761979.539999999</v>
      </c>
      <c r="T499">
        <v>10695263.98</v>
      </c>
      <c r="U499">
        <v>10685466.93</v>
      </c>
      <c r="V499">
        <v>10662203.560000001</v>
      </c>
      <c r="W499">
        <v>10632967.35</v>
      </c>
      <c r="X499">
        <v>10682033.279999999</v>
      </c>
      <c r="Y499">
        <v>10764080.279999999</v>
      </c>
      <c r="Z499">
        <v>10865993.98</v>
      </c>
      <c r="AA499">
        <v>10978859.42</v>
      </c>
      <c r="AB499">
        <v>11099684.49</v>
      </c>
      <c r="AC499">
        <v>11235055.24</v>
      </c>
      <c r="AD499">
        <v>11376357.02</v>
      </c>
      <c r="AE499">
        <v>11522838.32</v>
      </c>
      <c r="AF499">
        <v>11673168.41</v>
      </c>
      <c r="AG499">
        <v>11827882.560000001</v>
      </c>
      <c r="AH499">
        <v>12005609.810000001</v>
      </c>
      <c r="AI499">
        <v>12188290.58</v>
      </c>
      <c r="AJ499">
        <v>12374700.85</v>
      </c>
      <c r="AK499">
        <v>12564117.85</v>
      </c>
      <c r="AL499">
        <v>12756376.18</v>
      </c>
      <c r="AM499">
        <v>12936212.82</v>
      </c>
      <c r="AN499">
        <v>13112440.83</v>
      </c>
      <c r="AO499">
        <v>13286762.57</v>
      </c>
      <c r="AP499">
        <v>13460322.380000001</v>
      </c>
      <c r="AQ499">
        <v>13633775.560000001</v>
      </c>
      <c r="AR499">
        <v>13801973.880000001</v>
      </c>
      <c r="AS499">
        <v>13967322.76</v>
      </c>
      <c r="AT499">
        <v>14130888.34</v>
      </c>
      <c r="AU499">
        <v>14293339.51</v>
      </c>
      <c r="AV499">
        <v>14455040.460000001</v>
      </c>
    </row>
    <row r="500" spans="1:48" x14ac:dyDescent="0.25">
      <c r="A500" s="29" t="s">
        <v>764</v>
      </c>
      <c r="B500">
        <v>584010.86634464201</v>
      </c>
      <c r="C500">
        <v>593387.34970747295</v>
      </c>
      <c r="D500">
        <v>603045.05370000005</v>
      </c>
      <c r="E500">
        <v>610361.90879999998</v>
      </c>
      <c r="F500">
        <v>577577.85250000004</v>
      </c>
      <c r="G500">
        <v>489109.12410000002</v>
      </c>
      <c r="H500">
        <v>505590.85700000002</v>
      </c>
      <c r="I500">
        <v>505482.20919999998</v>
      </c>
      <c r="J500">
        <v>464276.18369999999</v>
      </c>
      <c r="K500">
        <v>426996.24810000003</v>
      </c>
      <c r="L500">
        <v>408164.90389999998</v>
      </c>
      <c r="M500">
        <v>416927.598</v>
      </c>
      <c r="N500">
        <v>411285.17859999998</v>
      </c>
      <c r="O500">
        <v>405924.52789999999</v>
      </c>
      <c r="P500">
        <v>383155.83919999999</v>
      </c>
      <c r="Q500">
        <v>354119.60090000002</v>
      </c>
      <c r="R500">
        <v>336974.35969999997</v>
      </c>
      <c r="S500">
        <v>326240.87709999998</v>
      </c>
      <c r="T500">
        <v>321288.14240000001</v>
      </c>
      <c r="U500">
        <v>320870.22960000002</v>
      </c>
      <c r="V500">
        <v>319633.57539999997</v>
      </c>
      <c r="W500">
        <v>319075.82449999999</v>
      </c>
      <c r="X500">
        <v>320601.05650000001</v>
      </c>
      <c r="Y500">
        <v>324142.9767</v>
      </c>
      <c r="Z500">
        <v>328760.58299999998</v>
      </c>
      <c r="AA500">
        <v>334376.78090000001</v>
      </c>
      <c r="AB500">
        <v>341006.72979999997</v>
      </c>
      <c r="AC500">
        <v>344185.79</v>
      </c>
      <c r="AD500">
        <v>347539.50380000001</v>
      </c>
      <c r="AE500">
        <v>351234.50349999999</v>
      </c>
      <c r="AF500">
        <v>355058.41729999997</v>
      </c>
      <c r="AG500">
        <v>358828.74239999999</v>
      </c>
      <c r="AH500">
        <v>363879.4436</v>
      </c>
      <c r="AI500">
        <v>368997.93540000002</v>
      </c>
      <c r="AJ500">
        <v>374261.00280000002</v>
      </c>
      <c r="AK500">
        <v>379588.80979999999</v>
      </c>
      <c r="AL500">
        <v>384975.83620000002</v>
      </c>
      <c r="AM500">
        <v>389514.59909999999</v>
      </c>
      <c r="AN500">
        <v>393958.91940000001</v>
      </c>
      <c r="AO500">
        <v>398263.51789999998</v>
      </c>
      <c r="AP500">
        <v>402530.39260000002</v>
      </c>
      <c r="AQ500">
        <v>406720.97989999998</v>
      </c>
      <c r="AR500">
        <v>410910.18709999998</v>
      </c>
      <c r="AS500">
        <v>415055.9817</v>
      </c>
      <c r="AT500">
        <v>419176.60859999998</v>
      </c>
      <c r="AU500">
        <v>423309.18199999997</v>
      </c>
      <c r="AV500">
        <v>427681.2709</v>
      </c>
    </row>
    <row r="501" spans="1:48" x14ac:dyDescent="0.25">
      <c r="A501" s="29" t="s">
        <v>765</v>
      </c>
      <c r="B501">
        <v>22712835.5539211</v>
      </c>
      <c r="C501">
        <v>23077497.475414101</v>
      </c>
      <c r="D501">
        <v>23448014.059999999</v>
      </c>
      <c r="E501">
        <v>23485680.73</v>
      </c>
      <c r="F501">
        <v>20478803.57</v>
      </c>
      <c r="G501">
        <v>16642307.460000001</v>
      </c>
      <c r="H501">
        <v>18104804.219999999</v>
      </c>
      <c r="I501">
        <v>17845087.899999999</v>
      </c>
      <c r="J501">
        <v>16700733.560000001</v>
      </c>
      <c r="K501">
        <v>17191392.809999999</v>
      </c>
      <c r="L501">
        <v>17629568.210000001</v>
      </c>
      <c r="M501">
        <v>18033813.949999999</v>
      </c>
      <c r="N501">
        <v>15770193.43</v>
      </c>
      <c r="O501">
        <v>14515849.07</v>
      </c>
      <c r="P501">
        <v>13186497.02</v>
      </c>
      <c r="Q501">
        <v>12040670.029999999</v>
      </c>
      <c r="R501">
        <v>11436508.390000001</v>
      </c>
      <c r="S501">
        <v>11279432.5</v>
      </c>
      <c r="T501">
        <v>11373228.130000001</v>
      </c>
      <c r="U501">
        <v>11611806.949999999</v>
      </c>
      <c r="V501">
        <v>11807653.949999999</v>
      </c>
      <c r="W501">
        <v>11985121.09</v>
      </c>
      <c r="X501">
        <v>12131753.75</v>
      </c>
      <c r="Y501">
        <v>12287714.439999999</v>
      </c>
      <c r="Z501">
        <v>12444728.17</v>
      </c>
      <c r="AA501">
        <v>12612660.17</v>
      </c>
      <c r="AB501">
        <v>12793410.859999999</v>
      </c>
      <c r="AC501">
        <v>12935748.33</v>
      </c>
      <c r="AD501">
        <v>13078168.689999999</v>
      </c>
      <c r="AE501">
        <v>13224538.52</v>
      </c>
      <c r="AF501">
        <v>13372257.17</v>
      </c>
      <c r="AG501">
        <v>13519000.58</v>
      </c>
      <c r="AH501">
        <v>13681515.699999999</v>
      </c>
      <c r="AI501">
        <v>13845895.109999999</v>
      </c>
      <c r="AJ501">
        <v>14014567.859999999</v>
      </c>
      <c r="AK501">
        <v>14185177.779999999</v>
      </c>
      <c r="AL501">
        <v>14357448.57</v>
      </c>
      <c r="AM501">
        <v>14504006.800000001</v>
      </c>
      <c r="AN501">
        <v>14643872.52</v>
      </c>
      <c r="AO501">
        <v>14776498</v>
      </c>
      <c r="AP501">
        <v>14905557.77</v>
      </c>
      <c r="AQ501">
        <v>15030141.1</v>
      </c>
      <c r="AR501">
        <v>15166025.810000001</v>
      </c>
      <c r="AS501">
        <v>15305842.310000001</v>
      </c>
      <c r="AT501">
        <v>15447767.01</v>
      </c>
      <c r="AU501">
        <v>15591570.41</v>
      </c>
      <c r="AV501">
        <v>15743372.84</v>
      </c>
    </row>
    <row r="502" spans="1:48" x14ac:dyDescent="0.25">
      <c r="A502" s="29" t="s">
        <v>766</v>
      </c>
      <c r="B502">
        <v>611949.61832884501</v>
      </c>
      <c r="C502">
        <v>621774.66739182698</v>
      </c>
      <c r="D502">
        <v>631757.4608</v>
      </c>
      <c r="E502">
        <v>610653.56949999998</v>
      </c>
      <c r="F502">
        <v>548780.33310000005</v>
      </c>
      <c r="G502">
        <v>450682.6348</v>
      </c>
      <c r="H502">
        <v>473681.00449999998</v>
      </c>
      <c r="I502">
        <v>454455.87839999999</v>
      </c>
      <c r="J502">
        <v>407972.54009999998</v>
      </c>
      <c r="K502">
        <v>379240.19500000001</v>
      </c>
      <c r="L502">
        <v>367632.70789999998</v>
      </c>
      <c r="M502">
        <v>355610.75390000001</v>
      </c>
      <c r="N502">
        <v>341109.50180000003</v>
      </c>
      <c r="O502">
        <v>340000.25709999999</v>
      </c>
      <c r="P502">
        <v>310786.34019999998</v>
      </c>
      <c r="Q502">
        <v>282493.3469</v>
      </c>
      <c r="R502">
        <v>266795.14289999998</v>
      </c>
      <c r="S502">
        <v>254947.39980000001</v>
      </c>
      <c r="T502">
        <v>249829.22380000001</v>
      </c>
      <c r="U502">
        <v>249152.50510000001</v>
      </c>
      <c r="V502">
        <v>247821.31030000001</v>
      </c>
      <c r="W502">
        <v>246358.38800000001</v>
      </c>
      <c r="X502">
        <v>247168.0214</v>
      </c>
      <c r="Y502">
        <v>248814.1072</v>
      </c>
      <c r="Z502">
        <v>250643.37239999999</v>
      </c>
      <c r="AA502">
        <v>252614.6611</v>
      </c>
      <c r="AB502">
        <v>254804.6489</v>
      </c>
      <c r="AC502">
        <v>255529.234</v>
      </c>
      <c r="AD502">
        <v>256391.1159</v>
      </c>
      <c r="AE502">
        <v>257322.33739999999</v>
      </c>
      <c r="AF502">
        <v>258179.66949999999</v>
      </c>
      <c r="AG502">
        <v>259000.9172</v>
      </c>
      <c r="AH502">
        <v>261420.19630000001</v>
      </c>
      <c r="AI502">
        <v>263952.15580000001</v>
      </c>
      <c r="AJ502">
        <v>266582.62199999997</v>
      </c>
      <c r="AK502">
        <v>269214.75469999999</v>
      </c>
      <c r="AL502">
        <v>271859.10019999999</v>
      </c>
      <c r="AM502">
        <v>273709.93349999998</v>
      </c>
      <c r="AN502">
        <v>275362.64049999998</v>
      </c>
      <c r="AO502">
        <v>276864.48749999999</v>
      </c>
      <c r="AP502">
        <v>278297.68310000002</v>
      </c>
      <c r="AQ502">
        <v>279680.36320000002</v>
      </c>
      <c r="AR502">
        <v>281043.05540000001</v>
      </c>
      <c r="AS502">
        <v>282304.98</v>
      </c>
      <c r="AT502">
        <v>283478.19929999998</v>
      </c>
      <c r="AU502">
        <v>284603.32659999997</v>
      </c>
      <c r="AV502">
        <v>285783.21879999997</v>
      </c>
    </row>
    <row r="503" spans="1:48" x14ac:dyDescent="0.25">
      <c r="A503" s="29" t="s">
        <v>767</v>
      </c>
      <c r="B503">
        <v>18604230.451297902</v>
      </c>
      <c r="C503">
        <v>18902927.3889024</v>
      </c>
      <c r="D503">
        <v>19209702.579999998</v>
      </c>
      <c r="E503">
        <v>19267451.210000001</v>
      </c>
      <c r="F503">
        <v>18191717.510000002</v>
      </c>
      <c r="G503">
        <v>16344989.43</v>
      </c>
      <c r="H503">
        <v>16348870.140000001</v>
      </c>
      <c r="I503">
        <v>15941504.800000001</v>
      </c>
      <c r="J503">
        <v>15015396.75</v>
      </c>
      <c r="K503">
        <v>14409797.09</v>
      </c>
      <c r="L503">
        <v>14198898.949999999</v>
      </c>
      <c r="M503">
        <v>14222400.01</v>
      </c>
      <c r="N503">
        <v>13949981.98</v>
      </c>
      <c r="O503">
        <v>13539583.43</v>
      </c>
      <c r="P503">
        <v>12786094.42</v>
      </c>
      <c r="Q503">
        <v>12365567.42</v>
      </c>
      <c r="R503">
        <v>11964977.189999999</v>
      </c>
      <c r="S503">
        <v>11811722.310000001</v>
      </c>
      <c r="T503">
        <v>11791468.220000001</v>
      </c>
      <c r="U503">
        <v>11910994.51</v>
      </c>
      <c r="V503">
        <v>11964922.310000001</v>
      </c>
      <c r="W503">
        <v>12006980.82</v>
      </c>
      <c r="X503">
        <v>12039647.76</v>
      </c>
      <c r="Y503">
        <v>12134377.039999999</v>
      </c>
      <c r="Z503">
        <v>12237045.119999999</v>
      </c>
      <c r="AA503">
        <v>12349434.99</v>
      </c>
      <c r="AB503">
        <v>12471189.369999999</v>
      </c>
      <c r="AC503">
        <v>12598345.02</v>
      </c>
      <c r="AD503">
        <v>12734938.66</v>
      </c>
      <c r="AE503">
        <v>12875240.1</v>
      </c>
      <c r="AF503">
        <v>13014184.59</v>
      </c>
      <c r="AG503">
        <v>13152863.08</v>
      </c>
      <c r="AH503">
        <v>13329218.119999999</v>
      </c>
      <c r="AI503">
        <v>13506723.66</v>
      </c>
      <c r="AJ503">
        <v>13687791.18</v>
      </c>
      <c r="AK503">
        <v>13869579.1</v>
      </c>
      <c r="AL503">
        <v>14051776.65</v>
      </c>
      <c r="AM503">
        <v>14192171.130000001</v>
      </c>
      <c r="AN503">
        <v>14336632.109999999</v>
      </c>
      <c r="AO503">
        <v>14474641.85</v>
      </c>
      <c r="AP503">
        <v>14610180.75</v>
      </c>
      <c r="AQ503">
        <v>14742925.07</v>
      </c>
      <c r="AR503">
        <v>14878487.050000001</v>
      </c>
      <c r="AS503">
        <v>15006270.369999999</v>
      </c>
      <c r="AT503">
        <v>15130770.16</v>
      </c>
      <c r="AU503">
        <v>15253645.539999999</v>
      </c>
      <c r="AV503">
        <v>15381110.619999999</v>
      </c>
    </row>
    <row r="504" spans="1:48" x14ac:dyDescent="0.25">
      <c r="A504" s="29" t="s">
        <v>768</v>
      </c>
      <c r="B504">
        <v>583438.22926562198</v>
      </c>
      <c r="C504">
        <v>592805.51875492395</v>
      </c>
      <c r="D504">
        <v>602323.20449999999</v>
      </c>
      <c r="E504">
        <v>618609.71880000003</v>
      </c>
      <c r="F504">
        <v>603080.22869999998</v>
      </c>
      <c r="G504">
        <v>516440.94510000001</v>
      </c>
      <c r="H504">
        <v>504370.07339999999</v>
      </c>
      <c r="I504">
        <v>510004.53480000002</v>
      </c>
      <c r="J504">
        <v>488326.97169999999</v>
      </c>
      <c r="K504">
        <v>466968.03529999999</v>
      </c>
      <c r="L504">
        <v>428339.60590000002</v>
      </c>
      <c r="M504">
        <v>382651.69520000002</v>
      </c>
      <c r="N504">
        <v>362552.81400000001</v>
      </c>
      <c r="O504">
        <v>362769.43469999998</v>
      </c>
      <c r="P504">
        <v>360152.19089999999</v>
      </c>
      <c r="Q504">
        <v>358607.65340000001</v>
      </c>
      <c r="R504">
        <v>347737.00660000002</v>
      </c>
      <c r="S504">
        <v>357858.07539999997</v>
      </c>
      <c r="T504">
        <v>362125.03570000001</v>
      </c>
      <c r="U504">
        <v>376999.9093</v>
      </c>
      <c r="V504">
        <v>377619.7659</v>
      </c>
      <c r="W504">
        <v>380846.47100000002</v>
      </c>
      <c r="X504">
        <v>375452.39679999999</v>
      </c>
      <c r="Y504">
        <v>373708.95250000001</v>
      </c>
      <c r="Z504">
        <v>370445.53350000002</v>
      </c>
      <c r="AA504">
        <v>366216.95750000002</v>
      </c>
      <c r="AB504">
        <v>361881.10379999998</v>
      </c>
      <c r="AC504">
        <v>359332.52990000002</v>
      </c>
      <c r="AD504">
        <v>357143.29879999999</v>
      </c>
      <c r="AE504">
        <v>355235.81849999999</v>
      </c>
      <c r="AF504">
        <v>353527.91310000001</v>
      </c>
      <c r="AG504">
        <v>352476.58409999998</v>
      </c>
      <c r="AH504">
        <v>353112.60119999998</v>
      </c>
      <c r="AI504">
        <v>353734.71840000001</v>
      </c>
      <c r="AJ504">
        <v>355020.5269</v>
      </c>
      <c r="AK504">
        <v>356344.91729999997</v>
      </c>
      <c r="AL504">
        <v>357593.71309999999</v>
      </c>
      <c r="AM504">
        <v>357449.58500000002</v>
      </c>
      <c r="AN504">
        <v>357841.01919999998</v>
      </c>
      <c r="AO504">
        <v>358291.9595</v>
      </c>
      <c r="AP504">
        <v>359193.75219999999</v>
      </c>
      <c r="AQ504">
        <v>359709.37579999998</v>
      </c>
      <c r="AR504">
        <v>360610.68300000002</v>
      </c>
      <c r="AS504">
        <v>361585.90879999998</v>
      </c>
      <c r="AT504">
        <v>362334.08279999997</v>
      </c>
      <c r="AU504">
        <v>362976.50339999999</v>
      </c>
      <c r="AV504">
        <v>365738.91749999998</v>
      </c>
    </row>
    <row r="505" spans="1:48" x14ac:dyDescent="0.25">
      <c r="A505" s="29" t="s">
        <v>769</v>
      </c>
      <c r="B505">
        <v>640997.09190401505</v>
      </c>
      <c r="C505">
        <v>651288.50755091803</v>
      </c>
      <c r="D505">
        <v>661996.35600000003</v>
      </c>
      <c r="E505">
        <v>676595.95429999998</v>
      </c>
      <c r="F505">
        <v>644979.11140000005</v>
      </c>
      <c r="G505">
        <v>624656.63930000004</v>
      </c>
      <c r="H505">
        <v>639578.59140000003</v>
      </c>
      <c r="I505">
        <v>622090.29520000005</v>
      </c>
      <c r="J505">
        <v>590109.29749999999</v>
      </c>
      <c r="K505">
        <v>591664.78469999996</v>
      </c>
      <c r="L505">
        <v>600080.88029999996</v>
      </c>
      <c r="M505">
        <v>627429.98389999999</v>
      </c>
      <c r="N505">
        <v>668969.09459999995</v>
      </c>
      <c r="O505">
        <v>696078.0821</v>
      </c>
      <c r="P505">
        <v>661518.22030000004</v>
      </c>
      <c r="Q505">
        <v>677117.43070000003</v>
      </c>
      <c r="R505">
        <v>672368.72019999998</v>
      </c>
      <c r="S505">
        <v>676728.53639999998</v>
      </c>
      <c r="T505">
        <v>685124.22089999996</v>
      </c>
      <c r="U505">
        <v>697144.41500000004</v>
      </c>
      <c r="V505">
        <v>701393.61679999996</v>
      </c>
      <c r="W505">
        <v>700338.6263</v>
      </c>
      <c r="X505">
        <v>702595.86589999998</v>
      </c>
      <c r="Y505">
        <v>704501.24939999997</v>
      </c>
      <c r="Z505">
        <v>707468.74959999998</v>
      </c>
      <c r="AA505">
        <v>711977.83250000002</v>
      </c>
      <c r="AB505">
        <v>717719.54729999998</v>
      </c>
      <c r="AC505">
        <v>722902.03330000001</v>
      </c>
      <c r="AD505">
        <v>726036.15720000002</v>
      </c>
      <c r="AE505">
        <v>729894.70779999997</v>
      </c>
      <c r="AF505">
        <v>733838.66769999999</v>
      </c>
      <c r="AG505">
        <v>735823.72620000003</v>
      </c>
      <c r="AH505">
        <v>741162.43729999999</v>
      </c>
      <c r="AI505">
        <v>746103.27339999995</v>
      </c>
      <c r="AJ505">
        <v>751016.33689999999</v>
      </c>
      <c r="AK505">
        <v>755925.17890000006</v>
      </c>
      <c r="AL505">
        <v>760863.99910000002</v>
      </c>
      <c r="AM505">
        <v>763089.77150000003</v>
      </c>
      <c r="AN505">
        <v>764520.88879999996</v>
      </c>
      <c r="AO505">
        <v>765461.72140000004</v>
      </c>
      <c r="AP505">
        <v>766245.38899999997</v>
      </c>
      <c r="AQ505">
        <v>766959.13020000001</v>
      </c>
      <c r="AR505">
        <v>767294.76139999996</v>
      </c>
      <c r="AS505">
        <v>767352.67119999998</v>
      </c>
      <c r="AT505">
        <v>767207.22710000002</v>
      </c>
      <c r="AU505">
        <v>766972.53960000002</v>
      </c>
      <c r="AV505">
        <v>766938.37289999996</v>
      </c>
    </row>
    <row r="506" spans="1:48" x14ac:dyDescent="0.25">
      <c r="A506" s="29" t="s">
        <v>770</v>
      </c>
      <c r="B506">
        <v>2194958.1052306499</v>
      </c>
      <c r="C506">
        <v>2230198.86758945</v>
      </c>
      <c r="D506">
        <v>2254498.3689999999</v>
      </c>
      <c r="E506">
        <v>2243121.8160000001</v>
      </c>
      <c r="F506">
        <v>2234644.6770000001</v>
      </c>
      <c r="G506">
        <v>2231076.8590000002</v>
      </c>
      <c r="H506">
        <v>2238077.344</v>
      </c>
      <c r="I506">
        <v>2252490.6669999999</v>
      </c>
      <c r="J506">
        <v>2254667.2289999998</v>
      </c>
      <c r="K506">
        <v>2253079.4720000001</v>
      </c>
      <c r="L506">
        <v>2267868.3190000001</v>
      </c>
      <c r="M506">
        <v>2246832.4879999999</v>
      </c>
      <c r="N506">
        <v>2274730.7570000002</v>
      </c>
      <c r="O506">
        <v>2297154.3659999999</v>
      </c>
      <c r="P506">
        <v>2326208.6359999999</v>
      </c>
      <c r="Q506">
        <v>2355634.952</v>
      </c>
      <c r="R506">
        <v>2341417.7659999998</v>
      </c>
      <c r="S506">
        <v>2319027.4640000002</v>
      </c>
      <c r="T506">
        <v>2312624.8390000002</v>
      </c>
      <c r="U506">
        <v>2313876.2280000001</v>
      </c>
      <c r="V506">
        <v>2309642.8629999999</v>
      </c>
      <c r="W506">
        <v>2277835.41</v>
      </c>
      <c r="X506">
        <v>2265091.7609999999</v>
      </c>
      <c r="Y506">
        <v>2245346.6680000001</v>
      </c>
      <c r="Z506">
        <v>2223285.585</v>
      </c>
      <c r="AA506">
        <v>2200199.736</v>
      </c>
      <c r="AB506">
        <v>2176752.9249999998</v>
      </c>
      <c r="AC506">
        <v>2151574.3679999998</v>
      </c>
      <c r="AD506">
        <v>2119954.5550000002</v>
      </c>
      <c r="AE506">
        <v>2091307.5009999999</v>
      </c>
      <c r="AF506">
        <v>2063532.848</v>
      </c>
      <c r="AG506">
        <v>2029882.6410000001</v>
      </c>
      <c r="AH506">
        <v>2020548.878</v>
      </c>
      <c r="AI506">
        <v>2009742.34</v>
      </c>
      <c r="AJ506">
        <v>1998333.5379999999</v>
      </c>
      <c r="AK506">
        <v>1986581.1040000001</v>
      </c>
      <c r="AL506">
        <v>1974558.7919999999</v>
      </c>
      <c r="AM506">
        <v>1976136.6569999999</v>
      </c>
      <c r="AN506">
        <v>1978486.665</v>
      </c>
      <c r="AO506">
        <v>1981109.041</v>
      </c>
      <c r="AP506">
        <v>1983832.7660000001</v>
      </c>
      <c r="AQ506">
        <v>1986455.557</v>
      </c>
      <c r="AR506">
        <v>1996916.4909999999</v>
      </c>
      <c r="AS506">
        <v>2007716.246</v>
      </c>
      <c r="AT506">
        <v>2018686.3019999999</v>
      </c>
      <c r="AU506">
        <v>2029751.2039999999</v>
      </c>
      <c r="AV506">
        <v>2041121.5460000001</v>
      </c>
    </row>
    <row r="507" spans="1:48" x14ac:dyDescent="0.25">
      <c r="A507" s="29" t="s">
        <v>771</v>
      </c>
      <c r="B507">
        <v>48301536.741083004</v>
      </c>
      <c r="C507">
        <v>49077033.537035801</v>
      </c>
      <c r="D507">
        <v>49885123.229999997</v>
      </c>
      <c r="E507">
        <v>49541557.609999999</v>
      </c>
      <c r="F507">
        <v>48541121.369999997</v>
      </c>
      <c r="G507">
        <v>46806864.880000003</v>
      </c>
      <c r="H507">
        <v>46379801.329999998</v>
      </c>
      <c r="I507">
        <v>46038589.270000003</v>
      </c>
      <c r="J507">
        <v>45439043.399999999</v>
      </c>
      <c r="K507">
        <v>44573275.840000004</v>
      </c>
      <c r="L507">
        <v>44080084.259999998</v>
      </c>
      <c r="M507">
        <v>43518433.259999998</v>
      </c>
      <c r="N507">
        <v>43457483.450000003</v>
      </c>
      <c r="O507">
        <v>43616203.390000001</v>
      </c>
      <c r="P507">
        <v>43012772.020000003</v>
      </c>
      <c r="Q507">
        <v>42450605.840000004</v>
      </c>
      <c r="R507">
        <v>42036289.670000002</v>
      </c>
      <c r="S507">
        <v>42417714.880000003</v>
      </c>
      <c r="T507">
        <v>42451532.920000002</v>
      </c>
      <c r="U507">
        <v>42575646.649999999</v>
      </c>
      <c r="V507">
        <v>42522510.07</v>
      </c>
      <c r="W507">
        <v>42137143.07</v>
      </c>
      <c r="X507">
        <v>41677442.710000001</v>
      </c>
      <c r="Y507">
        <v>41330592.630000003</v>
      </c>
      <c r="Z507">
        <v>41036723.719999999</v>
      </c>
      <c r="AA507">
        <v>40806469.93</v>
      </c>
      <c r="AB507">
        <v>40642801.609999999</v>
      </c>
      <c r="AC507">
        <v>40303677.229999997</v>
      </c>
      <c r="AD507">
        <v>40015586.869999997</v>
      </c>
      <c r="AE507">
        <v>39785866.799999997</v>
      </c>
      <c r="AF507">
        <v>39594222.189999998</v>
      </c>
      <c r="AG507">
        <v>39420277.630000003</v>
      </c>
      <c r="AH507">
        <v>39446042.079999998</v>
      </c>
      <c r="AI507">
        <v>39497739.109999999</v>
      </c>
      <c r="AJ507">
        <v>39570513.240000002</v>
      </c>
      <c r="AK507">
        <v>39654107.049999997</v>
      </c>
      <c r="AL507">
        <v>39740658.200000003</v>
      </c>
      <c r="AM507">
        <v>40106012.020000003</v>
      </c>
      <c r="AN507">
        <v>40508964.490000002</v>
      </c>
      <c r="AO507">
        <v>40919653.100000001</v>
      </c>
      <c r="AP507">
        <v>41333500.170000002</v>
      </c>
      <c r="AQ507">
        <v>41741839.310000002</v>
      </c>
      <c r="AR507">
        <v>42359947.869999997</v>
      </c>
      <c r="AS507">
        <v>42975327.170000002</v>
      </c>
      <c r="AT507">
        <v>43586575.039999999</v>
      </c>
      <c r="AU507">
        <v>44190380.329999998</v>
      </c>
      <c r="AV507">
        <v>44793540.729999997</v>
      </c>
    </row>
    <row r="508" spans="1:48" x14ac:dyDescent="0.25">
      <c r="A508" s="29" t="s">
        <v>772</v>
      </c>
      <c r="B508">
        <v>9397840.0105028208</v>
      </c>
      <c r="C508">
        <v>9548725.3716889191</v>
      </c>
      <c r="D508">
        <v>9705874.77999999</v>
      </c>
      <c r="E508">
        <v>10805728.42</v>
      </c>
      <c r="F508">
        <v>8948928.9790000003</v>
      </c>
      <c r="G508">
        <v>6283487.966</v>
      </c>
      <c r="H508">
        <v>7356959.3600000003</v>
      </c>
      <c r="I508">
        <v>5652418.3820000002</v>
      </c>
      <c r="J508">
        <v>6504479.1449999996</v>
      </c>
      <c r="K508">
        <v>5664718.6289999997</v>
      </c>
      <c r="L508">
        <v>5567112.4960000003</v>
      </c>
      <c r="M508">
        <v>5561037.8640000001</v>
      </c>
      <c r="N508">
        <v>5033942.1780000003</v>
      </c>
      <c r="O508">
        <v>5403981.625</v>
      </c>
      <c r="P508">
        <v>5404064.9469999997</v>
      </c>
      <c r="Q508">
        <v>5489046.2079999996</v>
      </c>
      <c r="R508">
        <v>5437293.8609999996</v>
      </c>
      <c r="S508">
        <v>5337520.2630000003</v>
      </c>
      <c r="T508">
        <v>5338178.9359999998</v>
      </c>
      <c r="U508">
        <v>5357075.5089999996</v>
      </c>
      <c r="V508">
        <v>5372017.0240000002</v>
      </c>
      <c r="W508">
        <v>5383151.7520000003</v>
      </c>
      <c r="X508">
        <v>5411363.5729999999</v>
      </c>
      <c r="Y508">
        <v>5457545.5800000001</v>
      </c>
      <c r="Z508">
        <v>5515232.7189999996</v>
      </c>
      <c r="AA508">
        <v>5583597.5729999999</v>
      </c>
      <c r="AB508">
        <v>5661647.8399999999</v>
      </c>
      <c r="AC508">
        <v>5735605.1869999999</v>
      </c>
      <c r="AD508">
        <v>5814439.2970000003</v>
      </c>
      <c r="AE508">
        <v>5898833.767</v>
      </c>
      <c r="AF508">
        <v>5987077.4110000003</v>
      </c>
      <c r="AG508">
        <v>6076887.8640000001</v>
      </c>
      <c r="AH508">
        <v>6172344.5729999999</v>
      </c>
      <c r="AI508">
        <v>6269602.2539999997</v>
      </c>
      <c r="AJ508">
        <v>6368885.9579999996</v>
      </c>
      <c r="AK508">
        <v>6469963.7520000003</v>
      </c>
      <c r="AL508">
        <v>6572479.1739999996</v>
      </c>
      <c r="AM508">
        <v>6668336.0089999996</v>
      </c>
      <c r="AN508">
        <v>6764917.7690000003</v>
      </c>
      <c r="AO508">
        <v>6860327.9239999996</v>
      </c>
      <c r="AP508">
        <v>6955144.7630000003</v>
      </c>
      <c r="AQ508">
        <v>7049265.8360000001</v>
      </c>
      <c r="AR508">
        <v>7141881.085</v>
      </c>
      <c r="AS508">
        <v>7232632.5779999997</v>
      </c>
      <c r="AT508">
        <v>7322404.7719999999</v>
      </c>
      <c r="AU508">
        <v>7411521.5089999996</v>
      </c>
      <c r="AV508">
        <v>7501202.2869999995</v>
      </c>
    </row>
    <row r="509" spans="1:48" x14ac:dyDescent="0.25">
      <c r="A509" s="29" t="s">
        <v>773</v>
      </c>
      <c r="B509">
        <v>2784044.1169573502</v>
      </c>
      <c r="C509">
        <v>2828742.8457796802</v>
      </c>
      <c r="D509">
        <v>2875233.8760000002</v>
      </c>
      <c r="E509">
        <v>2972596.8620000002</v>
      </c>
      <c r="F509">
        <v>2953568.7519999999</v>
      </c>
      <c r="G509">
        <v>2394838.5589999999</v>
      </c>
      <c r="H509">
        <v>2469295.091</v>
      </c>
      <c r="I509">
        <v>2590316.301</v>
      </c>
      <c r="J509">
        <v>2525634.1120000002</v>
      </c>
      <c r="K509">
        <v>2433318.7420000001</v>
      </c>
      <c r="L509">
        <v>2400879.3480000002</v>
      </c>
      <c r="M509">
        <v>2492010.852</v>
      </c>
      <c r="N509">
        <v>2471000.0669999998</v>
      </c>
      <c r="O509">
        <v>2480676.253</v>
      </c>
      <c r="P509">
        <v>2588830.077</v>
      </c>
      <c r="Q509">
        <v>2629997.1809999999</v>
      </c>
      <c r="R509">
        <v>2622070.676</v>
      </c>
      <c r="S509">
        <v>2616789.2349999999</v>
      </c>
      <c r="T509">
        <v>2601794.7230000002</v>
      </c>
      <c r="U509">
        <v>2592655.6</v>
      </c>
      <c r="V509">
        <v>2596627.2489999998</v>
      </c>
      <c r="W509">
        <v>2595111.8530000001</v>
      </c>
      <c r="X509">
        <v>2604381.139</v>
      </c>
      <c r="Y509">
        <v>2619932.4649999999</v>
      </c>
      <c r="Z509">
        <v>2640335.9509999999</v>
      </c>
      <c r="AA509">
        <v>2664695.1510000001</v>
      </c>
      <c r="AB509">
        <v>2692594.4989999998</v>
      </c>
      <c r="AC509">
        <v>2721508.5759999999</v>
      </c>
      <c r="AD509">
        <v>2752305.6179999998</v>
      </c>
      <c r="AE509">
        <v>2785711.3629999999</v>
      </c>
      <c r="AF509">
        <v>2820829.27</v>
      </c>
      <c r="AG509">
        <v>2856485.196</v>
      </c>
      <c r="AH509">
        <v>2895541.5789999999</v>
      </c>
      <c r="AI509">
        <v>2935348.14</v>
      </c>
      <c r="AJ509">
        <v>2975767.7659999998</v>
      </c>
      <c r="AK509">
        <v>3016901.9989999998</v>
      </c>
      <c r="AL509">
        <v>3058698.8319999999</v>
      </c>
      <c r="AM509">
        <v>3097340.5240000002</v>
      </c>
      <c r="AN509">
        <v>3135354.6940000001</v>
      </c>
      <c r="AO509">
        <v>3172651.3059999999</v>
      </c>
      <c r="AP509">
        <v>3209682.9750000001</v>
      </c>
      <c r="AQ509">
        <v>3246504.3470000001</v>
      </c>
      <c r="AR509">
        <v>3283138.39</v>
      </c>
      <c r="AS509">
        <v>3319744.753</v>
      </c>
      <c r="AT509">
        <v>3356490.8149999999</v>
      </c>
      <c r="AU509">
        <v>3393412.5520000001</v>
      </c>
      <c r="AV509">
        <v>3431135.949</v>
      </c>
    </row>
    <row r="510" spans="1:48" x14ac:dyDescent="0.25">
      <c r="A510" s="29" t="s">
        <v>139</v>
      </c>
      <c r="B510">
        <v>20640520.667746101</v>
      </c>
      <c r="C510">
        <v>20971910.903432399</v>
      </c>
      <c r="D510">
        <v>21313932.760000002</v>
      </c>
      <c r="E510">
        <v>21836993.34</v>
      </c>
      <c r="F510">
        <v>21633392.77</v>
      </c>
      <c r="G510">
        <v>20849395.210000001</v>
      </c>
      <c r="H510">
        <v>21180158.140000001</v>
      </c>
      <c r="I510">
        <v>21000114.5</v>
      </c>
      <c r="J510">
        <v>20321927.109999999</v>
      </c>
      <c r="K510">
        <v>19868586.77</v>
      </c>
      <c r="L510">
        <v>19823373.789999999</v>
      </c>
      <c r="M510">
        <v>20156470.359999999</v>
      </c>
      <c r="N510">
        <v>19648254.149999999</v>
      </c>
      <c r="O510">
        <v>18858170.280000001</v>
      </c>
      <c r="P510">
        <v>17765545.75</v>
      </c>
      <c r="Q510">
        <v>16772181.810000001</v>
      </c>
      <c r="R510">
        <v>15795384.18</v>
      </c>
      <c r="S510">
        <v>15629223.48</v>
      </c>
      <c r="T510">
        <v>15576150.92</v>
      </c>
      <c r="U510">
        <v>15588806.869999999</v>
      </c>
      <c r="V510">
        <v>15421600.710000001</v>
      </c>
      <c r="W510">
        <v>15212842.630000001</v>
      </c>
      <c r="X510">
        <v>15052913.359999999</v>
      </c>
      <c r="Y510">
        <v>14870129.619999999</v>
      </c>
      <c r="Z510">
        <v>14661120.77</v>
      </c>
      <c r="AA510">
        <v>14434720.58</v>
      </c>
      <c r="AB510">
        <v>14200116.689999999</v>
      </c>
      <c r="AC510">
        <v>13964238.76</v>
      </c>
      <c r="AD510">
        <v>13721652.189999999</v>
      </c>
      <c r="AE510">
        <v>13476019.5</v>
      </c>
      <c r="AF510">
        <v>13226764.210000001</v>
      </c>
      <c r="AG510">
        <v>12977147.99</v>
      </c>
      <c r="AH510">
        <v>12766849.949999999</v>
      </c>
      <c r="AI510">
        <v>12560507.34</v>
      </c>
      <c r="AJ510">
        <v>12357366.27</v>
      </c>
      <c r="AK510">
        <v>12155241.18</v>
      </c>
      <c r="AL510">
        <v>11954601.52</v>
      </c>
      <c r="AM510">
        <v>11743739.75</v>
      </c>
      <c r="AN510">
        <v>11532271.85</v>
      </c>
      <c r="AO510">
        <v>11321645.050000001</v>
      </c>
      <c r="AP510">
        <v>11113386.6</v>
      </c>
      <c r="AQ510">
        <v>10908150.24</v>
      </c>
      <c r="AR510">
        <v>10707467.949999999</v>
      </c>
      <c r="AS510">
        <v>10509290.43</v>
      </c>
      <c r="AT510">
        <v>10313303.800000001</v>
      </c>
      <c r="AU510">
        <v>10120125.029999999</v>
      </c>
      <c r="AV510">
        <v>9931012.6940000001</v>
      </c>
    </row>
    <row r="511" spans="1:48" x14ac:dyDescent="0.25">
      <c r="A511" s="29" t="s">
        <v>140</v>
      </c>
      <c r="B511">
        <v>5733144.4507061103</v>
      </c>
      <c r="C511">
        <v>5825191.9393003099</v>
      </c>
      <c r="D511">
        <v>5919233.7230000002</v>
      </c>
      <c r="E511">
        <v>5955222.2340000002</v>
      </c>
      <c r="F511">
        <v>5885411.8660000004</v>
      </c>
      <c r="G511">
        <v>6021519.1679999996</v>
      </c>
      <c r="H511">
        <v>6013537.6090000002</v>
      </c>
      <c r="I511">
        <v>5911716.5480000004</v>
      </c>
      <c r="J511">
        <v>5746338.6339999996</v>
      </c>
      <c r="K511">
        <v>5646084.9560000002</v>
      </c>
      <c r="L511">
        <v>5584153.108</v>
      </c>
      <c r="M511">
        <v>5626203.2510000002</v>
      </c>
      <c r="N511">
        <v>5530527.1509999996</v>
      </c>
      <c r="O511">
        <v>5305478.9129999997</v>
      </c>
      <c r="P511">
        <v>4938700.4709999999</v>
      </c>
      <c r="Q511">
        <v>4611833.4369999999</v>
      </c>
      <c r="R511">
        <v>4300772.8629999999</v>
      </c>
      <c r="S511">
        <v>4233778.2810000004</v>
      </c>
      <c r="T511">
        <v>4215946.8269999996</v>
      </c>
      <c r="U511">
        <v>4227385.898</v>
      </c>
      <c r="V511">
        <v>4175705.679</v>
      </c>
      <c r="W511">
        <v>4106400.3110000002</v>
      </c>
      <c r="X511">
        <v>4053937.4449999998</v>
      </c>
      <c r="Y511">
        <v>3992266.5389999999</v>
      </c>
      <c r="Z511">
        <v>3919977.361</v>
      </c>
      <c r="AA511">
        <v>3840877.5019999999</v>
      </c>
      <c r="AB511">
        <v>3758962.08</v>
      </c>
      <c r="AC511">
        <v>3677657.5070000002</v>
      </c>
      <c r="AD511">
        <v>3594497.5249999999</v>
      </c>
      <c r="AE511">
        <v>3511019.852</v>
      </c>
      <c r="AF511">
        <v>3426954.45</v>
      </c>
      <c r="AG511">
        <v>3343629.0320000001</v>
      </c>
      <c r="AH511">
        <v>3278370.5980000002</v>
      </c>
      <c r="AI511">
        <v>3215099.287</v>
      </c>
      <c r="AJ511">
        <v>3153415.01</v>
      </c>
      <c r="AK511">
        <v>3092360.7250000001</v>
      </c>
      <c r="AL511">
        <v>3032107.8739999998</v>
      </c>
      <c r="AM511">
        <v>2965576.304</v>
      </c>
      <c r="AN511">
        <v>2897906.5290000001</v>
      </c>
      <c r="AO511">
        <v>2830217.8939999999</v>
      </c>
      <c r="AP511">
        <v>2763308.7239999999</v>
      </c>
      <c r="AQ511">
        <v>2697517.2250000001</v>
      </c>
      <c r="AR511">
        <v>2633322.014</v>
      </c>
      <c r="AS511">
        <v>2570026.8280000002</v>
      </c>
      <c r="AT511">
        <v>2507555.5520000001</v>
      </c>
      <c r="AU511">
        <v>2446145.3339999998</v>
      </c>
      <c r="AV511">
        <v>2386232.6630000002</v>
      </c>
    </row>
    <row r="512" spans="1:48" x14ac:dyDescent="0.25">
      <c r="A512" s="29" t="s">
        <v>774</v>
      </c>
      <c r="B512">
        <v>0</v>
      </c>
      <c r="C512">
        <v>0</v>
      </c>
      <c r="D512">
        <v>0</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c r="AV512">
        <v>0</v>
      </c>
    </row>
    <row r="513" spans="1:48" x14ac:dyDescent="0.25">
      <c r="A513" s="29" t="s">
        <v>775</v>
      </c>
      <c r="B513">
        <v>16278956.881142</v>
      </c>
      <c r="C513">
        <v>16540320.799446501</v>
      </c>
      <c r="D513">
        <v>16805881</v>
      </c>
      <c r="E513">
        <v>16628470.119999999</v>
      </c>
      <c r="F513">
        <v>15822036.98</v>
      </c>
      <c r="G513">
        <v>15067618.35</v>
      </c>
      <c r="H513">
        <v>14862053.800000001</v>
      </c>
      <c r="I513">
        <v>13088752.449999999</v>
      </c>
      <c r="J513">
        <v>11378278.26</v>
      </c>
      <c r="K513">
        <v>9942088.4859999996</v>
      </c>
      <c r="L513">
        <v>8854083.1950000003</v>
      </c>
      <c r="M513">
        <v>7960629.0700000003</v>
      </c>
      <c r="N513">
        <v>7306370.6160000004</v>
      </c>
      <c r="O513">
        <v>6621917.1239999998</v>
      </c>
      <c r="P513">
        <v>5855768.5350000001</v>
      </c>
      <c r="Q513">
        <v>5196364.5389999999</v>
      </c>
      <c r="R513">
        <v>4537339.3080000002</v>
      </c>
      <c r="S513">
        <v>6050753.602</v>
      </c>
      <c r="T513">
        <v>7533793.9409999996</v>
      </c>
      <c r="U513">
        <v>9008554.2359999996</v>
      </c>
      <c r="V513">
        <v>9426495.0950000007</v>
      </c>
      <c r="W513">
        <v>9794273.4509999994</v>
      </c>
      <c r="X513">
        <v>9877947.0170000009</v>
      </c>
      <c r="Y513">
        <v>9990437.9210000001</v>
      </c>
      <c r="Z513">
        <v>10120937.42</v>
      </c>
      <c r="AA513">
        <v>10304764.640000001</v>
      </c>
      <c r="AB513">
        <v>10503376.119999999</v>
      </c>
      <c r="AC513">
        <v>10717883.109999999</v>
      </c>
      <c r="AD513">
        <v>10926495.91</v>
      </c>
      <c r="AE513">
        <v>10825178.130000001</v>
      </c>
      <c r="AF513">
        <v>10959831.43</v>
      </c>
      <c r="AG513">
        <v>11086995.68</v>
      </c>
      <c r="AH513">
        <v>11205316.27</v>
      </c>
      <c r="AI513">
        <v>11324860.619999999</v>
      </c>
      <c r="AJ513">
        <v>11446655.439999999</v>
      </c>
      <c r="AK513">
        <v>11596722.82</v>
      </c>
      <c r="AL513">
        <v>11746943.07</v>
      </c>
      <c r="AM513">
        <v>11830477.74</v>
      </c>
      <c r="AN513">
        <v>11912690.92</v>
      </c>
      <c r="AO513">
        <v>11991883.560000001</v>
      </c>
      <c r="AP513">
        <v>12070288.16</v>
      </c>
      <c r="AQ513">
        <v>12146926.76</v>
      </c>
      <c r="AR513">
        <v>12146895.52</v>
      </c>
      <c r="AS513">
        <v>12147933.17</v>
      </c>
      <c r="AT513">
        <v>12150470.4</v>
      </c>
      <c r="AU513">
        <v>12155046.300000001</v>
      </c>
      <c r="AV513">
        <v>12166983.74</v>
      </c>
    </row>
    <row r="514" spans="1:48" x14ac:dyDescent="0.25">
      <c r="A514" s="29" t="s">
        <v>776</v>
      </c>
      <c r="B514">
        <v>0</v>
      </c>
      <c r="C514">
        <v>0</v>
      </c>
      <c r="D514">
        <v>0</v>
      </c>
      <c r="E514">
        <v>0</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c r="Z514">
        <v>0</v>
      </c>
      <c r="AA514">
        <v>0</v>
      </c>
      <c r="AB514">
        <v>0</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c r="AV514">
        <v>0</v>
      </c>
    </row>
    <row r="515" spans="1:48" x14ac:dyDescent="0.25">
      <c r="A515" s="29" t="s">
        <v>777</v>
      </c>
      <c r="B515">
        <v>0</v>
      </c>
      <c r="C515">
        <v>0</v>
      </c>
      <c r="D515">
        <v>0</v>
      </c>
      <c r="E515">
        <v>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c r="AV515">
        <v>0</v>
      </c>
    </row>
    <row r="516" spans="1:48" x14ac:dyDescent="0.25">
      <c r="A516" s="29" t="s">
        <v>778</v>
      </c>
      <c r="B516">
        <v>4315668.6239754297</v>
      </c>
      <c r="C516">
        <v>4384958.0796759203</v>
      </c>
      <c r="D516">
        <v>4455360</v>
      </c>
      <c r="E516">
        <v>4281326.0860000001</v>
      </c>
      <c r="F516">
        <v>4106331.6320000002</v>
      </c>
      <c r="G516">
        <v>3702124.781</v>
      </c>
      <c r="H516">
        <v>3545645.202</v>
      </c>
      <c r="I516">
        <v>3432922.3369999998</v>
      </c>
      <c r="J516">
        <v>3284113.986</v>
      </c>
      <c r="K516">
        <v>3089313.1090000002</v>
      </c>
      <c r="L516">
        <v>2896627.4309999999</v>
      </c>
      <c r="M516">
        <v>2683994.5240000002</v>
      </c>
      <c r="N516">
        <v>2372208.4950000001</v>
      </c>
      <c r="O516">
        <v>2106156.9559999998</v>
      </c>
      <c r="P516">
        <v>1849925.8030000001</v>
      </c>
      <c r="Q516">
        <v>1549081.4310000001</v>
      </c>
      <c r="R516">
        <v>1246144.76</v>
      </c>
      <c r="S516">
        <v>1859489.8640000001</v>
      </c>
      <c r="T516">
        <v>2519195.6359999999</v>
      </c>
      <c r="U516">
        <v>3120216.7259999998</v>
      </c>
      <c r="V516">
        <v>2842260.5260000001</v>
      </c>
      <c r="W516">
        <v>2471002.7910000002</v>
      </c>
      <c r="X516">
        <v>2409927.6189999999</v>
      </c>
      <c r="Y516">
        <v>2385771.2919999999</v>
      </c>
      <c r="Z516">
        <v>2369539.551</v>
      </c>
      <c r="AA516">
        <v>2357789.8640000001</v>
      </c>
      <c r="AB516">
        <v>2347674.0830000001</v>
      </c>
      <c r="AC516">
        <v>2383259.1579999998</v>
      </c>
      <c r="AD516">
        <v>2425498.2609999999</v>
      </c>
      <c r="AE516">
        <v>2470042.5550000002</v>
      </c>
      <c r="AF516">
        <v>2517606.3640000001</v>
      </c>
      <c r="AG516">
        <v>2566521.4449999998</v>
      </c>
      <c r="AH516">
        <v>2563985.165</v>
      </c>
      <c r="AI516">
        <v>2556260.7579999999</v>
      </c>
      <c r="AJ516">
        <v>2548317.5750000002</v>
      </c>
      <c r="AK516">
        <v>2539589.1329999999</v>
      </c>
      <c r="AL516">
        <v>2530875.2859999998</v>
      </c>
      <c r="AM516">
        <v>2574190.0329999998</v>
      </c>
      <c r="AN516">
        <v>2623223.7799999998</v>
      </c>
      <c r="AO516">
        <v>2672814.912</v>
      </c>
      <c r="AP516">
        <v>2722413.8590000002</v>
      </c>
      <c r="AQ516">
        <v>2771684.3509999998</v>
      </c>
      <c r="AR516">
        <v>2804723.2680000002</v>
      </c>
      <c r="AS516">
        <v>2836423.4190000002</v>
      </c>
      <c r="AT516">
        <v>2867788.7059999998</v>
      </c>
      <c r="AU516">
        <v>2898688.3629999999</v>
      </c>
      <c r="AV516">
        <v>2929979.932</v>
      </c>
    </row>
    <row r="517" spans="1:48" x14ac:dyDescent="0.25">
      <c r="A517" s="29" t="s">
        <v>779</v>
      </c>
      <c r="B517">
        <v>8232235.5397947598</v>
      </c>
      <c r="C517">
        <v>8364406.7441781899</v>
      </c>
      <c r="D517">
        <v>8498700</v>
      </c>
      <c r="E517">
        <v>8363835.7719999999</v>
      </c>
      <c r="F517">
        <v>8258749.1449999996</v>
      </c>
      <c r="G517">
        <v>7669403.5300000003</v>
      </c>
      <c r="H517">
        <v>7565858.4019999998</v>
      </c>
      <c r="I517">
        <v>7545027.0310000004</v>
      </c>
      <c r="J517">
        <v>7434129.6210000003</v>
      </c>
      <c r="K517">
        <v>7202309.5190000003</v>
      </c>
      <c r="L517">
        <v>6954805.7079999996</v>
      </c>
      <c r="M517">
        <v>6636553.6330000004</v>
      </c>
      <c r="N517">
        <v>7019232.523</v>
      </c>
      <c r="O517">
        <v>7634066.9730000002</v>
      </c>
      <c r="P517">
        <v>8361244.6859999998</v>
      </c>
      <c r="Q517">
        <v>8952947.3829999994</v>
      </c>
      <c r="R517">
        <v>9576032.0170000009</v>
      </c>
      <c r="S517">
        <v>7366692.1770000001</v>
      </c>
      <c r="T517">
        <v>5042480.335</v>
      </c>
      <c r="U517">
        <v>2896817.3220000002</v>
      </c>
      <c r="V517">
        <v>2651018.5550000002</v>
      </c>
      <c r="W517">
        <v>2561956.588</v>
      </c>
      <c r="X517">
        <v>2521923.8930000002</v>
      </c>
      <c r="Y517">
        <v>2494500.27</v>
      </c>
      <c r="Z517">
        <v>2472503.625</v>
      </c>
      <c r="AA517">
        <v>2453906.7880000002</v>
      </c>
      <c r="AB517">
        <v>2436708.361</v>
      </c>
      <c r="AC517">
        <v>2427122.5019999999</v>
      </c>
      <c r="AD517">
        <v>2419866.63</v>
      </c>
      <c r="AE517">
        <v>2414394.5240000002</v>
      </c>
      <c r="AF517">
        <v>2409934.2459999998</v>
      </c>
      <c r="AG517">
        <v>2406448.4730000002</v>
      </c>
      <c r="AH517">
        <v>2416231.1269999999</v>
      </c>
      <c r="AI517">
        <v>2426043.1150000002</v>
      </c>
      <c r="AJ517">
        <v>2435941.7420000001</v>
      </c>
      <c r="AK517">
        <v>2445735.2149999999</v>
      </c>
      <c r="AL517">
        <v>2455439.7239999999</v>
      </c>
      <c r="AM517">
        <v>2462250.412</v>
      </c>
      <c r="AN517">
        <v>2468928.46</v>
      </c>
      <c r="AO517">
        <v>2475256.9279999998</v>
      </c>
      <c r="AP517">
        <v>2481227.9109999998</v>
      </c>
      <c r="AQ517">
        <v>2486601.4010000001</v>
      </c>
      <c r="AR517">
        <v>3312935.0040000002</v>
      </c>
      <c r="AS517">
        <v>4241760.8389999997</v>
      </c>
      <c r="AT517">
        <v>5181792.4029999999</v>
      </c>
      <c r="AU517">
        <v>6119043.1289999997</v>
      </c>
      <c r="AV517">
        <v>7053106.1799999997</v>
      </c>
    </row>
    <row r="518" spans="1:48" x14ac:dyDescent="0.25">
      <c r="A518" s="29" t="s">
        <v>780</v>
      </c>
      <c r="B518">
        <v>20174774.421468802</v>
      </c>
      <c r="C518">
        <v>20498686.950521201</v>
      </c>
      <c r="D518">
        <v>20827800</v>
      </c>
      <c r="E518">
        <v>19584880.239999998</v>
      </c>
      <c r="F518">
        <v>18331937.859999999</v>
      </c>
      <c r="G518">
        <v>16125212.369999999</v>
      </c>
      <c r="H518">
        <v>15067757.130000001</v>
      </c>
      <c r="I518">
        <v>14233961.25</v>
      </c>
      <c r="J518">
        <v>13286119.59</v>
      </c>
      <c r="K518">
        <v>12194635.23</v>
      </c>
      <c r="L518">
        <v>11156665.52</v>
      </c>
      <c r="M518">
        <v>10087079.17</v>
      </c>
      <c r="N518">
        <v>8612325.6689999998</v>
      </c>
      <c r="O518">
        <v>7298729.875</v>
      </c>
      <c r="P518">
        <v>5999399.5499999998</v>
      </c>
      <c r="Q518">
        <v>4535452.0279999999</v>
      </c>
      <c r="R518">
        <v>3049380.6570000001</v>
      </c>
      <c r="S518">
        <v>2399172.4049999998</v>
      </c>
      <c r="T518">
        <v>1843598.4739999999</v>
      </c>
      <c r="U518">
        <v>1332287.5279999999</v>
      </c>
      <c r="V518">
        <v>1056311.125</v>
      </c>
      <c r="W518">
        <v>797305.5048</v>
      </c>
      <c r="X518">
        <v>772369.82239999995</v>
      </c>
      <c r="Y518">
        <v>770427.18920000002</v>
      </c>
      <c r="Z518">
        <v>772081.44880000001</v>
      </c>
      <c r="AA518">
        <v>775191.32949999999</v>
      </c>
      <c r="AB518">
        <v>778766.65930000006</v>
      </c>
      <c r="AC518">
        <v>783710.91760000004</v>
      </c>
      <c r="AD518">
        <v>789407.59609999997</v>
      </c>
      <c r="AE518">
        <v>795699.1102</v>
      </c>
      <c r="AF518">
        <v>802526.19180000003</v>
      </c>
      <c r="AG518">
        <v>809719.70959999994</v>
      </c>
      <c r="AH518">
        <v>817096.92379999999</v>
      </c>
      <c r="AI518">
        <v>824516.30070000002</v>
      </c>
      <c r="AJ518">
        <v>831986.78170000005</v>
      </c>
      <c r="AK518">
        <v>839530.43409999995</v>
      </c>
      <c r="AL518">
        <v>847071.30110000004</v>
      </c>
      <c r="AM518">
        <v>854748.62379999994</v>
      </c>
      <c r="AN518">
        <v>862444.95889999997</v>
      </c>
      <c r="AO518">
        <v>870086.25509999995</v>
      </c>
      <c r="AP518">
        <v>877670.48140000005</v>
      </c>
      <c r="AQ518">
        <v>885112.77439999999</v>
      </c>
      <c r="AR518">
        <v>892444.61450000003</v>
      </c>
      <c r="AS518">
        <v>899852.07979999995</v>
      </c>
      <c r="AT518">
        <v>907172.19090000005</v>
      </c>
      <c r="AU518">
        <v>914315.21970000002</v>
      </c>
      <c r="AV518">
        <v>921548.95860000001</v>
      </c>
    </row>
    <row r="519" spans="1:48" x14ac:dyDescent="0.25">
      <c r="A519" s="29" t="s">
        <v>781</v>
      </c>
      <c r="B519">
        <v>0</v>
      </c>
      <c r="C519">
        <v>0</v>
      </c>
      <c r="D519">
        <v>0</v>
      </c>
      <c r="E519">
        <v>0</v>
      </c>
      <c r="F519">
        <v>0</v>
      </c>
      <c r="G519">
        <v>0</v>
      </c>
      <c r="H519">
        <v>0</v>
      </c>
      <c r="I519">
        <v>0</v>
      </c>
      <c r="J519">
        <v>0</v>
      </c>
      <c r="K519">
        <v>0</v>
      </c>
      <c r="L519">
        <v>0</v>
      </c>
      <c r="M519">
        <v>0</v>
      </c>
      <c r="N519">
        <v>0</v>
      </c>
      <c r="O519">
        <v>0</v>
      </c>
      <c r="P519">
        <v>0</v>
      </c>
      <c r="Q519">
        <v>0</v>
      </c>
      <c r="R519">
        <v>0</v>
      </c>
      <c r="S519">
        <v>0</v>
      </c>
      <c r="T519">
        <v>0</v>
      </c>
      <c r="U519">
        <v>0</v>
      </c>
      <c r="V519">
        <v>0</v>
      </c>
      <c r="W519">
        <v>0</v>
      </c>
      <c r="X519">
        <v>0</v>
      </c>
      <c r="Y519">
        <v>0</v>
      </c>
      <c r="Z519">
        <v>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c r="AV519">
        <v>0</v>
      </c>
    </row>
    <row r="520" spans="1:48" x14ac:dyDescent="0.25">
      <c r="A520" s="29" t="s">
        <v>782</v>
      </c>
      <c r="B520">
        <v>0</v>
      </c>
      <c r="C520">
        <v>0</v>
      </c>
      <c r="D520">
        <v>0</v>
      </c>
      <c r="E520">
        <v>0</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c r="AV520">
        <v>0</v>
      </c>
    </row>
    <row r="521" spans="1:48" x14ac:dyDescent="0.25">
      <c r="A521" s="29" t="s">
        <v>783</v>
      </c>
      <c r="B521">
        <v>0</v>
      </c>
      <c r="C521">
        <v>0</v>
      </c>
      <c r="D521">
        <v>0</v>
      </c>
      <c r="E521">
        <v>0</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c r="AV521">
        <v>0</v>
      </c>
    </row>
    <row r="522" spans="1:48" x14ac:dyDescent="0.25">
      <c r="A522" s="29" t="s">
        <v>784</v>
      </c>
      <c r="B522">
        <v>0</v>
      </c>
      <c r="C522">
        <v>0</v>
      </c>
      <c r="D522">
        <v>0</v>
      </c>
      <c r="E522">
        <v>0</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c r="AV522">
        <v>0</v>
      </c>
    </row>
    <row r="523" spans="1:48" x14ac:dyDescent="0.25">
      <c r="A523" s="29" t="s">
        <v>785</v>
      </c>
      <c r="B523">
        <v>463787.91773491597</v>
      </c>
      <c r="C523">
        <v>471234.182770602</v>
      </c>
      <c r="D523">
        <v>478800</v>
      </c>
      <c r="E523">
        <v>470409.28869999998</v>
      </c>
      <c r="F523">
        <v>450361.96620000002</v>
      </c>
      <c r="G523">
        <v>420927.29560000001</v>
      </c>
      <c r="H523">
        <v>417850.02549999999</v>
      </c>
      <c r="I523">
        <v>427469.16200000001</v>
      </c>
      <c r="J523">
        <v>423023.6557</v>
      </c>
      <c r="K523">
        <v>422136.7328</v>
      </c>
      <c r="L523">
        <v>426973.2806</v>
      </c>
      <c r="M523">
        <v>434508.61859999999</v>
      </c>
      <c r="N523">
        <v>404602.77149999997</v>
      </c>
      <c r="O523">
        <v>374395.44449999998</v>
      </c>
      <c r="P523">
        <v>334608.7415</v>
      </c>
      <c r="Q523">
        <v>295609.1654</v>
      </c>
      <c r="R523">
        <v>259849.73879999999</v>
      </c>
      <c r="S523">
        <v>242075.38519999999</v>
      </c>
      <c r="T523">
        <v>227380.88579999999</v>
      </c>
      <c r="U523">
        <v>213840.76850000001</v>
      </c>
      <c r="V523">
        <v>220304.44709999999</v>
      </c>
      <c r="W523">
        <v>226716.2034</v>
      </c>
      <c r="X523">
        <v>224506.42989999999</v>
      </c>
      <c r="Y523">
        <v>222261.2689</v>
      </c>
      <c r="Z523">
        <v>219812.49830000001</v>
      </c>
      <c r="AA523">
        <v>217490.51300000001</v>
      </c>
      <c r="AB523">
        <v>215285.0705</v>
      </c>
      <c r="AC523">
        <v>212761.19709999999</v>
      </c>
      <c r="AD523">
        <v>210370.97709999999</v>
      </c>
      <c r="AE523">
        <v>208790.2984</v>
      </c>
      <c r="AF523">
        <v>206859.74040000001</v>
      </c>
      <c r="AG523">
        <v>205042.12359999999</v>
      </c>
      <c r="AH523">
        <v>203487.16620000001</v>
      </c>
      <c r="AI523">
        <v>202073.70490000001</v>
      </c>
      <c r="AJ523">
        <v>200779.8002</v>
      </c>
      <c r="AK523">
        <v>199553.80729999999</v>
      </c>
      <c r="AL523">
        <v>198369.4001</v>
      </c>
      <c r="AM523">
        <v>196622.785</v>
      </c>
      <c r="AN523">
        <v>194786.3149</v>
      </c>
      <c r="AO523">
        <v>192885.97510000001</v>
      </c>
      <c r="AP523">
        <v>190978.75690000001</v>
      </c>
      <c r="AQ523">
        <v>189063.98130000001</v>
      </c>
      <c r="AR523">
        <v>187460.56890000001</v>
      </c>
      <c r="AS523">
        <v>185820.65900000001</v>
      </c>
      <c r="AT523">
        <v>184153.7812</v>
      </c>
      <c r="AU523">
        <v>182476.85159999999</v>
      </c>
      <c r="AV523">
        <v>180877.26010000001</v>
      </c>
    </row>
    <row r="524" spans="1:48" x14ac:dyDescent="0.25">
      <c r="A524" s="29" t="s">
        <v>786</v>
      </c>
      <c r="B524">
        <v>0</v>
      </c>
      <c r="C524">
        <v>0</v>
      </c>
      <c r="D524">
        <v>0</v>
      </c>
      <c r="E524">
        <v>0</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c r="AV524">
        <v>0</v>
      </c>
    </row>
    <row r="525" spans="1:48" x14ac:dyDescent="0.25">
      <c r="A525" s="29" t="s">
        <v>787</v>
      </c>
      <c r="B525">
        <v>0</v>
      </c>
      <c r="C525">
        <v>0</v>
      </c>
      <c r="D525">
        <v>0</v>
      </c>
      <c r="E525">
        <v>0</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c r="AV525">
        <v>0</v>
      </c>
    </row>
    <row r="526" spans="1:48" x14ac:dyDescent="0.25">
      <c r="A526" s="29" t="s">
        <v>788</v>
      </c>
      <c r="B526">
        <v>0</v>
      </c>
      <c r="C526">
        <v>0</v>
      </c>
      <c r="D526">
        <v>0</v>
      </c>
      <c r="E526">
        <v>0</v>
      </c>
      <c r="F526">
        <v>0</v>
      </c>
      <c r="G526">
        <v>0</v>
      </c>
      <c r="H526">
        <v>0</v>
      </c>
      <c r="I526">
        <v>0</v>
      </c>
      <c r="J526">
        <v>0</v>
      </c>
      <c r="K526">
        <v>0</v>
      </c>
      <c r="L526">
        <v>0</v>
      </c>
      <c r="M526">
        <v>0</v>
      </c>
      <c r="N526">
        <v>0</v>
      </c>
      <c r="O526">
        <v>0</v>
      </c>
      <c r="P526">
        <v>0</v>
      </c>
      <c r="Q526">
        <v>0</v>
      </c>
      <c r="R526">
        <v>0</v>
      </c>
      <c r="S526">
        <v>0</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c r="AV526">
        <v>0</v>
      </c>
    </row>
    <row r="527" spans="1:48" x14ac:dyDescent="0.25">
      <c r="A527" s="29" t="s">
        <v>789</v>
      </c>
      <c r="B527">
        <v>0</v>
      </c>
      <c r="C527">
        <v>0</v>
      </c>
      <c r="D527">
        <v>0</v>
      </c>
      <c r="E527">
        <v>0</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c r="AV527">
        <v>0</v>
      </c>
    </row>
    <row r="528" spans="1:48" x14ac:dyDescent="0.25">
      <c r="A528" s="29" t="s">
        <v>790</v>
      </c>
      <c r="B528">
        <v>0</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c r="AV528">
        <v>0</v>
      </c>
    </row>
    <row r="529" spans="1:48" x14ac:dyDescent="0.25">
      <c r="A529" s="30" t="s">
        <v>809</v>
      </c>
      <c r="B529">
        <v>0</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c r="AV529">
        <v>0</v>
      </c>
    </row>
    <row r="530" spans="1:48" x14ac:dyDescent="0.25">
      <c r="A530" s="30" t="s">
        <v>791</v>
      </c>
      <c r="B530">
        <v>0</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c r="AV530">
        <v>0</v>
      </c>
    </row>
    <row r="531" spans="1:48" x14ac:dyDescent="0.25">
      <c r="A531" s="30" t="s">
        <v>792</v>
      </c>
      <c r="B531">
        <v>0</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c r="AV531">
        <v>0</v>
      </c>
    </row>
    <row r="532" spans="1:48" x14ac:dyDescent="0.25">
      <c r="A532" s="30" t="s">
        <v>793</v>
      </c>
      <c r="B532">
        <v>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c r="AV532">
        <v>0</v>
      </c>
    </row>
    <row r="533" spans="1:48" x14ac:dyDescent="0.25">
      <c r="A533" s="30" t="s">
        <v>794</v>
      </c>
      <c r="B533">
        <v>0</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c r="AV533">
        <v>0</v>
      </c>
    </row>
    <row r="534" spans="1:48" x14ac:dyDescent="0.25">
      <c r="A534" s="30" t="s">
        <v>795</v>
      </c>
      <c r="B534">
        <v>0</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c r="AV534">
        <v>0</v>
      </c>
    </row>
    <row r="535" spans="1:48" x14ac:dyDescent="0.25">
      <c r="A535" s="30" t="s">
        <v>796</v>
      </c>
      <c r="B535">
        <v>0</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c r="AV535">
        <v>0</v>
      </c>
    </row>
    <row r="536" spans="1:48" x14ac:dyDescent="0.25">
      <c r="A536" s="30" t="s">
        <v>797</v>
      </c>
      <c r="B536">
        <v>0</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c r="AV536">
        <v>0</v>
      </c>
    </row>
    <row r="537" spans="1:48" x14ac:dyDescent="0.25">
      <c r="A537" s="30" t="s">
        <v>798</v>
      </c>
      <c r="B537">
        <v>0</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c r="AV537">
        <v>0</v>
      </c>
    </row>
    <row r="538" spans="1:48" x14ac:dyDescent="0.25">
      <c r="A538" s="30" t="s">
        <v>799</v>
      </c>
      <c r="B538">
        <v>0</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c r="AV538">
        <v>0</v>
      </c>
    </row>
    <row r="539" spans="1:48" x14ac:dyDescent="0.25">
      <c r="A539" s="30" t="s">
        <v>800</v>
      </c>
      <c r="B539">
        <v>0</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c r="AV539">
        <v>0</v>
      </c>
    </row>
    <row r="540" spans="1:48" x14ac:dyDescent="0.25">
      <c r="A540" s="30" t="s">
        <v>801</v>
      </c>
      <c r="B540">
        <v>0</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c r="AV540">
        <v>0</v>
      </c>
    </row>
    <row r="541" spans="1:48" x14ac:dyDescent="0.25">
      <c r="A541" s="30" t="s">
        <v>805</v>
      </c>
      <c r="B541">
        <v>0</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c r="AV541">
        <v>0</v>
      </c>
    </row>
    <row r="542" spans="1:48" x14ac:dyDescent="0.25">
      <c r="A542" s="30" t="s">
        <v>806</v>
      </c>
      <c r="B542">
        <v>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c r="AV542">
        <v>0</v>
      </c>
    </row>
    <row r="543" spans="1:48" x14ac:dyDescent="0.25">
      <c r="A543" s="30" t="s">
        <v>802</v>
      </c>
      <c r="B543">
        <v>0</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c r="AV543">
        <v>0</v>
      </c>
    </row>
    <row r="544" spans="1:48" x14ac:dyDescent="0.25">
      <c r="A544" s="30" t="s">
        <v>803</v>
      </c>
      <c r="B544">
        <v>0</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c r="AV544">
        <v>0</v>
      </c>
    </row>
    <row r="545" spans="1:48" x14ac:dyDescent="0.25">
      <c r="A545" s="30" t="s">
        <v>807</v>
      </c>
      <c r="B545">
        <v>0</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c r="AV545">
        <v>0</v>
      </c>
    </row>
    <row r="546" spans="1:48" x14ac:dyDescent="0.25">
      <c r="A546" s="30" t="s">
        <v>808</v>
      </c>
      <c r="B546">
        <v>0</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c r="AV546">
        <v>0</v>
      </c>
    </row>
    <row r="547" spans="1:48" x14ac:dyDescent="0.25">
      <c r="A547" s="30" t="s">
        <v>804</v>
      </c>
      <c r="B547">
        <v>0</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c r="AV547">
        <v>0</v>
      </c>
    </row>
    <row r="548" spans="1:48" x14ac:dyDescent="0.25">
      <c r="A548" s="30" t="s">
        <v>810</v>
      </c>
      <c r="B548">
        <v>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c r="AV548">
        <v>0</v>
      </c>
    </row>
    <row r="549" spans="1:48" x14ac:dyDescent="0.25">
      <c r="A549" s="33" t="s">
        <v>1207</v>
      </c>
      <c r="B549">
        <v>89.638472774066997</v>
      </c>
      <c r="C549">
        <v>91.077647448840196</v>
      </c>
      <c r="D549">
        <v>92.550194959999999</v>
      </c>
      <c r="E549">
        <v>57.831693280000003</v>
      </c>
      <c r="F549">
        <v>520.65777460000004</v>
      </c>
      <c r="G549">
        <v>-532.61655270000006</v>
      </c>
      <c r="H549">
        <v>44.042142249999998</v>
      </c>
      <c r="I549">
        <v>710.48977290000005</v>
      </c>
      <c r="J549">
        <v>1117.5091</v>
      </c>
      <c r="K549">
        <v>805.28982140000005</v>
      </c>
      <c r="L549">
        <v>354.8929531</v>
      </c>
      <c r="M549">
        <v>-532.37360360000002</v>
      </c>
      <c r="N549">
        <v>-939.90154540000003</v>
      </c>
      <c r="O549">
        <v>-265.92732910000001</v>
      </c>
      <c r="P549">
        <v>665.46525780000002</v>
      </c>
      <c r="Q549">
        <v>332.74199770000001</v>
      </c>
      <c r="R549">
        <v>447.88012789999999</v>
      </c>
      <c r="S549">
        <v>638.57160429999999</v>
      </c>
      <c r="T549">
        <v>840.01078259999997</v>
      </c>
      <c r="U549">
        <v>979.87610389999998</v>
      </c>
      <c r="V549">
        <v>1103.388686</v>
      </c>
      <c r="W549">
        <v>1192.3769070000001</v>
      </c>
      <c r="X549">
        <v>979.9953385</v>
      </c>
      <c r="Y549">
        <v>772.43461390000004</v>
      </c>
      <c r="Z549">
        <v>619.81703300000004</v>
      </c>
      <c r="AA549">
        <v>523.16275529999996</v>
      </c>
      <c r="AB549">
        <v>470.62365510000001</v>
      </c>
      <c r="AC549">
        <v>444.68524259999998</v>
      </c>
      <c r="AD549">
        <v>441.93519149999997</v>
      </c>
      <c r="AE549">
        <v>450.36237510000001</v>
      </c>
      <c r="AF549">
        <v>463.3207855</v>
      </c>
      <c r="AG549">
        <v>477.72845330000001</v>
      </c>
      <c r="AH549">
        <v>492.56736860000001</v>
      </c>
      <c r="AI549">
        <v>507.6050654</v>
      </c>
      <c r="AJ549">
        <v>522.16687019999995</v>
      </c>
      <c r="AK549">
        <v>535.46448250000003</v>
      </c>
      <c r="AL549">
        <v>547.74957529999995</v>
      </c>
      <c r="AM549">
        <v>611.86685669999997</v>
      </c>
      <c r="AN549">
        <v>675.51872470000001</v>
      </c>
      <c r="AO549">
        <v>734.7863049</v>
      </c>
      <c r="AP549">
        <v>788.10512600000004</v>
      </c>
      <c r="AQ549">
        <v>835.00126069999999</v>
      </c>
      <c r="AR549">
        <v>909.0933837</v>
      </c>
      <c r="AS549">
        <v>975.44957839999995</v>
      </c>
      <c r="AT549">
        <v>1033.2100499999999</v>
      </c>
      <c r="AU549">
        <v>1083.402184</v>
      </c>
      <c r="AV549">
        <v>1126.6182859999999</v>
      </c>
    </row>
    <row r="550" spans="1:48" x14ac:dyDescent="0.25">
      <c r="A550" s="33" t="s">
        <v>1208</v>
      </c>
      <c r="B550">
        <v>44.328984513132099</v>
      </c>
      <c r="C550">
        <v>45.040700698106697</v>
      </c>
      <c r="D550">
        <v>45.761125409999998</v>
      </c>
      <c r="E550">
        <v>40.942357690000001</v>
      </c>
      <c r="F550">
        <v>136.10919060000001</v>
      </c>
      <c r="G550">
        <v>-45.775820260000003</v>
      </c>
      <c r="H550">
        <v>42.77115448</v>
      </c>
      <c r="I550">
        <v>162.9961576</v>
      </c>
      <c r="J550">
        <v>246.21640909999999</v>
      </c>
      <c r="K550">
        <v>202.6781627</v>
      </c>
      <c r="L550">
        <v>170.50029079999999</v>
      </c>
      <c r="M550">
        <v>71.759330719999994</v>
      </c>
      <c r="N550">
        <v>763.88599209999995</v>
      </c>
      <c r="O550">
        <v>1190.4822770000001</v>
      </c>
      <c r="P550">
        <v>1437.5102380000001</v>
      </c>
      <c r="Q550">
        <v>1534.355215</v>
      </c>
      <c r="R550">
        <v>1397.225739</v>
      </c>
      <c r="S550">
        <v>1275.87293</v>
      </c>
      <c r="T550">
        <v>1215.4535969999999</v>
      </c>
      <c r="U550">
        <v>1146.54072</v>
      </c>
      <c r="V550">
        <v>1095.0230200000001</v>
      </c>
      <c r="W550">
        <v>1040.6072939999999</v>
      </c>
      <c r="X550">
        <v>954.34733749999998</v>
      </c>
      <c r="Y550">
        <v>890.62837739999998</v>
      </c>
      <c r="Z550">
        <v>852.00465799999995</v>
      </c>
      <c r="AA550">
        <v>833.09270549999997</v>
      </c>
      <c r="AB550">
        <v>827.08867950000001</v>
      </c>
      <c r="AC550">
        <v>827.57747559999996</v>
      </c>
      <c r="AD550">
        <v>834.78476060000003</v>
      </c>
      <c r="AE550">
        <v>843.47325049999995</v>
      </c>
      <c r="AF550">
        <v>852.50086050000004</v>
      </c>
      <c r="AG550">
        <v>862.1576159</v>
      </c>
      <c r="AH550">
        <v>870.47494619999998</v>
      </c>
      <c r="AI550">
        <v>878.92181860000005</v>
      </c>
      <c r="AJ550">
        <v>887.02085820000002</v>
      </c>
      <c r="AK550">
        <v>894.57800180000004</v>
      </c>
      <c r="AL550">
        <v>901.7157105</v>
      </c>
      <c r="AM550">
        <v>911.2442959</v>
      </c>
      <c r="AN550">
        <v>920.56169809999994</v>
      </c>
      <c r="AO550">
        <v>929.47002880000002</v>
      </c>
      <c r="AP550">
        <v>937.74304329999995</v>
      </c>
      <c r="AQ550">
        <v>944.99649890000001</v>
      </c>
      <c r="AR550">
        <v>955.22404879999999</v>
      </c>
      <c r="AS550">
        <v>963.36521340000002</v>
      </c>
      <c r="AT550">
        <v>969.55109860000005</v>
      </c>
      <c r="AU550">
        <v>974.01042500000005</v>
      </c>
      <c r="AV550">
        <v>976.95115399999997</v>
      </c>
    </row>
    <row r="551" spans="1:48" x14ac:dyDescent="0.25">
      <c r="A551" s="33" t="s">
        <v>1209</v>
      </c>
      <c r="B551">
        <v>41.741513197132697</v>
      </c>
      <c r="C551">
        <v>42.411686693187697</v>
      </c>
      <c r="D551">
        <v>43.091160690000002</v>
      </c>
      <c r="E551">
        <v>36.615885570000003</v>
      </c>
      <c r="F551">
        <v>140.70879429999999</v>
      </c>
      <c r="G551">
        <v>-77.473534259999994</v>
      </c>
      <c r="H551">
        <v>33.988294230000001</v>
      </c>
      <c r="I551">
        <v>159.7108054</v>
      </c>
      <c r="J551">
        <v>233.1043621</v>
      </c>
      <c r="K551">
        <v>177.6305322</v>
      </c>
      <c r="L551">
        <v>108.4434784</v>
      </c>
      <c r="M551">
        <v>-8.159906909</v>
      </c>
      <c r="N551">
        <v>438.80719779999998</v>
      </c>
      <c r="O551">
        <v>682.79834400000004</v>
      </c>
      <c r="P551">
        <v>811.69225949999998</v>
      </c>
      <c r="Q551">
        <v>830.26350279999997</v>
      </c>
      <c r="R551">
        <v>811.41405450000002</v>
      </c>
      <c r="S551">
        <v>696.70121259999996</v>
      </c>
      <c r="T551">
        <v>634.92545940000002</v>
      </c>
      <c r="U551">
        <v>606.68766419999997</v>
      </c>
      <c r="V551">
        <v>577.20419249999998</v>
      </c>
      <c r="W551">
        <v>543.65278490000003</v>
      </c>
      <c r="X551">
        <v>493.03441629999998</v>
      </c>
      <c r="Y551">
        <v>462.04953269999999</v>
      </c>
      <c r="Z551">
        <v>439.4144526</v>
      </c>
      <c r="AA551">
        <v>425.72337099999999</v>
      </c>
      <c r="AB551">
        <v>418.59745789999999</v>
      </c>
      <c r="AC551">
        <v>417.08925269999997</v>
      </c>
      <c r="AD551">
        <v>414.57358429999999</v>
      </c>
      <c r="AE551">
        <v>417.39021930000001</v>
      </c>
      <c r="AF551">
        <v>419.77616669999998</v>
      </c>
      <c r="AG551">
        <v>419.0095996</v>
      </c>
      <c r="AH551">
        <v>424.45175619999998</v>
      </c>
      <c r="AI551">
        <v>426.35526579999998</v>
      </c>
      <c r="AJ551">
        <v>428.41105340000001</v>
      </c>
      <c r="AK551">
        <v>430.29027400000001</v>
      </c>
      <c r="AL551">
        <v>431.97600610000001</v>
      </c>
      <c r="AM551">
        <v>434.49373409999998</v>
      </c>
      <c r="AN551">
        <v>437.61167590000002</v>
      </c>
      <c r="AO551">
        <v>440.40844900000002</v>
      </c>
      <c r="AP551">
        <v>442.92899920000002</v>
      </c>
      <c r="AQ551">
        <v>445.02903049999998</v>
      </c>
      <c r="AR551">
        <v>448.1890472</v>
      </c>
      <c r="AS551">
        <v>450.70752299999998</v>
      </c>
      <c r="AT551">
        <v>452.51176550000002</v>
      </c>
      <c r="AU551">
        <v>453.69559049999998</v>
      </c>
      <c r="AV551">
        <v>454.39756690000002</v>
      </c>
    </row>
    <row r="552" spans="1:48" x14ac:dyDescent="0.25">
      <c r="A552" s="33" t="s">
        <v>1210</v>
      </c>
      <c r="B552">
        <v>3.7156688858929501</v>
      </c>
      <c r="C552">
        <v>3.7753251517231101</v>
      </c>
      <c r="D552">
        <v>3.835678143</v>
      </c>
      <c r="E552">
        <v>3.4309306199999998</v>
      </c>
      <c r="F552">
        <v>11.88450476</v>
      </c>
      <c r="G552">
        <v>-3.7091427170000002</v>
      </c>
      <c r="H552">
        <v>22.869391820000001</v>
      </c>
      <c r="I552">
        <v>26.400289489999999</v>
      </c>
      <c r="J552">
        <v>31.936545420000002</v>
      </c>
      <c r="K552">
        <v>27.38608764</v>
      </c>
      <c r="L552">
        <v>19.71204032</v>
      </c>
      <c r="M552">
        <v>9.3794876009999903</v>
      </c>
      <c r="N552">
        <v>70.593941700000002</v>
      </c>
      <c r="O552">
        <v>105.6420143</v>
      </c>
      <c r="P552">
        <v>127.78221430000001</v>
      </c>
      <c r="Q552">
        <v>136.42223129999999</v>
      </c>
      <c r="R552">
        <v>126.4523669</v>
      </c>
      <c r="S552">
        <v>117.6935333</v>
      </c>
      <c r="T552">
        <v>115.9270484</v>
      </c>
      <c r="U552">
        <v>112.6745576</v>
      </c>
      <c r="V552">
        <v>106.50078790000001</v>
      </c>
      <c r="W552">
        <v>112.6812418</v>
      </c>
      <c r="X552">
        <v>110.9284356</v>
      </c>
      <c r="Y552">
        <v>111.74376220000001</v>
      </c>
      <c r="Z552">
        <v>115.5058914</v>
      </c>
      <c r="AA552">
        <v>121.9688057</v>
      </c>
      <c r="AB552">
        <v>131.00182319999999</v>
      </c>
      <c r="AC552">
        <v>130.07999079999999</v>
      </c>
      <c r="AD552">
        <v>133.0631046</v>
      </c>
      <c r="AE552">
        <v>135.95241609999999</v>
      </c>
      <c r="AF552">
        <v>138.72533859999999</v>
      </c>
      <c r="AG552">
        <v>141.3334462</v>
      </c>
      <c r="AH552">
        <v>144.24192410000001</v>
      </c>
      <c r="AI552">
        <v>146.90413710000001</v>
      </c>
      <c r="AJ552">
        <v>149.41474840000001</v>
      </c>
      <c r="AK552">
        <v>151.71686690000001</v>
      </c>
      <c r="AL552">
        <v>153.87125219999999</v>
      </c>
      <c r="AM552">
        <v>164.405788</v>
      </c>
      <c r="AN552">
        <v>173.80270569999999</v>
      </c>
      <c r="AO552">
        <v>182.49694500000001</v>
      </c>
      <c r="AP552">
        <v>190.77044470000001</v>
      </c>
      <c r="AQ552">
        <v>198.81645399999999</v>
      </c>
      <c r="AR552">
        <v>200.626901</v>
      </c>
      <c r="AS552">
        <v>202.9624877</v>
      </c>
      <c r="AT552">
        <v>205.62966700000001</v>
      </c>
      <c r="AU552">
        <v>208.53767110000001</v>
      </c>
      <c r="AV552">
        <v>211.64433220000001</v>
      </c>
    </row>
    <row r="553" spans="1:48" x14ac:dyDescent="0.25">
      <c r="A553" s="33" t="s">
        <v>1211</v>
      </c>
      <c r="B553">
        <v>10.819671302763499</v>
      </c>
      <c r="C553">
        <v>10.993384625251201</v>
      </c>
      <c r="D553">
        <v>11.16998281</v>
      </c>
      <c r="E553">
        <v>9.4491043169999998</v>
      </c>
      <c r="F553">
        <v>39.95454788</v>
      </c>
      <c r="G553">
        <v>-25.426144279999999</v>
      </c>
      <c r="H553">
        <v>71.654163550000007</v>
      </c>
      <c r="I553">
        <v>86.68622345</v>
      </c>
      <c r="J553">
        <v>106.5288858</v>
      </c>
      <c r="K553">
        <v>86.616323260000001</v>
      </c>
      <c r="L553">
        <v>57.347018499999997</v>
      </c>
      <c r="M553">
        <v>12.09246104</v>
      </c>
      <c r="N553">
        <v>166.94231730000001</v>
      </c>
      <c r="O553">
        <v>265.64190689999998</v>
      </c>
      <c r="P553">
        <v>331.38484460000001</v>
      </c>
      <c r="Q553">
        <v>353.27462120000001</v>
      </c>
      <c r="R553">
        <v>360.98980289999997</v>
      </c>
      <c r="S553">
        <v>293.36049329999997</v>
      </c>
      <c r="T553">
        <v>306.00491790000001</v>
      </c>
      <c r="U553">
        <v>291.60832979999998</v>
      </c>
      <c r="V553">
        <v>319.06018269999998</v>
      </c>
      <c r="W553">
        <v>322.77517760000001</v>
      </c>
      <c r="X553">
        <v>302.5686571</v>
      </c>
      <c r="Y553">
        <v>270.03162099999997</v>
      </c>
      <c r="Z553">
        <v>252.61932150000001</v>
      </c>
      <c r="AA553">
        <v>241.5573066</v>
      </c>
      <c r="AB553">
        <v>235.08134329999999</v>
      </c>
      <c r="AC553">
        <v>232.6220812</v>
      </c>
      <c r="AD553">
        <v>231.77417349999999</v>
      </c>
      <c r="AE553">
        <v>231.89739370000001</v>
      </c>
      <c r="AF553">
        <v>232.50819329999999</v>
      </c>
      <c r="AG553">
        <v>233.53204270000001</v>
      </c>
      <c r="AH553">
        <v>235.00086099999999</v>
      </c>
      <c r="AI553">
        <v>236.45951400000001</v>
      </c>
      <c r="AJ553">
        <v>238.15100849999999</v>
      </c>
      <c r="AK553">
        <v>239.8171854</v>
      </c>
      <c r="AL553">
        <v>241.4666455</v>
      </c>
      <c r="AM553">
        <v>258.20450030000001</v>
      </c>
      <c r="AN553">
        <v>272.75604449999997</v>
      </c>
      <c r="AO553">
        <v>286.00024780000001</v>
      </c>
      <c r="AP553">
        <v>298.30115840000002</v>
      </c>
      <c r="AQ553">
        <v>310.55901820000003</v>
      </c>
      <c r="AR553">
        <v>312.04244340000002</v>
      </c>
      <c r="AS553">
        <v>314.85722659999999</v>
      </c>
      <c r="AT553">
        <v>318.54555679999999</v>
      </c>
      <c r="AU553">
        <v>322.73264319999998</v>
      </c>
      <c r="AV553">
        <v>327.09368860000001</v>
      </c>
    </row>
    <row r="554" spans="1:48" x14ac:dyDescent="0.25">
      <c r="A554" s="33" t="s">
        <v>1212</v>
      </c>
      <c r="B554">
        <v>9.3490596406566002</v>
      </c>
      <c r="C554">
        <v>9.4991618172263692</v>
      </c>
      <c r="D554">
        <v>9.651086759</v>
      </c>
      <c r="E554">
        <v>9.5354815590000008</v>
      </c>
      <c r="F554">
        <v>18.662590959999999</v>
      </c>
      <c r="G554">
        <v>1.2024947699999999</v>
      </c>
      <c r="H554">
        <v>28.390179400000001</v>
      </c>
      <c r="I554">
        <v>33.469107219999998</v>
      </c>
      <c r="J554">
        <v>37.106637849999998</v>
      </c>
      <c r="K554">
        <v>29.723369819999998</v>
      </c>
      <c r="L554">
        <v>25.547378729999998</v>
      </c>
      <c r="M554">
        <v>15.23430849</v>
      </c>
      <c r="N554">
        <v>83.070654039999994</v>
      </c>
      <c r="O554">
        <v>122.58720150000001</v>
      </c>
      <c r="P554">
        <v>144.66690449999999</v>
      </c>
      <c r="Q554">
        <v>156.63612599999999</v>
      </c>
      <c r="R554">
        <v>144.54328620000001</v>
      </c>
      <c r="S554">
        <v>131.9742282</v>
      </c>
      <c r="T554">
        <v>128.9380697</v>
      </c>
      <c r="U554">
        <v>124.67984989999999</v>
      </c>
      <c r="V554">
        <v>119.8783124</v>
      </c>
      <c r="W554">
        <v>124.2544967</v>
      </c>
      <c r="X554">
        <v>117.1079057</v>
      </c>
      <c r="Y554">
        <v>112.18803149999999</v>
      </c>
      <c r="Z554">
        <v>110.3578076</v>
      </c>
      <c r="AA554">
        <v>110.9201028</v>
      </c>
      <c r="AB554">
        <v>113.2732436</v>
      </c>
      <c r="AC554">
        <v>112.05192150000001</v>
      </c>
      <c r="AD554">
        <v>113.121735</v>
      </c>
      <c r="AE554">
        <v>114.32614940000001</v>
      </c>
      <c r="AF554">
        <v>115.6065863</v>
      </c>
      <c r="AG554">
        <v>116.9302599</v>
      </c>
      <c r="AH554">
        <v>118.478461</v>
      </c>
      <c r="AI554">
        <v>120.00349249999999</v>
      </c>
      <c r="AJ554">
        <v>121.5322405</v>
      </c>
      <c r="AK554">
        <v>123.030844</v>
      </c>
      <c r="AL554">
        <v>124.5084662</v>
      </c>
      <c r="AM554">
        <v>130.7859176</v>
      </c>
      <c r="AN554">
        <v>136.49796720000001</v>
      </c>
      <c r="AO554">
        <v>141.86649560000001</v>
      </c>
      <c r="AP554">
        <v>147.0572895</v>
      </c>
      <c r="AQ554">
        <v>152.1652091</v>
      </c>
      <c r="AR554">
        <v>153.6055418</v>
      </c>
      <c r="AS554">
        <v>155.37806269999999</v>
      </c>
      <c r="AT554">
        <v>157.35492909999999</v>
      </c>
      <c r="AU554">
        <v>159.49073060000001</v>
      </c>
      <c r="AV554">
        <v>161.771657</v>
      </c>
    </row>
    <row r="555" spans="1:48" x14ac:dyDescent="0.25">
      <c r="A555" s="33" t="s">
        <v>1213</v>
      </c>
      <c r="B555">
        <v>2.3686011541863601</v>
      </c>
      <c r="C555">
        <v>2.4066298118625702</v>
      </c>
      <c r="D555">
        <v>2.44515898</v>
      </c>
      <c r="E555">
        <v>2.1741121950000002</v>
      </c>
      <c r="F555">
        <v>8.0945032680000004</v>
      </c>
      <c r="G555">
        <v>-2.0970153840000001</v>
      </c>
      <c r="H555">
        <v>10.147174870000001</v>
      </c>
      <c r="I555">
        <v>15.29640197</v>
      </c>
      <c r="J555">
        <v>19.406370469999999</v>
      </c>
      <c r="K555">
        <v>16.629426760000001</v>
      </c>
      <c r="L555">
        <v>11.76177903</v>
      </c>
      <c r="M555">
        <v>4.0363908200000003</v>
      </c>
      <c r="N555">
        <v>46.455389340000004</v>
      </c>
      <c r="O555">
        <v>71.635397150000003</v>
      </c>
      <c r="P555">
        <v>86.23655789</v>
      </c>
      <c r="Q555">
        <v>90.029695149999995</v>
      </c>
      <c r="R555">
        <v>79.132611890000007</v>
      </c>
      <c r="S555">
        <v>75.650472050000005</v>
      </c>
      <c r="T555">
        <v>73.268641799999997</v>
      </c>
      <c r="U555">
        <v>69.627859360000002</v>
      </c>
      <c r="V555">
        <v>68.346130040000006</v>
      </c>
      <c r="W555">
        <v>68.157751860000005</v>
      </c>
      <c r="X555">
        <v>60.956158299999998</v>
      </c>
      <c r="Y555">
        <v>55.991011950000001</v>
      </c>
      <c r="Z555">
        <v>52.95230652</v>
      </c>
      <c r="AA555">
        <v>51.314602059999999</v>
      </c>
      <c r="AB555">
        <v>50.629108889999998</v>
      </c>
      <c r="AC555">
        <v>50.491409750000003</v>
      </c>
      <c r="AD555">
        <v>50.760701099999999</v>
      </c>
      <c r="AE555">
        <v>51.236804409999998</v>
      </c>
      <c r="AF555">
        <v>51.810147649999998</v>
      </c>
      <c r="AG555">
        <v>52.431694640000003</v>
      </c>
      <c r="AH555">
        <v>53.216826269999999</v>
      </c>
      <c r="AI555">
        <v>54.00968692</v>
      </c>
      <c r="AJ555">
        <v>54.811978979999999</v>
      </c>
      <c r="AK555">
        <v>55.61819062</v>
      </c>
      <c r="AL555">
        <v>56.427476830000003</v>
      </c>
      <c r="AM555">
        <v>59.726746130000002</v>
      </c>
      <c r="AN555">
        <v>62.819783319999999</v>
      </c>
      <c r="AO555">
        <v>65.807521829999999</v>
      </c>
      <c r="AP555">
        <v>68.759368390000006</v>
      </c>
      <c r="AQ555">
        <v>71.713928159999995</v>
      </c>
      <c r="AR555">
        <v>72.86819758</v>
      </c>
      <c r="AS555">
        <v>74.165579050000005</v>
      </c>
      <c r="AT555">
        <v>75.548836949999995</v>
      </c>
      <c r="AU555">
        <v>76.990801070000003</v>
      </c>
      <c r="AV555">
        <v>78.477157379999994</v>
      </c>
    </row>
    <row r="556" spans="1:48" x14ac:dyDescent="0.25">
      <c r="A556" s="33" t="s">
        <v>1214</v>
      </c>
      <c r="B556">
        <v>9.3921972014155397</v>
      </c>
      <c r="C556">
        <v>9.5429919654765296</v>
      </c>
      <c r="D556">
        <v>9.6989525780000001</v>
      </c>
      <c r="E556">
        <v>3.3704803050000001</v>
      </c>
      <c r="F556">
        <v>89.761577059999894</v>
      </c>
      <c r="G556">
        <v>-115.6688963</v>
      </c>
      <c r="H556">
        <v>2.186072459</v>
      </c>
      <c r="I556">
        <v>123.1549795</v>
      </c>
      <c r="J556">
        <v>199.725359</v>
      </c>
      <c r="K556">
        <v>134.9017948</v>
      </c>
      <c r="L556">
        <v>42.997827010000002</v>
      </c>
      <c r="M556">
        <v>-135.10632279999999</v>
      </c>
      <c r="N556">
        <v>214.7913666</v>
      </c>
      <c r="O556">
        <v>473.24939360000002</v>
      </c>
      <c r="P556">
        <v>609.58760919999997</v>
      </c>
      <c r="Q556">
        <v>592.14484990000005</v>
      </c>
      <c r="R556">
        <v>461.2356881</v>
      </c>
      <c r="S556">
        <v>458.1045446</v>
      </c>
      <c r="T556">
        <v>443.3234319</v>
      </c>
      <c r="U556">
        <v>412.33913469999999</v>
      </c>
      <c r="V556">
        <v>390.72812590000001</v>
      </c>
      <c r="W556">
        <v>372.55294759999998</v>
      </c>
      <c r="X556">
        <v>335.5647118</v>
      </c>
      <c r="Y556">
        <v>308.33001080000003</v>
      </c>
      <c r="Z556">
        <v>289.98798299999999</v>
      </c>
      <c r="AA556">
        <v>279.12543440000002</v>
      </c>
      <c r="AB556">
        <v>273.99916359999997</v>
      </c>
      <c r="AC556">
        <v>273.51990180000001</v>
      </c>
      <c r="AD556">
        <v>275.85644969999998</v>
      </c>
      <c r="AE556">
        <v>279.84734279999998</v>
      </c>
      <c r="AF556">
        <v>284.5716524</v>
      </c>
      <c r="AG556">
        <v>289.43099969999997</v>
      </c>
      <c r="AH556">
        <v>294.20611980000001</v>
      </c>
      <c r="AI556">
        <v>298.91298879999999</v>
      </c>
      <c r="AJ556">
        <v>303.43299589999998</v>
      </c>
      <c r="AK556">
        <v>307.76948800000002</v>
      </c>
      <c r="AL556">
        <v>311.88693030000002</v>
      </c>
      <c r="AM556">
        <v>321.19153510000001</v>
      </c>
      <c r="AN556">
        <v>330.38352129999998</v>
      </c>
      <c r="AO556">
        <v>339.14531340000002</v>
      </c>
      <c r="AP556">
        <v>347.29294909999999</v>
      </c>
      <c r="AQ556">
        <v>354.7388795</v>
      </c>
      <c r="AR556">
        <v>363.63698449999998</v>
      </c>
      <c r="AS556">
        <v>371.69425899999999</v>
      </c>
      <c r="AT556">
        <v>378.80847970000002</v>
      </c>
      <c r="AU556">
        <v>385.0245984</v>
      </c>
      <c r="AV556">
        <v>390.29065850000001</v>
      </c>
    </row>
    <row r="557" spans="1:48" x14ac:dyDescent="0.25">
      <c r="A557" s="33" t="s">
        <v>1215</v>
      </c>
      <c r="B557">
        <v>9.9474924828484905</v>
      </c>
      <c r="C557">
        <v>10.107202692268199</v>
      </c>
      <c r="D557">
        <v>10.26764388</v>
      </c>
      <c r="E557">
        <v>9.5000497480000003</v>
      </c>
      <c r="F557">
        <v>26.330561039999999</v>
      </c>
      <c r="G557">
        <v>-9.5695298080000004</v>
      </c>
      <c r="H557">
        <v>11.9555615</v>
      </c>
      <c r="I557">
        <v>33.701935130000003</v>
      </c>
      <c r="J557">
        <v>48.453704899999998</v>
      </c>
      <c r="K557">
        <v>39.818676459999999</v>
      </c>
      <c r="L557">
        <v>24.247966349999999</v>
      </c>
      <c r="M557">
        <v>-0.81556134030000005</v>
      </c>
      <c r="N557">
        <v>172.483451</v>
      </c>
      <c r="O557">
        <v>264.4556417</v>
      </c>
      <c r="P557">
        <v>317.6685109</v>
      </c>
      <c r="Q557">
        <v>338.43438520000001</v>
      </c>
      <c r="R557">
        <v>314.13617440000002</v>
      </c>
      <c r="S557">
        <v>276.98304430000002</v>
      </c>
      <c r="T557">
        <v>264.28972649999997</v>
      </c>
      <c r="U557">
        <v>246.28364310000001</v>
      </c>
      <c r="V557">
        <v>235.4738088</v>
      </c>
      <c r="W557">
        <v>224.17651369999999</v>
      </c>
      <c r="X557">
        <v>205.5429857</v>
      </c>
      <c r="Y557">
        <v>191.54900789999999</v>
      </c>
      <c r="Z557">
        <v>183.32656850000001</v>
      </c>
      <c r="AA557">
        <v>179.7539051</v>
      </c>
      <c r="AB557">
        <v>179.44252030000001</v>
      </c>
      <c r="AC557">
        <v>175.72778629999999</v>
      </c>
      <c r="AD557">
        <v>175.85867970000001</v>
      </c>
      <c r="AE557">
        <v>176.78845939999999</v>
      </c>
      <c r="AF557">
        <v>177.83206720000001</v>
      </c>
      <c r="AG557">
        <v>178.73277479999999</v>
      </c>
      <c r="AH557">
        <v>180.3748267</v>
      </c>
      <c r="AI557">
        <v>181.7277157</v>
      </c>
      <c r="AJ557">
        <v>183.14248119999999</v>
      </c>
      <c r="AK557">
        <v>184.42790579999999</v>
      </c>
      <c r="AL557">
        <v>185.6250641</v>
      </c>
      <c r="AM557">
        <v>188.07411930000001</v>
      </c>
      <c r="AN557">
        <v>190.64227220000001</v>
      </c>
      <c r="AO557">
        <v>193.0484864</v>
      </c>
      <c r="AP557">
        <v>195.39679810000001</v>
      </c>
      <c r="AQ557">
        <v>197.55821520000001</v>
      </c>
      <c r="AR557">
        <v>199.36875739999999</v>
      </c>
      <c r="AS557">
        <v>200.81253459999999</v>
      </c>
      <c r="AT557">
        <v>201.92016760000001</v>
      </c>
      <c r="AU557">
        <v>202.74970149999999</v>
      </c>
      <c r="AV557">
        <v>203.51168490000001</v>
      </c>
    </row>
    <row r="558" spans="1:48" x14ac:dyDescent="0.25">
      <c r="A558" s="33" t="s">
        <v>1216</v>
      </c>
      <c r="B558">
        <v>50.029797356956898</v>
      </c>
      <c r="C558">
        <v>50.833041936119301</v>
      </c>
      <c r="D558">
        <v>51.648917490000002</v>
      </c>
      <c r="E558">
        <v>55.222445319999999</v>
      </c>
      <c r="F558">
        <v>77.274381640000001</v>
      </c>
      <c r="G558">
        <v>40.914998449999999</v>
      </c>
      <c r="H558">
        <v>67.356338559999998</v>
      </c>
      <c r="I558">
        <v>77.701263560000001</v>
      </c>
      <c r="J558">
        <v>73.044329340000004</v>
      </c>
      <c r="K558">
        <v>53.368688140000003</v>
      </c>
      <c r="L558">
        <v>49.907615059999998</v>
      </c>
      <c r="M558">
        <v>47.278513259999997</v>
      </c>
      <c r="N558">
        <v>103.6472077</v>
      </c>
      <c r="O558">
        <v>139.71357810000001</v>
      </c>
      <c r="P558">
        <v>158.82017149999999</v>
      </c>
      <c r="Q558">
        <v>163.54268139999999</v>
      </c>
      <c r="R558">
        <v>164.37622859999999</v>
      </c>
      <c r="S558">
        <v>151.78148139999999</v>
      </c>
      <c r="T558">
        <v>148.5599627</v>
      </c>
      <c r="U558">
        <v>144.6893034</v>
      </c>
      <c r="V558">
        <v>145.35362470000001</v>
      </c>
      <c r="W558">
        <v>147.0453953</v>
      </c>
      <c r="X558">
        <v>137.65461239999999</v>
      </c>
      <c r="Y558">
        <v>130.92631259999999</v>
      </c>
      <c r="Z558">
        <v>127.05003360000001</v>
      </c>
      <c r="AA558">
        <v>125.1442284</v>
      </c>
      <c r="AB558">
        <v>124.5972596</v>
      </c>
      <c r="AC558">
        <v>124.5134788</v>
      </c>
      <c r="AD558">
        <v>125.0210829</v>
      </c>
      <c r="AE558">
        <v>125.88135680000001</v>
      </c>
      <c r="AF558">
        <v>126.9209908</v>
      </c>
      <c r="AG558">
        <v>128.05179670000001</v>
      </c>
      <c r="AH558">
        <v>129.52995749999999</v>
      </c>
      <c r="AI558">
        <v>131.044802</v>
      </c>
      <c r="AJ558">
        <v>132.6367429</v>
      </c>
      <c r="AK558">
        <v>134.2574065</v>
      </c>
      <c r="AL558">
        <v>135.90950179999999</v>
      </c>
      <c r="AM558">
        <v>141.8563474</v>
      </c>
      <c r="AN558">
        <v>147.37635940000001</v>
      </c>
      <c r="AO558">
        <v>152.66229290000001</v>
      </c>
      <c r="AP558">
        <v>157.85537690000001</v>
      </c>
      <c r="AQ558">
        <v>163.03783490000001</v>
      </c>
      <c r="AR558">
        <v>164.99111350000001</v>
      </c>
      <c r="AS558">
        <v>167.29767670000001</v>
      </c>
      <c r="AT558">
        <v>169.83845830000001</v>
      </c>
      <c r="AU558">
        <v>172.56022400000001</v>
      </c>
      <c r="AV558">
        <v>175.4575317</v>
      </c>
    </row>
    <row r="559" spans="1:48" x14ac:dyDescent="0.25">
      <c r="A559" s="33" t="s">
        <v>1217</v>
      </c>
      <c r="B559">
        <v>4.6242317443158996</v>
      </c>
      <c r="C559">
        <v>4.6984752807210297</v>
      </c>
      <c r="D559">
        <v>4.7719142420000003</v>
      </c>
      <c r="E559">
        <v>4.3511808170000004</v>
      </c>
      <c r="F559">
        <v>12.396121000000001</v>
      </c>
      <c r="G559">
        <v>0.79750584449999995</v>
      </c>
      <c r="H559">
        <v>5.3207410399999997</v>
      </c>
      <c r="I559">
        <v>15.73673745</v>
      </c>
      <c r="J559">
        <v>24.701426959999999</v>
      </c>
      <c r="K559">
        <v>23.074116950000001</v>
      </c>
      <c r="L559">
        <v>20.81300997</v>
      </c>
      <c r="M559">
        <v>16.919168729999999</v>
      </c>
      <c r="N559">
        <v>170.89368189999999</v>
      </c>
      <c r="O559">
        <v>226.4962227</v>
      </c>
      <c r="P559">
        <v>251.4064783</v>
      </c>
      <c r="Q559">
        <v>255.06420019999999</v>
      </c>
      <c r="R559">
        <v>206.30958770000001</v>
      </c>
      <c r="S559">
        <v>191.7479921</v>
      </c>
      <c r="T559">
        <v>183.51361800000001</v>
      </c>
      <c r="U559">
        <v>174.0335877</v>
      </c>
      <c r="V559">
        <v>166.2381019</v>
      </c>
      <c r="W559">
        <v>159.81854390000001</v>
      </c>
      <c r="X559">
        <v>149.39368619999999</v>
      </c>
      <c r="Y559">
        <v>141.73487829999999</v>
      </c>
      <c r="Z559">
        <v>137.2915074</v>
      </c>
      <c r="AA559">
        <v>135.5864286</v>
      </c>
      <c r="AB559">
        <v>135.76727410000001</v>
      </c>
      <c r="AC559">
        <v>134.88732099999999</v>
      </c>
      <c r="AD559">
        <v>135.7576225</v>
      </c>
      <c r="AE559">
        <v>136.8993816</v>
      </c>
      <c r="AF559">
        <v>138.09163169999999</v>
      </c>
      <c r="AG559">
        <v>139.26369940000001</v>
      </c>
      <c r="AH559">
        <v>140.63507910000001</v>
      </c>
      <c r="AI559">
        <v>141.9677575</v>
      </c>
      <c r="AJ559">
        <v>143.31437539999999</v>
      </c>
      <c r="AK559">
        <v>144.58947380000001</v>
      </c>
      <c r="AL559">
        <v>145.81981300000001</v>
      </c>
      <c r="AM559">
        <v>146.80199870000001</v>
      </c>
      <c r="AN559">
        <v>147.8247064</v>
      </c>
      <c r="AO559">
        <v>148.81027499999999</v>
      </c>
      <c r="AP559">
        <v>149.7699685</v>
      </c>
      <c r="AQ559">
        <v>150.6118026</v>
      </c>
      <c r="AR559">
        <v>151.8307126</v>
      </c>
      <c r="AS559">
        <v>152.69907119999999</v>
      </c>
      <c r="AT559">
        <v>153.27279480000001</v>
      </c>
      <c r="AU559">
        <v>153.6027857</v>
      </c>
      <c r="AV559">
        <v>153.7920925</v>
      </c>
    </row>
    <row r="560" spans="1:48" x14ac:dyDescent="0.25">
      <c r="A560" s="33" t="s">
        <v>1218</v>
      </c>
      <c r="B560">
        <v>149.811312546484</v>
      </c>
      <c r="C560">
        <v>152.21658162726001</v>
      </c>
      <c r="D560">
        <v>154.65634829999999</v>
      </c>
      <c r="E560">
        <v>144.16890290000001</v>
      </c>
      <c r="F560">
        <v>434.0657382</v>
      </c>
      <c r="G560">
        <v>-58.638754540000001</v>
      </c>
      <c r="H560">
        <v>175.50850800000001</v>
      </c>
      <c r="I560">
        <v>476.02147389999999</v>
      </c>
      <c r="J560">
        <v>609.51288920000002</v>
      </c>
      <c r="K560">
        <v>420.3456698</v>
      </c>
      <c r="L560">
        <v>311.32501079999997</v>
      </c>
      <c r="M560">
        <v>50.775827720000002</v>
      </c>
      <c r="N560">
        <v>1477.7351120000001</v>
      </c>
      <c r="O560">
        <v>2400.1986430000002</v>
      </c>
      <c r="P560">
        <v>2956.9116669999999</v>
      </c>
      <c r="Q560">
        <v>3089.2771969999999</v>
      </c>
      <c r="R560">
        <v>3009.7103339999999</v>
      </c>
      <c r="S560">
        <v>2655.357008</v>
      </c>
      <c r="T560">
        <v>2582.5315179999998</v>
      </c>
      <c r="U560">
        <v>2390.9969599999999</v>
      </c>
      <c r="V560">
        <v>2262.0183900000002</v>
      </c>
      <c r="W560">
        <v>2130.4484200000002</v>
      </c>
      <c r="X560">
        <v>1930.6283390000001</v>
      </c>
      <c r="Y560">
        <v>1778.146379</v>
      </c>
      <c r="Z560">
        <v>1682.0721840000001</v>
      </c>
      <c r="AA560">
        <v>1629.4458970000001</v>
      </c>
      <c r="AB560">
        <v>1605.839921</v>
      </c>
      <c r="AC560">
        <v>1596.1226380000001</v>
      </c>
      <c r="AD560">
        <v>1601.2736030000001</v>
      </c>
      <c r="AE560">
        <v>1611.6954169999999</v>
      </c>
      <c r="AF560">
        <v>1623.9878779999999</v>
      </c>
      <c r="AG560">
        <v>1636.7497960000001</v>
      </c>
      <c r="AH560">
        <v>1651.563952</v>
      </c>
      <c r="AI560">
        <v>1665.490047</v>
      </c>
      <c r="AJ560">
        <v>1679.684002</v>
      </c>
      <c r="AK560">
        <v>1692.941654</v>
      </c>
      <c r="AL560">
        <v>1705.3926280000001</v>
      </c>
      <c r="AM560">
        <v>1720.9517639999999</v>
      </c>
      <c r="AN560">
        <v>1741.2940349999999</v>
      </c>
      <c r="AO560">
        <v>1758.9192419999999</v>
      </c>
      <c r="AP560">
        <v>1775.3089</v>
      </c>
      <c r="AQ560">
        <v>1789.1772350000001</v>
      </c>
      <c r="AR560">
        <v>1810.551968</v>
      </c>
      <c r="AS560">
        <v>1826.214508</v>
      </c>
      <c r="AT560">
        <v>1837.9135879999999</v>
      </c>
      <c r="AU560">
        <v>1845.800886</v>
      </c>
      <c r="AV560">
        <v>1851.1830829999999</v>
      </c>
    </row>
    <row r="561" spans="1:48" x14ac:dyDescent="0.25">
      <c r="A561" s="33" t="s">
        <v>1219</v>
      </c>
      <c r="B561">
        <v>46.327837447830703</v>
      </c>
      <c r="C561">
        <v>47.071645863219203</v>
      </c>
      <c r="D561">
        <v>47.83154562</v>
      </c>
      <c r="E561">
        <v>38.148786430000001</v>
      </c>
      <c r="F561">
        <v>182.6659679</v>
      </c>
      <c r="G561">
        <v>-178.24534969999999</v>
      </c>
      <c r="H561">
        <v>16.791135669999999</v>
      </c>
      <c r="I561">
        <v>227.2839645</v>
      </c>
      <c r="J561">
        <v>358.36495880000001</v>
      </c>
      <c r="K561">
        <v>243.6514248</v>
      </c>
      <c r="L561">
        <v>86.319596869999998</v>
      </c>
      <c r="M561">
        <v>-207.48904160000001</v>
      </c>
      <c r="N561">
        <v>-319.31115349999999</v>
      </c>
      <c r="O561">
        <v>-137.25189879999999</v>
      </c>
      <c r="P561">
        <v>103.0689019</v>
      </c>
      <c r="Q561">
        <v>19.364780540000002</v>
      </c>
      <c r="R561">
        <v>101.2410687</v>
      </c>
      <c r="S561">
        <v>131.15699799999999</v>
      </c>
      <c r="T561">
        <v>226.53117649999999</v>
      </c>
      <c r="U561">
        <v>243.87553270000001</v>
      </c>
      <c r="V561">
        <v>360.33342149999999</v>
      </c>
      <c r="W561">
        <v>376.33245169999998</v>
      </c>
      <c r="X561">
        <v>354.37232560000001</v>
      </c>
      <c r="Y561">
        <v>236.37379670000001</v>
      </c>
      <c r="Z561">
        <v>177.0613864</v>
      </c>
      <c r="AA561">
        <v>140.68453890000001</v>
      </c>
      <c r="AB561">
        <v>122.37829670000001</v>
      </c>
      <c r="AC561">
        <v>116.73279429999999</v>
      </c>
      <c r="AD561">
        <v>117.06686310000001</v>
      </c>
      <c r="AE561">
        <v>120.9279647</v>
      </c>
      <c r="AF561">
        <v>126.0013403</v>
      </c>
      <c r="AG561">
        <v>131.2587283</v>
      </c>
      <c r="AH561">
        <v>136.08103610000001</v>
      </c>
      <c r="AI561">
        <v>140.6049878</v>
      </c>
      <c r="AJ561">
        <v>144.66598920000001</v>
      </c>
      <c r="AK561">
        <v>148.10305640000001</v>
      </c>
      <c r="AL561">
        <v>151.0361772</v>
      </c>
      <c r="AM561">
        <v>171.37972909999999</v>
      </c>
      <c r="AN561">
        <v>189.82234500000001</v>
      </c>
      <c r="AO561">
        <v>206.32836570000001</v>
      </c>
      <c r="AP561">
        <v>219.55127010000001</v>
      </c>
      <c r="AQ561">
        <v>232.02834340000001</v>
      </c>
      <c r="AR561">
        <v>250.83297250000001</v>
      </c>
      <c r="AS561">
        <v>267.55958570000001</v>
      </c>
      <c r="AT561">
        <v>282.31138290000001</v>
      </c>
      <c r="AU561">
        <v>294.33752939999999</v>
      </c>
      <c r="AV561">
        <v>298.59709720000001</v>
      </c>
    </row>
    <row r="562" spans="1:48" x14ac:dyDescent="0.25">
      <c r="A562" s="33" t="s">
        <v>1220</v>
      </c>
      <c r="B562">
        <v>528.06275215704295</v>
      </c>
      <c r="C562">
        <v>536.54097044966204</v>
      </c>
      <c r="D562">
        <v>545.14685410000004</v>
      </c>
      <c r="E562">
        <v>697.94789430000003</v>
      </c>
      <c r="F562">
        <v>855.60550139999998</v>
      </c>
      <c r="G562">
        <v>794.11209029999998</v>
      </c>
      <c r="H562">
        <v>947.90999880000004</v>
      </c>
      <c r="I562">
        <v>1111.793167</v>
      </c>
      <c r="J562">
        <v>1172.0724</v>
      </c>
      <c r="K562">
        <v>1233.3720840000001</v>
      </c>
      <c r="L562">
        <v>1258.657246</v>
      </c>
      <c r="M562">
        <v>1358.047421</v>
      </c>
      <c r="N562">
        <v>1160.7402890000001</v>
      </c>
      <c r="O562">
        <v>1174.690464</v>
      </c>
      <c r="P562">
        <v>1160.450257</v>
      </c>
      <c r="Q562">
        <v>1100.960041</v>
      </c>
      <c r="R562">
        <v>1035.175851</v>
      </c>
      <c r="S562">
        <v>1001.998877</v>
      </c>
      <c r="T562">
        <v>991.57436089999999</v>
      </c>
      <c r="U562">
        <v>989.78325700000005</v>
      </c>
      <c r="V562">
        <v>984.92494439999996</v>
      </c>
      <c r="W562">
        <v>973.27757880000001</v>
      </c>
      <c r="X562">
        <v>948.97581600000001</v>
      </c>
      <c r="Y562">
        <v>938.23259580000001</v>
      </c>
      <c r="Z562">
        <v>935.75177310000004</v>
      </c>
      <c r="AA562">
        <v>940.0895352</v>
      </c>
      <c r="AB562">
        <v>949.1586671</v>
      </c>
      <c r="AC562">
        <v>958.39117439999995</v>
      </c>
      <c r="AD562">
        <v>967.25914069999999</v>
      </c>
      <c r="AE562">
        <v>979.20927099999994</v>
      </c>
      <c r="AF562">
        <v>993.28503290000003</v>
      </c>
      <c r="AG562">
        <v>1007.959592</v>
      </c>
      <c r="AH562">
        <v>1026.104141</v>
      </c>
      <c r="AI562">
        <v>1047.0762299999999</v>
      </c>
      <c r="AJ562">
        <v>1068.3091340000001</v>
      </c>
      <c r="AK562">
        <v>1090.0413249999999</v>
      </c>
      <c r="AL562">
        <v>1112.1853349999999</v>
      </c>
      <c r="AM562">
        <v>1134.771432</v>
      </c>
      <c r="AN562">
        <v>1157.3380810000001</v>
      </c>
      <c r="AO562">
        <v>1180.4534490000001</v>
      </c>
      <c r="AP562">
        <v>1204.094632</v>
      </c>
      <c r="AQ562">
        <v>1228.4607080000001</v>
      </c>
      <c r="AR562">
        <v>1255.1599430000001</v>
      </c>
      <c r="AS562">
        <v>1282.2460249999999</v>
      </c>
      <c r="AT562">
        <v>1310.2151060000001</v>
      </c>
      <c r="AU562">
        <v>1339.0282199999999</v>
      </c>
      <c r="AV562">
        <v>1369.1323970000001</v>
      </c>
    </row>
    <row r="563" spans="1:48" x14ac:dyDescent="0.25">
      <c r="A563" s="33" t="s">
        <v>1221</v>
      </c>
      <c r="C563">
        <v>25.563692296794802</v>
      </c>
      <c r="D563">
        <v>27.17451573</v>
      </c>
      <c r="E563">
        <v>59.014301209999999</v>
      </c>
      <c r="F563">
        <v>62.266562620000002</v>
      </c>
      <c r="G563">
        <v>66.091100850000004</v>
      </c>
      <c r="H563">
        <v>70.100615540000007</v>
      </c>
      <c r="I563">
        <v>75.499498119999998</v>
      </c>
      <c r="J563">
        <v>75.503545700000004</v>
      </c>
      <c r="K563">
        <v>76.823477249999996</v>
      </c>
      <c r="L563">
        <v>85.080936510000001</v>
      </c>
      <c r="M563">
        <v>75.917302300000003</v>
      </c>
      <c r="N563">
        <v>53.370950890000003</v>
      </c>
      <c r="O563">
        <v>87.446867080000004</v>
      </c>
      <c r="P563">
        <v>94.174744329999996</v>
      </c>
      <c r="Q563">
        <v>232.53302830000001</v>
      </c>
      <c r="R563">
        <v>299.44413859999997</v>
      </c>
      <c r="S563">
        <v>406.715979</v>
      </c>
      <c r="T563">
        <v>355.46686440000002</v>
      </c>
      <c r="U563">
        <v>308.04461400000002</v>
      </c>
      <c r="V563">
        <v>271.14412700000003</v>
      </c>
      <c r="W563">
        <v>747.35081500000001</v>
      </c>
      <c r="X563">
        <v>685.53183709999996</v>
      </c>
      <c r="Y563">
        <v>704.02494000000002</v>
      </c>
      <c r="Z563">
        <v>726.94627009999999</v>
      </c>
      <c r="AA563">
        <v>752.01461810000001</v>
      </c>
      <c r="AB563">
        <v>778.73581769999998</v>
      </c>
      <c r="AC563">
        <v>839.34781410000005</v>
      </c>
      <c r="AD563">
        <v>851.41876049999996</v>
      </c>
      <c r="AE563">
        <v>890.6066505</v>
      </c>
      <c r="AF563">
        <v>926.49639330000002</v>
      </c>
      <c r="AG563">
        <v>937.71393799999998</v>
      </c>
      <c r="AH563">
        <v>825.29760650000003</v>
      </c>
      <c r="AI563">
        <v>845.83886459999997</v>
      </c>
      <c r="AJ563">
        <v>869.6110913</v>
      </c>
      <c r="AK563">
        <v>894.79311889999997</v>
      </c>
      <c r="AL563">
        <v>920.49841230000004</v>
      </c>
      <c r="AM563">
        <v>723.28618040000003</v>
      </c>
      <c r="AN563">
        <v>739.8098377</v>
      </c>
      <c r="AO563">
        <v>754.33669180000004</v>
      </c>
      <c r="AP563">
        <v>768.32826909999994</v>
      </c>
      <c r="AQ563">
        <v>781.51217799999995</v>
      </c>
      <c r="AR563">
        <v>640.20223109999995</v>
      </c>
      <c r="AS563">
        <v>644.90703599999995</v>
      </c>
      <c r="AT563">
        <v>648.79533779999997</v>
      </c>
      <c r="AU563">
        <v>652.32787819999999</v>
      </c>
      <c r="AV563">
        <v>657.04495680000002</v>
      </c>
    </row>
    <row r="564" spans="1:48" x14ac:dyDescent="0.25">
      <c r="A564" s="33" t="s">
        <v>1222</v>
      </c>
      <c r="C564">
        <v>32.611450964610498</v>
      </c>
      <c r="D564">
        <v>37.137185219999999</v>
      </c>
      <c r="E564">
        <v>37.56049333</v>
      </c>
      <c r="F564">
        <v>59.347565899999999</v>
      </c>
      <c r="G564">
        <v>80.30466389</v>
      </c>
      <c r="H564">
        <v>101.9337858</v>
      </c>
      <c r="I564">
        <v>120.8748712</v>
      </c>
      <c r="J564">
        <v>153.79420210000001</v>
      </c>
      <c r="K564">
        <v>186.91816800000001</v>
      </c>
      <c r="L564">
        <v>217.7675088</v>
      </c>
      <c r="M564">
        <v>263.26599099999999</v>
      </c>
      <c r="N564">
        <v>260.33004599999998</v>
      </c>
      <c r="O564">
        <v>337.82377919999999</v>
      </c>
      <c r="P564">
        <v>334.08449589999998</v>
      </c>
      <c r="Q564">
        <v>416.89996919999999</v>
      </c>
      <c r="R564">
        <v>461.16814629999999</v>
      </c>
      <c r="S564">
        <v>1301.1083389999999</v>
      </c>
      <c r="T564">
        <v>1183.8351090000001</v>
      </c>
      <c r="U564">
        <v>1076.4223059999999</v>
      </c>
      <c r="V564">
        <v>924.26053820000004</v>
      </c>
      <c r="W564">
        <v>2629.421961</v>
      </c>
      <c r="X564">
        <v>3350.4284250000001</v>
      </c>
      <c r="Y564">
        <v>3502.7783850000001</v>
      </c>
      <c r="Z564">
        <v>3658.033218</v>
      </c>
      <c r="AA564">
        <v>3833.44274</v>
      </c>
      <c r="AB564">
        <v>4022.1378260000001</v>
      </c>
      <c r="AC564">
        <v>5200.5430139999999</v>
      </c>
      <c r="AD564">
        <v>5458.879543</v>
      </c>
      <c r="AE564">
        <v>5766.3497049999996</v>
      </c>
      <c r="AF564">
        <v>6078.5227500000001</v>
      </c>
      <c r="AG564">
        <v>6386.5562170000003</v>
      </c>
      <c r="AH564">
        <v>6065.6377419999999</v>
      </c>
      <c r="AI564">
        <v>6393.9628339999999</v>
      </c>
      <c r="AJ564">
        <v>6732.271866</v>
      </c>
      <c r="AK564">
        <v>7072.0806480000001</v>
      </c>
      <c r="AL564">
        <v>7413.2534729999998</v>
      </c>
      <c r="AM564">
        <v>5872.2794260000001</v>
      </c>
      <c r="AN564">
        <v>6116.717404</v>
      </c>
      <c r="AO564">
        <v>6327.0393510000004</v>
      </c>
      <c r="AP564">
        <v>6536.2619320000003</v>
      </c>
      <c r="AQ564">
        <v>6736.6140299999997</v>
      </c>
      <c r="AR564">
        <v>5595.5492700000004</v>
      </c>
      <c r="AS564">
        <v>5666.2766389999997</v>
      </c>
      <c r="AT564">
        <v>5734.651683</v>
      </c>
      <c r="AU564">
        <v>5797.3646840000001</v>
      </c>
      <c r="AV564">
        <v>5870.7428739999996</v>
      </c>
    </row>
    <row r="565" spans="1:48" x14ac:dyDescent="0.25">
      <c r="A565" s="33" t="s">
        <v>1223</v>
      </c>
      <c r="B565">
        <v>534.35075403058295</v>
      </c>
      <c r="C565">
        <v>542.92992822719305</v>
      </c>
      <c r="D565">
        <v>551.64695370000004</v>
      </c>
      <c r="E565">
        <v>608.1793189</v>
      </c>
      <c r="F565">
        <v>646.43909810000002</v>
      </c>
      <c r="G565">
        <v>508.22369170000002</v>
      </c>
      <c r="H565">
        <v>569.27843089999999</v>
      </c>
      <c r="I565">
        <v>644.72937979999995</v>
      </c>
      <c r="J565">
        <v>635.54704879999997</v>
      </c>
      <c r="K565">
        <v>670.15553910000006</v>
      </c>
      <c r="L565">
        <v>669.98080389999996</v>
      </c>
      <c r="M565">
        <v>744.67505940000001</v>
      </c>
      <c r="N565">
        <v>667.49833290000004</v>
      </c>
      <c r="O565">
        <v>747.50826849999999</v>
      </c>
      <c r="P565">
        <v>782.76733609999997</v>
      </c>
      <c r="Q565">
        <v>789.46979880000004</v>
      </c>
      <c r="R565">
        <v>794.6472483</v>
      </c>
      <c r="S565">
        <v>787.71245009999996</v>
      </c>
      <c r="T565">
        <v>783.97768570000005</v>
      </c>
      <c r="U565">
        <v>787.21413310000003</v>
      </c>
      <c r="V565">
        <v>790.42344600000001</v>
      </c>
      <c r="W565">
        <v>793.33605320000004</v>
      </c>
      <c r="X565">
        <v>791.43062550000002</v>
      </c>
      <c r="Y565">
        <v>791.09444229999997</v>
      </c>
      <c r="Z565">
        <v>792.56318910000005</v>
      </c>
      <c r="AA565">
        <v>795.86059969999997</v>
      </c>
      <c r="AB565">
        <v>800.95627620000005</v>
      </c>
      <c r="AC565">
        <v>806.28571050000005</v>
      </c>
      <c r="AD565">
        <v>812.65246160000004</v>
      </c>
      <c r="AE565">
        <v>820.17794300000003</v>
      </c>
      <c r="AF565">
        <v>828.73837060000005</v>
      </c>
      <c r="AG565">
        <v>838.03880519999996</v>
      </c>
      <c r="AH565">
        <v>848.41158050000001</v>
      </c>
      <c r="AI565">
        <v>859.50270909999995</v>
      </c>
      <c r="AJ565">
        <v>871.12002919999998</v>
      </c>
      <c r="AK565">
        <v>883.23022019999996</v>
      </c>
      <c r="AL565">
        <v>895.74542829999996</v>
      </c>
      <c r="AM565">
        <v>909.04489209999997</v>
      </c>
      <c r="AN565">
        <v>922.73348959999998</v>
      </c>
      <c r="AO565">
        <v>936.60385710000003</v>
      </c>
      <c r="AP565">
        <v>950.62407380000002</v>
      </c>
      <c r="AQ565">
        <v>964.76212580000004</v>
      </c>
      <c r="AR565">
        <v>979.5037006</v>
      </c>
      <c r="AS565">
        <v>994.32122530000004</v>
      </c>
      <c r="AT565">
        <v>1009.190427</v>
      </c>
      <c r="AU565">
        <v>1024.0898970000001</v>
      </c>
      <c r="AV565">
        <v>1039.111854</v>
      </c>
    </row>
    <row r="566" spans="1:48" x14ac:dyDescent="0.25">
      <c r="A566" s="33" t="s">
        <v>1224</v>
      </c>
      <c r="B566">
        <v>970.42802416843494</v>
      </c>
      <c r="C566">
        <v>986.00855999029795</v>
      </c>
      <c r="D566">
        <v>1001.83907</v>
      </c>
      <c r="E566">
        <v>1103.86328</v>
      </c>
      <c r="F566">
        <v>1178.3212679999999</v>
      </c>
      <c r="G566">
        <v>904.81233220000001</v>
      </c>
      <c r="H566">
        <v>1033.414755</v>
      </c>
      <c r="I566">
        <v>1183.1008790000001</v>
      </c>
      <c r="J566">
        <v>1188.5707729999999</v>
      </c>
      <c r="K566">
        <v>1243.272907</v>
      </c>
      <c r="L566">
        <v>1220.7032959999999</v>
      </c>
      <c r="M566">
        <v>1318.6713580000001</v>
      </c>
      <c r="N566">
        <v>1153.182779</v>
      </c>
      <c r="O566">
        <v>1316.993213</v>
      </c>
      <c r="P566">
        <v>1402.4349870000001</v>
      </c>
      <c r="Q566">
        <v>1409.3479179999999</v>
      </c>
      <c r="R566">
        <v>1432.342629</v>
      </c>
      <c r="S566">
        <v>1447.8497090000001</v>
      </c>
      <c r="T566">
        <v>1461.901214</v>
      </c>
      <c r="U566">
        <v>1478.4570100000001</v>
      </c>
      <c r="V566">
        <v>1496.620613</v>
      </c>
      <c r="W566">
        <v>1518.726216</v>
      </c>
      <c r="X566">
        <v>1511.9996739999999</v>
      </c>
      <c r="Y566">
        <v>1509.0836200000001</v>
      </c>
      <c r="Z566">
        <v>1511.7592079999999</v>
      </c>
      <c r="AA566">
        <v>1519.6671080000001</v>
      </c>
      <c r="AB566">
        <v>1532.305617</v>
      </c>
      <c r="AC566">
        <v>1547.9103700000001</v>
      </c>
      <c r="AD566">
        <v>1566.367544</v>
      </c>
      <c r="AE566">
        <v>1587.763085</v>
      </c>
      <c r="AF566">
        <v>1611.5791549999999</v>
      </c>
      <c r="AG566">
        <v>1637.051659</v>
      </c>
      <c r="AH566">
        <v>1664.963201</v>
      </c>
      <c r="AI566">
        <v>1694.445365</v>
      </c>
      <c r="AJ566">
        <v>1724.8248160000001</v>
      </c>
      <c r="AK566">
        <v>1756.175688</v>
      </c>
      <c r="AL566">
        <v>1788.363975</v>
      </c>
      <c r="AM566">
        <v>1827.6869139999999</v>
      </c>
      <c r="AN566">
        <v>1867.566069</v>
      </c>
      <c r="AO566">
        <v>1907.6614589999999</v>
      </c>
      <c r="AP566">
        <v>1948.122083</v>
      </c>
      <c r="AQ566">
        <v>1989.146739</v>
      </c>
      <c r="AR566">
        <v>2030.330823</v>
      </c>
      <c r="AS566">
        <v>2072.3939019999998</v>
      </c>
      <c r="AT566">
        <v>2115.215741</v>
      </c>
      <c r="AU566">
        <v>2158.6988649999998</v>
      </c>
      <c r="AV566">
        <v>2203.0755570000001</v>
      </c>
    </row>
    <row r="567" spans="1:48" x14ac:dyDescent="0.25">
      <c r="A567" s="27" t="s">
        <v>1247</v>
      </c>
      <c r="B567">
        <v>5.5705789795526002</v>
      </c>
      <c r="C567">
        <v>5.6600164269241402</v>
      </c>
      <c r="D567">
        <v>5.7508898210000003</v>
      </c>
      <c r="E567">
        <v>5.783402154</v>
      </c>
      <c r="F567">
        <v>4.9956807129999996</v>
      </c>
      <c r="G567">
        <v>4.2339004500000001</v>
      </c>
      <c r="H567">
        <v>4.490819729</v>
      </c>
      <c r="I567">
        <v>4.3609165890000003</v>
      </c>
      <c r="J567">
        <v>4.1425753350000001</v>
      </c>
      <c r="K567">
        <v>4.3558708849999999</v>
      </c>
      <c r="L567">
        <v>4.504937784</v>
      </c>
      <c r="M567">
        <v>4.6164405469999998</v>
      </c>
      <c r="N567">
        <v>3.8491027529999999</v>
      </c>
      <c r="O567">
        <v>3.2869839289999998</v>
      </c>
      <c r="P567">
        <v>2.848168823</v>
      </c>
      <c r="Q567">
        <v>2.5598717440000001</v>
      </c>
      <c r="R567">
        <v>2.3657576730000001</v>
      </c>
      <c r="S567">
        <v>2.3165680690000001</v>
      </c>
      <c r="T567">
        <v>2.3350786050000001</v>
      </c>
      <c r="U567">
        <v>2.3902099020000001</v>
      </c>
      <c r="V567">
        <v>2.441034143</v>
      </c>
      <c r="W567">
        <v>2.489315736</v>
      </c>
      <c r="X567">
        <v>2.523445771</v>
      </c>
      <c r="Y567">
        <v>2.5578347730000002</v>
      </c>
      <c r="Z567">
        <v>2.5925898379999999</v>
      </c>
      <c r="AA567">
        <v>2.6306215869999998</v>
      </c>
      <c r="AB567">
        <v>2.6722276109999998</v>
      </c>
      <c r="AC567">
        <v>2.7058673459999998</v>
      </c>
      <c r="AD567">
        <v>2.7395573560000002</v>
      </c>
      <c r="AE567">
        <v>2.7736225349999999</v>
      </c>
      <c r="AF567">
        <v>2.8075228110000001</v>
      </c>
      <c r="AG567">
        <v>2.8409578049999999</v>
      </c>
      <c r="AH567">
        <v>2.8757485250000001</v>
      </c>
      <c r="AI567">
        <v>2.91065174</v>
      </c>
      <c r="AJ567">
        <v>2.9463034659999998</v>
      </c>
      <c r="AK567">
        <v>2.9822727480000002</v>
      </c>
      <c r="AL567">
        <v>3.0185415249999998</v>
      </c>
      <c r="AM567">
        <v>3.0497854370000002</v>
      </c>
      <c r="AN567">
        <v>3.0798762220000002</v>
      </c>
      <c r="AO567">
        <v>3.1085759149999999</v>
      </c>
      <c r="AP567">
        <v>3.1366986099999998</v>
      </c>
      <c r="AQ567">
        <v>3.1640200369999998</v>
      </c>
      <c r="AR567">
        <v>3.1947163619999999</v>
      </c>
      <c r="AS567">
        <v>3.2267236459999999</v>
      </c>
      <c r="AT567">
        <v>3.2595348820000001</v>
      </c>
      <c r="AU567">
        <v>3.2930716420000001</v>
      </c>
      <c r="AV567">
        <v>3.3288585899999998</v>
      </c>
    </row>
    <row r="568" spans="1:48" x14ac:dyDescent="0.25">
      <c r="A568" s="27" t="s">
        <v>1248</v>
      </c>
      <c r="B568">
        <v>77.477678819662401</v>
      </c>
      <c r="C568">
        <v>78.721608013977402</v>
      </c>
      <c r="D568">
        <v>79.990234009999995</v>
      </c>
      <c r="E568">
        <v>80.097699649999996</v>
      </c>
      <c r="F568">
        <v>77.129800849999995</v>
      </c>
      <c r="G568">
        <v>74.335538499999998</v>
      </c>
      <c r="H568">
        <v>74.203224090000006</v>
      </c>
      <c r="I568">
        <v>72.812582340000006</v>
      </c>
      <c r="J568">
        <v>70.525953020000003</v>
      </c>
      <c r="K568">
        <v>68.661655490000001</v>
      </c>
      <c r="L568">
        <v>68.130955209999996</v>
      </c>
      <c r="M568">
        <v>68.251547160000001</v>
      </c>
      <c r="N568">
        <v>67.604672769999894</v>
      </c>
      <c r="O568">
        <v>66.543062719999995</v>
      </c>
      <c r="P568">
        <v>64.383358329999893</v>
      </c>
      <c r="Q568">
        <v>63.070398660000002</v>
      </c>
      <c r="R568">
        <v>61.458048099999999</v>
      </c>
      <c r="S568">
        <v>60.874401390000003</v>
      </c>
      <c r="T568">
        <v>60.28653508</v>
      </c>
      <c r="U568">
        <v>59.843368060000003</v>
      </c>
      <c r="V568">
        <v>59.213084960000003</v>
      </c>
      <c r="W568">
        <v>58.348999880000001</v>
      </c>
      <c r="X568">
        <v>57.530698649999998</v>
      </c>
      <c r="Y568">
        <v>56.912380169999999</v>
      </c>
      <c r="Z568">
        <v>56.420939730000001</v>
      </c>
      <c r="AA568">
        <v>56.045110029999996</v>
      </c>
      <c r="AB568">
        <v>55.765664800000003</v>
      </c>
      <c r="AC568">
        <v>55.240947030000001</v>
      </c>
      <c r="AD568">
        <v>54.716521669999999</v>
      </c>
      <c r="AE568">
        <v>54.209153489999998</v>
      </c>
      <c r="AF568">
        <v>53.712836699999997</v>
      </c>
      <c r="AG568">
        <v>53.201313380000002</v>
      </c>
      <c r="AH568">
        <v>52.799351080000001</v>
      </c>
      <c r="AI568">
        <v>52.417294990000002</v>
      </c>
      <c r="AJ568">
        <v>52.058774880000001</v>
      </c>
      <c r="AK568">
        <v>51.716312129999999</v>
      </c>
      <c r="AL568">
        <v>51.387575050000002</v>
      </c>
      <c r="AM568">
        <v>51.13253667</v>
      </c>
      <c r="AN568">
        <v>50.877897189999999</v>
      </c>
      <c r="AO568">
        <v>50.616471079999997</v>
      </c>
      <c r="AP568">
        <v>50.357808079999998</v>
      </c>
      <c r="AQ568">
        <v>50.097779889999998</v>
      </c>
      <c r="AR568">
        <v>49.939771790000002</v>
      </c>
      <c r="AS568">
        <v>49.787137199999997</v>
      </c>
      <c r="AT568">
        <v>49.641585290000002</v>
      </c>
      <c r="AU568">
        <v>49.505245279999997</v>
      </c>
      <c r="AV568">
        <v>49.399642780000001</v>
      </c>
    </row>
    <row r="569" spans="1:48" x14ac:dyDescent="0.25">
      <c r="A569" s="27" t="s">
        <v>1249</v>
      </c>
      <c r="B569">
        <v>0.67805251130835598</v>
      </c>
      <c r="C569">
        <v>0.68893886369971102</v>
      </c>
      <c r="D569">
        <v>0.66735271709999999</v>
      </c>
      <c r="E569">
        <v>1.0011635510000001</v>
      </c>
      <c r="F569">
        <v>1.2859669890000001</v>
      </c>
      <c r="G569">
        <v>1.550895927</v>
      </c>
      <c r="H569">
        <v>1.860379695</v>
      </c>
      <c r="I569">
        <v>2.1331698160000001</v>
      </c>
      <c r="J569">
        <v>2.3654011619999999</v>
      </c>
      <c r="K569">
        <v>2.5953868280000001</v>
      </c>
      <c r="L569">
        <v>2.8667752200000001</v>
      </c>
      <c r="M569">
        <v>3.1650174299999998</v>
      </c>
      <c r="N569">
        <v>3.18784497</v>
      </c>
      <c r="O569">
        <v>3.193170619</v>
      </c>
      <c r="P569">
        <v>3.1467324809999999</v>
      </c>
      <c r="Q569">
        <v>3.1425013069999999</v>
      </c>
      <c r="R569">
        <v>3.1247930930000001</v>
      </c>
      <c r="S569">
        <v>3.2959692020000002</v>
      </c>
      <c r="T569">
        <v>3.4621775349999999</v>
      </c>
      <c r="U569">
        <v>3.6324470299999998</v>
      </c>
      <c r="V569">
        <v>3.7147189190000001</v>
      </c>
      <c r="W569">
        <v>3.7807160770000001</v>
      </c>
      <c r="X569">
        <v>3.7274957880000001</v>
      </c>
      <c r="Y569">
        <v>3.6872259879999998</v>
      </c>
      <c r="Z569">
        <v>3.6551677979999999</v>
      </c>
      <c r="AA569">
        <v>3.6317661559999999</v>
      </c>
      <c r="AB569">
        <v>3.6146606170000002</v>
      </c>
      <c r="AC569">
        <v>3.5774575139999998</v>
      </c>
      <c r="AD569">
        <v>3.5401621649999999</v>
      </c>
      <c r="AE569">
        <v>3.5038488029999999</v>
      </c>
      <c r="AF569">
        <v>3.4686317739999999</v>
      </c>
      <c r="AG569">
        <v>3.4323074010000001</v>
      </c>
      <c r="AH569">
        <v>3.4079377430000002</v>
      </c>
      <c r="AI569">
        <v>3.3849097960000001</v>
      </c>
      <c r="AJ569">
        <v>3.3634645000000001</v>
      </c>
      <c r="AK569">
        <v>3.3425177439999998</v>
      </c>
      <c r="AL569">
        <v>3.3225082869999998</v>
      </c>
      <c r="AM569">
        <v>3.3187024580000002</v>
      </c>
      <c r="AN569">
        <v>3.31528935</v>
      </c>
      <c r="AO569">
        <v>3.3118210609999998</v>
      </c>
      <c r="AP569">
        <v>3.3089431409999999</v>
      </c>
      <c r="AQ569">
        <v>3.3064109899999998</v>
      </c>
      <c r="AR569">
        <v>3.3131018069999998</v>
      </c>
      <c r="AS569">
        <v>3.3204307040000001</v>
      </c>
      <c r="AT569">
        <v>3.3285277130000002</v>
      </c>
      <c r="AU569">
        <v>3.3375544160000001</v>
      </c>
      <c r="AV569">
        <v>3.3489913929999999</v>
      </c>
    </row>
    <row r="570" spans="1:48" x14ac:dyDescent="0.25">
      <c r="A570" s="27" t="s">
        <v>1250</v>
      </c>
      <c r="B570">
        <v>28.634797354551999</v>
      </c>
      <c r="C570">
        <v>29.094538288267</v>
      </c>
      <c r="D570">
        <v>29.72058256</v>
      </c>
      <c r="E570">
        <v>30.21409676</v>
      </c>
      <c r="F570">
        <v>30.73903503</v>
      </c>
      <c r="G570">
        <v>28.568780870000001</v>
      </c>
      <c r="H570">
        <v>29.588712109999999</v>
      </c>
      <c r="I570">
        <v>30.63268265</v>
      </c>
      <c r="J570">
        <v>30.99826934</v>
      </c>
      <c r="K570">
        <v>30.851523830000001</v>
      </c>
      <c r="L570">
        <v>30.702913500000001</v>
      </c>
      <c r="M570">
        <v>30.14656016</v>
      </c>
      <c r="N570">
        <v>28.803717110000001</v>
      </c>
      <c r="O570">
        <v>28.396122299999998</v>
      </c>
      <c r="P570">
        <v>28.151735559999999</v>
      </c>
      <c r="Q570">
        <v>27.182245810000001</v>
      </c>
      <c r="R570">
        <v>26.38659509</v>
      </c>
      <c r="S570">
        <v>26.178304069999999</v>
      </c>
      <c r="T570">
        <v>25.851500479999999</v>
      </c>
      <c r="U570">
        <v>25.445930730000001</v>
      </c>
      <c r="V570">
        <v>25.232374920000002</v>
      </c>
      <c r="W570">
        <v>25.205647160000002</v>
      </c>
      <c r="X570">
        <v>25.040491240000001</v>
      </c>
      <c r="Y570">
        <v>24.98057696</v>
      </c>
      <c r="Z570">
        <v>24.974461779999999</v>
      </c>
      <c r="AA570">
        <v>25.055854799999999</v>
      </c>
      <c r="AB570">
        <v>25.15287017</v>
      </c>
      <c r="AC570">
        <v>24.956530600000001</v>
      </c>
      <c r="AD570">
        <v>24.785923749999998</v>
      </c>
      <c r="AE570">
        <v>24.634495050000002</v>
      </c>
      <c r="AF570">
        <v>24.470067230000002</v>
      </c>
      <c r="AG570">
        <v>24.311864480000001</v>
      </c>
      <c r="AH570">
        <v>24.071021949999999</v>
      </c>
      <c r="AI570">
        <v>23.824845910000001</v>
      </c>
      <c r="AJ570">
        <v>23.573600070000001</v>
      </c>
      <c r="AK570">
        <v>23.290761830000001</v>
      </c>
      <c r="AL570">
        <v>23.001579110000002</v>
      </c>
      <c r="AM570">
        <v>22.687299970000002</v>
      </c>
      <c r="AN570">
        <v>22.363822410000001</v>
      </c>
      <c r="AO570">
        <v>22.032811379999998</v>
      </c>
      <c r="AP570">
        <v>21.695020759999998</v>
      </c>
      <c r="AQ570">
        <v>21.34920172</v>
      </c>
      <c r="AR570">
        <v>20.889933549999999</v>
      </c>
      <c r="AS570">
        <v>20.422813959999999</v>
      </c>
      <c r="AT570">
        <v>19.948204759999999</v>
      </c>
      <c r="AU570">
        <v>19.465117960000001</v>
      </c>
      <c r="AV570">
        <v>18.977575550000001</v>
      </c>
    </row>
    <row r="571" spans="1:48" x14ac:dyDescent="0.25">
      <c r="A571" s="27" t="s">
        <v>1251</v>
      </c>
      <c r="B571">
        <v>0.36749349586970598</v>
      </c>
      <c r="C571">
        <v>0.37339372281503302</v>
      </c>
      <c r="D571">
        <v>0.38142825489999999</v>
      </c>
      <c r="E571">
        <v>0.3673859223</v>
      </c>
      <c r="F571">
        <v>0.35412817159999999</v>
      </c>
      <c r="G571">
        <v>0.31183101419999998</v>
      </c>
      <c r="H571">
        <v>0.30599266330000002</v>
      </c>
      <c r="I571">
        <v>0.30014238910000002</v>
      </c>
      <c r="J571">
        <v>0.28776442489999998</v>
      </c>
      <c r="K571">
        <v>0.27135237509999999</v>
      </c>
      <c r="L571">
        <v>0.25585502360000001</v>
      </c>
      <c r="M571">
        <v>0.23801782160000001</v>
      </c>
      <c r="N571">
        <v>0.2093268258</v>
      </c>
      <c r="O571">
        <v>0.18711869240000001</v>
      </c>
      <c r="P571">
        <v>0.16485347980000001</v>
      </c>
      <c r="Q571">
        <v>0.13751627159999999</v>
      </c>
      <c r="R571">
        <v>0.11057403089999999</v>
      </c>
      <c r="S571">
        <v>0.17905134410000001</v>
      </c>
      <c r="T571">
        <v>0.24264589249999999</v>
      </c>
      <c r="U571">
        <v>0.30117222719999998</v>
      </c>
      <c r="V571">
        <v>0.25910135179999999</v>
      </c>
      <c r="W571">
        <v>0.21952218430000001</v>
      </c>
      <c r="X571">
        <v>0.2167449115</v>
      </c>
      <c r="Y571">
        <v>0.21487995109999999</v>
      </c>
      <c r="Z571">
        <v>0.2134705274</v>
      </c>
      <c r="AA571">
        <v>0.21280314119999999</v>
      </c>
      <c r="AB571">
        <v>0.21225450269999999</v>
      </c>
      <c r="AC571">
        <v>0.2174529187</v>
      </c>
      <c r="AD571">
        <v>0.2229074231</v>
      </c>
      <c r="AE571">
        <v>0.22857996899999999</v>
      </c>
      <c r="AF571">
        <v>0.23456880350000001</v>
      </c>
      <c r="AG571">
        <v>0.24068711949999999</v>
      </c>
      <c r="AH571">
        <v>0.24138862050000001</v>
      </c>
      <c r="AI571">
        <v>0.2420712984</v>
      </c>
      <c r="AJ571">
        <v>0.24273739750000001</v>
      </c>
      <c r="AK571">
        <v>0.2432612951</v>
      </c>
      <c r="AL571">
        <v>0.24375706250000001</v>
      </c>
      <c r="AM571">
        <v>0.24937734510000001</v>
      </c>
      <c r="AN571">
        <v>0.25499684880000001</v>
      </c>
      <c r="AO571">
        <v>0.26062984220000002</v>
      </c>
      <c r="AP571">
        <v>0.26628192179999999</v>
      </c>
      <c r="AQ571">
        <v>0.27193426259999998</v>
      </c>
      <c r="AR571">
        <v>0.27492169370000002</v>
      </c>
      <c r="AS571">
        <v>0.27789874749999999</v>
      </c>
      <c r="AT571">
        <v>0.28086774120000002</v>
      </c>
      <c r="AU571">
        <v>0.28381170560000002</v>
      </c>
      <c r="AV571">
        <v>0.28678696739999998</v>
      </c>
    </row>
    <row r="572" spans="1:48" x14ac:dyDescent="0.25">
      <c r="A572" s="27" t="s">
        <v>1252</v>
      </c>
      <c r="B572">
        <v>1.4676116307532601</v>
      </c>
      <c r="C572">
        <v>1.4911746101974399</v>
      </c>
      <c r="D572">
        <v>1.5232610900000001</v>
      </c>
      <c r="E572">
        <v>1.5508073550000001</v>
      </c>
      <c r="F572">
        <v>1.580045785</v>
      </c>
      <c r="G572">
        <v>1.4706263900000001</v>
      </c>
      <c r="H572">
        <v>1.52534441</v>
      </c>
      <c r="I572">
        <v>1.5814595549999999</v>
      </c>
      <c r="J572">
        <v>1.6026611550000001</v>
      </c>
      <c r="K572">
        <v>1.5973941460000001</v>
      </c>
      <c r="L572">
        <v>1.592011729</v>
      </c>
      <c r="M572">
        <v>1.5654371789999999</v>
      </c>
      <c r="N572">
        <v>1.675121426</v>
      </c>
      <c r="O572">
        <v>1.842309991</v>
      </c>
      <c r="P572">
        <v>2.0313206300000002</v>
      </c>
      <c r="Q572">
        <v>2.176202102</v>
      </c>
      <c r="R572">
        <v>2.3398065469999998</v>
      </c>
      <c r="S572">
        <v>1.767075975</v>
      </c>
      <c r="T572">
        <v>1.2188912780000001</v>
      </c>
      <c r="U572">
        <v>0.7015902503</v>
      </c>
      <c r="V572">
        <v>0.66879176549999997</v>
      </c>
      <c r="W572">
        <v>0.64133532439999996</v>
      </c>
      <c r="X572">
        <v>0.63797707950000004</v>
      </c>
      <c r="Y572">
        <v>0.63729930180000005</v>
      </c>
      <c r="Z572">
        <v>0.6379985977</v>
      </c>
      <c r="AA572">
        <v>0.64091519100000005</v>
      </c>
      <c r="AB572">
        <v>0.64423995599999995</v>
      </c>
      <c r="AC572">
        <v>0.65241953490000004</v>
      </c>
      <c r="AD572">
        <v>0.66133323529999999</v>
      </c>
      <c r="AE572">
        <v>0.67084643899999996</v>
      </c>
      <c r="AF572">
        <v>0.68085236449999997</v>
      </c>
      <c r="AG572">
        <v>0.69116604500000001</v>
      </c>
      <c r="AH572">
        <v>0.70123357939999997</v>
      </c>
      <c r="AI572">
        <v>0.71133573400000005</v>
      </c>
      <c r="AJ572">
        <v>0.72147799779999999</v>
      </c>
      <c r="AK572">
        <v>0.73165128030000004</v>
      </c>
      <c r="AL572">
        <v>0.74183422519999997</v>
      </c>
      <c r="AM572">
        <v>0.75075609470000004</v>
      </c>
      <c r="AN572">
        <v>0.75958719370000005</v>
      </c>
      <c r="AO572">
        <v>0.76837403189999998</v>
      </c>
      <c r="AP572">
        <v>0.77713582910000001</v>
      </c>
      <c r="AQ572">
        <v>0.78582040460000002</v>
      </c>
      <c r="AR572">
        <v>1.084936739</v>
      </c>
      <c r="AS572">
        <v>1.386969219</v>
      </c>
      <c r="AT572">
        <v>1.691849223</v>
      </c>
      <c r="AU572">
        <v>1.999383586</v>
      </c>
      <c r="AV572">
        <v>2.3099026149999999</v>
      </c>
    </row>
    <row r="573" spans="1:48" x14ac:dyDescent="0.25">
      <c r="A573" s="27" t="s">
        <v>1253</v>
      </c>
      <c r="B573">
        <v>1.4643633957556199</v>
      </c>
      <c r="C573">
        <v>1.4878742237362399</v>
      </c>
      <c r="D573">
        <v>1.5198896879999999</v>
      </c>
      <c r="E573">
        <v>1.4227910020000001</v>
      </c>
      <c r="F573">
        <v>1.332902762</v>
      </c>
      <c r="G573">
        <v>1.140713785</v>
      </c>
      <c r="H573">
        <v>1.0878970219999999</v>
      </c>
      <c r="I573">
        <v>1.0371068459999999</v>
      </c>
      <c r="J573">
        <v>0.96639051890000005</v>
      </c>
      <c r="K573">
        <v>0.88566315259999995</v>
      </c>
      <c r="L573">
        <v>0.81161168230000003</v>
      </c>
      <c r="M573">
        <v>0.73380929559999997</v>
      </c>
      <c r="N573">
        <v>0.62260307690000005</v>
      </c>
      <c r="O573">
        <v>0.53024994530000003</v>
      </c>
      <c r="P573">
        <v>0.43602827729999999</v>
      </c>
      <c r="Q573">
        <v>0.32699091270000002</v>
      </c>
      <c r="R573">
        <v>0.2179416787</v>
      </c>
      <c r="S573">
        <v>0.17696607289999999</v>
      </c>
      <c r="T573">
        <v>0.13749434790000001</v>
      </c>
      <c r="U573">
        <v>0.10005404330000001</v>
      </c>
      <c r="V573">
        <v>7.8308095800000005E-2</v>
      </c>
      <c r="W573">
        <v>5.7445034700000001E-2</v>
      </c>
      <c r="X573">
        <v>5.7123996199999999E-2</v>
      </c>
      <c r="Y573">
        <v>5.7042985300000001E-2</v>
      </c>
      <c r="Z573">
        <v>5.7085123600000003E-2</v>
      </c>
      <c r="AA573">
        <v>5.73255872E-2</v>
      </c>
      <c r="AB573">
        <v>5.76023497E-2</v>
      </c>
      <c r="AC573">
        <v>5.8318998300000001E-2</v>
      </c>
      <c r="AD573">
        <v>5.91012021E-2</v>
      </c>
      <c r="AE573">
        <v>5.9936887799999998E-2</v>
      </c>
      <c r="AF573">
        <v>6.0815413700000001E-2</v>
      </c>
      <c r="AG573">
        <v>6.1721288499999999E-2</v>
      </c>
      <c r="AH573">
        <v>6.2617511599999995E-2</v>
      </c>
      <c r="AI573">
        <v>6.3516795299999998E-2</v>
      </c>
      <c r="AJ573">
        <v>6.4419630199999994E-2</v>
      </c>
      <c r="AK573">
        <v>6.5325062599999997E-2</v>
      </c>
      <c r="AL573">
        <v>6.6231326199999996E-2</v>
      </c>
      <c r="AM573">
        <v>6.7025114699999999E-2</v>
      </c>
      <c r="AN573">
        <v>6.7810769500000007E-2</v>
      </c>
      <c r="AO573">
        <v>6.85924438E-2</v>
      </c>
      <c r="AP573">
        <v>6.9371854400000002E-2</v>
      </c>
      <c r="AQ573">
        <v>7.0144344299999994E-2</v>
      </c>
      <c r="AR573">
        <v>7.0668638399999997E-2</v>
      </c>
      <c r="AS573">
        <v>7.1187757700000007E-2</v>
      </c>
      <c r="AT573">
        <v>7.1702363699999896E-2</v>
      </c>
      <c r="AU573">
        <v>7.2208201599999994E-2</v>
      </c>
      <c r="AV573">
        <v>7.2719658500000006E-2</v>
      </c>
    </row>
    <row r="574" spans="1:48" x14ac:dyDescent="0.25">
      <c r="A574" s="27" t="s">
        <v>1254</v>
      </c>
      <c r="B574">
        <v>0.29584764130791702</v>
      </c>
      <c r="C574">
        <v>0.300597570883747</v>
      </c>
      <c r="D574">
        <v>0.3070657054</v>
      </c>
      <c r="E574">
        <v>0.64806274850000001</v>
      </c>
      <c r="F574">
        <v>0.9748972025</v>
      </c>
      <c r="G574">
        <v>1.17319829</v>
      </c>
      <c r="H574">
        <v>1.4618009999999999</v>
      </c>
      <c r="I574">
        <v>1.7335923090000001</v>
      </c>
      <c r="J574">
        <v>1.9356009249999999</v>
      </c>
      <c r="K574">
        <v>2.0575647849999998</v>
      </c>
      <c r="L574">
        <v>2.118291138</v>
      </c>
      <c r="M574">
        <v>2.0763106370000002</v>
      </c>
      <c r="N574">
        <v>2.2381084609999999</v>
      </c>
      <c r="O574">
        <v>2.4769899409999998</v>
      </c>
      <c r="P574">
        <v>2.7460290089999999</v>
      </c>
      <c r="Q574">
        <v>2.955948501</v>
      </c>
      <c r="R574">
        <v>3.191583015</v>
      </c>
      <c r="S574">
        <v>3.3299624689999998</v>
      </c>
      <c r="T574">
        <v>3.4436618870000002</v>
      </c>
      <c r="U574">
        <v>3.5366585189999999</v>
      </c>
      <c r="V574">
        <v>3.8209283080000001</v>
      </c>
      <c r="W574">
        <v>4.1289381599999997</v>
      </c>
      <c r="X574">
        <v>4.3914181159999996</v>
      </c>
      <c r="Y574">
        <v>4.6720595390000002</v>
      </c>
      <c r="Z574">
        <v>4.9643278640000004</v>
      </c>
      <c r="AA574">
        <v>5.1795928250000003</v>
      </c>
      <c r="AB574">
        <v>5.4001225870000003</v>
      </c>
      <c r="AC574">
        <v>5.7366822219999998</v>
      </c>
      <c r="AD574">
        <v>6.0809177200000004</v>
      </c>
      <c r="AE574">
        <v>6.4323756200000002</v>
      </c>
      <c r="AF574">
        <v>6.8045057809999996</v>
      </c>
      <c r="AG574">
        <v>7.1822228289999996</v>
      </c>
      <c r="AH574">
        <v>7.5747209639999999</v>
      </c>
      <c r="AI574">
        <v>7.9707487539999997</v>
      </c>
      <c r="AJ574">
        <v>8.3703290609999996</v>
      </c>
      <c r="AK574">
        <v>8.7859103189999903</v>
      </c>
      <c r="AL574">
        <v>9.2048248049999994</v>
      </c>
      <c r="AM574">
        <v>9.6258081460000007</v>
      </c>
      <c r="AN574">
        <v>10.049017299999999</v>
      </c>
      <c r="AO574">
        <v>10.47491235</v>
      </c>
      <c r="AP574">
        <v>10.90364885</v>
      </c>
      <c r="AQ574">
        <v>11.334385510000001</v>
      </c>
      <c r="AR574">
        <v>11.74249786</v>
      </c>
      <c r="AS574">
        <v>12.153053939999999</v>
      </c>
      <c r="AT574">
        <v>12.56607681</v>
      </c>
      <c r="AU574">
        <v>12.980718449999999</v>
      </c>
      <c r="AV574">
        <v>13.399490180000001</v>
      </c>
    </row>
    <row r="575" spans="1:48" x14ac:dyDescent="0.25">
      <c r="A575" s="27" t="s">
        <v>1255</v>
      </c>
      <c r="B575">
        <v>6.65657192942814E-2</v>
      </c>
      <c r="C575">
        <v>6.7634453448843099E-2</v>
      </c>
      <c r="D575">
        <v>6.9089783700000004E-2</v>
      </c>
      <c r="E575">
        <v>9.34434871E-2</v>
      </c>
      <c r="F575">
        <v>0.12647729160000001</v>
      </c>
      <c r="G575">
        <v>0.1563856649</v>
      </c>
      <c r="H575">
        <v>0.21548358940000001</v>
      </c>
      <c r="I575">
        <v>0.29679465579999997</v>
      </c>
      <c r="J575">
        <v>0.39956864250000002</v>
      </c>
      <c r="K575">
        <v>0.52907041430000001</v>
      </c>
      <c r="L575">
        <v>0.70048582540000004</v>
      </c>
      <c r="M575">
        <v>0.91504074550000003</v>
      </c>
      <c r="N575">
        <v>0.98634587610000002</v>
      </c>
      <c r="O575">
        <v>1.0916221690000001</v>
      </c>
      <c r="P575">
        <v>1.210189067</v>
      </c>
      <c r="Q575">
        <v>1.3027016629999999</v>
      </c>
      <c r="R575">
        <v>1.4065470019999999</v>
      </c>
      <c r="S575">
        <v>1.4675315369999999</v>
      </c>
      <c r="T575">
        <v>1.5176394529999999</v>
      </c>
      <c r="U575">
        <v>1.558623546</v>
      </c>
      <c r="V575">
        <v>1.616641279</v>
      </c>
      <c r="W575">
        <v>1.68559842</v>
      </c>
      <c r="X575">
        <v>1.8041315959999999</v>
      </c>
      <c r="Y575">
        <v>1.9301152399999999</v>
      </c>
      <c r="Z575">
        <v>2.0609560409999998</v>
      </c>
      <c r="AA575">
        <v>2.1991038459999999</v>
      </c>
      <c r="AB575">
        <v>2.339966456</v>
      </c>
      <c r="AC575">
        <v>2.6498873430000001</v>
      </c>
      <c r="AD575">
        <v>2.9640663809999999</v>
      </c>
      <c r="AE575">
        <v>3.2827203100000002</v>
      </c>
      <c r="AF575">
        <v>3.6201976509999998</v>
      </c>
      <c r="AG575">
        <v>3.9619345909999999</v>
      </c>
      <c r="AH575">
        <v>4.319396083</v>
      </c>
      <c r="AI575">
        <v>4.6803566300000004</v>
      </c>
      <c r="AJ575">
        <v>5.0448121119999998</v>
      </c>
      <c r="AK575">
        <v>5.4256012780000002</v>
      </c>
      <c r="AL575">
        <v>5.8098101209999999</v>
      </c>
      <c r="AM575">
        <v>6.2024092069999996</v>
      </c>
      <c r="AN575">
        <v>6.5977839889999998</v>
      </c>
      <c r="AO575">
        <v>6.9961770019999996</v>
      </c>
      <c r="AP575">
        <v>7.3976525049999999</v>
      </c>
      <c r="AQ575">
        <v>7.801600262</v>
      </c>
      <c r="AR575">
        <v>8.0354491140000004</v>
      </c>
      <c r="AS575">
        <v>8.2705027270000002</v>
      </c>
      <c r="AT575">
        <v>8.5067891679999903</v>
      </c>
      <c r="AU575">
        <v>8.7437480989999994</v>
      </c>
      <c r="AV575">
        <v>8.9830809380000005</v>
      </c>
    </row>
    <row r="576" spans="1:48" x14ac:dyDescent="0.25">
      <c r="A576" s="27" t="s">
        <v>1256</v>
      </c>
      <c r="B576">
        <v>3.32767453113023</v>
      </c>
      <c r="C576">
        <v>3.3811014220943498</v>
      </c>
      <c r="D576">
        <v>3.4538545680000001</v>
      </c>
      <c r="E576">
        <v>3.3875489320000001</v>
      </c>
      <c r="F576">
        <v>3.3250288970000001</v>
      </c>
      <c r="G576">
        <v>2.981440418</v>
      </c>
      <c r="H576">
        <v>2.97913183</v>
      </c>
      <c r="I576">
        <v>2.975623116</v>
      </c>
      <c r="J576">
        <v>2.9050898709999999</v>
      </c>
      <c r="K576">
        <v>2.78951035</v>
      </c>
      <c r="L576">
        <v>2.6783059059999998</v>
      </c>
      <c r="M576">
        <v>2.5371584309999999</v>
      </c>
      <c r="N576">
        <v>2.7348681109999999</v>
      </c>
      <c r="O576">
        <v>3.0267705610000002</v>
      </c>
      <c r="P576">
        <v>3.3555242299999999</v>
      </c>
      <c r="Q576">
        <v>3.6120364290000002</v>
      </c>
      <c r="R576">
        <v>3.899971232</v>
      </c>
      <c r="S576">
        <v>4.0690647159999997</v>
      </c>
      <c r="T576">
        <v>4.2080003020000003</v>
      </c>
      <c r="U576">
        <v>4.3216380140000004</v>
      </c>
      <c r="V576">
        <v>4.1217101810000001</v>
      </c>
      <c r="W576">
        <v>3.9546732150000001</v>
      </c>
      <c r="X576">
        <v>3.932174678</v>
      </c>
      <c r="Y576">
        <v>3.9261990349999998</v>
      </c>
      <c r="Z576">
        <v>3.9286974529999998</v>
      </c>
      <c r="AA576">
        <v>3.9455694779999999</v>
      </c>
      <c r="AB576">
        <v>3.9649431609999999</v>
      </c>
      <c r="AC576">
        <v>4.012500577</v>
      </c>
      <c r="AD576">
        <v>4.0645602969999999</v>
      </c>
      <c r="AE576">
        <v>4.1202868090000004</v>
      </c>
      <c r="AF576">
        <v>4.1791930109999997</v>
      </c>
      <c r="AG576">
        <v>4.2399650879999999</v>
      </c>
      <c r="AH576">
        <v>4.300255537</v>
      </c>
      <c r="AI576">
        <v>4.3607421889999998</v>
      </c>
      <c r="AJ576">
        <v>4.4214588910000003</v>
      </c>
      <c r="AK576">
        <v>4.4824916699999999</v>
      </c>
      <c r="AL576">
        <v>4.543569454</v>
      </c>
      <c r="AM576">
        <v>4.5970524800000003</v>
      </c>
      <c r="AN576">
        <v>4.649967009</v>
      </c>
      <c r="AO576">
        <v>4.7025983409999998</v>
      </c>
      <c r="AP576">
        <v>4.7550645029999998</v>
      </c>
      <c r="AQ576">
        <v>4.807046626</v>
      </c>
      <c r="AR576">
        <v>4.842583061</v>
      </c>
      <c r="AS576">
        <v>4.8777608680000002</v>
      </c>
      <c r="AT576">
        <v>4.9126254869999997</v>
      </c>
      <c r="AU576">
        <v>4.9468855180000002</v>
      </c>
      <c r="AV576">
        <v>4.981526702</v>
      </c>
    </row>
    <row r="577" spans="1:48" x14ac:dyDescent="0.25">
      <c r="A577" s="27" t="s">
        <v>1257</v>
      </c>
      <c r="B577">
        <v>0.21556468620722</v>
      </c>
      <c r="C577">
        <v>0.21902564697065</v>
      </c>
      <c r="D577">
        <v>0.22373855049999999</v>
      </c>
      <c r="E577">
        <v>0.25496084800000002</v>
      </c>
      <c r="F577">
        <v>0.29075988359999999</v>
      </c>
      <c r="G577">
        <v>0.30291190439999999</v>
      </c>
      <c r="H577">
        <v>0.3516665598</v>
      </c>
      <c r="I577">
        <v>0.40810359400000001</v>
      </c>
      <c r="J577">
        <v>0.46291708770000001</v>
      </c>
      <c r="K577">
        <v>0.51644343559999994</v>
      </c>
      <c r="L577">
        <v>0.57611092100000005</v>
      </c>
      <c r="M577">
        <v>0.63408088429999998</v>
      </c>
      <c r="N577">
        <v>0.58892095089999996</v>
      </c>
      <c r="O577">
        <v>0.56258955030000002</v>
      </c>
      <c r="P577">
        <v>0.53843256390000005</v>
      </c>
      <c r="Q577">
        <v>0.49963488719999999</v>
      </c>
      <c r="R577">
        <v>0.46357946480000001</v>
      </c>
      <c r="S577">
        <v>0.60407131390000002</v>
      </c>
      <c r="T577">
        <v>0.733364028</v>
      </c>
      <c r="U577">
        <v>0.85142421879999997</v>
      </c>
      <c r="V577">
        <v>0.84042066530000004</v>
      </c>
      <c r="W577">
        <v>0.83569576489999997</v>
      </c>
      <c r="X577">
        <v>0.86641426939999999</v>
      </c>
      <c r="Y577">
        <v>0.90073730770000004</v>
      </c>
      <c r="Z577">
        <v>0.93719584339999995</v>
      </c>
      <c r="AA577">
        <v>0.97616490010000001</v>
      </c>
      <c r="AB577">
        <v>1.0161097640000001</v>
      </c>
      <c r="AC577">
        <v>1.036878167</v>
      </c>
      <c r="AD577">
        <v>1.0588491330000001</v>
      </c>
      <c r="AE577">
        <v>1.0818301530000001</v>
      </c>
      <c r="AF577">
        <v>1.1062269769999999</v>
      </c>
      <c r="AG577">
        <v>1.1311989410000001</v>
      </c>
      <c r="AH577">
        <v>1.211769576</v>
      </c>
      <c r="AI577">
        <v>1.293102615</v>
      </c>
      <c r="AJ577">
        <v>1.375199431</v>
      </c>
      <c r="AK577">
        <v>1.461072353</v>
      </c>
      <c r="AL577">
        <v>1.5476833800000001</v>
      </c>
      <c r="AM577">
        <v>1.578731401</v>
      </c>
      <c r="AN577">
        <v>1.6097243830000001</v>
      </c>
      <c r="AO577">
        <v>1.6407546710000001</v>
      </c>
      <c r="AP577">
        <v>1.671859038</v>
      </c>
      <c r="AQ577">
        <v>1.702920853</v>
      </c>
      <c r="AR577">
        <v>1.7354891779999999</v>
      </c>
      <c r="AS577">
        <v>1.7681330909999999</v>
      </c>
      <c r="AT577">
        <v>1.8008635099999999</v>
      </c>
      <c r="AU577">
        <v>1.833567291</v>
      </c>
      <c r="AV577">
        <v>1.8666051610000001</v>
      </c>
    </row>
    <row r="578" spans="1:48" x14ac:dyDescent="0.25">
      <c r="A578" s="27" t="s">
        <v>1258</v>
      </c>
      <c r="B578">
        <v>33.108335480742298</v>
      </c>
      <c r="C578">
        <v>33.639900516080203</v>
      </c>
      <c r="D578">
        <v>34.363901800000001</v>
      </c>
      <c r="E578">
        <v>33.76169299</v>
      </c>
      <c r="F578">
        <v>32.322878830000001</v>
      </c>
      <c r="G578">
        <v>30.210326340000002</v>
      </c>
      <c r="H578">
        <v>29.98946793</v>
      </c>
      <c r="I578">
        <v>29.231473919999999</v>
      </c>
      <c r="J578">
        <v>27.561837950000001</v>
      </c>
      <c r="K578">
        <v>26.205609320000001</v>
      </c>
      <c r="L578">
        <v>25.254537110000001</v>
      </c>
      <c r="M578">
        <v>24.486950669999999</v>
      </c>
      <c r="N578">
        <v>24.46875751</v>
      </c>
      <c r="O578">
        <v>24.428023499999998</v>
      </c>
      <c r="P578">
        <v>23.701764560000001</v>
      </c>
      <c r="Q578">
        <v>22.900439720000001</v>
      </c>
      <c r="R578">
        <v>22.21044732</v>
      </c>
      <c r="S578">
        <v>21.775874909999999</v>
      </c>
      <c r="T578">
        <v>21.585594480000001</v>
      </c>
      <c r="U578">
        <v>21.489032460000001</v>
      </c>
      <c r="V578">
        <v>21.175204789999999</v>
      </c>
      <c r="W578">
        <v>20.882768259999999</v>
      </c>
      <c r="X578">
        <v>20.74753179</v>
      </c>
      <c r="Y578">
        <v>20.608117839999998</v>
      </c>
      <c r="Z578">
        <v>20.448835259999999</v>
      </c>
      <c r="AA578">
        <v>20.28517978</v>
      </c>
      <c r="AB578">
        <v>20.131573209999999</v>
      </c>
      <c r="AC578">
        <v>19.957895879999999</v>
      </c>
      <c r="AD578">
        <v>19.79570352</v>
      </c>
      <c r="AE578">
        <v>19.646963199999998</v>
      </c>
      <c r="AF578">
        <v>19.503375599999998</v>
      </c>
      <c r="AG578">
        <v>19.369894469999998</v>
      </c>
      <c r="AH578">
        <v>19.337103880000001</v>
      </c>
      <c r="AI578">
        <v>19.317448160000001</v>
      </c>
      <c r="AJ578">
        <v>19.309054100000001</v>
      </c>
      <c r="AK578">
        <v>19.304054499999999</v>
      </c>
      <c r="AL578">
        <v>19.303042380000001</v>
      </c>
      <c r="AM578">
        <v>19.18912091</v>
      </c>
      <c r="AN578">
        <v>19.06573513</v>
      </c>
      <c r="AO578">
        <v>18.935352309999999</v>
      </c>
      <c r="AP578">
        <v>18.80352173</v>
      </c>
      <c r="AQ578">
        <v>18.670163460000001</v>
      </c>
      <c r="AR578">
        <v>18.51537699</v>
      </c>
      <c r="AS578">
        <v>18.3569256</v>
      </c>
      <c r="AT578">
        <v>18.195748770000002</v>
      </c>
      <c r="AU578">
        <v>18.033516680000002</v>
      </c>
      <c r="AV578">
        <v>17.87886679</v>
      </c>
    </row>
    <row r="579" spans="1:48" x14ac:dyDescent="0.25">
      <c r="A579" s="27" t="s">
        <v>1259</v>
      </c>
      <c r="B579">
        <v>1.54983431156195</v>
      </c>
      <c r="C579">
        <v>1.57471740274219</v>
      </c>
      <c r="D579">
        <v>1.608608627</v>
      </c>
      <c r="E579">
        <v>2.5959592109999998</v>
      </c>
      <c r="F579">
        <v>3.4525771170000001</v>
      </c>
      <c r="G579">
        <v>4.1159047989999999</v>
      </c>
      <c r="H579">
        <v>4.9395175690000004</v>
      </c>
      <c r="I579">
        <v>5.6006932330000003</v>
      </c>
      <c r="J579">
        <v>5.9557570469999996</v>
      </c>
      <c r="K579">
        <v>6.2128341310000001</v>
      </c>
      <c r="L579">
        <v>6.3925345739999999</v>
      </c>
      <c r="M579">
        <v>6.4227475160000003</v>
      </c>
      <c r="N579">
        <v>6.5199963829999996</v>
      </c>
      <c r="O579">
        <v>6.6116798330000002</v>
      </c>
      <c r="P579">
        <v>6.5152727759999998</v>
      </c>
      <c r="Q579">
        <v>6.3924324969999997</v>
      </c>
      <c r="R579">
        <v>6.2949680949999998</v>
      </c>
      <c r="S579">
        <v>6.4014483689999997</v>
      </c>
      <c r="T579">
        <v>6.5705880069999996</v>
      </c>
      <c r="U579">
        <v>6.7627533</v>
      </c>
      <c r="V579">
        <v>6.754210176</v>
      </c>
      <c r="W579">
        <v>6.7530230619999996</v>
      </c>
      <c r="X579">
        <v>6.862576346</v>
      </c>
      <c r="Y579">
        <v>6.9721577410000002</v>
      </c>
      <c r="Z579">
        <v>7.0762898989999998</v>
      </c>
      <c r="AA579">
        <v>7.1825270899999998</v>
      </c>
      <c r="AB579">
        <v>7.2935727669999997</v>
      </c>
      <c r="AC579">
        <v>7.3932810519999999</v>
      </c>
      <c r="AD579">
        <v>7.4965937609999997</v>
      </c>
      <c r="AE579">
        <v>7.6045458149999998</v>
      </c>
      <c r="AF579">
        <v>7.7160992840000002</v>
      </c>
      <c r="AG579">
        <v>7.8315074859999996</v>
      </c>
      <c r="AH579">
        <v>7.871095682</v>
      </c>
      <c r="AI579">
        <v>7.9161379260000002</v>
      </c>
      <c r="AJ579">
        <v>7.9659706449999996</v>
      </c>
      <c r="AK579">
        <v>8.0177353329999903</v>
      </c>
      <c r="AL579">
        <v>8.0714149430000006</v>
      </c>
      <c r="AM579">
        <v>8.1074501730000001</v>
      </c>
      <c r="AN579">
        <v>8.1393668330000004</v>
      </c>
      <c r="AO579">
        <v>8.1681013779999905</v>
      </c>
      <c r="AP579">
        <v>8.1959752619999904</v>
      </c>
      <c r="AQ579">
        <v>8.2229296349999998</v>
      </c>
      <c r="AR579">
        <v>8.2081049250000007</v>
      </c>
      <c r="AS579">
        <v>8.1916314799999999</v>
      </c>
      <c r="AT579">
        <v>8.1738982579999995</v>
      </c>
      <c r="AU579">
        <v>8.1556349350000001</v>
      </c>
      <c r="AV579">
        <v>8.1407632989999996</v>
      </c>
    </row>
    <row r="580" spans="1:48" x14ac:dyDescent="0.25">
      <c r="A580" s="27" t="s">
        <v>1260</v>
      </c>
      <c r="B580">
        <v>0.19372928894524399</v>
      </c>
      <c r="C580">
        <v>0.196839675342774</v>
      </c>
      <c r="D580">
        <v>0.2010760784</v>
      </c>
      <c r="E580">
        <v>0.1915518859</v>
      </c>
      <c r="F580">
        <v>0.17781833059999999</v>
      </c>
      <c r="G580">
        <v>0.1611484712</v>
      </c>
      <c r="H580">
        <v>0.1551114338</v>
      </c>
      <c r="I580">
        <v>0.1465986748</v>
      </c>
      <c r="J580">
        <v>0.13402684179999999</v>
      </c>
      <c r="K580">
        <v>0.1235612093</v>
      </c>
      <c r="L580">
        <v>0.1154600069</v>
      </c>
      <c r="M580">
        <v>0.1085503308</v>
      </c>
      <c r="N580">
        <v>0.16359468299999999</v>
      </c>
      <c r="O580">
        <v>0.2187265414</v>
      </c>
      <c r="P580">
        <v>0.26634426890000001</v>
      </c>
      <c r="Q580">
        <v>0.30998524620000001</v>
      </c>
      <c r="R580">
        <v>0.35205255660000001</v>
      </c>
      <c r="S580">
        <v>0.32437278069999997</v>
      </c>
      <c r="T580">
        <v>0.30116083669999999</v>
      </c>
      <c r="U580">
        <v>0.27975456949999999</v>
      </c>
      <c r="V580">
        <v>0.35787318969999998</v>
      </c>
      <c r="W580">
        <v>0.43683890219999999</v>
      </c>
      <c r="X580">
        <v>0.43818383820000001</v>
      </c>
      <c r="Y580">
        <v>0.43947893700000001</v>
      </c>
      <c r="Z580">
        <v>0.4403849829</v>
      </c>
      <c r="AA580">
        <v>0.44123494340000002</v>
      </c>
      <c r="AB580">
        <v>0.44233706719999999</v>
      </c>
      <c r="AC580">
        <v>0.45929160470000002</v>
      </c>
      <c r="AD580">
        <v>0.47642741570000002</v>
      </c>
      <c r="AE580">
        <v>0.4938288797</v>
      </c>
      <c r="AF580">
        <v>0.51155540079999995</v>
      </c>
      <c r="AG580">
        <v>0.52952866330000004</v>
      </c>
      <c r="AH580">
        <v>0.5515879172</v>
      </c>
      <c r="AI580">
        <v>0.57406855820000002</v>
      </c>
      <c r="AJ580">
        <v>0.5969601202</v>
      </c>
      <c r="AK580">
        <v>0.62048337310000001</v>
      </c>
      <c r="AL580">
        <v>0.64424862049999998</v>
      </c>
      <c r="AM580">
        <v>0.66320077050000004</v>
      </c>
      <c r="AN580">
        <v>0.68179322129999997</v>
      </c>
      <c r="AO580">
        <v>0.70008242539999999</v>
      </c>
      <c r="AP580">
        <v>0.71825388310000005</v>
      </c>
      <c r="AQ580">
        <v>0.73629801139999995</v>
      </c>
      <c r="AR580">
        <v>0.75011871500000005</v>
      </c>
      <c r="AS580">
        <v>0.7637819669</v>
      </c>
      <c r="AT580">
        <v>0.77731554719999996</v>
      </c>
      <c r="AU580">
        <v>0.79078311050000005</v>
      </c>
      <c r="AV580">
        <v>0.80456920659999998</v>
      </c>
    </row>
    <row r="581" spans="1:48" x14ac:dyDescent="0.25">
      <c r="A581" s="27" t="s">
        <v>1261</v>
      </c>
      <c r="B581">
        <v>0.57343869527792402</v>
      </c>
      <c r="C581">
        <v>0.58264543901461296</v>
      </c>
      <c r="D581">
        <v>0.59518519209999998</v>
      </c>
      <c r="E581">
        <v>0.57854859889999999</v>
      </c>
      <c r="F581">
        <v>0.54801398999999995</v>
      </c>
      <c r="G581">
        <v>0.50676079590000001</v>
      </c>
      <c r="H581">
        <v>0.49771683989999999</v>
      </c>
      <c r="I581">
        <v>0.47998787859999997</v>
      </c>
      <c r="J581">
        <v>0.44776867970000001</v>
      </c>
      <c r="K581">
        <v>0.42121689379999999</v>
      </c>
      <c r="L581">
        <v>0.40162146250000003</v>
      </c>
      <c r="M581">
        <v>0.38528152869999999</v>
      </c>
      <c r="N581">
        <v>0.56672951199999999</v>
      </c>
      <c r="O581">
        <v>0.74844074540000005</v>
      </c>
      <c r="P581">
        <v>0.90461210849999996</v>
      </c>
      <c r="Q581">
        <v>1.04758901</v>
      </c>
      <c r="R581">
        <v>1.1855025509999999</v>
      </c>
      <c r="S581">
        <v>1.0214127079999999</v>
      </c>
      <c r="T581">
        <v>0.87439839080000004</v>
      </c>
      <c r="U581">
        <v>0.73455601100000001</v>
      </c>
      <c r="V581">
        <v>0.74269102300000001</v>
      </c>
      <c r="W581">
        <v>0.75168771840000004</v>
      </c>
      <c r="X581">
        <v>0.7552013528</v>
      </c>
      <c r="Y581">
        <v>0.75864001969999995</v>
      </c>
      <c r="Z581">
        <v>0.76141686149999999</v>
      </c>
      <c r="AA581">
        <v>0.76381282959999997</v>
      </c>
      <c r="AB581">
        <v>0.7666523542</v>
      </c>
      <c r="AC581">
        <v>0.76240314330000003</v>
      </c>
      <c r="AD581">
        <v>0.75858321169999998</v>
      </c>
      <c r="AE581">
        <v>0.75527215540000003</v>
      </c>
      <c r="AF581">
        <v>0.75221027910000005</v>
      </c>
      <c r="AG581">
        <v>0.7495360781</v>
      </c>
      <c r="AH581">
        <v>0.74903835169999999</v>
      </c>
      <c r="AI581">
        <v>0.74905098469999998</v>
      </c>
      <c r="AJ581">
        <v>0.74950285969999997</v>
      </c>
      <c r="AK581">
        <v>0.7501348847</v>
      </c>
      <c r="AL581">
        <v>0.75092583030000004</v>
      </c>
      <c r="AM581">
        <v>0.74989022829999996</v>
      </c>
      <c r="AN581">
        <v>0.74847990539999998</v>
      </c>
      <c r="AO581">
        <v>0.74678697859999998</v>
      </c>
      <c r="AP581">
        <v>0.74502736879999998</v>
      </c>
      <c r="AQ581">
        <v>0.74319693460000003</v>
      </c>
      <c r="AR581">
        <v>0.74285361959999996</v>
      </c>
      <c r="AS581">
        <v>0.74236064410000002</v>
      </c>
      <c r="AT581">
        <v>0.74175269880000005</v>
      </c>
      <c r="AU581">
        <v>0.74109562210000002</v>
      </c>
      <c r="AV581">
        <v>0.74074606549999999</v>
      </c>
    </row>
    <row r="582" spans="1:48" x14ac:dyDescent="0.25">
      <c r="A582" s="27" t="s">
        <v>1262</v>
      </c>
      <c r="B582">
        <v>0.19372928894524399</v>
      </c>
      <c r="C582">
        <v>0.196839675342774</v>
      </c>
      <c r="D582">
        <v>0.2010760784</v>
      </c>
      <c r="E582">
        <v>0.20318595119999999</v>
      </c>
      <c r="F582">
        <v>0.20007416680000001</v>
      </c>
      <c r="G582">
        <v>0.19233039439999999</v>
      </c>
      <c r="H582">
        <v>0.19636893690000001</v>
      </c>
      <c r="I582">
        <v>0.19686398190000001</v>
      </c>
      <c r="J582">
        <v>0.1909128886</v>
      </c>
      <c r="K582">
        <v>0.1866950738</v>
      </c>
      <c r="L582">
        <v>0.1850501886</v>
      </c>
      <c r="M582">
        <v>0.1845424782</v>
      </c>
      <c r="N582">
        <v>0.21494650470000001</v>
      </c>
      <c r="O582">
        <v>0.24528449760000001</v>
      </c>
      <c r="P582">
        <v>0.26797670959999997</v>
      </c>
      <c r="Q582">
        <v>0.28808430600000001</v>
      </c>
      <c r="R582">
        <v>0.30788564309999999</v>
      </c>
      <c r="S582">
        <v>0.29365637039999998</v>
      </c>
      <c r="T582">
        <v>0.28304857620000001</v>
      </c>
      <c r="U582">
        <v>0.27386627629999999</v>
      </c>
      <c r="V582">
        <v>0.27735856409999998</v>
      </c>
      <c r="W582">
        <v>0.28117529229999999</v>
      </c>
      <c r="X582">
        <v>0.28544617570000003</v>
      </c>
      <c r="Y582">
        <v>0.28971561550000002</v>
      </c>
      <c r="Z582">
        <v>0.29375631569999999</v>
      </c>
      <c r="AA582">
        <v>0.29776897930000001</v>
      </c>
      <c r="AB582">
        <v>0.30197800749999998</v>
      </c>
      <c r="AC582">
        <v>0.30054848620000002</v>
      </c>
      <c r="AD582">
        <v>0.29928721879999998</v>
      </c>
      <c r="AE582">
        <v>0.29822604139999997</v>
      </c>
      <c r="AF582">
        <v>0.29727953400000001</v>
      </c>
      <c r="AG582">
        <v>0.29648601400000002</v>
      </c>
      <c r="AH582">
        <v>0.29648932410000001</v>
      </c>
      <c r="AI582">
        <v>0.29669505499999999</v>
      </c>
      <c r="AJ582">
        <v>0.29707543089999999</v>
      </c>
      <c r="AK582">
        <v>0.29755434670000003</v>
      </c>
      <c r="AL582">
        <v>0.29809739810000002</v>
      </c>
      <c r="AM582">
        <v>0.29799996499999998</v>
      </c>
      <c r="AN582">
        <v>0.29775317369999998</v>
      </c>
      <c r="AO582">
        <v>0.29739323519999999</v>
      </c>
      <c r="AP582">
        <v>0.29700586829999998</v>
      </c>
      <c r="AQ582">
        <v>0.2965893336</v>
      </c>
      <c r="AR582">
        <v>0.29658602169999998</v>
      </c>
      <c r="AS582">
        <v>0.29652289790000003</v>
      </c>
      <c r="AT582">
        <v>0.29641374390000003</v>
      </c>
      <c r="AU582">
        <v>0.29628481919999999</v>
      </c>
      <c r="AV582">
        <v>0.2962787482</v>
      </c>
    </row>
    <row r="583" spans="1:48" x14ac:dyDescent="0.25">
      <c r="A583" s="27" t="s">
        <v>1263</v>
      </c>
      <c r="B583">
        <v>0.38745857789048899</v>
      </c>
      <c r="C583">
        <v>0.39367935068554899</v>
      </c>
      <c r="D583">
        <v>0.40215215679999999</v>
      </c>
      <c r="E583">
        <v>0.52063139420000004</v>
      </c>
      <c r="F583">
        <v>0.65680185980000005</v>
      </c>
      <c r="G583">
        <v>0.80890581930000005</v>
      </c>
      <c r="H583">
        <v>1.0581068039999999</v>
      </c>
      <c r="I583">
        <v>1.359031941</v>
      </c>
      <c r="J583">
        <v>1.688516576</v>
      </c>
      <c r="K583">
        <v>2.1154833860000002</v>
      </c>
      <c r="L583">
        <v>2.6864141899999998</v>
      </c>
      <c r="M583">
        <v>3.4323097169999999</v>
      </c>
      <c r="N583">
        <v>3.2096233609999998</v>
      </c>
      <c r="O583">
        <v>2.9830290000000002</v>
      </c>
      <c r="P583">
        <v>2.67821664</v>
      </c>
      <c r="Q583">
        <v>2.3774342609999999</v>
      </c>
      <c r="R583">
        <v>2.1005123989999999</v>
      </c>
      <c r="S583">
        <v>2.1461526200000001</v>
      </c>
      <c r="T583">
        <v>2.212411474</v>
      </c>
      <c r="U583">
        <v>2.2861978770000002</v>
      </c>
      <c r="V583">
        <v>2.379560299</v>
      </c>
      <c r="W583">
        <v>2.4760752460000002</v>
      </c>
      <c r="X583">
        <v>2.6139581870000002</v>
      </c>
      <c r="Y583">
        <v>2.7527305069999999</v>
      </c>
      <c r="Z583">
        <v>2.8901268600000001</v>
      </c>
      <c r="AA583">
        <v>3.0345783879999999</v>
      </c>
      <c r="AB583">
        <v>3.1818197590000001</v>
      </c>
      <c r="AC583">
        <v>3.2792439789999999</v>
      </c>
      <c r="AD583">
        <v>3.3780560909999999</v>
      </c>
      <c r="AE583">
        <v>3.478814437</v>
      </c>
      <c r="AF583">
        <v>3.585571361</v>
      </c>
      <c r="AG583">
        <v>3.6940726599999998</v>
      </c>
      <c r="AH583">
        <v>3.7606136189999999</v>
      </c>
      <c r="AI583">
        <v>3.8298571460000002</v>
      </c>
      <c r="AJ583">
        <v>3.9015751970000001</v>
      </c>
      <c r="AK583">
        <v>3.9768819149999999</v>
      </c>
      <c r="AL583">
        <v>4.0533769829999997</v>
      </c>
      <c r="AM583">
        <v>4.1167667720000001</v>
      </c>
      <c r="AN583">
        <v>4.1780010279999997</v>
      </c>
      <c r="AO583">
        <v>4.2374984869999999</v>
      </c>
      <c r="AP583">
        <v>4.2964255339999999</v>
      </c>
      <c r="AQ583">
        <v>4.3547388519999997</v>
      </c>
      <c r="AR583">
        <v>4.4454135749999999</v>
      </c>
      <c r="AS583">
        <v>4.5351512789999999</v>
      </c>
      <c r="AT583">
        <v>4.6241121080000003</v>
      </c>
      <c r="AU583">
        <v>4.7126715480000003</v>
      </c>
      <c r="AV583">
        <v>4.8031236560000004</v>
      </c>
    </row>
    <row r="584" spans="1:48" x14ac:dyDescent="0.25">
      <c r="A584" s="29" t="s">
        <v>1284</v>
      </c>
      <c r="B584">
        <v>0.71053247340542502</v>
      </c>
      <c r="C584">
        <v>0.71053247340542502</v>
      </c>
      <c r="D584">
        <v>0.71053591029999996</v>
      </c>
      <c r="E584">
        <v>0.70171830160000004</v>
      </c>
      <c r="F584">
        <v>0.76993307529999999</v>
      </c>
      <c r="G584">
        <v>0.81448128909999995</v>
      </c>
      <c r="H584">
        <v>0.74416562760000005</v>
      </c>
      <c r="I584">
        <v>0.78841433760000001</v>
      </c>
      <c r="J584">
        <v>0.79322028710000003</v>
      </c>
      <c r="K584">
        <v>0.73966778119999999</v>
      </c>
      <c r="L584">
        <v>0.68982220819999995</v>
      </c>
      <c r="M584">
        <v>0.62546505959999998</v>
      </c>
      <c r="N584">
        <v>0.64440512210000001</v>
      </c>
      <c r="O584">
        <v>0.71082131429999995</v>
      </c>
      <c r="P584">
        <v>0.78032722629999995</v>
      </c>
      <c r="Q584">
        <v>1.1644333549999999</v>
      </c>
      <c r="R584">
        <v>1.0929725050000001</v>
      </c>
      <c r="S584">
        <v>1.204001179</v>
      </c>
      <c r="T584">
        <v>1.160790547</v>
      </c>
      <c r="U584">
        <v>1.106838228</v>
      </c>
      <c r="V584">
        <v>1.063207456</v>
      </c>
      <c r="W584">
        <v>1.0231504629999999</v>
      </c>
      <c r="X584">
        <v>0.42802480790000003</v>
      </c>
      <c r="Y584">
        <v>0.42310676130000002</v>
      </c>
      <c r="Z584">
        <v>0.42305668489999998</v>
      </c>
      <c r="AA584">
        <v>0.42469079869999998</v>
      </c>
      <c r="AB584">
        <v>0.42661470000000001</v>
      </c>
      <c r="AC584">
        <v>0.42961166220000002</v>
      </c>
      <c r="AD584">
        <v>0.43224949239999999</v>
      </c>
      <c r="AE584">
        <v>0.43437175820000001</v>
      </c>
      <c r="AF584">
        <v>0.4360189438</v>
      </c>
      <c r="AG584">
        <v>0.4372848278</v>
      </c>
      <c r="AH584">
        <v>0.43815948729999998</v>
      </c>
      <c r="AI584">
        <v>0.4388208536</v>
      </c>
      <c r="AJ584">
        <v>0.43917661340000003</v>
      </c>
      <c r="AK584">
        <v>0.43929797059999998</v>
      </c>
      <c r="AL584">
        <v>0.43924485800000002</v>
      </c>
      <c r="AM584">
        <v>0.43928872679999997</v>
      </c>
      <c r="AN584">
        <v>0.43915307380000002</v>
      </c>
      <c r="AO584">
        <v>0.43900549370000003</v>
      </c>
      <c r="AP584">
        <v>0.43887737059999998</v>
      </c>
      <c r="AQ584">
        <v>0.43887113480000001</v>
      </c>
      <c r="AR584">
        <v>0.43889942510000002</v>
      </c>
      <c r="AS584">
        <v>0.43901556539999997</v>
      </c>
      <c r="AT584">
        <v>0.43924291679999999</v>
      </c>
      <c r="AU584">
        <v>0.439560752</v>
      </c>
      <c r="AV584">
        <v>0.43981821519999997</v>
      </c>
    </row>
    <row r="585" spans="1:48" x14ac:dyDescent="0.25">
      <c r="A585" s="29" t="s">
        <v>1285</v>
      </c>
      <c r="B585">
        <v>51.714631180893399</v>
      </c>
      <c r="C585">
        <v>51.714631180893399</v>
      </c>
      <c r="D585">
        <v>51.728823810000002</v>
      </c>
      <c r="E585">
        <v>51.45936811</v>
      </c>
      <c r="F585">
        <v>59.155673669999999</v>
      </c>
      <c r="G585">
        <v>47.269817570000001</v>
      </c>
      <c r="H585">
        <v>53.626415160000001</v>
      </c>
      <c r="I585">
        <v>61.139058939999998</v>
      </c>
      <c r="J585">
        <v>67.56157288</v>
      </c>
      <c r="K585">
        <v>64.636257850000007</v>
      </c>
      <c r="L585">
        <v>59.627950349999999</v>
      </c>
      <c r="M585">
        <v>51.016060439999997</v>
      </c>
      <c r="N585">
        <v>46.153500229999999</v>
      </c>
      <c r="O585">
        <v>51.272971159999997</v>
      </c>
      <c r="P585">
        <v>59.526581280000002</v>
      </c>
      <c r="Q585">
        <v>55.948063220000002</v>
      </c>
      <c r="R585">
        <v>58.845285339999997</v>
      </c>
      <c r="S585">
        <v>61.650280590000001</v>
      </c>
      <c r="T585">
        <v>64.502794170000001</v>
      </c>
      <c r="U585">
        <v>67.446261140000004</v>
      </c>
      <c r="V585">
        <v>70.358503389999996</v>
      </c>
      <c r="W585">
        <v>73.44602562</v>
      </c>
      <c r="X585">
        <v>71.954895320000006</v>
      </c>
      <c r="Y585">
        <v>70.960335430000001</v>
      </c>
      <c r="Z585">
        <v>70.068494240000007</v>
      </c>
      <c r="AA585">
        <v>69.277186020000002</v>
      </c>
      <c r="AB585">
        <v>68.581455500000004</v>
      </c>
      <c r="AC585">
        <v>68.380713909999997</v>
      </c>
      <c r="AD585">
        <v>68.327717669999998</v>
      </c>
      <c r="AE585">
        <v>68.38491483</v>
      </c>
      <c r="AF585">
        <v>68.538498360000006</v>
      </c>
      <c r="AG585">
        <v>68.784882280000005</v>
      </c>
      <c r="AH585">
        <v>69.008754909999894</v>
      </c>
      <c r="AI585">
        <v>69.285183860000004</v>
      </c>
      <c r="AJ585">
        <v>69.58889671</v>
      </c>
      <c r="AK585">
        <v>69.912988229999996</v>
      </c>
      <c r="AL585">
        <v>70.24913608</v>
      </c>
      <c r="AM585">
        <v>71.170445619999995</v>
      </c>
      <c r="AN585">
        <v>72.137371139999999</v>
      </c>
      <c r="AO585">
        <v>73.131908539999998</v>
      </c>
      <c r="AP585">
        <v>74.137866549999998</v>
      </c>
      <c r="AQ585">
        <v>75.150922249999894</v>
      </c>
      <c r="AR585">
        <v>76.390253470000005</v>
      </c>
      <c r="AS585">
        <v>77.62680727</v>
      </c>
      <c r="AT585">
        <v>78.851528920000007</v>
      </c>
      <c r="AU585">
        <v>80.060584169999998</v>
      </c>
      <c r="AV585">
        <v>81.242855890000001</v>
      </c>
    </row>
    <row r="586" spans="1:48" x14ac:dyDescent="0.25">
      <c r="A586" s="29" t="s">
        <v>1286</v>
      </c>
      <c r="B586">
        <v>75.436598671660803</v>
      </c>
      <c r="C586">
        <v>75.436598671660803</v>
      </c>
      <c r="D586">
        <v>75.084909659999994</v>
      </c>
      <c r="E586">
        <v>75.0296831</v>
      </c>
      <c r="F586">
        <v>76.070484410000006</v>
      </c>
      <c r="G586">
        <v>77.277923220000005</v>
      </c>
      <c r="H586">
        <v>76.710640240000004</v>
      </c>
      <c r="I586">
        <v>77.713350300000002</v>
      </c>
      <c r="J586">
        <v>79.015540090000002</v>
      </c>
      <c r="K586">
        <v>79.721455430000006</v>
      </c>
      <c r="L586">
        <v>80.251071839999994</v>
      </c>
      <c r="M586">
        <v>80.836117490000007</v>
      </c>
      <c r="N586">
        <v>82.497847089999894</v>
      </c>
      <c r="O586">
        <v>84.073816109999996</v>
      </c>
      <c r="P586">
        <v>85.631922529999997</v>
      </c>
      <c r="Q586">
        <v>87.914507150000006</v>
      </c>
      <c r="R586">
        <v>88.317509560000005</v>
      </c>
      <c r="S586">
        <v>94.905983710000001</v>
      </c>
      <c r="T586">
        <v>101.7242682</v>
      </c>
      <c r="U586">
        <v>109.1338104</v>
      </c>
      <c r="V586">
        <v>110.04138330000001</v>
      </c>
      <c r="W586">
        <v>110.27765220000001</v>
      </c>
      <c r="X586">
        <v>106.5426058</v>
      </c>
      <c r="Y586">
        <v>104.80623629999999</v>
      </c>
      <c r="Z586">
        <v>103.1984619</v>
      </c>
      <c r="AA586">
        <v>102.0536481</v>
      </c>
      <c r="AB586">
        <v>101.05013820000001</v>
      </c>
      <c r="AC586">
        <v>100.5993356</v>
      </c>
      <c r="AD586">
        <v>100.2378666</v>
      </c>
      <c r="AE586">
        <v>99.929608150000007</v>
      </c>
      <c r="AF586">
        <v>99.629961080000001</v>
      </c>
      <c r="AG586">
        <v>99.346268240000001</v>
      </c>
      <c r="AH586">
        <v>99.294915419999995</v>
      </c>
      <c r="AI586">
        <v>99.262016549999998</v>
      </c>
      <c r="AJ586">
        <v>99.245040020000005</v>
      </c>
      <c r="AK586">
        <v>99.197855290000007</v>
      </c>
      <c r="AL586">
        <v>99.128452769999996</v>
      </c>
      <c r="AM586">
        <v>98.830049279999997</v>
      </c>
      <c r="AN586">
        <v>98.509427329999994</v>
      </c>
      <c r="AO586">
        <v>98.168534390000005</v>
      </c>
      <c r="AP586">
        <v>97.817027420000002</v>
      </c>
      <c r="AQ586">
        <v>97.429841080000003</v>
      </c>
      <c r="AR586">
        <v>96.996981669999997</v>
      </c>
      <c r="AS586">
        <v>96.557427219999994</v>
      </c>
      <c r="AT586">
        <v>96.093833020000005</v>
      </c>
      <c r="AU586">
        <v>95.616207239999994</v>
      </c>
      <c r="AV586">
        <v>95.175738069999994</v>
      </c>
    </row>
    <row r="587" spans="1:48" x14ac:dyDescent="0.25">
      <c r="A587" s="29" t="s">
        <v>1287</v>
      </c>
      <c r="B587">
        <v>48.714445530120202</v>
      </c>
      <c r="C587">
        <v>48.714445530120202</v>
      </c>
      <c r="D587">
        <v>48.464224129999998</v>
      </c>
      <c r="E587">
        <v>47.464973649999997</v>
      </c>
      <c r="F587">
        <v>51.64116267</v>
      </c>
      <c r="G587">
        <v>44.263724770000003</v>
      </c>
      <c r="H587">
        <v>46.76242122</v>
      </c>
      <c r="I587">
        <v>50.554302329999999</v>
      </c>
      <c r="J587">
        <v>54.416739069999998</v>
      </c>
      <c r="K587">
        <v>52.6913695</v>
      </c>
      <c r="L587">
        <v>49.798611530000002</v>
      </c>
      <c r="M587">
        <v>45.820330249999998</v>
      </c>
      <c r="N587">
        <v>43.27427969</v>
      </c>
      <c r="O587">
        <v>45.921202170000001</v>
      </c>
      <c r="P587">
        <v>50.369654369999999</v>
      </c>
      <c r="Q587">
        <v>50.505639840000001</v>
      </c>
      <c r="R587">
        <v>52.159767119999998</v>
      </c>
      <c r="S587">
        <v>54.793507409999997</v>
      </c>
      <c r="T587">
        <v>56.330429870000003</v>
      </c>
      <c r="U587">
        <v>57.765950109999999</v>
      </c>
      <c r="V587">
        <v>59.467624010000002</v>
      </c>
      <c r="W587">
        <v>61.772168700000002</v>
      </c>
      <c r="X587">
        <v>59.22845925</v>
      </c>
      <c r="Y587">
        <v>59.252709750000001</v>
      </c>
      <c r="Z587">
        <v>59.427114600000003</v>
      </c>
      <c r="AA587">
        <v>59.699353100000003</v>
      </c>
      <c r="AB587">
        <v>60.040654379999999</v>
      </c>
      <c r="AC587">
        <v>60.702096179999998</v>
      </c>
      <c r="AD587">
        <v>61.443549359999999</v>
      </c>
      <c r="AE587">
        <v>62.243940190000004</v>
      </c>
      <c r="AF587">
        <v>63.096747880000002</v>
      </c>
      <c r="AG587">
        <v>63.983900319999996</v>
      </c>
      <c r="AH587">
        <v>64.844518919999999</v>
      </c>
      <c r="AI587">
        <v>65.725477229999996</v>
      </c>
      <c r="AJ587">
        <v>66.6201097</v>
      </c>
      <c r="AK587">
        <v>67.536394229999999</v>
      </c>
      <c r="AL587">
        <v>68.468646669999998</v>
      </c>
      <c r="AM587">
        <v>69.35119641</v>
      </c>
      <c r="AN587">
        <v>70.181862870000003</v>
      </c>
      <c r="AO587">
        <v>71.018586580000004</v>
      </c>
      <c r="AP587">
        <v>71.862918469999997</v>
      </c>
      <c r="AQ587">
        <v>72.719621939999996</v>
      </c>
      <c r="AR587">
        <v>73.705867350000005</v>
      </c>
      <c r="AS587">
        <v>74.709322959999994</v>
      </c>
      <c r="AT587">
        <v>75.726440789999998</v>
      </c>
      <c r="AU587">
        <v>76.748320269999894</v>
      </c>
      <c r="AV587">
        <v>77.753852640000005</v>
      </c>
    </row>
    <row r="588" spans="1:48" x14ac:dyDescent="0.25">
      <c r="A588" s="29" t="s">
        <v>1288</v>
      </c>
      <c r="B588">
        <v>51.619489361738999</v>
      </c>
      <c r="C588">
        <v>51.619489361738999</v>
      </c>
      <c r="D588">
        <v>51.613624129999998</v>
      </c>
      <c r="E588">
        <v>51.336557849999998</v>
      </c>
      <c r="F588">
        <v>59.091100570000002</v>
      </c>
      <c r="G588">
        <v>46.917509529999997</v>
      </c>
      <c r="H588">
        <v>53.34389504</v>
      </c>
      <c r="I588">
        <v>60.992200310000001</v>
      </c>
      <c r="J588">
        <v>67.557912040000005</v>
      </c>
      <c r="K588">
        <v>64.493667209999998</v>
      </c>
      <c r="L588">
        <v>59.265657840000003</v>
      </c>
      <c r="M588">
        <v>50.237117429999998</v>
      </c>
      <c r="N588">
        <v>45.095403779999998</v>
      </c>
      <c r="O588">
        <v>50.407187380000003</v>
      </c>
      <c r="P588">
        <v>58.985842259999998</v>
      </c>
      <c r="Q588">
        <v>55.195818180000003</v>
      </c>
      <c r="R588">
        <v>58.196764479999999</v>
      </c>
      <c r="S588">
        <v>61.127639729999999</v>
      </c>
      <c r="T588">
        <v>64.107628439999999</v>
      </c>
      <c r="U588">
        <v>67.198148219999894</v>
      </c>
      <c r="V588">
        <v>70.26995187</v>
      </c>
      <c r="W588">
        <v>73.550541789999997</v>
      </c>
      <c r="X588">
        <v>71.982390260000003</v>
      </c>
      <c r="Y588">
        <v>70.935302250000007</v>
      </c>
      <c r="Z588">
        <v>70.003859270000007</v>
      </c>
      <c r="AA588">
        <v>69.183101579999999</v>
      </c>
      <c r="AB588">
        <v>68.465851650000005</v>
      </c>
      <c r="AC588">
        <v>68.250037689999999</v>
      </c>
      <c r="AD588">
        <v>68.188924189999994</v>
      </c>
      <c r="AE588">
        <v>68.243466710000007</v>
      </c>
      <c r="AF588">
        <v>68.398862309999998</v>
      </c>
      <c r="AG588">
        <v>68.650310689999998</v>
      </c>
      <c r="AH588">
        <v>68.883579310000002</v>
      </c>
      <c r="AI588">
        <v>69.171127580000004</v>
      </c>
      <c r="AJ588">
        <v>69.487587610000006</v>
      </c>
      <c r="AK588">
        <v>69.825544120000004</v>
      </c>
      <c r="AL588">
        <v>70.17649806</v>
      </c>
      <c r="AM588">
        <v>71.152201610000006</v>
      </c>
      <c r="AN588">
        <v>72.173419300000006</v>
      </c>
      <c r="AO588">
        <v>73.223101209999996</v>
      </c>
      <c r="AP588">
        <v>74.285054880000004</v>
      </c>
      <c r="AQ588">
        <v>75.354828789999999</v>
      </c>
      <c r="AR588">
        <v>76.672340890000001</v>
      </c>
      <c r="AS588">
        <v>77.987593630000006</v>
      </c>
      <c r="AT588">
        <v>79.291743980000007</v>
      </c>
      <c r="AU588">
        <v>80.580934099999894</v>
      </c>
      <c r="AV588">
        <v>81.843796459999894</v>
      </c>
    </row>
    <row r="589" spans="1:48" x14ac:dyDescent="0.25">
      <c r="A589" s="29" t="s">
        <v>1289</v>
      </c>
      <c r="B589">
        <v>62.826122747738303</v>
      </c>
      <c r="C589">
        <v>62.826122747738303</v>
      </c>
      <c r="D589">
        <v>65.841840619999999</v>
      </c>
      <c r="E589">
        <v>61.503919830000001</v>
      </c>
      <c r="F589">
        <v>63.11941538</v>
      </c>
      <c r="G589">
        <v>64.540482389999994</v>
      </c>
      <c r="H589">
        <v>65.163683340000006</v>
      </c>
      <c r="I589">
        <v>66.276054639999998</v>
      </c>
      <c r="J589">
        <v>67.673487660000006</v>
      </c>
      <c r="K589">
        <v>68.507006149999995</v>
      </c>
      <c r="L589">
        <v>68.465788970000006</v>
      </c>
      <c r="M589">
        <v>68.272406259999997</v>
      </c>
      <c r="N589">
        <v>69.217227710000003</v>
      </c>
      <c r="O589">
        <v>69.832493650000004</v>
      </c>
      <c r="P589">
        <v>70.916091730000005</v>
      </c>
      <c r="Q589">
        <v>71.505801759999997</v>
      </c>
      <c r="R589">
        <v>71.996389280000002</v>
      </c>
      <c r="S589">
        <v>71.603068129999997</v>
      </c>
      <c r="T589">
        <v>71.599300740000004</v>
      </c>
      <c r="U589">
        <v>71.663290140000001</v>
      </c>
      <c r="V589">
        <v>71.815381680000002</v>
      </c>
      <c r="W589">
        <v>71.780197229999999</v>
      </c>
      <c r="X589">
        <v>71.516331230000006</v>
      </c>
      <c r="Y589">
        <v>71.359943200000004</v>
      </c>
      <c r="Z589">
        <v>71.10108984</v>
      </c>
      <c r="AA589">
        <v>70.780957670000006</v>
      </c>
      <c r="AB589">
        <v>70.429968070000001</v>
      </c>
      <c r="AC589">
        <v>70.473995430000002</v>
      </c>
      <c r="AD589">
        <v>70.555225949999894</v>
      </c>
      <c r="AE589">
        <v>70.659490750000003</v>
      </c>
      <c r="AF589">
        <v>70.788206049999999</v>
      </c>
      <c r="AG589">
        <v>70.957336409999996</v>
      </c>
      <c r="AH589">
        <v>71.030601599999997</v>
      </c>
      <c r="AI589">
        <v>71.128395459999894</v>
      </c>
      <c r="AJ589">
        <v>71.226935479999995</v>
      </c>
      <c r="AK589">
        <v>71.327799260000006</v>
      </c>
      <c r="AL589">
        <v>71.425173139999998</v>
      </c>
      <c r="AM589">
        <v>71.464978959999996</v>
      </c>
      <c r="AN589">
        <v>71.557146979999999</v>
      </c>
      <c r="AO589">
        <v>71.668669519999995</v>
      </c>
      <c r="AP589">
        <v>71.783847420000001</v>
      </c>
      <c r="AQ589">
        <v>71.90089657</v>
      </c>
      <c r="AR589">
        <v>71.913344249999994</v>
      </c>
      <c r="AS589">
        <v>71.925931199999894</v>
      </c>
      <c r="AT589">
        <v>71.926665889999995</v>
      </c>
      <c r="AU589">
        <v>71.912542759999994</v>
      </c>
      <c r="AV589">
        <v>71.877028060000001</v>
      </c>
    </row>
    <row r="590" spans="1:48" x14ac:dyDescent="0.25">
      <c r="A590" s="29" t="s">
        <v>1290</v>
      </c>
      <c r="B590">
        <v>73.250797146020801</v>
      </c>
      <c r="C590">
        <v>73.250797146020801</v>
      </c>
      <c r="D590">
        <v>72.909305090000004</v>
      </c>
      <c r="E590">
        <v>72.961616230000004</v>
      </c>
      <c r="F590">
        <v>73.285193109999994</v>
      </c>
      <c r="G590">
        <v>74.885095039999996</v>
      </c>
      <c r="H590">
        <v>74.050891739999997</v>
      </c>
      <c r="I590">
        <v>74.444278859999997</v>
      </c>
      <c r="J590">
        <v>75.396278550000005</v>
      </c>
      <c r="K590">
        <v>76.002697569999995</v>
      </c>
      <c r="L590">
        <v>76.174830240000006</v>
      </c>
      <c r="M590">
        <v>76.346563889999999</v>
      </c>
      <c r="N590">
        <v>78.001405610000006</v>
      </c>
      <c r="O590">
        <v>79.224230759999998</v>
      </c>
      <c r="P590">
        <v>80.496152199999997</v>
      </c>
      <c r="Q590">
        <v>82.750135520000001</v>
      </c>
      <c r="R590">
        <v>82.963836369999996</v>
      </c>
      <c r="S590">
        <v>89.453152579999994</v>
      </c>
      <c r="T590">
        <v>96.680197489999998</v>
      </c>
      <c r="U590">
        <v>104.7619636</v>
      </c>
      <c r="V590">
        <v>106.63675600000001</v>
      </c>
      <c r="W590">
        <v>107.8252766</v>
      </c>
      <c r="X590">
        <v>104.0586198</v>
      </c>
      <c r="Y590">
        <v>102.19965120000001</v>
      </c>
      <c r="Z590">
        <v>100.51661249999999</v>
      </c>
      <c r="AA590">
        <v>99.246967999999995</v>
      </c>
      <c r="AB590">
        <v>98.208351429999894</v>
      </c>
      <c r="AC590">
        <v>97.680383379999995</v>
      </c>
      <c r="AD590">
        <v>97.197067200000006</v>
      </c>
      <c r="AE590">
        <v>96.816181119999996</v>
      </c>
      <c r="AF590">
        <v>96.545631259999894</v>
      </c>
      <c r="AG590">
        <v>96.338022510000002</v>
      </c>
      <c r="AH590">
        <v>96.485588660000005</v>
      </c>
      <c r="AI590">
        <v>96.646369980000003</v>
      </c>
      <c r="AJ590">
        <v>96.851957470000002</v>
      </c>
      <c r="AK590">
        <v>97.105927370000003</v>
      </c>
      <c r="AL590">
        <v>97.361189749999994</v>
      </c>
      <c r="AM590">
        <v>97.500936449999998</v>
      </c>
      <c r="AN590">
        <v>97.646516890000001</v>
      </c>
      <c r="AO590">
        <v>97.804556950000006</v>
      </c>
      <c r="AP590">
        <v>97.986615950000001</v>
      </c>
      <c r="AQ590">
        <v>98.156996309999997</v>
      </c>
      <c r="AR590">
        <v>98.19071452</v>
      </c>
      <c r="AS590">
        <v>98.160664999999995</v>
      </c>
      <c r="AT590">
        <v>98.106942770000003</v>
      </c>
      <c r="AU590">
        <v>98.051803660000004</v>
      </c>
      <c r="AV590">
        <v>98.063343619999998</v>
      </c>
    </row>
    <row r="591" spans="1:48" x14ac:dyDescent="0.25">
      <c r="A591" s="29" t="s">
        <v>1291</v>
      </c>
      <c r="B591">
        <v>237.133102455684</v>
      </c>
      <c r="C591">
        <v>237.133102455684</v>
      </c>
      <c r="D591">
        <v>236.02797319999999</v>
      </c>
      <c r="E591">
        <v>238.18334540000001</v>
      </c>
      <c r="F591">
        <v>249.37886710000001</v>
      </c>
      <c r="G591">
        <v>242.57829330000001</v>
      </c>
      <c r="H591">
        <v>248.9632842</v>
      </c>
      <c r="I591">
        <v>261.73147419999998</v>
      </c>
      <c r="J591">
        <v>275.54472149999998</v>
      </c>
      <c r="K591">
        <v>276.95748680000003</v>
      </c>
      <c r="L591">
        <v>273.27249540000003</v>
      </c>
      <c r="M591">
        <v>262.13407769999998</v>
      </c>
      <c r="N591">
        <v>263.75870409999999</v>
      </c>
      <c r="O591">
        <v>277.84493049999998</v>
      </c>
      <c r="P591">
        <v>300.70997349999999</v>
      </c>
      <c r="Q591">
        <v>314.6597415</v>
      </c>
      <c r="R591">
        <v>339.91985080000001</v>
      </c>
      <c r="S591">
        <v>290.47670670000002</v>
      </c>
      <c r="T591">
        <v>281.31019789999999</v>
      </c>
      <c r="U591">
        <v>274.76267319999999</v>
      </c>
      <c r="V591">
        <v>283.06795469999997</v>
      </c>
      <c r="W591">
        <v>285.11686750000001</v>
      </c>
      <c r="X591">
        <v>273.5198092</v>
      </c>
      <c r="Y591">
        <v>266.57772160000002</v>
      </c>
      <c r="Z591">
        <v>260.43839580000002</v>
      </c>
      <c r="AA591">
        <v>255.4085967</v>
      </c>
      <c r="AB591">
        <v>251.12056620000001</v>
      </c>
      <c r="AC591">
        <v>248.0148471</v>
      </c>
      <c r="AD591">
        <v>246.01314020000001</v>
      </c>
      <c r="AE591">
        <v>244.5737369</v>
      </c>
      <c r="AF591">
        <v>243.5131777</v>
      </c>
      <c r="AG591">
        <v>242.8238336</v>
      </c>
      <c r="AH591">
        <v>243.3530706</v>
      </c>
      <c r="AI591">
        <v>243.6073797</v>
      </c>
      <c r="AJ591">
        <v>243.9473692</v>
      </c>
      <c r="AK591">
        <v>244.3828365</v>
      </c>
      <c r="AL591">
        <v>244.88148200000001</v>
      </c>
      <c r="AM591">
        <v>245.01580010000001</v>
      </c>
      <c r="AN591">
        <v>245.89848979999999</v>
      </c>
      <c r="AO591">
        <v>246.9940507</v>
      </c>
      <c r="AP591">
        <v>248.1972442</v>
      </c>
      <c r="AQ591">
        <v>249.4580382</v>
      </c>
      <c r="AR591">
        <v>251.19947500000001</v>
      </c>
      <c r="AS591">
        <v>252.8760231</v>
      </c>
      <c r="AT591">
        <v>254.56829540000001</v>
      </c>
      <c r="AU591">
        <v>256.26846119999999</v>
      </c>
      <c r="AV591">
        <v>257.99248139999997</v>
      </c>
    </row>
    <row r="592" spans="1:48" x14ac:dyDescent="0.25">
      <c r="A592" s="29" t="s">
        <v>1292</v>
      </c>
      <c r="B592">
        <v>77.9046000342789</v>
      </c>
      <c r="C592">
        <v>77.9046000342789</v>
      </c>
      <c r="D592">
        <v>77.541278419999998</v>
      </c>
      <c r="E592">
        <v>77.448353449999999</v>
      </c>
      <c r="F592">
        <v>78.887970370000005</v>
      </c>
      <c r="G592">
        <v>79.285491460000003</v>
      </c>
      <c r="H592">
        <v>78.678320810000002</v>
      </c>
      <c r="I592">
        <v>80.218070269999998</v>
      </c>
      <c r="J592">
        <v>82.493229499999998</v>
      </c>
      <c r="K592">
        <v>83.2004333</v>
      </c>
      <c r="L592">
        <v>82.837252469999996</v>
      </c>
      <c r="M592">
        <v>81.952235939999994</v>
      </c>
      <c r="N592">
        <v>81.053568859999999</v>
      </c>
      <c r="O592">
        <v>82.158502979999994</v>
      </c>
      <c r="P592">
        <v>84.545630430000003</v>
      </c>
      <c r="Q592">
        <v>87.527643429999998</v>
      </c>
      <c r="R592">
        <v>88.468098740000002</v>
      </c>
      <c r="S592">
        <v>98.87340288</v>
      </c>
      <c r="T592">
        <v>108.95051909999999</v>
      </c>
      <c r="U592">
        <v>124.4958549</v>
      </c>
      <c r="V592">
        <v>117.261219</v>
      </c>
      <c r="W592">
        <v>114.9804855</v>
      </c>
      <c r="X592">
        <v>110.6658403</v>
      </c>
      <c r="Y592">
        <v>109.0056203</v>
      </c>
      <c r="Z592">
        <v>107.78221979999999</v>
      </c>
      <c r="AA592">
        <v>107.0911878</v>
      </c>
      <c r="AB592">
        <v>106.6648653</v>
      </c>
      <c r="AC592">
        <v>107.2871114</v>
      </c>
      <c r="AD592">
        <v>107.9154242</v>
      </c>
      <c r="AE592">
        <v>108.5168243</v>
      </c>
      <c r="AF592">
        <v>109.061941</v>
      </c>
      <c r="AG592">
        <v>109.58566690000001</v>
      </c>
      <c r="AH592">
        <v>110.0142804</v>
      </c>
      <c r="AI592">
        <v>110.4448897</v>
      </c>
      <c r="AJ592">
        <v>110.8881135</v>
      </c>
      <c r="AK592">
        <v>111.30380390000001</v>
      </c>
      <c r="AL592">
        <v>111.7080783</v>
      </c>
      <c r="AM592">
        <v>112.03052150000001</v>
      </c>
      <c r="AN592">
        <v>112.343982</v>
      </c>
      <c r="AO592">
        <v>112.64850079999999</v>
      </c>
      <c r="AP592">
        <v>112.9552001</v>
      </c>
      <c r="AQ592">
        <v>113.2435207</v>
      </c>
      <c r="AR592">
        <v>109.70579739999999</v>
      </c>
      <c r="AS592">
        <v>109.8828343</v>
      </c>
      <c r="AT592">
        <v>110.26107690000001</v>
      </c>
      <c r="AU592">
        <v>110.4980542</v>
      </c>
      <c r="AV592">
        <v>110.6312009</v>
      </c>
    </row>
    <row r="593" spans="1:48" x14ac:dyDescent="0.25">
      <c r="A593" s="29" t="s">
        <v>1293</v>
      </c>
      <c r="B593">
        <v>109.72981430511599</v>
      </c>
      <c r="C593">
        <v>109.72981430511599</v>
      </c>
      <c r="D593">
        <v>109.2183423</v>
      </c>
      <c r="E593">
        <v>110.38628869999999</v>
      </c>
      <c r="F593">
        <v>127.4335839</v>
      </c>
      <c r="G593">
        <v>120.84715799999999</v>
      </c>
      <c r="H593">
        <v>122.9612669</v>
      </c>
      <c r="I593">
        <v>133.6760621</v>
      </c>
      <c r="J593">
        <v>132.47477889999999</v>
      </c>
      <c r="K593">
        <v>122.26537810000001</v>
      </c>
      <c r="L593">
        <v>120.8201274</v>
      </c>
      <c r="M593">
        <v>119.50644200000001</v>
      </c>
      <c r="N593">
        <v>124.8440808</v>
      </c>
      <c r="O593">
        <v>141.3133454</v>
      </c>
      <c r="P593">
        <v>149.7275061</v>
      </c>
      <c r="Q593">
        <v>140.85623269999999</v>
      </c>
      <c r="R593">
        <v>153.46973890000001</v>
      </c>
      <c r="S593">
        <v>163.17035139999999</v>
      </c>
      <c r="T593">
        <v>179.929564</v>
      </c>
      <c r="U593">
        <v>202.02468350000001</v>
      </c>
      <c r="V593">
        <v>210.11968580000001</v>
      </c>
      <c r="W593">
        <v>227.59429109999999</v>
      </c>
      <c r="X593">
        <v>212.631811</v>
      </c>
      <c r="Y593">
        <v>204.9101421</v>
      </c>
      <c r="Z593">
        <v>198.84334709999999</v>
      </c>
      <c r="AA593">
        <v>194.0600958</v>
      </c>
      <c r="AB593">
        <v>190.0844649</v>
      </c>
      <c r="AC593">
        <v>187.72456080000001</v>
      </c>
      <c r="AD593">
        <v>185.8156827</v>
      </c>
      <c r="AE593">
        <v>184.22854530000001</v>
      </c>
      <c r="AF593">
        <v>182.876409</v>
      </c>
      <c r="AG593">
        <v>181.75530280000001</v>
      </c>
      <c r="AH593">
        <v>180.73179440000001</v>
      </c>
      <c r="AI593">
        <v>179.90927669999999</v>
      </c>
      <c r="AJ593">
        <v>179.260625</v>
      </c>
      <c r="AK593">
        <v>178.71429800000001</v>
      </c>
      <c r="AL593">
        <v>178.27106209999999</v>
      </c>
      <c r="AM593">
        <v>177.95833859999999</v>
      </c>
      <c r="AN593">
        <v>177.74349570000001</v>
      </c>
      <c r="AO593">
        <v>177.6066835</v>
      </c>
      <c r="AP593">
        <v>177.54904210000001</v>
      </c>
      <c r="AQ593">
        <v>177.5305286</v>
      </c>
      <c r="AR593">
        <v>177.499055</v>
      </c>
      <c r="AS593">
        <v>177.46974639999999</v>
      </c>
      <c r="AT593">
        <v>177.43391740000001</v>
      </c>
      <c r="AU593">
        <v>177.40462840000001</v>
      </c>
      <c r="AV593">
        <v>177.459587</v>
      </c>
    </row>
    <row r="594" spans="1:48" x14ac:dyDescent="0.25">
      <c r="A594" s="29" t="s">
        <v>1294</v>
      </c>
      <c r="B594">
        <v>104.470628655315</v>
      </c>
      <c r="C594">
        <v>104.470628655315</v>
      </c>
      <c r="D594">
        <v>103.98343939999999</v>
      </c>
      <c r="E594">
        <v>82.572298250000003</v>
      </c>
      <c r="F594">
        <v>81.710279189999994</v>
      </c>
      <c r="G594">
        <v>84.435006770000001</v>
      </c>
      <c r="H594">
        <v>84.955719779999995</v>
      </c>
      <c r="I594">
        <v>86.991516599999997</v>
      </c>
      <c r="J594">
        <v>89.711369020000006</v>
      </c>
      <c r="K594">
        <v>92.023712419999995</v>
      </c>
      <c r="L594">
        <v>93.934723219999995</v>
      </c>
      <c r="M594">
        <v>96.112200229999999</v>
      </c>
      <c r="N594">
        <v>96.290543839999998</v>
      </c>
      <c r="O594">
        <v>97.20993636</v>
      </c>
      <c r="P594">
        <v>98.62692509</v>
      </c>
      <c r="Q594">
        <v>101.23878259999999</v>
      </c>
      <c r="R594">
        <v>101.78798329999999</v>
      </c>
      <c r="S594">
        <v>106.9314548</v>
      </c>
      <c r="T594">
        <v>111.22224319999999</v>
      </c>
      <c r="U594">
        <v>115.7891985</v>
      </c>
      <c r="V594">
        <v>111.08272789999999</v>
      </c>
      <c r="W594">
        <v>106.58502729999999</v>
      </c>
      <c r="X594">
        <v>102.96981719999999</v>
      </c>
      <c r="Y594">
        <v>101.2770694</v>
      </c>
      <c r="Z594">
        <v>99.544572459999998</v>
      </c>
      <c r="AA594">
        <v>98.805899949999997</v>
      </c>
      <c r="AB594">
        <v>97.90862267</v>
      </c>
      <c r="AC594">
        <v>96.855209779999996</v>
      </c>
      <c r="AD594">
        <v>95.9061138</v>
      </c>
      <c r="AE594">
        <v>94.962560789999998</v>
      </c>
      <c r="AF594">
        <v>93.915166189999894</v>
      </c>
      <c r="AG594">
        <v>92.902745940000003</v>
      </c>
      <c r="AH594">
        <v>91.747890130000002</v>
      </c>
      <c r="AI594">
        <v>90.683242399999997</v>
      </c>
      <c r="AJ594">
        <v>89.675640799999996</v>
      </c>
      <c r="AK594">
        <v>88.629067739999996</v>
      </c>
      <c r="AL594">
        <v>87.620799320000003</v>
      </c>
      <c r="AM594">
        <v>86.474800490000007</v>
      </c>
      <c r="AN594">
        <v>85.359048329999894</v>
      </c>
      <c r="AO594">
        <v>84.262458550000005</v>
      </c>
      <c r="AP594">
        <v>83.188370460000002</v>
      </c>
      <c r="AQ594">
        <v>82.127478060000001</v>
      </c>
      <c r="AR594">
        <v>81.125289269999996</v>
      </c>
      <c r="AS594">
        <v>80.157839069999994</v>
      </c>
      <c r="AT594">
        <v>79.207328520000004</v>
      </c>
      <c r="AU594">
        <v>78.277476309999997</v>
      </c>
      <c r="AV594">
        <v>77.390511559999894</v>
      </c>
    </row>
    <row r="595" spans="1:48" x14ac:dyDescent="0.25">
      <c r="A595" s="29" t="s">
        <v>1295</v>
      </c>
      <c r="B595">
        <v>201.97552735331001</v>
      </c>
      <c r="C595">
        <v>201.97552735331001</v>
      </c>
      <c r="D595">
        <v>201.03386850000001</v>
      </c>
      <c r="E595">
        <v>180.47548219999999</v>
      </c>
      <c r="F595">
        <v>170.64620830000001</v>
      </c>
      <c r="G595">
        <v>168.7361626</v>
      </c>
      <c r="H595">
        <v>163.3204796</v>
      </c>
      <c r="I595">
        <v>162.30207680000001</v>
      </c>
      <c r="J595">
        <v>163.77394140000001</v>
      </c>
      <c r="K595">
        <v>165.4439869</v>
      </c>
      <c r="L595">
        <v>166.40799809999999</v>
      </c>
      <c r="M595">
        <v>167.42041829999999</v>
      </c>
      <c r="N595">
        <v>180.47558419999999</v>
      </c>
      <c r="O595">
        <v>187.82672769999999</v>
      </c>
      <c r="P595">
        <v>193.03282730000001</v>
      </c>
      <c r="Q595">
        <v>198.66124350000001</v>
      </c>
      <c r="R595">
        <v>200.13664560000001</v>
      </c>
      <c r="S595">
        <v>206.6981136</v>
      </c>
      <c r="T595">
        <v>210.9224601</v>
      </c>
      <c r="U595">
        <v>215.735153</v>
      </c>
      <c r="V595">
        <v>206.2059878</v>
      </c>
      <c r="W595">
        <v>196.8523228</v>
      </c>
      <c r="X595">
        <v>184.66153610000001</v>
      </c>
      <c r="Y595">
        <v>175.8240974</v>
      </c>
      <c r="Z595">
        <v>167.75022000000001</v>
      </c>
      <c r="AA595">
        <v>160.59260889999999</v>
      </c>
      <c r="AB595">
        <v>153.94662769999999</v>
      </c>
      <c r="AC595">
        <v>147.50428980000001</v>
      </c>
      <c r="AD595">
        <v>142.98336839999999</v>
      </c>
      <c r="AE595">
        <v>139.196528</v>
      </c>
      <c r="AF595">
        <v>135.52769889999999</v>
      </c>
      <c r="AG595">
        <v>132.2235532</v>
      </c>
      <c r="AH595">
        <v>129.44840450000001</v>
      </c>
      <c r="AI595">
        <v>127.0950531</v>
      </c>
      <c r="AJ595">
        <v>125.002538</v>
      </c>
      <c r="AK595">
        <v>122.9171144</v>
      </c>
      <c r="AL595">
        <v>120.994299</v>
      </c>
      <c r="AM595">
        <v>118.7851443</v>
      </c>
      <c r="AN595">
        <v>116.7491564</v>
      </c>
      <c r="AO595">
        <v>114.82896839999999</v>
      </c>
      <c r="AP595">
        <v>113.0132794</v>
      </c>
      <c r="AQ595">
        <v>111.2577034</v>
      </c>
      <c r="AR595">
        <v>109.93549419999999</v>
      </c>
      <c r="AS595">
        <v>108.4299225</v>
      </c>
      <c r="AT595">
        <v>106.8797002</v>
      </c>
      <c r="AU595">
        <v>105.33105310000001</v>
      </c>
      <c r="AV595">
        <v>103.860839</v>
      </c>
    </row>
    <row r="596" spans="1:48" x14ac:dyDescent="0.25">
      <c r="A596" s="29" t="s">
        <v>1296</v>
      </c>
      <c r="B596">
        <v>53.3532132382431</v>
      </c>
      <c r="C596">
        <v>53.3532132382431</v>
      </c>
      <c r="D596">
        <v>53.104407649999999</v>
      </c>
      <c r="E596">
        <v>53.772936190000003</v>
      </c>
      <c r="F596">
        <v>54.314341259999999</v>
      </c>
      <c r="G596">
        <v>55.732064360000003</v>
      </c>
      <c r="H596">
        <v>55.1470305</v>
      </c>
      <c r="I596">
        <v>55.659384619999997</v>
      </c>
      <c r="J596">
        <v>56.557738030000003</v>
      </c>
      <c r="K596">
        <v>57.194117339999998</v>
      </c>
      <c r="L596">
        <v>57.433099429999999</v>
      </c>
      <c r="M596">
        <v>57.61731331</v>
      </c>
      <c r="N596">
        <v>56.463376629999999</v>
      </c>
      <c r="O596">
        <v>56.355956829999997</v>
      </c>
      <c r="P596">
        <v>56.748043590000002</v>
      </c>
      <c r="Q596">
        <v>58.441753220000003</v>
      </c>
      <c r="R596">
        <v>58.173322229999997</v>
      </c>
      <c r="S596">
        <v>61.696260350000003</v>
      </c>
      <c r="T596">
        <v>64.901699230000006</v>
      </c>
      <c r="U596">
        <v>68.451362869999997</v>
      </c>
      <c r="V596">
        <v>69.771954789999995</v>
      </c>
      <c r="W596">
        <v>70.303561040000005</v>
      </c>
      <c r="X596">
        <v>68.25649713</v>
      </c>
      <c r="Y596">
        <v>68.313619149999994</v>
      </c>
      <c r="Z596">
        <v>68.402667289999997</v>
      </c>
      <c r="AA596">
        <v>68.659693290000007</v>
      </c>
      <c r="AB596">
        <v>68.979087699999994</v>
      </c>
      <c r="AC596">
        <v>69.370908839999998</v>
      </c>
      <c r="AD596">
        <v>69.757137319999998</v>
      </c>
      <c r="AE596">
        <v>70.119800510000005</v>
      </c>
      <c r="AF596">
        <v>70.441264680000003</v>
      </c>
      <c r="AG596">
        <v>70.751385769999999</v>
      </c>
      <c r="AH596">
        <v>71.025457450000005</v>
      </c>
      <c r="AI596">
        <v>71.308604650000007</v>
      </c>
      <c r="AJ596">
        <v>71.6075874</v>
      </c>
      <c r="AK596">
        <v>71.889721100000003</v>
      </c>
      <c r="AL596">
        <v>72.166218900000004</v>
      </c>
      <c r="AM596">
        <v>72.335304109999996</v>
      </c>
      <c r="AN596">
        <v>72.497612099999998</v>
      </c>
      <c r="AO596">
        <v>72.653879029999999</v>
      </c>
      <c r="AP596">
        <v>72.815281619999894</v>
      </c>
      <c r="AQ596">
        <v>72.963657990000002</v>
      </c>
      <c r="AR596">
        <v>73.120660670000007</v>
      </c>
      <c r="AS596">
        <v>73.252190659999997</v>
      </c>
      <c r="AT596">
        <v>73.36057203</v>
      </c>
      <c r="AU596">
        <v>73.459763019999997</v>
      </c>
      <c r="AV596">
        <v>73.603039550000005</v>
      </c>
    </row>
    <row r="597" spans="1:48" x14ac:dyDescent="0.25">
      <c r="A597" s="29" t="s">
        <v>1297</v>
      </c>
      <c r="B597">
        <v>102.348651720929</v>
      </c>
      <c r="C597">
        <v>102.348651720929</v>
      </c>
      <c r="D597">
        <v>101.8714588</v>
      </c>
      <c r="E597">
        <v>97.603427389999894</v>
      </c>
      <c r="F597">
        <v>97.428021900000005</v>
      </c>
      <c r="G597">
        <v>96.096104699999998</v>
      </c>
      <c r="H597">
        <v>94.336283589999894</v>
      </c>
      <c r="I597">
        <v>95.705385629999995</v>
      </c>
      <c r="J597">
        <v>98.615066659999997</v>
      </c>
      <c r="K597">
        <v>99.367933300000004</v>
      </c>
      <c r="L597">
        <v>98.475497129999894</v>
      </c>
      <c r="M597">
        <v>96.65795344</v>
      </c>
      <c r="N597">
        <v>101.71480560000001</v>
      </c>
      <c r="O597">
        <v>106.696257</v>
      </c>
      <c r="P597">
        <v>112.8295803</v>
      </c>
      <c r="Q597">
        <v>118.9958468</v>
      </c>
      <c r="R597">
        <v>123.2268291</v>
      </c>
      <c r="S597">
        <v>127.46361709999999</v>
      </c>
      <c r="T597">
        <v>134.14785330000001</v>
      </c>
      <c r="U597">
        <v>141.33461209999999</v>
      </c>
      <c r="V597">
        <v>151.62323710000001</v>
      </c>
      <c r="W597">
        <v>159.43218490000001</v>
      </c>
      <c r="X597">
        <v>155.73206289999999</v>
      </c>
      <c r="Y597">
        <v>154.38690769999999</v>
      </c>
      <c r="Z597">
        <v>153.16692950000001</v>
      </c>
      <c r="AA597">
        <v>152.284221</v>
      </c>
      <c r="AB597">
        <v>151.4665421</v>
      </c>
      <c r="AC597">
        <v>152.5213388</v>
      </c>
      <c r="AD597">
        <v>153.38117489999999</v>
      </c>
      <c r="AE597">
        <v>154.18414079999999</v>
      </c>
      <c r="AF597">
        <v>154.9110536</v>
      </c>
      <c r="AG597">
        <v>155.65980039999999</v>
      </c>
      <c r="AH597">
        <v>156.0060723</v>
      </c>
      <c r="AI597">
        <v>156.72583449999999</v>
      </c>
      <c r="AJ597">
        <v>157.48332160000001</v>
      </c>
      <c r="AK597">
        <v>158.0085091</v>
      </c>
      <c r="AL597">
        <v>158.53472160000001</v>
      </c>
      <c r="AM597">
        <v>159.28490099999999</v>
      </c>
      <c r="AN597">
        <v>159.75806919999999</v>
      </c>
      <c r="AO597">
        <v>160.18081860000001</v>
      </c>
      <c r="AP597">
        <v>160.59488429999999</v>
      </c>
      <c r="AQ597">
        <v>161.00433330000001</v>
      </c>
      <c r="AR597">
        <v>161.0836846</v>
      </c>
      <c r="AS597">
        <v>161.2390293</v>
      </c>
      <c r="AT597">
        <v>161.42616090000001</v>
      </c>
      <c r="AU597">
        <v>161.64374599999999</v>
      </c>
      <c r="AV597">
        <v>161.91788550000001</v>
      </c>
    </row>
    <row r="598" spans="1:48" x14ac:dyDescent="0.25">
      <c r="A598" s="29" t="s">
        <v>1298</v>
      </c>
      <c r="B598">
        <v>50.435852278969101</v>
      </c>
      <c r="C598">
        <v>50.4358522789692</v>
      </c>
      <c r="D598">
        <v>50.177401019999998</v>
      </c>
      <c r="E598">
        <v>49.828591260000003</v>
      </c>
      <c r="F598">
        <v>55.136337249999997</v>
      </c>
      <c r="G598">
        <v>46.976874600000002</v>
      </c>
      <c r="H598">
        <v>50.33650196</v>
      </c>
      <c r="I598">
        <v>55.269270749999997</v>
      </c>
      <c r="J598">
        <v>60.402028819999998</v>
      </c>
      <c r="K598">
        <v>58.398957299999999</v>
      </c>
      <c r="L598">
        <v>54.62200189</v>
      </c>
      <c r="M598">
        <v>48.982595809999999</v>
      </c>
      <c r="N598">
        <v>44.997299660000003</v>
      </c>
      <c r="O598">
        <v>48.310423810000003</v>
      </c>
      <c r="P598">
        <v>54.011058939999998</v>
      </c>
      <c r="Q598">
        <v>53.258372049999998</v>
      </c>
      <c r="R598">
        <v>55.296500870000003</v>
      </c>
      <c r="S598">
        <v>58.227805140000001</v>
      </c>
      <c r="T598">
        <v>60.452207940000001</v>
      </c>
      <c r="U598">
        <v>62.595529829999997</v>
      </c>
      <c r="V598">
        <v>65.083532390000002</v>
      </c>
      <c r="W598">
        <v>68.242932440000004</v>
      </c>
      <c r="X598">
        <v>65.512625470000003</v>
      </c>
      <c r="Y598">
        <v>65.356115470000006</v>
      </c>
      <c r="Z598">
        <v>65.419431250000002</v>
      </c>
      <c r="AA598">
        <v>65.645770310000003</v>
      </c>
      <c r="AB598">
        <v>65.99714247</v>
      </c>
      <c r="AC598">
        <v>66.722521150000006</v>
      </c>
      <c r="AD598">
        <v>67.577108539999998</v>
      </c>
      <c r="AE598">
        <v>68.529335919999994</v>
      </c>
      <c r="AF598">
        <v>69.567702609999998</v>
      </c>
      <c r="AG598">
        <v>70.664416579999994</v>
      </c>
      <c r="AH598">
        <v>71.642044150000004</v>
      </c>
      <c r="AI598">
        <v>72.682742910000002</v>
      </c>
      <c r="AJ598">
        <v>73.756851159999997</v>
      </c>
      <c r="AK598">
        <v>74.866103129999999</v>
      </c>
      <c r="AL598">
        <v>75.999262369999997</v>
      </c>
      <c r="AM598">
        <v>77.267669650000002</v>
      </c>
      <c r="AN598">
        <v>78.495029869999996</v>
      </c>
      <c r="AO598">
        <v>79.747773929999994</v>
      </c>
      <c r="AP598">
        <v>81.022307220000002</v>
      </c>
      <c r="AQ598">
        <v>82.320008599999994</v>
      </c>
      <c r="AR598">
        <v>83.84035815</v>
      </c>
      <c r="AS598">
        <v>85.392825369999997</v>
      </c>
      <c r="AT598">
        <v>86.971349160000003</v>
      </c>
      <c r="AU598">
        <v>88.563594649999999</v>
      </c>
      <c r="AV598">
        <v>90.142012269999995</v>
      </c>
    </row>
    <row r="599" spans="1:48" x14ac:dyDescent="0.25">
      <c r="A599" s="29" t="s">
        <v>1299</v>
      </c>
      <c r="B599">
        <v>26.958947695028801</v>
      </c>
      <c r="C599">
        <v>26.958947695028801</v>
      </c>
      <c r="D599">
        <v>26.8194433</v>
      </c>
      <c r="E599">
        <v>24.93907437</v>
      </c>
      <c r="F599">
        <v>25.964037709999999</v>
      </c>
      <c r="G599">
        <v>27.31501364</v>
      </c>
      <c r="H599">
        <v>28.173420190000002</v>
      </c>
      <c r="I599">
        <v>29.523803470000001</v>
      </c>
      <c r="J599">
        <v>30.929734109999998</v>
      </c>
      <c r="K599">
        <v>31.945937409999999</v>
      </c>
      <c r="L599">
        <v>32.713918489999998</v>
      </c>
      <c r="M599">
        <v>33.432452400000003</v>
      </c>
      <c r="N599">
        <v>34.102906760000003</v>
      </c>
      <c r="O599">
        <v>35.12085536</v>
      </c>
      <c r="P599">
        <v>36.44936431</v>
      </c>
      <c r="Q599">
        <v>38.651662960000003</v>
      </c>
      <c r="R599">
        <v>39.319044329999997</v>
      </c>
      <c r="S599">
        <v>40.616998719999998</v>
      </c>
      <c r="T599">
        <v>40.465106169999999</v>
      </c>
      <c r="U599">
        <v>40.249547460000002</v>
      </c>
      <c r="V599">
        <v>40.308808059999997</v>
      </c>
      <c r="W599">
        <v>40.595237410000003</v>
      </c>
      <c r="X599">
        <v>38.423042729999999</v>
      </c>
      <c r="Y599">
        <v>38.841452179999997</v>
      </c>
      <c r="Z599">
        <v>39.282497579999998</v>
      </c>
      <c r="AA599">
        <v>39.70978384</v>
      </c>
      <c r="AB599">
        <v>40.11743397</v>
      </c>
      <c r="AC599">
        <v>40.682895979999998</v>
      </c>
      <c r="AD599">
        <v>41.260536549999998</v>
      </c>
      <c r="AE599">
        <v>41.843465729999998</v>
      </c>
      <c r="AF599">
        <v>42.432859120000003</v>
      </c>
      <c r="AG599">
        <v>43.024118610000002</v>
      </c>
      <c r="AH599">
        <v>43.619193879999997</v>
      </c>
      <c r="AI599">
        <v>44.15767658</v>
      </c>
      <c r="AJ599">
        <v>44.679787509999997</v>
      </c>
      <c r="AK599">
        <v>45.202585159999998</v>
      </c>
      <c r="AL599">
        <v>45.728252210000001</v>
      </c>
      <c r="AM599">
        <v>46.031200339999998</v>
      </c>
      <c r="AN599">
        <v>46.287934909999997</v>
      </c>
      <c r="AO599">
        <v>46.537832010000002</v>
      </c>
      <c r="AP599">
        <v>46.78782399</v>
      </c>
      <c r="AQ599">
        <v>47.04402134</v>
      </c>
      <c r="AR599">
        <v>47.291283149999998</v>
      </c>
      <c r="AS599">
        <v>47.517557070000002</v>
      </c>
      <c r="AT599">
        <v>47.740468399999997</v>
      </c>
      <c r="AU599">
        <v>47.961451689999997</v>
      </c>
      <c r="AV599">
        <v>48.173097990000002</v>
      </c>
    </row>
    <row r="600" spans="1:48" x14ac:dyDescent="0.25">
      <c r="A600" s="29" t="s">
        <v>1300</v>
      </c>
      <c r="B600">
        <v>56.726729191374801</v>
      </c>
      <c r="C600">
        <v>56.726729191374801</v>
      </c>
      <c r="D600">
        <v>56.411937279999997</v>
      </c>
      <c r="E600">
        <v>59.168419370000002</v>
      </c>
      <c r="F600">
        <v>62.27040796</v>
      </c>
      <c r="G600">
        <v>65.305092020000004</v>
      </c>
      <c r="H600">
        <v>65.838604050000001</v>
      </c>
      <c r="I600">
        <v>67.330961040000005</v>
      </c>
      <c r="J600">
        <v>69.630812250000005</v>
      </c>
      <c r="K600">
        <v>71.272392879999998</v>
      </c>
      <c r="L600">
        <v>72.486260040000005</v>
      </c>
      <c r="M600">
        <v>73.844933690000005</v>
      </c>
      <c r="N600">
        <v>67.743558019999995</v>
      </c>
      <c r="O600">
        <v>69.715681720000006</v>
      </c>
      <c r="P600">
        <v>74.424593880000003</v>
      </c>
      <c r="Q600">
        <v>80.351703079999893</v>
      </c>
      <c r="R600">
        <v>85.12259469</v>
      </c>
      <c r="S600">
        <v>93.275622560000002</v>
      </c>
      <c r="T600">
        <v>95.681043889999998</v>
      </c>
      <c r="U600">
        <v>96.727707730000006</v>
      </c>
      <c r="V600">
        <v>93.249523710000005</v>
      </c>
      <c r="W600">
        <v>94.391674260000002</v>
      </c>
      <c r="X600">
        <v>95.557235329999997</v>
      </c>
      <c r="Y600">
        <v>97.749774070000001</v>
      </c>
      <c r="Z600">
        <v>99.320145879999998</v>
      </c>
      <c r="AA600">
        <v>100.49632769999999</v>
      </c>
      <c r="AB600">
        <v>101.4083404</v>
      </c>
      <c r="AC600">
        <v>102.00808910000001</v>
      </c>
      <c r="AD600">
        <v>103.0132868</v>
      </c>
      <c r="AE600">
        <v>104.15969200000001</v>
      </c>
      <c r="AF600">
        <v>105.370876</v>
      </c>
      <c r="AG600">
        <v>106.6114965</v>
      </c>
      <c r="AH600">
        <v>107.5698281</v>
      </c>
      <c r="AI600">
        <v>108.628151</v>
      </c>
      <c r="AJ600">
        <v>109.72044529999999</v>
      </c>
      <c r="AK600">
        <v>110.8314068</v>
      </c>
      <c r="AL600">
        <v>111.9720592</v>
      </c>
      <c r="AM600">
        <v>112.7034422</v>
      </c>
      <c r="AN600">
        <v>113.2373985</v>
      </c>
      <c r="AO600">
        <v>113.7046031</v>
      </c>
      <c r="AP600">
        <v>114.14656840000001</v>
      </c>
      <c r="AQ600">
        <v>114.59779570000001</v>
      </c>
      <c r="AR600">
        <v>115.0525324</v>
      </c>
      <c r="AS600">
        <v>115.4532164</v>
      </c>
      <c r="AT600">
        <v>115.8484088</v>
      </c>
      <c r="AU600">
        <v>116.2502217</v>
      </c>
      <c r="AV600">
        <v>116.6425294</v>
      </c>
    </row>
    <row r="601" spans="1:48" x14ac:dyDescent="0.25">
      <c r="A601" s="29" t="s">
        <v>1301</v>
      </c>
      <c r="B601">
        <v>15.5872428772083</v>
      </c>
      <c r="C601">
        <v>15.5872428772083</v>
      </c>
      <c r="D601">
        <v>15.506673109999999</v>
      </c>
      <c r="E601">
        <v>16.12023048</v>
      </c>
      <c r="F601">
        <v>16.857272330000001</v>
      </c>
      <c r="G601">
        <v>17.58991468</v>
      </c>
      <c r="H601">
        <v>17.774467179999998</v>
      </c>
      <c r="I601">
        <v>18.381369880000001</v>
      </c>
      <c r="J601">
        <v>18.979313959999999</v>
      </c>
      <c r="K601">
        <v>19.40348126</v>
      </c>
      <c r="L601">
        <v>19.72773643</v>
      </c>
      <c r="M601">
        <v>20.013594399999999</v>
      </c>
      <c r="N601">
        <v>18.99374237</v>
      </c>
      <c r="O601">
        <v>19.958552690000001</v>
      </c>
      <c r="P601">
        <v>21.559449059999999</v>
      </c>
      <c r="Q601">
        <v>24.13646176</v>
      </c>
      <c r="R601">
        <v>25.132564840000001</v>
      </c>
      <c r="S601">
        <v>28.245294730000001</v>
      </c>
      <c r="T601">
        <v>30.031262989999998</v>
      </c>
      <c r="U601">
        <v>31.837527300000001</v>
      </c>
      <c r="V601">
        <v>30.718133869999999</v>
      </c>
      <c r="W601">
        <v>30.34933161</v>
      </c>
      <c r="X601">
        <v>27.81067256</v>
      </c>
      <c r="Y601">
        <v>27.877442720000001</v>
      </c>
      <c r="Z601">
        <v>27.995975269999999</v>
      </c>
      <c r="AA601">
        <v>28.129564630000001</v>
      </c>
      <c r="AB601">
        <v>28.261023080000001</v>
      </c>
      <c r="AC601">
        <v>28.535389559999999</v>
      </c>
      <c r="AD601">
        <v>28.800894450000001</v>
      </c>
      <c r="AE601">
        <v>29.066157950000001</v>
      </c>
      <c r="AF601">
        <v>29.337790869999999</v>
      </c>
      <c r="AG601">
        <v>29.613581700000001</v>
      </c>
      <c r="AH601">
        <v>29.838535409999999</v>
      </c>
      <c r="AI601">
        <v>30.07673277</v>
      </c>
      <c r="AJ601">
        <v>30.32149158</v>
      </c>
      <c r="AK601">
        <v>30.57590338</v>
      </c>
      <c r="AL601">
        <v>30.838207050000001</v>
      </c>
      <c r="AM601">
        <v>30.950094669999999</v>
      </c>
      <c r="AN601">
        <v>31.037870470000001</v>
      </c>
      <c r="AO601">
        <v>31.120721280000001</v>
      </c>
      <c r="AP601">
        <v>31.20361995</v>
      </c>
      <c r="AQ601">
        <v>31.292446259999998</v>
      </c>
      <c r="AR601">
        <v>31.34458875</v>
      </c>
      <c r="AS601">
        <v>31.41478747</v>
      </c>
      <c r="AT601">
        <v>31.49656143</v>
      </c>
      <c r="AU601">
        <v>31.586061770000001</v>
      </c>
      <c r="AV601">
        <v>31.676059810000002</v>
      </c>
    </row>
    <row r="602" spans="1:48" x14ac:dyDescent="0.25">
      <c r="A602" s="29" t="s">
        <v>1302</v>
      </c>
      <c r="B602">
        <v>31.507135381204399</v>
      </c>
      <c r="C602">
        <v>31.507135381204399</v>
      </c>
      <c r="D602">
        <v>31.344415600000001</v>
      </c>
      <c r="E602">
        <v>32.624695000000003</v>
      </c>
      <c r="F602">
        <v>34.36917141</v>
      </c>
      <c r="G602">
        <v>36.069575110000002</v>
      </c>
      <c r="H602">
        <v>36.8091285</v>
      </c>
      <c r="I602">
        <v>38.2197046</v>
      </c>
      <c r="J602">
        <v>39.898588240000002</v>
      </c>
      <c r="K602">
        <v>41.210032890000001</v>
      </c>
      <c r="L602">
        <v>42.305515880000002</v>
      </c>
      <c r="M602">
        <v>43.36405938</v>
      </c>
      <c r="N602">
        <v>43.521554340000002</v>
      </c>
      <c r="O602">
        <v>45.432900889999999</v>
      </c>
      <c r="P602">
        <v>48.383166090000003</v>
      </c>
      <c r="Q602">
        <v>52.372336760000003</v>
      </c>
      <c r="R602">
        <v>55.069158770000001</v>
      </c>
      <c r="S602">
        <v>59.045350980000002</v>
      </c>
      <c r="T602">
        <v>58.81774935</v>
      </c>
      <c r="U602">
        <v>58.048988389999998</v>
      </c>
      <c r="V602">
        <v>57.640878190000002</v>
      </c>
      <c r="W602">
        <v>58.154370100000001</v>
      </c>
      <c r="X602">
        <v>56.432565940000003</v>
      </c>
      <c r="Y602">
        <v>57.272016170000001</v>
      </c>
      <c r="Z602">
        <v>58.099201190000002</v>
      </c>
      <c r="AA602">
        <v>58.870547960000003</v>
      </c>
      <c r="AB602">
        <v>59.577915859999997</v>
      </c>
      <c r="AC602">
        <v>60.48537546</v>
      </c>
      <c r="AD602">
        <v>61.305271179999998</v>
      </c>
      <c r="AE602">
        <v>62.090396730000002</v>
      </c>
      <c r="AF602">
        <v>62.866465959999999</v>
      </c>
      <c r="AG602">
        <v>63.6380585</v>
      </c>
      <c r="AH602">
        <v>64.296040779999998</v>
      </c>
      <c r="AI602">
        <v>64.97654627</v>
      </c>
      <c r="AJ602">
        <v>65.666324259999996</v>
      </c>
      <c r="AK602">
        <v>66.371552660000006</v>
      </c>
      <c r="AL602">
        <v>67.089947170000002</v>
      </c>
      <c r="AM602">
        <v>67.424846180000003</v>
      </c>
      <c r="AN602">
        <v>67.708517130000004</v>
      </c>
      <c r="AO602">
        <v>67.980666499999998</v>
      </c>
      <c r="AP602">
        <v>68.251845660000001</v>
      </c>
      <c r="AQ602">
        <v>68.534134850000001</v>
      </c>
      <c r="AR602">
        <v>68.739783990000006</v>
      </c>
      <c r="AS602">
        <v>68.979002179999995</v>
      </c>
      <c r="AT602">
        <v>69.239364080000001</v>
      </c>
      <c r="AU602">
        <v>69.513805259999998</v>
      </c>
      <c r="AV602">
        <v>69.789289980000007</v>
      </c>
    </row>
    <row r="603" spans="1:48" x14ac:dyDescent="0.25">
      <c r="A603" s="29" t="s">
        <v>1303</v>
      </c>
      <c r="B603">
        <v>35.296306018643499</v>
      </c>
      <c r="C603">
        <v>35.296306018643499</v>
      </c>
      <c r="D603">
        <v>35.114377230000002</v>
      </c>
      <c r="E603">
        <v>35.387430330000001</v>
      </c>
      <c r="F603">
        <v>37.175812090000001</v>
      </c>
      <c r="G603">
        <v>38.474592860000001</v>
      </c>
      <c r="H603">
        <v>39.460516230000003</v>
      </c>
      <c r="I603">
        <v>41.364968830000002</v>
      </c>
      <c r="J603">
        <v>43.511592360000002</v>
      </c>
      <c r="K603">
        <v>44.979864120000002</v>
      </c>
      <c r="L603">
        <v>46.149733640000001</v>
      </c>
      <c r="M603">
        <v>47.016184359999997</v>
      </c>
      <c r="N603">
        <v>50.858734009999999</v>
      </c>
      <c r="O603">
        <v>53.646068360000001</v>
      </c>
      <c r="P603">
        <v>57.001733979999997</v>
      </c>
      <c r="Q603">
        <v>61.116381439999998</v>
      </c>
      <c r="R603">
        <v>63.837247580000003</v>
      </c>
      <c r="S603">
        <v>65.342994410000003</v>
      </c>
      <c r="T603">
        <v>64.336381959999997</v>
      </c>
      <c r="U603">
        <v>63.624031049999999</v>
      </c>
      <c r="V603">
        <v>63.422329689999998</v>
      </c>
      <c r="W603">
        <v>64.120871030000004</v>
      </c>
      <c r="X603">
        <v>62.607865750000002</v>
      </c>
      <c r="Y603">
        <v>63.630748339999997</v>
      </c>
      <c r="Z603">
        <v>64.587908540000001</v>
      </c>
      <c r="AA603">
        <v>65.436641339999994</v>
      </c>
      <c r="AB603">
        <v>66.180883929999894</v>
      </c>
      <c r="AC603">
        <v>67.141412650000007</v>
      </c>
      <c r="AD603">
        <v>67.993770510000004</v>
      </c>
      <c r="AE603">
        <v>68.796207359999997</v>
      </c>
      <c r="AF603">
        <v>69.574430559999996</v>
      </c>
      <c r="AG603">
        <v>70.351744339999996</v>
      </c>
      <c r="AH603">
        <v>71.077600270000005</v>
      </c>
      <c r="AI603">
        <v>71.740426339999999</v>
      </c>
      <c r="AJ603">
        <v>72.380329450000005</v>
      </c>
      <c r="AK603">
        <v>73.020699629999996</v>
      </c>
      <c r="AL603">
        <v>73.674771910000004</v>
      </c>
      <c r="AM603">
        <v>73.928536399999999</v>
      </c>
      <c r="AN603">
        <v>74.123672350000007</v>
      </c>
      <c r="AO603">
        <v>74.309724040000006</v>
      </c>
      <c r="AP603">
        <v>74.499424239999996</v>
      </c>
      <c r="AQ603">
        <v>74.706857549999995</v>
      </c>
      <c r="AR603">
        <v>74.812754810000001</v>
      </c>
      <c r="AS603">
        <v>75.006847030000003</v>
      </c>
      <c r="AT603">
        <v>75.248728490000005</v>
      </c>
      <c r="AU603">
        <v>75.52140575</v>
      </c>
      <c r="AV603">
        <v>75.807038460000001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AA4A6-EE58-4EC2-BF1E-32251C5404B1}">
  <dimension ref="A1:AV603"/>
  <sheetViews>
    <sheetView tabSelected="1" workbookViewId="0">
      <selection activeCell="C14" sqref="C14"/>
    </sheetView>
  </sheetViews>
  <sheetFormatPr baseColWidth="10" defaultRowHeight="15" x14ac:dyDescent="0.25"/>
  <cols>
    <col min="1" max="1" width="25.28515625" customWidth="1"/>
  </cols>
  <sheetData>
    <row r="1" spans="1:48" x14ac:dyDescent="0.25">
      <c r="A1" s="14"/>
      <c r="B1">
        <v>2004</v>
      </c>
      <c r="C1">
        <v>2005</v>
      </c>
      <c r="D1">
        <v>2006</v>
      </c>
      <c r="E1">
        <v>2007</v>
      </c>
      <c r="F1">
        <v>2008</v>
      </c>
      <c r="G1">
        <v>2009</v>
      </c>
      <c r="H1">
        <v>2010</v>
      </c>
      <c r="I1">
        <v>2011</v>
      </c>
      <c r="J1">
        <v>2012</v>
      </c>
      <c r="K1">
        <v>2013</v>
      </c>
      <c r="L1">
        <v>2014</v>
      </c>
      <c r="M1">
        <v>2015</v>
      </c>
      <c r="N1">
        <v>2016</v>
      </c>
      <c r="O1">
        <v>2017</v>
      </c>
      <c r="P1">
        <v>2018</v>
      </c>
      <c r="Q1">
        <v>2019</v>
      </c>
      <c r="R1">
        <v>2020</v>
      </c>
      <c r="S1">
        <v>2021</v>
      </c>
      <c r="T1">
        <v>2022</v>
      </c>
      <c r="U1">
        <v>2023</v>
      </c>
      <c r="V1">
        <v>2024</v>
      </c>
      <c r="W1">
        <v>2025</v>
      </c>
      <c r="X1">
        <v>2026</v>
      </c>
      <c r="Y1">
        <v>2027</v>
      </c>
      <c r="Z1">
        <v>2028</v>
      </c>
      <c r="AA1">
        <v>2029</v>
      </c>
      <c r="AB1">
        <v>2030</v>
      </c>
      <c r="AC1">
        <v>2031</v>
      </c>
      <c r="AD1">
        <v>2032</v>
      </c>
      <c r="AE1">
        <v>2033</v>
      </c>
      <c r="AF1">
        <v>2034</v>
      </c>
      <c r="AG1">
        <v>2035</v>
      </c>
      <c r="AH1">
        <v>2036</v>
      </c>
      <c r="AI1">
        <v>2037</v>
      </c>
      <c r="AJ1">
        <v>2038</v>
      </c>
      <c r="AK1">
        <v>2039</v>
      </c>
      <c r="AL1">
        <v>2040</v>
      </c>
      <c r="AM1">
        <v>2041</v>
      </c>
      <c r="AN1">
        <v>2042</v>
      </c>
      <c r="AO1">
        <v>2043</v>
      </c>
      <c r="AP1">
        <v>2044</v>
      </c>
      <c r="AQ1">
        <v>2045</v>
      </c>
      <c r="AR1">
        <v>2046</v>
      </c>
      <c r="AS1">
        <v>2047</v>
      </c>
      <c r="AT1">
        <v>2048</v>
      </c>
      <c r="AU1">
        <v>2049</v>
      </c>
      <c r="AV1">
        <v>2050</v>
      </c>
    </row>
    <row r="2" spans="1:48" x14ac:dyDescent="0.25">
      <c r="A2" t="s">
        <v>152</v>
      </c>
      <c r="B2">
        <v>1.1492990066676601</v>
      </c>
      <c r="C2">
        <v>1.1677513739710099</v>
      </c>
      <c r="D2">
        <v>2.1814515330000002</v>
      </c>
      <c r="E2">
        <v>3.5890525320000002</v>
      </c>
      <c r="F2">
        <v>5.9036773890000003</v>
      </c>
      <c r="G2">
        <v>9.4779951340000004</v>
      </c>
      <c r="H2">
        <v>13.1105225</v>
      </c>
      <c r="I2">
        <v>17.887352</v>
      </c>
      <c r="J2">
        <v>21.478550859999999</v>
      </c>
      <c r="K2">
        <v>27.451003369999999</v>
      </c>
      <c r="L2">
        <v>36.407006780000003</v>
      </c>
      <c r="M2">
        <v>44.357182160000001</v>
      </c>
      <c r="N2">
        <v>60.406948030000002</v>
      </c>
      <c r="O2">
        <v>81.495252570000005</v>
      </c>
      <c r="P2">
        <v>107.2252111</v>
      </c>
      <c r="Q2">
        <v>138.14774120000001</v>
      </c>
      <c r="R2">
        <v>145.02039300000001</v>
      </c>
      <c r="S2">
        <v>161.64122710000001</v>
      </c>
      <c r="T2">
        <v>196.9162709</v>
      </c>
      <c r="U2">
        <v>245.74170129999999</v>
      </c>
      <c r="V2">
        <v>386.11173029999998</v>
      </c>
      <c r="W2">
        <v>489.25697919999999</v>
      </c>
      <c r="X2">
        <v>492.94627559999998</v>
      </c>
      <c r="Y2">
        <v>587.60085670000001</v>
      </c>
      <c r="Z2">
        <v>753.14422739999998</v>
      </c>
      <c r="AA2">
        <v>938.11443550000001</v>
      </c>
      <c r="AB2">
        <v>1123.043201</v>
      </c>
      <c r="AC2">
        <v>1275.7938469999999</v>
      </c>
      <c r="AD2">
        <v>1397.8490119999999</v>
      </c>
      <c r="AE2">
        <v>1477.909525</v>
      </c>
      <c r="AF2">
        <v>1521.5464039999999</v>
      </c>
      <c r="AG2">
        <v>1539.424385</v>
      </c>
      <c r="AH2">
        <v>1587.9918680000001</v>
      </c>
      <c r="AI2">
        <v>1609.384947</v>
      </c>
      <c r="AJ2">
        <v>1616.774821</v>
      </c>
      <c r="AK2">
        <v>1616.9651260000001</v>
      </c>
      <c r="AL2">
        <v>1612.8835859999999</v>
      </c>
      <c r="AM2">
        <v>1597.679533</v>
      </c>
      <c r="AN2">
        <v>1581.7844500000001</v>
      </c>
      <c r="AO2">
        <v>1567.4757830000001</v>
      </c>
      <c r="AP2">
        <v>1553.7165199999999</v>
      </c>
      <c r="AQ2">
        <v>1593.782473</v>
      </c>
      <c r="AR2">
        <v>1595.372433</v>
      </c>
      <c r="AS2">
        <v>1589.8225870000001</v>
      </c>
      <c r="AT2">
        <v>1580.806435</v>
      </c>
      <c r="AU2">
        <v>1569.4399229999999</v>
      </c>
      <c r="AV2">
        <v>1532.599858</v>
      </c>
    </row>
    <row r="3" spans="1:48" x14ac:dyDescent="0.25">
      <c r="A3" t="s">
        <v>153</v>
      </c>
      <c r="B3">
        <v>2297.4487143286601</v>
      </c>
      <c r="C3">
        <v>2334.33499656805</v>
      </c>
      <c r="D3">
        <v>2370.8185480000002</v>
      </c>
      <c r="E3">
        <v>2443.088538</v>
      </c>
      <c r="F3">
        <v>2418.3728759999999</v>
      </c>
      <c r="G3">
        <v>2650.885949</v>
      </c>
      <c r="H3">
        <v>2585.7384480000001</v>
      </c>
      <c r="I3">
        <v>2524.9350599999998</v>
      </c>
      <c r="J3">
        <v>2172.5893430000001</v>
      </c>
      <c r="K3">
        <v>2046.3739499999999</v>
      </c>
      <c r="L3">
        <v>2042.9360340000001</v>
      </c>
      <c r="M3">
        <v>1896.029818</v>
      </c>
      <c r="N3">
        <v>1981.909052</v>
      </c>
      <c r="O3">
        <v>2060.1327470000001</v>
      </c>
      <c r="P3">
        <v>2096.5167889999998</v>
      </c>
      <c r="Q3">
        <v>2102.1542589999999</v>
      </c>
      <c r="R3">
        <v>1728.491315</v>
      </c>
      <c r="S3">
        <v>1521.1300510000001</v>
      </c>
      <c r="T3">
        <v>1475.2997330000001</v>
      </c>
      <c r="U3">
        <v>1479.6842670000001</v>
      </c>
      <c r="V3">
        <v>1887.318074</v>
      </c>
      <c r="W3">
        <v>1963.4131609999999</v>
      </c>
      <c r="X3">
        <v>1521.3795930000001</v>
      </c>
      <c r="Y3">
        <v>1253.737226</v>
      </c>
      <c r="Z3">
        <v>1005.881695</v>
      </c>
      <c r="AA3">
        <v>764.71937700000001</v>
      </c>
      <c r="AB3">
        <v>541.02084579999996</v>
      </c>
      <c r="AC3">
        <v>349.88011139999998</v>
      </c>
      <c r="AD3">
        <v>210.06595519999999</v>
      </c>
      <c r="AE3">
        <v>117.7255639</v>
      </c>
      <c r="AF3">
        <v>62.686388970000003</v>
      </c>
      <c r="AG3">
        <v>32.290817349999998</v>
      </c>
      <c r="AH3">
        <v>16.805661180000001</v>
      </c>
      <c r="AI3">
        <v>8.5510858939999999</v>
      </c>
      <c r="AJ3">
        <v>4.3018638669999998</v>
      </c>
      <c r="AK3">
        <v>2.151743588</v>
      </c>
      <c r="AL3">
        <v>1.0727400389999999</v>
      </c>
      <c r="AM3">
        <v>0.5309279992</v>
      </c>
      <c r="AN3">
        <v>0.26258404629999998</v>
      </c>
      <c r="AO3" s="15">
        <v>0.12997335230000001</v>
      </c>
      <c r="AP3" s="15">
        <v>6.4347811399999996E-2</v>
      </c>
      <c r="AQ3" s="15">
        <v>3.2968962300000001E-2</v>
      </c>
      <c r="AR3" s="15">
        <v>1.6482934300000002E-2</v>
      </c>
      <c r="AS3" s="15">
        <v>8.2035154999999995E-3</v>
      </c>
      <c r="AT3">
        <v>4.0737268699999997E-3</v>
      </c>
      <c r="AU3">
        <v>2.01977374E-3</v>
      </c>
      <c r="AV3">
        <v>9.8495058900000009E-4</v>
      </c>
    </row>
    <row r="4" spans="1:48" x14ac:dyDescent="0.25">
      <c r="A4" t="s">
        <v>154</v>
      </c>
      <c r="B4">
        <v>2298.5980133353301</v>
      </c>
      <c r="C4">
        <v>2335.5027479420201</v>
      </c>
      <c r="D4">
        <v>2373</v>
      </c>
      <c r="E4">
        <v>2446.6775899999998</v>
      </c>
      <c r="F4">
        <v>2424.2765530000001</v>
      </c>
      <c r="G4">
        <v>2660.3639440000002</v>
      </c>
      <c r="H4">
        <v>2598.8489709999999</v>
      </c>
      <c r="I4">
        <v>2542.822412</v>
      </c>
      <c r="J4">
        <v>2194.0678939999998</v>
      </c>
      <c r="K4">
        <v>2073.8249529999998</v>
      </c>
      <c r="L4">
        <v>2079.3430400000002</v>
      </c>
      <c r="M4">
        <v>1940.3869999999999</v>
      </c>
      <c r="N4">
        <v>2042.316</v>
      </c>
      <c r="O4">
        <v>2141.6280000000002</v>
      </c>
      <c r="P4">
        <v>2203.7420000000002</v>
      </c>
      <c r="Q4">
        <v>2240.3020000000001</v>
      </c>
      <c r="R4">
        <v>1873.511708</v>
      </c>
      <c r="S4">
        <v>1682.7712779999999</v>
      </c>
      <c r="T4">
        <v>1672.2160040000001</v>
      </c>
      <c r="U4">
        <v>1725.425968</v>
      </c>
      <c r="V4">
        <v>2273.4298039999999</v>
      </c>
      <c r="W4">
        <v>2452.6701400000002</v>
      </c>
      <c r="X4">
        <v>2014.325869</v>
      </c>
      <c r="Y4">
        <v>1841.3380830000001</v>
      </c>
      <c r="Z4">
        <v>1759.0259229999999</v>
      </c>
      <c r="AA4">
        <v>1702.8338120000001</v>
      </c>
      <c r="AB4">
        <v>1664.064046</v>
      </c>
      <c r="AC4">
        <v>1625.6739580000001</v>
      </c>
      <c r="AD4">
        <v>1607.9149669999999</v>
      </c>
      <c r="AE4">
        <v>1595.635088</v>
      </c>
      <c r="AF4">
        <v>1584.2327929999999</v>
      </c>
      <c r="AG4">
        <v>1571.7152020000001</v>
      </c>
      <c r="AH4">
        <v>1604.7975289999999</v>
      </c>
      <c r="AI4">
        <v>1617.936033</v>
      </c>
      <c r="AJ4">
        <v>1621.0766839999999</v>
      </c>
      <c r="AK4">
        <v>1619.116869</v>
      </c>
      <c r="AL4">
        <v>1613.956326</v>
      </c>
      <c r="AM4">
        <v>1598.2104609999999</v>
      </c>
      <c r="AN4">
        <v>1582.0470339999999</v>
      </c>
      <c r="AO4">
        <v>1567.6057559999999</v>
      </c>
      <c r="AP4">
        <v>1553.7808680000001</v>
      </c>
      <c r="AQ4">
        <v>1593.815441</v>
      </c>
      <c r="AR4">
        <v>1595.3889160000001</v>
      </c>
      <c r="AS4">
        <v>1589.83079</v>
      </c>
      <c r="AT4">
        <v>1580.8105089999999</v>
      </c>
      <c r="AU4">
        <v>1569.4419419999999</v>
      </c>
      <c r="AV4">
        <v>1532.6008429999999</v>
      </c>
    </row>
    <row r="5" spans="1:48" x14ac:dyDescent="0.25">
      <c r="A5" t="s">
        <v>155</v>
      </c>
      <c r="B5">
        <v>32.360331232194099</v>
      </c>
      <c r="C5">
        <v>33.007537856837999</v>
      </c>
      <c r="D5">
        <v>33.667542500000003</v>
      </c>
      <c r="E5">
        <v>34.160028920000002</v>
      </c>
      <c r="F5">
        <v>34.679577719999997</v>
      </c>
      <c r="G5">
        <v>35.121124979999998</v>
      </c>
      <c r="H5">
        <v>35.484239770000002</v>
      </c>
      <c r="I5">
        <v>35.912163370000002</v>
      </c>
      <c r="J5">
        <v>36.2279488</v>
      </c>
      <c r="K5">
        <v>36.60930742</v>
      </c>
      <c r="L5">
        <v>37.17962215</v>
      </c>
      <c r="M5">
        <v>37.595550860000003</v>
      </c>
      <c r="N5">
        <v>37.991701679999998</v>
      </c>
      <c r="O5">
        <v>38.85344757</v>
      </c>
      <c r="P5">
        <v>39.304504299999998</v>
      </c>
      <c r="Q5">
        <v>39.832460580000003</v>
      </c>
      <c r="R5">
        <v>40.360667479999996</v>
      </c>
      <c r="S5">
        <v>40.95372175</v>
      </c>
      <c r="T5">
        <v>41.132822060000002</v>
      </c>
      <c r="U5">
        <v>41.551403909999998</v>
      </c>
      <c r="V5">
        <v>42.280318229999999</v>
      </c>
      <c r="W5">
        <v>43.03593188</v>
      </c>
      <c r="X5">
        <v>43.784643490000001</v>
      </c>
      <c r="Y5">
        <v>44.565247880000001</v>
      </c>
      <c r="Z5">
        <v>45.365310119999997</v>
      </c>
      <c r="AA5">
        <v>46.184128170000001</v>
      </c>
      <c r="AB5">
        <v>47.02060135</v>
      </c>
      <c r="AC5">
        <v>47.811803079999997</v>
      </c>
      <c r="AD5">
        <v>48.585170669999997</v>
      </c>
      <c r="AE5">
        <v>49.352494839999999</v>
      </c>
      <c r="AF5">
        <v>50.11902491</v>
      </c>
      <c r="AG5">
        <v>50.885648179999997</v>
      </c>
      <c r="AH5">
        <v>51.654008390000001</v>
      </c>
      <c r="AI5">
        <v>52.419540949999998</v>
      </c>
      <c r="AJ5">
        <v>53.185234989999998</v>
      </c>
      <c r="AK5">
        <v>53.953551140000002</v>
      </c>
      <c r="AL5">
        <v>54.72733384</v>
      </c>
      <c r="AM5">
        <v>55.531938390000001</v>
      </c>
      <c r="AN5">
        <v>56.346487150000002</v>
      </c>
      <c r="AO5">
        <v>57.173560180000003</v>
      </c>
      <c r="AP5">
        <v>58.015405530000002</v>
      </c>
      <c r="AQ5">
        <v>58.54898807</v>
      </c>
      <c r="AR5">
        <v>59.42211013</v>
      </c>
      <c r="AS5">
        <v>60.312892949999998</v>
      </c>
      <c r="AT5">
        <v>61.222203800000003</v>
      </c>
      <c r="AU5">
        <v>62.150999740000003</v>
      </c>
      <c r="AV5">
        <v>63.106587529999999</v>
      </c>
    </row>
    <row r="6" spans="1:48" x14ac:dyDescent="0.25">
      <c r="A6" t="s">
        <v>156</v>
      </c>
      <c r="B6">
        <v>21.704143113463601</v>
      </c>
      <c r="C6">
        <v>22.138225975732901</v>
      </c>
      <c r="D6">
        <v>22.580856749999999</v>
      </c>
      <c r="E6">
        <v>23.027474080000001</v>
      </c>
      <c r="F6">
        <v>23.111128740000002</v>
      </c>
      <c r="G6">
        <v>23.592017559999999</v>
      </c>
      <c r="H6">
        <v>23.922657239999999</v>
      </c>
      <c r="I6">
        <v>24.171465950000002</v>
      </c>
      <c r="J6">
        <v>24.349266709999998</v>
      </c>
      <c r="K6">
        <v>24.648273400000001</v>
      </c>
      <c r="L6">
        <v>25.192064269999999</v>
      </c>
      <c r="M6">
        <v>25.586124699999999</v>
      </c>
      <c r="N6">
        <v>25.99359759</v>
      </c>
      <c r="O6">
        <v>26.695399930000001</v>
      </c>
      <c r="P6">
        <v>26.85424883</v>
      </c>
      <c r="Q6">
        <v>27.251626300000002</v>
      </c>
      <c r="R6">
        <v>27.172190709999999</v>
      </c>
      <c r="S6">
        <v>27.593652639999998</v>
      </c>
      <c r="T6">
        <v>27.55390555</v>
      </c>
      <c r="U6">
        <v>27.906388589999999</v>
      </c>
      <c r="V6">
        <v>28.482060149999999</v>
      </c>
      <c r="W6">
        <v>29.073073870000002</v>
      </c>
      <c r="X6">
        <v>29.694467549999999</v>
      </c>
      <c r="Y6">
        <v>30.356827150000001</v>
      </c>
      <c r="Z6">
        <v>31.04083718</v>
      </c>
      <c r="AA6">
        <v>31.740600749999999</v>
      </c>
      <c r="AB6">
        <v>32.456932090000002</v>
      </c>
      <c r="AC6">
        <v>33.140817030000001</v>
      </c>
      <c r="AD6">
        <v>33.810936099999999</v>
      </c>
      <c r="AE6">
        <v>34.476372689999998</v>
      </c>
      <c r="AF6">
        <v>35.14153168</v>
      </c>
      <c r="AG6">
        <v>35.805132139999998</v>
      </c>
      <c r="AH6">
        <v>36.473381590000002</v>
      </c>
      <c r="AI6">
        <v>37.139259930000001</v>
      </c>
      <c r="AJ6">
        <v>37.806769410000001</v>
      </c>
      <c r="AK6">
        <v>38.477479260000003</v>
      </c>
      <c r="AL6">
        <v>39.153410299999997</v>
      </c>
      <c r="AM6">
        <v>39.843708399999997</v>
      </c>
      <c r="AN6">
        <v>40.537064520000001</v>
      </c>
      <c r="AO6">
        <v>41.241787410000001</v>
      </c>
      <c r="AP6">
        <v>41.95938451</v>
      </c>
      <c r="AQ6">
        <v>42.462468219999998</v>
      </c>
      <c r="AR6">
        <v>43.196520100000001</v>
      </c>
      <c r="AS6">
        <v>43.943503730000003</v>
      </c>
      <c r="AT6">
        <v>44.704954149999999</v>
      </c>
      <c r="AU6">
        <v>45.481946389999997</v>
      </c>
      <c r="AV6">
        <v>46.280693210000003</v>
      </c>
    </row>
    <row r="7" spans="1:48" x14ac:dyDescent="0.25">
      <c r="A7" t="s">
        <v>157</v>
      </c>
      <c r="B7">
        <v>21.709471207522999</v>
      </c>
      <c r="C7">
        <v>22.143660631673502</v>
      </c>
      <c r="D7">
        <v>22.59104851</v>
      </c>
      <c r="E7">
        <v>23.043804519999998</v>
      </c>
      <c r="F7">
        <v>23.139300599999999</v>
      </c>
      <c r="G7">
        <v>23.633091950000001</v>
      </c>
      <c r="H7">
        <v>23.980982439999998</v>
      </c>
      <c r="I7">
        <v>24.254055269999999</v>
      </c>
      <c r="J7">
        <v>24.465551569999999</v>
      </c>
      <c r="K7">
        <v>24.80660035</v>
      </c>
      <c r="L7">
        <v>25.401953209999999</v>
      </c>
      <c r="M7">
        <v>25.860659779999999</v>
      </c>
      <c r="N7">
        <v>26.348473550000001</v>
      </c>
      <c r="O7">
        <v>27.15804945</v>
      </c>
      <c r="P7">
        <v>27.460028130000001</v>
      </c>
      <c r="Q7">
        <v>28.02742074</v>
      </c>
      <c r="R7">
        <v>28.193053339999999</v>
      </c>
      <c r="S7">
        <v>28.876974969999999</v>
      </c>
      <c r="T7">
        <v>29.152927200000001</v>
      </c>
      <c r="U7">
        <v>29.849763360000001</v>
      </c>
      <c r="V7">
        <v>30.825510250000001</v>
      </c>
      <c r="W7">
        <v>31.858375339999998</v>
      </c>
      <c r="X7">
        <v>33.142618550000002</v>
      </c>
      <c r="Y7">
        <v>34.89096473</v>
      </c>
      <c r="Z7">
        <v>37.174000980000002</v>
      </c>
      <c r="AA7">
        <v>39.697737539999999</v>
      </c>
      <c r="AB7">
        <v>42.2856582</v>
      </c>
      <c r="AC7">
        <v>44.654290340000003</v>
      </c>
      <c r="AD7">
        <v>46.654991680000002</v>
      </c>
      <c r="AE7">
        <v>48.254938209999999</v>
      </c>
      <c r="AF7">
        <v>49.526381600000001</v>
      </c>
      <c r="AG7">
        <v>50.575819660000001</v>
      </c>
      <c r="AH7">
        <v>51.495034779999997</v>
      </c>
      <c r="AI7">
        <v>52.33878189</v>
      </c>
      <c r="AJ7">
        <v>53.144425030000001</v>
      </c>
      <c r="AK7">
        <v>53.932984040000001</v>
      </c>
      <c r="AL7">
        <v>54.716982399999999</v>
      </c>
      <c r="AM7">
        <v>55.526726740000001</v>
      </c>
      <c r="AN7">
        <v>56.343863149999997</v>
      </c>
      <c r="AO7">
        <v>57.172239249999997</v>
      </c>
      <c r="AP7">
        <v>58.014740590000002</v>
      </c>
      <c r="AQ7">
        <v>58.548655310000001</v>
      </c>
      <c r="AR7">
        <v>59.4219425</v>
      </c>
      <c r="AS7">
        <v>60.312808490000002</v>
      </c>
      <c r="AT7">
        <v>61.222161229999998</v>
      </c>
      <c r="AU7">
        <v>62.150978289999998</v>
      </c>
      <c r="AV7">
        <v>63.106576709999999</v>
      </c>
    </row>
    <row r="8" spans="1:48" x14ac:dyDescent="0.25">
      <c r="A8" t="s">
        <v>158</v>
      </c>
      <c r="B8">
        <v>0.96116878123798499</v>
      </c>
      <c r="C8">
        <v>0.98039215686274495</v>
      </c>
      <c r="D8">
        <v>0.99999530250000002</v>
      </c>
      <c r="E8">
        <v>1.0218658279999999</v>
      </c>
      <c r="F8">
        <v>1.0481601469999999</v>
      </c>
      <c r="G8">
        <v>1.0494463060000001</v>
      </c>
      <c r="H8">
        <v>1.069683138</v>
      </c>
      <c r="I8">
        <v>1.091241471</v>
      </c>
      <c r="J8">
        <v>1.1100600920000001</v>
      </c>
      <c r="K8">
        <v>1.122521492</v>
      </c>
      <c r="L8">
        <v>1.1368426599999999</v>
      </c>
      <c r="M8">
        <v>1.1453715870000001</v>
      </c>
      <c r="N8">
        <v>1.1531467909999999</v>
      </c>
      <c r="O8">
        <v>1.173044596</v>
      </c>
      <c r="P8">
        <v>1.1981336730000001</v>
      </c>
      <c r="Q8">
        <v>1.220015732</v>
      </c>
      <c r="R8">
        <v>1.2452476260000001</v>
      </c>
      <c r="S8">
        <v>1.280581414</v>
      </c>
      <c r="T8">
        <v>1.3211550919999999</v>
      </c>
      <c r="U8">
        <v>1.3666331430000001</v>
      </c>
      <c r="V8">
        <v>1.4172586039999999</v>
      </c>
      <c r="W8">
        <v>1.4693850230000001</v>
      </c>
      <c r="X8">
        <v>1.521146025</v>
      </c>
      <c r="Y8">
        <v>1.5736638780000001</v>
      </c>
      <c r="Z8">
        <v>1.6264113440000001</v>
      </c>
      <c r="AA8">
        <v>1.6792280690000001</v>
      </c>
      <c r="AB8">
        <v>1.731662933</v>
      </c>
      <c r="AC8">
        <v>1.7826148900000001</v>
      </c>
      <c r="AD8">
        <v>1.831731805</v>
      </c>
      <c r="AE8">
        <v>1.8791035229999999</v>
      </c>
      <c r="AF8">
        <v>1.926014766</v>
      </c>
      <c r="AG8">
        <v>1.972121322</v>
      </c>
      <c r="AH8">
        <v>2.0165326929999998</v>
      </c>
      <c r="AI8">
        <v>2.0595870770000002</v>
      </c>
      <c r="AJ8">
        <v>2.1014751070000002</v>
      </c>
      <c r="AK8">
        <v>2.1424002419999999</v>
      </c>
      <c r="AL8">
        <v>2.1828477359999998</v>
      </c>
      <c r="AM8">
        <v>2.22328868</v>
      </c>
      <c r="AN8">
        <v>2.2635501109999998</v>
      </c>
      <c r="AO8">
        <v>2.3038924430000001</v>
      </c>
      <c r="AP8">
        <v>2.344700419</v>
      </c>
      <c r="AQ8">
        <v>2.385972583</v>
      </c>
      <c r="AR8">
        <v>2.428293193</v>
      </c>
      <c r="AS8">
        <v>2.4716155460000002</v>
      </c>
      <c r="AT8">
        <v>2.5159854720000001</v>
      </c>
      <c r="AU8">
        <v>2.5615234149999999</v>
      </c>
      <c r="AV8">
        <v>2.6089818820000001</v>
      </c>
    </row>
    <row r="9" spans="1:48" x14ac:dyDescent="0.25">
      <c r="A9" t="s">
        <v>159</v>
      </c>
      <c r="B9">
        <v>2.3360541304970401</v>
      </c>
      <c r="C9">
        <v>2.3735602351802898</v>
      </c>
      <c r="D9">
        <v>2.411668513</v>
      </c>
      <c r="E9">
        <v>5.8680792759999996</v>
      </c>
      <c r="F9">
        <v>11.449012310000001</v>
      </c>
      <c r="G9">
        <v>20.297311759999999</v>
      </c>
      <c r="H9">
        <v>32.291482119999998</v>
      </c>
      <c r="I9">
        <v>48.402802600000001</v>
      </c>
      <c r="J9">
        <v>67.219199309999894</v>
      </c>
      <c r="K9">
        <v>90.973146720000003</v>
      </c>
      <c r="L9">
        <v>122.3766304</v>
      </c>
      <c r="M9">
        <v>160.0030979</v>
      </c>
      <c r="N9">
        <v>211.60987560000001</v>
      </c>
      <c r="O9">
        <v>282.52463440000002</v>
      </c>
      <c r="P9">
        <v>375.62361379999999</v>
      </c>
      <c r="Q9">
        <v>494.99017429999998</v>
      </c>
      <c r="R9">
        <v>615.26105859999996</v>
      </c>
      <c r="S9">
        <v>746.13923279999995</v>
      </c>
      <c r="T9">
        <v>901.60332410000001</v>
      </c>
      <c r="U9">
        <v>1094.309536</v>
      </c>
      <c r="V9">
        <v>1416.050117</v>
      </c>
      <c r="W9">
        <v>1822.0100299999999</v>
      </c>
      <c r="X9">
        <v>2207.357289</v>
      </c>
      <c r="Y9">
        <v>2664.08716</v>
      </c>
      <c r="Z9">
        <v>3258.6547700000001</v>
      </c>
      <c r="AA9">
        <v>4002.0288810000002</v>
      </c>
      <c r="AB9">
        <v>4884.9503489999997</v>
      </c>
      <c r="AC9">
        <v>5866.4700780000003</v>
      </c>
      <c r="AD9">
        <v>6909.4922710000001</v>
      </c>
      <c r="AE9">
        <v>7967.7970020000002</v>
      </c>
      <c r="AF9">
        <v>9003.5021259999994</v>
      </c>
      <c r="AG9">
        <v>9991.6916870000005</v>
      </c>
      <c r="AH9">
        <v>10965.440210000001</v>
      </c>
      <c r="AI9">
        <v>11897.94614</v>
      </c>
      <c r="AJ9">
        <v>12777.24496</v>
      </c>
      <c r="AK9">
        <v>13598.94587</v>
      </c>
      <c r="AL9">
        <v>14361.895339999999</v>
      </c>
      <c r="AM9">
        <v>15061.956410000001</v>
      </c>
      <c r="AN9">
        <v>15702.36859</v>
      </c>
      <c r="AO9">
        <v>16288.44634</v>
      </c>
      <c r="AP9">
        <v>16824.134959999999</v>
      </c>
      <c r="AQ9">
        <v>17296.308430000001</v>
      </c>
      <c r="AR9">
        <v>17738.593639999999</v>
      </c>
      <c r="AS9">
        <v>18145.84332</v>
      </c>
      <c r="AT9">
        <v>18516.92686</v>
      </c>
      <c r="AU9">
        <v>18851.904999999999</v>
      </c>
      <c r="AV9">
        <v>19127.711190000002</v>
      </c>
    </row>
    <row r="10" spans="1:48" x14ac:dyDescent="0.25">
      <c r="A10" t="s">
        <v>160</v>
      </c>
      <c r="B10">
        <v>30996.0941631817</v>
      </c>
      <c r="C10">
        <v>31493.7464809423</v>
      </c>
      <c r="D10">
        <v>31999.388770000001</v>
      </c>
      <c r="E10">
        <v>32682.510920000001</v>
      </c>
      <c r="F10">
        <v>33303.345699999998</v>
      </c>
      <c r="G10">
        <v>34122.547630000001</v>
      </c>
      <c r="H10">
        <v>34831.545960000003</v>
      </c>
      <c r="I10">
        <v>35440.745990000003</v>
      </c>
      <c r="J10">
        <v>35664.09431</v>
      </c>
      <c r="K10">
        <v>35748.943070000001</v>
      </c>
      <c r="L10">
        <v>35825.687230000003</v>
      </c>
      <c r="M10">
        <v>35751.304250000001</v>
      </c>
      <c r="N10">
        <v>35766.89157</v>
      </c>
      <c r="O10">
        <v>36038.67974</v>
      </c>
      <c r="P10">
        <v>36333.262540000003</v>
      </c>
      <c r="Q10">
        <v>36618.753669999998</v>
      </c>
      <c r="R10">
        <v>36516.307309999997</v>
      </c>
      <c r="S10">
        <v>36211.62199</v>
      </c>
      <c r="T10">
        <v>35675.164949999998</v>
      </c>
      <c r="U10">
        <v>35056.310100000002</v>
      </c>
      <c r="V10">
        <v>34881.492279999999</v>
      </c>
      <c r="W10">
        <v>34793.052960000001</v>
      </c>
      <c r="X10">
        <v>34259.724699999999</v>
      </c>
      <c r="Y10">
        <v>33482.252950000002</v>
      </c>
      <c r="Z10">
        <v>32495.143400000001</v>
      </c>
      <c r="AA10">
        <v>31317.92194</v>
      </c>
      <c r="AB10">
        <v>29979.867470000001</v>
      </c>
      <c r="AC10">
        <v>28523.731459999999</v>
      </c>
      <c r="AD10">
        <v>27008.57173</v>
      </c>
      <c r="AE10">
        <v>25486.100630000001</v>
      </c>
      <c r="AF10">
        <v>23994.75649</v>
      </c>
      <c r="AG10">
        <v>22557.980579999999</v>
      </c>
      <c r="AH10">
        <v>21188.025140000002</v>
      </c>
      <c r="AI10">
        <v>19888.673439999999</v>
      </c>
      <c r="AJ10">
        <v>18660.206289999998</v>
      </c>
      <c r="AK10">
        <v>17500.934410000002</v>
      </c>
      <c r="AL10">
        <v>16408.19875</v>
      </c>
      <c r="AM10">
        <v>15383.21725</v>
      </c>
      <c r="AN10">
        <v>14422.028759999999</v>
      </c>
      <c r="AO10">
        <v>13520.781929999999</v>
      </c>
      <c r="AP10">
        <v>12675.797409999999</v>
      </c>
      <c r="AQ10">
        <v>11830.77722</v>
      </c>
      <c r="AR10">
        <v>11042.075220000001</v>
      </c>
      <c r="AS10">
        <v>10305.94508</v>
      </c>
      <c r="AT10">
        <v>9618.8861450000004</v>
      </c>
      <c r="AU10">
        <v>8977.629089</v>
      </c>
      <c r="AV10">
        <v>8379.1214679999903</v>
      </c>
    </row>
    <row r="11" spans="1:48" x14ac:dyDescent="0.25">
      <c r="A11" t="s">
        <v>161</v>
      </c>
      <c r="B11">
        <v>30998.430217312201</v>
      </c>
      <c r="C11">
        <v>31496.120041177499</v>
      </c>
      <c r="D11">
        <v>32001.800439999999</v>
      </c>
      <c r="E11">
        <v>32688.379000000001</v>
      </c>
      <c r="F11">
        <v>33314.794710000002</v>
      </c>
      <c r="G11">
        <v>34142.844949999999</v>
      </c>
      <c r="H11">
        <v>34863.837440000003</v>
      </c>
      <c r="I11">
        <v>35489.148800000003</v>
      </c>
      <c r="J11">
        <v>35731.31351</v>
      </c>
      <c r="K11">
        <v>35839.916219999999</v>
      </c>
      <c r="L11">
        <v>35948.063869999998</v>
      </c>
      <c r="M11">
        <v>35911.307350000003</v>
      </c>
      <c r="N11">
        <v>35978.501450000003</v>
      </c>
      <c r="O11">
        <v>36321.204380000003</v>
      </c>
      <c r="P11">
        <v>36708.886160000002</v>
      </c>
      <c r="Q11">
        <v>37113.743849999999</v>
      </c>
      <c r="R11">
        <v>37131.568359999997</v>
      </c>
      <c r="S11">
        <v>36957.76122</v>
      </c>
      <c r="T11">
        <v>36576.76827</v>
      </c>
      <c r="U11">
        <v>36150.619630000001</v>
      </c>
      <c r="V11">
        <v>36297.542399999998</v>
      </c>
      <c r="W11">
        <v>36615.062989999999</v>
      </c>
      <c r="X11">
        <v>36467.081989999999</v>
      </c>
      <c r="Y11">
        <v>36146.340109999997</v>
      </c>
      <c r="Z11">
        <v>35753.798170000002</v>
      </c>
      <c r="AA11">
        <v>35319.950819999998</v>
      </c>
      <c r="AB11">
        <v>34864.81781</v>
      </c>
      <c r="AC11">
        <v>34390.201540000002</v>
      </c>
      <c r="AD11">
        <v>33918.063999999998</v>
      </c>
      <c r="AE11">
        <v>33453.897629999999</v>
      </c>
      <c r="AF11">
        <v>32998.258620000001</v>
      </c>
      <c r="AG11">
        <v>32549.672269999999</v>
      </c>
      <c r="AH11">
        <v>32153.465359999998</v>
      </c>
      <c r="AI11">
        <v>31786.619579999999</v>
      </c>
      <c r="AJ11">
        <v>31437.451249999998</v>
      </c>
      <c r="AK11">
        <v>31099.880280000001</v>
      </c>
      <c r="AL11">
        <v>30770.094089999999</v>
      </c>
      <c r="AM11">
        <v>30445.17367</v>
      </c>
      <c r="AN11">
        <v>30124.397349999999</v>
      </c>
      <c r="AO11">
        <v>29809.22827</v>
      </c>
      <c r="AP11">
        <v>29499.932369999999</v>
      </c>
      <c r="AQ11">
        <v>29127.085650000001</v>
      </c>
      <c r="AR11">
        <v>28780.668860000002</v>
      </c>
      <c r="AS11">
        <v>28451.788390000002</v>
      </c>
      <c r="AT11">
        <v>28135.813010000002</v>
      </c>
      <c r="AU11">
        <v>27829.534080000001</v>
      </c>
      <c r="AV11">
        <v>27506.83265</v>
      </c>
    </row>
    <row r="12" spans="1:48" x14ac:dyDescent="0.25">
      <c r="A12" t="s">
        <v>162</v>
      </c>
      <c r="B12">
        <v>0.25383749001273198</v>
      </c>
      <c r="C12">
        <v>0.258914239812986</v>
      </c>
      <c r="D12">
        <v>0.264089984</v>
      </c>
      <c r="E12">
        <v>0.27858969709999998</v>
      </c>
      <c r="F12">
        <v>0.2800150139</v>
      </c>
      <c r="G12">
        <v>0.28227924040000002</v>
      </c>
      <c r="H12">
        <v>0.2848784654</v>
      </c>
      <c r="I12">
        <v>0.28811622349999999</v>
      </c>
      <c r="J12">
        <v>0.29206070210000001</v>
      </c>
      <c r="K12">
        <v>0.29593567679999999</v>
      </c>
      <c r="L12">
        <v>0.30109160800000001</v>
      </c>
      <c r="M12">
        <v>0.30548123399999999</v>
      </c>
      <c r="N12">
        <v>0.31064017319999998</v>
      </c>
      <c r="O12">
        <v>0.31383013929999998</v>
      </c>
      <c r="P12">
        <v>0.31730509610000002</v>
      </c>
      <c r="Q12">
        <v>0.3239708322</v>
      </c>
      <c r="R12">
        <v>0.33554606910000001</v>
      </c>
      <c r="S12">
        <v>0.36890965819999999</v>
      </c>
      <c r="T12">
        <v>0.41154946809999998</v>
      </c>
      <c r="U12">
        <v>0.46142368389999999</v>
      </c>
      <c r="V12">
        <v>0.47793508330000001</v>
      </c>
      <c r="W12">
        <v>0.477040091</v>
      </c>
      <c r="X12">
        <v>0.4886931813</v>
      </c>
      <c r="Y12">
        <v>0.4999625942</v>
      </c>
      <c r="Z12">
        <v>0.51204173890000004</v>
      </c>
      <c r="AA12">
        <v>0.52329144650000003</v>
      </c>
      <c r="AB12">
        <v>0.53551615340000003</v>
      </c>
      <c r="AC12">
        <v>0.54953932930000005</v>
      </c>
      <c r="AD12">
        <v>0.56146742100000002</v>
      </c>
      <c r="AE12">
        <v>0.57132369930000004</v>
      </c>
      <c r="AF12">
        <v>0.59772417529999999</v>
      </c>
      <c r="AG12">
        <v>0.6327805769</v>
      </c>
      <c r="AH12">
        <v>0.6590856719</v>
      </c>
      <c r="AI12">
        <v>0.68226172029999999</v>
      </c>
      <c r="AJ12">
        <v>0.70171178879999996</v>
      </c>
      <c r="AK12">
        <v>0.71848779939999996</v>
      </c>
      <c r="AL12">
        <v>0.73518155439999999</v>
      </c>
      <c r="AM12">
        <v>0.74977241289999996</v>
      </c>
      <c r="AN12">
        <v>0.76259652290000002</v>
      </c>
      <c r="AO12">
        <v>0.774478412</v>
      </c>
      <c r="AP12">
        <v>0.78567925130000005</v>
      </c>
      <c r="AQ12">
        <v>0.79619776310000001</v>
      </c>
      <c r="AR12">
        <v>0.80395038370000005</v>
      </c>
      <c r="AS12">
        <v>0.81057525880000003</v>
      </c>
      <c r="AT12">
        <v>0.81674492379999997</v>
      </c>
      <c r="AU12">
        <v>0.82270648940000002</v>
      </c>
      <c r="AV12">
        <v>0.82901724929999998</v>
      </c>
    </row>
    <row r="13" spans="1:48" x14ac:dyDescent="0.25">
      <c r="A13" t="s">
        <v>163</v>
      </c>
      <c r="B13">
        <v>0.96116878123798499</v>
      </c>
      <c r="C13">
        <v>0.98039215686274495</v>
      </c>
      <c r="D13">
        <v>1.000000416</v>
      </c>
      <c r="E13">
        <v>1.0151055739999999</v>
      </c>
      <c r="F13">
        <v>1.1334875390000001</v>
      </c>
      <c r="G13">
        <v>0.96340879619999997</v>
      </c>
      <c r="H13">
        <v>1.0700430059999999</v>
      </c>
      <c r="I13">
        <v>1.218593789</v>
      </c>
      <c r="J13">
        <v>1.3417677240000001</v>
      </c>
      <c r="K13">
        <v>1.325858891</v>
      </c>
      <c r="L13">
        <v>1.2813910740000001</v>
      </c>
      <c r="M13">
        <v>1.1264895239999999</v>
      </c>
      <c r="N13">
        <v>1.0414782950000001</v>
      </c>
      <c r="O13">
        <v>1.1351287139999999</v>
      </c>
      <c r="P13">
        <v>1.317527868</v>
      </c>
      <c r="Q13">
        <v>1.290192081</v>
      </c>
      <c r="R13">
        <v>1.3581067499999999</v>
      </c>
      <c r="S13">
        <v>1.4402826740000001</v>
      </c>
      <c r="T13">
        <v>1.533814748</v>
      </c>
      <c r="U13">
        <v>1.6377277910000001</v>
      </c>
      <c r="V13">
        <v>1.7544929490000001</v>
      </c>
      <c r="W13">
        <v>1.8811592589999999</v>
      </c>
      <c r="X13">
        <v>1.937058916</v>
      </c>
      <c r="Y13">
        <v>1.9816244970000001</v>
      </c>
      <c r="Z13">
        <v>2.0220614399999999</v>
      </c>
      <c r="AA13">
        <v>2.075081129</v>
      </c>
      <c r="AB13">
        <v>2.133967079</v>
      </c>
      <c r="AC13">
        <v>2.1799277529999999</v>
      </c>
      <c r="AD13">
        <v>2.2243553220000001</v>
      </c>
      <c r="AE13">
        <v>2.2697345310000001</v>
      </c>
      <c r="AF13">
        <v>2.321781756</v>
      </c>
      <c r="AG13">
        <v>2.3790334880000001</v>
      </c>
      <c r="AH13">
        <v>2.427300749</v>
      </c>
      <c r="AI13">
        <v>2.478542842</v>
      </c>
      <c r="AJ13">
        <v>2.526829437</v>
      </c>
      <c r="AK13">
        <v>2.5725253289999999</v>
      </c>
      <c r="AL13">
        <v>2.6176479029999999</v>
      </c>
      <c r="AM13">
        <v>2.6781077550000001</v>
      </c>
      <c r="AN13">
        <v>2.744574643</v>
      </c>
      <c r="AO13">
        <v>2.8066411260000002</v>
      </c>
      <c r="AP13">
        <v>2.8644316679999999</v>
      </c>
      <c r="AQ13">
        <v>2.9176379460000001</v>
      </c>
      <c r="AR13">
        <v>2.9843351610000002</v>
      </c>
      <c r="AS13">
        <v>3.049031319</v>
      </c>
      <c r="AT13">
        <v>3.1115254910000001</v>
      </c>
      <c r="AU13">
        <v>3.1718003459999999</v>
      </c>
      <c r="AV13">
        <v>3.2307913419999998</v>
      </c>
    </row>
    <row r="14" spans="1:48" x14ac:dyDescent="0.25">
      <c r="A14" t="s">
        <v>164</v>
      </c>
      <c r="B14">
        <v>30105.6323493005</v>
      </c>
      <c r="C14">
        <v>30588.988014611201</v>
      </c>
      <c r="D14">
        <v>31080.10411</v>
      </c>
      <c r="E14">
        <v>31211.39731</v>
      </c>
      <c r="F14">
        <v>31264.837299999999</v>
      </c>
      <c r="G14">
        <v>31490.3364</v>
      </c>
      <c r="H14">
        <v>31649.783490000002</v>
      </c>
      <c r="I14">
        <v>31735.332050000001</v>
      </c>
      <c r="J14">
        <v>31548.59491</v>
      </c>
      <c r="K14">
        <v>31275.936170000001</v>
      </c>
      <c r="L14">
        <v>31015.347160000001</v>
      </c>
      <c r="M14">
        <v>30672.33308</v>
      </c>
      <c r="N14">
        <v>30414.883600000001</v>
      </c>
      <c r="O14">
        <v>30398.148939999999</v>
      </c>
      <c r="P14">
        <v>30389.564299999998</v>
      </c>
      <c r="Q14">
        <v>30383.904009999998</v>
      </c>
      <c r="R14">
        <v>30086.179990000001</v>
      </c>
      <c r="S14">
        <v>29662.021809999998</v>
      </c>
      <c r="T14">
        <v>29041.661530000001</v>
      </c>
      <c r="U14">
        <v>28361.550889999999</v>
      </c>
      <c r="V14">
        <v>27997.845359999999</v>
      </c>
      <c r="W14">
        <v>27712.607260000001</v>
      </c>
      <c r="X14">
        <v>27159.804319999999</v>
      </c>
      <c r="Y14">
        <v>26482.000779999998</v>
      </c>
      <c r="Z14">
        <v>25719.233270000001</v>
      </c>
      <c r="AA14">
        <v>24887.516970000001</v>
      </c>
      <c r="AB14">
        <v>24003.76514</v>
      </c>
      <c r="AC14">
        <v>23095.631850000002</v>
      </c>
      <c r="AD14">
        <v>22183.6286</v>
      </c>
      <c r="AE14">
        <v>21287.819479999998</v>
      </c>
      <c r="AF14">
        <v>20421.642469999999</v>
      </c>
      <c r="AG14">
        <v>19592.297409999999</v>
      </c>
      <c r="AH14">
        <v>18807.4522</v>
      </c>
      <c r="AI14">
        <v>18067.87948</v>
      </c>
      <c r="AJ14">
        <v>17369.956180000001</v>
      </c>
      <c r="AK14">
        <v>16710.819790000001</v>
      </c>
      <c r="AL14">
        <v>16087.88067</v>
      </c>
      <c r="AM14">
        <v>15499.67007</v>
      </c>
      <c r="AN14">
        <v>14944.922399999999</v>
      </c>
      <c r="AO14">
        <v>14421.99821</v>
      </c>
      <c r="AP14">
        <v>13929.05596</v>
      </c>
      <c r="AQ14">
        <v>13420.089089999999</v>
      </c>
      <c r="AR14">
        <v>12943.23618</v>
      </c>
      <c r="AS14">
        <v>12497.22941</v>
      </c>
      <c r="AT14">
        <v>12079.102999999999</v>
      </c>
      <c r="AU14">
        <v>11686.37514</v>
      </c>
      <c r="AV14">
        <v>11310.70674</v>
      </c>
    </row>
    <row r="15" spans="1:48" x14ac:dyDescent="0.25">
      <c r="A15" t="s">
        <v>165</v>
      </c>
      <c r="B15">
        <v>30105.0142096741</v>
      </c>
      <c r="C15">
        <v>30588.3599505532</v>
      </c>
      <c r="D15">
        <v>31079.465960000001</v>
      </c>
      <c r="E15">
        <v>31209.795699999999</v>
      </c>
      <c r="F15">
        <v>31261.772560000001</v>
      </c>
      <c r="G15">
        <v>31484.91274</v>
      </c>
      <c r="H15">
        <v>31641.170320000001</v>
      </c>
      <c r="I15">
        <v>31722.531889999998</v>
      </c>
      <c r="J15">
        <v>31530.895100000002</v>
      </c>
      <c r="K15">
        <v>31252.010129999999</v>
      </c>
      <c r="L15">
        <v>30983.119480000001</v>
      </c>
      <c r="M15">
        <v>30630.129639999999</v>
      </c>
      <c r="N15">
        <v>30358.922170000002</v>
      </c>
      <c r="O15">
        <v>30324.24307</v>
      </c>
      <c r="P15">
        <v>30292.557150000001</v>
      </c>
      <c r="Q15">
        <v>30257.579040000001</v>
      </c>
      <c r="R15">
        <v>29927.107390000001</v>
      </c>
      <c r="S15">
        <v>29466.620470000002</v>
      </c>
      <c r="T15">
        <v>28802.53572</v>
      </c>
      <c r="U15">
        <v>28067.659960000001</v>
      </c>
      <c r="V15">
        <v>27629.437089999999</v>
      </c>
      <c r="W15">
        <v>27253.8802</v>
      </c>
      <c r="X15">
        <v>26605.430240000002</v>
      </c>
      <c r="Y15">
        <v>25814.575769999999</v>
      </c>
      <c r="Z15">
        <v>24904.87945</v>
      </c>
      <c r="AA15">
        <v>23889.878359999999</v>
      </c>
      <c r="AB15">
        <v>22789.064549999999</v>
      </c>
      <c r="AC15">
        <v>21630.011630000001</v>
      </c>
      <c r="AD15">
        <v>20449.356159999999</v>
      </c>
      <c r="AE15">
        <v>19278.60111</v>
      </c>
      <c r="AF15">
        <v>18140.727429999999</v>
      </c>
      <c r="AG15">
        <v>17049.355329999999</v>
      </c>
      <c r="AH15">
        <v>16011.22206</v>
      </c>
      <c r="AI15">
        <v>15027.927369999999</v>
      </c>
      <c r="AJ15">
        <v>14098.97279</v>
      </c>
      <c r="AK15">
        <v>13222.701650000001</v>
      </c>
      <c r="AL15">
        <v>12396.906950000001</v>
      </c>
      <c r="AM15">
        <v>11622.40763</v>
      </c>
      <c r="AN15">
        <v>10896.15834</v>
      </c>
      <c r="AO15">
        <v>10215.222879999999</v>
      </c>
      <c r="AP15">
        <v>9576.8081099999999</v>
      </c>
      <c r="AQ15">
        <v>8938.3726800000004</v>
      </c>
      <c r="AR15">
        <v>8342.4903300000005</v>
      </c>
      <c r="AS15">
        <v>7786.3288389999998</v>
      </c>
      <c r="AT15">
        <v>7267.2424840000003</v>
      </c>
      <c r="AU15">
        <v>6782.7607520000001</v>
      </c>
      <c r="AV15">
        <v>6330.5772349999997</v>
      </c>
    </row>
    <row r="16" spans="1:48" x14ac:dyDescent="0.25">
      <c r="A16" t="s">
        <v>166</v>
      </c>
      <c r="B16">
        <v>0.61693443294682304</v>
      </c>
      <c r="C16">
        <v>0.62683951482088096</v>
      </c>
      <c r="D16">
        <v>0.63690362599999994</v>
      </c>
      <c r="E16">
        <v>1.6000205780000001</v>
      </c>
      <c r="F16">
        <v>3.0615368740000002</v>
      </c>
      <c r="G16">
        <v>5.4189907689999997</v>
      </c>
      <c r="H16">
        <v>8.6069173970000001</v>
      </c>
      <c r="I16">
        <v>12.791895200000001</v>
      </c>
      <c r="J16">
        <v>17.689570270000001</v>
      </c>
      <c r="K16">
        <v>23.91401566</v>
      </c>
      <c r="L16">
        <v>32.213945010000003</v>
      </c>
      <c r="M16">
        <v>42.188631479999998</v>
      </c>
      <c r="N16">
        <v>55.945646340000003</v>
      </c>
      <c r="O16">
        <v>73.889241080000005</v>
      </c>
      <c r="P16">
        <v>96.988988649999996</v>
      </c>
      <c r="Q16">
        <v>126.3052347</v>
      </c>
      <c r="R16">
        <v>159.05099509999999</v>
      </c>
      <c r="S16">
        <v>195.3783382</v>
      </c>
      <c r="T16">
        <v>239.10069440000001</v>
      </c>
      <c r="U16">
        <v>293.86327399999999</v>
      </c>
      <c r="V16">
        <v>368.37665909999998</v>
      </c>
      <c r="W16">
        <v>458.69099749999998</v>
      </c>
      <c r="X16">
        <v>554.33496260000004</v>
      </c>
      <c r="Y16">
        <v>667.38371749999999</v>
      </c>
      <c r="Z16">
        <v>814.31121559999997</v>
      </c>
      <c r="AA16">
        <v>997.59554349999996</v>
      </c>
      <c r="AB16">
        <v>1214.657882</v>
      </c>
      <c r="AC16">
        <v>1465.5785840000001</v>
      </c>
      <c r="AD16">
        <v>1734.2323919999999</v>
      </c>
      <c r="AE16">
        <v>2009.1802170000001</v>
      </c>
      <c r="AF16">
        <v>2280.8789149999998</v>
      </c>
      <c r="AG16">
        <v>2542.908007</v>
      </c>
      <c r="AH16">
        <v>2796.198089</v>
      </c>
      <c r="AI16">
        <v>3039.9219880000001</v>
      </c>
      <c r="AJ16">
        <v>3270.955105</v>
      </c>
      <c r="AK16">
        <v>3488.091602</v>
      </c>
      <c r="AL16">
        <v>3690.9488430000001</v>
      </c>
      <c r="AM16">
        <v>3877.2391189999998</v>
      </c>
      <c r="AN16">
        <v>4048.7421869999998</v>
      </c>
      <c r="AO16">
        <v>4206.7548260000003</v>
      </c>
      <c r="AP16">
        <v>4352.2286299999996</v>
      </c>
      <c r="AQ16">
        <v>4481.6984659999998</v>
      </c>
      <c r="AR16">
        <v>4600.7291059999998</v>
      </c>
      <c r="AS16">
        <v>4710.8849410000003</v>
      </c>
      <c r="AT16">
        <v>4811.8459290000001</v>
      </c>
      <c r="AU16">
        <v>4903.6007730000001</v>
      </c>
      <c r="AV16">
        <v>4980.116798</v>
      </c>
    </row>
    <row r="17" spans="1:48" x14ac:dyDescent="0.25">
      <c r="A17" t="s">
        <v>167</v>
      </c>
      <c r="B17">
        <v>1.20519346328046E-3</v>
      </c>
      <c r="C17">
        <v>1.2245432341643E-3</v>
      </c>
      <c r="D17">
        <v>1.2442036700000001E-3</v>
      </c>
      <c r="E17">
        <v>1.5810838600000001E-3</v>
      </c>
      <c r="F17">
        <v>3.1996224999999998E-3</v>
      </c>
      <c r="G17">
        <v>4.6695350800000004E-3</v>
      </c>
      <c r="H17">
        <v>6.2448219899999997E-3</v>
      </c>
      <c r="I17">
        <v>8.2642263599999998E-3</v>
      </c>
      <c r="J17">
        <v>1.02348289E-2</v>
      </c>
      <c r="K17">
        <v>1.2017805100000001E-2</v>
      </c>
      <c r="L17">
        <v>1.3733629799999999E-2</v>
      </c>
      <c r="M17">
        <v>1.4812911999999999E-2</v>
      </c>
      <c r="N17">
        <v>1.5782118299999998E-2</v>
      </c>
      <c r="O17">
        <v>1.66288315E-2</v>
      </c>
      <c r="P17">
        <v>1.8168256300000001E-2</v>
      </c>
      <c r="Q17">
        <v>1.9728438399999999E-2</v>
      </c>
      <c r="R17">
        <v>2.16075916E-2</v>
      </c>
      <c r="S17">
        <v>2.3001275299999999E-2</v>
      </c>
      <c r="T17">
        <v>2.5117527899999999E-2</v>
      </c>
      <c r="U17">
        <v>2.7659613999999999E-2</v>
      </c>
      <c r="V17">
        <v>3.1610661999999998E-2</v>
      </c>
      <c r="W17">
        <v>3.6061710199999999E-2</v>
      </c>
      <c r="X17">
        <v>3.9116855899999997E-2</v>
      </c>
      <c r="Y17">
        <v>4.1289916699999998E-2</v>
      </c>
      <c r="Z17">
        <v>4.2606445200000002E-2</v>
      </c>
      <c r="AA17">
        <v>4.3066509199999999E-2</v>
      </c>
      <c r="AB17">
        <v>4.2708133199999998E-2</v>
      </c>
      <c r="AC17">
        <v>4.1630589000000003E-2</v>
      </c>
      <c r="AD17">
        <v>4.00427218E-2</v>
      </c>
      <c r="AE17">
        <v>3.8150272399999997E-2</v>
      </c>
      <c r="AF17">
        <v>3.6120734000000002E-2</v>
      </c>
      <c r="AG17">
        <v>3.4067048000000003E-2</v>
      </c>
      <c r="AH17">
        <v>3.2057306100000002E-2</v>
      </c>
      <c r="AI17">
        <v>3.01227167E-2</v>
      </c>
      <c r="AJ17">
        <v>2.8278477600000001E-2</v>
      </c>
      <c r="AK17">
        <v>2.6530144700000001E-2</v>
      </c>
      <c r="AL17">
        <v>2.4878009900000001E-2</v>
      </c>
      <c r="AM17">
        <v>2.3326178100000001E-2</v>
      </c>
      <c r="AN17">
        <v>2.18698378E-2</v>
      </c>
      <c r="AO17">
        <v>2.0503757800000001E-2</v>
      </c>
      <c r="AP17">
        <v>1.9222671199999999E-2</v>
      </c>
      <c r="AQ17">
        <v>1.7941379899999998E-2</v>
      </c>
      <c r="AR17">
        <v>1.6745400899999999E-2</v>
      </c>
      <c r="AS17">
        <v>1.56290987E-2</v>
      </c>
      <c r="AT17">
        <v>1.45871882E-2</v>
      </c>
      <c r="AU17">
        <v>1.3614724E-2</v>
      </c>
      <c r="AV17">
        <v>1.27070833E-2</v>
      </c>
    </row>
    <row r="18" spans="1:48" x14ac:dyDescent="0.25">
      <c r="A18" t="s">
        <v>168</v>
      </c>
      <c r="B18">
        <v>23.690015269078899</v>
      </c>
      <c r="C18">
        <v>24.070366126976499</v>
      </c>
      <c r="D18">
        <v>24.45682364</v>
      </c>
      <c r="E18">
        <v>24.559381760000001</v>
      </c>
      <c r="F18">
        <v>24.600283000000001</v>
      </c>
      <c r="G18">
        <v>24.775874819999999</v>
      </c>
      <c r="H18">
        <v>24.89883588</v>
      </c>
      <c r="I18">
        <v>24.962860330000002</v>
      </c>
      <c r="J18">
        <v>24.812058919999998</v>
      </c>
      <c r="K18">
        <v>24.592600820000001</v>
      </c>
      <c r="L18">
        <v>24.38100738</v>
      </c>
      <c r="M18">
        <v>24.103235219999998</v>
      </c>
      <c r="N18">
        <v>23.889818640000001</v>
      </c>
      <c r="O18">
        <v>23.862529219999999</v>
      </c>
      <c r="P18">
        <v>23.83759517</v>
      </c>
      <c r="Q18">
        <v>23.810070459999999</v>
      </c>
      <c r="R18">
        <v>23.55001815</v>
      </c>
      <c r="S18">
        <v>23.187655190000001</v>
      </c>
      <c r="T18">
        <v>22.665078520000002</v>
      </c>
      <c r="U18">
        <v>22.086795519999999</v>
      </c>
      <c r="V18">
        <v>21.741952420000001</v>
      </c>
      <c r="W18">
        <v>21.446421969999999</v>
      </c>
      <c r="X18">
        <v>20.93614852</v>
      </c>
      <c r="Y18">
        <v>20.313815160000001</v>
      </c>
      <c r="Z18">
        <v>19.597963660000001</v>
      </c>
      <c r="AA18">
        <v>18.79924651</v>
      </c>
      <c r="AB18">
        <v>17.93300224</v>
      </c>
      <c r="AC18">
        <v>17.02092888</v>
      </c>
      <c r="AD18">
        <v>16.091856199999999</v>
      </c>
      <c r="AE18">
        <v>15.170574289999999</v>
      </c>
      <c r="AF18">
        <v>14.27516715</v>
      </c>
      <c r="AG18">
        <v>13.416352679999999</v>
      </c>
      <c r="AH18">
        <v>12.599432520000001</v>
      </c>
      <c r="AI18">
        <v>11.82566553</v>
      </c>
      <c r="AJ18">
        <v>11.094659460000001</v>
      </c>
      <c r="AK18">
        <v>10.405110649999999</v>
      </c>
      <c r="AL18">
        <v>9.7552823869999994</v>
      </c>
      <c r="AM18">
        <v>9.1458191069999994</v>
      </c>
      <c r="AN18">
        <v>8.5743243880000009</v>
      </c>
      <c r="AO18">
        <v>8.0384876890000001</v>
      </c>
      <c r="AP18">
        <v>7.536111054</v>
      </c>
      <c r="AQ18">
        <v>7.0337181639999997</v>
      </c>
      <c r="AR18">
        <v>6.5648108299999999</v>
      </c>
      <c r="AS18">
        <v>6.1271603389999996</v>
      </c>
      <c r="AT18">
        <v>5.7186847419999998</v>
      </c>
      <c r="AU18">
        <v>5.337439958</v>
      </c>
      <c r="AV18">
        <v>4.9816110470000003</v>
      </c>
    </row>
    <row r="19" spans="1:48" x14ac:dyDescent="0.25">
      <c r="A19" t="s">
        <v>169</v>
      </c>
      <c r="B19">
        <v>4.42659733299524E-4</v>
      </c>
      <c r="C19">
        <v>4.4976677849999601E-4</v>
      </c>
      <c r="D19">
        <v>4.5698792999999998E-4</v>
      </c>
      <c r="E19">
        <v>1.14803883E-3</v>
      </c>
      <c r="F19">
        <v>2.19669875E-3</v>
      </c>
      <c r="G19">
        <v>3.8882073700000001E-3</v>
      </c>
      <c r="H19">
        <v>6.1755926699999996E-3</v>
      </c>
      <c r="I19">
        <v>9.1783771800000007E-3</v>
      </c>
      <c r="J19">
        <v>1.26925327E-2</v>
      </c>
      <c r="K19">
        <v>1.7158665900000002E-2</v>
      </c>
      <c r="L19">
        <v>2.3113990000000001E-2</v>
      </c>
      <c r="M19">
        <v>3.0270977500000001E-2</v>
      </c>
      <c r="N19">
        <v>4.0141842599999998E-2</v>
      </c>
      <c r="O19">
        <v>5.3016641599999997E-2</v>
      </c>
      <c r="P19">
        <v>6.9591057900000003E-2</v>
      </c>
      <c r="Q19">
        <v>9.0625905399999998E-2</v>
      </c>
      <c r="R19">
        <v>0.1141214809</v>
      </c>
      <c r="S19">
        <v>0.14018689579999999</v>
      </c>
      <c r="T19">
        <v>0.17155834389999999</v>
      </c>
      <c r="U19">
        <v>0.21085131830000001</v>
      </c>
      <c r="V19">
        <v>0.2643157927</v>
      </c>
      <c r="W19">
        <v>0.32911768860000001</v>
      </c>
      <c r="X19">
        <v>0.39774367199999999</v>
      </c>
      <c r="Y19">
        <v>0.47885785359999999</v>
      </c>
      <c r="Z19">
        <v>0.58428054309999999</v>
      </c>
      <c r="AA19">
        <v>0.71578980459999997</v>
      </c>
      <c r="AB19">
        <v>0.87153529669999996</v>
      </c>
      <c r="AC19">
        <v>1.051574674</v>
      </c>
      <c r="AD19">
        <v>1.2443378220000001</v>
      </c>
      <c r="AE19">
        <v>1.44161702</v>
      </c>
      <c r="AF19">
        <v>1.636564922</v>
      </c>
      <c r="AG19">
        <v>1.824574736</v>
      </c>
      <c r="AH19">
        <v>2.0063141789999999</v>
      </c>
      <c r="AI19">
        <v>2.1811897419999999</v>
      </c>
      <c r="AJ19">
        <v>2.346959477</v>
      </c>
      <c r="AK19">
        <v>2.5027581790000002</v>
      </c>
      <c r="AL19">
        <v>2.6483113</v>
      </c>
      <c r="AM19">
        <v>2.7819773749999999</v>
      </c>
      <c r="AN19">
        <v>2.9050334050000002</v>
      </c>
      <c r="AO19">
        <v>3.0184098499999998</v>
      </c>
      <c r="AP19">
        <v>3.1227894919999999</v>
      </c>
      <c r="AQ19">
        <v>3.2156860470000002</v>
      </c>
      <c r="AR19">
        <v>3.3010923210000001</v>
      </c>
      <c r="AS19">
        <v>3.3801307889999999</v>
      </c>
      <c r="AT19">
        <v>3.4525718159999998</v>
      </c>
      <c r="AU19">
        <v>3.5184072959999999</v>
      </c>
      <c r="AV19">
        <v>3.5733086950000001</v>
      </c>
    </row>
    <row r="20" spans="1:48" x14ac:dyDescent="0.25">
      <c r="A20" t="s">
        <v>170</v>
      </c>
      <c r="B20" s="15">
        <v>1.0609788529198101E-6</v>
      </c>
      <c r="C20" s="15">
        <v>1.0780132115867701E-6</v>
      </c>
      <c r="D20" s="15">
        <v>1.0953210600000001E-6</v>
      </c>
      <c r="E20" s="15">
        <v>1.39188985E-6</v>
      </c>
      <c r="F20" s="15">
        <v>2.81675259E-6</v>
      </c>
      <c r="G20" s="15">
        <v>4.1107740100000001E-6</v>
      </c>
      <c r="H20" s="15">
        <v>5.4975605800000003E-6</v>
      </c>
      <c r="I20" s="15">
        <v>7.27532107E-6</v>
      </c>
      <c r="J20" s="15">
        <v>9.0101194000000004E-6</v>
      </c>
      <c r="K20" s="15">
        <v>1.0579743000000001E-5</v>
      </c>
      <c r="L20" s="15">
        <v>1.20902505E-5</v>
      </c>
      <c r="M20" s="15">
        <v>1.3040384700000001E-5</v>
      </c>
      <c r="N20" s="15">
        <v>1.38936148E-5</v>
      </c>
      <c r="O20" s="15">
        <v>1.4639009499999999E-5</v>
      </c>
      <c r="P20" s="15">
        <v>1.59942253E-5</v>
      </c>
      <c r="Q20" s="15">
        <v>1.7367714499999999E-5</v>
      </c>
      <c r="R20" s="15">
        <v>1.9022006400000001E-5</v>
      </c>
      <c r="S20" s="15">
        <v>2.0248920500000001E-5</v>
      </c>
      <c r="T20" s="15">
        <v>2.2111940299999998E-5</v>
      </c>
      <c r="U20" s="15">
        <v>2.4349837900000001E-5</v>
      </c>
      <c r="V20" s="15">
        <v>2.7828099799999999E-5</v>
      </c>
      <c r="W20" s="15">
        <v>3.1746531299999998E-5</v>
      </c>
      <c r="X20" s="15">
        <v>3.4436095199999997E-5</v>
      </c>
      <c r="Y20" s="15">
        <v>3.63491255E-5</v>
      </c>
      <c r="Z20" s="15">
        <v>3.7508116900000003E-5</v>
      </c>
      <c r="AA20" s="15">
        <v>3.7913129199999997E-5</v>
      </c>
      <c r="AB20" s="15">
        <v>3.7597636799999999E-5</v>
      </c>
      <c r="AC20" s="15">
        <v>3.6649032700000003E-5</v>
      </c>
      <c r="AD20" s="15">
        <v>3.5251171200000003E-5</v>
      </c>
      <c r="AE20" s="15">
        <v>3.3585174099999999E-5</v>
      </c>
      <c r="AF20" s="15">
        <v>3.1798492199999999E-5</v>
      </c>
      <c r="AG20" s="15">
        <v>2.9990552199999999E-5</v>
      </c>
      <c r="AH20" s="15">
        <v>2.8221298000000002E-5</v>
      </c>
      <c r="AI20" s="15">
        <v>2.6518203400000001E-5</v>
      </c>
      <c r="AJ20" s="15">
        <v>2.4894647799999999E-5</v>
      </c>
      <c r="AK20" s="15">
        <v>2.3355522E-5</v>
      </c>
      <c r="AL20" s="15">
        <v>2.1901083300000001E-5</v>
      </c>
      <c r="AM20" s="15">
        <v>2.0534945199999998E-5</v>
      </c>
      <c r="AN20" s="15">
        <v>1.9252871899999998E-5</v>
      </c>
      <c r="AO20" s="15">
        <v>1.8050258400000001E-5</v>
      </c>
      <c r="AP20" s="15">
        <v>1.6922467799999999E-5</v>
      </c>
      <c r="AQ20" s="15">
        <v>1.5794497099999999E-5</v>
      </c>
      <c r="AR20" s="15">
        <v>1.47416301E-5</v>
      </c>
      <c r="AS20" s="15">
        <v>1.37589057E-5</v>
      </c>
      <c r="AT20" s="15">
        <v>1.28416712E-5</v>
      </c>
      <c r="AU20" s="15">
        <v>1.19855731E-5</v>
      </c>
      <c r="AV20" s="15">
        <v>1.1186541500000001E-5</v>
      </c>
    </row>
    <row r="21" spans="1:48" x14ac:dyDescent="0.25">
      <c r="A21" t="s">
        <v>171</v>
      </c>
      <c r="B21">
        <v>383714635.27038902</v>
      </c>
      <c r="C21">
        <v>389875297.85567099</v>
      </c>
      <c r="D21">
        <v>396134871.89999998</v>
      </c>
      <c r="E21">
        <v>413005490.60000002</v>
      </c>
      <c r="F21">
        <v>421928331.5</v>
      </c>
      <c r="G21">
        <v>439377156.10000002</v>
      </c>
      <c r="H21">
        <v>453285308</v>
      </c>
      <c r="I21">
        <v>469493383.60000002</v>
      </c>
      <c r="J21">
        <v>489928495.10000002</v>
      </c>
      <c r="K21">
        <v>515159171.69999999</v>
      </c>
      <c r="L21">
        <v>544589121.29999995</v>
      </c>
      <c r="M21">
        <v>571465563.20000005</v>
      </c>
      <c r="N21">
        <v>575584948.60000002</v>
      </c>
      <c r="O21">
        <v>574061277.60000002</v>
      </c>
      <c r="P21">
        <v>572325181.10000002</v>
      </c>
      <c r="Q21">
        <v>574168410.5</v>
      </c>
      <c r="R21">
        <v>581969215.5</v>
      </c>
      <c r="S21">
        <v>586734934.5</v>
      </c>
      <c r="T21">
        <v>588098972.60000002</v>
      </c>
      <c r="U21">
        <v>588573401.20000005</v>
      </c>
      <c r="V21">
        <v>572493366.10000002</v>
      </c>
      <c r="W21">
        <v>558867680.89999998</v>
      </c>
      <c r="X21">
        <v>555239566.20000005</v>
      </c>
      <c r="Y21">
        <v>548998635.10000002</v>
      </c>
      <c r="Z21">
        <v>541693974.29999995</v>
      </c>
      <c r="AA21">
        <v>533794541.89999998</v>
      </c>
      <c r="AB21">
        <v>525606800.5</v>
      </c>
      <c r="AC21">
        <v>520890849</v>
      </c>
      <c r="AD21">
        <v>516145292.10000002</v>
      </c>
      <c r="AE21">
        <v>511454627.80000001</v>
      </c>
      <c r="AF21">
        <v>506829094.5</v>
      </c>
      <c r="AG21">
        <v>502247752.10000002</v>
      </c>
      <c r="AH21">
        <v>497106458.80000001</v>
      </c>
      <c r="AI21">
        <v>492396028.30000001</v>
      </c>
      <c r="AJ21">
        <v>487937782.39999998</v>
      </c>
      <c r="AK21">
        <v>483638772.5</v>
      </c>
      <c r="AL21">
        <v>479440645.19999999</v>
      </c>
      <c r="AM21">
        <v>475159494.60000002</v>
      </c>
      <c r="AN21">
        <v>470926445.39999998</v>
      </c>
      <c r="AO21">
        <v>466764727.39999998</v>
      </c>
      <c r="AP21">
        <v>462678943.19999999</v>
      </c>
      <c r="AQ21">
        <v>457578912.39999998</v>
      </c>
      <c r="AR21">
        <v>452572454</v>
      </c>
      <c r="AS21">
        <v>447831530</v>
      </c>
      <c r="AT21">
        <v>443283970.89999998</v>
      </c>
      <c r="AU21">
        <v>438879761.80000001</v>
      </c>
      <c r="AV21">
        <v>434207044</v>
      </c>
    </row>
    <row r="22" spans="1:48" x14ac:dyDescent="0.25">
      <c r="A22" t="s">
        <v>172</v>
      </c>
      <c r="B22">
        <v>28916.8887705464</v>
      </c>
      <c r="C22">
        <v>29381.1587731902</v>
      </c>
      <c r="D22">
        <v>29852.88278</v>
      </c>
      <c r="E22">
        <v>74996.003819999998</v>
      </c>
      <c r="F22">
        <v>143500.04879999999</v>
      </c>
      <c r="G22">
        <v>253998.391</v>
      </c>
      <c r="H22">
        <v>403422.56770000001</v>
      </c>
      <c r="I22">
        <v>599580.42700000003</v>
      </c>
      <c r="J22">
        <v>829143.76080000005</v>
      </c>
      <c r="K22">
        <v>1120895.3400000001</v>
      </c>
      <c r="L22">
        <v>1509928.7949999999</v>
      </c>
      <c r="M22">
        <v>1977461.297</v>
      </c>
      <c r="N22">
        <v>2622278.716</v>
      </c>
      <c r="O22">
        <v>3463329.0860000001</v>
      </c>
      <c r="P22">
        <v>4546058.1339999996</v>
      </c>
      <c r="Q22">
        <v>5920166.2759999996</v>
      </c>
      <c r="R22">
        <v>7455022.267</v>
      </c>
      <c r="S22">
        <v>9157753.8440000005</v>
      </c>
      <c r="T22">
        <v>11207103.73</v>
      </c>
      <c r="U22">
        <v>13773929.859999999</v>
      </c>
      <c r="V22">
        <v>17266513.760000002</v>
      </c>
      <c r="W22">
        <v>21499718.359999999</v>
      </c>
      <c r="X22">
        <v>25982732.690000001</v>
      </c>
      <c r="Y22">
        <v>31281542.57</v>
      </c>
      <c r="Z22">
        <v>38168313.5</v>
      </c>
      <c r="AA22">
        <v>46759198.109999999</v>
      </c>
      <c r="AB22">
        <v>56933322.229999997</v>
      </c>
      <c r="AC22">
        <v>68694452.159999996</v>
      </c>
      <c r="AD22">
        <v>81286766.5</v>
      </c>
      <c r="AE22">
        <v>94174093.290000007</v>
      </c>
      <c r="AF22">
        <v>106909127.40000001</v>
      </c>
      <c r="AG22">
        <v>119190928.7</v>
      </c>
      <c r="AH22">
        <v>131063115.90000001</v>
      </c>
      <c r="AI22">
        <v>142486918.09999999</v>
      </c>
      <c r="AJ22">
        <v>153315879.09999999</v>
      </c>
      <c r="AK22">
        <v>163493479.19999999</v>
      </c>
      <c r="AL22">
        <v>173001783.40000001</v>
      </c>
      <c r="AM22">
        <v>181733562.5</v>
      </c>
      <c r="AN22">
        <v>189772237.09999999</v>
      </c>
      <c r="AO22">
        <v>197178589.59999999</v>
      </c>
      <c r="AP22">
        <v>203997223.09999999</v>
      </c>
      <c r="AQ22">
        <v>210065720.30000001</v>
      </c>
      <c r="AR22">
        <v>215644912.5</v>
      </c>
      <c r="AS22">
        <v>220808125.80000001</v>
      </c>
      <c r="AT22">
        <v>225540359</v>
      </c>
      <c r="AU22">
        <v>229841082.90000001</v>
      </c>
      <c r="AV22">
        <v>233427534.30000001</v>
      </c>
    </row>
    <row r="23" spans="1:48" x14ac:dyDescent="0.25">
      <c r="A23" t="s">
        <v>173</v>
      </c>
      <c r="B23">
        <v>383685718.38161898</v>
      </c>
      <c r="C23">
        <v>389845916.69689798</v>
      </c>
      <c r="D23">
        <v>396105019</v>
      </c>
      <c r="E23">
        <v>417693353.89999998</v>
      </c>
      <c r="F23">
        <v>417418691.39999998</v>
      </c>
      <c r="G23">
        <v>427005915.69999999</v>
      </c>
      <c r="H23">
        <v>435155985</v>
      </c>
      <c r="I23">
        <v>439015438.60000002</v>
      </c>
      <c r="J23">
        <v>439913917.19999999</v>
      </c>
      <c r="K23">
        <v>440468700.30000001</v>
      </c>
      <c r="L23">
        <v>442030774.60000002</v>
      </c>
      <c r="M23">
        <v>441846573</v>
      </c>
      <c r="N23">
        <v>443224864.80000001</v>
      </c>
      <c r="O23">
        <v>441780264.69999999</v>
      </c>
      <c r="P23">
        <v>439730404.69999999</v>
      </c>
      <c r="Q23">
        <v>437966492.69999999</v>
      </c>
      <c r="R23">
        <v>442462399.10000002</v>
      </c>
      <c r="S23">
        <v>444444020.5</v>
      </c>
      <c r="T23">
        <v>443449201.5</v>
      </c>
      <c r="U23">
        <v>441249153.69999999</v>
      </c>
      <c r="V23">
        <v>425325176.89999998</v>
      </c>
      <c r="W23">
        <v>410558024.89999998</v>
      </c>
      <c r="X23">
        <v>403270133.69999999</v>
      </c>
      <c r="Y23">
        <v>393146491.89999998</v>
      </c>
      <c r="Z23">
        <v>380612525.10000002</v>
      </c>
      <c r="AA23">
        <v>365914629.69999999</v>
      </c>
      <c r="AB23">
        <v>349410604.60000002</v>
      </c>
      <c r="AC23">
        <v>334003596.80000001</v>
      </c>
      <c r="AD23">
        <v>317742516.69999999</v>
      </c>
      <c r="AE23">
        <v>301228861.30000001</v>
      </c>
      <c r="AF23">
        <v>284917851.10000002</v>
      </c>
      <c r="AG23">
        <v>269094237.39999998</v>
      </c>
      <c r="AH23">
        <v>253247342.69999999</v>
      </c>
      <c r="AI23">
        <v>238181930.80000001</v>
      </c>
      <c r="AJ23">
        <v>223906322.69999999</v>
      </c>
      <c r="AK23">
        <v>210405180.09999999</v>
      </c>
      <c r="AL23">
        <v>197651325.09999999</v>
      </c>
      <c r="AM23">
        <v>185609810.40000001</v>
      </c>
      <c r="AN23">
        <v>174298587.19999999</v>
      </c>
      <c r="AO23">
        <v>163674831.69999999</v>
      </c>
      <c r="AP23">
        <v>153697499.40000001</v>
      </c>
      <c r="AQ23">
        <v>143686194.5</v>
      </c>
      <c r="AR23">
        <v>134236535</v>
      </c>
      <c r="AS23">
        <v>125408137.7</v>
      </c>
      <c r="AT23">
        <v>117160209.7</v>
      </c>
      <c r="AU23">
        <v>109454614.40000001</v>
      </c>
      <c r="AV23">
        <v>102255708.7</v>
      </c>
    </row>
    <row r="24" spans="1:48" x14ac:dyDescent="0.25">
      <c r="A24" t="s">
        <v>213</v>
      </c>
      <c r="B24">
        <v>0</v>
      </c>
      <c r="C24">
        <v>0</v>
      </c>
      <c r="D24">
        <v>0</v>
      </c>
      <c r="E24">
        <v>0</v>
      </c>
      <c r="F24">
        <v>28.60308813</v>
      </c>
      <c r="G24">
        <v>45.17633524</v>
      </c>
      <c r="H24">
        <v>61.667556449999999</v>
      </c>
      <c r="I24">
        <v>82.811814810000001</v>
      </c>
      <c r="J24">
        <v>136.18646380000001</v>
      </c>
      <c r="K24">
        <v>171.7220944</v>
      </c>
      <c r="L24">
        <v>203.33700590000001</v>
      </c>
      <c r="M24">
        <v>246.84847830000001</v>
      </c>
      <c r="N24">
        <v>332.83595300000002</v>
      </c>
      <c r="O24">
        <v>423.3524003</v>
      </c>
      <c r="P24">
        <v>476.75462820000001</v>
      </c>
      <c r="Q24">
        <v>695.91351929999996</v>
      </c>
      <c r="R24">
        <v>540.32915609999998</v>
      </c>
      <c r="S24">
        <v>548.29160750000005</v>
      </c>
      <c r="T24">
        <v>648.56591200000003</v>
      </c>
      <c r="U24">
        <v>809.37796470000001</v>
      </c>
      <c r="V24">
        <v>1481.448537</v>
      </c>
      <c r="W24">
        <v>1542.9748959999999</v>
      </c>
      <c r="X24">
        <v>1608.6908880000001</v>
      </c>
      <c r="Y24">
        <v>1675.5372789999999</v>
      </c>
      <c r="Z24">
        <v>1742.594171</v>
      </c>
      <c r="AA24">
        <v>1809.515269</v>
      </c>
      <c r="AB24">
        <v>1875.779266</v>
      </c>
      <c r="AC24">
        <v>2130.913258</v>
      </c>
      <c r="AD24">
        <v>2334.7776760000002</v>
      </c>
      <c r="AE24">
        <v>2468.4999130000001</v>
      </c>
      <c r="AF24">
        <v>2541.3850470000002</v>
      </c>
      <c r="AG24">
        <v>2571.246005</v>
      </c>
      <c r="AH24">
        <v>2652.3665510000001</v>
      </c>
      <c r="AI24">
        <v>2688.098653</v>
      </c>
      <c r="AJ24">
        <v>2700.4416959999999</v>
      </c>
      <c r="AK24">
        <v>2700.759556</v>
      </c>
      <c r="AL24">
        <v>2693.9423040000001</v>
      </c>
      <c r="AM24">
        <v>2668.5475139999999</v>
      </c>
      <c r="AN24">
        <v>2641.998521</v>
      </c>
      <c r="AO24">
        <v>2618.0992609999998</v>
      </c>
      <c r="AP24">
        <v>2595.1176519999999</v>
      </c>
      <c r="AQ24">
        <v>2662.0383919999999</v>
      </c>
      <c r="AR24">
        <v>2664.694047</v>
      </c>
      <c r="AS24">
        <v>2655.4243350000002</v>
      </c>
      <c r="AT24">
        <v>2640.3649770000002</v>
      </c>
      <c r="AU24">
        <v>2621.3798940000001</v>
      </c>
      <c r="AV24">
        <v>2559.8472390000002</v>
      </c>
    </row>
    <row r="25" spans="1:48" x14ac:dyDescent="0.25">
      <c r="A25" t="s">
        <v>214</v>
      </c>
      <c r="B25">
        <v>0</v>
      </c>
      <c r="C25">
        <v>0</v>
      </c>
      <c r="D25">
        <v>0</v>
      </c>
      <c r="E25">
        <v>0</v>
      </c>
      <c r="F25">
        <v>-138.97087189999999</v>
      </c>
      <c r="G25">
        <v>-159.46611809999999</v>
      </c>
      <c r="H25">
        <v>-146.0470287</v>
      </c>
      <c r="I25">
        <v>-101.08787820000001</v>
      </c>
      <c r="J25">
        <v>-59.012194719999997</v>
      </c>
      <c r="K25">
        <v>130.98048420000001</v>
      </c>
      <c r="L25">
        <v>142.5950785</v>
      </c>
      <c r="M25">
        <v>-1390.5415849999999</v>
      </c>
      <c r="N25">
        <v>-1411.200227</v>
      </c>
      <c r="O25">
        <v>-2144.1464599999999</v>
      </c>
      <c r="P25">
        <v>-2824.2601719999998</v>
      </c>
      <c r="Q25">
        <v>-2620.1395579999999</v>
      </c>
      <c r="R25">
        <v>-3952.267648</v>
      </c>
      <c r="S25">
        <v>-1726.560549</v>
      </c>
      <c r="T25">
        <v>-2111.2033750000001</v>
      </c>
      <c r="U25">
        <v>-2000.8532849999999</v>
      </c>
      <c r="V25">
        <v>-2527.297454</v>
      </c>
      <c r="W25">
        <v>-2600.985463</v>
      </c>
      <c r="X25">
        <v>-2001.801117</v>
      </c>
      <c r="Y25">
        <v>-1644.507629</v>
      </c>
      <c r="Z25">
        <v>-1317.3037879999999</v>
      </c>
      <c r="AA25">
        <v>-1000.641925</v>
      </c>
      <c r="AB25">
        <v>-708.03438800000004</v>
      </c>
      <c r="AC25">
        <v>-458.56045360000002</v>
      </c>
      <c r="AD25">
        <v>-275.8747214</v>
      </c>
      <c r="AE25">
        <v>-154.98641950000001</v>
      </c>
      <c r="AF25">
        <v>-82.759126480000006</v>
      </c>
      <c r="AG25">
        <v>-42.746105890000003</v>
      </c>
      <c r="AH25">
        <v>-22.322118809999999</v>
      </c>
      <c r="AI25">
        <v>-11.400068340000001</v>
      </c>
      <c r="AJ25">
        <v>-5.7589714650000001</v>
      </c>
      <c r="AK25">
        <v>-2.893548462</v>
      </c>
      <c r="AL25">
        <v>-1.449463393</v>
      </c>
      <c r="AM25">
        <v>-0.7221076099</v>
      </c>
      <c r="AN25">
        <v>-0.35933801209999999</v>
      </c>
      <c r="AO25" s="15">
        <v>-0.1790137507</v>
      </c>
      <c r="AP25" s="15">
        <v>-8.9220215300000003E-2</v>
      </c>
      <c r="AQ25" s="15">
        <v>-4.4456063300000001E-2</v>
      </c>
      <c r="AR25" s="15">
        <v>-2.2381755499999999E-2</v>
      </c>
      <c r="AS25" s="15">
        <v>-1.12188021E-2</v>
      </c>
      <c r="AT25" s="15">
        <v>-5.6120825399999996E-3</v>
      </c>
      <c r="AU25">
        <v>-2.8037365099999999E-3</v>
      </c>
      <c r="AV25">
        <v>-1.3781518299999999E-3</v>
      </c>
    </row>
    <row r="26" spans="1:48" x14ac:dyDescent="0.25">
      <c r="A26" t="s">
        <v>174</v>
      </c>
      <c r="B26">
        <v>0</v>
      </c>
      <c r="C26">
        <v>0</v>
      </c>
      <c r="D26">
        <v>0</v>
      </c>
      <c r="E26">
        <v>0</v>
      </c>
      <c r="F26">
        <v>-110.3677837</v>
      </c>
      <c r="G26">
        <v>-114.2897828</v>
      </c>
      <c r="H26">
        <v>-84.379472289999995</v>
      </c>
      <c r="I26">
        <v>-18.276063350000001</v>
      </c>
      <c r="J26">
        <v>77.174269050000007</v>
      </c>
      <c r="K26">
        <v>302.70257859999998</v>
      </c>
      <c r="L26">
        <v>345.93208440000001</v>
      </c>
      <c r="M26">
        <v>-1143.6931070000001</v>
      </c>
      <c r="N26">
        <v>-1078.364274</v>
      </c>
      <c r="O26">
        <v>-1720.7940599999999</v>
      </c>
      <c r="P26">
        <v>-2347.5055440000001</v>
      </c>
      <c r="Q26">
        <v>-1924.226038</v>
      </c>
      <c r="R26">
        <v>-3411.9384920000002</v>
      </c>
      <c r="S26">
        <v>-1178.268941</v>
      </c>
      <c r="T26">
        <v>-1462.637463</v>
      </c>
      <c r="U26">
        <v>-1191.47532</v>
      </c>
      <c r="V26">
        <v>-1045.8489179999999</v>
      </c>
      <c r="W26">
        <v>-1058.010567</v>
      </c>
      <c r="X26">
        <v>-393.11022880000002</v>
      </c>
      <c r="Y26">
        <v>31.029650010000001</v>
      </c>
      <c r="Z26">
        <v>425.29038309999999</v>
      </c>
      <c r="AA26">
        <v>808.87334380000004</v>
      </c>
      <c r="AB26">
        <v>1167.744878</v>
      </c>
      <c r="AC26">
        <v>1672.3528040000001</v>
      </c>
      <c r="AD26">
        <v>2058.9029540000001</v>
      </c>
      <c r="AE26">
        <v>2313.5134939999998</v>
      </c>
      <c r="AF26">
        <v>2458.6259209999998</v>
      </c>
      <c r="AG26">
        <v>2528.4998989999999</v>
      </c>
      <c r="AH26">
        <v>2630.0444320000001</v>
      </c>
      <c r="AI26">
        <v>2676.6985850000001</v>
      </c>
      <c r="AJ26">
        <v>2694.6827250000001</v>
      </c>
      <c r="AK26">
        <v>2697.866008</v>
      </c>
      <c r="AL26">
        <v>2692.4928410000002</v>
      </c>
      <c r="AM26">
        <v>2667.8254059999999</v>
      </c>
      <c r="AN26">
        <v>2641.6391829999998</v>
      </c>
      <c r="AO26">
        <v>2617.920247</v>
      </c>
      <c r="AP26">
        <v>2595.0284320000001</v>
      </c>
      <c r="AQ26">
        <v>2661.9939359999998</v>
      </c>
      <c r="AR26">
        <v>2664.6716649999998</v>
      </c>
      <c r="AS26">
        <v>2655.4131160000002</v>
      </c>
      <c r="AT26">
        <v>2640.3593649999998</v>
      </c>
      <c r="AU26">
        <v>2621.37709</v>
      </c>
      <c r="AV26">
        <v>2559.8458609999998</v>
      </c>
    </row>
    <row r="27" spans="1:48" x14ac:dyDescent="0.25">
      <c r="A27" t="s">
        <v>175</v>
      </c>
      <c r="B27">
        <v>0.99132434052165697</v>
      </c>
      <c r="C27">
        <v>0.99132434052165697</v>
      </c>
      <c r="D27">
        <v>0.99172610110000003</v>
      </c>
      <c r="E27">
        <v>0.98765502360000001</v>
      </c>
      <c r="F27">
        <v>0.98360065809999997</v>
      </c>
      <c r="G27">
        <v>0.97956293589999999</v>
      </c>
      <c r="H27">
        <v>0.97554178869999997</v>
      </c>
      <c r="I27">
        <v>0.97153714849999995</v>
      </c>
      <c r="J27">
        <v>0.96754894749999998</v>
      </c>
      <c r="K27">
        <v>0.96357711820000003</v>
      </c>
      <c r="L27">
        <v>0.95962159349999998</v>
      </c>
      <c r="M27">
        <v>0.95568230639999996</v>
      </c>
      <c r="N27">
        <v>0.95496918220000004</v>
      </c>
      <c r="O27">
        <v>0.95421073860000005</v>
      </c>
      <c r="P27">
        <v>0.95340251369999995</v>
      </c>
      <c r="Q27">
        <v>0.95253944010000002</v>
      </c>
      <c r="R27">
        <v>0.95161573820000001</v>
      </c>
      <c r="S27">
        <v>0.94863721099999998</v>
      </c>
      <c r="T27">
        <v>0.94569023600000002</v>
      </c>
      <c r="U27">
        <v>0.94277431450000004</v>
      </c>
      <c r="V27">
        <v>0.93535717060000001</v>
      </c>
      <c r="W27">
        <v>0.93139531789999996</v>
      </c>
      <c r="X27">
        <v>0.92849889259999996</v>
      </c>
      <c r="Y27">
        <v>0.92534044729999998</v>
      </c>
      <c r="Z27">
        <v>0.92188274280000004</v>
      </c>
      <c r="AA27">
        <v>0.91814930309999998</v>
      </c>
      <c r="AB27">
        <v>0.91402602079999995</v>
      </c>
      <c r="AC27">
        <v>0.89605416130000004</v>
      </c>
      <c r="AD27">
        <v>0.87621455110000002</v>
      </c>
      <c r="AE27">
        <v>0.85420006820000005</v>
      </c>
      <c r="AF27">
        <v>0.8299185939</v>
      </c>
      <c r="AG27">
        <v>0.80265413799999996</v>
      </c>
      <c r="AH27">
        <v>0.76945956380000002</v>
      </c>
      <c r="AI27">
        <v>0.73166685740000004</v>
      </c>
      <c r="AJ27">
        <v>0.68824951919999999</v>
      </c>
      <c r="AK27">
        <v>0.63933244879999995</v>
      </c>
      <c r="AL27">
        <v>0.58190196049999998</v>
      </c>
      <c r="AM27">
        <v>0.55350867670000004</v>
      </c>
      <c r="AN27">
        <v>0.52100035079999996</v>
      </c>
      <c r="AO27">
        <v>0.4834125011</v>
      </c>
      <c r="AP27">
        <v>0.4394536966</v>
      </c>
      <c r="AQ27">
        <v>0.38735418700000002</v>
      </c>
      <c r="AR27">
        <v>0.3791369913</v>
      </c>
      <c r="AS27">
        <v>0.36996444169999998</v>
      </c>
      <c r="AT27">
        <v>0.3596596473</v>
      </c>
      <c r="AU27">
        <v>0.34799917409999997</v>
      </c>
      <c r="AV27">
        <v>0.33469665990000003</v>
      </c>
    </row>
    <row r="28" spans="1:48" x14ac:dyDescent="0.25">
      <c r="A28" t="s">
        <v>176</v>
      </c>
      <c r="B28">
        <v>49901.347388173002</v>
      </c>
      <c r="C28">
        <v>51716.580254768996</v>
      </c>
      <c r="D28">
        <v>53608.558120000002</v>
      </c>
      <c r="E28">
        <v>56380.760110000003</v>
      </c>
      <c r="F28">
        <v>56096.063920000001</v>
      </c>
      <c r="G28">
        <v>62872.625699999997</v>
      </c>
      <c r="H28">
        <v>62322.951540000002</v>
      </c>
      <c r="I28">
        <v>61673.755319999997</v>
      </c>
      <c r="J28">
        <v>53679.08122</v>
      </c>
      <c r="K28">
        <v>51444.54681</v>
      </c>
      <c r="L28">
        <v>52819.374620000002</v>
      </c>
      <c r="M28">
        <v>50179.688049999997</v>
      </c>
      <c r="N28">
        <v>53811.909110000001</v>
      </c>
      <c r="O28">
        <v>58162.439120000003</v>
      </c>
      <c r="P28">
        <v>60514.817300000002</v>
      </c>
      <c r="Q28">
        <v>62789.886729999998</v>
      </c>
      <c r="R28">
        <v>52820.015500000001</v>
      </c>
      <c r="S28">
        <v>48593.344080000003</v>
      </c>
      <c r="T28">
        <v>48749.991419999998</v>
      </c>
      <c r="U28">
        <v>51503.556830000001</v>
      </c>
      <c r="V28">
        <v>70079.633740000005</v>
      </c>
      <c r="W28">
        <v>78138.085900000005</v>
      </c>
      <c r="X28">
        <v>66760.033909999998</v>
      </c>
      <c r="Y28">
        <v>64246.062109999999</v>
      </c>
      <c r="Z28">
        <v>65390.031369999997</v>
      </c>
      <c r="AA28">
        <v>67598.64976</v>
      </c>
      <c r="AB28">
        <v>70366.043479999906</v>
      </c>
      <c r="AC28">
        <v>72593.316919999997</v>
      </c>
      <c r="AD28">
        <v>75017.259409999999</v>
      </c>
      <c r="AE28">
        <v>76997.272599999997</v>
      </c>
      <c r="AF28">
        <v>78461.317859999996</v>
      </c>
      <c r="AG28">
        <v>79490.784629999995</v>
      </c>
      <c r="AH28">
        <v>82639.104579999999</v>
      </c>
      <c r="AI28">
        <v>84680.801149999999</v>
      </c>
      <c r="AJ28">
        <v>86151.188330000004</v>
      </c>
      <c r="AK28">
        <v>87323.804269999906</v>
      </c>
      <c r="AL28">
        <v>88310.819860000003</v>
      </c>
      <c r="AM28">
        <v>88743.395520000005</v>
      </c>
      <c r="AN28">
        <v>89138.641589999999</v>
      </c>
      <c r="AO28">
        <v>89623.531350000005</v>
      </c>
      <c r="AP28">
        <v>90142.194010000007</v>
      </c>
      <c r="AQ28">
        <v>93315.750910000002</v>
      </c>
      <c r="AR28">
        <v>94801.108429999906</v>
      </c>
      <c r="AS28">
        <v>95887.159969999906</v>
      </c>
      <c r="AT28">
        <v>96780.635850000006</v>
      </c>
      <c r="AU28">
        <v>97542.35209</v>
      </c>
      <c r="AV28">
        <v>96717.192660000001</v>
      </c>
    </row>
    <row r="29" spans="1:48" x14ac:dyDescent="0.25">
      <c r="A29" t="s">
        <v>177</v>
      </c>
      <c r="B29">
        <v>406204372502.08698</v>
      </c>
      <c r="C29">
        <v>412726115093.13501</v>
      </c>
      <c r="D29">
        <v>419352566400</v>
      </c>
      <c r="E29">
        <v>416939034600</v>
      </c>
      <c r="F29">
        <v>412130872100</v>
      </c>
      <c r="G29">
        <v>408733449200</v>
      </c>
      <c r="H29">
        <v>406211793100</v>
      </c>
      <c r="I29">
        <v>401596711800</v>
      </c>
      <c r="J29">
        <v>394888021100</v>
      </c>
      <c r="K29">
        <v>388688155100</v>
      </c>
      <c r="L29">
        <v>383123197400</v>
      </c>
      <c r="M29">
        <v>378542836800</v>
      </c>
      <c r="N29">
        <v>376495112400</v>
      </c>
      <c r="O29">
        <v>373956213600</v>
      </c>
      <c r="P29">
        <v>369111058900</v>
      </c>
      <c r="Q29">
        <v>363293552600</v>
      </c>
      <c r="R29">
        <v>357171543500</v>
      </c>
      <c r="S29">
        <v>351311297600</v>
      </c>
      <c r="T29">
        <v>348484633300</v>
      </c>
      <c r="U29">
        <v>344809628500</v>
      </c>
      <c r="V29">
        <v>335691144400</v>
      </c>
      <c r="W29">
        <v>325148858800</v>
      </c>
      <c r="X29">
        <v>314912641900</v>
      </c>
      <c r="Y29">
        <v>305441144600</v>
      </c>
      <c r="Z29">
        <v>296891702000</v>
      </c>
      <c r="AA29">
        <v>289169310300</v>
      </c>
      <c r="AB29">
        <v>282031878500</v>
      </c>
      <c r="AC29">
        <v>275290112000</v>
      </c>
      <c r="AD29">
        <v>268881024900</v>
      </c>
      <c r="AE29">
        <v>262876826500</v>
      </c>
      <c r="AF29">
        <v>257833118300</v>
      </c>
      <c r="AG29">
        <v>253289667900</v>
      </c>
      <c r="AH29">
        <v>248606674200</v>
      </c>
      <c r="AI29">
        <v>243893953000</v>
      </c>
      <c r="AJ29">
        <v>239230528800</v>
      </c>
      <c r="AK29">
        <v>234699161700</v>
      </c>
      <c r="AL29">
        <v>230174256300</v>
      </c>
      <c r="AM29">
        <v>225882572300</v>
      </c>
      <c r="AN29">
        <v>221767335000</v>
      </c>
      <c r="AO29">
        <v>217780975800</v>
      </c>
      <c r="AP29">
        <v>213933330100</v>
      </c>
      <c r="AQ29">
        <v>210209485000</v>
      </c>
      <c r="AR29">
        <v>206607309300</v>
      </c>
      <c r="AS29">
        <v>203110245300</v>
      </c>
      <c r="AT29">
        <v>199710273200</v>
      </c>
      <c r="AU29">
        <v>196407073400</v>
      </c>
      <c r="AV29">
        <v>193281709100</v>
      </c>
    </row>
    <row r="30" spans="1:48" x14ac:dyDescent="0.25">
      <c r="A30" t="s">
        <v>178</v>
      </c>
      <c r="B30" s="15">
        <v>9.4060102965338498E-8</v>
      </c>
      <c r="C30" s="15">
        <v>9.5941305024645304E-8</v>
      </c>
      <c r="D30" s="15">
        <v>9.7859706100000005E-8</v>
      </c>
      <c r="E30" s="15">
        <v>9.9553415200000005E-8</v>
      </c>
      <c r="F30" s="15">
        <v>1.06173705E-7</v>
      </c>
      <c r="G30" s="15">
        <v>1.00611409E-7</v>
      </c>
      <c r="H30" s="15">
        <v>1.0484435300000001E-7</v>
      </c>
      <c r="I30" s="15">
        <v>1.1179099899999999E-7</v>
      </c>
      <c r="J30" s="15">
        <v>1.183556E-7</v>
      </c>
      <c r="K30" s="15">
        <v>1.1976261200000001E-7</v>
      </c>
      <c r="L30" s="15">
        <v>1.2012025200000001E-7</v>
      </c>
      <c r="M30" s="15">
        <v>1.16867823E-7</v>
      </c>
      <c r="N30" s="15">
        <v>1.15115241E-7</v>
      </c>
      <c r="O30" s="15">
        <v>1.2026044499999999E-7</v>
      </c>
      <c r="P30" s="15">
        <v>1.2953401000000001E-7</v>
      </c>
      <c r="Q30" s="15">
        <v>1.33384738E-7</v>
      </c>
      <c r="R30" s="15">
        <v>1.38845877E-7</v>
      </c>
      <c r="S30" s="15">
        <v>1.4970685799999999E-7</v>
      </c>
      <c r="T30" s="15">
        <v>1.6214750799999999E-7</v>
      </c>
      <c r="U30" s="15">
        <v>1.7609520900000001E-7</v>
      </c>
      <c r="V30" s="15">
        <v>1.9182984400000001E-7</v>
      </c>
      <c r="W30" s="15">
        <v>2.03511751E-7</v>
      </c>
      <c r="X30" s="15">
        <v>2.1151690899999999E-7</v>
      </c>
      <c r="Y30" s="15">
        <v>2.18466455E-7</v>
      </c>
      <c r="Z30" s="15">
        <v>2.2533625000000001E-7</v>
      </c>
      <c r="AA30" s="15">
        <v>2.3224530200000001E-7</v>
      </c>
      <c r="AB30" s="15">
        <v>2.3975462700000002E-7</v>
      </c>
      <c r="AC30" s="15">
        <v>2.46311171E-7</v>
      </c>
      <c r="AD30" s="15">
        <v>2.52264083E-7</v>
      </c>
      <c r="AE30" s="15">
        <v>2.57632654E-7</v>
      </c>
      <c r="AF30" s="15">
        <v>2.6728594E-7</v>
      </c>
      <c r="AG30" s="15">
        <v>2.7904263300000001E-7</v>
      </c>
      <c r="AH30" s="15">
        <v>2.8864913699999997E-7</v>
      </c>
      <c r="AI30" s="15">
        <v>2.9754042999999997E-7</v>
      </c>
      <c r="AJ30" s="15">
        <v>3.0531653300000001E-7</v>
      </c>
      <c r="AK30" s="15">
        <v>3.1220250699999999E-7</v>
      </c>
      <c r="AL30" s="15">
        <v>3.1930473599999998E-7</v>
      </c>
      <c r="AM30" s="15">
        <v>3.2602562599999998E-7</v>
      </c>
      <c r="AN30" s="15">
        <v>3.3230225199999999E-7</v>
      </c>
      <c r="AO30" s="15">
        <v>3.3820371699999998E-7</v>
      </c>
      <c r="AP30" s="15">
        <v>3.4384171300000001E-7</v>
      </c>
      <c r="AQ30" s="15">
        <v>3.4922492599999998E-7</v>
      </c>
      <c r="AR30" s="15">
        <v>3.5444991800000002E-7</v>
      </c>
      <c r="AS30" s="15">
        <v>3.5937397100000003E-7</v>
      </c>
      <c r="AT30" s="15">
        <v>3.6417134799999998E-7</v>
      </c>
      <c r="AU30" s="15">
        <v>3.6890197900000001E-7</v>
      </c>
      <c r="AV30" s="15">
        <v>3.7374640600000001E-7</v>
      </c>
    </row>
    <row r="31" spans="1:48" x14ac:dyDescent="0.25">
      <c r="A31" t="s">
        <v>179</v>
      </c>
      <c r="B31">
        <v>144913116.15770999</v>
      </c>
      <c r="C31">
        <v>147239743.11109701</v>
      </c>
      <c r="D31">
        <v>149603724.80000001</v>
      </c>
      <c r="E31">
        <v>146979951</v>
      </c>
      <c r="F31">
        <v>142803986.59999999</v>
      </c>
      <c r="G31">
        <v>142123555.30000001</v>
      </c>
      <c r="H31">
        <v>138892579.09999999</v>
      </c>
      <c r="I31">
        <v>135145660.19999999</v>
      </c>
      <c r="J31">
        <v>130809551.3</v>
      </c>
      <c r="K31">
        <v>127385472.7</v>
      </c>
      <c r="L31">
        <v>124385883.90000001</v>
      </c>
      <c r="M31">
        <v>122074023.2</v>
      </c>
      <c r="N31">
        <v>121011759.3</v>
      </c>
      <c r="O31">
        <v>119434469.40000001</v>
      </c>
      <c r="P31">
        <v>117140897.40000001</v>
      </c>
      <c r="Q31">
        <v>115891857.5</v>
      </c>
      <c r="R31">
        <v>113369097</v>
      </c>
      <c r="S31">
        <v>111134252.90000001</v>
      </c>
      <c r="T31">
        <v>108830701.90000001</v>
      </c>
      <c r="U31">
        <v>106275953.59999999</v>
      </c>
      <c r="V31">
        <v>100635763.59999999</v>
      </c>
      <c r="W31">
        <v>96858681.640000001</v>
      </c>
      <c r="X31">
        <v>92761874.040000007</v>
      </c>
      <c r="Y31">
        <v>88550089.5</v>
      </c>
      <c r="Z31">
        <v>84283143.689999998</v>
      </c>
      <c r="AA31">
        <v>79942580.390000001</v>
      </c>
      <c r="AB31">
        <v>75541504.049999997</v>
      </c>
      <c r="AC31">
        <v>70211382.530000001</v>
      </c>
      <c r="AD31">
        <v>64912449.899999999</v>
      </c>
      <c r="AE31">
        <v>59713209.93</v>
      </c>
      <c r="AF31">
        <v>54915875.869999997</v>
      </c>
      <c r="AG31">
        <v>50338868.450000003</v>
      </c>
      <c r="AH31">
        <v>45669952.420000002</v>
      </c>
      <c r="AI31">
        <v>41074630.450000003</v>
      </c>
      <c r="AJ31">
        <v>36539866.329999998</v>
      </c>
      <c r="AK31">
        <v>32150324.77</v>
      </c>
      <c r="AL31">
        <v>27758076.289999999</v>
      </c>
      <c r="AM31">
        <v>24934790.52</v>
      </c>
      <c r="AN31">
        <v>22163854.989999998</v>
      </c>
      <c r="AO31">
        <v>19436274.91</v>
      </c>
      <c r="AP31">
        <v>16723561.58</v>
      </c>
      <c r="AQ31">
        <v>13949369.49</v>
      </c>
      <c r="AR31">
        <v>12640423.279999999</v>
      </c>
      <c r="AS31">
        <v>11391025.73</v>
      </c>
      <c r="AT31">
        <v>10197607.439999999</v>
      </c>
      <c r="AU31">
        <v>9055097.2300000004</v>
      </c>
      <c r="AV31">
        <v>7958969.1660000002</v>
      </c>
    </row>
    <row r="32" spans="1:48" x14ac:dyDescent="0.25">
      <c r="A32" t="s">
        <v>180</v>
      </c>
      <c r="B32">
        <v>39.525714811669303</v>
      </c>
      <c r="C32">
        <v>40.160312947925298</v>
      </c>
      <c r="D32">
        <v>40.805099759999997</v>
      </c>
      <c r="E32">
        <v>40.524650530000002</v>
      </c>
      <c r="F32">
        <v>39.973153289999999</v>
      </c>
      <c r="G32">
        <v>39.693905839999999</v>
      </c>
      <c r="H32">
        <v>39.357617550000001</v>
      </c>
      <c r="I32">
        <v>38.831257649999998</v>
      </c>
      <c r="J32">
        <v>38.130336030000002</v>
      </c>
      <c r="K32">
        <v>37.520184819999997</v>
      </c>
      <c r="L32">
        <v>36.978134660000002</v>
      </c>
      <c r="M32">
        <v>36.564612230000002</v>
      </c>
      <c r="N32">
        <v>36.371753550000001</v>
      </c>
      <c r="O32">
        <v>36.084488010000001</v>
      </c>
      <c r="P32">
        <v>35.566923189999997</v>
      </c>
      <c r="Q32">
        <v>35.014287959999997</v>
      </c>
      <c r="R32">
        <v>34.402388979999998</v>
      </c>
      <c r="S32">
        <v>33.847187560000002</v>
      </c>
      <c r="T32">
        <v>33.578017039999999</v>
      </c>
      <c r="U32">
        <v>33.225235329999997</v>
      </c>
      <c r="V32">
        <v>32.348481990000003</v>
      </c>
      <c r="W32">
        <v>31.316037730000001</v>
      </c>
      <c r="X32">
        <v>30.318737049999999</v>
      </c>
      <c r="Y32">
        <v>29.395003630000001</v>
      </c>
      <c r="Z32">
        <v>28.561734019999999</v>
      </c>
      <c r="AA32">
        <v>27.80695429</v>
      </c>
      <c r="AB32">
        <v>27.109923250000001</v>
      </c>
      <c r="AC32">
        <v>26.452123870000001</v>
      </c>
      <c r="AD32">
        <v>25.826210270000001</v>
      </c>
      <c r="AE32">
        <v>25.238784559999999</v>
      </c>
      <c r="AF32">
        <v>24.750560650000001</v>
      </c>
      <c r="AG32">
        <v>24.313315469999999</v>
      </c>
      <c r="AH32">
        <v>23.86099097</v>
      </c>
      <c r="AI32">
        <v>23.40475236</v>
      </c>
      <c r="AJ32">
        <v>22.95249995</v>
      </c>
      <c r="AK32">
        <v>22.512486289999998</v>
      </c>
      <c r="AL32">
        <v>22.073817420000001</v>
      </c>
      <c r="AM32">
        <v>21.65498127</v>
      </c>
      <c r="AN32">
        <v>21.25188137</v>
      </c>
      <c r="AO32">
        <v>20.861542870000001</v>
      </c>
      <c r="AP32">
        <v>20.484994230000002</v>
      </c>
      <c r="AQ32">
        <v>20.120880669999998</v>
      </c>
      <c r="AR32">
        <v>19.766561360000001</v>
      </c>
      <c r="AS32">
        <v>19.422383400000001</v>
      </c>
      <c r="AT32">
        <v>19.087806440000001</v>
      </c>
      <c r="AU32">
        <v>18.76286799</v>
      </c>
      <c r="AV32">
        <v>18.45539037</v>
      </c>
    </row>
    <row r="33" spans="1:48" x14ac:dyDescent="0.25">
      <c r="A33" t="s">
        <v>181</v>
      </c>
      <c r="B33">
        <v>0.35839918454870201</v>
      </c>
      <c r="C33">
        <v>0.36415339938413299</v>
      </c>
      <c r="D33">
        <v>0.37</v>
      </c>
      <c r="E33">
        <v>0.36101941999999998</v>
      </c>
      <c r="F33">
        <v>0.35142172890000001</v>
      </c>
      <c r="G33">
        <v>0.34154881809999998</v>
      </c>
      <c r="H33">
        <v>0.33320121120000001</v>
      </c>
      <c r="I33">
        <v>0.32465484090000002</v>
      </c>
      <c r="J33">
        <v>0.31504074949999999</v>
      </c>
      <c r="K33">
        <v>0.30448247810000001</v>
      </c>
      <c r="L33">
        <v>0.29415710960000002</v>
      </c>
      <c r="M33">
        <v>0.28498806799999998</v>
      </c>
      <c r="N33">
        <v>0.27809908820000001</v>
      </c>
      <c r="O33">
        <v>0.27238071730000002</v>
      </c>
      <c r="P33">
        <v>0.26634187869999998</v>
      </c>
      <c r="Q33">
        <v>0.2584363408</v>
      </c>
      <c r="R33">
        <v>0.25019536980000001</v>
      </c>
      <c r="S33">
        <v>0.24111985389999999</v>
      </c>
      <c r="T33">
        <v>0.23185623089999999</v>
      </c>
      <c r="U33">
        <v>0.2218118577</v>
      </c>
      <c r="V33">
        <v>0.21078638450000001</v>
      </c>
      <c r="W33">
        <v>0.19884427439999999</v>
      </c>
      <c r="X33">
        <v>0.18665103990000001</v>
      </c>
      <c r="Y33">
        <v>0.17521869239999999</v>
      </c>
      <c r="Z33">
        <v>0.16494683439999999</v>
      </c>
      <c r="AA33">
        <v>0.15586341300000001</v>
      </c>
      <c r="AB33">
        <v>0.14774209250000001</v>
      </c>
      <c r="AC33">
        <v>0.1402812957</v>
      </c>
      <c r="AD33">
        <v>0.13344660650000001</v>
      </c>
      <c r="AE33">
        <v>0.12720642639999999</v>
      </c>
      <c r="AF33">
        <v>0.1214476343</v>
      </c>
      <c r="AG33">
        <v>0.1161155562</v>
      </c>
      <c r="AH33">
        <v>0.1111854384</v>
      </c>
      <c r="AI33">
        <v>0.1066127615</v>
      </c>
      <c r="AJ33">
        <v>0.1023615128</v>
      </c>
      <c r="AK33">
        <v>9.8399834899999997E-2</v>
      </c>
      <c r="AL33">
        <v>9.4644607699999994E-2</v>
      </c>
      <c r="AM33">
        <v>9.1088762899999995E-2</v>
      </c>
      <c r="AN33">
        <v>8.7708061599999998E-2</v>
      </c>
      <c r="AO33">
        <v>8.4476669899999995E-2</v>
      </c>
      <c r="AP33">
        <v>8.1391392500000007E-2</v>
      </c>
      <c r="AQ33">
        <v>7.84512609E-2</v>
      </c>
      <c r="AR33">
        <v>7.5646314100000001E-2</v>
      </c>
      <c r="AS33">
        <v>7.2945721599999999E-2</v>
      </c>
      <c r="AT33">
        <v>7.0335556800000004E-2</v>
      </c>
      <c r="AU33">
        <v>6.78135448E-2</v>
      </c>
      <c r="AV33">
        <v>6.5399468799999999E-2</v>
      </c>
    </row>
    <row r="34" spans="1:48" x14ac:dyDescent="0.25">
      <c r="A34" t="s">
        <v>182</v>
      </c>
      <c r="B34">
        <v>9.6518912203120095</v>
      </c>
      <c r="C34">
        <v>9.8068554558467902</v>
      </c>
      <c r="D34">
        <v>9.9643076920000002</v>
      </c>
      <c r="E34">
        <v>9.5878607680000005</v>
      </c>
      <c r="F34">
        <v>8.9236317239999998</v>
      </c>
      <c r="G34">
        <v>9.1545957379999905</v>
      </c>
      <c r="H34">
        <v>8.4834204139999905</v>
      </c>
      <c r="I34">
        <v>7.8687417679999996</v>
      </c>
      <c r="J34">
        <v>7.405169753</v>
      </c>
      <c r="K34">
        <v>7.2089892659999997</v>
      </c>
      <c r="L34">
        <v>7.063385169</v>
      </c>
      <c r="M34">
        <v>7.1515709860000003</v>
      </c>
      <c r="N34">
        <v>7.1270501099999999</v>
      </c>
      <c r="O34">
        <v>6.8012017069999997</v>
      </c>
      <c r="P34">
        <v>6.4012344089999997</v>
      </c>
      <c r="Q34">
        <v>6.3564807620000003</v>
      </c>
      <c r="R34">
        <v>6.1109810229999999</v>
      </c>
      <c r="S34">
        <v>6.0623212549999996</v>
      </c>
      <c r="T34">
        <v>6.0095011530000004</v>
      </c>
      <c r="U34">
        <v>5.9276654239999997</v>
      </c>
      <c r="V34">
        <v>5.79157703</v>
      </c>
      <c r="W34">
        <v>5.5103477720000003</v>
      </c>
      <c r="X34">
        <v>5.2619031080000003</v>
      </c>
      <c r="Y34">
        <v>5.0223060940000002</v>
      </c>
      <c r="Z34">
        <v>4.808457421</v>
      </c>
      <c r="AA34">
        <v>4.6018362120000003</v>
      </c>
      <c r="AB34">
        <v>4.4154807959999998</v>
      </c>
      <c r="AC34">
        <v>4.2439221930000004</v>
      </c>
      <c r="AD34">
        <v>4.0782221950000004</v>
      </c>
      <c r="AE34">
        <v>3.9169544950000001</v>
      </c>
      <c r="AF34">
        <v>3.8095959779999999</v>
      </c>
      <c r="AG34">
        <v>3.7264209959999999</v>
      </c>
      <c r="AH34">
        <v>3.6332971330000001</v>
      </c>
      <c r="AI34">
        <v>3.5346026410000002</v>
      </c>
      <c r="AJ34">
        <v>3.4331007140000001</v>
      </c>
      <c r="AK34">
        <v>3.3313939029999999</v>
      </c>
      <c r="AL34">
        <v>3.23559822</v>
      </c>
      <c r="AM34">
        <v>3.1262970870000002</v>
      </c>
      <c r="AN34">
        <v>3.011854273</v>
      </c>
      <c r="AO34">
        <v>2.9021372400000001</v>
      </c>
      <c r="AP34">
        <v>2.7978626329999998</v>
      </c>
      <c r="AQ34">
        <v>2.6993517489999999</v>
      </c>
      <c r="AR34">
        <v>2.5908199249999999</v>
      </c>
      <c r="AS34">
        <v>2.4844515459999998</v>
      </c>
      <c r="AT34">
        <v>2.3815082950000002</v>
      </c>
      <c r="AU34">
        <v>2.2823757320000002</v>
      </c>
      <c r="AV34">
        <v>2.1884279769999999</v>
      </c>
    </row>
    <row r="35" spans="1:48" x14ac:dyDescent="0.25">
      <c r="A35" t="s">
        <v>183</v>
      </c>
      <c r="B35">
        <v>12.401465507675301</v>
      </c>
      <c r="C35">
        <v>12.6005750477687</v>
      </c>
      <c r="D35">
        <v>12.802881360000001</v>
      </c>
      <c r="E35">
        <v>12.95784132</v>
      </c>
      <c r="F35">
        <v>13.37001938</v>
      </c>
      <c r="G35">
        <v>13.07159059</v>
      </c>
      <c r="H35">
        <v>13.423719869999999</v>
      </c>
      <c r="I35">
        <v>13.821384399999999</v>
      </c>
      <c r="J35">
        <v>14.148305239999999</v>
      </c>
      <c r="K35">
        <v>14.19112217</v>
      </c>
      <c r="L35">
        <v>14.1608339</v>
      </c>
      <c r="M35">
        <v>13.96593201</v>
      </c>
      <c r="N35">
        <v>13.88410442</v>
      </c>
      <c r="O35">
        <v>14.10650203</v>
      </c>
      <c r="P35">
        <v>14.470968940000001</v>
      </c>
      <c r="Q35">
        <v>14.464619989999999</v>
      </c>
      <c r="R35">
        <v>14.57237136</v>
      </c>
      <c r="S35">
        <v>14.42425358</v>
      </c>
      <c r="T35">
        <v>14.314783329999999</v>
      </c>
      <c r="U35">
        <v>14.157685770000001</v>
      </c>
      <c r="V35">
        <v>14.16195359</v>
      </c>
      <c r="W35">
        <v>14.18432833</v>
      </c>
      <c r="X35">
        <v>14.08372797</v>
      </c>
      <c r="Y35">
        <v>13.950281739999999</v>
      </c>
      <c r="Z35">
        <v>13.809442710000001</v>
      </c>
      <c r="AA35">
        <v>13.68618682</v>
      </c>
      <c r="AB35">
        <v>13.56825276</v>
      </c>
      <c r="AC35">
        <v>13.452364019999999</v>
      </c>
      <c r="AD35">
        <v>13.34775112</v>
      </c>
      <c r="AE35">
        <v>13.257861439999999</v>
      </c>
      <c r="AF35">
        <v>13.10023722</v>
      </c>
      <c r="AG35">
        <v>12.909828429999999</v>
      </c>
      <c r="AH35">
        <v>12.740059499999999</v>
      </c>
      <c r="AI35">
        <v>12.579900609999999</v>
      </c>
      <c r="AJ35">
        <v>12.42924477</v>
      </c>
      <c r="AK35">
        <v>12.28555646</v>
      </c>
      <c r="AL35">
        <v>12.1444879</v>
      </c>
      <c r="AM35">
        <v>12.01716246</v>
      </c>
      <c r="AN35">
        <v>11.90034797</v>
      </c>
      <c r="AO35">
        <v>11.787937830000001</v>
      </c>
      <c r="AP35">
        <v>11.68079283</v>
      </c>
      <c r="AQ35">
        <v>11.57811798</v>
      </c>
      <c r="AR35">
        <v>11.49237536</v>
      </c>
      <c r="AS35">
        <v>11.412936350000001</v>
      </c>
      <c r="AT35">
        <v>11.337272970000001</v>
      </c>
      <c r="AU35">
        <v>11.26440661</v>
      </c>
      <c r="AV35">
        <v>11.197944939999999</v>
      </c>
    </row>
    <row r="36" spans="1:48" x14ac:dyDescent="0.25">
      <c r="A36" t="s">
        <v>184</v>
      </c>
      <c r="B36">
        <v>17.113958899133198</v>
      </c>
      <c r="C36">
        <v>17.388729044925601</v>
      </c>
      <c r="D36">
        <v>17.667910710000001</v>
      </c>
      <c r="E36">
        <v>17.617929019999998</v>
      </c>
      <c r="F36">
        <v>17.328080459999999</v>
      </c>
      <c r="G36">
        <v>17.126170689999999</v>
      </c>
      <c r="H36">
        <v>17.117276050000001</v>
      </c>
      <c r="I36">
        <v>16.816476640000001</v>
      </c>
      <c r="J36">
        <v>16.261820289999999</v>
      </c>
      <c r="K36">
        <v>15.815590909999999</v>
      </c>
      <c r="L36">
        <v>15.45975848</v>
      </c>
      <c r="M36">
        <v>15.162121170000001</v>
      </c>
      <c r="N36">
        <v>15.082499930000001</v>
      </c>
      <c r="O36">
        <v>14.90440355</v>
      </c>
      <c r="P36">
        <v>14.428377960000001</v>
      </c>
      <c r="Q36">
        <v>13.93475087</v>
      </c>
      <c r="R36">
        <v>13.46884122</v>
      </c>
      <c r="S36">
        <v>13.11949287</v>
      </c>
      <c r="T36">
        <v>13.021876320000001</v>
      </c>
      <c r="U36">
        <v>12.918072280000001</v>
      </c>
      <c r="V36">
        <v>12.18416498</v>
      </c>
      <c r="W36">
        <v>11.422517360000001</v>
      </c>
      <c r="X36">
        <v>10.78645494</v>
      </c>
      <c r="Y36">
        <v>10.24719711</v>
      </c>
      <c r="Z36">
        <v>9.7788870530000001</v>
      </c>
      <c r="AA36">
        <v>9.3630678419999995</v>
      </c>
      <c r="AB36">
        <v>8.9784476049999995</v>
      </c>
      <c r="AC36">
        <v>8.6155563619999995</v>
      </c>
      <c r="AD36">
        <v>8.2667903529999904</v>
      </c>
      <c r="AE36">
        <v>7.9367621990000004</v>
      </c>
      <c r="AF36">
        <v>7.7192798170000003</v>
      </c>
      <c r="AG36">
        <v>7.5609504889999997</v>
      </c>
      <c r="AH36">
        <v>7.3764489070000003</v>
      </c>
      <c r="AI36">
        <v>7.1836363390000004</v>
      </c>
      <c r="AJ36">
        <v>6.9877929569999999</v>
      </c>
      <c r="AK36">
        <v>6.7971360880000002</v>
      </c>
      <c r="AL36">
        <v>6.5990866920000002</v>
      </c>
      <c r="AM36">
        <v>6.4204329639999997</v>
      </c>
      <c r="AN36">
        <v>6.2519710660000003</v>
      </c>
      <c r="AO36">
        <v>6.0869911310000004</v>
      </c>
      <c r="AP36">
        <v>5.9249473760000004</v>
      </c>
      <c r="AQ36">
        <v>5.7649596770000002</v>
      </c>
      <c r="AR36">
        <v>5.6077197639999996</v>
      </c>
      <c r="AS36">
        <v>5.4520497859999999</v>
      </c>
      <c r="AT36">
        <v>5.2986896200000002</v>
      </c>
      <c r="AU36">
        <v>5.1482721009999999</v>
      </c>
      <c r="AV36">
        <v>5.0036179860000001</v>
      </c>
    </row>
    <row r="37" spans="1:48" x14ac:dyDescent="0.25">
      <c r="A37" t="s">
        <v>185</v>
      </c>
      <c r="B37">
        <v>2318131524.4374599</v>
      </c>
      <c r="C37">
        <v>2355349875.8831902</v>
      </c>
      <c r="D37">
        <v>2393165780</v>
      </c>
      <c r="E37">
        <v>2417743066</v>
      </c>
      <c r="F37">
        <v>2442572755</v>
      </c>
      <c r="G37">
        <v>2467657440</v>
      </c>
      <c r="H37">
        <v>2492999739</v>
      </c>
      <c r="I37">
        <v>2518602297</v>
      </c>
      <c r="J37">
        <v>2544467789</v>
      </c>
      <c r="K37">
        <v>2570598913</v>
      </c>
      <c r="L37">
        <v>2596998398</v>
      </c>
      <c r="M37">
        <v>2623669000</v>
      </c>
      <c r="N37">
        <v>2653988446</v>
      </c>
      <c r="O37">
        <v>2684658267</v>
      </c>
      <c r="P37">
        <v>2715682513</v>
      </c>
      <c r="Q37">
        <v>2745467125</v>
      </c>
      <c r="R37">
        <v>2775151740</v>
      </c>
      <c r="S37">
        <v>2804229571</v>
      </c>
      <c r="T37">
        <v>2833057577</v>
      </c>
      <c r="U37">
        <v>2863783189</v>
      </c>
      <c r="V37">
        <v>2893294392</v>
      </c>
      <c r="W37">
        <v>2920683496</v>
      </c>
      <c r="X37">
        <v>2946016305</v>
      </c>
      <c r="Y37">
        <v>2969192311</v>
      </c>
      <c r="Z37">
        <v>2990333273</v>
      </c>
      <c r="AA37">
        <v>3009261245</v>
      </c>
      <c r="AB37">
        <v>3025888722</v>
      </c>
      <c r="AC37">
        <v>3041817748</v>
      </c>
      <c r="AD37">
        <v>3056903629</v>
      </c>
      <c r="AE37">
        <v>3071089561</v>
      </c>
      <c r="AF37">
        <v>3084363564</v>
      </c>
      <c r="AG37">
        <v>3096983722</v>
      </c>
      <c r="AH37">
        <v>3108626593</v>
      </c>
      <c r="AI37">
        <v>3119146419</v>
      </c>
      <c r="AJ37">
        <v>3128804146</v>
      </c>
      <c r="AK37">
        <v>3137546654</v>
      </c>
      <c r="AL37">
        <v>3145275685</v>
      </c>
      <c r="AM37">
        <v>3152779717</v>
      </c>
      <c r="AN37">
        <v>3159874851</v>
      </c>
      <c r="AO37">
        <v>3166558568</v>
      </c>
      <c r="AP37">
        <v>3173103141</v>
      </c>
      <c r="AQ37">
        <v>3179324132</v>
      </c>
      <c r="AR37">
        <v>3185265549</v>
      </c>
      <c r="AS37">
        <v>3191063906</v>
      </c>
      <c r="AT37">
        <v>3196626001</v>
      </c>
      <c r="AU37">
        <v>3201950414</v>
      </c>
      <c r="AV37">
        <v>3207035723</v>
      </c>
    </row>
    <row r="38" spans="1:48" x14ac:dyDescent="0.25">
      <c r="A38" t="s">
        <v>186</v>
      </c>
      <c r="B38">
        <v>640398.31806251395</v>
      </c>
      <c r="C38">
        <v>650680.12020171306</v>
      </c>
      <c r="D38">
        <v>661127</v>
      </c>
      <c r="E38">
        <v>1312268.3230000001</v>
      </c>
      <c r="F38">
        <v>7520295.1179999998</v>
      </c>
      <c r="G38">
        <v>16561647.33</v>
      </c>
      <c r="H38">
        <v>26537357.890000001</v>
      </c>
      <c r="I38">
        <v>36992648.960000001</v>
      </c>
      <c r="J38">
        <v>48159607.659999996</v>
      </c>
      <c r="K38">
        <v>59864696.890000001</v>
      </c>
      <c r="L38">
        <v>72613455.609999999</v>
      </c>
      <c r="M38">
        <v>86503624.560000002</v>
      </c>
      <c r="N38">
        <v>102029356.5</v>
      </c>
      <c r="O38">
        <v>118531344.90000001</v>
      </c>
      <c r="P38">
        <v>136472573.19999999</v>
      </c>
      <c r="Q38">
        <v>155618896.80000001</v>
      </c>
      <c r="R38">
        <v>177686539.40000001</v>
      </c>
      <c r="S38">
        <v>201353471.59999999</v>
      </c>
      <c r="T38">
        <v>229153005.40000001</v>
      </c>
      <c r="U38">
        <v>259796123.80000001</v>
      </c>
      <c r="V38">
        <v>295728928.80000001</v>
      </c>
      <c r="W38">
        <v>339905142</v>
      </c>
      <c r="X38">
        <v>390310586.19999999</v>
      </c>
      <c r="Y38">
        <v>445129165</v>
      </c>
      <c r="Z38">
        <v>501712989.30000001</v>
      </c>
      <c r="AA38">
        <v>559103356.60000002</v>
      </c>
      <c r="AB38">
        <v>616246259.89999998</v>
      </c>
      <c r="AC38">
        <v>673400858</v>
      </c>
      <c r="AD38">
        <v>731045490.60000002</v>
      </c>
      <c r="AE38">
        <v>788109966.10000002</v>
      </c>
      <c r="AF38">
        <v>844525875.29999995</v>
      </c>
      <c r="AG38">
        <v>900773145.89999998</v>
      </c>
      <c r="AH38">
        <v>957186905.29999995</v>
      </c>
      <c r="AI38">
        <v>1014315394</v>
      </c>
      <c r="AJ38">
        <v>1072044155</v>
      </c>
      <c r="AK38">
        <v>1129992516</v>
      </c>
      <c r="AL38">
        <v>1187744135</v>
      </c>
      <c r="AM38">
        <v>1245043865</v>
      </c>
      <c r="AN38">
        <v>1301614418</v>
      </c>
      <c r="AO38">
        <v>1357155208</v>
      </c>
      <c r="AP38">
        <v>1411509248</v>
      </c>
      <c r="AQ38">
        <v>1464546749</v>
      </c>
      <c r="AR38">
        <v>1516216005</v>
      </c>
      <c r="AS38">
        <v>1566519275</v>
      </c>
      <c r="AT38">
        <v>1615439649</v>
      </c>
      <c r="AU38">
        <v>1662990081</v>
      </c>
      <c r="AV38">
        <v>1709205606</v>
      </c>
    </row>
    <row r="39" spans="1:48" x14ac:dyDescent="0.25">
      <c r="A39" t="s">
        <v>187</v>
      </c>
      <c r="B39">
        <v>41062689.603059798</v>
      </c>
      <c r="C39">
        <v>41721964.366740197</v>
      </c>
      <c r="D39">
        <v>42391824</v>
      </c>
      <c r="E39">
        <v>45407962.549999997</v>
      </c>
      <c r="F39">
        <v>45243888.289999999</v>
      </c>
      <c r="G39">
        <v>44239696.020000003</v>
      </c>
      <c r="H39">
        <v>43723559.539999999</v>
      </c>
      <c r="I39">
        <v>44979263.689999998</v>
      </c>
      <c r="J39">
        <v>47747118.479999997</v>
      </c>
      <c r="K39">
        <v>51684533.009999998</v>
      </c>
      <c r="L39">
        <v>56079002.810000002</v>
      </c>
      <c r="M39">
        <v>60244635.899999999</v>
      </c>
      <c r="N39">
        <v>62320760.450000003</v>
      </c>
      <c r="O39">
        <v>64196492.68</v>
      </c>
      <c r="P39">
        <v>66292577.619999997</v>
      </c>
      <c r="Q39">
        <v>71275704.890000001</v>
      </c>
      <c r="R39">
        <v>76114063.349999994</v>
      </c>
      <c r="S39">
        <v>82896842.579999998</v>
      </c>
      <c r="T39">
        <v>90788005.879999995</v>
      </c>
      <c r="U39">
        <v>103527251.7</v>
      </c>
      <c r="V39">
        <v>120500743.59999999</v>
      </c>
      <c r="W39">
        <v>137886789</v>
      </c>
      <c r="X39">
        <v>152602006.40000001</v>
      </c>
      <c r="Y39">
        <v>163195967.30000001</v>
      </c>
      <c r="Z39">
        <v>170375971.19999999</v>
      </c>
      <c r="AA39">
        <v>174937823</v>
      </c>
      <c r="AB39">
        <v>177956978.40000001</v>
      </c>
      <c r="AC39">
        <v>180805168.80000001</v>
      </c>
      <c r="AD39">
        <v>182696589.40000001</v>
      </c>
      <c r="AE39">
        <v>183440072.80000001</v>
      </c>
      <c r="AF39">
        <v>183618420.40000001</v>
      </c>
      <c r="AG39">
        <v>184497700.69999999</v>
      </c>
      <c r="AH39">
        <v>186394447.5</v>
      </c>
      <c r="AI39">
        <v>188189364.59999999</v>
      </c>
      <c r="AJ39">
        <v>189170944.30000001</v>
      </c>
      <c r="AK39">
        <v>188828458.69999999</v>
      </c>
      <c r="AL39">
        <v>187578964.69999999</v>
      </c>
      <c r="AM39">
        <v>185682628.40000001</v>
      </c>
      <c r="AN39">
        <v>182889977.90000001</v>
      </c>
      <c r="AO39">
        <v>179429388.40000001</v>
      </c>
      <c r="AP39">
        <v>175603925.40000001</v>
      </c>
      <c r="AQ39">
        <v>171525584.40000001</v>
      </c>
      <c r="AR39">
        <v>167326480.40000001</v>
      </c>
      <c r="AS39">
        <v>163096369.40000001</v>
      </c>
      <c r="AT39">
        <v>158839356.69999999</v>
      </c>
      <c r="AU39">
        <v>154621046.30000001</v>
      </c>
      <c r="AV39">
        <v>150498320.80000001</v>
      </c>
    </row>
    <row r="40" spans="1:48" x14ac:dyDescent="0.25">
      <c r="A40" t="s">
        <v>188</v>
      </c>
      <c r="B40">
        <v>291506404.18067801</v>
      </c>
      <c r="C40">
        <v>296186633.79021603</v>
      </c>
      <c r="D40">
        <v>300942006</v>
      </c>
      <c r="E40">
        <v>326427531.30000001</v>
      </c>
      <c r="F40">
        <v>352254292.10000002</v>
      </c>
      <c r="G40">
        <v>377868513.80000001</v>
      </c>
      <c r="H40">
        <v>399213167.5</v>
      </c>
      <c r="I40">
        <v>420140555.39999998</v>
      </c>
      <c r="J40">
        <v>442853941.5</v>
      </c>
      <c r="K40">
        <v>467882339.5</v>
      </c>
      <c r="L40">
        <v>492821692.80000001</v>
      </c>
      <c r="M40">
        <v>515682291.69999999</v>
      </c>
      <c r="N40">
        <v>535101549.69999999</v>
      </c>
      <c r="O40">
        <v>552114967.29999995</v>
      </c>
      <c r="P40">
        <v>569946524.29999995</v>
      </c>
      <c r="Q40">
        <v>592035264.10000002</v>
      </c>
      <c r="R40">
        <v>614379583.5</v>
      </c>
      <c r="S40">
        <v>639218424</v>
      </c>
      <c r="T40">
        <v>663573844.39999998</v>
      </c>
      <c r="U40">
        <v>691651608.5</v>
      </c>
      <c r="V40">
        <v>721970622.5</v>
      </c>
      <c r="W40">
        <v>751832820.70000005</v>
      </c>
      <c r="X40">
        <v>779977956.70000005</v>
      </c>
      <c r="Y40">
        <v>803333992.89999998</v>
      </c>
      <c r="Z40">
        <v>821510264.10000002</v>
      </c>
      <c r="AA40">
        <v>834274003.20000005</v>
      </c>
      <c r="AB40">
        <v>842646661.39999998</v>
      </c>
      <c r="AC40">
        <v>847894485.29999995</v>
      </c>
      <c r="AD40">
        <v>850075002.70000005</v>
      </c>
      <c r="AE40">
        <v>850151503.79999995</v>
      </c>
      <c r="AF40">
        <v>848388354.5</v>
      </c>
      <c r="AG40">
        <v>844415337.20000005</v>
      </c>
      <c r="AH40">
        <v>837956319.89999998</v>
      </c>
      <c r="AI40">
        <v>829258928.89999998</v>
      </c>
      <c r="AJ40">
        <v>818809242.29999995</v>
      </c>
      <c r="AK40">
        <v>807048880.20000005</v>
      </c>
      <c r="AL40">
        <v>794230735.39999998</v>
      </c>
      <c r="AM40">
        <v>780709209.89999998</v>
      </c>
      <c r="AN40">
        <v>766843877.39999998</v>
      </c>
      <c r="AO40">
        <v>752811748.79999995</v>
      </c>
      <c r="AP40">
        <v>738751308.60000002</v>
      </c>
      <c r="AQ40">
        <v>724613660.20000005</v>
      </c>
      <c r="AR40">
        <v>710455534.70000005</v>
      </c>
      <c r="AS40">
        <v>696463251.60000002</v>
      </c>
      <c r="AT40">
        <v>682673448.89999998</v>
      </c>
      <c r="AU40">
        <v>669081046.20000005</v>
      </c>
      <c r="AV40">
        <v>655655957.39999998</v>
      </c>
    </row>
    <row r="41" spans="1:48" x14ac:dyDescent="0.25">
      <c r="A41" t="s">
        <v>189</v>
      </c>
      <c r="B41">
        <v>640671991.67983496</v>
      </c>
      <c r="C41">
        <v>650958187.73748195</v>
      </c>
      <c r="D41">
        <v>661409532</v>
      </c>
      <c r="E41">
        <v>681999793.79999995</v>
      </c>
      <c r="F41">
        <v>703055329.29999995</v>
      </c>
      <c r="G41">
        <v>724061403.29999995</v>
      </c>
      <c r="H41">
        <v>742548672.39999998</v>
      </c>
      <c r="I41">
        <v>760853938.89999998</v>
      </c>
      <c r="J41">
        <v>780334353</v>
      </c>
      <c r="K41">
        <v>800440764.79999995</v>
      </c>
      <c r="L41">
        <v>819172265.60000002</v>
      </c>
      <c r="M41">
        <v>835197378.29999995</v>
      </c>
      <c r="N41">
        <v>849872725.79999995</v>
      </c>
      <c r="O41">
        <v>861889378.5</v>
      </c>
      <c r="P41">
        <v>873837341.60000002</v>
      </c>
      <c r="Q41">
        <v>884681876.20000005</v>
      </c>
      <c r="R41">
        <v>894450569.5</v>
      </c>
      <c r="S41">
        <v>901715811.60000002</v>
      </c>
      <c r="T41">
        <v>905275086.29999995</v>
      </c>
      <c r="U41">
        <v>903167838.20000005</v>
      </c>
      <c r="V41">
        <v>892317129.89999998</v>
      </c>
      <c r="W41">
        <v>875339403.20000005</v>
      </c>
      <c r="X41">
        <v>855987189</v>
      </c>
      <c r="Y41">
        <v>836180641</v>
      </c>
      <c r="Z41">
        <v>816549932.60000002</v>
      </c>
      <c r="AA41">
        <v>797034955.20000005</v>
      </c>
      <c r="AB41">
        <v>777424693.10000002</v>
      </c>
      <c r="AC41">
        <v>757829468.20000005</v>
      </c>
      <c r="AD41">
        <v>738509371.29999995</v>
      </c>
      <c r="AE41">
        <v>719764406.70000005</v>
      </c>
      <c r="AF41">
        <v>701261776.60000002</v>
      </c>
      <c r="AG41">
        <v>682010935.79999995</v>
      </c>
      <c r="AH41">
        <v>661285953.79999995</v>
      </c>
      <c r="AI41">
        <v>639478899.79999995</v>
      </c>
      <c r="AJ41">
        <v>617441585</v>
      </c>
      <c r="AK41">
        <v>595756633.5</v>
      </c>
      <c r="AL41">
        <v>574456497.29999995</v>
      </c>
      <c r="AM41">
        <v>554064081.29999995</v>
      </c>
      <c r="AN41">
        <v>534648284.5</v>
      </c>
      <c r="AO41">
        <v>516211123</v>
      </c>
      <c r="AP41">
        <v>498736038.60000002</v>
      </c>
      <c r="AQ41">
        <v>482069795.60000002</v>
      </c>
      <c r="AR41">
        <v>466142928.19999999</v>
      </c>
      <c r="AS41">
        <v>450951869.39999998</v>
      </c>
      <c r="AT41">
        <v>436428278.5</v>
      </c>
      <c r="AU41">
        <v>422490867.89999998</v>
      </c>
      <c r="AV41">
        <v>409645407.19999999</v>
      </c>
    </row>
    <row r="42" spans="1:48" x14ac:dyDescent="0.25">
      <c r="A42" t="s">
        <v>190</v>
      </c>
      <c r="B42">
        <v>762047427.55376601</v>
      </c>
      <c r="C42">
        <v>774282345.494367</v>
      </c>
      <c r="D42">
        <v>786713699</v>
      </c>
      <c r="E42">
        <v>775621140.39999998</v>
      </c>
      <c r="F42">
        <v>763100982.5</v>
      </c>
      <c r="G42">
        <v>749823240.20000005</v>
      </c>
      <c r="H42">
        <v>739513897</v>
      </c>
      <c r="I42">
        <v>728331086.5</v>
      </c>
      <c r="J42">
        <v>714480841.29999995</v>
      </c>
      <c r="K42">
        <v>698204267</v>
      </c>
      <c r="L42">
        <v>681864286.20000005</v>
      </c>
      <c r="M42">
        <v>667558382.60000002</v>
      </c>
      <c r="N42">
        <v>658059738</v>
      </c>
      <c r="O42">
        <v>650982618.5</v>
      </c>
      <c r="P42">
        <v>642575086.20000005</v>
      </c>
      <c r="Q42">
        <v>629123873</v>
      </c>
      <c r="R42">
        <v>614372057.39999998</v>
      </c>
      <c r="S42">
        <v>596907561.20000005</v>
      </c>
      <c r="T42">
        <v>578491011.60000002</v>
      </c>
      <c r="U42">
        <v>557375061.5</v>
      </c>
      <c r="V42">
        <v>533459229.60000002</v>
      </c>
      <c r="W42">
        <v>506819496.30000001</v>
      </c>
      <c r="X42">
        <v>479149885.5</v>
      </c>
      <c r="Y42">
        <v>453006762.39999998</v>
      </c>
      <c r="Z42">
        <v>429465364.10000002</v>
      </c>
      <c r="AA42">
        <v>408749789.89999998</v>
      </c>
      <c r="AB42">
        <v>390322330.69999999</v>
      </c>
      <c r="AC42">
        <v>373310494.69999999</v>
      </c>
      <c r="AD42">
        <v>357610790.10000002</v>
      </c>
      <c r="AE42">
        <v>343237567.30000001</v>
      </c>
      <c r="AF42">
        <v>329912840</v>
      </c>
      <c r="AG42">
        <v>317555692.69999999</v>
      </c>
      <c r="AH42">
        <v>306205205.39999998</v>
      </c>
      <c r="AI42">
        <v>295740637.60000002</v>
      </c>
      <c r="AJ42">
        <v>286008737.89999998</v>
      </c>
      <c r="AK42">
        <v>276903862.10000002</v>
      </c>
      <c r="AL42">
        <v>268186439.69999999</v>
      </c>
      <c r="AM42">
        <v>259796342.5</v>
      </c>
      <c r="AN42">
        <v>251702815.19999999</v>
      </c>
      <c r="AO42">
        <v>243845174.5</v>
      </c>
      <c r="AP42">
        <v>236235281.80000001</v>
      </c>
      <c r="AQ42">
        <v>228904082.69999999</v>
      </c>
      <c r="AR42">
        <v>221842552.80000001</v>
      </c>
      <c r="AS42">
        <v>214966643.5</v>
      </c>
      <c r="AT42">
        <v>208249532</v>
      </c>
      <c r="AU42">
        <v>201699112.09999999</v>
      </c>
      <c r="AV42">
        <v>195336095.30000001</v>
      </c>
    </row>
    <row r="43" spans="1:48" x14ac:dyDescent="0.25">
      <c r="A43" t="s">
        <v>191</v>
      </c>
      <c r="B43">
        <v>399231640.45290101</v>
      </c>
      <c r="C43">
        <v>405641433.57550502</v>
      </c>
      <c r="D43">
        <v>412154138</v>
      </c>
      <c r="E43">
        <v>406642858</v>
      </c>
      <c r="F43">
        <v>399769480.5</v>
      </c>
      <c r="G43">
        <v>392177522</v>
      </c>
      <c r="H43">
        <v>386185677.19999999</v>
      </c>
      <c r="I43">
        <v>379600368.10000002</v>
      </c>
      <c r="J43">
        <v>371154088.80000001</v>
      </c>
      <c r="K43">
        <v>361084093.19999999</v>
      </c>
      <c r="L43">
        <v>350939840.5</v>
      </c>
      <c r="M43">
        <v>342069762.60000002</v>
      </c>
      <c r="N43">
        <v>335982506</v>
      </c>
      <c r="O43">
        <v>331382658.19999999</v>
      </c>
      <c r="P43">
        <v>326025084.80000001</v>
      </c>
      <c r="Q43">
        <v>317910124.39999998</v>
      </c>
      <c r="R43">
        <v>308967831.69999999</v>
      </c>
      <c r="S43">
        <v>298756757.19999999</v>
      </c>
      <c r="T43">
        <v>287977381.60000002</v>
      </c>
      <c r="U43">
        <v>276081092.10000002</v>
      </c>
      <c r="V43">
        <v>262818157.30000001</v>
      </c>
      <c r="W43">
        <v>248165114</v>
      </c>
      <c r="X43">
        <v>232895889.40000001</v>
      </c>
      <c r="Y43">
        <v>218382538.80000001</v>
      </c>
      <c r="Z43">
        <v>205253741</v>
      </c>
      <c r="AA43">
        <v>193579400.90000001</v>
      </c>
      <c r="AB43">
        <v>183090853.69999999</v>
      </c>
      <c r="AC43">
        <v>173383004.90000001</v>
      </c>
      <c r="AD43">
        <v>164435661.59999999</v>
      </c>
      <c r="AE43">
        <v>156221489.09999999</v>
      </c>
      <c r="AF43">
        <v>148607035.40000001</v>
      </c>
      <c r="AG43">
        <v>141552194.59999999</v>
      </c>
      <c r="AH43">
        <v>135051877</v>
      </c>
      <c r="AI43">
        <v>129046194.5</v>
      </c>
      <c r="AJ43">
        <v>123472852.5</v>
      </c>
      <c r="AK43">
        <v>118282783.5</v>
      </c>
      <c r="AL43">
        <v>113367358.7</v>
      </c>
      <c r="AM43">
        <v>108706964.40000001</v>
      </c>
      <c r="AN43">
        <v>104263643</v>
      </c>
      <c r="AO43">
        <v>100001022.2</v>
      </c>
      <c r="AP43">
        <v>95915824.840000004</v>
      </c>
      <c r="AQ43">
        <v>92014383.579999998</v>
      </c>
      <c r="AR43">
        <v>88287868.359999999</v>
      </c>
      <c r="AS43">
        <v>84695765.519999996</v>
      </c>
      <c r="AT43">
        <v>81222124.590000004</v>
      </c>
      <c r="AU43">
        <v>77866082.170000002</v>
      </c>
      <c r="AV43">
        <v>74632680.709999904</v>
      </c>
    </row>
    <row r="44" spans="1:48" x14ac:dyDescent="0.25">
      <c r="A44" t="s">
        <v>192</v>
      </c>
      <c r="B44">
        <v>182970972.649156</v>
      </c>
      <c r="C44">
        <v>185908630.79867601</v>
      </c>
      <c r="D44">
        <v>188893454</v>
      </c>
      <c r="E44">
        <v>180331511.5</v>
      </c>
      <c r="F44">
        <v>171628487.19999999</v>
      </c>
      <c r="G44">
        <v>162925417.09999999</v>
      </c>
      <c r="H44">
        <v>155277407</v>
      </c>
      <c r="I44">
        <v>147704435.80000001</v>
      </c>
      <c r="J44">
        <v>139737837.90000001</v>
      </c>
      <c r="K44">
        <v>131438218.40000001</v>
      </c>
      <c r="L44">
        <v>123507854.40000001</v>
      </c>
      <c r="M44">
        <v>116412924.40000001</v>
      </c>
      <c r="N44">
        <v>110621809.5</v>
      </c>
      <c r="O44">
        <v>105560807</v>
      </c>
      <c r="P44">
        <v>100533324.90000001</v>
      </c>
      <c r="Q44">
        <v>94821386.060000002</v>
      </c>
      <c r="R44">
        <v>89181094.629999995</v>
      </c>
      <c r="S44">
        <v>83380703.120000005</v>
      </c>
      <c r="T44">
        <v>77799241.819999903</v>
      </c>
      <c r="U44">
        <v>72184213.689999998</v>
      </c>
      <c r="V44">
        <v>66499580.07</v>
      </c>
      <c r="W44">
        <v>60734730.399999999</v>
      </c>
      <c r="X44">
        <v>55092792.25</v>
      </c>
      <c r="Y44">
        <v>49963244.07</v>
      </c>
      <c r="Z44">
        <v>45465010.659999996</v>
      </c>
      <c r="AA44">
        <v>41581916.600000001</v>
      </c>
      <c r="AB44">
        <v>38200944.420000002</v>
      </c>
      <c r="AC44">
        <v>35194267.700000003</v>
      </c>
      <c r="AD44">
        <v>32530723.41</v>
      </c>
      <c r="AE44">
        <v>30164555.75</v>
      </c>
      <c r="AF44">
        <v>28049262.190000001</v>
      </c>
      <c r="AG44">
        <v>26178715.579999998</v>
      </c>
      <c r="AH44">
        <v>24545883.850000001</v>
      </c>
      <c r="AI44">
        <v>23117000</v>
      </c>
      <c r="AJ44">
        <v>21856628.780000001</v>
      </c>
      <c r="AK44">
        <v>20733520.210000001</v>
      </c>
      <c r="AL44">
        <v>19711553.969999999</v>
      </c>
      <c r="AM44">
        <v>18776625</v>
      </c>
      <c r="AN44">
        <v>17911835.16</v>
      </c>
      <c r="AO44">
        <v>17104903.649999999</v>
      </c>
      <c r="AP44">
        <v>16351514.539999999</v>
      </c>
      <c r="AQ44">
        <v>15649875.890000001</v>
      </c>
      <c r="AR44">
        <v>14994180.300000001</v>
      </c>
      <c r="AS44">
        <v>14370731.609999999</v>
      </c>
      <c r="AT44">
        <v>13773611.529999999</v>
      </c>
      <c r="AU44">
        <v>13202177.449999999</v>
      </c>
      <c r="AV44">
        <v>12658016.199999999</v>
      </c>
    </row>
    <row r="45" spans="1:48" x14ac:dyDescent="0.25">
      <c r="A45" t="s">
        <v>193</v>
      </c>
      <c r="C45">
        <v>2182612.0154666998</v>
      </c>
      <c r="D45">
        <v>2217654.557</v>
      </c>
      <c r="E45">
        <v>2253259.719</v>
      </c>
      <c r="F45">
        <v>2202033.9950000001</v>
      </c>
      <c r="G45">
        <v>2146176.7999999998</v>
      </c>
      <c r="H45">
        <v>2088124.702</v>
      </c>
      <c r="I45">
        <v>2039828.4350000001</v>
      </c>
      <c r="J45">
        <v>1989726.9040000001</v>
      </c>
      <c r="K45">
        <v>1931897.6680000001</v>
      </c>
      <c r="L45">
        <v>1867262.3959999999</v>
      </c>
      <c r="M45">
        <v>1803670.672</v>
      </c>
      <c r="N45">
        <v>1747501.851</v>
      </c>
      <c r="O45">
        <v>1706138.902</v>
      </c>
      <c r="P45">
        <v>1672654.679</v>
      </c>
      <c r="Q45">
        <v>1636438.56</v>
      </c>
      <c r="R45">
        <v>1587336.834</v>
      </c>
      <c r="S45">
        <v>1585591.426</v>
      </c>
      <c r="T45">
        <v>1575196.773</v>
      </c>
      <c r="U45">
        <v>1560347.1680000001</v>
      </c>
      <c r="V45">
        <v>1536557.909</v>
      </c>
      <c r="W45">
        <v>1502383.581</v>
      </c>
      <c r="X45">
        <v>1457149.851</v>
      </c>
      <c r="Y45">
        <v>1405060.818</v>
      </c>
      <c r="Z45">
        <v>1354156.4069999999</v>
      </c>
      <c r="AA45">
        <v>1308353.422</v>
      </c>
      <c r="AB45">
        <v>1268769.179</v>
      </c>
      <c r="AC45">
        <v>1234154.1329999999</v>
      </c>
      <c r="AD45">
        <v>1202107.53</v>
      </c>
      <c r="AE45">
        <v>1172632.719</v>
      </c>
      <c r="AF45">
        <v>1145867.7420000001</v>
      </c>
      <c r="AG45">
        <v>1121100.9080000001</v>
      </c>
      <c r="AH45">
        <v>1098303.4979999999</v>
      </c>
      <c r="AI45">
        <v>1077763.1939999999</v>
      </c>
      <c r="AJ45">
        <v>1059199.2290000001</v>
      </c>
      <c r="AK45">
        <v>1042207.176</v>
      </c>
      <c r="AL45">
        <v>1026494.797</v>
      </c>
      <c r="AM45">
        <v>1011239.372</v>
      </c>
      <c r="AN45">
        <v>996296.06279999996</v>
      </c>
      <c r="AO45">
        <v>981517.15430000005</v>
      </c>
      <c r="AP45">
        <v>966683.4192</v>
      </c>
      <c r="AQ45">
        <v>951866.89969999995</v>
      </c>
      <c r="AR45">
        <v>937230.01340000005</v>
      </c>
      <c r="AS45">
        <v>922776.27430000005</v>
      </c>
      <c r="AT45">
        <v>908174.03780000005</v>
      </c>
      <c r="AU45">
        <v>893328.74620000005</v>
      </c>
      <c r="AV45">
        <v>878302.1152</v>
      </c>
    </row>
    <row r="46" spans="1:48" x14ac:dyDescent="0.25">
      <c r="A46" t="s">
        <v>109</v>
      </c>
      <c r="B46">
        <v>27240234.959945701</v>
      </c>
      <c r="C46">
        <v>27677585.743331298</v>
      </c>
      <c r="D46">
        <v>28121958.34</v>
      </c>
      <c r="E46">
        <v>31054688.379999999</v>
      </c>
      <c r="F46">
        <v>40072009.549999997</v>
      </c>
      <c r="G46">
        <v>46798776.590000004</v>
      </c>
      <c r="H46">
        <v>43829533.329999998</v>
      </c>
      <c r="I46">
        <v>49003091.140000001</v>
      </c>
      <c r="J46">
        <v>57509013.590000004</v>
      </c>
      <c r="K46">
        <v>66310941.689999998</v>
      </c>
      <c r="L46">
        <v>69209334.939999998</v>
      </c>
      <c r="M46">
        <v>67145440.75</v>
      </c>
      <c r="N46">
        <v>57673529.689999998</v>
      </c>
      <c r="O46">
        <v>55490873.689999998</v>
      </c>
      <c r="P46">
        <v>60114027.259999998</v>
      </c>
      <c r="Q46">
        <v>77476486.939999998</v>
      </c>
      <c r="R46">
        <v>83445300.430000007</v>
      </c>
      <c r="S46">
        <v>96927970.969999999</v>
      </c>
      <c r="T46">
        <v>106588891</v>
      </c>
      <c r="U46">
        <v>128850900.09999999</v>
      </c>
      <c r="V46">
        <v>155644346.19999999</v>
      </c>
      <c r="W46">
        <v>177574502.69999999</v>
      </c>
      <c r="X46">
        <v>190201004.40000001</v>
      </c>
      <c r="Y46">
        <v>191340026.30000001</v>
      </c>
      <c r="Z46">
        <v>187295949.30000001</v>
      </c>
      <c r="AA46">
        <v>180841592.19999999</v>
      </c>
      <c r="AB46">
        <v>175111982.80000001</v>
      </c>
      <c r="AC46">
        <v>172124214.5</v>
      </c>
      <c r="AD46">
        <v>167855474.80000001</v>
      </c>
      <c r="AE46">
        <v>162787348.5</v>
      </c>
      <c r="AF46">
        <v>158663441.40000001</v>
      </c>
      <c r="AG46">
        <v>157052234</v>
      </c>
      <c r="AH46">
        <v>157100795.69999999</v>
      </c>
      <c r="AI46">
        <v>156887340</v>
      </c>
      <c r="AJ46">
        <v>155365589.40000001</v>
      </c>
      <c r="AK46">
        <v>152524440.30000001</v>
      </c>
      <c r="AL46">
        <v>149847369.30000001</v>
      </c>
      <c r="AM46">
        <v>146204536.69999999</v>
      </c>
      <c r="AN46">
        <v>142172404.19999999</v>
      </c>
      <c r="AO46">
        <v>137890930.80000001</v>
      </c>
      <c r="AP46">
        <v>133442291.40000001</v>
      </c>
      <c r="AQ46">
        <v>128978562.09999999</v>
      </c>
      <c r="AR46">
        <v>124596758.8</v>
      </c>
      <c r="AS46">
        <v>120413902</v>
      </c>
      <c r="AT46">
        <v>116377642.3</v>
      </c>
      <c r="AU46">
        <v>112481701.3</v>
      </c>
      <c r="AV46">
        <v>108739020</v>
      </c>
    </row>
    <row r="47" spans="1:48" x14ac:dyDescent="0.25">
      <c r="A47" t="s">
        <v>108</v>
      </c>
      <c r="B47">
        <v>1.70921139075327E-4</v>
      </c>
      <c r="C47">
        <v>1.74339561856833E-4</v>
      </c>
      <c r="D47">
        <v>1.77826315E-4</v>
      </c>
      <c r="E47">
        <v>1.53113746E-4</v>
      </c>
      <c r="F47">
        <v>1.6090285299999999E-4</v>
      </c>
      <c r="G47">
        <v>1.6069606300000001E-4</v>
      </c>
      <c r="H47">
        <v>1.6305473899999999E-4</v>
      </c>
      <c r="I47">
        <v>1.60252413E-4</v>
      </c>
      <c r="J47">
        <v>1.71297644E-4</v>
      </c>
      <c r="K47">
        <v>1.6678157200000001E-4</v>
      </c>
      <c r="L47">
        <v>1.6177355399999999E-4</v>
      </c>
      <c r="M47">
        <v>1.52194196E-4</v>
      </c>
      <c r="N47">
        <v>1.54709998E-4</v>
      </c>
      <c r="O47">
        <v>1.4021050799999999E-4</v>
      </c>
      <c r="P47">
        <v>1.5201722799999999E-4</v>
      </c>
      <c r="Q47">
        <v>1.3334709599999999E-4</v>
      </c>
      <c r="R47">
        <v>1.5068284400000001E-4</v>
      </c>
      <c r="S47">
        <v>1.3049800899999999E-4</v>
      </c>
      <c r="T47">
        <v>1.51364949E-4</v>
      </c>
      <c r="U47">
        <v>1.51362568E-4</v>
      </c>
      <c r="V47">
        <v>1.39259212E-4</v>
      </c>
      <c r="W47">
        <v>1.4430526500000001E-4</v>
      </c>
      <c r="X47">
        <v>1.4633140499999999E-4</v>
      </c>
      <c r="Y47">
        <v>1.5402244199999999E-4</v>
      </c>
      <c r="Z47">
        <v>1.57270792E-4</v>
      </c>
      <c r="AA47">
        <v>1.63467628E-4</v>
      </c>
      <c r="AB47">
        <v>1.65759929E-4</v>
      </c>
      <c r="AC47">
        <v>1.6327378300000001E-4</v>
      </c>
      <c r="AD47">
        <v>1.69684509E-4</v>
      </c>
      <c r="AE47">
        <v>1.7344226800000001E-4</v>
      </c>
      <c r="AF47">
        <v>1.7542126299999999E-4</v>
      </c>
      <c r="AG47">
        <v>1.7957183E-4</v>
      </c>
      <c r="AH47">
        <v>1.8307041499999999E-4</v>
      </c>
      <c r="AI47">
        <v>1.8547544500000001E-4</v>
      </c>
      <c r="AJ47">
        <v>1.89743347E-4</v>
      </c>
      <c r="AK47">
        <v>1.94015811E-4</v>
      </c>
      <c r="AL47">
        <v>1.9297603799999999E-4</v>
      </c>
      <c r="AM47">
        <v>1.97922354E-4</v>
      </c>
      <c r="AN47">
        <v>2.0233157399999999E-4</v>
      </c>
      <c r="AO47">
        <v>2.0657894799999999E-4</v>
      </c>
      <c r="AP47">
        <v>2.1072578200000001E-4</v>
      </c>
      <c r="AQ47">
        <v>2.1459407200000001E-4</v>
      </c>
      <c r="AR47">
        <v>2.18352148E-4</v>
      </c>
      <c r="AS47">
        <v>2.2232926899999999E-4</v>
      </c>
      <c r="AT47">
        <v>2.26330078E-4</v>
      </c>
      <c r="AU47">
        <v>2.30290933E-4</v>
      </c>
      <c r="AV47">
        <v>2.3437443300000001E-4</v>
      </c>
    </row>
    <row r="48" spans="1:48" x14ac:dyDescent="0.25">
      <c r="A48" t="s">
        <v>194</v>
      </c>
      <c r="B48">
        <v>4655.9319880334697</v>
      </c>
      <c r="C48">
        <v>4825.2981717473203</v>
      </c>
      <c r="D48">
        <v>5000.8242129999999</v>
      </c>
      <c r="E48">
        <v>5767.7776949999998</v>
      </c>
      <c r="F48">
        <v>7821.1753740000004</v>
      </c>
      <c r="G48">
        <v>8952.83235099999</v>
      </c>
      <c r="H48">
        <v>8310.0152660000003</v>
      </c>
      <c r="I48">
        <v>9251.0845449999997</v>
      </c>
      <c r="J48">
        <v>11019.83034</v>
      </c>
      <c r="K48">
        <v>12602.32825</v>
      </c>
      <c r="L48">
        <v>13292.33635</v>
      </c>
      <c r="M48">
        <v>13045.518400000001</v>
      </c>
      <c r="N48">
        <v>11322.124379999999</v>
      </c>
      <c r="O48">
        <v>10699.8734</v>
      </c>
      <c r="P48">
        <v>11936.63566</v>
      </c>
      <c r="Q48">
        <v>15273.16613</v>
      </c>
      <c r="R48">
        <v>17085.072789999998</v>
      </c>
      <c r="S48">
        <v>19594.450700000001</v>
      </c>
      <c r="T48">
        <v>22395.6747</v>
      </c>
      <c r="U48">
        <v>26376.82805</v>
      </c>
      <c r="V48">
        <v>32038.471300000001</v>
      </c>
      <c r="W48">
        <v>38463.311750000001</v>
      </c>
      <c r="X48">
        <v>42730.581899999997</v>
      </c>
      <c r="Y48">
        <v>44460.34218</v>
      </c>
      <c r="Z48">
        <v>44385.21286</v>
      </c>
      <c r="AA48">
        <v>43814.999739999999</v>
      </c>
      <c r="AB48">
        <v>43198.068059999998</v>
      </c>
      <c r="AC48">
        <v>43528.56465</v>
      </c>
      <c r="AD48">
        <v>43848.988660000003</v>
      </c>
      <c r="AE48">
        <v>43393.207860000002</v>
      </c>
      <c r="AF48">
        <v>43116.16762</v>
      </c>
      <c r="AG48">
        <v>43443.419650000003</v>
      </c>
      <c r="AH48">
        <v>44067.959710000003</v>
      </c>
      <c r="AI48">
        <v>44766.170760000001</v>
      </c>
      <c r="AJ48">
        <v>45189.23199</v>
      </c>
      <c r="AK48">
        <v>45234.465320000003</v>
      </c>
      <c r="AL48">
        <v>45288.076659999999</v>
      </c>
      <c r="AM48">
        <v>45135.991329999997</v>
      </c>
      <c r="AN48">
        <v>44747.451990000001</v>
      </c>
      <c r="AO48">
        <v>44231.175730000003</v>
      </c>
      <c r="AP48">
        <v>43619.040670000002</v>
      </c>
      <c r="AQ48">
        <v>42922.252220000002</v>
      </c>
      <c r="AR48">
        <v>42196.759290000002</v>
      </c>
      <c r="AS48">
        <v>41532.00963</v>
      </c>
      <c r="AT48">
        <v>40884.320319999999</v>
      </c>
      <c r="AU48">
        <v>40242.955090000003</v>
      </c>
      <c r="AV48">
        <v>39632.552340000002</v>
      </c>
    </row>
    <row r="49" spans="1:48" x14ac:dyDescent="0.25">
      <c r="A49" t="s">
        <v>195</v>
      </c>
      <c r="B49">
        <v>0</v>
      </c>
      <c r="C49">
        <v>0</v>
      </c>
      <c r="D49">
        <v>0</v>
      </c>
      <c r="E49">
        <v>1012.878034</v>
      </c>
      <c r="F49">
        <v>1373.4747</v>
      </c>
      <c r="G49">
        <v>1432.453176</v>
      </c>
      <c r="H49">
        <v>1163.402137</v>
      </c>
      <c r="I49">
        <v>1142.7270289999999</v>
      </c>
      <c r="J49">
        <v>918.07810849999998</v>
      </c>
      <c r="K49">
        <v>1296.768699</v>
      </c>
      <c r="L49">
        <v>1831.7318789999999</v>
      </c>
      <c r="M49">
        <v>2623.2766969999998</v>
      </c>
      <c r="N49">
        <v>2062.7618640000001</v>
      </c>
      <c r="O49">
        <v>2122.4357730000002</v>
      </c>
      <c r="P49">
        <v>1530.3110819999999</v>
      </c>
      <c r="Q49">
        <v>2080.4782009999999</v>
      </c>
      <c r="R49">
        <v>1965.9120829999999</v>
      </c>
      <c r="S49">
        <v>3829.9386629999999</v>
      </c>
      <c r="T49">
        <v>3083.9357770000001</v>
      </c>
      <c r="U49">
        <v>3632.1497250000002</v>
      </c>
      <c r="V49">
        <v>5071.5622979999998</v>
      </c>
      <c r="W49">
        <v>6923.3961140000001</v>
      </c>
      <c r="X49">
        <v>9400.7280190000001</v>
      </c>
      <c r="Y49">
        <v>9781.2752799999998</v>
      </c>
      <c r="Z49">
        <v>9764.7468289999997</v>
      </c>
      <c r="AA49">
        <v>9639.299943</v>
      </c>
      <c r="AB49">
        <v>9503.5749730000007</v>
      </c>
      <c r="AC49">
        <v>10882.141159999999</v>
      </c>
      <c r="AD49">
        <v>10962.247170000001</v>
      </c>
      <c r="AE49">
        <v>10848.30197</v>
      </c>
      <c r="AF49">
        <v>10779.04191</v>
      </c>
      <c r="AG49">
        <v>10860.85491</v>
      </c>
      <c r="AH49">
        <v>11016.98993</v>
      </c>
      <c r="AI49">
        <v>11191.54269</v>
      </c>
      <c r="AJ49">
        <v>11297.308000000001</v>
      </c>
      <c r="AK49">
        <v>11308.616330000001</v>
      </c>
      <c r="AL49">
        <v>11322.01917</v>
      </c>
      <c r="AM49">
        <v>11283.99783</v>
      </c>
      <c r="AN49">
        <v>11186.862999999999</v>
      </c>
      <c r="AO49">
        <v>11057.79393</v>
      </c>
      <c r="AP49">
        <v>10904.76017</v>
      </c>
      <c r="AQ49">
        <v>10730.56306</v>
      </c>
      <c r="AR49">
        <v>10549.18982</v>
      </c>
      <c r="AS49">
        <v>10383.002409999999</v>
      </c>
      <c r="AT49">
        <v>10221.08008</v>
      </c>
      <c r="AU49">
        <v>10060.73877</v>
      </c>
      <c r="AV49">
        <v>9908.1380850000005</v>
      </c>
    </row>
    <row r="50" spans="1:48" x14ac:dyDescent="0.25">
      <c r="A50" t="s">
        <v>196</v>
      </c>
      <c r="B50">
        <v>0</v>
      </c>
      <c r="C50">
        <v>0</v>
      </c>
      <c r="D50">
        <v>0</v>
      </c>
      <c r="E50">
        <v>0</v>
      </c>
      <c r="F50">
        <v>0</v>
      </c>
      <c r="G50">
        <v>0</v>
      </c>
      <c r="H50">
        <v>0</v>
      </c>
      <c r="I50">
        <v>2.76177282E-2</v>
      </c>
      <c r="J50">
        <v>2.27402482E-2</v>
      </c>
      <c r="K50">
        <v>1.95294427E-2</v>
      </c>
      <c r="L50">
        <v>1.98884834E-2</v>
      </c>
      <c r="M50">
        <v>1.55682059E-2</v>
      </c>
      <c r="N50">
        <v>2.9737428100000001E-2</v>
      </c>
      <c r="O50">
        <v>7.4490041699999995E-2</v>
      </c>
      <c r="P50">
        <v>0.1062239663</v>
      </c>
      <c r="Q50">
        <v>0.18734971750000001</v>
      </c>
      <c r="R50">
        <v>0.14898300859999999</v>
      </c>
      <c r="S50">
        <v>0.1590044461</v>
      </c>
      <c r="T50">
        <v>0.14189868880000001</v>
      </c>
      <c r="U50">
        <v>0.1228910166</v>
      </c>
      <c r="V50">
        <v>0.16517642029999999</v>
      </c>
      <c r="W50">
        <v>0.1537823898</v>
      </c>
      <c r="X50">
        <v>0.12865431159999999</v>
      </c>
      <c r="Y50">
        <v>0.117147296</v>
      </c>
      <c r="Z50">
        <v>0.1163514491</v>
      </c>
      <c r="AA50">
        <v>0.10530534530000001</v>
      </c>
      <c r="AB50">
        <v>0.1080590739</v>
      </c>
      <c r="AC50">
        <v>0.1043694377</v>
      </c>
      <c r="AD50">
        <v>0.1004417148</v>
      </c>
      <c r="AE50">
        <v>9.9340406199999995E-2</v>
      </c>
      <c r="AF50">
        <v>0.10446625079999999</v>
      </c>
      <c r="AG50">
        <v>0.1008301769</v>
      </c>
      <c r="AH50">
        <v>9.7360123300000004E-2</v>
      </c>
      <c r="AI50">
        <v>9.9983511299999994E-2</v>
      </c>
      <c r="AJ50">
        <v>9.7641335999999995E-2</v>
      </c>
      <c r="AK50">
        <v>9.5805179099999999E-2</v>
      </c>
      <c r="AL50">
        <v>0.11148863439999999</v>
      </c>
      <c r="AM50">
        <v>0.1088897626</v>
      </c>
      <c r="AN50">
        <v>0.1071485066</v>
      </c>
      <c r="AO50">
        <v>0.1059890061</v>
      </c>
      <c r="AP50">
        <v>0.1053335717</v>
      </c>
      <c r="AQ50">
        <v>0.1051588428</v>
      </c>
      <c r="AR50">
        <v>0.10525925849999999</v>
      </c>
      <c r="AS50">
        <v>0.1053999649</v>
      </c>
      <c r="AT50">
        <v>0.1057490816</v>
      </c>
      <c r="AU50">
        <v>0.10632172569999999</v>
      </c>
      <c r="AV50">
        <v>0.1069516807</v>
      </c>
    </row>
    <row r="51" spans="1:48" x14ac:dyDescent="0.25">
      <c r="A51" t="s">
        <v>197</v>
      </c>
      <c r="B51">
        <v>21.072806770403201</v>
      </c>
      <c r="C51">
        <v>21.411137499294501</v>
      </c>
      <c r="D51">
        <v>21.754900240000001</v>
      </c>
      <c r="E51">
        <v>22.65081498</v>
      </c>
      <c r="F51">
        <v>23.295228340000001</v>
      </c>
      <c r="G51">
        <v>22.550089369999998</v>
      </c>
      <c r="H51">
        <v>23.46028484</v>
      </c>
      <c r="I51">
        <v>24.225130279999998</v>
      </c>
      <c r="J51">
        <v>24.522810079999999</v>
      </c>
      <c r="K51">
        <v>24.62278323</v>
      </c>
      <c r="L51">
        <v>24.864187300000001</v>
      </c>
      <c r="M51">
        <v>25.111333599999998</v>
      </c>
      <c r="N51">
        <v>24.378726589999999</v>
      </c>
      <c r="O51">
        <v>23.924798320000001</v>
      </c>
      <c r="P51">
        <v>23.49073873</v>
      </c>
      <c r="Q51">
        <v>22.75107989</v>
      </c>
      <c r="R51">
        <v>22.03881865</v>
      </c>
      <c r="S51">
        <v>21.944424949999998</v>
      </c>
      <c r="T51">
        <v>21.700739689999999</v>
      </c>
      <c r="U51">
        <v>21.403289770000001</v>
      </c>
      <c r="V51">
        <v>21.829746759999999</v>
      </c>
      <c r="W51">
        <v>22.254285589999999</v>
      </c>
      <c r="X51">
        <v>22.40631703</v>
      </c>
      <c r="Y51">
        <v>22.31084607</v>
      </c>
      <c r="Z51">
        <v>22.02188546</v>
      </c>
      <c r="AA51">
        <v>21.57440832</v>
      </c>
      <c r="AB51">
        <v>21.01285601</v>
      </c>
      <c r="AC51">
        <v>20.87001309</v>
      </c>
      <c r="AD51">
        <v>20.640648550000002</v>
      </c>
      <c r="AE51">
        <v>20.38413619</v>
      </c>
      <c r="AF51">
        <v>20.101944849999999</v>
      </c>
      <c r="AG51">
        <v>19.806395330000001</v>
      </c>
      <c r="AH51">
        <v>19.52130382</v>
      </c>
      <c r="AI51">
        <v>19.245933189999999</v>
      </c>
      <c r="AJ51">
        <v>18.981985250000001</v>
      </c>
      <c r="AK51">
        <v>18.729098239999999</v>
      </c>
      <c r="AL51">
        <v>18.477685260000001</v>
      </c>
      <c r="AM51">
        <v>18.234938830000001</v>
      </c>
      <c r="AN51">
        <v>18.002928440000002</v>
      </c>
      <c r="AO51">
        <v>17.77800654</v>
      </c>
      <c r="AP51">
        <v>17.55760892</v>
      </c>
      <c r="AQ51">
        <v>17.340147200000001</v>
      </c>
      <c r="AR51">
        <v>17.130586749999999</v>
      </c>
      <c r="AS51">
        <v>16.926512890000001</v>
      </c>
      <c r="AT51">
        <v>16.725981699999998</v>
      </c>
      <c r="AU51">
        <v>16.52792358</v>
      </c>
      <c r="AV51">
        <v>16.33122899</v>
      </c>
    </row>
    <row r="52" spans="1:48" x14ac:dyDescent="0.25">
      <c r="A52" t="s">
        <v>198</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row>
    <row r="53" spans="1:48" x14ac:dyDescent="0.25">
      <c r="A53" t="s">
        <v>201</v>
      </c>
      <c r="B53">
        <v>4.6065844460580001</v>
      </c>
      <c r="C53">
        <v>4.68054464938142</v>
      </c>
      <c r="D53">
        <v>4.7556923080000004</v>
      </c>
      <c r="E53">
        <v>4.84453084</v>
      </c>
      <c r="F53">
        <v>4.7273308680000001</v>
      </c>
      <c r="G53">
        <v>4.5745174119999996</v>
      </c>
      <c r="H53">
        <v>4.5488829290000004</v>
      </c>
      <c r="I53">
        <v>4.4127316370000003</v>
      </c>
      <c r="J53">
        <v>4.2165545609999997</v>
      </c>
      <c r="K53">
        <v>4.1002092379999997</v>
      </c>
      <c r="L53">
        <v>4.0757315739999997</v>
      </c>
      <c r="M53">
        <v>4.1519749560000001</v>
      </c>
      <c r="N53">
        <v>3.9699109190000001</v>
      </c>
      <c r="O53">
        <v>3.727491514</v>
      </c>
      <c r="P53">
        <v>3.469778684</v>
      </c>
      <c r="Q53">
        <v>3.2695696910000001</v>
      </c>
      <c r="R53">
        <v>3.067387101</v>
      </c>
      <c r="S53">
        <v>3.081477885</v>
      </c>
      <c r="T53">
        <v>3.1275863269999999</v>
      </c>
      <c r="U53">
        <v>3.1862011460000002</v>
      </c>
      <c r="V53">
        <v>2.8860812170000001</v>
      </c>
      <c r="W53">
        <v>2.587248394</v>
      </c>
      <c r="X53">
        <v>2.3400510300000001</v>
      </c>
      <c r="Y53">
        <v>2.1385279079999999</v>
      </c>
      <c r="Z53">
        <v>1.971767064</v>
      </c>
      <c r="AA53">
        <v>1.8319825670000001</v>
      </c>
      <c r="AB53">
        <v>1.7116345529999999</v>
      </c>
      <c r="AC53">
        <v>1.6869610719999999</v>
      </c>
      <c r="AD53">
        <v>1.6770802389999999</v>
      </c>
      <c r="AE53">
        <v>1.6718519839999999</v>
      </c>
      <c r="AF53">
        <v>1.671780316</v>
      </c>
      <c r="AG53">
        <v>1.674764318</v>
      </c>
      <c r="AH53">
        <v>1.6762364700000001</v>
      </c>
      <c r="AI53">
        <v>1.676031136</v>
      </c>
      <c r="AJ53">
        <v>1.673806771</v>
      </c>
      <c r="AK53">
        <v>1.6696589399999999</v>
      </c>
      <c r="AL53">
        <v>1.6651404350000001</v>
      </c>
      <c r="AM53">
        <v>1.65909328</v>
      </c>
      <c r="AN53">
        <v>1.6511919859999999</v>
      </c>
      <c r="AO53">
        <v>1.642093204</v>
      </c>
      <c r="AP53">
        <v>1.632235206</v>
      </c>
      <c r="AQ53">
        <v>1.6218790890000001</v>
      </c>
      <c r="AR53">
        <v>1.610046759</v>
      </c>
      <c r="AS53">
        <v>1.597193104</v>
      </c>
      <c r="AT53">
        <v>1.5836882080000001</v>
      </c>
      <c r="AU53">
        <v>1.569739596</v>
      </c>
      <c r="AV53">
        <v>1.555560421</v>
      </c>
    </row>
    <row r="54" spans="1:48" x14ac:dyDescent="0.25">
      <c r="A54" t="s">
        <v>199</v>
      </c>
      <c r="B54">
        <v>10.826676236859401</v>
      </c>
      <c r="C54">
        <v>11.000502025829901</v>
      </c>
      <c r="D54">
        <v>11.17711864</v>
      </c>
      <c r="E54">
        <v>11.64057536</v>
      </c>
      <c r="F54">
        <v>12.14517655</v>
      </c>
      <c r="G54">
        <v>11.420486779999999</v>
      </c>
      <c r="H54">
        <v>11.92082821</v>
      </c>
      <c r="I54">
        <v>12.51236881</v>
      </c>
      <c r="J54">
        <v>12.89541373</v>
      </c>
      <c r="K54">
        <v>12.97279314</v>
      </c>
      <c r="L54">
        <v>12.99732799</v>
      </c>
      <c r="M54">
        <v>12.8071982</v>
      </c>
      <c r="N54">
        <v>12.260520919999999</v>
      </c>
      <c r="O54">
        <v>12.194722560000001</v>
      </c>
      <c r="P54">
        <v>12.40706726</v>
      </c>
      <c r="Q54">
        <v>12.277063030000001</v>
      </c>
      <c r="R54">
        <v>12.15711816</v>
      </c>
      <c r="S54">
        <v>12.16774457</v>
      </c>
      <c r="T54">
        <v>11.95586061</v>
      </c>
      <c r="U54">
        <v>11.642253309999999</v>
      </c>
      <c r="V54">
        <v>11.860294290000001</v>
      </c>
      <c r="W54">
        <v>12.059099700000001</v>
      </c>
      <c r="X54">
        <v>12.007159290000001</v>
      </c>
      <c r="Y54">
        <v>11.76186075</v>
      </c>
      <c r="Z54">
        <v>11.398169319999999</v>
      </c>
      <c r="AA54">
        <v>10.99397048</v>
      </c>
      <c r="AB54">
        <v>10.568759930000001</v>
      </c>
      <c r="AC54">
        <v>10.50372881</v>
      </c>
      <c r="AD54">
        <v>10.45400849</v>
      </c>
      <c r="AE54">
        <v>10.41239966</v>
      </c>
      <c r="AF54">
        <v>10.33294877</v>
      </c>
      <c r="AG54">
        <v>10.21616253</v>
      </c>
      <c r="AH54">
        <v>10.0944442</v>
      </c>
      <c r="AI54">
        <v>9.9785783939999995</v>
      </c>
      <c r="AJ54">
        <v>9.8707220850000006</v>
      </c>
      <c r="AK54">
        <v>9.7690339670000004</v>
      </c>
      <c r="AL54">
        <v>9.6728377979999998</v>
      </c>
      <c r="AM54">
        <v>9.5837669349999999</v>
      </c>
      <c r="AN54">
        <v>9.4994839710000001</v>
      </c>
      <c r="AO54">
        <v>9.4169042889999997</v>
      </c>
      <c r="AP54">
        <v>9.3348591760000001</v>
      </c>
      <c r="AQ54">
        <v>9.253067411</v>
      </c>
      <c r="AR54">
        <v>9.1775221760000001</v>
      </c>
      <c r="AS54">
        <v>9.1059751129999995</v>
      </c>
      <c r="AT54">
        <v>9.0363030000000002</v>
      </c>
      <c r="AU54">
        <v>8.9671908699999996</v>
      </c>
      <c r="AV54">
        <v>8.8974037339999903</v>
      </c>
    </row>
    <row r="55" spans="1:48" x14ac:dyDescent="0.25">
      <c r="A55" t="s">
        <v>200</v>
      </c>
      <c r="B55">
        <v>5.6395460874857797</v>
      </c>
      <c r="C55">
        <v>5.7300908240832298</v>
      </c>
      <c r="D55">
        <v>5.8220892859999998</v>
      </c>
      <c r="E55">
        <v>6.165708779</v>
      </c>
      <c r="F55">
        <v>6.4227209240000001</v>
      </c>
      <c r="G55">
        <v>6.5550851689999998</v>
      </c>
      <c r="H55">
        <v>6.9905737009999998</v>
      </c>
      <c r="I55">
        <v>7.3000298289999996</v>
      </c>
      <c r="J55">
        <v>7.4108417920000003</v>
      </c>
      <c r="K55">
        <v>7.5497808510000004</v>
      </c>
      <c r="L55">
        <v>7.791127736</v>
      </c>
      <c r="M55">
        <v>8.1521604480000001</v>
      </c>
      <c r="N55">
        <v>8.1482947509999999</v>
      </c>
      <c r="O55">
        <v>8.002584251</v>
      </c>
      <c r="P55">
        <v>7.6138927890000003</v>
      </c>
      <c r="Q55">
        <v>7.2044471620000001</v>
      </c>
      <c r="R55">
        <v>6.8143133850000002</v>
      </c>
      <c r="S55">
        <v>6.6952024960000003</v>
      </c>
      <c r="T55">
        <v>6.617292752</v>
      </c>
      <c r="U55">
        <v>6.5748353079999999</v>
      </c>
      <c r="V55">
        <v>7.0833712550000003</v>
      </c>
      <c r="W55">
        <v>7.6079375010000003</v>
      </c>
      <c r="X55">
        <v>8.0591067170000006</v>
      </c>
      <c r="Y55">
        <v>8.4104574129999996</v>
      </c>
      <c r="Z55">
        <v>8.6519490690000005</v>
      </c>
      <c r="AA55">
        <v>8.7484552739999994</v>
      </c>
      <c r="AB55">
        <v>8.7324615209999994</v>
      </c>
      <c r="AC55">
        <v>8.6793232069999995</v>
      </c>
      <c r="AD55">
        <v>8.5095598209999999</v>
      </c>
      <c r="AE55">
        <v>8.2998845479999996</v>
      </c>
      <c r="AF55">
        <v>8.0972157720000002</v>
      </c>
      <c r="AG55">
        <v>7.9154684819999996</v>
      </c>
      <c r="AH55">
        <v>7.7506231559999996</v>
      </c>
      <c r="AI55">
        <v>7.5913236619999998</v>
      </c>
      <c r="AJ55">
        <v>7.4374563970000001</v>
      </c>
      <c r="AK55">
        <v>7.2904053380000002</v>
      </c>
      <c r="AL55">
        <v>7.139707026</v>
      </c>
      <c r="AM55">
        <v>6.9920786140000004</v>
      </c>
      <c r="AN55">
        <v>6.8522524860000003</v>
      </c>
      <c r="AO55">
        <v>6.7190090490000003</v>
      </c>
      <c r="AP55">
        <v>6.5905145359999997</v>
      </c>
      <c r="AQ55">
        <v>6.4652006970000002</v>
      </c>
      <c r="AR55">
        <v>6.3430178159999997</v>
      </c>
      <c r="AS55">
        <v>6.2233446729999997</v>
      </c>
      <c r="AT55">
        <v>6.1059904930000002</v>
      </c>
      <c r="AU55">
        <v>5.9909931160000003</v>
      </c>
      <c r="AV55">
        <v>5.8782648399999999</v>
      </c>
    </row>
    <row r="56" spans="1:48" x14ac:dyDescent="0.25">
      <c r="A56" t="s">
        <v>138</v>
      </c>
      <c r="B56">
        <v>20640520.667746101</v>
      </c>
      <c r="C56">
        <v>20971910.903432399</v>
      </c>
      <c r="D56">
        <v>21313932.760000002</v>
      </c>
      <c r="E56">
        <v>21836993.34</v>
      </c>
      <c r="F56">
        <v>21633392.77</v>
      </c>
      <c r="G56">
        <v>20849395.210000001</v>
      </c>
      <c r="H56">
        <v>21180158.140000001</v>
      </c>
      <c r="I56">
        <v>21000114.5</v>
      </c>
      <c r="J56">
        <v>20321927.109999999</v>
      </c>
      <c r="K56">
        <v>19868586.77</v>
      </c>
      <c r="L56">
        <v>19823373.789999999</v>
      </c>
      <c r="M56">
        <v>20156470.359999999</v>
      </c>
      <c r="N56">
        <v>19648254.149999999</v>
      </c>
      <c r="O56">
        <v>18858170.280000001</v>
      </c>
      <c r="P56">
        <v>17765545.75</v>
      </c>
      <c r="Q56">
        <v>16772181.810000001</v>
      </c>
      <c r="R56">
        <v>15795384.18</v>
      </c>
      <c r="S56">
        <v>15629223.48</v>
      </c>
      <c r="T56">
        <v>15576150.92</v>
      </c>
      <c r="U56">
        <v>15588806.869999999</v>
      </c>
      <c r="V56">
        <v>14538642.310000001</v>
      </c>
      <c r="W56">
        <v>14122148.390000001</v>
      </c>
      <c r="X56">
        <v>13655069.439999999</v>
      </c>
      <c r="Y56">
        <v>13150713.73</v>
      </c>
      <c r="Z56">
        <v>12587974.49</v>
      </c>
      <c r="AA56">
        <v>11955654.439999999</v>
      </c>
      <c r="AB56">
        <v>11260694.359999999</v>
      </c>
      <c r="AC56">
        <v>10696687.1</v>
      </c>
      <c r="AD56">
        <v>10076140.16</v>
      </c>
      <c r="AE56">
        <v>9443479.1099999994</v>
      </c>
      <c r="AF56">
        <v>8858931.2689999994</v>
      </c>
      <c r="AG56">
        <v>8295190.1730000004</v>
      </c>
      <c r="AH56">
        <v>7703946.6670000004</v>
      </c>
      <c r="AI56">
        <v>7105360.3030000003</v>
      </c>
      <c r="AJ56">
        <v>6493599.0889999997</v>
      </c>
      <c r="AK56">
        <v>5903077.517</v>
      </c>
      <c r="AL56">
        <v>5283299.773</v>
      </c>
      <c r="AM56">
        <v>4874550.2359999996</v>
      </c>
      <c r="AN56">
        <v>4456245.03</v>
      </c>
      <c r="AO56">
        <v>4024340.8220000002</v>
      </c>
      <c r="AP56">
        <v>3573009.3470000001</v>
      </c>
      <c r="AQ56">
        <v>3094366.7829999998</v>
      </c>
      <c r="AR56">
        <v>2778374.26</v>
      </c>
      <c r="AS56">
        <v>2466285.824</v>
      </c>
      <c r="AT56">
        <v>2157526.2480000001</v>
      </c>
      <c r="AU56">
        <v>1851226.3289999999</v>
      </c>
      <c r="AV56">
        <v>1546269.2009999999</v>
      </c>
    </row>
    <row r="57" spans="1:48" x14ac:dyDescent="0.25">
      <c r="A57" t="s">
        <v>202</v>
      </c>
      <c r="B57">
        <v>5733144.4507061103</v>
      </c>
      <c r="C57">
        <v>5825191.9393003099</v>
      </c>
      <c r="D57">
        <v>5919233.7230000002</v>
      </c>
      <c r="E57">
        <v>5955222.2340000002</v>
      </c>
      <c r="F57">
        <v>5885411.8660000004</v>
      </c>
      <c r="G57">
        <v>6021519.1679999996</v>
      </c>
      <c r="H57">
        <v>6013537.6090000002</v>
      </c>
      <c r="I57">
        <v>5911716.5480000004</v>
      </c>
      <c r="J57">
        <v>5746338.6339999996</v>
      </c>
      <c r="K57">
        <v>5646084.9560000002</v>
      </c>
      <c r="L57">
        <v>5584153.108</v>
      </c>
      <c r="M57">
        <v>5626203.2510000002</v>
      </c>
      <c r="N57">
        <v>5530527.1509999996</v>
      </c>
      <c r="O57">
        <v>5305478.9129999997</v>
      </c>
      <c r="P57">
        <v>4938700.4709999999</v>
      </c>
      <c r="Q57">
        <v>4611833.4369999999</v>
      </c>
      <c r="R57">
        <v>4300772.8629999999</v>
      </c>
      <c r="S57">
        <v>4233778.2810000004</v>
      </c>
      <c r="T57">
        <v>4215946.8269999996</v>
      </c>
      <c r="U57">
        <v>4227385.898</v>
      </c>
      <c r="V57">
        <v>3838789.3489999999</v>
      </c>
      <c r="W57">
        <v>3741169.2009999999</v>
      </c>
      <c r="X57">
        <v>3609921.7659999998</v>
      </c>
      <c r="Y57">
        <v>3461462.497</v>
      </c>
      <c r="Z57">
        <v>3291217.591</v>
      </c>
      <c r="AA57">
        <v>3098057.9219999998</v>
      </c>
      <c r="AB57">
        <v>2885400.926</v>
      </c>
      <c r="AC57">
        <v>2708814.3629999999</v>
      </c>
      <c r="AD57">
        <v>2515851.0060000001</v>
      </c>
      <c r="AE57">
        <v>2321198.7790000001</v>
      </c>
      <c r="AF57">
        <v>2145609.4300000002</v>
      </c>
      <c r="AG57">
        <v>1979693.402</v>
      </c>
      <c r="AH57">
        <v>1810742.7560000001</v>
      </c>
      <c r="AI57">
        <v>1644859.673</v>
      </c>
      <c r="AJ57">
        <v>1481449.0649999999</v>
      </c>
      <c r="AK57">
        <v>1333820.0009999999</v>
      </c>
      <c r="AL57">
        <v>1186484.5919999999</v>
      </c>
      <c r="AM57">
        <v>1076387.5090000001</v>
      </c>
      <c r="AN57">
        <v>968083.31449999998</v>
      </c>
      <c r="AO57">
        <v>861214.10959999997</v>
      </c>
      <c r="AP57">
        <v>755214.3443</v>
      </c>
      <c r="AQ57">
        <v>649395.06279999996</v>
      </c>
      <c r="AR57">
        <v>540276.59809999994</v>
      </c>
      <c r="AS57">
        <v>433694.83480000001</v>
      </c>
      <c r="AT57">
        <v>329637.00069999998</v>
      </c>
      <c r="AU57">
        <v>228039.99859999999</v>
      </c>
      <c r="AV57">
        <v>128802.8097</v>
      </c>
    </row>
    <row r="58" spans="1:48" x14ac:dyDescent="0.25">
      <c r="A58" t="s">
        <v>203</v>
      </c>
      <c r="B58">
        <v>27867.9582147734</v>
      </c>
      <c r="C58">
        <v>28315.3872980581</v>
      </c>
      <c r="D58">
        <v>28769.977800000001</v>
      </c>
      <c r="E58">
        <v>29642.674009999999</v>
      </c>
      <c r="F58">
        <v>29641.903139999999</v>
      </c>
      <c r="G58">
        <v>28491.136480000001</v>
      </c>
      <c r="H58">
        <v>28996.757669999999</v>
      </c>
      <c r="I58">
        <v>29027.71515</v>
      </c>
      <c r="J58">
        <v>28543.482670000001</v>
      </c>
      <c r="K58">
        <v>28196.400180000001</v>
      </c>
      <c r="L58">
        <v>28265.788430000001</v>
      </c>
      <c r="M58">
        <v>28659.01527</v>
      </c>
      <c r="N58">
        <v>27598.406050000001</v>
      </c>
      <c r="O58">
        <v>26537.803940000002</v>
      </c>
      <c r="P58">
        <v>25477.187590000001</v>
      </c>
      <c r="Q58">
        <v>24416.589019999999</v>
      </c>
      <c r="R58">
        <v>23355.969150000001</v>
      </c>
      <c r="S58">
        <v>23355.969140000001</v>
      </c>
      <c r="T58">
        <v>23355.969140000001</v>
      </c>
      <c r="U58">
        <v>23355.969150000001</v>
      </c>
      <c r="V58">
        <v>22618.820619999999</v>
      </c>
      <c r="W58">
        <v>21881.67209</v>
      </c>
      <c r="X58">
        <v>21144.523560000001</v>
      </c>
      <c r="Y58">
        <v>20407.375029999999</v>
      </c>
      <c r="Z58">
        <v>19670.226500000001</v>
      </c>
      <c r="AA58">
        <v>18933.077979999998</v>
      </c>
      <c r="AB58">
        <v>18195.92945</v>
      </c>
      <c r="AC58">
        <v>18032.98083</v>
      </c>
      <c r="AD58">
        <v>17870.032200000001</v>
      </c>
      <c r="AE58">
        <v>17707.083579999999</v>
      </c>
      <c r="AF58">
        <v>17544.134959999999</v>
      </c>
      <c r="AG58">
        <v>17381.18634</v>
      </c>
      <c r="AH58">
        <v>17218.237720000001</v>
      </c>
      <c r="AI58">
        <v>17055.289089999998</v>
      </c>
      <c r="AJ58">
        <v>16892.340469999999</v>
      </c>
      <c r="AK58">
        <v>16729.39185</v>
      </c>
      <c r="AL58">
        <v>16566.443230000001</v>
      </c>
      <c r="AM58">
        <v>16403.494610000002</v>
      </c>
      <c r="AN58">
        <v>16240.545980000001</v>
      </c>
      <c r="AO58">
        <v>16077.59736</v>
      </c>
      <c r="AP58">
        <v>15914.648740000001</v>
      </c>
      <c r="AQ58">
        <v>15751.70012</v>
      </c>
      <c r="AR58">
        <v>15588.7515</v>
      </c>
      <c r="AS58">
        <v>15425.802879999999</v>
      </c>
      <c r="AT58">
        <v>15262.85425</v>
      </c>
      <c r="AU58">
        <v>15099.905629999999</v>
      </c>
      <c r="AV58">
        <v>14936.95701</v>
      </c>
    </row>
    <row r="59" spans="1:48" x14ac:dyDescent="0.25">
      <c r="A59" t="s">
        <v>204</v>
      </c>
      <c r="B59">
        <v>0.96116878123798499</v>
      </c>
      <c r="C59">
        <v>0.98039215686274495</v>
      </c>
      <c r="D59">
        <v>0.99999787380000005</v>
      </c>
      <c r="E59">
        <v>1.016848505</v>
      </c>
      <c r="F59">
        <v>1.105685426</v>
      </c>
      <c r="G59">
        <v>0.99821095449999997</v>
      </c>
      <c r="H59">
        <v>1.069388732</v>
      </c>
      <c r="I59">
        <v>1.172418169</v>
      </c>
      <c r="J59">
        <v>1.2596210219999999</v>
      </c>
      <c r="K59">
        <v>1.2585108759999999</v>
      </c>
      <c r="L59">
        <v>1.23255249</v>
      </c>
      <c r="M59">
        <v>1.1436970950000001</v>
      </c>
      <c r="N59">
        <v>1.0927922320000001</v>
      </c>
      <c r="O59">
        <v>1.156444348</v>
      </c>
      <c r="P59">
        <v>1.2754670210000001</v>
      </c>
      <c r="Q59">
        <v>1.284618453</v>
      </c>
      <c r="R59">
        <v>1.3407312929999999</v>
      </c>
      <c r="S59">
        <v>1.433700762</v>
      </c>
      <c r="T59">
        <v>1.541800885</v>
      </c>
      <c r="U59">
        <v>1.662408812</v>
      </c>
      <c r="V59">
        <v>1.8014419500000001</v>
      </c>
      <c r="W59">
        <v>1.924762259</v>
      </c>
      <c r="X59">
        <v>2.001631283</v>
      </c>
      <c r="Y59">
        <v>2.0687769290000002</v>
      </c>
      <c r="Z59">
        <v>2.1344198009999999</v>
      </c>
      <c r="AA59">
        <v>2.2116031079999998</v>
      </c>
      <c r="AB59">
        <v>2.2947664790000002</v>
      </c>
      <c r="AC59">
        <v>2.3566390290000001</v>
      </c>
      <c r="AD59">
        <v>2.4118037960000001</v>
      </c>
      <c r="AE59">
        <v>2.4629254129999998</v>
      </c>
      <c r="AF59">
        <v>2.5379771870000001</v>
      </c>
      <c r="AG59">
        <v>2.623771294</v>
      </c>
      <c r="AH59">
        <v>2.6917631640000002</v>
      </c>
      <c r="AI59">
        <v>2.756561375</v>
      </c>
      <c r="AJ59">
        <v>2.8136636479999999</v>
      </c>
      <c r="AK59">
        <v>2.864610844</v>
      </c>
      <c r="AL59">
        <v>2.916532949</v>
      </c>
      <c r="AM59">
        <v>2.9743835220000001</v>
      </c>
      <c r="AN59">
        <v>3.0330788449999999</v>
      </c>
      <c r="AO59">
        <v>3.0882956940000001</v>
      </c>
      <c r="AP59">
        <v>3.140610889</v>
      </c>
      <c r="AQ59">
        <v>3.1897533930000002</v>
      </c>
      <c r="AR59">
        <v>3.24717609</v>
      </c>
      <c r="AS59">
        <v>3.3043597679999999</v>
      </c>
      <c r="AT59">
        <v>3.3618066309999999</v>
      </c>
      <c r="AU59">
        <v>3.419710813</v>
      </c>
      <c r="AV59">
        <v>3.4791843259999999</v>
      </c>
    </row>
    <row r="60" spans="1:48" x14ac:dyDescent="0.25">
      <c r="A60" t="s">
        <v>205</v>
      </c>
      <c r="B60">
        <v>6240.0203969263302</v>
      </c>
      <c r="C60">
        <v>6340.2059427907698</v>
      </c>
      <c r="D60">
        <v>6442.000669</v>
      </c>
      <c r="E60">
        <v>6540.6978769999996</v>
      </c>
      <c r="F60">
        <v>6558.7312510000002</v>
      </c>
      <c r="G60">
        <v>6662.8836760000004</v>
      </c>
      <c r="H60">
        <v>6672.222143</v>
      </c>
      <c r="I60">
        <v>6667.4000660000002</v>
      </c>
      <c r="J60">
        <v>6662.7918250000002</v>
      </c>
      <c r="K60">
        <v>6666.4580269999997</v>
      </c>
      <c r="L60">
        <v>6645.1993890000003</v>
      </c>
      <c r="M60">
        <v>6657.0779069999999</v>
      </c>
      <c r="N60">
        <v>6410.7135879999996</v>
      </c>
      <c r="O60">
        <v>6164.3492329999999</v>
      </c>
      <c r="P60">
        <v>5917.9849869999998</v>
      </c>
      <c r="Q60">
        <v>5671.6206869999996</v>
      </c>
      <c r="R60">
        <v>5425.2563890000001</v>
      </c>
      <c r="S60">
        <v>5425.2563890000001</v>
      </c>
      <c r="T60">
        <v>5425.2563890000001</v>
      </c>
      <c r="U60">
        <v>5425.2563870000004</v>
      </c>
      <c r="V60">
        <v>5254.0273669999997</v>
      </c>
      <c r="W60">
        <v>5082.7983450000002</v>
      </c>
      <c r="X60">
        <v>4911.5693199999996</v>
      </c>
      <c r="Y60">
        <v>4740.3402990000004</v>
      </c>
      <c r="Z60">
        <v>4569.1112780000003</v>
      </c>
      <c r="AA60">
        <v>4397.8822550000004</v>
      </c>
      <c r="AB60">
        <v>4226.653233</v>
      </c>
      <c r="AC60">
        <v>4188.8026069999996</v>
      </c>
      <c r="AD60">
        <v>4150.9519810000002</v>
      </c>
      <c r="AE60">
        <v>4113.1013549999998</v>
      </c>
      <c r="AF60">
        <v>4075.2507289999999</v>
      </c>
      <c r="AG60">
        <v>4037.4001029999999</v>
      </c>
      <c r="AH60">
        <v>3999.549477</v>
      </c>
      <c r="AI60">
        <v>3961.6988510000001</v>
      </c>
      <c r="AJ60">
        <v>3923.8482250000002</v>
      </c>
      <c r="AK60">
        <v>3885.9975989999998</v>
      </c>
      <c r="AL60">
        <v>3848.1469729999999</v>
      </c>
      <c r="AM60">
        <v>3810.296347</v>
      </c>
      <c r="AN60">
        <v>3772.445721</v>
      </c>
      <c r="AO60">
        <v>3734.595096</v>
      </c>
      <c r="AP60">
        <v>3696.7444700000001</v>
      </c>
      <c r="AQ60">
        <v>3658.8938440000002</v>
      </c>
      <c r="AR60">
        <v>3621.0432179999998</v>
      </c>
      <c r="AS60">
        <v>3583.1925919999999</v>
      </c>
      <c r="AT60">
        <v>3545.341966</v>
      </c>
      <c r="AU60">
        <v>3507.49134</v>
      </c>
      <c r="AV60">
        <v>3469.6407140000001</v>
      </c>
    </row>
    <row r="61" spans="1:48" x14ac:dyDescent="0.25">
      <c r="A61" t="s">
        <v>206</v>
      </c>
      <c r="B61">
        <v>0.96116878123798499</v>
      </c>
      <c r="C61">
        <v>0.98039215686274495</v>
      </c>
      <c r="D61">
        <v>0.99999539839999996</v>
      </c>
      <c r="E61">
        <v>1.018630838</v>
      </c>
      <c r="F61">
        <v>1.0870791980000001</v>
      </c>
      <c r="G61">
        <v>1.032999067</v>
      </c>
      <c r="H61">
        <v>1.074776441</v>
      </c>
      <c r="I61">
        <v>1.1440519149999999</v>
      </c>
      <c r="J61">
        <v>1.2047159350000001</v>
      </c>
      <c r="K61">
        <v>1.2137043279999999</v>
      </c>
      <c r="L61">
        <v>1.2112017399999999</v>
      </c>
      <c r="M61">
        <v>1.1785049299999999</v>
      </c>
      <c r="N61">
        <v>1.161658968</v>
      </c>
      <c r="O61">
        <v>1.2140642820000001</v>
      </c>
      <c r="P61">
        <v>1.300498647</v>
      </c>
      <c r="Q61">
        <v>1.330533846</v>
      </c>
      <c r="R61">
        <v>1.381106824</v>
      </c>
      <c r="S61">
        <v>1.483108329</v>
      </c>
      <c r="T61">
        <v>1.6020771540000001</v>
      </c>
      <c r="U61">
        <v>1.7351244370000001</v>
      </c>
      <c r="V61">
        <v>1.8899226330000001</v>
      </c>
      <c r="W61">
        <v>2.0112351720000001</v>
      </c>
      <c r="X61">
        <v>2.0980537789999998</v>
      </c>
      <c r="Y61">
        <v>2.1747916310000002</v>
      </c>
      <c r="Z61">
        <v>2.250762011</v>
      </c>
      <c r="AA61">
        <v>2.3375880279999999</v>
      </c>
      <c r="AB61">
        <v>2.430477658</v>
      </c>
      <c r="AC61">
        <v>2.5006157770000002</v>
      </c>
      <c r="AD61">
        <v>2.5631929919999998</v>
      </c>
      <c r="AE61">
        <v>2.6198391349999999</v>
      </c>
      <c r="AF61">
        <v>2.7073464710000001</v>
      </c>
      <c r="AG61">
        <v>2.809108739</v>
      </c>
      <c r="AH61">
        <v>2.8912589180000001</v>
      </c>
      <c r="AI61">
        <v>2.9684520110000001</v>
      </c>
      <c r="AJ61">
        <v>3.0364499619999998</v>
      </c>
      <c r="AK61">
        <v>3.0969475879999999</v>
      </c>
      <c r="AL61">
        <v>3.1608309779999999</v>
      </c>
      <c r="AM61">
        <v>3.2229565060000001</v>
      </c>
      <c r="AN61">
        <v>3.2807102069999998</v>
      </c>
      <c r="AO61">
        <v>3.3349414999999998</v>
      </c>
      <c r="AP61">
        <v>3.3867506349999998</v>
      </c>
      <c r="AQ61">
        <v>3.436308967</v>
      </c>
      <c r="AR61">
        <v>3.4847373730000002</v>
      </c>
      <c r="AS61">
        <v>3.531108149</v>
      </c>
      <c r="AT61">
        <v>3.5766942890000002</v>
      </c>
      <c r="AU61">
        <v>3.6219170379999999</v>
      </c>
      <c r="AV61">
        <v>3.6682177610000002</v>
      </c>
    </row>
    <row r="62" spans="1:48" x14ac:dyDescent="0.25">
      <c r="A62" t="s">
        <v>147</v>
      </c>
      <c r="B62">
        <v>2845.5104366881201</v>
      </c>
      <c r="C62">
        <v>2891.1960271555699</v>
      </c>
      <c r="D62">
        <v>2937.6345700000002</v>
      </c>
      <c r="E62">
        <v>3036.4668750000001</v>
      </c>
      <c r="F62">
        <v>3144.8234729999999</v>
      </c>
      <c r="G62">
        <v>3047.686913</v>
      </c>
      <c r="H62">
        <v>2996.2962950000001</v>
      </c>
      <c r="I62">
        <v>3025.8412320000002</v>
      </c>
      <c r="J62">
        <v>3082.6022800000001</v>
      </c>
      <c r="K62">
        <v>3115.315063</v>
      </c>
      <c r="L62">
        <v>3162.387491</v>
      </c>
      <c r="M62">
        <v>3258.4937150000001</v>
      </c>
      <c r="N62">
        <v>3231.4456089999999</v>
      </c>
      <c r="O62">
        <v>3204.397504</v>
      </c>
      <c r="P62">
        <v>3177.3493990000002</v>
      </c>
      <c r="Q62">
        <v>3150.301293</v>
      </c>
      <c r="R62">
        <v>3123.2531880000001</v>
      </c>
      <c r="S62">
        <v>3096.2050829999998</v>
      </c>
      <c r="T62">
        <v>3069.1569770000001</v>
      </c>
      <c r="U62">
        <v>3042.1088719999998</v>
      </c>
      <c r="V62">
        <v>6015.5264029999998</v>
      </c>
      <c r="W62">
        <v>7104.515155</v>
      </c>
      <c r="X62">
        <v>8192.0484500000002</v>
      </c>
      <c r="Y62">
        <v>9184.1443390000004</v>
      </c>
      <c r="Z62">
        <v>9982.8145199999999</v>
      </c>
      <c r="AA62">
        <v>10501.789580000001</v>
      </c>
      <c r="AB62">
        <v>10681.81718</v>
      </c>
      <c r="AC62">
        <v>10525.02038</v>
      </c>
      <c r="AD62">
        <v>9993.3897909999996</v>
      </c>
      <c r="AE62">
        <v>9175.2434759999996</v>
      </c>
      <c r="AF62">
        <v>8158.9544509999996</v>
      </c>
      <c r="AG62">
        <v>7044.9030789999997</v>
      </c>
      <c r="AH62">
        <v>5929.358655</v>
      </c>
      <c r="AI62">
        <v>4891.4633540000004</v>
      </c>
      <c r="AJ62">
        <v>3985.5167839999999</v>
      </c>
      <c r="AK62">
        <v>3239.1535600000002</v>
      </c>
      <c r="AL62">
        <v>2656.4742639999999</v>
      </c>
      <c r="AM62">
        <v>2224.2068250000002</v>
      </c>
      <c r="AN62">
        <v>1918.8495109999999</v>
      </c>
      <c r="AO62">
        <v>1713.140897</v>
      </c>
      <c r="AP62">
        <v>1580.830911</v>
      </c>
      <c r="AQ62">
        <v>1499.505099</v>
      </c>
      <c r="AR62">
        <v>1451.6994930000001</v>
      </c>
      <c r="AS62">
        <v>1424.8087479999999</v>
      </c>
      <c r="AT62">
        <v>1410.3272469999999</v>
      </c>
      <c r="AU62">
        <v>1402.8577969999999</v>
      </c>
      <c r="AV62">
        <v>1399.1665129999999</v>
      </c>
    </row>
    <row r="63" spans="1:48" x14ac:dyDescent="0.25">
      <c r="A63" t="s">
        <v>148</v>
      </c>
      <c r="B63">
        <v>1174.0188639370999</v>
      </c>
      <c r="C63">
        <v>1192.8681165447699</v>
      </c>
      <c r="D63">
        <v>1212.0153330000001</v>
      </c>
      <c r="E63">
        <v>1226.9627740000001</v>
      </c>
      <c r="F63">
        <v>1294.010266</v>
      </c>
      <c r="G63">
        <v>1218.1344079999999</v>
      </c>
      <c r="H63">
        <v>1239.5309460000001</v>
      </c>
      <c r="I63">
        <v>1308.630825</v>
      </c>
      <c r="J63">
        <v>1415.2418270000001</v>
      </c>
      <c r="K63">
        <v>1432.4711259999999</v>
      </c>
      <c r="L63">
        <v>1371.891417</v>
      </c>
      <c r="M63">
        <v>1240.7013999999999</v>
      </c>
      <c r="N63">
        <v>1191.153742</v>
      </c>
      <c r="O63">
        <v>1141.606084</v>
      </c>
      <c r="P63">
        <v>1092.0584260000001</v>
      </c>
      <c r="Q63">
        <v>1042.510769</v>
      </c>
      <c r="R63">
        <v>992.96311109999999</v>
      </c>
      <c r="S63">
        <v>943.4154532</v>
      </c>
      <c r="T63">
        <v>893.867795</v>
      </c>
      <c r="U63">
        <v>844.32013719999998</v>
      </c>
      <c r="V63">
        <v>1585.6976709999999</v>
      </c>
      <c r="W63">
        <v>1872.755995</v>
      </c>
      <c r="X63">
        <v>2159.4306590000001</v>
      </c>
      <c r="Y63">
        <v>2420.9479449999999</v>
      </c>
      <c r="Z63">
        <v>2631.4780569999998</v>
      </c>
      <c r="AA63">
        <v>2768.2803060000001</v>
      </c>
      <c r="AB63">
        <v>2815.7357299999999</v>
      </c>
      <c r="AC63">
        <v>2774.403965</v>
      </c>
      <c r="AD63">
        <v>2634.265707</v>
      </c>
      <c r="AE63">
        <v>2418.60167</v>
      </c>
      <c r="AF63">
        <v>2150.707054</v>
      </c>
      <c r="AG63">
        <v>1857.042203</v>
      </c>
      <c r="AH63">
        <v>1562.983782</v>
      </c>
      <c r="AI63">
        <v>1289.3937330000001</v>
      </c>
      <c r="AJ63">
        <v>1050.585478</v>
      </c>
      <c r="AK63">
        <v>853.84352269999999</v>
      </c>
      <c r="AL63">
        <v>700.24878450000006</v>
      </c>
      <c r="AM63">
        <v>586.30273490000002</v>
      </c>
      <c r="AN63">
        <v>505.81029749999999</v>
      </c>
      <c r="AO63">
        <v>451.58533899999998</v>
      </c>
      <c r="AP63">
        <v>416.70831859999998</v>
      </c>
      <c r="AQ63">
        <v>395.2707681</v>
      </c>
      <c r="AR63">
        <v>382.6691715</v>
      </c>
      <c r="AS63">
        <v>375.58074920000001</v>
      </c>
      <c r="AT63">
        <v>371.7634137</v>
      </c>
      <c r="AU63">
        <v>369.79446050000001</v>
      </c>
      <c r="AV63">
        <v>368.82143509999997</v>
      </c>
    </row>
    <row r="64" spans="1:48" x14ac:dyDescent="0.25">
      <c r="A64" t="s">
        <v>207</v>
      </c>
      <c r="B64">
        <v>0.96116878123798499</v>
      </c>
      <c r="C64">
        <v>0.98039215686274495</v>
      </c>
      <c r="D64">
        <v>0.99999542620000004</v>
      </c>
      <c r="E64">
        <v>1.0226084550000001</v>
      </c>
      <c r="F64">
        <v>1.0411963390000001</v>
      </c>
      <c r="G64">
        <v>1.054557416</v>
      </c>
      <c r="H64">
        <v>1.065087246</v>
      </c>
      <c r="I64">
        <v>1.075398088</v>
      </c>
      <c r="J64">
        <v>1.0833065589999999</v>
      </c>
      <c r="K64">
        <v>1.0955834820000001</v>
      </c>
      <c r="L64">
        <v>1.1094353239999999</v>
      </c>
      <c r="M64">
        <v>1.123383993</v>
      </c>
      <c r="N64">
        <v>1.1317539720000001</v>
      </c>
      <c r="O64">
        <v>1.1423621530000001</v>
      </c>
      <c r="P64">
        <v>1.156026775</v>
      </c>
      <c r="Q64">
        <v>1.181248568</v>
      </c>
      <c r="R64">
        <v>1.205678767</v>
      </c>
      <c r="S64">
        <v>1.240476132</v>
      </c>
      <c r="T64">
        <v>1.2813476690000001</v>
      </c>
      <c r="U64">
        <v>1.328240783</v>
      </c>
      <c r="V64">
        <v>1.382923734</v>
      </c>
      <c r="W64">
        <v>1.440358239</v>
      </c>
      <c r="X64">
        <v>1.501703741</v>
      </c>
      <c r="Y64">
        <v>1.564104465</v>
      </c>
      <c r="Z64">
        <v>1.62670169</v>
      </c>
      <c r="AA64">
        <v>1.689172152</v>
      </c>
      <c r="AB64">
        <v>1.7510292139999999</v>
      </c>
      <c r="AC64">
        <v>1.8105208820000001</v>
      </c>
      <c r="AD64">
        <v>1.867144135</v>
      </c>
      <c r="AE64">
        <v>1.9210727780000001</v>
      </c>
      <c r="AF64">
        <v>1.973176971</v>
      </c>
      <c r="AG64">
        <v>2.023508649</v>
      </c>
      <c r="AH64">
        <v>2.0719231300000001</v>
      </c>
      <c r="AI64">
        <v>2.1181105919999998</v>
      </c>
      <c r="AJ64">
        <v>2.162429586</v>
      </c>
      <c r="AK64">
        <v>2.2051431479999999</v>
      </c>
      <c r="AL64">
        <v>2.24687926</v>
      </c>
      <c r="AM64">
        <v>2.2877654390000002</v>
      </c>
      <c r="AN64">
        <v>2.3282048510000002</v>
      </c>
      <c r="AO64">
        <v>2.3685369380000001</v>
      </c>
      <c r="AP64">
        <v>2.4092931449999999</v>
      </c>
      <c r="AQ64">
        <v>2.4505703959999998</v>
      </c>
      <c r="AR64">
        <v>2.492525026</v>
      </c>
      <c r="AS64">
        <v>2.5356193820000001</v>
      </c>
      <c r="AT64">
        <v>2.5798523439999999</v>
      </c>
      <c r="AU64">
        <v>2.6253645950000002</v>
      </c>
      <c r="AV64">
        <v>2.6730837709999999</v>
      </c>
    </row>
    <row r="65" spans="1:48" x14ac:dyDescent="0.25">
      <c r="A65" s="33" t="s">
        <v>1090</v>
      </c>
      <c r="B65">
        <v>8963.8472774064103</v>
      </c>
      <c r="C65">
        <v>9107.7647448837306</v>
      </c>
      <c r="D65">
        <v>9253.9928540000001</v>
      </c>
      <c r="E65">
        <v>10242.57936</v>
      </c>
      <c r="F65">
        <v>10692.140079999999</v>
      </c>
      <c r="G65">
        <v>9324.5856980000008</v>
      </c>
      <c r="H65">
        <v>9088.8955559999995</v>
      </c>
      <c r="I65">
        <v>9991.7304399999903</v>
      </c>
      <c r="J65">
        <v>10647.21881</v>
      </c>
      <c r="K65">
        <v>10282.62609</v>
      </c>
      <c r="L65">
        <v>9549.7200420000008</v>
      </c>
      <c r="M65">
        <v>9286.7385240000003</v>
      </c>
      <c r="N65">
        <v>8576.8489719999998</v>
      </c>
      <c r="O65">
        <v>8486.3868590000002</v>
      </c>
      <c r="P65">
        <v>9080.2773109999998</v>
      </c>
      <c r="Q65">
        <v>9009.1827580000008</v>
      </c>
      <c r="R65">
        <v>9097.1693300000006</v>
      </c>
      <c r="S65">
        <v>9238.9348090000003</v>
      </c>
      <c r="T65">
        <v>9387.1410250000008</v>
      </c>
      <c r="U65">
        <v>9555.8582719999995</v>
      </c>
      <c r="V65">
        <v>9725.0798830000003</v>
      </c>
      <c r="W65">
        <v>9878.2794369999901</v>
      </c>
      <c r="X65">
        <v>10035.934660000001</v>
      </c>
      <c r="Y65">
        <v>10190.66891</v>
      </c>
      <c r="Z65">
        <v>10340.38017</v>
      </c>
      <c r="AA65">
        <v>10483.838530000001</v>
      </c>
      <c r="AB65">
        <v>10623.81388</v>
      </c>
      <c r="AC65">
        <v>10766.71939</v>
      </c>
      <c r="AD65">
        <v>10911.369269999999</v>
      </c>
      <c r="AE65">
        <v>11060.361800000001</v>
      </c>
      <c r="AF65">
        <v>11215.620510000001</v>
      </c>
      <c r="AG65">
        <v>11376.760480000001</v>
      </c>
      <c r="AH65">
        <v>11544.1162</v>
      </c>
      <c r="AI65">
        <v>11718.011979999999</v>
      </c>
      <c r="AJ65">
        <v>11898.468500000001</v>
      </c>
      <c r="AK65">
        <v>12084.96977</v>
      </c>
      <c r="AL65">
        <v>12278.03449</v>
      </c>
      <c r="AM65">
        <v>12477.63286</v>
      </c>
      <c r="AN65">
        <v>12684.3706</v>
      </c>
      <c r="AO65">
        <v>12897.02427</v>
      </c>
      <c r="AP65">
        <v>13114.685820000001</v>
      </c>
      <c r="AQ65">
        <v>13333.751099999999</v>
      </c>
      <c r="AR65">
        <v>13553.2178</v>
      </c>
      <c r="AS65">
        <v>13775.662480000001</v>
      </c>
      <c r="AT65">
        <v>14001.09312</v>
      </c>
      <c r="AU65">
        <v>14229.61629</v>
      </c>
      <c r="AV65">
        <v>14460.01431</v>
      </c>
    </row>
    <row r="66" spans="1:48" x14ac:dyDescent="0.25">
      <c r="A66" s="33" t="s">
        <v>1091</v>
      </c>
      <c r="B66">
        <v>4432.8984513133</v>
      </c>
      <c r="C66">
        <v>4504.0700698107703</v>
      </c>
      <c r="D66">
        <v>4576.3843720000004</v>
      </c>
      <c r="E66">
        <v>5050.7388259999998</v>
      </c>
      <c r="F66">
        <v>5145.4058720000003</v>
      </c>
      <c r="G66">
        <v>4440.3181329999998</v>
      </c>
      <c r="H66">
        <v>4205.675534</v>
      </c>
      <c r="I66">
        <v>4138.5233520000002</v>
      </c>
      <c r="J66">
        <v>4118.9865449999998</v>
      </c>
      <c r="K66">
        <v>4380.6567690000002</v>
      </c>
      <c r="L66">
        <v>4984.1641749999999</v>
      </c>
      <c r="M66">
        <v>4975.5671009999996</v>
      </c>
      <c r="N66">
        <v>4829.4640289999998</v>
      </c>
      <c r="O66">
        <v>5228.2392330000002</v>
      </c>
      <c r="P66">
        <v>5214.9259300000003</v>
      </c>
      <c r="Q66">
        <v>5571.2209030000004</v>
      </c>
      <c r="R66">
        <v>5696.2362229999999</v>
      </c>
      <c r="S66">
        <v>5855.9069579999996</v>
      </c>
      <c r="T66">
        <v>6008.0626810000003</v>
      </c>
      <c r="U66">
        <v>6157.6342869999999</v>
      </c>
      <c r="V66">
        <v>6311.7022049999996</v>
      </c>
      <c r="W66">
        <v>6467.947107</v>
      </c>
      <c r="X66">
        <v>6648.6037999999999</v>
      </c>
      <c r="Y66">
        <v>6841.3604759999998</v>
      </c>
      <c r="Z66">
        <v>7038.1450320000004</v>
      </c>
      <c r="AA66">
        <v>7234.0322319999996</v>
      </c>
      <c r="AB66">
        <v>7427.2222389999997</v>
      </c>
      <c r="AC66">
        <v>7615.2540980000003</v>
      </c>
      <c r="AD66">
        <v>7801.1570309999997</v>
      </c>
      <c r="AE66">
        <v>7985.8991779999997</v>
      </c>
      <c r="AF66">
        <v>8170.374495</v>
      </c>
      <c r="AG66">
        <v>8353.6499280000007</v>
      </c>
      <c r="AH66">
        <v>8535.7045020000005</v>
      </c>
      <c r="AI66">
        <v>8719.0777830000006</v>
      </c>
      <c r="AJ66">
        <v>8904.5521210000006</v>
      </c>
      <c r="AK66">
        <v>9092.1170550000006</v>
      </c>
      <c r="AL66">
        <v>9282.4544260000002</v>
      </c>
      <c r="AM66">
        <v>9473.0443209999994</v>
      </c>
      <c r="AN66">
        <v>9664.0822549999903</v>
      </c>
      <c r="AO66">
        <v>9855.7705089999999</v>
      </c>
      <c r="AP66">
        <v>10048.163930000001</v>
      </c>
      <c r="AQ66">
        <v>10239.254569999999</v>
      </c>
      <c r="AR66">
        <v>10425.35133</v>
      </c>
      <c r="AS66">
        <v>10608.03938</v>
      </c>
      <c r="AT66">
        <v>10788.842919999999</v>
      </c>
      <c r="AU66">
        <v>10968.88903</v>
      </c>
      <c r="AV66">
        <v>11147.35887</v>
      </c>
    </row>
    <row r="67" spans="1:48" x14ac:dyDescent="0.25">
      <c r="A67" s="33" t="s">
        <v>1092</v>
      </c>
      <c r="B67">
        <v>4174.1513197136301</v>
      </c>
      <c r="C67">
        <v>4241.1686693191295</v>
      </c>
      <c r="D67">
        <v>4309.2620040000002</v>
      </c>
      <c r="E67">
        <v>4310.6934339999998</v>
      </c>
      <c r="F67">
        <v>4236.4472610000003</v>
      </c>
      <c r="G67">
        <v>3687.5133230000001</v>
      </c>
      <c r="H67">
        <v>3590.5005270000001</v>
      </c>
      <c r="I67">
        <v>3716.0874789999998</v>
      </c>
      <c r="J67">
        <v>3938.0226459999999</v>
      </c>
      <c r="K67">
        <v>3800.443655</v>
      </c>
      <c r="L67">
        <v>3912.5980129999998</v>
      </c>
      <c r="M67">
        <v>4079.6190179999999</v>
      </c>
      <c r="N67">
        <v>3865.6865149999999</v>
      </c>
      <c r="O67">
        <v>4088.4001739999999</v>
      </c>
      <c r="P67">
        <v>4258.6556620000001</v>
      </c>
      <c r="Q67">
        <v>4365.0669939999998</v>
      </c>
      <c r="R67">
        <v>4427.7480999999998</v>
      </c>
      <c r="S67">
        <v>4485.5236530000002</v>
      </c>
      <c r="T67">
        <v>4543.3058780000001</v>
      </c>
      <c r="U67">
        <v>4614.7378580000004</v>
      </c>
      <c r="V67">
        <v>4764.7999849999997</v>
      </c>
      <c r="W67">
        <v>4875.6494430000002</v>
      </c>
      <c r="X67">
        <v>4901.0494600000002</v>
      </c>
      <c r="Y67">
        <v>4927.1707619999997</v>
      </c>
      <c r="Z67">
        <v>4960.0629090000002</v>
      </c>
      <c r="AA67">
        <v>4988.5222690000001</v>
      </c>
      <c r="AB67">
        <v>5007.6404400000001</v>
      </c>
      <c r="AC67">
        <v>5022.0562360000004</v>
      </c>
      <c r="AD67">
        <v>5029.8754470000003</v>
      </c>
      <c r="AE67">
        <v>5031.9092380000002</v>
      </c>
      <c r="AF67">
        <v>5029.9516430000003</v>
      </c>
      <c r="AG67">
        <v>5026.3131350000003</v>
      </c>
      <c r="AH67">
        <v>5032.1193869999997</v>
      </c>
      <c r="AI67">
        <v>5038.6464779999997</v>
      </c>
      <c r="AJ67">
        <v>5046.3911250000001</v>
      </c>
      <c r="AK67">
        <v>5056.1709760000003</v>
      </c>
      <c r="AL67">
        <v>5068.508855</v>
      </c>
      <c r="AM67">
        <v>5082.8202060000003</v>
      </c>
      <c r="AN67">
        <v>5099.9710089999999</v>
      </c>
      <c r="AO67">
        <v>5120.3226290000002</v>
      </c>
      <c r="AP67">
        <v>5143.7278029999998</v>
      </c>
      <c r="AQ67">
        <v>5175.293651</v>
      </c>
      <c r="AR67">
        <v>5205.9723100000001</v>
      </c>
      <c r="AS67">
        <v>5238.4233590000003</v>
      </c>
      <c r="AT67">
        <v>5272.492209</v>
      </c>
      <c r="AU67">
        <v>5308.3011070000002</v>
      </c>
      <c r="AV67">
        <v>5341.5952470000002</v>
      </c>
    </row>
    <row r="68" spans="1:48" x14ac:dyDescent="0.25">
      <c r="A68" s="33" t="s">
        <v>1093</v>
      </c>
      <c r="B68">
        <v>371.56688858933501</v>
      </c>
      <c r="C68">
        <v>377.53251517235202</v>
      </c>
      <c r="D68">
        <v>383.59392179999998</v>
      </c>
      <c r="E68">
        <v>408.47413280000001</v>
      </c>
      <c r="F68">
        <v>397.09058479999999</v>
      </c>
      <c r="G68">
        <v>325.97012260000002</v>
      </c>
      <c r="H68">
        <v>334.70791450000002</v>
      </c>
      <c r="I68">
        <v>417.82750490000001</v>
      </c>
      <c r="J68">
        <v>368.02324370000002</v>
      </c>
      <c r="K68">
        <v>359.25066049999998</v>
      </c>
      <c r="L68">
        <v>363.27040449999998</v>
      </c>
      <c r="M68">
        <v>374.1257276</v>
      </c>
      <c r="N68">
        <v>374.71621069999998</v>
      </c>
      <c r="O68">
        <v>402.6102333</v>
      </c>
      <c r="P68">
        <v>443.12230349999999</v>
      </c>
      <c r="Q68">
        <v>436.5644087</v>
      </c>
      <c r="R68">
        <v>446.99585109999998</v>
      </c>
      <c r="S68">
        <v>458.25766069999997</v>
      </c>
      <c r="T68">
        <v>467.84973869999999</v>
      </c>
      <c r="U68">
        <v>477.65482250000002</v>
      </c>
      <c r="V68">
        <v>502.98481980000003</v>
      </c>
      <c r="W68">
        <v>535.67501140000002</v>
      </c>
      <c r="X68">
        <v>575.42629820000002</v>
      </c>
      <c r="Y68">
        <v>622.62697639999999</v>
      </c>
      <c r="Z68">
        <v>678.1832015</v>
      </c>
      <c r="AA68">
        <v>743.26958960000002</v>
      </c>
      <c r="AB68">
        <v>819.85494849999998</v>
      </c>
      <c r="AC68">
        <v>864.22436449999998</v>
      </c>
      <c r="AD68">
        <v>894.64558639999996</v>
      </c>
      <c r="AE68">
        <v>919.24984770000003</v>
      </c>
      <c r="AF68">
        <v>941.20211819999997</v>
      </c>
      <c r="AG68">
        <v>961.6988513</v>
      </c>
      <c r="AH68">
        <v>981.65619530000004</v>
      </c>
      <c r="AI68">
        <v>1000.880987</v>
      </c>
      <c r="AJ68">
        <v>1019.62675</v>
      </c>
      <c r="AK68">
        <v>1037.7611690000001</v>
      </c>
      <c r="AL68">
        <v>1055.5612490000001</v>
      </c>
      <c r="AM68">
        <v>1073.167983</v>
      </c>
      <c r="AN68">
        <v>1090.501608</v>
      </c>
      <c r="AO68">
        <v>1107.5703120000001</v>
      </c>
      <c r="AP68">
        <v>1124.373601</v>
      </c>
      <c r="AQ68">
        <v>1140.676142</v>
      </c>
      <c r="AR68">
        <v>1156.140337</v>
      </c>
      <c r="AS68">
        <v>1171.2518669999999</v>
      </c>
      <c r="AT68">
        <v>1185.9608459999999</v>
      </c>
      <c r="AU68">
        <v>1200.305572</v>
      </c>
      <c r="AV68">
        <v>1214.1037530000001</v>
      </c>
    </row>
    <row r="69" spans="1:48" x14ac:dyDescent="0.25">
      <c r="A69" s="33" t="s">
        <v>1094</v>
      </c>
      <c r="B69">
        <v>1081.96713027634</v>
      </c>
      <c r="C69">
        <v>1099.3384625251199</v>
      </c>
      <c r="D69">
        <v>1116.988697</v>
      </c>
      <c r="E69">
        <v>1189.4374849999999</v>
      </c>
      <c r="F69">
        <v>1156.289685</v>
      </c>
      <c r="G69">
        <v>949.19372239999996</v>
      </c>
      <c r="H69">
        <v>974.63733409999998</v>
      </c>
      <c r="I69">
        <v>1216.6736069999999</v>
      </c>
      <c r="J69">
        <v>1071.6483760000001</v>
      </c>
      <c r="K69">
        <v>1046.1034560000001</v>
      </c>
      <c r="L69">
        <v>1057.808565</v>
      </c>
      <c r="M69">
        <v>1089.418224</v>
      </c>
      <c r="N69">
        <v>1091.1376540000001</v>
      </c>
      <c r="O69">
        <v>1172.3623720000001</v>
      </c>
      <c r="P69">
        <v>1290.3296330000001</v>
      </c>
      <c r="Q69">
        <v>1271.233673</v>
      </c>
      <c r="R69">
        <v>1287.657005</v>
      </c>
      <c r="S69">
        <v>1325.735228</v>
      </c>
      <c r="T69">
        <v>1356.378788</v>
      </c>
      <c r="U69">
        <v>1397.9682539999999</v>
      </c>
      <c r="V69">
        <v>1454.2995780000001</v>
      </c>
      <c r="W69">
        <v>1490.658224</v>
      </c>
      <c r="X69">
        <v>1522.183399</v>
      </c>
      <c r="Y69">
        <v>1544.0152539999999</v>
      </c>
      <c r="Z69">
        <v>1559.6498360000001</v>
      </c>
      <c r="AA69">
        <v>1569.194632</v>
      </c>
      <c r="AB69">
        <v>1577.0978359999999</v>
      </c>
      <c r="AC69">
        <v>1594.599303</v>
      </c>
      <c r="AD69">
        <v>1607.3172509999999</v>
      </c>
      <c r="AE69">
        <v>1616.5211409999999</v>
      </c>
      <c r="AF69">
        <v>1625.0477739999999</v>
      </c>
      <c r="AG69">
        <v>1634.5420939999999</v>
      </c>
      <c r="AH69">
        <v>1646.5663830000001</v>
      </c>
      <c r="AI69">
        <v>1658.0954389999999</v>
      </c>
      <c r="AJ69">
        <v>1669.4487140000001</v>
      </c>
      <c r="AK69">
        <v>1680.1385399999999</v>
      </c>
      <c r="AL69">
        <v>1692.3041169999999</v>
      </c>
      <c r="AM69">
        <v>1706.0579700000001</v>
      </c>
      <c r="AN69">
        <v>1719.8021120000001</v>
      </c>
      <c r="AO69">
        <v>1733.772256</v>
      </c>
      <c r="AP69">
        <v>1748.8030650000001</v>
      </c>
      <c r="AQ69">
        <v>1762.498711</v>
      </c>
      <c r="AR69">
        <v>1774.697408</v>
      </c>
      <c r="AS69">
        <v>1788.481679</v>
      </c>
      <c r="AT69">
        <v>1802.70391</v>
      </c>
      <c r="AU69">
        <v>1817.225095</v>
      </c>
      <c r="AV69">
        <v>1833.1692479999999</v>
      </c>
    </row>
    <row r="70" spans="1:48" x14ac:dyDescent="0.25">
      <c r="A70" s="33" t="s">
        <v>1095</v>
      </c>
      <c r="B70">
        <v>934.905964065582</v>
      </c>
      <c r="C70">
        <v>949.91618172255698</v>
      </c>
      <c r="D70">
        <v>965.16739329999996</v>
      </c>
      <c r="E70">
        <v>1023.521993</v>
      </c>
      <c r="F70">
        <v>998.91245800000002</v>
      </c>
      <c r="G70">
        <v>758.04873439999994</v>
      </c>
      <c r="H70">
        <v>838.30499050000003</v>
      </c>
      <c r="I70">
        <v>777.98481519999996</v>
      </c>
      <c r="J70">
        <v>743.35831710000002</v>
      </c>
      <c r="K70">
        <v>661.81809969999995</v>
      </c>
      <c r="L70">
        <v>861.39111149999997</v>
      </c>
      <c r="M70">
        <v>811.32652610000002</v>
      </c>
      <c r="N70">
        <v>831.97807469999998</v>
      </c>
      <c r="O70">
        <v>864.56427140000005</v>
      </c>
      <c r="P70">
        <v>909.48888280000006</v>
      </c>
      <c r="Q70">
        <v>923.56209039999999</v>
      </c>
      <c r="R70">
        <v>935.14243269999997</v>
      </c>
      <c r="S70">
        <v>953.72386900000004</v>
      </c>
      <c r="T70">
        <v>970.88495939999996</v>
      </c>
      <c r="U70">
        <v>989.01706349999995</v>
      </c>
      <c r="V70">
        <v>1024.600964</v>
      </c>
      <c r="W70">
        <v>1062.176033</v>
      </c>
      <c r="X70">
        <v>1103.8346289999999</v>
      </c>
      <c r="Y70">
        <v>1149.256036</v>
      </c>
      <c r="Z70">
        <v>1198.596771</v>
      </c>
      <c r="AA70">
        <v>1252.125771</v>
      </c>
      <c r="AB70">
        <v>1310.7105839999999</v>
      </c>
      <c r="AC70">
        <v>1343.711121</v>
      </c>
      <c r="AD70">
        <v>1367.6577050000001</v>
      </c>
      <c r="AE70">
        <v>1389.350592</v>
      </c>
      <c r="AF70">
        <v>1410.768198</v>
      </c>
      <c r="AG70">
        <v>1432.3734979999999</v>
      </c>
      <c r="AH70">
        <v>1454.9693339999999</v>
      </c>
      <c r="AI70">
        <v>1477.651124</v>
      </c>
      <c r="AJ70">
        <v>1500.6769670000001</v>
      </c>
      <c r="AK70">
        <v>1524.0365119999999</v>
      </c>
      <c r="AL70">
        <v>1547.8164830000001</v>
      </c>
      <c r="AM70">
        <v>1572.050986</v>
      </c>
      <c r="AN70">
        <v>1596.5507540000001</v>
      </c>
      <c r="AO70">
        <v>1621.3183750000001</v>
      </c>
      <c r="AP70">
        <v>1646.3483610000001</v>
      </c>
      <c r="AQ70">
        <v>1671.066462</v>
      </c>
      <c r="AR70">
        <v>1695.036319</v>
      </c>
      <c r="AS70">
        <v>1719.220296</v>
      </c>
      <c r="AT70">
        <v>1743.4200129999999</v>
      </c>
      <c r="AU70">
        <v>1767.609811</v>
      </c>
      <c r="AV70">
        <v>1791.5079639999999</v>
      </c>
    </row>
    <row r="71" spans="1:48" x14ac:dyDescent="0.25">
      <c r="A71" s="33" t="s">
        <v>1096</v>
      </c>
      <c r="B71">
        <v>236.86011541862101</v>
      </c>
      <c r="C71">
        <v>240.66298118624201</v>
      </c>
      <c r="D71">
        <v>244.52690319999999</v>
      </c>
      <c r="E71">
        <v>256.51539810000003</v>
      </c>
      <c r="F71">
        <v>274.93518390000003</v>
      </c>
      <c r="G71">
        <v>242.74165450000001</v>
      </c>
      <c r="H71">
        <v>259.44055709999998</v>
      </c>
      <c r="I71">
        <v>291.10569170000002</v>
      </c>
      <c r="J71">
        <v>262.50913750000001</v>
      </c>
      <c r="K71">
        <v>277.84727820000001</v>
      </c>
      <c r="L71">
        <v>283.73533859999998</v>
      </c>
      <c r="M71">
        <v>265.97140109999998</v>
      </c>
      <c r="N71">
        <v>274.66439609999998</v>
      </c>
      <c r="O71">
        <v>265.66185460000003</v>
      </c>
      <c r="P71">
        <v>278.3801441</v>
      </c>
      <c r="Q71">
        <v>276.49040669999999</v>
      </c>
      <c r="R71">
        <v>283.98957209999998</v>
      </c>
      <c r="S71">
        <v>290.22899089999999</v>
      </c>
      <c r="T71">
        <v>294.7810963</v>
      </c>
      <c r="U71">
        <v>299.13316730000003</v>
      </c>
      <c r="V71">
        <v>304.48207769999999</v>
      </c>
      <c r="W71">
        <v>309.8858669</v>
      </c>
      <c r="X71">
        <v>315.8040982</v>
      </c>
      <c r="Y71">
        <v>322.24474800000002</v>
      </c>
      <c r="Z71">
        <v>329.1531592</v>
      </c>
      <c r="AA71">
        <v>336.44232060000002</v>
      </c>
      <c r="AB71">
        <v>344.1487186</v>
      </c>
      <c r="AC71">
        <v>351.48110650000001</v>
      </c>
      <c r="AD71">
        <v>358.57220009999998</v>
      </c>
      <c r="AE71">
        <v>365.64008760000002</v>
      </c>
      <c r="AF71">
        <v>372.79091419999997</v>
      </c>
      <c r="AG71">
        <v>380.0801836</v>
      </c>
      <c r="AH71">
        <v>387.6665777</v>
      </c>
      <c r="AI71">
        <v>395.56079990000001</v>
      </c>
      <c r="AJ71">
        <v>403.79834499999998</v>
      </c>
      <c r="AK71">
        <v>412.38339839999998</v>
      </c>
      <c r="AL71">
        <v>421.30633230000001</v>
      </c>
      <c r="AM71">
        <v>430.51779690000001</v>
      </c>
      <c r="AN71">
        <v>440.00535910000002</v>
      </c>
      <c r="AO71">
        <v>449.74184079999998</v>
      </c>
      <c r="AP71">
        <v>459.69244359999999</v>
      </c>
      <c r="AQ71">
        <v>469.77332680000001</v>
      </c>
      <c r="AR71">
        <v>479.84177949999997</v>
      </c>
      <c r="AS71">
        <v>489.9938707</v>
      </c>
      <c r="AT71">
        <v>500.21045650000002</v>
      </c>
      <c r="AU71">
        <v>510.47257150000002</v>
      </c>
      <c r="AV71">
        <v>520.65869759999998</v>
      </c>
    </row>
    <row r="72" spans="1:48" x14ac:dyDescent="0.25">
      <c r="A72" s="33" t="s">
        <v>1097</v>
      </c>
      <c r="B72">
        <v>939.219720141518</v>
      </c>
      <c r="C72">
        <v>954.29919654761704</v>
      </c>
      <c r="D72">
        <v>969.62077880000004</v>
      </c>
      <c r="E72">
        <v>1017.158672</v>
      </c>
      <c r="F72">
        <v>1090.198517</v>
      </c>
      <c r="G72">
        <v>962.54174479999995</v>
      </c>
      <c r="H72">
        <v>1028.7577839999999</v>
      </c>
      <c r="I72">
        <v>1154.319315</v>
      </c>
      <c r="J72">
        <v>1040.925604</v>
      </c>
      <c r="K72">
        <v>1101.745823</v>
      </c>
      <c r="L72">
        <v>1125.093707</v>
      </c>
      <c r="M72">
        <v>1054.654493</v>
      </c>
      <c r="N72">
        <v>1089.1247639999999</v>
      </c>
      <c r="O72">
        <v>1053.42705</v>
      </c>
      <c r="P72">
        <v>1103.8587930000001</v>
      </c>
      <c r="Q72">
        <v>1096.3654309999999</v>
      </c>
      <c r="R72">
        <v>1147.2799130000001</v>
      </c>
      <c r="S72">
        <v>1184.1011679999999</v>
      </c>
      <c r="T72">
        <v>1208.976756</v>
      </c>
      <c r="U72">
        <v>1230.4888410000001</v>
      </c>
      <c r="V72">
        <v>1261.305726</v>
      </c>
      <c r="W72">
        <v>1299.210049</v>
      </c>
      <c r="X72">
        <v>1344.0417729999999</v>
      </c>
      <c r="Y72">
        <v>1394.7351980000001</v>
      </c>
      <c r="Z72">
        <v>1449.9752800000001</v>
      </c>
      <c r="AA72">
        <v>1508.7308849999999</v>
      </c>
      <c r="AB72">
        <v>1570.321332</v>
      </c>
      <c r="AC72">
        <v>1626.5546939999999</v>
      </c>
      <c r="AD72">
        <v>1679.108741</v>
      </c>
      <c r="AE72">
        <v>1729.449042</v>
      </c>
      <c r="AF72">
        <v>1778.5663460000001</v>
      </c>
      <c r="AG72">
        <v>1827.155231</v>
      </c>
      <c r="AH72">
        <v>1875.846859</v>
      </c>
      <c r="AI72">
        <v>1925.154949</v>
      </c>
      <c r="AJ72">
        <v>1975.2549819999999</v>
      </c>
      <c r="AK72">
        <v>2026.2650839999999</v>
      </c>
      <c r="AL72">
        <v>2078.2288480000002</v>
      </c>
      <c r="AM72">
        <v>2130.1279330000002</v>
      </c>
      <c r="AN72">
        <v>2182.17976</v>
      </c>
      <c r="AO72">
        <v>2234.6060940000002</v>
      </c>
      <c r="AP72">
        <v>2287.544026</v>
      </c>
      <c r="AQ72">
        <v>2341.0520160000001</v>
      </c>
      <c r="AR72">
        <v>2393.767214</v>
      </c>
      <c r="AS72">
        <v>2445.9780780000001</v>
      </c>
      <c r="AT72">
        <v>2497.9790969999999</v>
      </c>
      <c r="AU72">
        <v>2549.8822879999998</v>
      </c>
      <c r="AV72">
        <v>2601.5754059999999</v>
      </c>
    </row>
    <row r="73" spans="1:48" x14ac:dyDescent="0.25">
      <c r="A73" s="33" t="s">
        <v>1098</v>
      </c>
      <c r="B73">
        <v>994.74924828487895</v>
      </c>
      <c r="C73">
        <v>1010.72026922685</v>
      </c>
      <c r="D73">
        <v>1026.9477099999999</v>
      </c>
      <c r="E73">
        <v>1093.556366</v>
      </c>
      <c r="F73">
        <v>1063.080627</v>
      </c>
      <c r="G73">
        <v>872.67876760000001</v>
      </c>
      <c r="H73">
        <v>896.07135770000002</v>
      </c>
      <c r="I73">
        <v>1118.5969720000001</v>
      </c>
      <c r="J73">
        <v>985.26229390000003</v>
      </c>
      <c r="K73">
        <v>961.77656139999999</v>
      </c>
      <c r="L73">
        <v>972.53811599999995</v>
      </c>
      <c r="M73">
        <v>1001.599706</v>
      </c>
      <c r="N73">
        <v>1003.180532</v>
      </c>
      <c r="O73">
        <v>1077.8576869999999</v>
      </c>
      <c r="P73">
        <v>1186.3155509999999</v>
      </c>
      <c r="Q73">
        <v>1168.7589250000001</v>
      </c>
      <c r="R73">
        <v>1184.98813</v>
      </c>
      <c r="S73">
        <v>1209.684446</v>
      </c>
      <c r="T73">
        <v>1231.7816270000001</v>
      </c>
      <c r="U73">
        <v>1255.6644739999999</v>
      </c>
      <c r="V73">
        <v>1288.647845</v>
      </c>
      <c r="W73">
        <v>1317.632351</v>
      </c>
      <c r="X73">
        <v>1347.215526</v>
      </c>
      <c r="Y73">
        <v>1378.6066410000001</v>
      </c>
      <c r="Z73">
        <v>1412.4884460000001</v>
      </c>
      <c r="AA73">
        <v>1448.8977130000001</v>
      </c>
      <c r="AB73">
        <v>1488.897428</v>
      </c>
      <c r="AC73">
        <v>1520.767429</v>
      </c>
      <c r="AD73">
        <v>1548.307867</v>
      </c>
      <c r="AE73">
        <v>1574.30484</v>
      </c>
      <c r="AF73">
        <v>1600.218507</v>
      </c>
      <c r="AG73">
        <v>1626.699789</v>
      </c>
      <c r="AH73">
        <v>1655.143677</v>
      </c>
      <c r="AI73">
        <v>1684.200994</v>
      </c>
      <c r="AJ73">
        <v>1714.073112</v>
      </c>
      <c r="AK73">
        <v>1744.7234089999999</v>
      </c>
      <c r="AL73">
        <v>1776.5962050000001</v>
      </c>
      <c r="AM73">
        <v>1808.299837</v>
      </c>
      <c r="AN73">
        <v>1840.1032029999999</v>
      </c>
      <c r="AO73">
        <v>1872.3898670000001</v>
      </c>
      <c r="AP73">
        <v>1905.413339</v>
      </c>
      <c r="AQ73">
        <v>1938.901425</v>
      </c>
      <c r="AR73">
        <v>1970.262399</v>
      </c>
      <c r="AS73">
        <v>2001.2991850000001</v>
      </c>
      <c r="AT73">
        <v>2032.1496239999999</v>
      </c>
      <c r="AU73">
        <v>2062.949353</v>
      </c>
      <c r="AV73">
        <v>2093.4392330000001</v>
      </c>
    </row>
    <row r="74" spans="1:48" x14ac:dyDescent="0.25">
      <c r="A74" s="33" t="s">
        <v>826</v>
      </c>
      <c r="B74">
        <v>1000.59594713913</v>
      </c>
      <c r="C74">
        <v>1016.66083872238</v>
      </c>
      <c r="D74">
        <v>1032.983657</v>
      </c>
      <c r="E74">
        <v>1122.3203410000001</v>
      </c>
      <c r="F74">
        <v>1090.417964</v>
      </c>
      <c r="G74">
        <v>784.86922219999997</v>
      </c>
      <c r="H74">
        <v>888.31239419999997</v>
      </c>
      <c r="I74">
        <v>918.48073260000001</v>
      </c>
      <c r="J74">
        <v>938.74626239999998</v>
      </c>
      <c r="K74">
        <v>893.14275929999997</v>
      </c>
      <c r="L74">
        <v>877.84387860000004</v>
      </c>
      <c r="M74">
        <v>883.41407079999999</v>
      </c>
      <c r="N74">
        <v>927.90875170000004</v>
      </c>
      <c r="O74">
        <v>995.836186</v>
      </c>
      <c r="P74">
        <v>1045.3606990000001</v>
      </c>
      <c r="Q74">
        <v>1049.673479</v>
      </c>
      <c r="R74">
        <v>1054.1186150000001</v>
      </c>
      <c r="S74">
        <v>1066.6046140000001</v>
      </c>
      <c r="T74">
        <v>1078.1839070000001</v>
      </c>
      <c r="U74">
        <v>1092.1619390000001</v>
      </c>
      <c r="V74">
        <v>1111.0679270000001</v>
      </c>
      <c r="W74">
        <v>1125.489638</v>
      </c>
      <c r="X74">
        <v>1139.4931039999999</v>
      </c>
      <c r="Y74">
        <v>1153.9298759999999</v>
      </c>
      <c r="Z74">
        <v>1168.8751119999999</v>
      </c>
      <c r="AA74">
        <v>1184.0367269999999</v>
      </c>
      <c r="AB74">
        <v>1199.7736319999999</v>
      </c>
      <c r="AC74">
        <v>1214.4888980000001</v>
      </c>
      <c r="AD74">
        <v>1227.7565709999999</v>
      </c>
      <c r="AE74">
        <v>1240.735989</v>
      </c>
      <c r="AF74">
        <v>1254.0244540000001</v>
      </c>
      <c r="AG74">
        <v>1267.921452</v>
      </c>
      <c r="AH74">
        <v>1283.2198739999999</v>
      </c>
      <c r="AI74">
        <v>1299.0883550000001</v>
      </c>
      <c r="AJ74">
        <v>1315.7285469999999</v>
      </c>
      <c r="AK74">
        <v>1333.118397</v>
      </c>
      <c r="AL74">
        <v>1351.412188</v>
      </c>
      <c r="AM74">
        <v>1370.493759</v>
      </c>
      <c r="AN74">
        <v>1390.177631</v>
      </c>
      <c r="AO74">
        <v>1410.500708</v>
      </c>
      <c r="AP74">
        <v>1431.5090889999999</v>
      </c>
      <c r="AQ74">
        <v>1452.877068</v>
      </c>
      <c r="AR74">
        <v>1474.02493</v>
      </c>
      <c r="AS74">
        <v>1495.6855680000001</v>
      </c>
      <c r="AT74">
        <v>1517.679022</v>
      </c>
      <c r="AU74">
        <v>1539.973154</v>
      </c>
      <c r="AV74">
        <v>1562.3988119999999</v>
      </c>
    </row>
    <row r="75" spans="1:48" x14ac:dyDescent="0.25">
      <c r="A75" s="33" t="s">
        <v>827</v>
      </c>
      <c r="B75">
        <v>462.42317443161602</v>
      </c>
      <c r="C75">
        <v>469.84752807212902</v>
      </c>
      <c r="D75">
        <v>477.39108210000001</v>
      </c>
      <c r="E75">
        <v>518.67783029999998</v>
      </c>
      <c r="F75">
        <v>503.9342183</v>
      </c>
      <c r="G75">
        <v>362.72555199999999</v>
      </c>
      <c r="H75">
        <v>410.53158209999998</v>
      </c>
      <c r="I75">
        <v>424.47381209999998</v>
      </c>
      <c r="J75">
        <v>433.83948120000002</v>
      </c>
      <c r="K75">
        <v>412.76392449999997</v>
      </c>
      <c r="L75">
        <v>405.69358110000002</v>
      </c>
      <c r="M75">
        <v>408.26783289999997</v>
      </c>
      <c r="N75">
        <v>428.83094999999997</v>
      </c>
      <c r="O75">
        <v>460.22346149999998</v>
      </c>
      <c r="P75">
        <v>483.11110409999998</v>
      </c>
      <c r="Q75">
        <v>485.1042458</v>
      </c>
      <c r="R75">
        <v>494.53386890000002</v>
      </c>
      <c r="S75">
        <v>505.93075320000003</v>
      </c>
      <c r="T75">
        <v>516.57417520000001</v>
      </c>
      <c r="U75">
        <v>527.58381050000003</v>
      </c>
      <c r="V75">
        <v>543.14301149999994</v>
      </c>
      <c r="W75">
        <v>559.11298390000002</v>
      </c>
      <c r="X75">
        <v>575.85750540000004</v>
      </c>
      <c r="Y75">
        <v>593.16228260000003</v>
      </c>
      <c r="Z75">
        <v>611.07687799999997</v>
      </c>
      <c r="AA75">
        <v>629.62958209999999</v>
      </c>
      <c r="AB75">
        <v>649.10332110000002</v>
      </c>
      <c r="AC75">
        <v>665.65146519999996</v>
      </c>
      <c r="AD75">
        <v>681.03489409999997</v>
      </c>
      <c r="AE75">
        <v>696.08571740000002</v>
      </c>
      <c r="AF75">
        <v>711.34591609999995</v>
      </c>
      <c r="AG75">
        <v>727.01027580000004</v>
      </c>
      <c r="AH75">
        <v>743.17241100000001</v>
      </c>
      <c r="AI75">
        <v>759.56325059999995</v>
      </c>
      <c r="AJ75">
        <v>776.20504579999999</v>
      </c>
      <c r="AK75">
        <v>793.0771092</v>
      </c>
      <c r="AL75">
        <v>810.24731919999999</v>
      </c>
      <c r="AM75">
        <v>827.63210300000003</v>
      </c>
      <c r="AN75">
        <v>845.16847270000005</v>
      </c>
      <c r="AO75">
        <v>862.85288130000004</v>
      </c>
      <c r="AP75">
        <v>880.67641189999995</v>
      </c>
      <c r="AQ75">
        <v>898.50257160000001</v>
      </c>
      <c r="AR75">
        <v>916.09315730000003</v>
      </c>
      <c r="AS75">
        <v>933.68216949999999</v>
      </c>
      <c r="AT75">
        <v>951.20725010000001</v>
      </c>
      <c r="AU75">
        <v>968.65172900000005</v>
      </c>
      <c r="AV75">
        <v>985.94183989999999</v>
      </c>
    </row>
    <row r="76" spans="1:48" x14ac:dyDescent="0.25">
      <c r="A76" s="33" t="s">
        <v>828</v>
      </c>
      <c r="B76">
        <v>14981.131254645799</v>
      </c>
      <c r="C76">
        <v>15221.658162723401</v>
      </c>
      <c r="D76">
        <v>15466.04681</v>
      </c>
      <c r="E76">
        <v>16214.07872</v>
      </c>
      <c r="F76">
        <v>16052.161179999999</v>
      </c>
      <c r="G76">
        <v>14532.522569999999</v>
      </c>
      <c r="H76">
        <v>15606.257729999999</v>
      </c>
      <c r="I76">
        <v>15253.855879999999</v>
      </c>
      <c r="J76">
        <v>15257.872310000001</v>
      </c>
      <c r="K76">
        <v>15393.17355</v>
      </c>
      <c r="L76">
        <v>15857.920749999999</v>
      </c>
      <c r="M76">
        <v>15894.128640000001</v>
      </c>
      <c r="N76">
        <v>16520.961179999998</v>
      </c>
      <c r="O76">
        <v>17157.27622</v>
      </c>
      <c r="P76">
        <v>18091.153279999999</v>
      </c>
      <c r="Q76">
        <v>18639.89343</v>
      </c>
      <c r="R76">
        <v>19114.46315</v>
      </c>
      <c r="S76">
        <v>19666.544389999999</v>
      </c>
      <c r="T76">
        <v>20083.535769999999</v>
      </c>
      <c r="U76">
        <v>20476.344659999999</v>
      </c>
      <c r="V76">
        <v>21009.236680000002</v>
      </c>
      <c r="W76">
        <v>21289.978220000001</v>
      </c>
      <c r="X76">
        <v>21601.662059999999</v>
      </c>
      <c r="Y76">
        <v>21936.107650000002</v>
      </c>
      <c r="Z76">
        <v>22273.273720000001</v>
      </c>
      <c r="AA76">
        <v>22600.098010000002</v>
      </c>
      <c r="AB76">
        <v>22924.012340000001</v>
      </c>
      <c r="AC76">
        <v>23305.142899999999</v>
      </c>
      <c r="AD76">
        <v>23650.10426</v>
      </c>
      <c r="AE76">
        <v>23983.748889999999</v>
      </c>
      <c r="AF76">
        <v>24318.88751</v>
      </c>
      <c r="AG76">
        <v>24662.162820000001</v>
      </c>
      <c r="AH76">
        <v>25048.466270000001</v>
      </c>
      <c r="AI76">
        <v>25429.12904</v>
      </c>
      <c r="AJ76">
        <v>25817.022089999999</v>
      </c>
      <c r="AK76">
        <v>26212.769179999999</v>
      </c>
      <c r="AL76">
        <v>26617.500530000001</v>
      </c>
      <c r="AM76">
        <v>27041.429619999999</v>
      </c>
      <c r="AN76">
        <v>27474.54088</v>
      </c>
      <c r="AO76">
        <v>27916.69152</v>
      </c>
      <c r="AP76">
        <v>28368.22336</v>
      </c>
      <c r="AQ76">
        <v>28805.566439999999</v>
      </c>
      <c r="AR76">
        <v>29220.825700000001</v>
      </c>
      <c r="AS76">
        <v>29656.47856</v>
      </c>
      <c r="AT76">
        <v>30100.060079999999</v>
      </c>
      <c r="AU76">
        <v>30548.422149999999</v>
      </c>
      <c r="AV76">
        <v>30991.78889</v>
      </c>
    </row>
    <row r="77" spans="1:48" x14ac:dyDescent="0.25">
      <c r="A77" s="33" t="s">
        <v>829</v>
      </c>
      <c r="B77">
        <v>4632.7837447832499</v>
      </c>
      <c r="C77">
        <v>4707.1645863221102</v>
      </c>
      <c r="D77">
        <v>4782.7396360000002</v>
      </c>
      <c r="E77">
        <v>5120.0211479999998</v>
      </c>
      <c r="F77">
        <v>5101.5975989999997</v>
      </c>
      <c r="G77">
        <v>4328.4251539999996</v>
      </c>
      <c r="H77">
        <v>4622.7870050000001</v>
      </c>
      <c r="I77">
        <v>4751.8326939999997</v>
      </c>
      <c r="J77">
        <v>4549.0811620000004</v>
      </c>
      <c r="K77">
        <v>4345.4912029999996</v>
      </c>
      <c r="L77">
        <v>4268.4568490000001</v>
      </c>
      <c r="M77">
        <v>4174.3869180000002</v>
      </c>
      <c r="N77">
        <v>4532.2700459999996</v>
      </c>
      <c r="O77">
        <v>4837.936686</v>
      </c>
      <c r="P77">
        <v>5060.1509390000001</v>
      </c>
      <c r="Q77">
        <v>5145.8272980000002</v>
      </c>
      <c r="R77">
        <v>5159.0787120000005</v>
      </c>
      <c r="S77">
        <v>5301.7217010000004</v>
      </c>
      <c r="T77">
        <v>5405.181689</v>
      </c>
      <c r="U77">
        <v>5584.5881440000003</v>
      </c>
      <c r="V77">
        <v>5856.540919</v>
      </c>
      <c r="W77">
        <v>6002.0062930000004</v>
      </c>
      <c r="X77">
        <v>6111.679811</v>
      </c>
      <c r="Y77">
        <v>6149.5853749999997</v>
      </c>
      <c r="Z77">
        <v>6140.9616459999997</v>
      </c>
      <c r="AA77">
        <v>6088.6285989999997</v>
      </c>
      <c r="AB77">
        <v>6022.6719949999997</v>
      </c>
      <c r="AC77">
        <v>6026.0145460000003</v>
      </c>
      <c r="AD77">
        <v>6005.6112119999998</v>
      </c>
      <c r="AE77">
        <v>5968.0099559999999</v>
      </c>
      <c r="AF77">
        <v>5929.0879370000002</v>
      </c>
      <c r="AG77">
        <v>5898.1464189999997</v>
      </c>
      <c r="AH77">
        <v>5882.7143420000002</v>
      </c>
      <c r="AI77">
        <v>5864.7433719999999</v>
      </c>
      <c r="AJ77">
        <v>5845.7496220000003</v>
      </c>
      <c r="AK77">
        <v>5822.6191719999997</v>
      </c>
      <c r="AL77">
        <v>5808.9173129999999</v>
      </c>
      <c r="AM77">
        <v>5804.8750229999996</v>
      </c>
      <c r="AN77">
        <v>5800.8942559999996</v>
      </c>
      <c r="AO77">
        <v>5798.5091789999997</v>
      </c>
      <c r="AP77">
        <v>5803.1936249999999</v>
      </c>
      <c r="AQ77">
        <v>5801.0549259999998</v>
      </c>
      <c r="AR77">
        <v>5793.1507959999999</v>
      </c>
      <c r="AS77">
        <v>5796.5283559999998</v>
      </c>
      <c r="AT77">
        <v>5804.0008520000001</v>
      </c>
      <c r="AU77">
        <v>5814.5362169999999</v>
      </c>
      <c r="AV77">
        <v>5836.3445570000003</v>
      </c>
    </row>
    <row r="78" spans="1:48" x14ac:dyDescent="0.25">
      <c r="A78" s="33" t="s">
        <v>830</v>
      </c>
      <c r="B78">
        <v>1056.12550431408</v>
      </c>
      <c r="C78">
        <v>1073.08194089932</v>
      </c>
      <c r="D78">
        <v>1090.3106190000001</v>
      </c>
      <c r="E78">
        <v>1203.9379080000001</v>
      </c>
      <c r="F78">
        <v>1256.9217599999999</v>
      </c>
      <c r="G78">
        <v>1043.3756599999999</v>
      </c>
      <c r="H78">
        <v>1131.6214789999999</v>
      </c>
      <c r="I78">
        <v>1245.5492650000001</v>
      </c>
      <c r="J78">
        <v>1218.7606089999999</v>
      </c>
      <c r="K78">
        <v>1295.029622</v>
      </c>
      <c r="L78">
        <v>1297.156555</v>
      </c>
      <c r="M78">
        <v>1459.0238119999999</v>
      </c>
      <c r="N78">
        <v>1308.355382</v>
      </c>
      <c r="O78">
        <v>1443.8670970000001</v>
      </c>
      <c r="P78">
        <v>1481.048209</v>
      </c>
      <c r="Q78">
        <v>1510.589146</v>
      </c>
      <c r="R78">
        <v>1521.8985970000001</v>
      </c>
      <c r="S78">
        <v>1530.232336</v>
      </c>
      <c r="T78">
        <v>1536.9721320000001</v>
      </c>
      <c r="U78">
        <v>1545.9380880000001</v>
      </c>
      <c r="V78">
        <v>1595.7282540000001</v>
      </c>
      <c r="W78">
        <v>1650.2314040000001</v>
      </c>
      <c r="X78">
        <v>1677.5806130000001</v>
      </c>
      <c r="Y78">
        <v>1700.450709</v>
      </c>
      <c r="Z78">
        <v>1724.475459</v>
      </c>
      <c r="AA78">
        <v>1752.2237459999999</v>
      </c>
      <c r="AB78">
        <v>1784.015185</v>
      </c>
      <c r="AC78">
        <v>1815.700642</v>
      </c>
      <c r="AD78">
        <v>1847.8570689999999</v>
      </c>
      <c r="AE78">
        <v>1881.2633780000001</v>
      </c>
      <c r="AF78">
        <v>1915.5326239999999</v>
      </c>
      <c r="AG78">
        <v>1950.333159</v>
      </c>
      <c r="AH78">
        <v>1987.261178</v>
      </c>
      <c r="AI78">
        <v>2025.188752</v>
      </c>
      <c r="AJ78">
        <v>2064.492287</v>
      </c>
      <c r="AK78">
        <v>2105.4654519999999</v>
      </c>
      <c r="AL78">
        <v>2148.3229550000001</v>
      </c>
      <c r="AM78">
        <v>2193.237897</v>
      </c>
      <c r="AN78">
        <v>2240.613687</v>
      </c>
      <c r="AO78">
        <v>2290.3834000000002</v>
      </c>
      <c r="AP78">
        <v>2342.316221</v>
      </c>
      <c r="AQ78">
        <v>2397.0659110000001</v>
      </c>
      <c r="AR78">
        <v>2452.8565370000001</v>
      </c>
      <c r="AS78">
        <v>2510.5176240000001</v>
      </c>
      <c r="AT78">
        <v>2569.980834</v>
      </c>
      <c r="AU78">
        <v>2631.1898259999998</v>
      </c>
      <c r="AV78">
        <v>2693.1698059999999</v>
      </c>
    </row>
    <row r="79" spans="1:48" x14ac:dyDescent="0.25">
      <c r="A79" s="33" t="s">
        <v>831</v>
      </c>
      <c r="B79">
        <v>1661.8902766824399</v>
      </c>
      <c r="C79">
        <v>1688.5724626282199</v>
      </c>
      <c r="D79">
        <v>1718.383932</v>
      </c>
      <c r="E79">
        <v>1491.634082</v>
      </c>
      <c r="F79">
        <v>1567.8003349999999</v>
      </c>
      <c r="G79">
        <v>1526.289426</v>
      </c>
      <c r="H79">
        <v>1622.9095609999999</v>
      </c>
      <c r="I79">
        <v>1764.2911260000001</v>
      </c>
      <c r="J79">
        <v>1670.2655769999999</v>
      </c>
      <c r="K79">
        <v>1674.8555859999999</v>
      </c>
      <c r="L79">
        <v>1826.639872</v>
      </c>
      <c r="M79">
        <v>1610.0998239999999</v>
      </c>
      <c r="N79">
        <v>1865.775167</v>
      </c>
      <c r="O79">
        <v>1895.660693</v>
      </c>
      <c r="P79">
        <v>2006.1706810000001</v>
      </c>
      <c r="Q79">
        <v>2084.5729879999999</v>
      </c>
      <c r="R79">
        <v>1747.7048299999999</v>
      </c>
      <c r="S79">
        <v>1785.420846</v>
      </c>
      <c r="T79">
        <v>1901.6853530000001</v>
      </c>
      <c r="U79">
        <v>1955.5563589999999</v>
      </c>
      <c r="V79">
        <v>2712.0509670000001</v>
      </c>
      <c r="W79">
        <v>2541.7268819999999</v>
      </c>
      <c r="X79">
        <v>1917.2189920000001</v>
      </c>
      <c r="Y79">
        <v>2057.927772</v>
      </c>
      <c r="Z79">
        <v>2131.3437210000002</v>
      </c>
      <c r="AA79">
        <v>2166.900157</v>
      </c>
      <c r="AB79">
        <v>2196.2829809999998</v>
      </c>
      <c r="AC79">
        <v>2115.403922</v>
      </c>
      <c r="AD79">
        <v>2136.2247219999999</v>
      </c>
      <c r="AE79">
        <v>2151.3983360000002</v>
      </c>
      <c r="AF79">
        <v>2167.8175689999998</v>
      </c>
      <c r="AG79">
        <v>2184.918572</v>
      </c>
      <c r="AH79">
        <v>2254.680492</v>
      </c>
      <c r="AI79">
        <v>2268.2190129999999</v>
      </c>
      <c r="AJ79">
        <v>2288.2257030000001</v>
      </c>
      <c r="AK79">
        <v>2310.879594</v>
      </c>
      <c r="AL79">
        <v>2335.9392039999998</v>
      </c>
      <c r="AM79">
        <v>2341.1322730000002</v>
      </c>
      <c r="AN79">
        <v>2366.182483</v>
      </c>
      <c r="AO79">
        <v>2389.582543</v>
      </c>
      <c r="AP79">
        <v>2411.5953979999999</v>
      </c>
      <c r="AQ79">
        <v>2471.3753459999998</v>
      </c>
      <c r="AR79">
        <v>2440.7764950000001</v>
      </c>
      <c r="AS79">
        <v>2455.8331969999999</v>
      </c>
      <c r="AT79">
        <v>2470.8856179999998</v>
      </c>
      <c r="AU79">
        <v>2485.8885059999998</v>
      </c>
      <c r="AV79">
        <v>2427.880208</v>
      </c>
    </row>
    <row r="80" spans="1:48" x14ac:dyDescent="0.25">
      <c r="A80" s="33" t="s">
        <v>832</v>
      </c>
      <c r="B80">
        <v>4697.3438652348796</v>
      </c>
      <c r="C80">
        <v>4772.7612403901503</v>
      </c>
      <c r="D80">
        <v>4852.9099839999999</v>
      </c>
      <c r="E80">
        <v>4694.9008370000001</v>
      </c>
      <c r="F80">
        <v>4425.2135740000003</v>
      </c>
      <c r="G80">
        <v>3423.388379</v>
      </c>
      <c r="H80">
        <v>4321.1678449999999</v>
      </c>
      <c r="I80">
        <v>4982.1310240000003</v>
      </c>
      <c r="J80">
        <v>4494.994893</v>
      </c>
      <c r="K80">
        <v>3816.4861500000002</v>
      </c>
      <c r="L80">
        <v>4474.4239239999997</v>
      </c>
      <c r="M80">
        <v>4485.6423370000002</v>
      </c>
      <c r="N80">
        <v>4685.8661309999998</v>
      </c>
      <c r="O80">
        <v>5083.4298019999997</v>
      </c>
      <c r="P80">
        <v>5401.4142579999998</v>
      </c>
      <c r="Q80">
        <v>5240.5174999999999</v>
      </c>
      <c r="R80">
        <v>5195.2727240000004</v>
      </c>
      <c r="S80">
        <v>5662.5999199999997</v>
      </c>
      <c r="T80">
        <v>5373.0700639999995</v>
      </c>
      <c r="U80">
        <v>5515.910468</v>
      </c>
      <c r="V80">
        <v>5818.1765619999996</v>
      </c>
      <c r="W80">
        <v>5183.8495419999999</v>
      </c>
      <c r="X80">
        <v>5510.3254200000001</v>
      </c>
      <c r="Y80">
        <v>5610.5709859999997</v>
      </c>
      <c r="Z80">
        <v>5679.8029479999996</v>
      </c>
      <c r="AA80">
        <v>5540.6913080000004</v>
      </c>
      <c r="AB80">
        <v>5524.9897639999999</v>
      </c>
      <c r="AC80">
        <v>5974.1947579999996</v>
      </c>
      <c r="AD80">
        <v>6054.3073359999999</v>
      </c>
      <c r="AE80">
        <v>6227.9543119999998</v>
      </c>
      <c r="AF80">
        <v>6375.2823920000001</v>
      </c>
      <c r="AG80">
        <v>6518.0226970000003</v>
      </c>
      <c r="AH80">
        <v>6822.5954009999996</v>
      </c>
      <c r="AI80">
        <v>6981.9283459999997</v>
      </c>
      <c r="AJ80">
        <v>7192.1666800000003</v>
      </c>
      <c r="AK80">
        <v>7393.0895769999997</v>
      </c>
      <c r="AL80">
        <v>7585.1075279999995</v>
      </c>
      <c r="AM80">
        <v>7575.3143989999999</v>
      </c>
      <c r="AN80">
        <v>7789.8211300000003</v>
      </c>
      <c r="AO80">
        <v>8002.51829</v>
      </c>
      <c r="AP80">
        <v>8209.7134499999902</v>
      </c>
      <c r="AQ80">
        <v>8377.2969450000001</v>
      </c>
      <c r="AR80">
        <v>8328.2220240000006</v>
      </c>
      <c r="AS80">
        <v>8582.1676619999998</v>
      </c>
      <c r="AT80">
        <v>8757.9539550000009</v>
      </c>
      <c r="AU80">
        <v>8927.4179260000001</v>
      </c>
      <c r="AV80">
        <v>8428.8668899999902</v>
      </c>
    </row>
    <row r="81" spans="1:48" x14ac:dyDescent="0.25">
      <c r="A81" s="33" t="s">
        <v>833</v>
      </c>
      <c r="B81">
        <v>1068.70150806116</v>
      </c>
      <c r="C81">
        <v>1085.85985645438</v>
      </c>
      <c r="D81">
        <v>1103.293688</v>
      </c>
      <c r="E81">
        <v>1218.2740140000001</v>
      </c>
      <c r="F81">
        <v>1271.8887810000001</v>
      </c>
      <c r="G81">
        <v>1055.799843</v>
      </c>
      <c r="H81">
        <v>1145.096464</v>
      </c>
      <c r="I81">
        <v>1260.3808670000001</v>
      </c>
      <c r="J81">
        <v>1233.27322</v>
      </c>
      <c r="K81">
        <v>1310.4504199999999</v>
      </c>
      <c r="L81">
        <v>1312.6026790000001</v>
      </c>
      <c r="M81">
        <v>1476.3974000000001</v>
      </c>
      <c r="N81">
        <v>1323.9348580000001</v>
      </c>
      <c r="O81">
        <v>1461.060203</v>
      </c>
      <c r="P81">
        <v>1498.6840560000001</v>
      </c>
      <c r="Q81">
        <v>1528.576757</v>
      </c>
      <c r="R81">
        <v>1536.828064</v>
      </c>
      <c r="S81">
        <v>1525.9814650000001</v>
      </c>
      <c r="T81">
        <v>1526.8622519999999</v>
      </c>
      <c r="U81">
        <v>1534.529933</v>
      </c>
      <c r="V81">
        <v>1544.496255</v>
      </c>
      <c r="W81">
        <v>1546.7724969999999</v>
      </c>
      <c r="X81">
        <v>1547.5947639999999</v>
      </c>
      <c r="Y81">
        <v>1549.1381469999999</v>
      </c>
      <c r="Z81">
        <v>1551.70778</v>
      </c>
      <c r="AA81">
        <v>1552.470589</v>
      </c>
      <c r="AB81">
        <v>1551.5570049999999</v>
      </c>
      <c r="AC81">
        <v>1550.895896</v>
      </c>
      <c r="AD81">
        <v>1550.5502309999999</v>
      </c>
      <c r="AE81">
        <v>1551.4527410000001</v>
      </c>
      <c r="AF81">
        <v>1554.224115</v>
      </c>
      <c r="AG81">
        <v>1559.1172879999999</v>
      </c>
      <c r="AH81">
        <v>1567.367205</v>
      </c>
      <c r="AI81">
        <v>1578.0085919999999</v>
      </c>
      <c r="AJ81">
        <v>1591.0321839999999</v>
      </c>
      <c r="AK81">
        <v>1606.3171950000001</v>
      </c>
      <c r="AL81">
        <v>1623.858207</v>
      </c>
      <c r="AM81">
        <v>1642.9605469999999</v>
      </c>
      <c r="AN81">
        <v>1662.6526220000001</v>
      </c>
      <c r="AO81">
        <v>1682.960288</v>
      </c>
      <c r="AP81">
        <v>1704.2069309999999</v>
      </c>
      <c r="AQ81">
        <v>1726.4785690000001</v>
      </c>
      <c r="AR81">
        <v>1749.2389539999999</v>
      </c>
      <c r="AS81">
        <v>1772.5683160000001</v>
      </c>
      <c r="AT81">
        <v>1796.126882</v>
      </c>
      <c r="AU81">
        <v>1819.969319</v>
      </c>
      <c r="AV81">
        <v>1843.8900329999999</v>
      </c>
    </row>
    <row r="82" spans="1:48" x14ac:dyDescent="0.25">
      <c r="A82" s="33" t="s">
        <v>834</v>
      </c>
      <c r="B82">
        <v>1940.8560483368699</v>
      </c>
      <c r="C82">
        <v>1972.01711998059</v>
      </c>
      <c r="D82">
        <v>2003.6784929999999</v>
      </c>
      <c r="E82">
        <v>2212.4928909999999</v>
      </c>
      <c r="F82">
        <v>2309.8620289999999</v>
      </c>
      <c r="G82">
        <v>1917.425489</v>
      </c>
      <c r="H82">
        <v>2079.596016</v>
      </c>
      <c r="I82">
        <v>2288.9626429999998</v>
      </c>
      <c r="J82">
        <v>2239.7327690000002</v>
      </c>
      <c r="K82">
        <v>2379.89336</v>
      </c>
      <c r="L82">
        <v>2383.8020529999999</v>
      </c>
      <c r="M82">
        <v>2681.2676889999998</v>
      </c>
      <c r="N82">
        <v>2404.3822869999999</v>
      </c>
      <c r="O82">
        <v>2653.41399</v>
      </c>
      <c r="P82">
        <v>2721.7422200000001</v>
      </c>
      <c r="Q82">
        <v>2776.029998</v>
      </c>
      <c r="R82">
        <v>2797.445596</v>
      </c>
      <c r="S82">
        <v>2811.7643539999999</v>
      </c>
      <c r="T82">
        <v>2824.0451349999998</v>
      </c>
      <c r="U82">
        <v>2839.6617059999999</v>
      </c>
      <c r="V82">
        <v>2860.0116109999999</v>
      </c>
      <c r="W82">
        <v>2867.431317</v>
      </c>
      <c r="X82">
        <v>2868.4653819999999</v>
      </c>
      <c r="Y82">
        <v>2868.4581280000002</v>
      </c>
      <c r="Z82">
        <v>2868.485177</v>
      </c>
      <c r="AA82">
        <v>2870.593809</v>
      </c>
      <c r="AB82">
        <v>2874.9391430000001</v>
      </c>
      <c r="AC82">
        <v>2869.8860970000001</v>
      </c>
      <c r="AD82">
        <v>2860.7197000000001</v>
      </c>
      <c r="AE82">
        <v>2850.0781449999999</v>
      </c>
      <c r="AF82">
        <v>2839.177087</v>
      </c>
      <c r="AG82">
        <v>2828.7368219999998</v>
      </c>
      <c r="AH82">
        <v>2820.3148959999999</v>
      </c>
      <c r="AI82">
        <v>2812.758448</v>
      </c>
      <c r="AJ82">
        <v>2806.3162430000002</v>
      </c>
      <c r="AK82">
        <v>2801.0942220000002</v>
      </c>
      <c r="AL82">
        <v>2797.3563949999998</v>
      </c>
      <c r="AM82">
        <v>2795.7708769999999</v>
      </c>
      <c r="AN82">
        <v>2796.0796919999998</v>
      </c>
      <c r="AO82">
        <v>2798.2177569999999</v>
      </c>
      <c r="AP82">
        <v>2802.0958679999999</v>
      </c>
      <c r="AQ82">
        <v>2807.221814</v>
      </c>
      <c r="AR82">
        <v>2812.273228</v>
      </c>
      <c r="AS82">
        <v>2818.6087830000001</v>
      </c>
      <c r="AT82">
        <v>2826.2524440000002</v>
      </c>
      <c r="AU82">
        <v>2835.2645649999999</v>
      </c>
      <c r="AV82">
        <v>2844.7472349999998</v>
      </c>
    </row>
    <row r="83" spans="1:48" x14ac:dyDescent="0.25">
      <c r="A83" s="33" t="s">
        <v>835</v>
      </c>
      <c r="B83">
        <v>142275.521834407</v>
      </c>
      <c r="C83">
        <v>144559.80135777901</v>
      </c>
      <c r="D83">
        <v>146882.70110000001</v>
      </c>
      <c r="E83">
        <v>154451.3419</v>
      </c>
      <c r="F83">
        <v>160004.0754</v>
      </c>
      <c r="G83">
        <v>144842.16190000001</v>
      </c>
      <c r="H83">
        <v>145195.87239999999</v>
      </c>
      <c r="I83">
        <v>151085.46</v>
      </c>
      <c r="J83">
        <v>155297.10370000001</v>
      </c>
      <c r="K83">
        <v>155572.6936</v>
      </c>
      <c r="L83">
        <v>158645.94260000001</v>
      </c>
      <c r="M83">
        <v>165872.76379999999</v>
      </c>
      <c r="N83">
        <v>172531.742</v>
      </c>
      <c r="O83">
        <v>182473.99669999999</v>
      </c>
      <c r="P83">
        <v>188949.42499999999</v>
      </c>
      <c r="Q83">
        <v>198894.302</v>
      </c>
      <c r="R83">
        <v>204173.55129999999</v>
      </c>
      <c r="S83">
        <v>209765.41680000001</v>
      </c>
      <c r="T83">
        <v>214371.22529999999</v>
      </c>
      <c r="U83">
        <v>218669.52420000001</v>
      </c>
      <c r="V83">
        <v>225637.22080000001</v>
      </c>
      <c r="W83">
        <v>229325.76199999999</v>
      </c>
      <c r="X83">
        <v>233158.37469999999</v>
      </c>
      <c r="Y83">
        <v>237004.93640000001</v>
      </c>
      <c r="Z83">
        <v>240705.851</v>
      </c>
      <c r="AA83">
        <v>244066.42509999999</v>
      </c>
      <c r="AB83">
        <v>247041.65659999999</v>
      </c>
      <c r="AC83">
        <v>250153.13500000001</v>
      </c>
      <c r="AD83">
        <v>252826.92800000001</v>
      </c>
      <c r="AE83">
        <v>255176.18830000001</v>
      </c>
      <c r="AF83">
        <v>257257.5306</v>
      </c>
      <c r="AG83">
        <v>259147.78760000001</v>
      </c>
      <c r="AH83">
        <v>261272.01019999999</v>
      </c>
      <c r="AI83">
        <v>263467.42580000003</v>
      </c>
      <c r="AJ83">
        <v>265858.38780000003</v>
      </c>
      <c r="AK83">
        <v>268479.3211</v>
      </c>
      <c r="AL83">
        <v>271360.95990000002</v>
      </c>
      <c r="AM83">
        <v>274300.46139999997</v>
      </c>
      <c r="AN83">
        <v>277419.79229999997</v>
      </c>
      <c r="AO83">
        <v>280697.23239999998</v>
      </c>
      <c r="AP83">
        <v>284114.2954</v>
      </c>
      <c r="AQ83">
        <v>287534.84389999998</v>
      </c>
      <c r="AR83">
        <v>290653.02649999998</v>
      </c>
      <c r="AS83">
        <v>293823.9988</v>
      </c>
      <c r="AT83">
        <v>297013.74</v>
      </c>
      <c r="AU83">
        <v>300230.01909999998</v>
      </c>
      <c r="AV83">
        <v>303339.92369999998</v>
      </c>
    </row>
    <row r="84" spans="1:48" x14ac:dyDescent="0.25">
      <c r="A84" s="33" t="s">
        <v>836</v>
      </c>
      <c r="B84">
        <v>58700.943196853899</v>
      </c>
      <c r="C84">
        <v>59643.405827237402</v>
      </c>
      <c r="D84">
        <v>60601</v>
      </c>
      <c r="E84">
        <v>61569.98173</v>
      </c>
      <c r="F84">
        <v>60512.820480000002</v>
      </c>
      <c r="G84">
        <v>62405.892359999998</v>
      </c>
      <c r="H84">
        <v>62046.793799999999</v>
      </c>
      <c r="I84">
        <v>58826.593690000002</v>
      </c>
      <c r="J84">
        <v>60454.486790000003</v>
      </c>
      <c r="K84">
        <v>59410.93404</v>
      </c>
      <c r="L84">
        <v>56766.535320000003</v>
      </c>
      <c r="M84">
        <v>54970.175810000001</v>
      </c>
      <c r="N84">
        <v>55748.46441</v>
      </c>
      <c r="O84">
        <v>54942.252399999998</v>
      </c>
      <c r="P84">
        <v>56537.157769999998</v>
      </c>
      <c r="Q84">
        <v>61577.143539999997</v>
      </c>
      <c r="R84">
        <v>62361.791799999999</v>
      </c>
      <c r="S84">
        <v>63272.9666</v>
      </c>
      <c r="T84">
        <v>64211.604339999998</v>
      </c>
      <c r="U84">
        <v>65257.406190000002</v>
      </c>
      <c r="V84">
        <v>67117.758619999906</v>
      </c>
      <c r="W84">
        <v>68396.558839999998</v>
      </c>
      <c r="X84">
        <v>69609.773740000004</v>
      </c>
      <c r="Y84">
        <v>70752.487890000004</v>
      </c>
      <c r="Z84">
        <v>71814.924979999996</v>
      </c>
      <c r="AA84">
        <v>72776.425380000001</v>
      </c>
      <c r="AB84">
        <v>73627.677949999998</v>
      </c>
      <c r="AC84">
        <v>74392.803400000004</v>
      </c>
      <c r="AD84">
        <v>75060.053039999999</v>
      </c>
      <c r="AE84">
        <v>75663.222179999997</v>
      </c>
      <c r="AF84">
        <v>76234.375350000002</v>
      </c>
      <c r="AG84">
        <v>76812.342749999996</v>
      </c>
      <c r="AH84">
        <v>77442.525429999994</v>
      </c>
      <c r="AI84">
        <v>78161.001489999995</v>
      </c>
      <c r="AJ84">
        <v>78983.274839999998</v>
      </c>
      <c r="AK84">
        <v>79913.085529999997</v>
      </c>
      <c r="AL84">
        <v>80944.890020000006</v>
      </c>
      <c r="AM84">
        <v>82072.05816</v>
      </c>
      <c r="AN84">
        <v>83286.735149999906</v>
      </c>
      <c r="AO84">
        <v>84571.746870000003</v>
      </c>
      <c r="AP84">
        <v>85909.54724</v>
      </c>
      <c r="AQ84">
        <v>87281.794829999999</v>
      </c>
      <c r="AR84">
        <v>88675.079870000001</v>
      </c>
      <c r="AS84">
        <v>90089.341260000001</v>
      </c>
      <c r="AT84">
        <v>91523.732959999994</v>
      </c>
      <c r="AU84">
        <v>92977.521640000006</v>
      </c>
      <c r="AV84">
        <v>94446.372449999995</v>
      </c>
    </row>
    <row r="85" spans="1:48" x14ac:dyDescent="0.25">
      <c r="A85" s="33" t="s">
        <v>300</v>
      </c>
      <c r="B85">
        <v>1.7053612308269599</v>
      </c>
      <c r="C85">
        <v>1.73274135700261</v>
      </c>
      <c r="D85">
        <v>1.7605628209999999</v>
      </c>
      <c r="E85">
        <v>1.751685664</v>
      </c>
      <c r="F85">
        <v>1.6223796880000001</v>
      </c>
      <c r="G85">
        <v>1.464593236</v>
      </c>
      <c r="H85">
        <v>1.407726037</v>
      </c>
      <c r="I85">
        <v>1.345964293</v>
      </c>
      <c r="J85">
        <v>1.2907777810000001</v>
      </c>
      <c r="K85">
        <v>1.284549266</v>
      </c>
      <c r="L85">
        <v>1.240299984</v>
      </c>
      <c r="M85">
        <v>1.1756907029999999</v>
      </c>
      <c r="N85">
        <v>0.98948560699999999</v>
      </c>
      <c r="O85">
        <v>0.79678603479999999</v>
      </c>
      <c r="P85">
        <v>0.62888320019999999</v>
      </c>
      <c r="Q85">
        <v>0.56505638410000003</v>
      </c>
      <c r="R85">
        <v>0.51378823620000003</v>
      </c>
      <c r="S85">
        <v>0.49339919910000002</v>
      </c>
      <c r="T85">
        <v>0.48604145180000002</v>
      </c>
      <c r="U85">
        <v>0.4864363243</v>
      </c>
      <c r="V85">
        <v>0.51797447460000001</v>
      </c>
      <c r="W85">
        <v>0.53052535069999995</v>
      </c>
      <c r="X85">
        <v>0.54331281440000001</v>
      </c>
      <c r="Y85">
        <v>0.55416936009999995</v>
      </c>
      <c r="Z85">
        <v>0.56309820359999996</v>
      </c>
      <c r="AA85">
        <v>0.57259529720000002</v>
      </c>
      <c r="AB85">
        <v>0.58294121899999995</v>
      </c>
      <c r="AC85">
        <v>0.59632673290000004</v>
      </c>
      <c r="AD85">
        <v>0.6098762996</v>
      </c>
      <c r="AE85">
        <v>0.62345996829999994</v>
      </c>
      <c r="AF85">
        <v>0.64050561939999995</v>
      </c>
      <c r="AG85">
        <v>0.66098499509999997</v>
      </c>
      <c r="AH85">
        <v>0.6833920121</v>
      </c>
      <c r="AI85">
        <v>0.70671845509999998</v>
      </c>
      <c r="AJ85">
        <v>0.73019436849999997</v>
      </c>
      <c r="AK85">
        <v>0.75363290660000004</v>
      </c>
      <c r="AL85">
        <v>0.77798830839999999</v>
      </c>
      <c r="AM85">
        <v>0.80209928860000002</v>
      </c>
      <c r="AN85">
        <v>0.82573484239999995</v>
      </c>
      <c r="AO85">
        <v>0.84909781849999999</v>
      </c>
      <c r="AP85">
        <v>0.87238062400000005</v>
      </c>
      <c r="AQ85">
        <v>0.89542194409999998</v>
      </c>
      <c r="AR85">
        <v>0.91779675000000005</v>
      </c>
      <c r="AS85">
        <v>0.93998102630000002</v>
      </c>
      <c r="AT85">
        <v>0.96191779450000003</v>
      </c>
      <c r="AU85">
        <v>0.98363679120000003</v>
      </c>
      <c r="AV85">
        <v>1.005084184</v>
      </c>
    </row>
    <row r="86" spans="1:48" x14ac:dyDescent="0.25">
      <c r="A86" s="33" t="s">
        <v>301</v>
      </c>
      <c r="B86">
        <v>640.93221550600299</v>
      </c>
      <c r="C86">
        <v>651.222589541351</v>
      </c>
      <c r="D86">
        <v>661.64679590000003</v>
      </c>
      <c r="E86">
        <v>666.25807010000005</v>
      </c>
      <c r="F86">
        <v>657.56125320000001</v>
      </c>
      <c r="G86">
        <v>641.65203110000004</v>
      </c>
      <c r="H86">
        <v>635.27909520000003</v>
      </c>
      <c r="I86">
        <v>626.34546569999998</v>
      </c>
      <c r="J86">
        <v>612.37442820000001</v>
      </c>
      <c r="K86">
        <v>599.67707559999997</v>
      </c>
      <c r="L86">
        <v>591.86779709999996</v>
      </c>
      <c r="M86">
        <v>589.94156299999997</v>
      </c>
      <c r="N86">
        <v>584.35998959999995</v>
      </c>
      <c r="O86">
        <v>576.97141790000001</v>
      </c>
      <c r="P86">
        <v>564.92485009999996</v>
      </c>
      <c r="Q86">
        <v>556.41497019999997</v>
      </c>
      <c r="R86">
        <v>546.12499930000001</v>
      </c>
      <c r="S86">
        <v>540.66226849999998</v>
      </c>
      <c r="T86">
        <v>536.60858819999999</v>
      </c>
      <c r="U86">
        <v>533.87994660000004</v>
      </c>
      <c r="V86">
        <v>522.52933989999997</v>
      </c>
      <c r="W86">
        <v>506.71413460000002</v>
      </c>
      <c r="X86">
        <v>489.552233</v>
      </c>
      <c r="Y86">
        <v>472.39816439999998</v>
      </c>
      <c r="Z86">
        <v>455.74607889999999</v>
      </c>
      <c r="AA86">
        <v>440.89360169999998</v>
      </c>
      <c r="AB86">
        <v>426.77869099999998</v>
      </c>
      <c r="AC86">
        <v>409.70985339999999</v>
      </c>
      <c r="AD86">
        <v>391.43734840000002</v>
      </c>
      <c r="AE86">
        <v>372.50806669999997</v>
      </c>
      <c r="AF86">
        <v>353.44359129999998</v>
      </c>
      <c r="AG86">
        <v>334.13670830000001</v>
      </c>
      <c r="AH86">
        <v>313.2595973</v>
      </c>
      <c r="AI86">
        <v>291.09260369999998</v>
      </c>
      <c r="AJ86">
        <v>267.68774480000002</v>
      </c>
      <c r="AK86">
        <v>243.23045160000001</v>
      </c>
      <c r="AL86">
        <v>217.29479119999999</v>
      </c>
      <c r="AM86">
        <v>198.3917931</v>
      </c>
      <c r="AN86">
        <v>181.2731521</v>
      </c>
      <c r="AO86">
        <v>164.22763749999999</v>
      </c>
      <c r="AP86">
        <v>146.6168845</v>
      </c>
      <c r="AQ86">
        <v>127.9905095</v>
      </c>
      <c r="AR86">
        <v>117.47843810000001</v>
      </c>
      <c r="AS86">
        <v>109.646466</v>
      </c>
      <c r="AT86">
        <v>102.7437535</v>
      </c>
      <c r="AU86">
        <v>96.220297389999999</v>
      </c>
      <c r="AV86">
        <v>89.868740149999894</v>
      </c>
    </row>
    <row r="87" spans="1:48" x14ac:dyDescent="0.25">
      <c r="A87" s="33" t="s">
        <v>302</v>
      </c>
      <c r="B87">
        <v>14.4173405384795</v>
      </c>
      <c r="C87">
        <v>14.648815604245801</v>
      </c>
      <c r="D87">
        <v>14.87279131</v>
      </c>
      <c r="E87">
        <v>19.866883730000001</v>
      </c>
      <c r="F87">
        <v>26.260580990000001</v>
      </c>
      <c r="G87">
        <v>32.991996440000001</v>
      </c>
      <c r="H87">
        <v>40.181781620000002</v>
      </c>
      <c r="I87">
        <v>47.100962549999998</v>
      </c>
      <c r="J87">
        <v>53.421661380000003</v>
      </c>
      <c r="K87">
        <v>59.512824610000003</v>
      </c>
      <c r="L87">
        <v>65.841138029999996</v>
      </c>
      <c r="M87">
        <v>72.680792879999998</v>
      </c>
      <c r="N87">
        <v>75.102478689999998</v>
      </c>
      <c r="O87">
        <v>75.842177939999999</v>
      </c>
      <c r="P87">
        <v>75.545922160000003</v>
      </c>
      <c r="Q87">
        <v>75.658704610000001</v>
      </c>
      <c r="R87">
        <v>75.54540815</v>
      </c>
      <c r="S87">
        <v>78.301070050000007</v>
      </c>
      <c r="T87">
        <v>81.967416229999998</v>
      </c>
      <c r="U87">
        <v>86.007780830000002</v>
      </c>
      <c r="V87">
        <v>93.457086849999996</v>
      </c>
      <c r="W87">
        <v>97.992504580000002</v>
      </c>
      <c r="X87">
        <v>100.0180861</v>
      </c>
      <c r="Y87">
        <v>101.2686288</v>
      </c>
      <c r="Z87">
        <v>102.4283679</v>
      </c>
      <c r="AA87">
        <v>103.9719398</v>
      </c>
      <c r="AB87">
        <v>105.83509840000001</v>
      </c>
      <c r="AC87">
        <v>119.1940638</v>
      </c>
      <c r="AD87">
        <v>138.1512036</v>
      </c>
      <c r="AE87">
        <v>160.87589130000001</v>
      </c>
      <c r="AF87">
        <v>187.01988209999999</v>
      </c>
      <c r="AG87">
        <v>217.0716875</v>
      </c>
      <c r="AH87">
        <v>253.1285493</v>
      </c>
      <c r="AI87">
        <v>295.24945509999998</v>
      </c>
      <c r="AJ87">
        <v>344.3356938</v>
      </c>
      <c r="AK87">
        <v>400.72021990000002</v>
      </c>
      <c r="AL87">
        <v>467.02419609999998</v>
      </c>
      <c r="AM87">
        <v>515.5734794</v>
      </c>
      <c r="AN87">
        <v>558.97849450000001</v>
      </c>
      <c r="AO87">
        <v>603.8190055</v>
      </c>
      <c r="AP87">
        <v>653.6182589</v>
      </c>
      <c r="AQ87">
        <v>710.64499209999997</v>
      </c>
      <c r="AR87">
        <v>734.80541440000002</v>
      </c>
      <c r="AS87">
        <v>745.55322760000001</v>
      </c>
      <c r="AT87">
        <v>751.03186000000005</v>
      </c>
      <c r="AU87">
        <v>754.41847159999998</v>
      </c>
      <c r="AV87">
        <v>757.03793759999996</v>
      </c>
    </row>
    <row r="88" spans="1:48" x14ac:dyDescent="0.25">
      <c r="A88" s="33" t="s">
        <v>303</v>
      </c>
      <c r="B88">
        <v>2631.2737770728399</v>
      </c>
      <c r="C88">
        <v>2673.5197286733601</v>
      </c>
      <c r="D88">
        <v>2716.1067079999998</v>
      </c>
      <c r="E88">
        <v>2753.4526420000002</v>
      </c>
      <c r="F88">
        <v>2796.4384839999998</v>
      </c>
      <c r="G88">
        <v>2708.4743440000002</v>
      </c>
      <c r="H88">
        <v>2713.3281259999999</v>
      </c>
      <c r="I88">
        <v>2760.8935379999998</v>
      </c>
      <c r="J88">
        <v>2796.6522850000001</v>
      </c>
      <c r="K88">
        <v>2794.3014029999999</v>
      </c>
      <c r="L88">
        <v>2773.9150840000002</v>
      </c>
      <c r="M88">
        <v>2721.4920419999999</v>
      </c>
      <c r="N88">
        <v>2614.1909340000002</v>
      </c>
      <c r="O88">
        <v>2538.9824629999998</v>
      </c>
      <c r="P88">
        <v>2490.2221730000001</v>
      </c>
      <c r="Q88">
        <v>2410.7656040000002</v>
      </c>
      <c r="R88">
        <v>2324.2515870000002</v>
      </c>
      <c r="S88">
        <v>6115.1971229999999</v>
      </c>
      <c r="T88">
        <v>6497.7347650000002</v>
      </c>
      <c r="U88">
        <v>6878.9302779999998</v>
      </c>
      <c r="V88">
        <v>3689.4498180000001</v>
      </c>
      <c r="W88">
        <v>3323.280471</v>
      </c>
      <c r="X88">
        <v>3006.2466509999999</v>
      </c>
      <c r="Y88">
        <v>2996.789651</v>
      </c>
      <c r="Z88">
        <v>2987.2573320000001</v>
      </c>
      <c r="AA88">
        <v>2977.7483320000001</v>
      </c>
      <c r="AB88">
        <v>2963.2693119999999</v>
      </c>
      <c r="AC88">
        <v>2954.4884689999999</v>
      </c>
      <c r="AD88">
        <v>2945.5292439999998</v>
      </c>
      <c r="AE88">
        <v>2936.8160389999998</v>
      </c>
      <c r="AF88">
        <v>2928.3325319999999</v>
      </c>
      <c r="AG88">
        <v>2914.9672639999999</v>
      </c>
      <c r="AH88">
        <v>5638.3112000000001</v>
      </c>
      <c r="AI88">
        <v>5871.2956860000004</v>
      </c>
      <c r="AJ88">
        <v>6104.5030429999997</v>
      </c>
      <c r="AK88">
        <v>6337.9361859999999</v>
      </c>
      <c r="AL88">
        <v>5831.6924419999996</v>
      </c>
      <c r="AM88">
        <v>8572.0475999999999</v>
      </c>
      <c r="AN88">
        <v>8944.9580270000006</v>
      </c>
      <c r="AO88">
        <v>9318.0885450000005</v>
      </c>
      <c r="AP88">
        <v>9691.4053039999999</v>
      </c>
      <c r="AQ88">
        <v>8122.0720730000003</v>
      </c>
      <c r="AR88">
        <v>8387.3925770000005</v>
      </c>
      <c r="AS88">
        <v>8613.7847789999996</v>
      </c>
      <c r="AT88">
        <v>8840.2088039999999</v>
      </c>
      <c r="AU88">
        <v>9066.6453920000004</v>
      </c>
      <c r="AV88">
        <v>9293.0785770000002</v>
      </c>
    </row>
    <row r="89" spans="1:48" x14ac:dyDescent="0.25">
      <c r="A89" s="33" t="s">
        <v>304</v>
      </c>
      <c r="B89">
        <v>196.42896065345101</v>
      </c>
      <c r="C89">
        <v>199.58269115349</v>
      </c>
      <c r="D89">
        <v>202.76188200000001</v>
      </c>
      <c r="E89">
        <v>197.89383860000001</v>
      </c>
      <c r="F89">
        <v>190.57809320000001</v>
      </c>
      <c r="G89">
        <v>173.3356436</v>
      </c>
      <c r="H89">
        <v>162.75502510000001</v>
      </c>
      <c r="I89">
        <v>154.9513493</v>
      </c>
      <c r="J89">
        <v>146.45772450000001</v>
      </c>
      <c r="K89">
        <v>136.09429650000001</v>
      </c>
      <c r="L89">
        <v>125.29760659999999</v>
      </c>
      <c r="M89">
        <v>113.6447867</v>
      </c>
      <c r="N89">
        <v>97.944634629999996</v>
      </c>
      <c r="O89">
        <v>83.222131099999999</v>
      </c>
      <c r="P89">
        <v>69.368434449999995</v>
      </c>
      <c r="Q89">
        <v>54.656264849999999</v>
      </c>
      <c r="R89">
        <v>40.389376300000002</v>
      </c>
      <c r="S89">
        <v>3.0649739789999999</v>
      </c>
      <c r="T89">
        <v>3.06493445</v>
      </c>
      <c r="U89">
        <v>3.0643014499999999</v>
      </c>
      <c r="V89">
        <v>0.49978069450000001</v>
      </c>
      <c r="W89">
        <v>0.49951521859999998</v>
      </c>
      <c r="X89">
        <v>0.49920082459999998</v>
      </c>
      <c r="Y89">
        <v>0.49885347759999998</v>
      </c>
      <c r="Z89">
        <v>0.49849185029999998</v>
      </c>
      <c r="AA89">
        <v>0.49813233750000002</v>
      </c>
      <c r="AB89">
        <v>0.49778585910000001</v>
      </c>
      <c r="AC89">
        <v>0.49746658960000001</v>
      </c>
      <c r="AD89">
        <v>0.49718525990000001</v>
      </c>
      <c r="AE89">
        <v>0.49694416409999997</v>
      </c>
      <c r="AF89">
        <v>0.49674083359999999</v>
      </c>
      <c r="AG89">
        <v>0.49657174529999998</v>
      </c>
      <c r="AH89">
        <v>0.49643232390000003</v>
      </c>
      <c r="AI89">
        <v>0.49632203879999998</v>
      </c>
      <c r="AJ89">
        <v>0.49623833319999999</v>
      </c>
      <c r="AK89">
        <v>0.496178489</v>
      </c>
      <c r="AL89">
        <v>0.49613952220000002</v>
      </c>
      <c r="AM89">
        <v>0.49611823659999998</v>
      </c>
      <c r="AN89">
        <v>0.49611207099999999</v>
      </c>
      <c r="AO89">
        <v>0.49611811709999998</v>
      </c>
      <c r="AP89">
        <v>0.4961332322</v>
      </c>
      <c r="AQ89">
        <v>0.49615537799999998</v>
      </c>
      <c r="AR89">
        <v>0.49618288849999997</v>
      </c>
      <c r="AS89">
        <v>0.49621227220000003</v>
      </c>
      <c r="AT89">
        <v>0.49624194049999998</v>
      </c>
      <c r="AU89">
        <v>0.496270818</v>
      </c>
      <c r="AV89">
        <v>0.49629810949999997</v>
      </c>
    </row>
    <row r="90" spans="1:48" x14ac:dyDescent="0.25">
      <c r="A90" s="33" t="s">
        <v>305</v>
      </c>
      <c r="B90">
        <v>65.035960649380698</v>
      </c>
      <c r="C90">
        <v>66.080134034083997</v>
      </c>
      <c r="D90">
        <v>67.132738219999894</v>
      </c>
      <c r="E90">
        <v>68.128604839999994</v>
      </c>
      <c r="F90">
        <v>69.290288439999998</v>
      </c>
      <c r="G90">
        <v>67.215038649999997</v>
      </c>
      <c r="H90">
        <v>67.446986719999998</v>
      </c>
      <c r="I90">
        <v>68.74933016</v>
      </c>
      <c r="J90">
        <v>69.765121710000003</v>
      </c>
      <c r="K90">
        <v>69.838102090000007</v>
      </c>
      <c r="L90">
        <v>69.462878790000005</v>
      </c>
      <c r="M90">
        <v>68.28469475</v>
      </c>
      <c r="N90">
        <v>70.914355659999998</v>
      </c>
      <c r="O90">
        <v>76.227515699999998</v>
      </c>
      <c r="P90">
        <v>83.276399549999894</v>
      </c>
      <c r="Q90">
        <v>90.146765939999995</v>
      </c>
      <c r="R90">
        <v>97.473710639999894</v>
      </c>
      <c r="S90">
        <v>0.50009365269999995</v>
      </c>
      <c r="T90">
        <v>0.50008720299999998</v>
      </c>
      <c r="U90">
        <v>0.4999839203</v>
      </c>
      <c r="V90">
        <v>0.49978069450000001</v>
      </c>
      <c r="W90">
        <v>0.49951521859999998</v>
      </c>
      <c r="X90">
        <v>30.581999239999998</v>
      </c>
      <c r="Y90">
        <v>27.014384010000001</v>
      </c>
      <c r="Z90">
        <v>23.451035539999999</v>
      </c>
      <c r="AA90">
        <v>19.892913109999999</v>
      </c>
      <c r="AB90">
        <v>16.340330080000001</v>
      </c>
      <c r="AC90">
        <v>40.981133700000001</v>
      </c>
      <c r="AD90">
        <v>38.362541739999998</v>
      </c>
      <c r="AE90">
        <v>35.749781390000003</v>
      </c>
      <c r="AF90">
        <v>33.142057829999999</v>
      </c>
      <c r="AG90">
        <v>30.538563</v>
      </c>
      <c r="AH90">
        <v>0.49643232390000003</v>
      </c>
      <c r="AI90">
        <v>0.49632203879999998</v>
      </c>
      <c r="AJ90">
        <v>0.49623833319999999</v>
      </c>
      <c r="AK90">
        <v>0.496178489</v>
      </c>
      <c r="AL90">
        <v>0.49613952220000002</v>
      </c>
      <c r="AM90">
        <v>0.49611823659999998</v>
      </c>
      <c r="AN90">
        <v>0.49611207099999999</v>
      </c>
      <c r="AO90">
        <v>0.49611811709999998</v>
      </c>
      <c r="AP90">
        <v>0.4961332322</v>
      </c>
      <c r="AQ90">
        <v>0.49615537799999998</v>
      </c>
      <c r="AR90">
        <v>0.49618288849999997</v>
      </c>
      <c r="AS90">
        <v>0.49621227220000003</v>
      </c>
      <c r="AT90">
        <v>0.49624194049999998</v>
      </c>
      <c r="AU90">
        <v>0.496270818</v>
      </c>
      <c r="AV90">
        <v>0.49629810949999997</v>
      </c>
    </row>
    <row r="91" spans="1:48" x14ac:dyDescent="0.25">
      <c r="A91" s="33" t="s">
        <v>306</v>
      </c>
      <c r="B91">
        <v>91.438752466331096</v>
      </c>
      <c r="C91">
        <v>92.906831213880494</v>
      </c>
      <c r="D91">
        <v>94.386763779999995</v>
      </c>
      <c r="E91">
        <v>90.242465319999994</v>
      </c>
      <c r="F91">
        <v>84.397544589999995</v>
      </c>
      <c r="G91">
        <v>74.119030379999998</v>
      </c>
      <c r="H91">
        <v>67.122660600000003</v>
      </c>
      <c r="I91">
        <v>61.570661129999998</v>
      </c>
      <c r="J91">
        <v>55.976388880000002</v>
      </c>
      <c r="K91">
        <v>49.929803069999998</v>
      </c>
      <c r="L91">
        <v>44.047488710000003</v>
      </c>
      <c r="M91">
        <v>38.202250550000002</v>
      </c>
      <c r="N91">
        <v>31.164670869999998</v>
      </c>
      <c r="O91">
        <v>24.665650379999999</v>
      </c>
      <c r="P91">
        <v>18.62465864</v>
      </c>
      <c r="Q91">
        <v>12.54819399</v>
      </c>
      <c r="R91">
        <v>6.9149479600000001</v>
      </c>
      <c r="S91">
        <v>3.5805715610000002</v>
      </c>
      <c r="T91">
        <v>3.5805253819999998</v>
      </c>
      <c r="U91">
        <v>3.5797858979999999</v>
      </c>
      <c r="V91">
        <v>0.49978069450000001</v>
      </c>
      <c r="W91">
        <v>0.49951521859999998</v>
      </c>
      <c r="X91">
        <v>0.49920082459999998</v>
      </c>
      <c r="Y91">
        <v>0.49885347759999998</v>
      </c>
      <c r="Z91">
        <v>0.49849185029999998</v>
      </c>
      <c r="AA91">
        <v>0.49813233750000002</v>
      </c>
      <c r="AB91">
        <v>0.49778585910000001</v>
      </c>
      <c r="AC91">
        <v>0.49746658960000001</v>
      </c>
      <c r="AD91">
        <v>0.49718525990000001</v>
      </c>
      <c r="AE91">
        <v>0.49694416409999997</v>
      </c>
      <c r="AF91">
        <v>0.49674083359999999</v>
      </c>
      <c r="AG91">
        <v>0.49657174529999998</v>
      </c>
      <c r="AH91">
        <v>0.49643232390000003</v>
      </c>
      <c r="AI91">
        <v>0.49632203879999998</v>
      </c>
      <c r="AJ91">
        <v>0.49623833319999999</v>
      </c>
      <c r="AK91">
        <v>0.496178489</v>
      </c>
      <c r="AL91">
        <v>0.49613952220000002</v>
      </c>
      <c r="AM91">
        <v>0.49611823659999998</v>
      </c>
      <c r="AN91">
        <v>0.49611207099999999</v>
      </c>
      <c r="AO91">
        <v>0.49611811709999998</v>
      </c>
      <c r="AP91">
        <v>0.4961332322</v>
      </c>
      <c r="AQ91">
        <v>0.49615537799999998</v>
      </c>
      <c r="AR91">
        <v>0.49618288849999997</v>
      </c>
      <c r="AS91">
        <v>0.49621227220000003</v>
      </c>
      <c r="AT91">
        <v>0.49624194049999998</v>
      </c>
      <c r="AU91">
        <v>0.496270818</v>
      </c>
      <c r="AV91">
        <v>0.49629810949999997</v>
      </c>
    </row>
    <row r="92" spans="1:48" x14ac:dyDescent="0.25">
      <c r="A92" s="33" t="s">
        <v>307</v>
      </c>
      <c r="B92">
        <v>108.80171963135</v>
      </c>
      <c r="C92">
        <v>110.54856643294499</v>
      </c>
      <c r="D92">
        <v>112.3095187</v>
      </c>
      <c r="E92">
        <v>171.2831127</v>
      </c>
      <c r="F92">
        <v>253.36413959999999</v>
      </c>
      <c r="G92">
        <v>336.47045730000002</v>
      </c>
      <c r="H92">
        <v>430.40434370000003</v>
      </c>
      <c r="I92">
        <v>531.22181339999997</v>
      </c>
      <c r="J92">
        <v>628.32668720000004</v>
      </c>
      <c r="K92">
        <v>709.62172229999999</v>
      </c>
      <c r="L92">
        <v>770.18166980000001</v>
      </c>
      <c r="M92">
        <v>795.99685009999996</v>
      </c>
      <c r="N92">
        <v>859.36348399999997</v>
      </c>
      <c r="O92">
        <v>953.51495190000003</v>
      </c>
      <c r="P92">
        <v>1069.362965</v>
      </c>
      <c r="Q92">
        <v>1180.7742020000001</v>
      </c>
      <c r="R92">
        <v>1296.7450779999999</v>
      </c>
      <c r="S92">
        <v>3180.926665</v>
      </c>
      <c r="T92">
        <v>3267.8208009999998</v>
      </c>
      <c r="U92">
        <v>3354.0631050000002</v>
      </c>
      <c r="V92">
        <v>4459.6400720000001</v>
      </c>
      <c r="W92">
        <v>4584.8875680000001</v>
      </c>
      <c r="X92">
        <v>3233.4957340000001</v>
      </c>
      <c r="Y92">
        <v>3299.6925700000002</v>
      </c>
      <c r="Z92">
        <v>3365.69767</v>
      </c>
      <c r="AA92">
        <v>3431.618101</v>
      </c>
      <c r="AB92">
        <v>3497.5314579999999</v>
      </c>
      <c r="AC92">
        <v>7287.9641279999996</v>
      </c>
      <c r="AD92">
        <v>7500.9529620000003</v>
      </c>
      <c r="AE92">
        <v>7714.320667</v>
      </c>
      <c r="AF92">
        <v>7928.0805479999999</v>
      </c>
      <c r="AG92">
        <v>8142.2243150000004</v>
      </c>
      <c r="AH92">
        <v>8669.3303329999999</v>
      </c>
      <c r="AI92">
        <v>8896.6394459999901</v>
      </c>
      <c r="AJ92">
        <v>9124.3353989999996</v>
      </c>
      <c r="AK92">
        <v>9352.4037950000002</v>
      </c>
      <c r="AL92">
        <v>9580.8200660000002</v>
      </c>
      <c r="AM92">
        <v>9536.7766370000008</v>
      </c>
      <c r="AN92">
        <v>9754.8853909999998</v>
      </c>
      <c r="AO92">
        <v>9973.2342110000009</v>
      </c>
      <c r="AP92">
        <v>10191.774649999999</v>
      </c>
      <c r="AQ92">
        <v>10410.475899999999</v>
      </c>
      <c r="AR92">
        <v>11316.462320000001</v>
      </c>
      <c r="AS92">
        <v>11562.89148</v>
      </c>
      <c r="AT92">
        <v>11809.356529999999</v>
      </c>
      <c r="AU92">
        <v>12055.831749999999</v>
      </c>
      <c r="AV92">
        <v>12302.296259999999</v>
      </c>
    </row>
    <row r="93" spans="1:48" x14ac:dyDescent="0.25">
      <c r="A93" s="33" t="s">
        <v>308</v>
      </c>
      <c r="B93">
        <v>41.609519414673898</v>
      </c>
      <c r="C93">
        <v>42.277573707856902</v>
      </c>
      <c r="D93">
        <v>42.951024230000002</v>
      </c>
      <c r="E93">
        <v>52.13126381</v>
      </c>
      <c r="F93">
        <v>67.27839152</v>
      </c>
      <c r="G93">
        <v>85.743899720000002</v>
      </c>
      <c r="H93">
        <v>113.58685509999999</v>
      </c>
      <c r="I93">
        <v>153.4307402</v>
      </c>
      <c r="J93">
        <v>207.65862509999999</v>
      </c>
      <c r="K93">
        <v>279.39197330000002</v>
      </c>
      <c r="L93">
        <v>375.33262999999999</v>
      </c>
      <c r="M93">
        <v>500.97280890000002</v>
      </c>
      <c r="N93">
        <v>600.45175370000004</v>
      </c>
      <c r="O93">
        <v>697.55531659999997</v>
      </c>
      <c r="P93">
        <v>801.36911369999996</v>
      </c>
      <c r="Q93">
        <v>898.2364427</v>
      </c>
      <c r="R93">
        <v>996.66101379999998</v>
      </c>
      <c r="S93">
        <v>1708.1319960000001</v>
      </c>
      <c r="T93">
        <v>1762.286881</v>
      </c>
      <c r="U93">
        <v>1816.088643</v>
      </c>
      <c r="V93">
        <v>2665.4105340000001</v>
      </c>
      <c r="W93">
        <v>2749.9294009999999</v>
      </c>
      <c r="X93">
        <v>2487.4827719999998</v>
      </c>
      <c r="Y93">
        <v>2557.7186040000001</v>
      </c>
      <c r="Z93">
        <v>2627.7789400000001</v>
      </c>
      <c r="AA93">
        <v>2697.7463870000001</v>
      </c>
      <c r="AB93">
        <v>2767.6825749999998</v>
      </c>
      <c r="AC93">
        <v>2946.170713</v>
      </c>
      <c r="AD93">
        <v>3020.5679690000002</v>
      </c>
      <c r="AE93">
        <v>3095.129735</v>
      </c>
      <c r="AF93">
        <v>3169.8587229999998</v>
      </c>
      <c r="AG93">
        <v>3244.7492459999999</v>
      </c>
      <c r="AH93">
        <v>2985.4663690000002</v>
      </c>
      <c r="AI93">
        <v>3047.3646269999999</v>
      </c>
      <c r="AJ93">
        <v>3109.4016259999999</v>
      </c>
      <c r="AK93">
        <v>3171.5700459999998</v>
      </c>
      <c r="AL93">
        <v>3233.8594589999998</v>
      </c>
      <c r="AM93">
        <v>2833.6772810000002</v>
      </c>
      <c r="AN93">
        <v>2877.6741529999999</v>
      </c>
      <c r="AO93">
        <v>2921.741849</v>
      </c>
      <c r="AP93">
        <v>2965.8648309999999</v>
      </c>
      <c r="AQ93">
        <v>3010.0331500000002</v>
      </c>
      <c r="AR93">
        <v>0.49618288849999997</v>
      </c>
      <c r="AS93">
        <v>0.49621227220000003</v>
      </c>
      <c r="AT93">
        <v>0.49624194049999998</v>
      </c>
      <c r="AU93">
        <v>0.496270818</v>
      </c>
      <c r="AV93">
        <v>0.49629810949999997</v>
      </c>
    </row>
    <row r="94" spans="1:48" x14ac:dyDescent="0.25">
      <c r="A94" s="33" t="s">
        <v>309</v>
      </c>
      <c r="B94">
        <v>217.66195142891101</v>
      </c>
      <c r="C94">
        <v>221.15658446385601</v>
      </c>
      <c r="D94">
        <v>224.67944360000001</v>
      </c>
      <c r="E94">
        <v>222.17188830000001</v>
      </c>
      <c r="F94">
        <v>218.09050389999999</v>
      </c>
      <c r="G94">
        <v>202.8350604</v>
      </c>
      <c r="H94">
        <v>194.91741819999999</v>
      </c>
      <c r="I94">
        <v>190.0755992</v>
      </c>
      <c r="J94">
        <v>184.20489430000001</v>
      </c>
      <c r="K94">
        <v>175.7225957</v>
      </c>
      <c r="L94">
        <v>166.25355239999999</v>
      </c>
      <c r="M94">
        <v>155.1416251</v>
      </c>
      <c r="N94">
        <v>158.0352111</v>
      </c>
      <c r="O94">
        <v>168.3777374</v>
      </c>
      <c r="P94">
        <v>182.90752860000001</v>
      </c>
      <c r="Q94">
        <v>197.08306260000001</v>
      </c>
      <c r="R94">
        <v>212.1935924</v>
      </c>
      <c r="S94">
        <v>1070.0229409999999</v>
      </c>
      <c r="T94">
        <v>1071.7835600000001</v>
      </c>
      <c r="U94">
        <v>1073.3362569999999</v>
      </c>
      <c r="V94">
        <v>1134.743414</v>
      </c>
      <c r="W94">
        <v>1137.4139990000001</v>
      </c>
      <c r="X94">
        <v>1245.194659</v>
      </c>
      <c r="Y94">
        <v>1250.226054</v>
      </c>
      <c r="Z94">
        <v>1255.2132770000001</v>
      </c>
      <c r="AA94">
        <v>1260.1972989999999</v>
      </c>
      <c r="AB94">
        <v>1265.2059489999999</v>
      </c>
      <c r="AC94">
        <v>1035.2683939999999</v>
      </c>
      <c r="AD94">
        <v>1034.6891450000001</v>
      </c>
      <c r="AE94">
        <v>1034.1936209999999</v>
      </c>
      <c r="AF94">
        <v>1033.7766839999999</v>
      </c>
      <c r="AG94">
        <v>1033.4310049999999</v>
      </c>
      <c r="AH94">
        <v>1114.869923</v>
      </c>
      <c r="AI94">
        <v>1116.671077</v>
      </c>
      <c r="AJ94">
        <v>1118.5312309999999</v>
      </c>
      <c r="AK94">
        <v>1120.4445760000001</v>
      </c>
      <c r="AL94">
        <v>1122.4046579999999</v>
      </c>
      <c r="AM94">
        <v>1069.7594790000001</v>
      </c>
      <c r="AN94">
        <v>1070.4280369999999</v>
      </c>
      <c r="AO94">
        <v>1071.122944</v>
      </c>
      <c r="AP94">
        <v>1071.8374590000001</v>
      </c>
      <c r="AQ94">
        <v>1072.567215</v>
      </c>
      <c r="AR94">
        <v>1023.812843</v>
      </c>
      <c r="AS94">
        <v>1023.317995</v>
      </c>
      <c r="AT94">
        <v>1022.823668</v>
      </c>
      <c r="AU94">
        <v>1022.327646</v>
      </c>
      <c r="AV94">
        <v>1021.828293</v>
      </c>
    </row>
    <row r="95" spans="1:48" x14ac:dyDescent="0.25">
      <c r="A95" s="33" t="s">
        <v>310</v>
      </c>
      <c r="B95">
        <v>75.614132521521498</v>
      </c>
      <c r="C95">
        <v>76.828141877238707</v>
      </c>
      <c r="D95">
        <v>78.051955699999894</v>
      </c>
      <c r="E95">
        <v>85.373078520000007</v>
      </c>
      <c r="F95">
        <v>96.325779260000004</v>
      </c>
      <c r="G95">
        <v>105.3629179</v>
      </c>
      <c r="H95">
        <v>119.5189749</v>
      </c>
      <c r="I95">
        <v>138.01241619999999</v>
      </c>
      <c r="J95">
        <v>159.20775889999999</v>
      </c>
      <c r="K95">
        <v>181.9331268</v>
      </c>
      <c r="L95">
        <v>207.18658830000001</v>
      </c>
      <c r="M95">
        <v>233.8672349</v>
      </c>
      <c r="N95">
        <v>235.6684353</v>
      </c>
      <c r="O95">
        <v>230.1987398</v>
      </c>
      <c r="P95">
        <v>222.39594170000001</v>
      </c>
      <c r="Q95">
        <v>209.05557440000001</v>
      </c>
      <c r="R95">
        <v>193.5477161</v>
      </c>
      <c r="S95">
        <v>1541.295147</v>
      </c>
      <c r="T95">
        <v>1603.064723</v>
      </c>
      <c r="U95">
        <v>1664.5103360000001</v>
      </c>
      <c r="V95">
        <v>439.09864850000002</v>
      </c>
      <c r="W95">
        <v>436.29402010000001</v>
      </c>
      <c r="X95">
        <v>276.96101529999999</v>
      </c>
      <c r="Y95">
        <v>266.38133729999998</v>
      </c>
      <c r="Z95">
        <v>255.80879580000001</v>
      </c>
      <c r="AA95">
        <v>245.25235480000001</v>
      </c>
      <c r="AB95">
        <v>234.71703110000001</v>
      </c>
      <c r="AC95">
        <v>813.36277840000002</v>
      </c>
      <c r="AD95">
        <v>831.99162969999998</v>
      </c>
      <c r="AE95">
        <v>850.66775080000002</v>
      </c>
      <c r="AF95">
        <v>869.39145510000003</v>
      </c>
      <c r="AG95">
        <v>888.16079130000003</v>
      </c>
      <c r="AH95">
        <v>1083.3211160000001</v>
      </c>
      <c r="AI95">
        <v>1110.951665</v>
      </c>
      <c r="AJ95">
        <v>1138.6308160000001</v>
      </c>
      <c r="AK95">
        <v>1166.356657</v>
      </c>
      <c r="AL95">
        <v>1194.126025</v>
      </c>
      <c r="AM95">
        <v>788.85924709999995</v>
      </c>
      <c r="AN95">
        <v>795.05537130000005</v>
      </c>
      <c r="AO95">
        <v>801.27106419999996</v>
      </c>
      <c r="AP95">
        <v>807.50166879999995</v>
      </c>
      <c r="AQ95">
        <v>813.74418279999998</v>
      </c>
      <c r="AR95">
        <v>820.92783740000004</v>
      </c>
      <c r="AS95">
        <v>827.23022249999997</v>
      </c>
      <c r="AT95">
        <v>833.53382629999999</v>
      </c>
      <c r="AU95">
        <v>839.8368395</v>
      </c>
      <c r="AV95">
        <v>846.13787679999996</v>
      </c>
    </row>
    <row r="96" spans="1:48" x14ac:dyDescent="0.25">
      <c r="A96" s="33" t="s">
        <v>311</v>
      </c>
      <c r="B96">
        <v>1593.0326531102801</v>
      </c>
      <c r="C96">
        <v>1618.60930763698</v>
      </c>
      <c r="D96">
        <v>1643.8032579999999</v>
      </c>
      <c r="E96">
        <v>279.36721679999999</v>
      </c>
      <c r="F96">
        <v>0.1000000457</v>
      </c>
      <c r="G96">
        <v>0.1000000338</v>
      </c>
      <c r="H96">
        <v>567.82782180000004</v>
      </c>
      <c r="I96">
        <v>47.758493559999998</v>
      </c>
      <c r="J96">
        <v>0.10000065480000001</v>
      </c>
      <c r="K96">
        <v>0.1000017929</v>
      </c>
      <c r="L96">
        <v>0.1000037403</v>
      </c>
      <c r="M96">
        <v>0.1000060706</v>
      </c>
      <c r="N96">
        <v>623.07084159999999</v>
      </c>
      <c r="O96">
        <v>631.40070739999999</v>
      </c>
      <c r="P96">
        <v>0.10001460869999999</v>
      </c>
      <c r="Q96">
        <v>0.1000170997</v>
      </c>
      <c r="R96">
        <v>37.380796740000001</v>
      </c>
      <c r="S96">
        <v>342.82166330000001</v>
      </c>
      <c r="T96">
        <v>514.09835659999999</v>
      </c>
      <c r="U96">
        <v>584.80725580000001</v>
      </c>
      <c r="V96">
        <v>9.9956125800000004E-2</v>
      </c>
      <c r="W96">
        <v>9.9903013400000004E-2</v>
      </c>
      <c r="X96">
        <v>9.9840113800000005E-2</v>
      </c>
      <c r="Y96">
        <v>9.9770621599999998E-2</v>
      </c>
      <c r="Z96">
        <v>9.9698273099999998E-2</v>
      </c>
      <c r="AA96">
        <v>9.9626348500000003E-2</v>
      </c>
      <c r="AB96">
        <v>9.9557032700000006E-2</v>
      </c>
      <c r="AC96">
        <v>9.94931597E-2</v>
      </c>
      <c r="AD96">
        <v>9.9436876199999996E-2</v>
      </c>
      <c r="AE96">
        <v>9.9388641799999997E-2</v>
      </c>
      <c r="AF96">
        <v>9.9347962600000006E-2</v>
      </c>
      <c r="AG96">
        <v>9.9314134100000007E-2</v>
      </c>
      <c r="AH96">
        <v>9.9286240900000003E-2</v>
      </c>
      <c r="AI96">
        <v>9.9264176800000006E-2</v>
      </c>
      <c r="AJ96">
        <v>9.9247430400000003E-2</v>
      </c>
      <c r="AK96">
        <v>9.9235457799999996E-2</v>
      </c>
      <c r="AL96">
        <v>9.9227662100000003E-2</v>
      </c>
      <c r="AM96">
        <v>9.9223404000000001E-2</v>
      </c>
      <c r="AN96">
        <v>9.9222170900000004E-2</v>
      </c>
      <c r="AO96">
        <v>9.9223381099999994E-2</v>
      </c>
      <c r="AP96">
        <v>9.92264058E-2</v>
      </c>
      <c r="AQ96">
        <v>9.9230837299999999E-2</v>
      </c>
      <c r="AR96">
        <v>9.9236342300000002E-2</v>
      </c>
      <c r="AS96">
        <v>9.9242222099999999E-2</v>
      </c>
      <c r="AT96">
        <v>9.92481588E-2</v>
      </c>
      <c r="AU96">
        <v>9.9253937400000006E-2</v>
      </c>
      <c r="AV96">
        <v>9.9259398700000001E-2</v>
      </c>
    </row>
    <row r="97" spans="1:48" x14ac:dyDescent="0.25">
      <c r="A97" s="33" t="s">
        <v>312</v>
      </c>
      <c r="B97">
        <v>43.535458439753199</v>
      </c>
      <c r="C97">
        <v>44.234434306946497</v>
      </c>
      <c r="D97">
        <v>45.154339180000001</v>
      </c>
      <c r="E97">
        <v>662.90378469999996</v>
      </c>
      <c r="F97">
        <v>641.44058459999997</v>
      </c>
      <c r="G97">
        <v>588.47869849999995</v>
      </c>
      <c r="H97">
        <v>716.38688630000001</v>
      </c>
      <c r="I97">
        <v>667.37887179999996</v>
      </c>
      <c r="J97">
        <v>518.61132069999996</v>
      </c>
      <c r="K97">
        <v>474.71229979999998</v>
      </c>
      <c r="L97">
        <v>428.17725849999999</v>
      </c>
      <c r="M97">
        <v>334.90752859999998</v>
      </c>
      <c r="N97">
        <v>388.10750789999997</v>
      </c>
      <c r="O97">
        <v>395.10976679999999</v>
      </c>
      <c r="P97">
        <v>260.20209069999999</v>
      </c>
      <c r="Q97">
        <v>267.2132641</v>
      </c>
      <c r="R97">
        <v>298.3504039</v>
      </c>
      <c r="S97">
        <v>521.24336470000003</v>
      </c>
      <c r="T97">
        <v>359.18050870000002</v>
      </c>
      <c r="U97">
        <v>376.93477669999999</v>
      </c>
      <c r="V97">
        <v>9.9956125800000004E-2</v>
      </c>
      <c r="W97">
        <v>9.9903013400000004E-2</v>
      </c>
      <c r="X97">
        <v>38.022257869999997</v>
      </c>
      <c r="Y97">
        <v>64.312181640000006</v>
      </c>
      <c r="Z97">
        <v>76.064881900000003</v>
      </c>
      <c r="AA97">
        <v>84.307958859999999</v>
      </c>
      <c r="AB97">
        <v>72.121192859999894</v>
      </c>
      <c r="AC97">
        <v>35.049669899999998</v>
      </c>
      <c r="AD97">
        <v>21.08658316</v>
      </c>
      <c r="AE97">
        <v>19.099106299999999</v>
      </c>
      <c r="AF97">
        <v>38.989139940000001</v>
      </c>
      <c r="AG97">
        <v>55.211342479999999</v>
      </c>
      <c r="AH97">
        <v>70.643490299999996</v>
      </c>
      <c r="AI97">
        <v>68.372620530000006</v>
      </c>
      <c r="AJ97">
        <v>68.183134280000004</v>
      </c>
      <c r="AK97">
        <v>73.4316934</v>
      </c>
      <c r="AL97">
        <v>71.200153</v>
      </c>
      <c r="AM97">
        <v>85.240279229999999</v>
      </c>
      <c r="AN97">
        <v>89.371863149999996</v>
      </c>
      <c r="AO97">
        <v>91.32657184</v>
      </c>
      <c r="AP97">
        <v>92.748129550000002</v>
      </c>
      <c r="AQ97">
        <v>92.793201670000002</v>
      </c>
      <c r="AR97">
        <v>90.47551421</v>
      </c>
      <c r="AS97">
        <v>92.357169870000007</v>
      </c>
      <c r="AT97">
        <v>93.075931620000006</v>
      </c>
      <c r="AU97">
        <v>93.968026940000001</v>
      </c>
      <c r="AV97">
        <v>86.636354969999999</v>
      </c>
    </row>
    <row r="98" spans="1:48" x14ac:dyDescent="0.25">
      <c r="A98" s="33" t="s">
        <v>313</v>
      </c>
      <c r="B98">
        <v>23.2717116207895</v>
      </c>
      <c r="C98">
        <v>23.645346478309701</v>
      </c>
      <c r="D98">
        <v>23.886078659999999</v>
      </c>
      <c r="E98">
        <v>23.88891469</v>
      </c>
      <c r="F98">
        <v>12.72706569</v>
      </c>
      <c r="G98">
        <v>2.07261608</v>
      </c>
      <c r="H98">
        <v>27.453065639999998</v>
      </c>
      <c r="I98">
        <v>19.3023618</v>
      </c>
      <c r="J98">
        <v>4.3134184549999999</v>
      </c>
      <c r="K98">
        <v>7.3038973350000003</v>
      </c>
      <c r="L98">
        <v>12.43387214</v>
      </c>
      <c r="M98">
        <v>15.629153479999999</v>
      </c>
      <c r="N98">
        <v>299.83942130000003</v>
      </c>
      <c r="O98">
        <v>335.47247499999997</v>
      </c>
      <c r="P98">
        <v>337.79618520000002</v>
      </c>
      <c r="Q98">
        <v>363.4215337</v>
      </c>
      <c r="R98">
        <v>399.61171519999999</v>
      </c>
      <c r="S98">
        <v>29.372869009999999</v>
      </c>
      <c r="T98">
        <v>0.10001744930000001</v>
      </c>
      <c r="U98">
        <v>9.9996784800000002E-2</v>
      </c>
      <c r="V98">
        <v>3845.190893</v>
      </c>
      <c r="W98">
        <v>1039.7426439999999</v>
      </c>
      <c r="X98">
        <v>1958.6727000000001</v>
      </c>
      <c r="Y98">
        <v>1963.3378789999999</v>
      </c>
      <c r="Z98">
        <v>1971.8525810000001</v>
      </c>
      <c r="AA98">
        <v>1720.3307359999999</v>
      </c>
      <c r="AB98">
        <v>1693.004756</v>
      </c>
      <c r="AC98">
        <v>2723.2520570000001</v>
      </c>
      <c r="AD98">
        <v>2681.9552950000002</v>
      </c>
      <c r="AE98">
        <v>2672.2670870000002</v>
      </c>
      <c r="AF98">
        <v>2487.4695149999998</v>
      </c>
      <c r="AG98">
        <v>2596.0847990000002</v>
      </c>
      <c r="AH98">
        <v>3124.8663550000001</v>
      </c>
      <c r="AI98">
        <v>3162.6510389999999</v>
      </c>
      <c r="AJ98">
        <v>3212.9941309999999</v>
      </c>
      <c r="AK98">
        <v>2927.4053829999998</v>
      </c>
      <c r="AL98">
        <v>2965.7734999999998</v>
      </c>
      <c r="AM98">
        <v>2832.793866</v>
      </c>
      <c r="AN98">
        <v>2933.6344199999999</v>
      </c>
      <c r="AO98">
        <v>3020.6255879999999</v>
      </c>
      <c r="AP98">
        <v>3106.1529740000001</v>
      </c>
      <c r="AQ98">
        <v>3181.1370609999999</v>
      </c>
      <c r="AR98">
        <v>3498.412221</v>
      </c>
      <c r="AS98">
        <v>3581.915751</v>
      </c>
      <c r="AT98">
        <v>3656.5715030000001</v>
      </c>
      <c r="AU98">
        <v>3735.8898650000001</v>
      </c>
      <c r="AV98">
        <v>3702.3030199999998</v>
      </c>
    </row>
    <row r="99" spans="1:48" x14ac:dyDescent="0.25">
      <c r="A99" s="33" t="s">
        <v>314</v>
      </c>
      <c r="B99">
        <v>32.111684022952602</v>
      </c>
      <c r="C99">
        <v>32.627247496759601</v>
      </c>
      <c r="D99">
        <v>33.304812380000001</v>
      </c>
      <c r="E99">
        <v>38.971120560000003</v>
      </c>
      <c r="F99">
        <v>23.402234020000002</v>
      </c>
      <c r="G99">
        <v>8.5476896010000001</v>
      </c>
      <c r="H99">
        <v>44.737372309999998</v>
      </c>
      <c r="I99">
        <v>33.651080299999997</v>
      </c>
      <c r="J99">
        <v>12.28956209</v>
      </c>
      <c r="K99">
        <v>16.653430780000001</v>
      </c>
      <c r="L99">
        <v>24.164433039999999</v>
      </c>
      <c r="M99">
        <v>29.019898699999999</v>
      </c>
      <c r="N99">
        <v>409.9971195</v>
      </c>
      <c r="O99">
        <v>451.48575729999999</v>
      </c>
      <c r="P99">
        <v>445.3833032</v>
      </c>
      <c r="Q99">
        <v>471.57307859999997</v>
      </c>
      <c r="R99">
        <v>511.04428489999998</v>
      </c>
      <c r="S99">
        <v>0.10001873980000001</v>
      </c>
      <c r="T99">
        <v>0.10001744930000001</v>
      </c>
      <c r="U99">
        <v>9.9996784800000002E-2</v>
      </c>
      <c r="V99">
        <v>505.4027936</v>
      </c>
      <c r="W99">
        <v>81.21194328</v>
      </c>
      <c r="X99">
        <v>89.526245130000007</v>
      </c>
      <c r="Y99">
        <v>100.62578139999999</v>
      </c>
      <c r="Z99">
        <v>106.27022119999999</v>
      </c>
      <c r="AA99">
        <v>88.527668289999994</v>
      </c>
      <c r="AB99">
        <v>83.973526440000001</v>
      </c>
      <c r="AC99">
        <v>31.753273329999999</v>
      </c>
      <c r="AD99">
        <v>25.9727633</v>
      </c>
      <c r="AE99">
        <v>25.349351639999998</v>
      </c>
      <c r="AF99">
        <v>28.637386889999998</v>
      </c>
      <c r="AG99">
        <v>36.250808280000001</v>
      </c>
      <c r="AH99">
        <v>66.738924040000001</v>
      </c>
      <c r="AI99">
        <v>66.086965899999996</v>
      </c>
      <c r="AJ99">
        <v>66.487690000000001</v>
      </c>
      <c r="AK99">
        <v>69.453049010000001</v>
      </c>
      <c r="AL99">
        <v>69.026637730000004</v>
      </c>
      <c r="AM99">
        <v>51.51906906</v>
      </c>
      <c r="AN99">
        <v>53.994715679999999</v>
      </c>
      <c r="AO99">
        <v>55.363241590000001</v>
      </c>
      <c r="AP99">
        <v>56.436213170000002</v>
      </c>
      <c r="AQ99">
        <v>56.755647250000003</v>
      </c>
      <c r="AR99">
        <v>66.506147100000007</v>
      </c>
      <c r="AS99">
        <v>67.908486629999999</v>
      </c>
      <c r="AT99">
        <v>68.714992440000003</v>
      </c>
      <c r="AU99">
        <v>69.647038620000004</v>
      </c>
      <c r="AV99">
        <v>66.27711515</v>
      </c>
    </row>
    <row r="100" spans="1:48" x14ac:dyDescent="0.25">
      <c r="A100" s="33" t="s">
        <v>315</v>
      </c>
      <c r="B100">
        <v>24.7002727259982</v>
      </c>
      <c r="C100">
        <v>25.096843594143699</v>
      </c>
      <c r="D100">
        <v>25.618070809999999</v>
      </c>
      <c r="E100">
        <v>57.861470179999998</v>
      </c>
      <c r="F100">
        <v>47.708160980000002</v>
      </c>
      <c r="G100">
        <v>37.033217399999998</v>
      </c>
      <c r="H100">
        <v>71.649435319999995</v>
      </c>
      <c r="I100">
        <v>65.114174109999894</v>
      </c>
      <c r="J100">
        <v>46.800984589999999</v>
      </c>
      <c r="K100">
        <v>53.219062639999997</v>
      </c>
      <c r="L100">
        <v>63.771258799999998</v>
      </c>
      <c r="M100">
        <v>72.685128770000006</v>
      </c>
      <c r="N100">
        <v>225.31876779999999</v>
      </c>
      <c r="O100">
        <v>248.91007289999999</v>
      </c>
      <c r="P100">
        <v>236.39018759999999</v>
      </c>
      <c r="Q100">
        <v>253.63333059999999</v>
      </c>
      <c r="R100">
        <v>279.7053598</v>
      </c>
      <c r="S100">
        <v>95.251321059999995</v>
      </c>
      <c r="T100">
        <v>0.10001744930000001</v>
      </c>
      <c r="U100">
        <v>9.9996784800000002E-2</v>
      </c>
      <c r="V100">
        <v>1017.603856</v>
      </c>
      <c r="W100">
        <v>248.01688680000001</v>
      </c>
      <c r="X100">
        <v>240.16734360000001</v>
      </c>
      <c r="Y100">
        <v>252.17589899999999</v>
      </c>
      <c r="Z100">
        <v>258.49116370000002</v>
      </c>
      <c r="AA100">
        <v>272.87452289999999</v>
      </c>
      <c r="AB100">
        <v>264.83814580000001</v>
      </c>
      <c r="AC100">
        <v>348.01210029999999</v>
      </c>
      <c r="AD100">
        <v>337.18365080000001</v>
      </c>
      <c r="AE100">
        <v>334.75052060000002</v>
      </c>
      <c r="AF100">
        <v>364.18332409999999</v>
      </c>
      <c r="AG100">
        <v>383.62495510000002</v>
      </c>
      <c r="AH100">
        <v>218.59663430000001</v>
      </c>
      <c r="AI100">
        <v>220.3003468</v>
      </c>
      <c r="AJ100">
        <v>223.76705229999999</v>
      </c>
      <c r="AK100">
        <v>234.25738459999999</v>
      </c>
      <c r="AL100">
        <v>235.44126360000001</v>
      </c>
      <c r="AM100">
        <v>245.32971130000001</v>
      </c>
      <c r="AN100">
        <v>254.91270359999999</v>
      </c>
      <c r="AO100">
        <v>262.09990470000002</v>
      </c>
      <c r="AP100">
        <v>268.79813469999999</v>
      </c>
      <c r="AQ100">
        <v>273.85191350000002</v>
      </c>
      <c r="AR100">
        <v>256.36373709999998</v>
      </c>
      <c r="AS100">
        <v>262.35996949999998</v>
      </c>
      <c r="AT100">
        <v>266.91923739999999</v>
      </c>
      <c r="AU100">
        <v>271.8287004</v>
      </c>
      <c r="AV100">
        <v>264.15198099999998</v>
      </c>
    </row>
    <row r="101" spans="1:48" x14ac:dyDescent="0.25">
      <c r="A101" s="33" t="s">
        <v>316</v>
      </c>
      <c r="B101">
        <v>60.912338637623698</v>
      </c>
      <c r="C101">
        <v>61.890305937104898</v>
      </c>
      <c r="D101">
        <v>63.176567040000002</v>
      </c>
      <c r="E101">
        <v>519.8502641</v>
      </c>
      <c r="F101">
        <v>644.38742839999998</v>
      </c>
      <c r="G101">
        <v>796.22084749999999</v>
      </c>
      <c r="H101">
        <v>1241.30485</v>
      </c>
      <c r="I101">
        <v>1601.2409869999999</v>
      </c>
      <c r="J101">
        <v>1935.7434800000001</v>
      </c>
      <c r="K101">
        <v>2598.5919779999999</v>
      </c>
      <c r="L101">
        <v>3554.5128079999999</v>
      </c>
      <c r="M101">
        <v>4850.5698270000003</v>
      </c>
      <c r="N101">
        <v>141.53053840000001</v>
      </c>
      <c r="O101">
        <v>24.881112430000002</v>
      </c>
      <c r="P101">
        <v>0.10001460869999999</v>
      </c>
      <c r="Q101">
        <v>0.1000170997</v>
      </c>
      <c r="R101">
        <v>0.1000186969</v>
      </c>
      <c r="S101">
        <v>1485.4153859999999</v>
      </c>
      <c r="T101">
        <v>898.50978810000004</v>
      </c>
      <c r="U101">
        <v>943.31593210000005</v>
      </c>
      <c r="V101">
        <v>10924.61069</v>
      </c>
      <c r="W101">
        <v>2224.560168</v>
      </c>
      <c r="X101">
        <v>2183.2119710000002</v>
      </c>
      <c r="Y101">
        <v>2294.5575570000001</v>
      </c>
      <c r="Z101">
        <v>2352.4693910000001</v>
      </c>
      <c r="AA101">
        <v>2404.4881810000002</v>
      </c>
      <c r="AB101">
        <v>2329.1332510000002</v>
      </c>
      <c r="AC101">
        <v>2163.9729779999998</v>
      </c>
      <c r="AD101">
        <v>2072.6572759999999</v>
      </c>
      <c r="AE101">
        <v>2055.9398209999999</v>
      </c>
      <c r="AF101">
        <v>2221.8599319999998</v>
      </c>
      <c r="AG101">
        <v>2377.6114600000001</v>
      </c>
      <c r="AH101">
        <v>2194.498474</v>
      </c>
      <c r="AI101">
        <v>2208.2471770000002</v>
      </c>
      <c r="AJ101">
        <v>2238.4569569999999</v>
      </c>
      <c r="AK101">
        <v>2318.638954</v>
      </c>
      <c r="AL101">
        <v>2333.4699030000002</v>
      </c>
      <c r="AM101">
        <v>1959.5162969999999</v>
      </c>
      <c r="AN101">
        <v>2039.41219</v>
      </c>
      <c r="AO101">
        <v>2097.8853530000001</v>
      </c>
      <c r="AP101">
        <v>2151.6213830000002</v>
      </c>
      <c r="AQ101">
        <v>2191.5186359999998</v>
      </c>
      <c r="AR101">
        <v>1856.294877</v>
      </c>
      <c r="AS101">
        <v>1899.6553269999999</v>
      </c>
      <c r="AT101">
        <v>1930.9206220000001</v>
      </c>
      <c r="AU101">
        <v>1964.573686</v>
      </c>
      <c r="AV101">
        <v>1894.0863770000001</v>
      </c>
    </row>
    <row r="102" spans="1:48" x14ac:dyDescent="0.25">
      <c r="A102" s="32" t="s">
        <v>1099</v>
      </c>
      <c r="B102">
        <v>0.96116878123798499</v>
      </c>
      <c r="C102">
        <v>0.98039215686274495</v>
      </c>
      <c r="D102">
        <v>0.99999860829999998</v>
      </c>
      <c r="E102">
        <v>1.020449553</v>
      </c>
      <c r="F102">
        <v>1.041285518</v>
      </c>
      <c r="G102">
        <v>1.051396148</v>
      </c>
      <c r="H102">
        <v>1.0715100289999999</v>
      </c>
      <c r="I102">
        <v>1.091779464</v>
      </c>
      <c r="J102">
        <v>1.1073191099999999</v>
      </c>
      <c r="K102">
        <v>1.124396017</v>
      </c>
      <c r="L102">
        <v>1.14226004</v>
      </c>
      <c r="M102">
        <v>1.162894756</v>
      </c>
      <c r="N102">
        <v>1.182983205</v>
      </c>
      <c r="O102">
        <v>1.205891048</v>
      </c>
      <c r="P102">
        <v>1.2265664080000001</v>
      </c>
      <c r="Q102">
        <v>1.249930207</v>
      </c>
      <c r="R102">
        <v>1.2737122359999999</v>
      </c>
      <c r="S102">
        <v>1.303725249</v>
      </c>
      <c r="T102">
        <v>1.3365684600000001</v>
      </c>
      <c r="U102">
        <v>1.373185331</v>
      </c>
      <c r="V102">
        <v>1.41420799</v>
      </c>
      <c r="W102">
        <v>1.4559965260000001</v>
      </c>
      <c r="X102">
        <v>1.49931156</v>
      </c>
      <c r="Y102">
        <v>1.5434105680000001</v>
      </c>
      <c r="Z102">
        <v>1.5879254890000001</v>
      </c>
      <c r="AA102">
        <v>1.6326320519999999</v>
      </c>
      <c r="AB102">
        <v>1.6774854589999999</v>
      </c>
      <c r="AC102">
        <v>1.722664594</v>
      </c>
      <c r="AD102">
        <v>1.7665437509999999</v>
      </c>
      <c r="AE102">
        <v>1.8092566830000001</v>
      </c>
      <c r="AF102">
        <v>1.851276822</v>
      </c>
      <c r="AG102">
        <v>1.892816345</v>
      </c>
      <c r="AH102">
        <v>1.93398147</v>
      </c>
      <c r="AI102">
        <v>1.9743172790000001</v>
      </c>
      <c r="AJ102">
        <v>2.0141067370000001</v>
      </c>
      <c r="AK102">
        <v>2.0535086919999999</v>
      </c>
      <c r="AL102">
        <v>2.0930022300000002</v>
      </c>
      <c r="AM102">
        <v>2.1329044380000002</v>
      </c>
      <c r="AN102">
        <v>2.172951641</v>
      </c>
      <c r="AO102">
        <v>2.2133802070000002</v>
      </c>
      <c r="AP102">
        <v>2.2545066930000002</v>
      </c>
      <c r="AQ102">
        <v>2.2961044039999998</v>
      </c>
      <c r="AR102">
        <v>2.3385162300000002</v>
      </c>
      <c r="AS102">
        <v>2.3821645849999999</v>
      </c>
      <c r="AT102">
        <v>2.4268396750000001</v>
      </c>
      <c r="AU102">
        <v>2.4725582080000001</v>
      </c>
      <c r="AV102">
        <v>2.5199852699999998</v>
      </c>
    </row>
    <row r="103" spans="1:48" x14ac:dyDescent="0.25">
      <c r="A103" s="32" t="s">
        <v>1100</v>
      </c>
      <c r="B103">
        <v>0.96116878123798499</v>
      </c>
      <c r="C103">
        <v>0.98039215686274495</v>
      </c>
      <c r="D103">
        <v>0.99999836190000002</v>
      </c>
      <c r="E103">
        <v>1.020664413</v>
      </c>
      <c r="F103">
        <v>1.0409751249999999</v>
      </c>
      <c r="G103">
        <v>1.051887228</v>
      </c>
      <c r="H103">
        <v>1.072348936</v>
      </c>
      <c r="I103">
        <v>1.0919038210000001</v>
      </c>
      <c r="J103">
        <v>1.107849791</v>
      </c>
      <c r="K103">
        <v>1.1236589109999999</v>
      </c>
      <c r="L103">
        <v>1.139252868</v>
      </c>
      <c r="M103">
        <v>1.1590049019999999</v>
      </c>
      <c r="N103">
        <v>1.1758090080000001</v>
      </c>
      <c r="O103">
        <v>1.1956097530000001</v>
      </c>
      <c r="P103">
        <v>1.216592552</v>
      </c>
      <c r="Q103">
        <v>1.237319346</v>
      </c>
      <c r="R103">
        <v>1.2611480289999999</v>
      </c>
      <c r="S103">
        <v>1.291587026</v>
      </c>
      <c r="T103">
        <v>1.325361912</v>
      </c>
      <c r="U103">
        <v>1.363134922</v>
      </c>
      <c r="V103">
        <v>1.405723668</v>
      </c>
      <c r="W103">
        <v>1.4493840490000001</v>
      </c>
      <c r="X103">
        <v>1.494923228</v>
      </c>
      <c r="Y103">
        <v>1.5415541399999999</v>
      </c>
      <c r="Z103">
        <v>1.588635867</v>
      </c>
      <c r="AA103">
        <v>1.635814747</v>
      </c>
      <c r="AB103">
        <v>1.682935469</v>
      </c>
      <c r="AC103">
        <v>1.7299438739999999</v>
      </c>
      <c r="AD103">
        <v>1.775404392</v>
      </c>
      <c r="AE103">
        <v>1.8194929529999999</v>
      </c>
      <c r="AF103">
        <v>1.8626708439999999</v>
      </c>
      <c r="AG103">
        <v>1.9051468760000001</v>
      </c>
      <c r="AH103">
        <v>1.9471022549999999</v>
      </c>
      <c r="AI103">
        <v>1.9880495250000001</v>
      </c>
      <c r="AJ103">
        <v>2.0283183259999999</v>
      </c>
      <c r="AK103">
        <v>2.0680760820000001</v>
      </c>
      <c r="AL103">
        <v>2.1077630300000001</v>
      </c>
      <c r="AM103">
        <v>2.1476992290000001</v>
      </c>
      <c r="AN103">
        <v>2.1876755339999998</v>
      </c>
      <c r="AO103">
        <v>2.227975856</v>
      </c>
      <c r="AP103">
        <v>2.2689378840000001</v>
      </c>
      <c r="AQ103">
        <v>2.3103988339999999</v>
      </c>
      <c r="AR103">
        <v>2.352633204</v>
      </c>
      <c r="AS103">
        <v>2.3960916139999999</v>
      </c>
      <c r="AT103">
        <v>2.4405931010000002</v>
      </c>
      <c r="AU103">
        <v>2.4861699069999998</v>
      </c>
      <c r="AV103">
        <v>2.5334357719999998</v>
      </c>
    </row>
    <row r="104" spans="1:48" x14ac:dyDescent="0.25">
      <c r="A104" s="32" t="s">
        <v>1101</v>
      </c>
      <c r="B104">
        <v>0.96116878123798499</v>
      </c>
      <c r="C104">
        <v>0.98039215686274495</v>
      </c>
      <c r="D104">
        <v>0.99999816500000005</v>
      </c>
      <c r="E104">
        <v>1.020786577</v>
      </c>
      <c r="F104">
        <v>1.041694423</v>
      </c>
      <c r="G104">
        <v>1.0540921539999999</v>
      </c>
      <c r="H104">
        <v>1.0744482879999999</v>
      </c>
      <c r="I104">
        <v>1.0935110159999999</v>
      </c>
      <c r="J104">
        <v>1.10876606</v>
      </c>
      <c r="K104">
        <v>1.1256312690000001</v>
      </c>
      <c r="L104">
        <v>1.142388902</v>
      </c>
      <c r="M104">
        <v>1.1611862550000001</v>
      </c>
      <c r="N104">
        <v>1.179266506</v>
      </c>
      <c r="O104">
        <v>1.199969893</v>
      </c>
      <c r="P104">
        <v>1.2209287069999999</v>
      </c>
      <c r="Q104">
        <v>1.243551021</v>
      </c>
      <c r="R104">
        <v>1.268335284</v>
      </c>
      <c r="S104">
        <v>1.29832532</v>
      </c>
      <c r="T104">
        <v>1.331241627</v>
      </c>
      <c r="U104">
        <v>1.3673604399999999</v>
      </c>
      <c r="V104">
        <v>1.407272895</v>
      </c>
      <c r="W104">
        <v>1.4484409170000001</v>
      </c>
      <c r="X104">
        <v>1.4913070580000001</v>
      </c>
      <c r="Y104">
        <v>1.5353000489999999</v>
      </c>
      <c r="Z104">
        <v>1.579758427</v>
      </c>
      <c r="AA104">
        <v>1.624423561</v>
      </c>
      <c r="AB104">
        <v>1.6690512749999999</v>
      </c>
      <c r="AC104">
        <v>1.713322298</v>
      </c>
      <c r="AD104">
        <v>1.7564826069999999</v>
      </c>
      <c r="AE104">
        <v>1.798691373</v>
      </c>
      <c r="AF104">
        <v>1.840291699</v>
      </c>
      <c r="AG104">
        <v>1.881437641</v>
      </c>
      <c r="AH104">
        <v>1.9222673400000001</v>
      </c>
      <c r="AI104">
        <v>1.9624604189999999</v>
      </c>
      <c r="AJ104">
        <v>2.0022827040000002</v>
      </c>
      <c r="AK104">
        <v>2.0418602859999999</v>
      </c>
      <c r="AL104">
        <v>2.0814775110000001</v>
      </c>
      <c r="AM104">
        <v>2.121445011</v>
      </c>
      <c r="AN104">
        <v>2.161595261</v>
      </c>
      <c r="AO104">
        <v>2.20215513</v>
      </c>
      <c r="AP104">
        <v>2.2433784449999998</v>
      </c>
      <c r="AQ104">
        <v>2.2851984010000002</v>
      </c>
      <c r="AR104">
        <v>2.3278558970000001</v>
      </c>
      <c r="AS104">
        <v>2.3716139570000001</v>
      </c>
      <c r="AT104">
        <v>2.4163808040000001</v>
      </c>
      <c r="AU104">
        <v>2.462197647</v>
      </c>
      <c r="AV104">
        <v>2.509640197</v>
      </c>
    </row>
    <row r="105" spans="1:48" x14ac:dyDescent="0.25">
      <c r="A105" s="32" t="s">
        <v>1102</v>
      </c>
      <c r="B105">
        <v>0.96116878123798499</v>
      </c>
      <c r="C105">
        <v>0.98039215686274495</v>
      </c>
      <c r="D105">
        <v>0.99999813150000005</v>
      </c>
      <c r="E105">
        <v>1.020795283</v>
      </c>
      <c r="F105">
        <v>1.0415207440000001</v>
      </c>
      <c r="G105">
        <v>1.0535988009999999</v>
      </c>
      <c r="H105">
        <v>1.073921678</v>
      </c>
      <c r="I105">
        <v>1.0926835669999999</v>
      </c>
      <c r="J105">
        <v>1.108598859</v>
      </c>
      <c r="K105">
        <v>1.125226506</v>
      </c>
      <c r="L105">
        <v>1.1424703490000001</v>
      </c>
      <c r="M105">
        <v>1.161847622</v>
      </c>
      <c r="N105">
        <v>1.17865131</v>
      </c>
      <c r="O105">
        <v>1.198973829</v>
      </c>
      <c r="P105">
        <v>1.218187634</v>
      </c>
      <c r="Q105">
        <v>1.2413538710000001</v>
      </c>
      <c r="R105">
        <v>1.2657088460000001</v>
      </c>
      <c r="S105">
        <v>1.29591452</v>
      </c>
      <c r="T105">
        <v>1.329218674</v>
      </c>
      <c r="U105">
        <v>1.3660839220000001</v>
      </c>
      <c r="V105">
        <v>1.407282189</v>
      </c>
      <c r="W105">
        <v>1.4496116779999999</v>
      </c>
      <c r="X105">
        <v>1.4937157089999999</v>
      </c>
      <c r="Y105">
        <v>1.5389723449999999</v>
      </c>
      <c r="Z105">
        <v>1.5847219130000001</v>
      </c>
      <c r="AA105">
        <v>1.630664339</v>
      </c>
      <c r="AB105">
        <v>1.676605855</v>
      </c>
      <c r="AC105">
        <v>1.722210985</v>
      </c>
      <c r="AD105">
        <v>1.766462929</v>
      </c>
      <c r="AE105">
        <v>1.8095632079999999</v>
      </c>
      <c r="AF105">
        <v>1.851924208</v>
      </c>
      <c r="AG105">
        <v>1.893727943</v>
      </c>
      <c r="AH105">
        <v>1.9351346060000001</v>
      </c>
      <c r="AI105">
        <v>1.975731436</v>
      </c>
      <c r="AJ105">
        <v>2.0158165860000001</v>
      </c>
      <c r="AK105">
        <v>2.055537808</v>
      </c>
      <c r="AL105">
        <v>2.0952519270000001</v>
      </c>
      <c r="AM105">
        <v>2.1352775739999998</v>
      </c>
      <c r="AN105">
        <v>2.1754259710000001</v>
      </c>
      <c r="AO105">
        <v>2.2159495389999999</v>
      </c>
      <c r="AP105">
        <v>2.2571398870000001</v>
      </c>
      <c r="AQ105">
        <v>2.2988867079999999</v>
      </c>
      <c r="AR105">
        <v>2.3414420279999999</v>
      </c>
      <c r="AS105">
        <v>2.3851623000000002</v>
      </c>
      <c r="AT105">
        <v>2.429911073</v>
      </c>
      <c r="AU105">
        <v>2.4757240459999998</v>
      </c>
      <c r="AV105">
        <v>2.52319637</v>
      </c>
    </row>
    <row r="106" spans="1:48" x14ac:dyDescent="0.25">
      <c r="A106" s="32" t="s">
        <v>1103</v>
      </c>
      <c r="B106">
        <v>0.96116878123798499</v>
      </c>
      <c r="C106">
        <v>0.98039215686274495</v>
      </c>
      <c r="D106">
        <v>0.99999813150000005</v>
      </c>
      <c r="E106">
        <v>1.020795283</v>
      </c>
      <c r="F106">
        <v>1.0415207440000001</v>
      </c>
      <c r="G106">
        <v>1.0535988009999999</v>
      </c>
      <c r="H106">
        <v>1.073921678</v>
      </c>
      <c r="I106">
        <v>1.0926835669999999</v>
      </c>
      <c r="J106">
        <v>1.108598859</v>
      </c>
      <c r="K106">
        <v>1.125226506</v>
      </c>
      <c r="L106">
        <v>1.1424703490000001</v>
      </c>
      <c r="M106">
        <v>1.161847622</v>
      </c>
      <c r="N106">
        <v>1.17865131</v>
      </c>
      <c r="O106">
        <v>1.198973829</v>
      </c>
      <c r="P106">
        <v>1.218187634</v>
      </c>
      <c r="Q106">
        <v>1.2413538710000001</v>
      </c>
      <c r="R106">
        <v>1.2657085910000001</v>
      </c>
      <c r="S106">
        <v>1.295914287</v>
      </c>
      <c r="T106">
        <v>1.3292184359999999</v>
      </c>
      <c r="U106">
        <v>1.3660835220000001</v>
      </c>
      <c r="V106">
        <v>1.4072821790000001</v>
      </c>
      <c r="W106">
        <v>1.449611948</v>
      </c>
      <c r="X106">
        <v>1.4937147019999999</v>
      </c>
      <c r="Y106">
        <v>1.538967038</v>
      </c>
      <c r="Z106">
        <v>1.5847081300000001</v>
      </c>
      <c r="AA106">
        <v>1.630637224</v>
      </c>
      <c r="AB106">
        <v>1.6765604789999999</v>
      </c>
      <c r="AC106">
        <v>1.7221520640000001</v>
      </c>
      <c r="AD106">
        <v>1.7663930830000001</v>
      </c>
      <c r="AE106">
        <v>1.809484015</v>
      </c>
      <c r="AF106">
        <v>1.8518368700000001</v>
      </c>
      <c r="AG106">
        <v>1.893633589</v>
      </c>
      <c r="AH106">
        <v>1.9350341579999999</v>
      </c>
      <c r="AI106">
        <v>1.9756260830000001</v>
      </c>
      <c r="AJ106">
        <v>2.0157072980000001</v>
      </c>
      <c r="AK106">
        <v>2.0554254510000001</v>
      </c>
      <c r="AL106">
        <v>2.0951373179999999</v>
      </c>
      <c r="AM106">
        <v>2.1351613139999999</v>
      </c>
      <c r="AN106">
        <v>2.17530855</v>
      </c>
      <c r="AO106">
        <v>2.215831267</v>
      </c>
      <c r="AP106">
        <v>2.2570209029999999</v>
      </c>
      <c r="AQ106">
        <v>2.2987670929999999</v>
      </c>
      <c r="AR106">
        <v>2.3413218699999998</v>
      </c>
      <c r="AS106">
        <v>2.3850413349999999</v>
      </c>
      <c r="AT106">
        <v>2.4297891219999999</v>
      </c>
      <c r="AU106">
        <v>2.4756009140000002</v>
      </c>
      <c r="AV106">
        <v>2.5230718379999999</v>
      </c>
    </row>
    <row r="107" spans="1:48" x14ac:dyDescent="0.25">
      <c r="A107" s="32" t="s">
        <v>1104</v>
      </c>
      <c r="B107">
        <v>0.96116878123798499</v>
      </c>
      <c r="C107">
        <v>0.98039215686274495</v>
      </c>
      <c r="D107">
        <v>0.99999819229999998</v>
      </c>
      <c r="E107">
        <v>1.0207656119999999</v>
      </c>
      <c r="F107">
        <v>1.0413206150000001</v>
      </c>
      <c r="G107">
        <v>1.0532256739999999</v>
      </c>
      <c r="H107">
        <v>1.0733907309999999</v>
      </c>
      <c r="I107">
        <v>1.0931889720000001</v>
      </c>
      <c r="J107">
        <v>1.1099324610000001</v>
      </c>
      <c r="K107">
        <v>1.12873928</v>
      </c>
      <c r="L107">
        <v>1.142939151</v>
      </c>
      <c r="M107">
        <v>1.1643160379999999</v>
      </c>
      <c r="N107">
        <v>1.181174723</v>
      </c>
      <c r="O107">
        <v>1.202283743</v>
      </c>
      <c r="P107">
        <v>1.2228016429999999</v>
      </c>
      <c r="Q107">
        <v>1.245331113</v>
      </c>
      <c r="R107">
        <v>1.269464522</v>
      </c>
      <c r="S107">
        <v>1.2992962290000001</v>
      </c>
      <c r="T107">
        <v>1.332065716</v>
      </c>
      <c r="U107">
        <v>1.3683037689999999</v>
      </c>
      <c r="V107">
        <v>1.4085807619999999</v>
      </c>
      <c r="W107">
        <v>1.4499276189999999</v>
      </c>
      <c r="X107">
        <v>1.4929122720000001</v>
      </c>
      <c r="Y107">
        <v>1.5368741619999999</v>
      </c>
      <c r="Z107">
        <v>1.5812729249999999</v>
      </c>
      <c r="AA107">
        <v>1.6258487429999999</v>
      </c>
      <c r="AB107">
        <v>1.6704363710000001</v>
      </c>
      <c r="AC107">
        <v>1.7150483940000001</v>
      </c>
      <c r="AD107">
        <v>1.7584980539999999</v>
      </c>
      <c r="AE107">
        <v>1.8009023820000001</v>
      </c>
      <c r="AF107">
        <v>1.8426375669999999</v>
      </c>
      <c r="AG107">
        <v>1.883877762</v>
      </c>
      <c r="AH107">
        <v>1.9247608430000001</v>
      </c>
      <c r="AI107">
        <v>1.9649093310000001</v>
      </c>
      <c r="AJ107">
        <v>2.0045988280000002</v>
      </c>
      <c r="AK107">
        <v>2.0439707820000002</v>
      </c>
      <c r="AL107">
        <v>2.0833980940000001</v>
      </c>
      <c r="AM107">
        <v>2.1231761159999998</v>
      </c>
      <c r="AN107">
        <v>2.1631031869999999</v>
      </c>
      <c r="AO107">
        <v>2.2034211940000001</v>
      </c>
      <c r="AP107">
        <v>2.2444166889999999</v>
      </c>
      <c r="AQ107">
        <v>2.2859574949999999</v>
      </c>
      <c r="AR107">
        <v>2.3283043449999998</v>
      </c>
      <c r="AS107">
        <v>2.371798139</v>
      </c>
      <c r="AT107">
        <v>2.4163013860000002</v>
      </c>
      <c r="AU107">
        <v>2.4618475979999999</v>
      </c>
      <c r="AV107">
        <v>2.509033241</v>
      </c>
    </row>
    <row r="108" spans="1:48" x14ac:dyDescent="0.25">
      <c r="A108" s="32" t="s">
        <v>1105</v>
      </c>
      <c r="B108">
        <v>0.96116878123798499</v>
      </c>
      <c r="C108">
        <v>0.98039215686274495</v>
      </c>
      <c r="D108">
        <v>0.99999853679999995</v>
      </c>
      <c r="E108">
        <v>1.020494421</v>
      </c>
      <c r="F108">
        <v>1.040801705</v>
      </c>
      <c r="G108">
        <v>1.051606652</v>
      </c>
      <c r="H108">
        <v>1.0719725170000001</v>
      </c>
      <c r="I108">
        <v>1.090415285</v>
      </c>
      <c r="J108">
        <v>1.1058698060000001</v>
      </c>
      <c r="K108">
        <v>1.1210027220000001</v>
      </c>
      <c r="L108">
        <v>1.136648788</v>
      </c>
      <c r="M108">
        <v>1.1568753409999999</v>
      </c>
      <c r="N108">
        <v>1.1722161520000001</v>
      </c>
      <c r="O108">
        <v>1.1943697689999999</v>
      </c>
      <c r="P108">
        <v>1.214573879</v>
      </c>
      <c r="Q108">
        <v>1.237253006</v>
      </c>
      <c r="R108">
        <v>1.261470952</v>
      </c>
      <c r="S108">
        <v>1.291867291</v>
      </c>
      <c r="T108">
        <v>1.325492442</v>
      </c>
      <c r="U108">
        <v>1.3628768469999999</v>
      </c>
      <c r="V108">
        <v>1.40467868</v>
      </c>
      <c r="W108">
        <v>1.4476390800000001</v>
      </c>
      <c r="X108">
        <v>1.492496469</v>
      </c>
      <c r="Y108">
        <v>1.5384449069999999</v>
      </c>
      <c r="Z108">
        <v>1.5848153519999999</v>
      </c>
      <c r="AA108">
        <v>1.6312748290000001</v>
      </c>
      <c r="AB108">
        <v>1.6776106200000001</v>
      </c>
      <c r="AC108">
        <v>1.7238153839999999</v>
      </c>
      <c r="AD108">
        <v>1.7686257940000001</v>
      </c>
      <c r="AE108">
        <v>1.8121868189999999</v>
      </c>
      <c r="AF108">
        <v>1.854915461</v>
      </c>
      <c r="AG108">
        <v>1.897004438</v>
      </c>
      <c r="AH108">
        <v>1.938622931</v>
      </c>
      <c r="AI108">
        <v>1.9793482769999999</v>
      </c>
      <c r="AJ108">
        <v>2.019492557</v>
      </c>
      <c r="AK108">
        <v>2.0592054229999999</v>
      </c>
      <c r="AL108">
        <v>2.0988648219999999</v>
      </c>
      <c r="AM108">
        <v>2.1387945589999999</v>
      </c>
      <c r="AN108">
        <v>2.1787971590000001</v>
      </c>
      <c r="AO108">
        <v>2.2191396160000001</v>
      </c>
      <c r="AP108">
        <v>2.2601329419999998</v>
      </c>
      <c r="AQ108">
        <v>2.301645986</v>
      </c>
      <c r="AR108">
        <v>2.3439570769999998</v>
      </c>
      <c r="AS108">
        <v>2.387449406</v>
      </c>
      <c r="AT108">
        <v>2.4319728540000001</v>
      </c>
      <c r="AU108">
        <v>2.4775635309999999</v>
      </c>
      <c r="AV108">
        <v>2.5248305260000001</v>
      </c>
    </row>
    <row r="109" spans="1:48" x14ac:dyDescent="0.25">
      <c r="A109" s="32" t="s">
        <v>1106</v>
      </c>
      <c r="B109">
        <v>0.96116878123798499</v>
      </c>
      <c r="C109">
        <v>0.98039215686274495</v>
      </c>
      <c r="D109">
        <v>0.99999853679999995</v>
      </c>
      <c r="E109">
        <v>1.020494421</v>
      </c>
      <c r="F109">
        <v>1.040801705</v>
      </c>
      <c r="G109">
        <v>1.051606652</v>
      </c>
      <c r="H109">
        <v>1.0719725170000001</v>
      </c>
      <c r="I109">
        <v>1.090415285</v>
      </c>
      <c r="J109">
        <v>1.1058698060000001</v>
      </c>
      <c r="K109">
        <v>1.1210027220000001</v>
      </c>
      <c r="L109">
        <v>1.136648788</v>
      </c>
      <c r="M109">
        <v>1.1568753409999999</v>
      </c>
      <c r="N109">
        <v>1.1722161520000001</v>
      </c>
      <c r="O109">
        <v>1.1943697689999999</v>
      </c>
      <c r="P109">
        <v>1.214573879</v>
      </c>
      <c r="Q109">
        <v>1.237253006</v>
      </c>
      <c r="R109">
        <v>1.261471418</v>
      </c>
      <c r="S109">
        <v>1.2918677300000001</v>
      </c>
      <c r="T109">
        <v>1.3254927299999999</v>
      </c>
      <c r="U109">
        <v>1.3628770020000001</v>
      </c>
      <c r="V109">
        <v>1.404678611</v>
      </c>
      <c r="W109">
        <v>1.4476388790000001</v>
      </c>
      <c r="X109">
        <v>1.4924965750000001</v>
      </c>
      <c r="Y109">
        <v>1.5384460680000001</v>
      </c>
      <c r="Z109">
        <v>1.5848184380000001</v>
      </c>
      <c r="AA109">
        <v>1.6312806580000001</v>
      </c>
      <c r="AB109">
        <v>1.6776198259999999</v>
      </c>
      <c r="AC109">
        <v>1.7238279320000001</v>
      </c>
      <c r="AD109">
        <v>1.768641388</v>
      </c>
      <c r="AE109">
        <v>1.8122050949999999</v>
      </c>
      <c r="AF109">
        <v>1.8549360749999999</v>
      </c>
      <c r="AG109">
        <v>1.897027064</v>
      </c>
      <c r="AH109">
        <v>1.938647284</v>
      </c>
      <c r="AI109">
        <v>1.9793739930000001</v>
      </c>
      <c r="AJ109">
        <v>2.0195193379999998</v>
      </c>
      <c r="AK109">
        <v>2.0592330030000001</v>
      </c>
      <c r="AL109">
        <v>2.0988929629999999</v>
      </c>
      <c r="AM109">
        <v>2.1388230780000002</v>
      </c>
      <c r="AN109">
        <v>2.1788259079999999</v>
      </c>
      <c r="AO109">
        <v>2.2191685040000002</v>
      </c>
      <c r="AP109">
        <v>2.2601619249999998</v>
      </c>
      <c r="AQ109">
        <v>2.301675028</v>
      </c>
      <c r="AR109">
        <v>2.3439861639999999</v>
      </c>
      <c r="AS109">
        <v>2.387478609</v>
      </c>
      <c r="AT109">
        <v>2.432002218</v>
      </c>
      <c r="AU109">
        <v>2.4775931039999999</v>
      </c>
      <c r="AV109">
        <v>2.5248603580000002</v>
      </c>
    </row>
    <row r="110" spans="1:48" x14ac:dyDescent="0.25">
      <c r="A110" s="32" t="s">
        <v>1107</v>
      </c>
      <c r="B110">
        <v>0.96116878123798499</v>
      </c>
      <c r="C110">
        <v>0.98039215686274495</v>
      </c>
      <c r="D110">
        <v>0.99999853679999995</v>
      </c>
      <c r="E110">
        <v>1.0205019550000001</v>
      </c>
      <c r="F110">
        <v>1.0407267840000001</v>
      </c>
      <c r="G110">
        <v>1.052049437</v>
      </c>
      <c r="H110">
        <v>1.0724670730000001</v>
      </c>
      <c r="I110">
        <v>1.090755508</v>
      </c>
      <c r="J110">
        <v>1.1067483300000001</v>
      </c>
      <c r="K110">
        <v>1.1231343330000001</v>
      </c>
      <c r="L110">
        <v>1.1396287919999999</v>
      </c>
      <c r="M110">
        <v>1.158866714</v>
      </c>
      <c r="N110">
        <v>1.175281934</v>
      </c>
      <c r="O110">
        <v>1.1951909030000001</v>
      </c>
      <c r="P110">
        <v>1.2142135629999999</v>
      </c>
      <c r="Q110">
        <v>1.2370765100000001</v>
      </c>
      <c r="R110">
        <v>1.261294192</v>
      </c>
      <c r="S110">
        <v>1.291704312</v>
      </c>
      <c r="T110">
        <v>1.3253502509999999</v>
      </c>
      <c r="U110">
        <v>1.3627633889999999</v>
      </c>
      <c r="V110">
        <v>1.4046062500000001</v>
      </c>
      <c r="W110">
        <v>1.44760877</v>
      </c>
      <c r="X110">
        <v>1.4925144770000001</v>
      </c>
      <c r="Y110">
        <v>1.538514814</v>
      </c>
      <c r="Z110">
        <v>1.5849377499999999</v>
      </c>
      <c r="AA110">
        <v>1.631448403</v>
      </c>
      <c r="AB110">
        <v>1.6778335069999999</v>
      </c>
      <c r="AC110">
        <v>1.7240822609999999</v>
      </c>
      <c r="AD110">
        <v>1.768929365</v>
      </c>
      <c r="AE110">
        <v>1.8125213250000001</v>
      </c>
      <c r="AF110">
        <v>1.8552766890000001</v>
      </c>
      <c r="AG110">
        <v>1.8973887869999999</v>
      </c>
      <c r="AH110">
        <v>1.939027732</v>
      </c>
      <c r="AI110">
        <v>1.9797690640000001</v>
      </c>
      <c r="AJ110">
        <v>2.0199258969999998</v>
      </c>
      <c r="AK110">
        <v>2.0596482269999998</v>
      </c>
      <c r="AL110">
        <v>2.0993144799999999</v>
      </c>
      <c r="AM110">
        <v>2.139249097</v>
      </c>
      <c r="AN110">
        <v>2.1792546960000001</v>
      </c>
      <c r="AO110">
        <v>2.2195989580000002</v>
      </c>
      <c r="AP110">
        <v>2.2605936070000001</v>
      </c>
      <c r="AQ110">
        <v>2.3021073479999998</v>
      </c>
      <c r="AR110">
        <v>2.3444187919999999</v>
      </c>
      <c r="AS110">
        <v>2.387912692</v>
      </c>
      <c r="AT110">
        <v>2.4324383749999998</v>
      </c>
      <c r="AU110">
        <v>2.47803196</v>
      </c>
      <c r="AV110">
        <v>2.525302709</v>
      </c>
    </row>
    <row r="111" spans="1:48" x14ac:dyDescent="0.25">
      <c r="A111" s="32" t="s">
        <v>837</v>
      </c>
      <c r="B111">
        <v>0.96116878123798499</v>
      </c>
      <c r="C111">
        <v>0.98039215686274495</v>
      </c>
      <c r="D111">
        <v>0.99999819339999996</v>
      </c>
      <c r="E111">
        <v>1.0207922949999999</v>
      </c>
      <c r="F111">
        <v>1.0414669640000001</v>
      </c>
      <c r="G111">
        <v>1.05358128</v>
      </c>
      <c r="H111">
        <v>1.0736802030000001</v>
      </c>
      <c r="I111">
        <v>1.0929940789999999</v>
      </c>
      <c r="J111">
        <v>1.108649097</v>
      </c>
      <c r="K111">
        <v>1.1257379489999999</v>
      </c>
      <c r="L111">
        <v>1.1436167509999999</v>
      </c>
      <c r="M111">
        <v>1.1637606170000001</v>
      </c>
      <c r="N111">
        <v>1.1798954909999999</v>
      </c>
      <c r="O111">
        <v>1.2001822090000001</v>
      </c>
      <c r="P111">
        <v>1.2206768750000001</v>
      </c>
      <c r="Q111">
        <v>1.2435456659999999</v>
      </c>
      <c r="R111">
        <v>1.2678727860000001</v>
      </c>
      <c r="S111">
        <v>1.297859037</v>
      </c>
      <c r="T111">
        <v>1.3308375370000001</v>
      </c>
      <c r="U111">
        <v>1.3672675620000001</v>
      </c>
      <c r="V111">
        <v>1.407778507</v>
      </c>
      <c r="W111">
        <v>1.4494195459999999</v>
      </c>
      <c r="X111">
        <v>1.492755963</v>
      </c>
      <c r="Y111">
        <v>1.5371480909999999</v>
      </c>
      <c r="Z111">
        <v>1.5819937589999999</v>
      </c>
      <c r="AA111">
        <v>1.6270195460000001</v>
      </c>
      <c r="AB111">
        <v>1.6720342960000001</v>
      </c>
      <c r="AC111">
        <v>1.716897882</v>
      </c>
      <c r="AD111">
        <v>1.7605521850000001</v>
      </c>
      <c r="AE111">
        <v>1.8031445939999999</v>
      </c>
      <c r="AF111">
        <v>1.8450548760000001</v>
      </c>
      <c r="AG111">
        <v>1.8864556809999999</v>
      </c>
      <c r="AH111">
        <v>1.927491906</v>
      </c>
      <c r="AI111">
        <v>1.9677875140000001</v>
      </c>
      <c r="AJ111">
        <v>2.0076233339999998</v>
      </c>
      <c r="AK111">
        <v>2.0471395769999998</v>
      </c>
      <c r="AL111">
        <v>2.0866870529999999</v>
      </c>
      <c r="AM111">
        <v>2.1265712739999998</v>
      </c>
      <c r="AN111">
        <v>2.1666013030000002</v>
      </c>
      <c r="AO111">
        <v>2.2070197739999999</v>
      </c>
      <c r="AP111">
        <v>2.2481088840000001</v>
      </c>
      <c r="AQ111">
        <v>2.289755719</v>
      </c>
      <c r="AR111">
        <v>2.3322153640000001</v>
      </c>
      <c r="AS111">
        <v>2.3758181039999999</v>
      </c>
      <c r="AT111">
        <v>2.4204358510000001</v>
      </c>
      <c r="AU111">
        <v>2.4661044730000001</v>
      </c>
      <c r="AV111">
        <v>2.5134162120000001</v>
      </c>
    </row>
    <row r="112" spans="1:48" x14ac:dyDescent="0.25">
      <c r="A112" s="32" t="s">
        <v>838</v>
      </c>
      <c r="B112">
        <v>0.96116878123798499</v>
      </c>
      <c r="C112">
        <v>0.98039215686274495</v>
      </c>
      <c r="D112">
        <v>0.99999819339999996</v>
      </c>
      <c r="E112">
        <v>1.0207922949999999</v>
      </c>
      <c r="F112">
        <v>1.0414669640000001</v>
      </c>
      <c r="G112">
        <v>1.05358128</v>
      </c>
      <c r="H112">
        <v>1.0736802030000001</v>
      </c>
      <c r="I112">
        <v>1.0929940789999999</v>
      </c>
      <c r="J112">
        <v>1.108649097</v>
      </c>
      <c r="K112">
        <v>1.1257379489999999</v>
      </c>
      <c r="L112">
        <v>1.1436167509999999</v>
      </c>
      <c r="M112">
        <v>1.1637606170000001</v>
      </c>
      <c r="N112">
        <v>1.1798954909999999</v>
      </c>
      <c r="O112">
        <v>1.2001822090000001</v>
      </c>
      <c r="P112">
        <v>1.2206768750000001</v>
      </c>
      <c r="Q112">
        <v>1.2435456659999999</v>
      </c>
      <c r="R112">
        <v>1.267873144</v>
      </c>
      <c r="S112">
        <v>1.297859375</v>
      </c>
      <c r="T112">
        <v>1.33083766</v>
      </c>
      <c r="U112">
        <v>1.36726747</v>
      </c>
      <c r="V112">
        <v>1.407778196</v>
      </c>
      <c r="W112">
        <v>1.449419268</v>
      </c>
      <c r="X112">
        <v>1.492756346</v>
      </c>
      <c r="Y112">
        <v>1.537149992</v>
      </c>
      <c r="Z112">
        <v>1.5819980760000001</v>
      </c>
      <c r="AA112">
        <v>1.6270271329999999</v>
      </c>
      <c r="AB112">
        <v>1.67204592</v>
      </c>
      <c r="AC112">
        <v>1.716913256</v>
      </c>
      <c r="AD112">
        <v>1.760571042</v>
      </c>
      <c r="AE112">
        <v>1.8031666340000001</v>
      </c>
      <c r="AF112">
        <v>1.8450798209999999</v>
      </c>
      <c r="AG112">
        <v>1.8864832229999999</v>
      </c>
      <c r="AH112">
        <v>1.9275217280000001</v>
      </c>
      <c r="AI112">
        <v>1.9678191789999999</v>
      </c>
      <c r="AJ112">
        <v>2.0076564559999999</v>
      </c>
      <c r="AK112">
        <v>2.0471738039999998</v>
      </c>
      <c r="AL112">
        <v>2.0867220660000001</v>
      </c>
      <c r="AM112">
        <v>2.126606829</v>
      </c>
      <c r="AN112">
        <v>2.1666371959999999</v>
      </c>
      <c r="AO112">
        <v>2.2070558710000001</v>
      </c>
      <c r="AP112">
        <v>2.248145117</v>
      </c>
      <c r="AQ112">
        <v>2.2897920460000001</v>
      </c>
      <c r="AR112">
        <v>2.3322517500000002</v>
      </c>
      <c r="AS112">
        <v>2.3758546319999998</v>
      </c>
      <c r="AT112">
        <v>2.420472577</v>
      </c>
      <c r="AU112">
        <v>2.466141462</v>
      </c>
      <c r="AV112">
        <v>2.5134535339999999</v>
      </c>
    </row>
    <row r="113" spans="1:48" x14ac:dyDescent="0.25">
      <c r="A113" s="32" t="s">
        <v>839</v>
      </c>
      <c r="B113">
        <v>0.96116878123798499</v>
      </c>
      <c r="C113">
        <v>0.98039215686274495</v>
      </c>
      <c r="D113">
        <v>0.99999856050000002</v>
      </c>
      <c r="E113">
        <v>1.0210450790000001</v>
      </c>
      <c r="F113">
        <v>1.041670672</v>
      </c>
      <c r="G113">
        <v>1.0524572860000001</v>
      </c>
      <c r="H113">
        <v>1.0717872349999999</v>
      </c>
      <c r="I113">
        <v>1.089882931</v>
      </c>
      <c r="J113">
        <v>1.104819832</v>
      </c>
      <c r="K113">
        <v>1.120111927</v>
      </c>
      <c r="L113">
        <v>1.135863616</v>
      </c>
      <c r="M113">
        <v>1.1543347310000001</v>
      </c>
      <c r="N113">
        <v>1.16845161</v>
      </c>
      <c r="O113">
        <v>1.187810706</v>
      </c>
      <c r="P113">
        <v>1.207133719</v>
      </c>
      <c r="Q113">
        <v>1.228802701</v>
      </c>
      <c r="R113">
        <v>1.2532572390000001</v>
      </c>
      <c r="S113">
        <v>1.284073587</v>
      </c>
      <c r="T113">
        <v>1.318571884</v>
      </c>
      <c r="U113">
        <v>1.3570025050000001</v>
      </c>
      <c r="V113">
        <v>1.4000635050000001</v>
      </c>
      <c r="W113">
        <v>1.444774113</v>
      </c>
      <c r="X113">
        <v>1.4914979420000001</v>
      </c>
      <c r="Y113">
        <v>1.539400624</v>
      </c>
      <c r="Z113">
        <v>1.5876753830000001</v>
      </c>
      <c r="AA113">
        <v>1.6359084740000001</v>
      </c>
      <c r="AB113">
        <v>1.6838255550000001</v>
      </c>
      <c r="AC113">
        <v>1.7313542369999999</v>
      </c>
      <c r="AD113">
        <v>1.7773966960000001</v>
      </c>
      <c r="AE113">
        <v>1.8220617939999999</v>
      </c>
      <c r="AF113">
        <v>1.8657207899999999</v>
      </c>
      <c r="AG113">
        <v>1.9085474039999999</v>
      </c>
      <c r="AH113">
        <v>1.9507365059999999</v>
      </c>
      <c r="AI113">
        <v>1.991906197</v>
      </c>
      <c r="AJ113">
        <v>2.0323795009999999</v>
      </c>
      <c r="AK113">
        <v>2.0723090669999999</v>
      </c>
      <c r="AL113">
        <v>2.112057638</v>
      </c>
      <c r="AM113">
        <v>2.1519403800000001</v>
      </c>
      <c r="AN113">
        <v>2.1918311269999999</v>
      </c>
      <c r="AO113">
        <v>2.2320218829999998</v>
      </c>
      <c r="AP113">
        <v>2.2728374809999998</v>
      </c>
      <c r="AQ113">
        <v>2.314203574</v>
      </c>
      <c r="AR113">
        <v>2.3563562290000002</v>
      </c>
      <c r="AS113">
        <v>2.3996599139999999</v>
      </c>
      <c r="AT113">
        <v>2.444004686</v>
      </c>
      <c r="AU113">
        <v>2.4894439560000001</v>
      </c>
      <c r="AV113">
        <v>2.5365197020000001</v>
      </c>
    </row>
    <row r="114" spans="1:48" x14ac:dyDescent="0.25">
      <c r="A114" s="32" t="s">
        <v>840</v>
      </c>
      <c r="B114">
        <v>0.96116878123798499</v>
      </c>
      <c r="C114">
        <v>0.98039215686274495</v>
      </c>
      <c r="D114">
        <v>0.99999734849999999</v>
      </c>
      <c r="E114">
        <v>1.0215699220000001</v>
      </c>
      <c r="F114">
        <v>1.0433974399999999</v>
      </c>
      <c r="G114">
        <v>1.0566183090000001</v>
      </c>
      <c r="H114">
        <v>1.0763945210000001</v>
      </c>
      <c r="I114">
        <v>1.0959002280000001</v>
      </c>
      <c r="J114">
        <v>1.1115779020000001</v>
      </c>
      <c r="K114">
        <v>1.128664763</v>
      </c>
      <c r="L114">
        <v>1.1477885969999999</v>
      </c>
      <c r="M114">
        <v>1.168195155</v>
      </c>
      <c r="N114">
        <v>1.1843469799999999</v>
      </c>
      <c r="O114">
        <v>1.205169881</v>
      </c>
      <c r="P114">
        <v>1.225711116</v>
      </c>
      <c r="Q114">
        <v>1.248618555</v>
      </c>
      <c r="R114">
        <v>1.2730954640000001</v>
      </c>
      <c r="S114">
        <v>1.3028626489999999</v>
      </c>
      <c r="T114">
        <v>1.3355464349999999</v>
      </c>
      <c r="U114">
        <v>1.3714687889999999</v>
      </c>
      <c r="V114">
        <v>1.4115168330000001</v>
      </c>
      <c r="W114">
        <v>1.45273802</v>
      </c>
      <c r="X114">
        <v>1.495461696</v>
      </c>
      <c r="Y114">
        <v>1.539356245</v>
      </c>
      <c r="Z114">
        <v>1.583813506</v>
      </c>
      <c r="AA114">
        <v>1.6285860780000001</v>
      </c>
      <c r="AB114">
        <v>1.6735221769999999</v>
      </c>
      <c r="AC114">
        <v>1.717923179</v>
      </c>
      <c r="AD114">
        <v>1.7611191319999999</v>
      </c>
      <c r="AE114">
        <v>1.803350652</v>
      </c>
      <c r="AF114">
        <v>1.844991603</v>
      </c>
      <c r="AG114">
        <v>1.8861968220000001</v>
      </c>
      <c r="AH114">
        <v>1.9271062699999999</v>
      </c>
      <c r="AI114">
        <v>1.9673492020000001</v>
      </c>
      <c r="AJ114">
        <v>2.007190509</v>
      </c>
      <c r="AK114">
        <v>2.046773747</v>
      </c>
      <c r="AL114">
        <v>2.0864325730000002</v>
      </c>
      <c r="AM114">
        <v>2.1264571650000001</v>
      </c>
      <c r="AN114">
        <v>2.166686355</v>
      </c>
      <c r="AO114">
        <v>2.2073496690000001</v>
      </c>
      <c r="AP114">
        <v>2.2487088829999999</v>
      </c>
      <c r="AQ114">
        <v>2.2906886829999999</v>
      </c>
      <c r="AR114">
        <v>2.3334862470000002</v>
      </c>
      <c r="AS114">
        <v>2.3774061400000002</v>
      </c>
      <c r="AT114">
        <v>2.4223425390000002</v>
      </c>
      <c r="AU114">
        <v>2.4683334399999999</v>
      </c>
      <c r="AV114">
        <v>2.515927976</v>
      </c>
    </row>
    <row r="115" spans="1:48" x14ac:dyDescent="0.25">
      <c r="A115" s="32" t="s">
        <v>841</v>
      </c>
      <c r="B115">
        <v>0.96116878123798499</v>
      </c>
      <c r="C115">
        <v>0.98039215686274495</v>
      </c>
      <c r="D115">
        <v>0.9999973338</v>
      </c>
      <c r="E115">
        <v>1.0217358729999999</v>
      </c>
      <c r="F115">
        <v>1.043579778</v>
      </c>
      <c r="G115">
        <v>1.0561040340000001</v>
      </c>
      <c r="H115">
        <v>1.075654696</v>
      </c>
      <c r="I115">
        <v>1.095477061</v>
      </c>
      <c r="J115">
        <v>1.1107235390000001</v>
      </c>
      <c r="K115">
        <v>1.126606445</v>
      </c>
      <c r="L115">
        <v>1.145816647</v>
      </c>
      <c r="M115">
        <v>1.164583264</v>
      </c>
      <c r="N115">
        <v>1.181554945</v>
      </c>
      <c r="O115">
        <v>1.201610369</v>
      </c>
      <c r="P115">
        <v>1.2209482620000001</v>
      </c>
      <c r="Q115">
        <v>1.243195579</v>
      </c>
      <c r="R115">
        <v>1.267041606</v>
      </c>
      <c r="S115">
        <v>1.2973354020000001</v>
      </c>
      <c r="T115">
        <v>1.331081698</v>
      </c>
      <c r="U115">
        <v>1.3687263460000001</v>
      </c>
      <c r="V115">
        <v>1.4117506989999999</v>
      </c>
      <c r="W115">
        <v>1.4559801429999999</v>
      </c>
      <c r="X115">
        <v>1.501779996</v>
      </c>
      <c r="Y115">
        <v>1.5489566770000001</v>
      </c>
      <c r="Z115">
        <v>1.596816974</v>
      </c>
      <c r="AA115">
        <v>1.645024641</v>
      </c>
      <c r="AB115">
        <v>1.693519258</v>
      </c>
      <c r="AC115">
        <v>1.741031435</v>
      </c>
      <c r="AD115">
        <v>1.7867837010000001</v>
      </c>
      <c r="AE115">
        <v>1.831168095</v>
      </c>
      <c r="AF115">
        <v>1.8746768410000001</v>
      </c>
      <c r="AG115">
        <v>1.9174989309999999</v>
      </c>
      <c r="AH115">
        <v>1.9598246420000001</v>
      </c>
      <c r="AI115">
        <v>2.001119546</v>
      </c>
      <c r="AJ115">
        <v>2.041709102</v>
      </c>
      <c r="AK115">
        <v>2.0817861770000001</v>
      </c>
      <c r="AL115">
        <v>2.1218085430000002</v>
      </c>
      <c r="AM115">
        <v>2.162081401</v>
      </c>
      <c r="AN115">
        <v>2.2024481040000001</v>
      </c>
      <c r="AO115">
        <v>2.2431926369999999</v>
      </c>
      <c r="AP115">
        <v>2.2846439439999999</v>
      </c>
      <c r="AQ115">
        <v>2.326699235</v>
      </c>
      <c r="AR115">
        <v>2.3695203060000001</v>
      </c>
      <c r="AS115">
        <v>2.413562062</v>
      </c>
      <c r="AT115">
        <v>2.4586674770000001</v>
      </c>
      <c r="AU115">
        <v>2.5048742119999998</v>
      </c>
      <c r="AV115">
        <v>2.5527322950000002</v>
      </c>
    </row>
    <row r="116" spans="1:48" x14ac:dyDescent="0.25">
      <c r="A116" s="32" t="s">
        <v>842</v>
      </c>
      <c r="B116">
        <v>0.96116878123798499</v>
      </c>
      <c r="C116">
        <v>0.98039215686274495</v>
      </c>
      <c r="D116">
        <v>0.99999732610000003</v>
      </c>
      <c r="E116">
        <v>1.0208433269999999</v>
      </c>
      <c r="F116">
        <v>1.0413221260000001</v>
      </c>
      <c r="G116">
        <v>1.055351095</v>
      </c>
      <c r="H116">
        <v>1.074792725</v>
      </c>
      <c r="I116">
        <v>1.094617763</v>
      </c>
      <c r="J116">
        <v>1.110440463</v>
      </c>
      <c r="K116">
        <v>1.126843051</v>
      </c>
      <c r="L116">
        <v>1.14591401</v>
      </c>
      <c r="M116">
        <v>1.166243809</v>
      </c>
      <c r="N116">
        <v>1.182492114</v>
      </c>
      <c r="O116">
        <v>1.2031259000000001</v>
      </c>
      <c r="P116">
        <v>1.2227898079999999</v>
      </c>
      <c r="Q116">
        <v>1.244636335</v>
      </c>
      <c r="R116">
        <v>1.2653504680000001</v>
      </c>
      <c r="S116">
        <v>1.2957373270000001</v>
      </c>
      <c r="T116">
        <v>1.330049104</v>
      </c>
      <c r="U116">
        <v>1.367743793</v>
      </c>
      <c r="V116">
        <v>1.4118209319999999</v>
      </c>
      <c r="W116">
        <v>1.4542294250000001</v>
      </c>
      <c r="X116">
        <v>1.49941075</v>
      </c>
      <c r="Y116">
        <v>1.545697257</v>
      </c>
      <c r="Z116">
        <v>1.5923959130000001</v>
      </c>
      <c r="AA116">
        <v>1.6393658170000001</v>
      </c>
      <c r="AB116">
        <v>1.6864979099999999</v>
      </c>
      <c r="AC116">
        <v>1.7345136720000001</v>
      </c>
      <c r="AD116">
        <v>1.7800439269999999</v>
      </c>
      <c r="AE116">
        <v>1.8242225809999999</v>
      </c>
      <c r="AF116">
        <v>1.8674499490000001</v>
      </c>
      <c r="AG116">
        <v>1.9099421599999999</v>
      </c>
      <c r="AH116">
        <v>1.9510670240000001</v>
      </c>
      <c r="AI116">
        <v>1.9920446869999999</v>
      </c>
      <c r="AJ116">
        <v>2.0321846200000002</v>
      </c>
      <c r="AK116">
        <v>2.0717377890000002</v>
      </c>
      <c r="AL116">
        <v>2.111233473</v>
      </c>
      <c r="AM116">
        <v>2.151286271</v>
      </c>
      <c r="AN116">
        <v>2.1910896599999998</v>
      </c>
      <c r="AO116">
        <v>2.2312769129999999</v>
      </c>
      <c r="AP116">
        <v>2.2721927320000002</v>
      </c>
      <c r="AQ116">
        <v>2.3131857039999999</v>
      </c>
      <c r="AR116">
        <v>2.3560336350000002</v>
      </c>
      <c r="AS116">
        <v>2.3995187750000002</v>
      </c>
      <c r="AT116">
        <v>2.4440374600000001</v>
      </c>
      <c r="AU116">
        <v>2.4896237669999999</v>
      </c>
      <c r="AV116">
        <v>2.537550118</v>
      </c>
    </row>
    <row r="117" spans="1:48" x14ac:dyDescent="0.25">
      <c r="A117" s="32" t="s">
        <v>843</v>
      </c>
      <c r="B117">
        <v>0.96116878123798499</v>
      </c>
      <c r="C117">
        <v>0.98039215686274495</v>
      </c>
      <c r="D117">
        <v>0.99999733020000003</v>
      </c>
      <c r="E117">
        <v>1.0212713769999999</v>
      </c>
      <c r="F117">
        <v>1.0413069070000001</v>
      </c>
      <c r="G117">
        <v>1.0525673639999999</v>
      </c>
      <c r="H117">
        <v>1.074193892</v>
      </c>
      <c r="I117">
        <v>1.094609731</v>
      </c>
      <c r="J117">
        <v>1.110330187</v>
      </c>
      <c r="K117">
        <v>1.127162402</v>
      </c>
      <c r="L117">
        <v>1.1460565730000001</v>
      </c>
      <c r="M117">
        <v>1.1663247569999999</v>
      </c>
      <c r="N117">
        <v>1.1837459619999999</v>
      </c>
      <c r="O117">
        <v>1.203620229</v>
      </c>
      <c r="P117">
        <v>1.2234488489999999</v>
      </c>
      <c r="Q117">
        <v>1.246092269</v>
      </c>
      <c r="R117">
        <v>1.2690139030000001</v>
      </c>
      <c r="S117">
        <v>1.2998782760000001</v>
      </c>
      <c r="T117">
        <v>1.3316212030000001</v>
      </c>
      <c r="U117">
        <v>1.368550178</v>
      </c>
      <c r="V117">
        <v>1.410050553</v>
      </c>
      <c r="W117">
        <v>1.4520675519999999</v>
      </c>
      <c r="X117">
        <v>1.4961738959999999</v>
      </c>
      <c r="Y117">
        <v>1.540898095</v>
      </c>
      <c r="Z117">
        <v>1.5859272200000001</v>
      </c>
      <c r="AA117">
        <v>1.6317515330000001</v>
      </c>
      <c r="AB117">
        <v>1.6773785590000001</v>
      </c>
      <c r="AC117">
        <v>1.7210614559999999</v>
      </c>
      <c r="AD117">
        <v>1.7649845159999999</v>
      </c>
      <c r="AE117">
        <v>1.8070881940000001</v>
      </c>
      <c r="AF117">
        <v>1.848489077</v>
      </c>
      <c r="AG117">
        <v>1.8893070780000001</v>
      </c>
      <c r="AH117">
        <v>1.9286862250000001</v>
      </c>
      <c r="AI117">
        <v>1.968136519</v>
      </c>
      <c r="AJ117">
        <v>2.006791958</v>
      </c>
      <c r="AK117">
        <v>2.0452059199999999</v>
      </c>
      <c r="AL117">
        <v>2.0838259689999998</v>
      </c>
      <c r="AM117">
        <v>2.1238811009999998</v>
      </c>
      <c r="AN117">
        <v>2.162995</v>
      </c>
      <c r="AO117">
        <v>2.2026299040000001</v>
      </c>
      <c r="AP117">
        <v>2.2430755649999998</v>
      </c>
      <c r="AQ117">
        <v>2.2842926710000002</v>
      </c>
      <c r="AR117">
        <v>2.3271484519999999</v>
      </c>
      <c r="AS117">
        <v>2.369972309</v>
      </c>
      <c r="AT117">
        <v>2.414163297</v>
      </c>
      <c r="AU117">
        <v>2.4594481570000002</v>
      </c>
      <c r="AV117">
        <v>2.5084929979999999</v>
      </c>
    </row>
    <row r="118" spans="1:48" x14ac:dyDescent="0.25">
      <c r="A118" s="32" t="s">
        <v>844</v>
      </c>
      <c r="B118">
        <v>0.96116878123798499</v>
      </c>
      <c r="C118">
        <v>0.98039215686274495</v>
      </c>
      <c r="D118">
        <v>0.9999973338</v>
      </c>
      <c r="E118">
        <v>1.0217358729999999</v>
      </c>
      <c r="F118">
        <v>1.043579778</v>
      </c>
      <c r="G118">
        <v>1.0561040340000001</v>
      </c>
      <c r="H118">
        <v>1.075654696</v>
      </c>
      <c r="I118">
        <v>1.095477061</v>
      </c>
      <c r="J118">
        <v>1.1107235390000001</v>
      </c>
      <c r="K118">
        <v>1.126606445</v>
      </c>
      <c r="L118">
        <v>1.145816647</v>
      </c>
      <c r="M118">
        <v>1.164583264</v>
      </c>
      <c r="N118">
        <v>1.181554945</v>
      </c>
      <c r="O118">
        <v>1.201610369</v>
      </c>
      <c r="P118">
        <v>1.2209482620000001</v>
      </c>
      <c r="Q118">
        <v>1.243195579</v>
      </c>
      <c r="R118">
        <v>1.2670415690000001</v>
      </c>
      <c r="S118">
        <v>1.29733535</v>
      </c>
      <c r="T118">
        <v>1.331081695</v>
      </c>
      <c r="U118">
        <v>1.3687263540000001</v>
      </c>
      <c r="V118">
        <v>1.411750777</v>
      </c>
      <c r="W118">
        <v>1.4559794049999999</v>
      </c>
      <c r="X118">
        <v>1.501777742</v>
      </c>
      <c r="Y118">
        <v>1.5489521230000001</v>
      </c>
      <c r="Z118">
        <v>1.5968092519999999</v>
      </c>
      <c r="AA118">
        <v>1.6450123910000001</v>
      </c>
      <c r="AB118">
        <v>1.6935006960000001</v>
      </c>
      <c r="AC118">
        <v>1.7410068649999999</v>
      </c>
      <c r="AD118">
        <v>1.786753517</v>
      </c>
      <c r="AE118">
        <v>1.831132709</v>
      </c>
      <c r="AF118">
        <v>1.8746367479999999</v>
      </c>
      <c r="AG118">
        <v>1.9174547019999999</v>
      </c>
      <c r="AH118">
        <v>1.9597767669999999</v>
      </c>
      <c r="AI118">
        <v>2.001068718</v>
      </c>
      <c r="AJ118">
        <v>2.041655907</v>
      </c>
      <c r="AK118">
        <v>2.0817311030000001</v>
      </c>
      <c r="AL118">
        <v>2.1217519999999999</v>
      </c>
      <c r="AM118">
        <v>2.1620236830000001</v>
      </c>
      <c r="AN118">
        <v>2.2023894030000002</v>
      </c>
      <c r="AO118">
        <v>2.2431330759999999</v>
      </c>
      <c r="AP118">
        <v>2.2845835839999999</v>
      </c>
      <c r="AQ118">
        <v>2.3266380249999998</v>
      </c>
      <c r="AR118">
        <v>2.3694582909999999</v>
      </c>
      <c r="AS118">
        <v>2.413499168</v>
      </c>
      <c r="AT118">
        <v>2.458603621</v>
      </c>
      <c r="AU118">
        <v>2.5048092870000001</v>
      </c>
      <c r="AV118">
        <v>2.5526662089999999</v>
      </c>
    </row>
    <row r="119" spans="1:48" x14ac:dyDescent="0.25">
      <c r="A119" s="32" t="s">
        <v>845</v>
      </c>
      <c r="B119">
        <v>0.96116878123798499</v>
      </c>
      <c r="C119">
        <v>0.98039215686274495</v>
      </c>
      <c r="D119">
        <v>0.9999973338</v>
      </c>
      <c r="E119">
        <v>1.0217358729999999</v>
      </c>
      <c r="F119">
        <v>1.043579778</v>
      </c>
      <c r="G119">
        <v>1.0561040340000001</v>
      </c>
      <c r="H119">
        <v>1.075654696</v>
      </c>
      <c r="I119">
        <v>1.095477061</v>
      </c>
      <c r="J119">
        <v>1.1107235390000001</v>
      </c>
      <c r="K119">
        <v>1.126606445</v>
      </c>
      <c r="L119">
        <v>1.145816647</v>
      </c>
      <c r="M119">
        <v>1.164583264</v>
      </c>
      <c r="N119">
        <v>1.181554945</v>
      </c>
      <c r="O119">
        <v>1.201610369</v>
      </c>
      <c r="P119">
        <v>1.2209482620000001</v>
      </c>
      <c r="Q119">
        <v>1.243195579</v>
      </c>
      <c r="R119">
        <v>1.2670416099999999</v>
      </c>
      <c r="S119">
        <v>1.2973354050000001</v>
      </c>
      <c r="T119">
        <v>1.331081701</v>
      </c>
      <c r="U119">
        <v>1.3687263510000001</v>
      </c>
      <c r="V119">
        <v>1.4117507730000001</v>
      </c>
      <c r="W119">
        <v>1.455979428</v>
      </c>
      <c r="X119">
        <v>1.5017777889999999</v>
      </c>
      <c r="Y119">
        <v>1.548952133</v>
      </c>
      <c r="Z119">
        <v>1.596809095</v>
      </c>
      <c r="AA119">
        <v>1.6450122220000001</v>
      </c>
      <c r="AB119">
        <v>1.6935008730000001</v>
      </c>
      <c r="AC119">
        <v>1.7410068110000001</v>
      </c>
      <c r="AD119">
        <v>1.786752919</v>
      </c>
      <c r="AE119">
        <v>1.831131351</v>
      </c>
      <c r="AF119">
        <v>1.874634465</v>
      </c>
      <c r="AG119">
        <v>1.9174513959999999</v>
      </c>
      <c r="AH119">
        <v>1.9597723570000001</v>
      </c>
      <c r="AI119">
        <v>2.0010632429999999</v>
      </c>
      <c r="AJ119">
        <v>2.0416494740000002</v>
      </c>
      <c r="AK119">
        <v>2.0817238659999999</v>
      </c>
      <c r="AL119">
        <v>2.1217441379999999</v>
      </c>
      <c r="AM119">
        <v>2.162015383</v>
      </c>
      <c r="AN119">
        <v>2.2023808269999998</v>
      </c>
      <c r="AO119">
        <v>2.2431243360000002</v>
      </c>
      <c r="AP119">
        <v>2.28457475</v>
      </c>
      <c r="AQ119">
        <v>2.3266291219999999</v>
      </c>
      <c r="AR119">
        <v>2.3694493579999998</v>
      </c>
      <c r="AS119">
        <v>2.4134901989999999</v>
      </c>
      <c r="AT119">
        <v>2.4585945950000001</v>
      </c>
      <c r="AU119">
        <v>2.5048001750000002</v>
      </c>
      <c r="AV119">
        <v>2.5526569810000002</v>
      </c>
    </row>
    <row r="120" spans="1:48" x14ac:dyDescent="0.25">
      <c r="A120" s="32" t="s">
        <v>846</v>
      </c>
      <c r="B120">
        <v>0.96116878123798499</v>
      </c>
      <c r="C120">
        <v>0.98039215686274495</v>
      </c>
      <c r="D120">
        <v>0.99999884579999998</v>
      </c>
      <c r="E120">
        <v>1.0201615939999999</v>
      </c>
      <c r="F120">
        <v>1.0382613199999999</v>
      </c>
      <c r="G120">
        <v>1.0462111839999999</v>
      </c>
      <c r="H120">
        <v>1.066581461</v>
      </c>
      <c r="I120">
        <v>1.0876422269999999</v>
      </c>
      <c r="J120">
        <v>1.1044648340000001</v>
      </c>
      <c r="K120">
        <v>1.120645608</v>
      </c>
      <c r="L120">
        <v>1.139110262</v>
      </c>
      <c r="M120">
        <v>1.1609818430000001</v>
      </c>
      <c r="N120">
        <v>1.177284443</v>
      </c>
      <c r="O120">
        <v>1.196607824</v>
      </c>
      <c r="P120">
        <v>1.214821025</v>
      </c>
      <c r="Q120">
        <v>1.233983606</v>
      </c>
      <c r="R120">
        <v>1.2547020950000001</v>
      </c>
      <c r="S120">
        <v>1.285244544</v>
      </c>
      <c r="T120">
        <v>1.3197579070000001</v>
      </c>
      <c r="U120">
        <v>1.3600582320000001</v>
      </c>
      <c r="V120">
        <v>1.4071858479999999</v>
      </c>
      <c r="W120">
        <v>1.454723861</v>
      </c>
      <c r="X120">
        <v>1.5041371029999999</v>
      </c>
      <c r="Y120">
        <v>1.5541421639999999</v>
      </c>
      <c r="Z120">
        <v>1.60446328</v>
      </c>
      <c r="AA120">
        <v>1.654621828</v>
      </c>
      <c r="AB120">
        <v>1.7047955930000001</v>
      </c>
      <c r="AC120">
        <v>1.7561735540000001</v>
      </c>
      <c r="AD120">
        <v>1.8052997829999999</v>
      </c>
      <c r="AE120">
        <v>1.8522467039999999</v>
      </c>
      <c r="AF120">
        <v>1.897707142</v>
      </c>
      <c r="AG120">
        <v>1.942013413</v>
      </c>
      <c r="AH120">
        <v>1.985387998</v>
      </c>
      <c r="AI120">
        <v>2.02701588</v>
      </c>
      <c r="AJ120">
        <v>2.0673342809999999</v>
      </c>
      <c r="AK120">
        <v>2.1066101690000001</v>
      </c>
      <c r="AL120">
        <v>2.1457229409999998</v>
      </c>
      <c r="AM120">
        <v>2.1849698979999999</v>
      </c>
      <c r="AN120">
        <v>2.2239966880000002</v>
      </c>
      <c r="AO120">
        <v>2.2632008950000002</v>
      </c>
      <c r="AP120">
        <v>2.3031110419999998</v>
      </c>
      <c r="AQ120">
        <v>2.3432835359999999</v>
      </c>
      <c r="AR120">
        <v>2.3840860099999999</v>
      </c>
      <c r="AS120">
        <v>2.426377177</v>
      </c>
      <c r="AT120">
        <v>2.4697571300000001</v>
      </c>
      <c r="AU120">
        <v>2.5142301329999999</v>
      </c>
      <c r="AV120">
        <v>2.5605060540000002</v>
      </c>
    </row>
    <row r="121" spans="1:48" x14ac:dyDescent="0.25">
      <c r="A121" s="32" t="s">
        <v>847</v>
      </c>
      <c r="B121">
        <v>0.96116878123798499</v>
      </c>
      <c r="C121">
        <v>0.98039215686274495</v>
      </c>
      <c r="D121">
        <v>0.99999937689999996</v>
      </c>
      <c r="E121">
        <v>1.017697472</v>
      </c>
      <c r="F121">
        <v>1.0312441990000001</v>
      </c>
      <c r="G121">
        <v>1.035678922</v>
      </c>
      <c r="H121">
        <v>1.059549233</v>
      </c>
      <c r="I121">
        <v>1.086541467</v>
      </c>
      <c r="J121">
        <v>1.106994241</v>
      </c>
      <c r="K121">
        <v>1.1257161250000001</v>
      </c>
      <c r="L121">
        <v>1.1480143810000001</v>
      </c>
      <c r="M121">
        <v>1.1774441090000001</v>
      </c>
      <c r="N121">
        <v>1.199703497</v>
      </c>
      <c r="O121">
        <v>1.222195001</v>
      </c>
      <c r="P121">
        <v>1.240581113</v>
      </c>
      <c r="Q121">
        <v>1.2565570779999999</v>
      </c>
      <c r="R121">
        <v>1.271791004</v>
      </c>
      <c r="S121">
        <v>1.3011227409999999</v>
      </c>
      <c r="T121">
        <v>1.333842564</v>
      </c>
      <c r="U121">
        <v>1.37450165</v>
      </c>
      <c r="V121">
        <v>1.424294964</v>
      </c>
      <c r="W121">
        <v>1.471820761</v>
      </c>
      <c r="X121">
        <v>1.5209105629999999</v>
      </c>
      <c r="Y121">
        <v>1.5695346649999999</v>
      </c>
      <c r="Z121">
        <v>1.618446375</v>
      </c>
      <c r="AA121">
        <v>1.667238716</v>
      </c>
      <c r="AB121">
        <v>1.716803064</v>
      </c>
      <c r="AC121">
        <v>1.7706497889999999</v>
      </c>
      <c r="AD121">
        <v>1.8215348579999999</v>
      </c>
      <c r="AE121">
        <v>1.869452466</v>
      </c>
      <c r="AF121">
        <v>1.915591043</v>
      </c>
      <c r="AG121">
        <v>1.960528587</v>
      </c>
      <c r="AH121">
        <v>2.0044959320000002</v>
      </c>
      <c r="AI121">
        <v>2.0459729609999999</v>
      </c>
      <c r="AJ121">
        <v>2.0855182989999999</v>
      </c>
      <c r="AK121">
        <v>2.1235316050000002</v>
      </c>
      <c r="AL121">
        <v>2.161640931</v>
      </c>
      <c r="AM121">
        <v>2.2000985640000001</v>
      </c>
      <c r="AN121">
        <v>2.2381074160000001</v>
      </c>
      <c r="AO121">
        <v>2.2761626559999999</v>
      </c>
      <c r="AP121">
        <v>2.3150601329999998</v>
      </c>
      <c r="AQ121">
        <v>2.3536922969999998</v>
      </c>
      <c r="AR121">
        <v>2.3927028739999998</v>
      </c>
      <c r="AS121">
        <v>2.4337338879999999</v>
      </c>
      <c r="AT121">
        <v>2.4758819120000002</v>
      </c>
      <c r="AU121">
        <v>2.5190461470000001</v>
      </c>
      <c r="AV121">
        <v>2.564307881</v>
      </c>
    </row>
    <row r="122" spans="1:48" x14ac:dyDescent="0.25">
      <c r="A122" s="32" t="s">
        <v>386</v>
      </c>
      <c r="B122">
        <v>0.96116878123798499</v>
      </c>
      <c r="C122">
        <v>0.98039215686274495</v>
      </c>
      <c r="D122">
        <v>0.99999835579999996</v>
      </c>
      <c r="E122">
        <v>1.0205562530000001</v>
      </c>
      <c r="F122">
        <v>1.041383728</v>
      </c>
      <c r="G122">
        <v>1.0533474439999999</v>
      </c>
      <c r="H122">
        <v>1.073759983</v>
      </c>
      <c r="I122">
        <v>1.092177942</v>
      </c>
      <c r="J122">
        <v>1.107114615</v>
      </c>
      <c r="K122">
        <v>1.122826407</v>
      </c>
      <c r="L122">
        <v>1.13834788</v>
      </c>
      <c r="M122">
        <v>1.1561478590000001</v>
      </c>
      <c r="N122">
        <v>1.17168848</v>
      </c>
      <c r="O122">
        <v>1.192190184</v>
      </c>
      <c r="P122">
        <v>1.2132060760000001</v>
      </c>
      <c r="Q122">
        <v>1.235445117</v>
      </c>
      <c r="R122">
        <v>1.260427459</v>
      </c>
      <c r="S122">
        <v>1.2910612450000001</v>
      </c>
      <c r="T122">
        <v>1.3248633299999999</v>
      </c>
      <c r="U122">
        <v>1.3621301649999999</v>
      </c>
      <c r="V122">
        <v>1.4035960110000001</v>
      </c>
      <c r="W122">
        <v>1.4463302659999999</v>
      </c>
      <c r="X122">
        <v>1.491076007</v>
      </c>
      <c r="Y122">
        <v>1.5371242789999999</v>
      </c>
      <c r="Z122">
        <v>1.5836570270000001</v>
      </c>
      <c r="AA122">
        <v>1.630340339</v>
      </c>
      <c r="AB122">
        <v>1.6768743719999999</v>
      </c>
      <c r="AC122">
        <v>1.722803782</v>
      </c>
      <c r="AD122">
        <v>1.7673461420000001</v>
      </c>
      <c r="AE122">
        <v>1.8107281239999999</v>
      </c>
      <c r="AF122">
        <v>1.8533543400000001</v>
      </c>
      <c r="AG122">
        <v>1.8954033880000001</v>
      </c>
      <c r="AH122">
        <v>1.9370487890000001</v>
      </c>
      <c r="AI122">
        <v>1.9779067349999999</v>
      </c>
      <c r="AJ122">
        <v>2.0182857620000001</v>
      </c>
      <c r="AK122">
        <v>2.0583193409999998</v>
      </c>
      <c r="AL122">
        <v>2.0982832029999998</v>
      </c>
      <c r="AM122">
        <v>2.1385285039999999</v>
      </c>
      <c r="AN122">
        <v>2.1788848430000001</v>
      </c>
      <c r="AO122">
        <v>2.2196015629999999</v>
      </c>
      <c r="AP122">
        <v>2.2609530979999999</v>
      </c>
      <c r="AQ122">
        <v>2.3028743650000001</v>
      </c>
      <c r="AR122">
        <v>2.345630624</v>
      </c>
      <c r="AS122">
        <v>2.3895326209999999</v>
      </c>
      <c r="AT122">
        <v>2.4344704080000001</v>
      </c>
      <c r="AU122">
        <v>2.480485206</v>
      </c>
      <c r="AV122">
        <v>2.5281752129999999</v>
      </c>
    </row>
    <row r="123" spans="1:48" x14ac:dyDescent="0.25">
      <c r="A123" s="32" t="s">
        <v>387</v>
      </c>
      <c r="B123">
        <v>0.96116878123798499</v>
      </c>
      <c r="C123">
        <v>0.98039215686274495</v>
      </c>
      <c r="D123">
        <v>0.99999835579999996</v>
      </c>
      <c r="E123">
        <v>1.0205562530000001</v>
      </c>
      <c r="F123">
        <v>1.041383728</v>
      </c>
      <c r="G123">
        <v>1.0533474439999999</v>
      </c>
      <c r="H123">
        <v>1.073759983</v>
      </c>
      <c r="I123">
        <v>1.092177942</v>
      </c>
      <c r="J123">
        <v>1.107114615</v>
      </c>
      <c r="K123">
        <v>1.122826407</v>
      </c>
      <c r="L123">
        <v>1.13834788</v>
      </c>
      <c r="M123">
        <v>1.1561478590000001</v>
      </c>
      <c r="N123">
        <v>1.17168848</v>
      </c>
      <c r="O123">
        <v>1.192190184</v>
      </c>
      <c r="P123">
        <v>1.2132060760000001</v>
      </c>
      <c r="Q123">
        <v>1.235445117</v>
      </c>
      <c r="R123">
        <v>1.260427459</v>
      </c>
      <c r="S123">
        <v>1.2910612450000001</v>
      </c>
      <c r="T123">
        <v>1.3248633299999999</v>
      </c>
      <c r="U123">
        <v>1.3621301649999999</v>
      </c>
      <c r="V123">
        <v>1.4035960110000001</v>
      </c>
      <c r="W123">
        <v>1.4463302659999999</v>
      </c>
      <c r="X123">
        <v>1.491076007</v>
      </c>
      <c r="Y123">
        <v>1.5371242789999999</v>
      </c>
      <c r="Z123">
        <v>1.5836570270000001</v>
      </c>
      <c r="AA123">
        <v>1.630340339</v>
      </c>
      <c r="AB123">
        <v>1.6768743719999999</v>
      </c>
      <c r="AC123">
        <v>1.722803782</v>
      </c>
      <c r="AD123">
        <v>1.7673461420000001</v>
      </c>
      <c r="AE123">
        <v>1.8107281239999999</v>
      </c>
      <c r="AF123">
        <v>1.8533543400000001</v>
      </c>
      <c r="AG123">
        <v>1.8954033880000001</v>
      </c>
      <c r="AH123">
        <v>1.9370487890000001</v>
      </c>
      <c r="AI123">
        <v>1.9779067349999999</v>
      </c>
      <c r="AJ123">
        <v>2.0182857620000001</v>
      </c>
      <c r="AK123">
        <v>2.0583193409999998</v>
      </c>
      <c r="AL123">
        <v>2.0982832029999998</v>
      </c>
      <c r="AM123">
        <v>2.1385285039999999</v>
      </c>
      <c r="AN123">
        <v>2.1788848430000001</v>
      </c>
      <c r="AO123">
        <v>2.2196015629999999</v>
      </c>
      <c r="AP123">
        <v>2.2609530979999999</v>
      </c>
      <c r="AQ123">
        <v>2.3028743650000001</v>
      </c>
      <c r="AR123">
        <v>2.345630624</v>
      </c>
      <c r="AS123">
        <v>2.3895326209999999</v>
      </c>
      <c r="AT123">
        <v>2.4344704080000001</v>
      </c>
      <c r="AU123">
        <v>2.480485206</v>
      </c>
      <c r="AV123">
        <v>2.5281752129999999</v>
      </c>
    </row>
    <row r="124" spans="1:48" x14ac:dyDescent="0.25">
      <c r="A124" s="32" t="s">
        <v>388</v>
      </c>
      <c r="B124">
        <v>0.96116878123798499</v>
      </c>
      <c r="C124">
        <v>0.98039215686274495</v>
      </c>
      <c r="D124">
        <v>0.99999835579999996</v>
      </c>
      <c r="E124">
        <v>1.0205562530000001</v>
      </c>
      <c r="F124">
        <v>1.041383728</v>
      </c>
      <c r="G124">
        <v>1.0533474439999999</v>
      </c>
      <c r="H124">
        <v>1.073759983</v>
      </c>
      <c r="I124">
        <v>1.092177942</v>
      </c>
      <c r="J124">
        <v>1.107114615</v>
      </c>
      <c r="K124">
        <v>1.122826407</v>
      </c>
      <c r="L124">
        <v>1.13834788</v>
      </c>
      <c r="M124">
        <v>1.1561478590000001</v>
      </c>
      <c r="N124">
        <v>1.17168848</v>
      </c>
      <c r="O124">
        <v>1.192190184</v>
      </c>
      <c r="P124">
        <v>1.2132060760000001</v>
      </c>
      <c r="Q124">
        <v>1.235445117</v>
      </c>
      <c r="R124">
        <v>1.260427459</v>
      </c>
      <c r="S124">
        <v>1.2910612450000001</v>
      </c>
      <c r="T124">
        <v>1.3248633299999999</v>
      </c>
      <c r="U124">
        <v>1.3621301649999999</v>
      </c>
      <c r="V124">
        <v>1.4035960110000001</v>
      </c>
      <c r="W124">
        <v>1.4463302659999999</v>
      </c>
      <c r="X124">
        <v>1.491076007</v>
      </c>
      <c r="Y124">
        <v>1.5371242789999999</v>
      </c>
      <c r="Z124">
        <v>1.5836570270000001</v>
      </c>
      <c r="AA124">
        <v>1.630340339</v>
      </c>
      <c r="AB124">
        <v>1.6768743719999999</v>
      </c>
      <c r="AC124">
        <v>1.722803782</v>
      </c>
      <c r="AD124">
        <v>1.7673461420000001</v>
      </c>
      <c r="AE124">
        <v>1.8107281239999999</v>
      </c>
      <c r="AF124">
        <v>1.8533543400000001</v>
      </c>
      <c r="AG124">
        <v>1.8954033880000001</v>
      </c>
      <c r="AH124">
        <v>1.9370487890000001</v>
      </c>
      <c r="AI124">
        <v>1.9779067349999999</v>
      </c>
      <c r="AJ124">
        <v>2.0182857620000001</v>
      </c>
      <c r="AK124">
        <v>2.0583193409999998</v>
      </c>
      <c r="AL124">
        <v>2.0982832029999998</v>
      </c>
      <c r="AM124">
        <v>2.1385285039999999</v>
      </c>
      <c r="AN124">
        <v>2.1788848430000001</v>
      </c>
      <c r="AO124">
        <v>2.2196015629999999</v>
      </c>
      <c r="AP124">
        <v>2.2609530979999999</v>
      </c>
      <c r="AQ124">
        <v>2.3028743650000001</v>
      </c>
      <c r="AR124">
        <v>2.345630624</v>
      </c>
      <c r="AS124">
        <v>2.3895326209999999</v>
      </c>
      <c r="AT124">
        <v>2.4344704080000001</v>
      </c>
      <c r="AU124">
        <v>2.480485206</v>
      </c>
      <c r="AV124">
        <v>2.5281752129999999</v>
      </c>
    </row>
    <row r="125" spans="1:48" x14ac:dyDescent="0.25">
      <c r="A125" s="32" t="s">
        <v>389</v>
      </c>
      <c r="B125">
        <v>0.96116878123798499</v>
      </c>
      <c r="C125">
        <v>0.98039215686274495</v>
      </c>
      <c r="D125">
        <v>0.9999985321</v>
      </c>
      <c r="E125">
        <v>1.019983479</v>
      </c>
      <c r="F125">
        <v>1.039122224</v>
      </c>
      <c r="G125">
        <v>1.049259189</v>
      </c>
      <c r="H125">
        <v>1.0703758249999999</v>
      </c>
      <c r="I125">
        <v>1.0909309709999999</v>
      </c>
      <c r="J125">
        <v>1.1072096819999999</v>
      </c>
      <c r="K125">
        <v>1.123615212</v>
      </c>
      <c r="L125">
        <v>1.1409814739999999</v>
      </c>
      <c r="M125">
        <v>1.1615644119999999</v>
      </c>
      <c r="N125">
        <v>1.1785869339999999</v>
      </c>
      <c r="O125">
        <v>1.199391351</v>
      </c>
      <c r="P125">
        <v>1.2194477290000001</v>
      </c>
      <c r="Q125">
        <v>1.2402259550000001</v>
      </c>
      <c r="R125">
        <v>1.262745878</v>
      </c>
      <c r="S125">
        <v>1.2931049779999999</v>
      </c>
      <c r="T125">
        <v>1.3267742950000001</v>
      </c>
      <c r="U125">
        <v>1.365075686</v>
      </c>
      <c r="V125">
        <v>1.4089636990000001</v>
      </c>
      <c r="W125">
        <v>1.4532989519999999</v>
      </c>
      <c r="X125">
        <v>1.499516386</v>
      </c>
      <c r="Y125">
        <v>1.546642563</v>
      </c>
      <c r="Z125">
        <v>1.594230939</v>
      </c>
      <c r="AA125">
        <v>1.641919039</v>
      </c>
      <c r="AB125">
        <v>1.68971519</v>
      </c>
      <c r="AC125">
        <v>1.737999635</v>
      </c>
      <c r="AD125">
        <v>1.7844404650000001</v>
      </c>
      <c r="AE125">
        <v>1.8292312289999999</v>
      </c>
      <c r="AF125">
        <v>1.8729784220000001</v>
      </c>
      <c r="AG125">
        <v>1.9159588649999999</v>
      </c>
      <c r="AH125">
        <v>1.9583661999999999</v>
      </c>
      <c r="AI125">
        <v>1.9995201069999999</v>
      </c>
      <c r="AJ125">
        <v>2.0397959509999999</v>
      </c>
      <c r="AK125">
        <v>2.0794001259999999</v>
      </c>
      <c r="AL125">
        <v>2.1189575610000002</v>
      </c>
      <c r="AM125">
        <v>2.1587934940000002</v>
      </c>
      <c r="AN125">
        <v>2.198591349</v>
      </c>
      <c r="AO125">
        <v>2.2386683010000001</v>
      </c>
      <c r="AP125">
        <v>2.2794348750000002</v>
      </c>
      <c r="AQ125">
        <v>2.3205731479999998</v>
      </c>
      <c r="AR125">
        <v>2.3624265260000001</v>
      </c>
      <c r="AS125">
        <v>2.405648163</v>
      </c>
      <c r="AT125">
        <v>2.4499316489999998</v>
      </c>
      <c r="AU125">
        <v>2.4952847189999998</v>
      </c>
      <c r="AV125">
        <v>2.5424162429999999</v>
      </c>
    </row>
    <row r="126" spans="1:48" x14ac:dyDescent="0.25">
      <c r="A126" s="32" t="s">
        <v>390</v>
      </c>
      <c r="B126">
        <v>0.96116878123798499</v>
      </c>
      <c r="C126">
        <v>0.98039215686274495</v>
      </c>
      <c r="D126">
        <v>0.9999985321</v>
      </c>
      <c r="E126">
        <v>1.019983479</v>
      </c>
      <c r="F126">
        <v>1.039122224</v>
      </c>
      <c r="G126">
        <v>1.049259189</v>
      </c>
      <c r="H126">
        <v>1.0703758249999999</v>
      </c>
      <c r="I126">
        <v>1.0909309709999999</v>
      </c>
      <c r="J126">
        <v>1.1072096819999999</v>
      </c>
      <c r="K126">
        <v>1.123615212</v>
      </c>
      <c r="L126">
        <v>1.1409814739999999</v>
      </c>
      <c r="M126">
        <v>1.1615644119999999</v>
      </c>
      <c r="N126">
        <v>1.1785869339999999</v>
      </c>
      <c r="O126">
        <v>1.199391351</v>
      </c>
      <c r="P126">
        <v>1.2194477290000001</v>
      </c>
      <c r="Q126">
        <v>1.2402259550000001</v>
      </c>
      <c r="R126">
        <v>1.262745878</v>
      </c>
      <c r="S126">
        <v>1.2931049779999999</v>
      </c>
      <c r="T126">
        <v>1.3267742950000001</v>
      </c>
      <c r="U126">
        <v>1.365075686</v>
      </c>
      <c r="V126">
        <v>1.4089636990000001</v>
      </c>
      <c r="W126">
        <v>1.4532989519999999</v>
      </c>
      <c r="X126">
        <v>1.499516386</v>
      </c>
      <c r="Y126">
        <v>1.546642563</v>
      </c>
      <c r="Z126">
        <v>1.594230939</v>
      </c>
      <c r="AA126">
        <v>1.641919039</v>
      </c>
      <c r="AB126">
        <v>1.68971519</v>
      </c>
      <c r="AC126">
        <v>1.737999635</v>
      </c>
      <c r="AD126">
        <v>1.7844404650000001</v>
      </c>
      <c r="AE126">
        <v>1.8292312289999999</v>
      </c>
      <c r="AF126">
        <v>1.8729784220000001</v>
      </c>
      <c r="AG126">
        <v>1.9159588649999999</v>
      </c>
      <c r="AH126">
        <v>1.9583661999999999</v>
      </c>
      <c r="AI126">
        <v>1.9995201069999999</v>
      </c>
      <c r="AJ126">
        <v>2.0397959509999999</v>
      </c>
      <c r="AK126">
        <v>2.0794001259999999</v>
      </c>
      <c r="AL126">
        <v>2.1189575610000002</v>
      </c>
      <c r="AM126">
        <v>2.1587934940000002</v>
      </c>
      <c r="AN126">
        <v>2.198591349</v>
      </c>
      <c r="AO126">
        <v>2.2386683010000001</v>
      </c>
      <c r="AP126">
        <v>2.2794348750000002</v>
      </c>
      <c r="AQ126">
        <v>2.3205731479999998</v>
      </c>
      <c r="AR126">
        <v>2.3624265260000001</v>
      </c>
      <c r="AS126">
        <v>2.405648163</v>
      </c>
      <c r="AT126">
        <v>2.4499316489999998</v>
      </c>
      <c r="AU126">
        <v>2.4952847189999998</v>
      </c>
      <c r="AV126">
        <v>2.5424162429999999</v>
      </c>
    </row>
    <row r="127" spans="1:48" x14ac:dyDescent="0.25">
      <c r="A127" s="32" t="s">
        <v>391</v>
      </c>
      <c r="B127">
        <v>0.96116878123798499</v>
      </c>
      <c r="C127">
        <v>0.98039215686274495</v>
      </c>
      <c r="D127">
        <v>0.9999985321</v>
      </c>
      <c r="E127">
        <v>1.019983479</v>
      </c>
      <c r="F127">
        <v>1.039122224</v>
      </c>
      <c r="G127">
        <v>1.049259189</v>
      </c>
      <c r="H127">
        <v>1.0703758249999999</v>
      </c>
      <c r="I127">
        <v>1.0909309709999999</v>
      </c>
      <c r="J127">
        <v>1.1072096819999999</v>
      </c>
      <c r="K127">
        <v>1.123615212</v>
      </c>
      <c r="L127">
        <v>1.1409814739999999</v>
      </c>
      <c r="M127">
        <v>1.1615644119999999</v>
      </c>
      <c r="N127">
        <v>1.1785869339999999</v>
      </c>
      <c r="O127">
        <v>1.199391351</v>
      </c>
      <c r="P127">
        <v>1.2194477290000001</v>
      </c>
      <c r="Q127">
        <v>1.2402259550000001</v>
      </c>
      <c r="R127">
        <v>1.262745878</v>
      </c>
      <c r="S127">
        <v>1.2931049779999999</v>
      </c>
      <c r="T127">
        <v>1.3267742950000001</v>
      </c>
      <c r="U127">
        <v>1.365075686</v>
      </c>
      <c r="V127">
        <v>1.4089636990000001</v>
      </c>
      <c r="W127">
        <v>1.4532989519999999</v>
      </c>
      <c r="X127">
        <v>1.499516386</v>
      </c>
      <c r="Y127">
        <v>1.546642563</v>
      </c>
      <c r="Z127">
        <v>1.594230939</v>
      </c>
      <c r="AA127">
        <v>1.641919039</v>
      </c>
      <c r="AB127">
        <v>1.68971519</v>
      </c>
      <c r="AC127">
        <v>1.737999635</v>
      </c>
      <c r="AD127">
        <v>1.7844404650000001</v>
      </c>
      <c r="AE127">
        <v>1.8292312289999999</v>
      </c>
      <c r="AF127">
        <v>1.8729784220000001</v>
      </c>
      <c r="AG127">
        <v>1.9159588649999999</v>
      </c>
      <c r="AH127">
        <v>1.9583661999999999</v>
      </c>
      <c r="AI127">
        <v>1.9995201069999999</v>
      </c>
      <c r="AJ127">
        <v>2.0397959509999999</v>
      </c>
      <c r="AK127">
        <v>2.0794001259999999</v>
      </c>
      <c r="AL127">
        <v>2.1189575610000002</v>
      </c>
      <c r="AM127">
        <v>2.1587934940000002</v>
      </c>
      <c r="AN127">
        <v>2.198591349</v>
      </c>
      <c r="AO127">
        <v>2.2386683010000001</v>
      </c>
      <c r="AP127">
        <v>2.2794348750000002</v>
      </c>
      <c r="AQ127">
        <v>2.3205731479999998</v>
      </c>
      <c r="AR127">
        <v>2.3624265260000001</v>
      </c>
      <c r="AS127">
        <v>2.405648163</v>
      </c>
      <c r="AT127">
        <v>2.4499316489999998</v>
      </c>
      <c r="AU127">
        <v>2.4952847189999998</v>
      </c>
      <c r="AV127">
        <v>2.5424162429999999</v>
      </c>
    </row>
    <row r="128" spans="1:48" x14ac:dyDescent="0.25">
      <c r="A128" s="32" t="s">
        <v>392</v>
      </c>
      <c r="B128">
        <v>0.96116878123798499</v>
      </c>
      <c r="C128">
        <v>0.98039215686274495</v>
      </c>
      <c r="D128">
        <v>0.9999985321</v>
      </c>
      <c r="E128">
        <v>1.019983479</v>
      </c>
      <c r="F128">
        <v>1.039122224</v>
      </c>
      <c r="G128">
        <v>1.049259189</v>
      </c>
      <c r="H128">
        <v>1.0703758249999999</v>
      </c>
      <c r="I128">
        <v>1.0909309709999999</v>
      </c>
      <c r="J128">
        <v>1.1072096819999999</v>
      </c>
      <c r="K128">
        <v>1.123615212</v>
      </c>
      <c r="L128">
        <v>1.1409814739999999</v>
      </c>
      <c r="M128">
        <v>1.1615644119999999</v>
      </c>
      <c r="N128">
        <v>1.1785869339999999</v>
      </c>
      <c r="O128">
        <v>1.199391351</v>
      </c>
      <c r="P128">
        <v>1.2194477290000001</v>
      </c>
      <c r="Q128">
        <v>1.2402259550000001</v>
      </c>
      <c r="R128">
        <v>1.262745878</v>
      </c>
      <c r="S128">
        <v>1.2931049779999999</v>
      </c>
      <c r="T128">
        <v>1.3267742950000001</v>
      </c>
      <c r="U128">
        <v>1.365075686</v>
      </c>
      <c r="V128">
        <v>1.4089636990000001</v>
      </c>
      <c r="W128">
        <v>1.4532989519999999</v>
      </c>
      <c r="X128">
        <v>1.499516386</v>
      </c>
      <c r="Y128">
        <v>1.546642563</v>
      </c>
      <c r="Z128">
        <v>1.594230939</v>
      </c>
      <c r="AA128">
        <v>1.641919039</v>
      </c>
      <c r="AB128">
        <v>1.68971519</v>
      </c>
      <c r="AC128">
        <v>1.737999635</v>
      </c>
      <c r="AD128">
        <v>1.7844404650000001</v>
      </c>
      <c r="AE128">
        <v>1.8292312289999999</v>
      </c>
      <c r="AF128">
        <v>1.8729784220000001</v>
      </c>
      <c r="AG128">
        <v>1.9159588649999999</v>
      </c>
      <c r="AH128">
        <v>1.9583661999999999</v>
      </c>
      <c r="AI128">
        <v>1.9995201069999999</v>
      </c>
      <c r="AJ128">
        <v>2.0397959509999999</v>
      </c>
      <c r="AK128">
        <v>2.0794001259999999</v>
      </c>
      <c r="AL128">
        <v>2.1189575610000002</v>
      </c>
      <c r="AM128">
        <v>2.1587934940000002</v>
      </c>
      <c r="AN128">
        <v>2.198591349</v>
      </c>
      <c r="AO128">
        <v>2.2386683010000001</v>
      </c>
      <c r="AP128">
        <v>2.2794348750000002</v>
      </c>
      <c r="AQ128">
        <v>2.3205731479999998</v>
      </c>
      <c r="AR128">
        <v>2.3624265260000001</v>
      </c>
      <c r="AS128">
        <v>2.405648163</v>
      </c>
      <c r="AT128">
        <v>2.4499316489999998</v>
      </c>
      <c r="AU128">
        <v>2.4952847189999998</v>
      </c>
      <c r="AV128">
        <v>2.5424162429999999</v>
      </c>
    </row>
    <row r="129" spans="1:48" x14ac:dyDescent="0.25">
      <c r="A129" s="32" t="s">
        <v>393</v>
      </c>
      <c r="B129">
        <v>0.96116878123798499</v>
      </c>
      <c r="C129">
        <v>0.98039215686274495</v>
      </c>
      <c r="D129">
        <v>0.9999985321</v>
      </c>
      <c r="E129">
        <v>1.019983479</v>
      </c>
      <c r="F129">
        <v>1.039122224</v>
      </c>
      <c r="G129">
        <v>1.049259189</v>
      </c>
      <c r="H129">
        <v>1.0703758249999999</v>
      </c>
      <c r="I129">
        <v>1.0909309709999999</v>
      </c>
      <c r="J129">
        <v>1.1072096819999999</v>
      </c>
      <c r="K129">
        <v>1.123615212</v>
      </c>
      <c r="L129">
        <v>1.1409814739999999</v>
      </c>
      <c r="M129">
        <v>1.1615644119999999</v>
      </c>
      <c r="N129">
        <v>1.1785869339999999</v>
      </c>
      <c r="O129">
        <v>1.199391351</v>
      </c>
      <c r="P129">
        <v>1.2194477290000001</v>
      </c>
      <c r="Q129">
        <v>1.2402259550000001</v>
      </c>
      <c r="R129">
        <v>1.262745878</v>
      </c>
      <c r="S129">
        <v>1.2931049779999999</v>
      </c>
      <c r="T129">
        <v>1.3267742950000001</v>
      </c>
      <c r="U129">
        <v>1.365075686</v>
      </c>
      <c r="V129">
        <v>1.4089636990000001</v>
      </c>
      <c r="W129">
        <v>1.4532989519999999</v>
      </c>
      <c r="X129">
        <v>1.499516386</v>
      </c>
      <c r="Y129">
        <v>1.546642563</v>
      </c>
      <c r="Z129">
        <v>1.594230939</v>
      </c>
      <c r="AA129">
        <v>1.641919039</v>
      </c>
      <c r="AB129">
        <v>1.68971519</v>
      </c>
      <c r="AC129">
        <v>1.737999635</v>
      </c>
      <c r="AD129">
        <v>1.7844404650000001</v>
      </c>
      <c r="AE129">
        <v>1.8292312289999999</v>
      </c>
      <c r="AF129">
        <v>1.8729784220000001</v>
      </c>
      <c r="AG129">
        <v>1.9159588649999999</v>
      </c>
      <c r="AH129">
        <v>1.9583661999999999</v>
      </c>
      <c r="AI129">
        <v>1.9995201069999999</v>
      </c>
      <c r="AJ129">
        <v>2.0397959509999999</v>
      </c>
      <c r="AK129">
        <v>2.0794001259999999</v>
      </c>
      <c r="AL129">
        <v>2.1189575610000002</v>
      </c>
      <c r="AM129">
        <v>2.1587934940000002</v>
      </c>
      <c r="AN129">
        <v>2.198591349</v>
      </c>
      <c r="AO129">
        <v>2.2386683010000001</v>
      </c>
      <c r="AP129">
        <v>2.2794348750000002</v>
      </c>
      <c r="AQ129">
        <v>2.3205731479999998</v>
      </c>
      <c r="AR129">
        <v>2.3624265260000001</v>
      </c>
      <c r="AS129">
        <v>2.405648163</v>
      </c>
      <c r="AT129">
        <v>2.4499316489999998</v>
      </c>
      <c r="AU129">
        <v>2.4952847189999998</v>
      </c>
      <c r="AV129">
        <v>2.5424162429999999</v>
      </c>
    </row>
    <row r="130" spans="1:48" x14ac:dyDescent="0.25">
      <c r="A130" s="32" t="s">
        <v>394</v>
      </c>
      <c r="B130">
        <v>0.96116878123798499</v>
      </c>
      <c r="C130">
        <v>0.98039215686274495</v>
      </c>
      <c r="D130">
        <v>0.9999985321</v>
      </c>
      <c r="E130">
        <v>1.019983479</v>
      </c>
      <c r="F130">
        <v>1.039122224</v>
      </c>
      <c r="G130">
        <v>1.049259189</v>
      </c>
      <c r="H130">
        <v>1.0703758249999999</v>
      </c>
      <c r="I130">
        <v>1.0909309709999999</v>
      </c>
      <c r="J130">
        <v>1.1072096819999999</v>
      </c>
      <c r="K130">
        <v>1.123615212</v>
      </c>
      <c r="L130">
        <v>1.1409814739999999</v>
      </c>
      <c r="M130">
        <v>1.1615644119999999</v>
      </c>
      <c r="N130">
        <v>1.1785869339999999</v>
      </c>
      <c r="O130">
        <v>1.199391351</v>
      </c>
      <c r="P130">
        <v>1.2194477290000001</v>
      </c>
      <c r="Q130">
        <v>1.2402259550000001</v>
      </c>
      <c r="R130">
        <v>1.262745878</v>
      </c>
      <c r="S130">
        <v>1.2931049779999999</v>
      </c>
      <c r="T130">
        <v>1.3267742950000001</v>
      </c>
      <c r="U130">
        <v>1.365075686</v>
      </c>
      <c r="V130">
        <v>1.4089636990000001</v>
      </c>
      <c r="W130">
        <v>1.4532989519999999</v>
      </c>
      <c r="X130">
        <v>1.499516386</v>
      </c>
      <c r="Y130">
        <v>1.546642563</v>
      </c>
      <c r="Z130">
        <v>1.594230939</v>
      </c>
      <c r="AA130">
        <v>1.641919039</v>
      </c>
      <c r="AB130">
        <v>1.68971519</v>
      </c>
      <c r="AC130">
        <v>1.737999635</v>
      </c>
      <c r="AD130">
        <v>1.7844404650000001</v>
      </c>
      <c r="AE130">
        <v>1.8292312289999999</v>
      </c>
      <c r="AF130">
        <v>1.8729784220000001</v>
      </c>
      <c r="AG130">
        <v>1.9159588649999999</v>
      </c>
      <c r="AH130">
        <v>1.9583661999999999</v>
      </c>
      <c r="AI130">
        <v>1.9995201069999999</v>
      </c>
      <c r="AJ130">
        <v>2.0397959509999999</v>
      </c>
      <c r="AK130">
        <v>2.0794001259999999</v>
      </c>
      <c r="AL130">
        <v>2.1189575610000002</v>
      </c>
      <c r="AM130">
        <v>2.1587934940000002</v>
      </c>
      <c r="AN130">
        <v>2.198591349</v>
      </c>
      <c r="AO130">
        <v>2.2386683010000001</v>
      </c>
      <c r="AP130">
        <v>2.2794348750000002</v>
      </c>
      <c r="AQ130">
        <v>2.3205731479999998</v>
      </c>
      <c r="AR130">
        <v>2.3624265260000001</v>
      </c>
      <c r="AS130">
        <v>2.405648163</v>
      </c>
      <c r="AT130">
        <v>2.4499316489999998</v>
      </c>
      <c r="AU130">
        <v>2.4952847189999998</v>
      </c>
      <c r="AV130">
        <v>2.5424162429999999</v>
      </c>
    </row>
    <row r="131" spans="1:48" x14ac:dyDescent="0.25">
      <c r="A131" s="32" t="s">
        <v>395</v>
      </c>
      <c r="B131">
        <v>0.96116878123798499</v>
      </c>
      <c r="C131">
        <v>0.98039215686274495</v>
      </c>
      <c r="D131">
        <v>0.9999985321</v>
      </c>
      <c r="E131">
        <v>1.019983479</v>
      </c>
      <c r="F131">
        <v>1.039122224</v>
      </c>
      <c r="G131">
        <v>1.049259189</v>
      </c>
      <c r="H131">
        <v>1.0703758249999999</v>
      </c>
      <c r="I131">
        <v>1.0909309709999999</v>
      </c>
      <c r="J131">
        <v>1.1072096819999999</v>
      </c>
      <c r="K131">
        <v>1.123615212</v>
      </c>
      <c r="L131">
        <v>1.1409814739999999</v>
      </c>
      <c r="M131">
        <v>1.1615644119999999</v>
      </c>
      <c r="N131">
        <v>1.1785869339999999</v>
      </c>
      <c r="O131">
        <v>1.199391351</v>
      </c>
      <c r="P131">
        <v>1.2194477290000001</v>
      </c>
      <c r="Q131">
        <v>1.2402259550000001</v>
      </c>
      <c r="R131">
        <v>1.262745878</v>
      </c>
      <c r="S131">
        <v>1.2931049779999999</v>
      </c>
      <c r="T131">
        <v>1.3267742950000001</v>
      </c>
      <c r="U131">
        <v>1.365075686</v>
      </c>
      <c r="V131">
        <v>1.4089636990000001</v>
      </c>
      <c r="W131">
        <v>1.4532989519999999</v>
      </c>
      <c r="X131">
        <v>1.499516386</v>
      </c>
      <c r="Y131">
        <v>1.546642563</v>
      </c>
      <c r="Z131">
        <v>1.594230939</v>
      </c>
      <c r="AA131">
        <v>1.641919039</v>
      </c>
      <c r="AB131">
        <v>1.68971519</v>
      </c>
      <c r="AC131">
        <v>1.737999635</v>
      </c>
      <c r="AD131">
        <v>1.7844404650000001</v>
      </c>
      <c r="AE131">
        <v>1.8292312289999999</v>
      </c>
      <c r="AF131">
        <v>1.8729784220000001</v>
      </c>
      <c r="AG131">
        <v>1.9159588649999999</v>
      </c>
      <c r="AH131">
        <v>1.9583661999999999</v>
      </c>
      <c r="AI131">
        <v>1.9995201069999999</v>
      </c>
      <c r="AJ131">
        <v>2.0397959509999999</v>
      </c>
      <c r="AK131">
        <v>2.0794001259999999</v>
      </c>
      <c r="AL131">
        <v>2.1189575610000002</v>
      </c>
      <c r="AM131">
        <v>2.1587934940000002</v>
      </c>
      <c r="AN131">
        <v>2.198591349</v>
      </c>
      <c r="AO131">
        <v>2.2386683010000001</v>
      </c>
      <c r="AP131">
        <v>2.2794348750000002</v>
      </c>
      <c r="AQ131">
        <v>2.3205731479999998</v>
      </c>
      <c r="AR131">
        <v>2.3624265260000001</v>
      </c>
      <c r="AS131">
        <v>2.405648163</v>
      </c>
      <c r="AT131">
        <v>2.4499316489999998</v>
      </c>
      <c r="AU131">
        <v>2.4952847189999998</v>
      </c>
      <c r="AV131">
        <v>2.5424162429999999</v>
      </c>
    </row>
    <row r="132" spans="1:48" x14ac:dyDescent="0.25">
      <c r="A132" s="32" t="s">
        <v>396</v>
      </c>
      <c r="B132">
        <v>0.96116878123798499</v>
      </c>
      <c r="C132">
        <v>0.98039215686274495</v>
      </c>
      <c r="D132">
        <v>0.9999985321</v>
      </c>
      <c r="E132">
        <v>1.019983479</v>
      </c>
      <c r="F132">
        <v>1.039122224</v>
      </c>
      <c r="G132">
        <v>1.049259189</v>
      </c>
      <c r="H132">
        <v>1.0703758249999999</v>
      </c>
      <c r="I132">
        <v>1.0909309709999999</v>
      </c>
      <c r="J132">
        <v>1.1072096819999999</v>
      </c>
      <c r="K132">
        <v>1.123615212</v>
      </c>
      <c r="L132">
        <v>1.1409814739999999</v>
      </c>
      <c r="M132">
        <v>1.1615644119999999</v>
      </c>
      <c r="N132">
        <v>1.1785869339999999</v>
      </c>
      <c r="O132">
        <v>1.199391351</v>
      </c>
      <c r="P132">
        <v>1.2194477290000001</v>
      </c>
      <c r="Q132">
        <v>1.2402259550000001</v>
      </c>
      <c r="R132">
        <v>1.262745878</v>
      </c>
      <c r="S132">
        <v>1.2931049779999999</v>
      </c>
      <c r="T132">
        <v>1.3267742950000001</v>
      </c>
      <c r="U132">
        <v>1.365075686</v>
      </c>
      <c r="V132">
        <v>1.4089636990000001</v>
      </c>
      <c r="W132">
        <v>1.4532989519999999</v>
      </c>
      <c r="X132">
        <v>1.499516386</v>
      </c>
      <c r="Y132">
        <v>1.546642563</v>
      </c>
      <c r="Z132">
        <v>1.594230939</v>
      </c>
      <c r="AA132">
        <v>1.641919039</v>
      </c>
      <c r="AB132">
        <v>1.68971519</v>
      </c>
      <c r="AC132">
        <v>1.737999635</v>
      </c>
      <c r="AD132">
        <v>1.7844404650000001</v>
      </c>
      <c r="AE132">
        <v>1.8292312289999999</v>
      </c>
      <c r="AF132">
        <v>1.8729784220000001</v>
      </c>
      <c r="AG132">
        <v>1.9159588649999999</v>
      </c>
      <c r="AH132">
        <v>1.9583661999999999</v>
      </c>
      <c r="AI132">
        <v>1.9995201069999999</v>
      </c>
      <c r="AJ132">
        <v>2.0397959509999999</v>
      </c>
      <c r="AK132">
        <v>2.0794001259999999</v>
      </c>
      <c r="AL132">
        <v>2.1189575610000002</v>
      </c>
      <c r="AM132">
        <v>2.1587934940000002</v>
      </c>
      <c r="AN132">
        <v>2.198591349</v>
      </c>
      <c r="AO132">
        <v>2.2386683010000001</v>
      </c>
      <c r="AP132">
        <v>2.2794348750000002</v>
      </c>
      <c r="AQ132">
        <v>2.3205731479999998</v>
      </c>
      <c r="AR132">
        <v>2.3624265260000001</v>
      </c>
      <c r="AS132">
        <v>2.405648163</v>
      </c>
      <c r="AT132">
        <v>2.4499316489999998</v>
      </c>
      <c r="AU132">
        <v>2.4952847189999998</v>
      </c>
      <c r="AV132">
        <v>2.5424162429999999</v>
      </c>
    </row>
    <row r="133" spans="1:48" x14ac:dyDescent="0.25">
      <c r="A133" s="32" t="s">
        <v>397</v>
      </c>
      <c r="B133">
        <v>0.96116878123798499</v>
      </c>
      <c r="C133">
        <v>0.98039215686274495</v>
      </c>
      <c r="D133">
        <v>0.9999985321</v>
      </c>
      <c r="E133">
        <v>1.0199839369999999</v>
      </c>
      <c r="F133">
        <v>1.039124422</v>
      </c>
      <c r="G133">
        <v>1.0492631779999999</v>
      </c>
      <c r="H133">
        <v>1.070379083</v>
      </c>
      <c r="I133">
        <v>1.090931348</v>
      </c>
      <c r="J133">
        <v>1.107208368</v>
      </c>
      <c r="K133">
        <v>1.123612885</v>
      </c>
      <c r="L133">
        <v>1.140976174</v>
      </c>
      <c r="M133">
        <v>1.161555503</v>
      </c>
      <c r="N133">
        <v>1.1785760599999999</v>
      </c>
      <c r="O133">
        <v>1.1993799270000001</v>
      </c>
      <c r="P133">
        <v>1.2194377169999999</v>
      </c>
      <c r="Q133">
        <v>1.2402175639999999</v>
      </c>
      <c r="R133">
        <v>1.2627405389999999</v>
      </c>
      <c r="S133">
        <v>1.29310006</v>
      </c>
      <c r="T133">
        <v>1.326769619</v>
      </c>
      <c r="U133">
        <v>1.36506986</v>
      </c>
      <c r="V133">
        <v>1.408954858</v>
      </c>
      <c r="W133">
        <v>1.4532881019999999</v>
      </c>
      <c r="X133">
        <v>1.4995037959999999</v>
      </c>
      <c r="Y133">
        <v>1.546628637</v>
      </c>
      <c r="Z133">
        <v>1.5942156300000001</v>
      </c>
      <c r="AA133">
        <v>1.64190232</v>
      </c>
      <c r="AB133">
        <v>1.689696621</v>
      </c>
      <c r="AC133">
        <v>1.7379781219999999</v>
      </c>
      <c r="AD133">
        <v>1.784416628</v>
      </c>
      <c r="AE133">
        <v>1.829205658</v>
      </c>
      <c r="AF133">
        <v>1.8729514469999999</v>
      </c>
      <c r="AG133">
        <v>1.915930699</v>
      </c>
      <c r="AH133">
        <v>1.9583370309999999</v>
      </c>
      <c r="AI133">
        <v>1.999490505</v>
      </c>
      <c r="AJ133">
        <v>2.039766406</v>
      </c>
      <c r="AK133">
        <v>2.079371031</v>
      </c>
      <c r="AL133">
        <v>2.1189288720000001</v>
      </c>
      <c r="AM133">
        <v>2.1587652020000001</v>
      </c>
      <c r="AN133">
        <v>2.1985636159999999</v>
      </c>
      <c r="AO133">
        <v>2.2386412060000001</v>
      </c>
      <c r="AP133">
        <v>2.2794083349999998</v>
      </c>
      <c r="AQ133">
        <v>2.3205473759999999</v>
      </c>
      <c r="AR133">
        <v>2.3624016700000001</v>
      </c>
      <c r="AS133">
        <v>2.4056239480000001</v>
      </c>
      <c r="AT133">
        <v>2.4499080389999999</v>
      </c>
      <c r="AU133">
        <v>2.4952617159999999</v>
      </c>
      <c r="AV133">
        <v>2.542393729</v>
      </c>
    </row>
    <row r="134" spans="1:48" x14ac:dyDescent="0.25">
      <c r="A134" s="32" t="s">
        <v>398</v>
      </c>
      <c r="B134">
        <v>0.96116878123798499</v>
      </c>
      <c r="C134">
        <v>0.98039215686274495</v>
      </c>
      <c r="D134">
        <v>0.9999985321</v>
      </c>
      <c r="E134">
        <v>1.0199839369999999</v>
      </c>
      <c r="F134">
        <v>1.039124422</v>
      </c>
      <c r="G134">
        <v>1.0492631779999999</v>
      </c>
      <c r="H134">
        <v>1.070379083</v>
      </c>
      <c r="I134">
        <v>1.090931348</v>
      </c>
      <c r="J134">
        <v>1.107208368</v>
      </c>
      <c r="K134">
        <v>1.123612885</v>
      </c>
      <c r="L134">
        <v>1.140976174</v>
      </c>
      <c r="M134">
        <v>1.161555503</v>
      </c>
      <c r="N134">
        <v>1.1785760599999999</v>
      </c>
      <c r="O134">
        <v>1.1993799270000001</v>
      </c>
      <c r="P134">
        <v>1.2194377169999999</v>
      </c>
      <c r="Q134">
        <v>1.2402175639999999</v>
      </c>
      <c r="R134">
        <v>1.2627405389999999</v>
      </c>
      <c r="S134">
        <v>1.29310006</v>
      </c>
      <c r="T134">
        <v>1.326769619</v>
      </c>
      <c r="U134">
        <v>1.36506986</v>
      </c>
      <c r="V134">
        <v>1.408954858</v>
      </c>
      <c r="W134">
        <v>1.4532881019999999</v>
      </c>
      <c r="X134">
        <v>1.4995037959999999</v>
      </c>
      <c r="Y134">
        <v>1.546628637</v>
      </c>
      <c r="Z134">
        <v>1.5942156300000001</v>
      </c>
      <c r="AA134">
        <v>1.64190232</v>
      </c>
      <c r="AB134">
        <v>1.689696621</v>
      </c>
      <c r="AC134">
        <v>1.7379781219999999</v>
      </c>
      <c r="AD134">
        <v>1.784416628</v>
      </c>
      <c r="AE134">
        <v>1.829205658</v>
      </c>
      <c r="AF134">
        <v>1.8729514469999999</v>
      </c>
      <c r="AG134">
        <v>1.915930699</v>
      </c>
      <c r="AH134">
        <v>1.9583370309999999</v>
      </c>
      <c r="AI134">
        <v>1.999490505</v>
      </c>
      <c r="AJ134">
        <v>2.039766406</v>
      </c>
      <c r="AK134">
        <v>2.079371031</v>
      </c>
      <c r="AL134">
        <v>2.1189288720000001</v>
      </c>
      <c r="AM134">
        <v>2.1587652020000001</v>
      </c>
      <c r="AN134">
        <v>2.1985636159999999</v>
      </c>
      <c r="AO134">
        <v>2.2386412060000001</v>
      </c>
      <c r="AP134">
        <v>2.2794083349999998</v>
      </c>
      <c r="AQ134">
        <v>2.3205473759999999</v>
      </c>
      <c r="AR134">
        <v>2.3624016700000001</v>
      </c>
      <c r="AS134">
        <v>2.4056239480000001</v>
      </c>
      <c r="AT134">
        <v>2.4499080389999999</v>
      </c>
      <c r="AU134">
        <v>2.4952617159999999</v>
      </c>
      <c r="AV134">
        <v>2.542393729</v>
      </c>
    </row>
    <row r="135" spans="1:48" x14ac:dyDescent="0.25">
      <c r="A135" s="32" t="s">
        <v>399</v>
      </c>
      <c r="B135">
        <v>0.96116878123798499</v>
      </c>
      <c r="C135">
        <v>0.98039215686274495</v>
      </c>
      <c r="D135">
        <v>0.9999985321</v>
      </c>
      <c r="E135">
        <v>1.0199839369999999</v>
      </c>
      <c r="F135">
        <v>1.039124422</v>
      </c>
      <c r="G135">
        <v>1.0492631779999999</v>
      </c>
      <c r="H135">
        <v>1.070379083</v>
      </c>
      <c r="I135">
        <v>1.090931348</v>
      </c>
      <c r="J135">
        <v>1.107208368</v>
      </c>
      <c r="K135">
        <v>1.123612885</v>
      </c>
      <c r="L135">
        <v>1.140976174</v>
      </c>
      <c r="M135">
        <v>1.161555503</v>
      </c>
      <c r="N135">
        <v>1.1785760599999999</v>
      </c>
      <c r="O135">
        <v>1.1993799270000001</v>
      </c>
      <c r="P135">
        <v>1.2194377169999999</v>
      </c>
      <c r="Q135">
        <v>1.2402175639999999</v>
      </c>
      <c r="R135">
        <v>1.2627405389999999</v>
      </c>
      <c r="S135">
        <v>1.29310006</v>
      </c>
      <c r="T135">
        <v>1.326769619</v>
      </c>
      <c r="U135">
        <v>1.36506986</v>
      </c>
      <c r="V135">
        <v>1.408954858</v>
      </c>
      <c r="W135">
        <v>1.4532881019999999</v>
      </c>
      <c r="X135">
        <v>1.4995037959999999</v>
      </c>
      <c r="Y135">
        <v>1.546628637</v>
      </c>
      <c r="Z135">
        <v>1.5942156300000001</v>
      </c>
      <c r="AA135">
        <v>1.64190232</v>
      </c>
      <c r="AB135">
        <v>1.689696621</v>
      </c>
      <c r="AC135">
        <v>1.7379781219999999</v>
      </c>
      <c r="AD135">
        <v>1.784416628</v>
      </c>
      <c r="AE135">
        <v>1.829205658</v>
      </c>
      <c r="AF135">
        <v>1.8729514469999999</v>
      </c>
      <c r="AG135">
        <v>1.915930699</v>
      </c>
      <c r="AH135">
        <v>1.9583370309999999</v>
      </c>
      <c r="AI135">
        <v>1.999490505</v>
      </c>
      <c r="AJ135">
        <v>2.039766406</v>
      </c>
      <c r="AK135">
        <v>2.079371031</v>
      </c>
      <c r="AL135">
        <v>2.1189288720000001</v>
      </c>
      <c r="AM135">
        <v>2.1587652020000001</v>
      </c>
      <c r="AN135">
        <v>2.1985636159999999</v>
      </c>
      <c r="AO135">
        <v>2.2386412060000001</v>
      </c>
      <c r="AP135">
        <v>2.2794083349999998</v>
      </c>
      <c r="AQ135">
        <v>2.3205473759999999</v>
      </c>
      <c r="AR135">
        <v>2.3624016700000001</v>
      </c>
      <c r="AS135">
        <v>2.4056239480000001</v>
      </c>
      <c r="AT135">
        <v>2.4499080389999999</v>
      </c>
      <c r="AU135">
        <v>2.4952617159999999</v>
      </c>
      <c r="AV135">
        <v>2.542393729</v>
      </c>
    </row>
    <row r="136" spans="1:48" x14ac:dyDescent="0.25">
      <c r="A136" s="32" t="s">
        <v>400</v>
      </c>
      <c r="B136">
        <v>0.96116878123798499</v>
      </c>
      <c r="C136">
        <v>0.98039215686274495</v>
      </c>
      <c r="D136">
        <v>0.9999985321</v>
      </c>
      <c r="E136">
        <v>1.0199839369999999</v>
      </c>
      <c r="F136">
        <v>1.039124422</v>
      </c>
      <c r="G136">
        <v>1.0492631779999999</v>
      </c>
      <c r="H136">
        <v>1.070379083</v>
      </c>
      <c r="I136">
        <v>1.090931348</v>
      </c>
      <c r="J136">
        <v>1.107208368</v>
      </c>
      <c r="K136">
        <v>1.123612885</v>
      </c>
      <c r="L136">
        <v>1.140976174</v>
      </c>
      <c r="M136">
        <v>1.161555503</v>
      </c>
      <c r="N136">
        <v>1.1785760599999999</v>
      </c>
      <c r="O136">
        <v>1.1993799270000001</v>
      </c>
      <c r="P136">
        <v>1.2194377169999999</v>
      </c>
      <c r="Q136">
        <v>1.2402175639999999</v>
      </c>
      <c r="R136">
        <v>1.2627405389999999</v>
      </c>
      <c r="S136">
        <v>1.29310006</v>
      </c>
      <c r="T136">
        <v>1.326769619</v>
      </c>
      <c r="U136">
        <v>1.36506986</v>
      </c>
      <c r="V136">
        <v>1.408954858</v>
      </c>
      <c r="W136">
        <v>1.4532881019999999</v>
      </c>
      <c r="X136">
        <v>1.4995037959999999</v>
      </c>
      <c r="Y136">
        <v>1.546628637</v>
      </c>
      <c r="Z136">
        <v>1.5942156300000001</v>
      </c>
      <c r="AA136">
        <v>1.64190232</v>
      </c>
      <c r="AB136">
        <v>1.689696621</v>
      </c>
      <c r="AC136">
        <v>1.7379781219999999</v>
      </c>
      <c r="AD136">
        <v>1.784416628</v>
      </c>
      <c r="AE136">
        <v>1.829205658</v>
      </c>
      <c r="AF136">
        <v>1.8729514469999999</v>
      </c>
      <c r="AG136">
        <v>1.915930699</v>
      </c>
      <c r="AH136">
        <v>1.9583370309999999</v>
      </c>
      <c r="AI136">
        <v>1.999490505</v>
      </c>
      <c r="AJ136">
        <v>2.039766406</v>
      </c>
      <c r="AK136">
        <v>2.079371031</v>
      </c>
      <c r="AL136">
        <v>2.1189288720000001</v>
      </c>
      <c r="AM136">
        <v>2.1587652020000001</v>
      </c>
      <c r="AN136">
        <v>2.1985636159999999</v>
      </c>
      <c r="AO136">
        <v>2.2386412060000001</v>
      </c>
      <c r="AP136">
        <v>2.2794083349999998</v>
      </c>
      <c r="AQ136">
        <v>2.3205473759999999</v>
      </c>
      <c r="AR136">
        <v>2.3624016700000001</v>
      </c>
      <c r="AS136">
        <v>2.4056239480000001</v>
      </c>
      <c r="AT136">
        <v>2.4499080389999999</v>
      </c>
      <c r="AU136">
        <v>2.4952617159999999</v>
      </c>
      <c r="AV136">
        <v>2.542393729</v>
      </c>
    </row>
    <row r="137" spans="1:48" x14ac:dyDescent="0.25">
      <c r="A137" s="32" t="s">
        <v>401</v>
      </c>
      <c r="B137">
        <v>0.96116878123798499</v>
      </c>
      <c r="C137">
        <v>0.98039215686274495</v>
      </c>
      <c r="D137">
        <v>0.9999985321</v>
      </c>
      <c r="E137">
        <v>1.0199839369999999</v>
      </c>
      <c r="F137">
        <v>1.039124422</v>
      </c>
      <c r="G137">
        <v>1.0492631779999999</v>
      </c>
      <c r="H137">
        <v>1.070379083</v>
      </c>
      <c r="I137">
        <v>1.090931348</v>
      </c>
      <c r="J137">
        <v>1.107208368</v>
      </c>
      <c r="K137">
        <v>1.123612885</v>
      </c>
      <c r="L137">
        <v>1.140976174</v>
      </c>
      <c r="M137">
        <v>1.161555503</v>
      </c>
      <c r="N137">
        <v>1.1785760599999999</v>
      </c>
      <c r="O137">
        <v>1.1993799270000001</v>
      </c>
      <c r="P137">
        <v>1.2194377169999999</v>
      </c>
      <c r="Q137">
        <v>1.2402175639999999</v>
      </c>
      <c r="R137">
        <v>1.2627405389999999</v>
      </c>
      <c r="S137">
        <v>1.29310006</v>
      </c>
      <c r="T137">
        <v>1.326769619</v>
      </c>
      <c r="U137">
        <v>1.36506986</v>
      </c>
      <c r="V137">
        <v>1.408954858</v>
      </c>
      <c r="W137">
        <v>1.4532881019999999</v>
      </c>
      <c r="X137">
        <v>1.4995037959999999</v>
      </c>
      <c r="Y137">
        <v>1.546628637</v>
      </c>
      <c r="Z137">
        <v>1.5942156300000001</v>
      </c>
      <c r="AA137">
        <v>1.64190232</v>
      </c>
      <c r="AB137">
        <v>1.689696621</v>
      </c>
      <c r="AC137">
        <v>1.7379781219999999</v>
      </c>
      <c r="AD137">
        <v>1.784416628</v>
      </c>
      <c r="AE137">
        <v>1.829205658</v>
      </c>
      <c r="AF137">
        <v>1.8729514469999999</v>
      </c>
      <c r="AG137">
        <v>1.915930699</v>
      </c>
      <c r="AH137">
        <v>1.9583370309999999</v>
      </c>
      <c r="AI137">
        <v>1.999490505</v>
      </c>
      <c r="AJ137">
        <v>2.039766406</v>
      </c>
      <c r="AK137">
        <v>2.079371031</v>
      </c>
      <c r="AL137">
        <v>2.1189288720000001</v>
      </c>
      <c r="AM137">
        <v>2.1587652020000001</v>
      </c>
      <c r="AN137">
        <v>2.1985636159999999</v>
      </c>
      <c r="AO137">
        <v>2.2386412060000001</v>
      </c>
      <c r="AP137">
        <v>2.2794083349999998</v>
      </c>
      <c r="AQ137">
        <v>2.3205473759999999</v>
      </c>
      <c r="AR137">
        <v>2.3624016700000001</v>
      </c>
      <c r="AS137">
        <v>2.4056239480000001</v>
      </c>
      <c r="AT137">
        <v>2.4499080389999999</v>
      </c>
      <c r="AU137">
        <v>2.4952617159999999</v>
      </c>
      <c r="AV137">
        <v>2.542393729</v>
      </c>
    </row>
    <row r="138" spans="1:48" x14ac:dyDescent="0.25">
      <c r="A138" s="32" t="s">
        <v>402</v>
      </c>
      <c r="B138">
        <v>0.96116878123798499</v>
      </c>
      <c r="C138">
        <v>0.98039215686274495</v>
      </c>
      <c r="D138">
        <v>0.9999985321</v>
      </c>
      <c r="E138">
        <v>1.0199839369999999</v>
      </c>
      <c r="F138">
        <v>1.039124422</v>
      </c>
      <c r="G138">
        <v>1.0492631779999999</v>
      </c>
      <c r="H138">
        <v>1.070379083</v>
      </c>
      <c r="I138">
        <v>1.090931348</v>
      </c>
      <c r="J138">
        <v>1.107208368</v>
      </c>
      <c r="K138">
        <v>1.123612885</v>
      </c>
      <c r="L138">
        <v>1.140976174</v>
      </c>
      <c r="M138">
        <v>1.161555503</v>
      </c>
      <c r="N138">
        <v>1.1785760599999999</v>
      </c>
      <c r="O138">
        <v>1.1993799270000001</v>
      </c>
      <c r="P138">
        <v>1.2194377169999999</v>
      </c>
      <c r="Q138">
        <v>1.2402175639999999</v>
      </c>
      <c r="R138">
        <v>1.2627405389999999</v>
      </c>
      <c r="S138">
        <v>1.29310006</v>
      </c>
      <c r="T138">
        <v>1.326769619</v>
      </c>
      <c r="U138">
        <v>1.36506986</v>
      </c>
      <c r="V138">
        <v>1.408954858</v>
      </c>
      <c r="W138">
        <v>1.4532881019999999</v>
      </c>
      <c r="X138">
        <v>1.4995037959999999</v>
      </c>
      <c r="Y138">
        <v>1.546628637</v>
      </c>
      <c r="Z138">
        <v>1.5942156300000001</v>
      </c>
      <c r="AA138">
        <v>1.64190232</v>
      </c>
      <c r="AB138">
        <v>1.689696621</v>
      </c>
      <c r="AC138">
        <v>1.7379781219999999</v>
      </c>
      <c r="AD138">
        <v>1.784416628</v>
      </c>
      <c r="AE138">
        <v>1.829205658</v>
      </c>
      <c r="AF138">
        <v>1.8729514469999999</v>
      </c>
      <c r="AG138">
        <v>1.915930699</v>
      </c>
      <c r="AH138">
        <v>1.9583370309999999</v>
      </c>
      <c r="AI138">
        <v>1.999490505</v>
      </c>
      <c r="AJ138">
        <v>2.039766406</v>
      </c>
      <c r="AK138">
        <v>2.079371031</v>
      </c>
      <c r="AL138">
        <v>2.1189288720000001</v>
      </c>
      <c r="AM138">
        <v>2.1587652020000001</v>
      </c>
      <c r="AN138">
        <v>2.1985636159999999</v>
      </c>
      <c r="AO138">
        <v>2.2386412060000001</v>
      </c>
      <c r="AP138">
        <v>2.2794083349999998</v>
      </c>
      <c r="AQ138">
        <v>2.3205473759999999</v>
      </c>
      <c r="AR138">
        <v>2.3624016700000001</v>
      </c>
      <c r="AS138">
        <v>2.4056239480000001</v>
      </c>
      <c r="AT138">
        <v>2.4499080389999999</v>
      </c>
      <c r="AU138">
        <v>2.4952617159999999</v>
      </c>
      <c r="AV138">
        <v>2.542393729</v>
      </c>
    </row>
    <row r="139" spans="1:48" x14ac:dyDescent="0.25">
      <c r="A139" s="27" t="s">
        <v>1108</v>
      </c>
      <c r="B139">
        <v>0.84453083003058105</v>
      </c>
      <c r="C139">
        <v>0.84128115306333295</v>
      </c>
      <c r="D139">
        <v>0.8380701196</v>
      </c>
      <c r="E139">
        <v>0.83568142059999995</v>
      </c>
      <c r="F139">
        <v>0.84288290509999997</v>
      </c>
      <c r="G139">
        <v>0.82195317329999995</v>
      </c>
      <c r="H139">
        <v>0.81067859200000003</v>
      </c>
      <c r="I139">
        <v>0.82070000809999999</v>
      </c>
      <c r="J139">
        <v>0.81133454630000001</v>
      </c>
      <c r="K139">
        <v>0.81357688760000002</v>
      </c>
      <c r="L139">
        <v>0.79451877879999999</v>
      </c>
      <c r="M139">
        <v>0.79094418239999997</v>
      </c>
      <c r="N139">
        <v>0.79892802019999998</v>
      </c>
      <c r="O139">
        <v>0.7966648972</v>
      </c>
      <c r="P139">
        <v>0.80110616540000001</v>
      </c>
      <c r="Q139">
        <v>0.79774289980000002</v>
      </c>
      <c r="R139">
        <v>0.79267812019999995</v>
      </c>
      <c r="S139">
        <v>0.78972291999999999</v>
      </c>
      <c r="T139">
        <v>0.78826275239999999</v>
      </c>
      <c r="U139">
        <v>0.78577280810000005</v>
      </c>
      <c r="V139">
        <v>0.78446311400000002</v>
      </c>
      <c r="W139">
        <v>0.78374099789999996</v>
      </c>
      <c r="X139">
        <v>0.78126533970000001</v>
      </c>
      <c r="Y139">
        <v>0.77922277689999997</v>
      </c>
      <c r="Z139">
        <v>0.77762750729999996</v>
      </c>
      <c r="AA139">
        <v>0.77647389310000003</v>
      </c>
      <c r="AB139">
        <v>0.77563688129999997</v>
      </c>
      <c r="AC139">
        <v>0.77343170559999996</v>
      </c>
      <c r="AD139">
        <v>0.7715785261</v>
      </c>
      <c r="AE139">
        <v>0.76980139690000005</v>
      </c>
      <c r="AF139">
        <v>0.76807136799999998</v>
      </c>
      <c r="AG139">
        <v>0.76618255560000004</v>
      </c>
      <c r="AH139">
        <v>0.76390066469999995</v>
      </c>
      <c r="AI139">
        <v>0.76142673419999995</v>
      </c>
      <c r="AJ139">
        <v>0.75881201730000003</v>
      </c>
      <c r="AK139">
        <v>0.75611446800000004</v>
      </c>
      <c r="AL139">
        <v>0.75339653870000001</v>
      </c>
      <c r="AM139">
        <v>0.75082377759999996</v>
      </c>
      <c r="AN139">
        <v>0.74825947120000003</v>
      </c>
      <c r="AO139">
        <v>0.74561379510000003</v>
      </c>
      <c r="AP139">
        <v>0.74297385510000002</v>
      </c>
      <c r="AQ139">
        <v>0.74040185599999997</v>
      </c>
      <c r="AR139">
        <v>0.73814407790000003</v>
      </c>
      <c r="AS139">
        <v>0.73579706310000004</v>
      </c>
      <c r="AT139">
        <v>0.73340519510000002</v>
      </c>
      <c r="AU139">
        <v>0.73100810419999995</v>
      </c>
      <c r="AV139">
        <v>0.72870376219999999</v>
      </c>
    </row>
    <row r="140" spans="1:48" x14ac:dyDescent="0.25">
      <c r="A140" s="27" t="s">
        <v>1109</v>
      </c>
      <c r="B140">
        <v>0.90333847366946296</v>
      </c>
      <c r="C140">
        <v>0.90168083598424298</v>
      </c>
      <c r="D140">
        <v>0.90004270990000002</v>
      </c>
      <c r="E140">
        <v>0.90194942629999997</v>
      </c>
      <c r="F140">
        <v>0.90868862350000001</v>
      </c>
      <c r="G140">
        <v>0.89083316749999997</v>
      </c>
      <c r="H140">
        <v>0.89059010169999997</v>
      </c>
      <c r="I140">
        <v>0.88535134230000001</v>
      </c>
      <c r="J140">
        <v>0.89061321410000005</v>
      </c>
      <c r="K140">
        <v>0.88776312859999995</v>
      </c>
      <c r="L140">
        <v>0.88424859030000003</v>
      </c>
      <c r="M140">
        <v>0.87707167070000003</v>
      </c>
      <c r="N140">
        <v>0.8762531415</v>
      </c>
      <c r="O140">
        <v>0.87665471780000004</v>
      </c>
      <c r="P140">
        <v>0.87613557190000002</v>
      </c>
      <c r="Q140">
        <v>0.88534715959999999</v>
      </c>
      <c r="R140">
        <v>0.87718017579999996</v>
      </c>
      <c r="S140">
        <v>0.87283238559999998</v>
      </c>
      <c r="T140">
        <v>0.87148317310000001</v>
      </c>
      <c r="U140">
        <v>0.87067455800000004</v>
      </c>
      <c r="V140">
        <v>0.87143750779999996</v>
      </c>
      <c r="W140">
        <v>0.87213094270000002</v>
      </c>
      <c r="X140">
        <v>0.87137358809999998</v>
      </c>
      <c r="Y140">
        <v>0.87039940039999997</v>
      </c>
      <c r="Z140">
        <v>0.86941728380000005</v>
      </c>
      <c r="AA140">
        <v>0.8685407128</v>
      </c>
      <c r="AB140">
        <v>0.86777202760000005</v>
      </c>
      <c r="AC140">
        <v>0.86412879060000003</v>
      </c>
      <c r="AD140">
        <v>0.86111533070000001</v>
      </c>
      <c r="AE140">
        <v>0.85843021019999999</v>
      </c>
      <c r="AF140">
        <v>0.85609932749999995</v>
      </c>
      <c r="AG140">
        <v>0.85378139220000004</v>
      </c>
      <c r="AH140">
        <v>0.85112325209999995</v>
      </c>
      <c r="AI140">
        <v>0.84815352899999996</v>
      </c>
      <c r="AJ140">
        <v>0.84498764469999998</v>
      </c>
      <c r="AK140">
        <v>0.84169156850000004</v>
      </c>
      <c r="AL140">
        <v>0.83833987580000002</v>
      </c>
      <c r="AM140">
        <v>0.83502026610000002</v>
      </c>
      <c r="AN140">
        <v>0.8316627137</v>
      </c>
      <c r="AO140">
        <v>0.82829681259999999</v>
      </c>
      <c r="AP140">
        <v>0.82494097330000005</v>
      </c>
      <c r="AQ140">
        <v>0.82161350030000002</v>
      </c>
      <c r="AR140">
        <v>0.81839622509999999</v>
      </c>
      <c r="AS140">
        <v>0.8151612976</v>
      </c>
      <c r="AT140">
        <v>0.81189539200000005</v>
      </c>
      <c r="AU140">
        <v>0.80861231560000002</v>
      </c>
      <c r="AV140">
        <v>0.80542432529999997</v>
      </c>
    </row>
    <row r="141" spans="1:48" x14ac:dyDescent="0.25">
      <c r="A141" s="27" t="s">
        <v>1110</v>
      </c>
      <c r="B141">
        <v>0.97132311872301302</v>
      </c>
      <c r="C141">
        <v>0.96988722559232798</v>
      </c>
      <c r="D141">
        <v>0.96845490649999999</v>
      </c>
      <c r="E141">
        <v>0.97628417590000005</v>
      </c>
      <c r="F141">
        <v>0.98116719409999997</v>
      </c>
      <c r="G141">
        <v>0.99372174710000005</v>
      </c>
      <c r="H141">
        <v>0.95518912580000004</v>
      </c>
      <c r="I141">
        <v>0.96026820160000004</v>
      </c>
      <c r="J141">
        <v>0.9545002615</v>
      </c>
      <c r="K141">
        <v>0.95959130380000002</v>
      </c>
      <c r="L141">
        <v>0.9636656428</v>
      </c>
      <c r="M141">
        <v>0.9514845287</v>
      </c>
      <c r="N141">
        <v>0.94715936339999995</v>
      </c>
      <c r="O141">
        <v>0.94856130979999997</v>
      </c>
      <c r="P141">
        <v>0.9478977703</v>
      </c>
      <c r="Q141">
        <v>0.95821881279999999</v>
      </c>
      <c r="R141">
        <v>0.95950818819999995</v>
      </c>
      <c r="S141">
        <v>0.95968659329999995</v>
      </c>
      <c r="T141">
        <v>0.95916204149999995</v>
      </c>
      <c r="U141">
        <v>0.95686180759999995</v>
      </c>
      <c r="V141">
        <v>0.9545759841</v>
      </c>
      <c r="W141">
        <v>0.95519324419999996</v>
      </c>
      <c r="X141">
        <v>0.95772332950000005</v>
      </c>
      <c r="Y141">
        <v>0.95722042860000001</v>
      </c>
      <c r="Z141">
        <v>0.95549847970000001</v>
      </c>
      <c r="AA141">
        <v>0.9541087305</v>
      </c>
      <c r="AB141">
        <v>0.95326319100000001</v>
      </c>
      <c r="AC141">
        <v>0.94681747289999996</v>
      </c>
      <c r="AD141">
        <v>0.94319694160000001</v>
      </c>
      <c r="AE141">
        <v>0.94082438369999999</v>
      </c>
      <c r="AF141">
        <v>0.93906656020000001</v>
      </c>
      <c r="AG141">
        <v>0.93760572109999996</v>
      </c>
      <c r="AH141">
        <v>0.93599426139999997</v>
      </c>
      <c r="AI141">
        <v>0.93477907490000001</v>
      </c>
      <c r="AJ141">
        <v>0.93382923849999999</v>
      </c>
      <c r="AK141">
        <v>0.93303642779999996</v>
      </c>
      <c r="AL141">
        <v>0.93233453200000005</v>
      </c>
      <c r="AM141">
        <v>0.93171787559999997</v>
      </c>
      <c r="AN141">
        <v>0.93105346950000001</v>
      </c>
      <c r="AO141">
        <v>0.93035751330000005</v>
      </c>
      <c r="AP141">
        <v>0.92964804310000004</v>
      </c>
      <c r="AQ141">
        <v>0.92873670269999997</v>
      </c>
      <c r="AR141">
        <v>0.92805223349999999</v>
      </c>
      <c r="AS141">
        <v>0.9273321726</v>
      </c>
      <c r="AT141">
        <v>0.92659182539999996</v>
      </c>
      <c r="AU141">
        <v>0.92583367279999995</v>
      </c>
      <c r="AV141">
        <v>0.92526931980000005</v>
      </c>
    </row>
    <row r="142" spans="1:48" x14ac:dyDescent="0.25">
      <c r="A142" s="27" t="s">
        <v>1111</v>
      </c>
      <c r="B142">
        <v>0.99868024404260802</v>
      </c>
      <c r="C142">
        <v>0.99430540420715496</v>
      </c>
      <c r="D142">
        <v>0.9899822278</v>
      </c>
      <c r="E142">
        <v>0.99207079180000002</v>
      </c>
      <c r="F142">
        <v>1.0156669490000001</v>
      </c>
      <c r="G142">
        <v>1.0454113389999999</v>
      </c>
      <c r="H142">
        <v>0.99236163649999998</v>
      </c>
      <c r="I142">
        <v>0.92864038059999998</v>
      </c>
      <c r="J142">
        <v>0.97207691500000004</v>
      </c>
      <c r="K142">
        <v>0.97702638369999995</v>
      </c>
      <c r="L142">
        <v>0.95765239810000002</v>
      </c>
      <c r="M142">
        <v>0.95895292659999998</v>
      </c>
      <c r="N142">
        <v>0.93435002010000001</v>
      </c>
      <c r="O142">
        <v>0.92642022229999998</v>
      </c>
      <c r="P142">
        <v>0.93010925180000004</v>
      </c>
      <c r="Q142">
        <v>0.93740511729999998</v>
      </c>
      <c r="R142">
        <v>0.93312872950000003</v>
      </c>
      <c r="S142">
        <v>0.93019793139999996</v>
      </c>
      <c r="T142">
        <v>0.9292244891</v>
      </c>
      <c r="U142">
        <v>0.92606894679999996</v>
      </c>
      <c r="V142">
        <v>0.91026343389999997</v>
      </c>
      <c r="W142">
        <v>0.90040602560000005</v>
      </c>
      <c r="X142">
        <v>0.89143685269999995</v>
      </c>
      <c r="Y142">
        <v>0.88308143309999998</v>
      </c>
      <c r="Z142">
        <v>0.87457957490000005</v>
      </c>
      <c r="AA142">
        <v>0.86554542359999997</v>
      </c>
      <c r="AB142">
        <v>0.85569976039999995</v>
      </c>
      <c r="AC142">
        <v>0.86103078180000003</v>
      </c>
      <c r="AD142">
        <v>0.85987452360000005</v>
      </c>
      <c r="AE142">
        <v>0.85405735179999998</v>
      </c>
      <c r="AF142">
        <v>0.84625277200000004</v>
      </c>
      <c r="AG142">
        <v>0.83726657729999998</v>
      </c>
      <c r="AH142">
        <v>0.82721848689999999</v>
      </c>
      <c r="AI142">
        <v>0.81704115509999997</v>
      </c>
      <c r="AJ142">
        <v>0.8069223083</v>
      </c>
      <c r="AK142">
        <v>0.79564751280000001</v>
      </c>
      <c r="AL142">
        <v>0.78496607760000003</v>
      </c>
      <c r="AM142">
        <v>0.77468017929999999</v>
      </c>
      <c r="AN142">
        <v>0.76470865619999995</v>
      </c>
      <c r="AO142">
        <v>0.75507600279999998</v>
      </c>
      <c r="AP142">
        <v>0.74576566379999998</v>
      </c>
      <c r="AQ142">
        <v>0.73677415540000002</v>
      </c>
      <c r="AR142">
        <v>0.72811525320000003</v>
      </c>
      <c r="AS142">
        <v>0.71958016140000003</v>
      </c>
      <c r="AT142">
        <v>0.71123433179999995</v>
      </c>
      <c r="AU142">
        <v>0.70308069750000002</v>
      </c>
      <c r="AV142">
        <v>0.69523399649999995</v>
      </c>
    </row>
    <row r="143" spans="1:48" x14ac:dyDescent="0.25">
      <c r="A143" s="27" t="s">
        <v>1112</v>
      </c>
      <c r="B143">
        <v>0.90307862674539696</v>
      </c>
      <c r="C143">
        <v>0.90033716674919695</v>
      </c>
      <c r="D143">
        <v>0.89762797630000002</v>
      </c>
      <c r="E143">
        <v>0.89979619779999997</v>
      </c>
      <c r="F143">
        <v>0.92049656840000005</v>
      </c>
      <c r="G143">
        <v>0.94569064390000002</v>
      </c>
      <c r="H143">
        <v>0.90393517540000001</v>
      </c>
      <c r="I143">
        <v>0.84959457189999998</v>
      </c>
      <c r="J143">
        <v>0.88817740769999998</v>
      </c>
      <c r="K143">
        <v>0.89380900149999998</v>
      </c>
      <c r="L143">
        <v>0.87805947080000002</v>
      </c>
      <c r="M143">
        <v>0.88117074139999996</v>
      </c>
      <c r="N143">
        <v>0.85923966360000004</v>
      </c>
      <c r="O143">
        <v>0.85353267060000004</v>
      </c>
      <c r="P143">
        <v>0.85750252660000004</v>
      </c>
      <c r="Q143">
        <v>0.86336825979999998</v>
      </c>
      <c r="R143">
        <v>0.86330300940000004</v>
      </c>
      <c r="S143">
        <v>0.85885648439999995</v>
      </c>
      <c r="T143">
        <v>0.85833811010000005</v>
      </c>
      <c r="U143">
        <v>0.85476789850000001</v>
      </c>
      <c r="V143">
        <v>0.85106494119999998</v>
      </c>
      <c r="W143">
        <v>0.85216127949999998</v>
      </c>
      <c r="X143">
        <v>0.8511361959</v>
      </c>
      <c r="Y143">
        <v>0.85055705420000005</v>
      </c>
      <c r="Z143">
        <v>0.84948046669999999</v>
      </c>
      <c r="AA143">
        <v>0.84828196020000002</v>
      </c>
      <c r="AB143">
        <v>0.84650946829999996</v>
      </c>
      <c r="AC143">
        <v>0.84230936089999997</v>
      </c>
      <c r="AD143">
        <v>0.83974563020000004</v>
      </c>
      <c r="AE143">
        <v>0.83764033609999999</v>
      </c>
      <c r="AF143">
        <v>0.83591060299999997</v>
      </c>
      <c r="AG143">
        <v>0.83406009439999995</v>
      </c>
      <c r="AH143">
        <v>0.83159110069999997</v>
      </c>
      <c r="AI143">
        <v>0.82929835439999999</v>
      </c>
      <c r="AJ143">
        <v>0.82699048549999998</v>
      </c>
      <c r="AK143">
        <v>0.82477221300000003</v>
      </c>
      <c r="AL143">
        <v>0.82236496059999997</v>
      </c>
      <c r="AM143">
        <v>0.81989702220000005</v>
      </c>
      <c r="AN143">
        <v>0.81757576050000003</v>
      </c>
      <c r="AO143">
        <v>0.8152896973</v>
      </c>
      <c r="AP143">
        <v>0.81296021949999997</v>
      </c>
      <c r="AQ143">
        <v>0.81092991989999996</v>
      </c>
      <c r="AR143">
        <v>0.80907331019999995</v>
      </c>
      <c r="AS143">
        <v>0.80688976560000003</v>
      </c>
      <c r="AT143">
        <v>0.80475070879999999</v>
      </c>
      <c r="AU143">
        <v>0.80265868149999997</v>
      </c>
      <c r="AV143">
        <v>0.80056698039999996</v>
      </c>
    </row>
    <row r="144" spans="1:48" x14ac:dyDescent="0.25">
      <c r="A144" s="27" t="s">
        <v>1113</v>
      </c>
      <c r="B144">
        <v>0.97318091770728199</v>
      </c>
      <c r="C144">
        <v>0.97069399401672196</v>
      </c>
      <c r="D144">
        <v>0.96823637659999995</v>
      </c>
      <c r="E144">
        <v>0.96962537670000004</v>
      </c>
      <c r="F144">
        <v>0.98132804019999997</v>
      </c>
      <c r="G144">
        <v>0.99956334270000002</v>
      </c>
      <c r="H144">
        <v>0.95692287470000004</v>
      </c>
      <c r="I144">
        <v>0.96286435349999999</v>
      </c>
      <c r="J144">
        <v>0.97168329809999998</v>
      </c>
      <c r="K144">
        <v>0.957185799</v>
      </c>
      <c r="L144">
        <v>0.95458548219999995</v>
      </c>
      <c r="M144">
        <v>0.9478360898</v>
      </c>
      <c r="N144">
        <v>0.94982503360000003</v>
      </c>
      <c r="O144">
        <v>0.95520834560000001</v>
      </c>
      <c r="P144">
        <v>0.94880875229999995</v>
      </c>
      <c r="Q144">
        <v>0.95473319729999995</v>
      </c>
      <c r="R144">
        <v>0.94612269380000003</v>
      </c>
      <c r="S144">
        <v>0.94237946849999998</v>
      </c>
      <c r="T144">
        <v>0.94192233859999996</v>
      </c>
      <c r="U144">
        <v>0.94088685959999996</v>
      </c>
      <c r="V144">
        <v>0.94849132229999999</v>
      </c>
      <c r="W144">
        <v>0.9524209777</v>
      </c>
      <c r="X144">
        <v>0.95410205000000003</v>
      </c>
      <c r="Y144">
        <v>0.95586502169999998</v>
      </c>
      <c r="Z144">
        <v>0.95800366079999999</v>
      </c>
      <c r="AA144">
        <v>0.96049100249999997</v>
      </c>
      <c r="AB144">
        <v>0.96317698029999999</v>
      </c>
      <c r="AC144">
        <v>0.9534878577</v>
      </c>
      <c r="AD144">
        <v>0.95007897750000003</v>
      </c>
      <c r="AE144">
        <v>0.94802520199999996</v>
      </c>
      <c r="AF144">
        <v>0.94623632530000001</v>
      </c>
      <c r="AG144">
        <v>0.94381657149999998</v>
      </c>
      <c r="AH144">
        <v>0.94028739829999997</v>
      </c>
      <c r="AI144">
        <v>0.93634335359999998</v>
      </c>
      <c r="AJ144">
        <v>0.93213351069999995</v>
      </c>
      <c r="AK144">
        <v>0.92782823430000005</v>
      </c>
      <c r="AL144">
        <v>0.92358960859999994</v>
      </c>
      <c r="AM144">
        <v>0.91938995739999996</v>
      </c>
      <c r="AN144">
        <v>0.91524274940000006</v>
      </c>
      <c r="AO144">
        <v>0.9112084117</v>
      </c>
      <c r="AP144">
        <v>0.90729904920000004</v>
      </c>
      <c r="AQ144">
        <v>0.90355373859999999</v>
      </c>
      <c r="AR144">
        <v>0.89996556640000003</v>
      </c>
      <c r="AS144">
        <v>0.89634786119999998</v>
      </c>
      <c r="AT144">
        <v>0.89280345709999998</v>
      </c>
      <c r="AU144">
        <v>0.8893389209</v>
      </c>
      <c r="AV144">
        <v>0.88607543929999999</v>
      </c>
    </row>
    <row r="145" spans="1:48" x14ac:dyDescent="0.25">
      <c r="A145" s="27" t="s">
        <v>1114</v>
      </c>
      <c r="B145">
        <v>1.1571460966311999</v>
      </c>
      <c r="C145">
        <v>1.15364544749556</v>
      </c>
      <c r="D145">
        <v>1.1501860420000001</v>
      </c>
      <c r="E145">
        <v>1.1536375320000001</v>
      </c>
      <c r="F145">
        <v>1.14703486</v>
      </c>
      <c r="G145">
        <v>1.152648396</v>
      </c>
      <c r="H145">
        <v>1.1370178550000001</v>
      </c>
      <c r="I145">
        <v>1.1306747690000001</v>
      </c>
      <c r="J145">
        <v>1.1351264320000001</v>
      </c>
      <c r="K145">
        <v>1.1227549100000001</v>
      </c>
      <c r="L145">
        <v>1.1205545800000001</v>
      </c>
      <c r="M145">
        <v>1.108267366</v>
      </c>
      <c r="N145">
        <v>1.0968778619999999</v>
      </c>
      <c r="O145">
        <v>1.098636741</v>
      </c>
      <c r="P145">
        <v>1.1014367309999999</v>
      </c>
      <c r="Q145">
        <v>1.09614441</v>
      </c>
      <c r="R145">
        <v>1.095972172</v>
      </c>
      <c r="S145">
        <v>1.0976862080000001</v>
      </c>
      <c r="T145">
        <v>1.099395122</v>
      </c>
      <c r="U145">
        <v>1.0978531730000001</v>
      </c>
      <c r="V145">
        <v>1.0977151730000001</v>
      </c>
      <c r="W145">
        <v>1.0944379550000001</v>
      </c>
      <c r="X145">
        <v>1.088855608</v>
      </c>
      <c r="Y145">
        <v>1.0842573849999999</v>
      </c>
      <c r="Z145">
        <v>1.080535754</v>
      </c>
      <c r="AA145">
        <v>1.0770750979999999</v>
      </c>
      <c r="AB145">
        <v>1.0739984</v>
      </c>
      <c r="AC145">
        <v>1.0711857229999999</v>
      </c>
      <c r="AD145">
        <v>1.0684206469999999</v>
      </c>
      <c r="AE145">
        <v>1.0654627240000001</v>
      </c>
      <c r="AF145">
        <v>1.06402716</v>
      </c>
      <c r="AG145">
        <v>1.062390229</v>
      </c>
      <c r="AH145">
        <v>1.05917331</v>
      </c>
      <c r="AI145">
        <v>1.0556478250000001</v>
      </c>
      <c r="AJ145">
        <v>1.0519458900000001</v>
      </c>
      <c r="AK145">
        <v>1.048207903</v>
      </c>
      <c r="AL145">
        <v>1.0448082780000001</v>
      </c>
      <c r="AM145">
        <v>1.041303984</v>
      </c>
      <c r="AN145">
        <v>1.037707913</v>
      </c>
      <c r="AO145">
        <v>1.0341739169999999</v>
      </c>
      <c r="AP145">
        <v>1.030720246</v>
      </c>
      <c r="AQ145">
        <v>1.0273320189999999</v>
      </c>
      <c r="AR145">
        <v>1.024035912</v>
      </c>
      <c r="AS145">
        <v>1.020630884</v>
      </c>
      <c r="AT145">
        <v>1.0172212979999999</v>
      </c>
      <c r="AU145">
        <v>1.0138230340000001</v>
      </c>
      <c r="AV145">
        <v>1.010639463</v>
      </c>
    </row>
    <row r="146" spans="1:48" x14ac:dyDescent="0.25">
      <c r="A146" s="27" t="s">
        <v>1115</v>
      </c>
      <c r="B146">
        <v>0.94146751002971596</v>
      </c>
      <c r="C146">
        <v>0.94019853656463803</v>
      </c>
      <c r="D146">
        <v>0.93894485530000005</v>
      </c>
      <c r="E146">
        <v>0.94120291119999999</v>
      </c>
      <c r="F146">
        <v>0.94687549780000002</v>
      </c>
      <c r="G146">
        <v>0.92417200639999997</v>
      </c>
      <c r="H146">
        <v>0.9356759187</v>
      </c>
      <c r="I146">
        <v>0.94195041970000004</v>
      </c>
      <c r="J146">
        <v>0.94404547579999998</v>
      </c>
      <c r="K146">
        <v>0.92629074580000004</v>
      </c>
      <c r="L146">
        <v>0.91808881149999999</v>
      </c>
      <c r="M146">
        <v>0.89893395779999996</v>
      </c>
      <c r="N146">
        <v>0.89299535500000005</v>
      </c>
      <c r="O146">
        <v>0.90745513590000004</v>
      </c>
      <c r="P146">
        <v>0.91970113320000002</v>
      </c>
      <c r="Q146">
        <v>0.90226073979999999</v>
      </c>
      <c r="R146">
        <v>0.90722969350000005</v>
      </c>
      <c r="S146">
        <v>0.91141535669999996</v>
      </c>
      <c r="T146">
        <v>0.91540576330000001</v>
      </c>
      <c r="U146">
        <v>0.91646534820000003</v>
      </c>
      <c r="V146">
        <v>0.91757761790000003</v>
      </c>
      <c r="W146">
        <v>0.91732472549999999</v>
      </c>
      <c r="X146">
        <v>0.91025333259999996</v>
      </c>
      <c r="Y146">
        <v>0.90507288590000001</v>
      </c>
      <c r="Z146">
        <v>0.90130347259999999</v>
      </c>
      <c r="AA146">
        <v>0.89812806420000002</v>
      </c>
      <c r="AB146">
        <v>0.89571071830000004</v>
      </c>
      <c r="AC146">
        <v>0.89161594420000001</v>
      </c>
      <c r="AD146">
        <v>0.88755806100000001</v>
      </c>
      <c r="AE146">
        <v>0.88417792480000001</v>
      </c>
      <c r="AF146">
        <v>0.8819444206</v>
      </c>
      <c r="AG146">
        <v>0.88010453929999999</v>
      </c>
      <c r="AH146">
        <v>0.87792262840000002</v>
      </c>
      <c r="AI146">
        <v>0.87619115979999995</v>
      </c>
      <c r="AJ146">
        <v>0.87438824589999997</v>
      </c>
      <c r="AK146">
        <v>0.8725653458</v>
      </c>
      <c r="AL146">
        <v>0.87091041619999998</v>
      </c>
      <c r="AM146">
        <v>0.86994733260000001</v>
      </c>
      <c r="AN146">
        <v>0.86916948640000002</v>
      </c>
      <c r="AO146">
        <v>0.86788664810000005</v>
      </c>
      <c r="AP146">
        <v>0.86639903350000003</v>
      </c>
      <c r="AQ146">
        <v>0.86480219780000001</v>
      </c>
      <c r="AR146">
        <v>0.86430042110000005</v>
      </c>
      <c r="AS146">
        <v>0.86352573460000004</v>
      </c>
      <c r="AT146">
        <v>0.8625577512</v>
      </c>
      <c r="AU146">
        <v>0.86148957810000004</v>
      </c>
      <c r="AV146">
        <v>0.86046122970000005</v>
      </c>
    </row>
    <row r="147" spans="1:48" x14ac:dyDescent="0.25">
      <c r="A147" s="27" t="s">
        <v>1116</v>
      </c>
      <c r="B147">
        <v>0.95969029041167397</v>
      </c>
      <c r="C147">
        <v>0.95663107587850105</v>
      </c>
      <c r="D147">
        <v>0.95360868799999998</v>
      </c>
      <c r="E147">
        <v>0.94467878510000003</v>
      </c>
      <c r="F147">
        <v>0.95570587350000002</v>
      </c>
      <c r="G147">
        <v>0.997037375</v>
      </c>
      <c r="H147">
        <v>0.95136721170000005</v>
      </c>
      <c r="I147">
        <v>0.92778052070000006</v>
      </c>
      <c r="J147">
        <v>0.94389359139999995</v>
      </c>
      <c r="K147">
        <v>0.9530408373</v>
      </c>
      <c r="L147">
        <v>0.94946445469999996</v>
      </c>
      <c r="M147">
        <v>0.92857049599999997</v>
      </c>
      <c r="N147">
        <v>0.92628279130000002</v>
      </c>
      <c r="O147">
        <v>0.91848752990000004</v>
      </c>
      <c r="P147">
        <v>0.91816039630000001</v>
      </c>
      <c r="Q147">
        <v>0.93396399480000003</v>
      </c>
      <c r="R147">
        <v>0.92273808079999997</v>
      </c>
      <c r="S147">
        <v>0.91812750600000004</v>
      </c>
      <c r="T147">
        <v>0.91634020660000004</v>
      </c>
      <c r="U147">
        <v>0.91343303239999996</v>
      </c>
      <c r="V147">
        <v>0.9110347177</v>
      </c>
      <c r="W147">
        <v>0.91048204210000006</v>
      </c>
      <c r="X147">
        <v>0.90875427230000005</v>
      </c>
      <c r="Y147">
        <v>0.90656550150000004</v>
      </c>
      <c r="Z147">
        <v>0.90411898359999998</v>
      </c>
      <c r="AA147">
        <v>0.90170985660000003</v>
      </c>
      <c r="AB147">
        <v>0.89920016150000004</v>
      </c>
      <c r="AC147">
        <v>0.89564114510000004</v>
      </c>
      <c r="AD147">
        <v>0.89307798319999998</v>
      </c>
      <c r="AE147">
        <v>0.89046859060000005</v>
      </c>
      <c r="AF147">
        <v>0.88773555199999998</v>
      </c>
      <c r="AG147">
        <v>0.88472381710000003</v>
      </c>
      <c r="AH147">
        <v>0.88116028790000001</v>
      </c>
      <c r="AI147">
        <v>0.87756287610000006</v>
      </c>
      <c r="AJ147">
        <v>0.87391457750000001</v>
      </c>
      <c r="AK147">
        <v>0.87025391819999998</v>
      </c>
      <c r="AL147">
        <v>0.86657631619999997</v>
      </c>
      <c r="AM147">
        <v>0.86311423750000005</v>
      </c>
      <c r="AN147">
        <v>0.85965135130000003</v>
      </c>
      <c r="AO147">
        <v>0.85620347549999998</v>
      </c>
      <c r="AP147">
        <v>0.85278996240000005</v>
      </c>
      <c r="AQ147">
        <v>0.84945837010000003</v>
      </c>
      <c r="AR147">
        <v>0.84649281340000004</v>
      </c>
      <c r="AS147">
        <v>0.84339927540000004</v>
      </c>
      <c r="AT147">
        <v>0.84029223409999998</v>
      </c>
      <c r="AU147">
        <v>0.83719715949999995</v>
      </c>
      <c r="AV147">
        <v>0.83422354099999996</v>
      </c>
    </row>
    <row r="148" spans="1:48" x14ac:dyDescent="0.25">
      <c r="A148" s="27" t="s">
        <v>848</v>
      </c>
      <c r="B148">
        <v>0.93058413388045202</v>
      </c>
      <c r="C148">
        <v>0.92912793638559998</v>
      </c>
      <c r="D148">
        <v>0.92768881189999997</v>
      </c>
      <c r="E148">
        <v>0.93678789650000005</v>
      </c>
      <c r="F148">
        <v>0.95278643910000005</v>
      </c>
      <c r="G148">
        <v>0.99082054730000002</v>
      </c>
      <c r="H148">
        <v>0.92443225770000004</v>
      </c>
      <c r="I148">
        <v>0.90945238009999996</v>
      </c>
      <c r="J148">
        <v>0.92921357699999996</v>
      </c>
      <c r="K148">
        <v>0.92329257710000001</v>
      </c>
      <c r="L148">
        <v>0.92089455840000001</v>
      </c>
      <c r="M148">
        <v>0.91680830970000005</v>
      </c>
      <c r="N148">
        <v>0.92937595080000002</v>
      </c>
      <c r="O148">
        <v>0.91303351610000005</v>
      </c>
      <c r="P148">
        <v>0.9175520184</v>
      </c>
      <c r="Q148">
        <v>0.93035931459999999</v>
      </c>
      <c r="R148">
        <v>0.92316770690000005</v>
      </c>
      <c r="S148">
        <v>0.92025228160000005</v>
      </c>
      <c r="T148">
        <v>0.92001447680000004</v>
      </c>
      <c r="U148">
        <v>0.91937969990000001</v>
      </c>
      <c r="V148">
        <v>0.91749921479999996</v>
      </c>
      <c r="W148">
        <v>0.91692493750000004</v>
      </c>
      <c r="X148">
        <v>0.91568805180000001</v>
      </c>
      <c r="Y148">
        <v>0.91443824200000001</v>
      </c>
      <c r="Z148">
        <v>0.91311801140000004</v>
      </c>
      <c r="AA148">
        <v>0.91175556219999998</v>
      </c>
      <c r="AB148">
        <v>0.91032464660000001</v>
      </c>
      <c r="AC148">
        <v>0.90991396290000004</v>
      </c>
      <c r="AD148">
        <v>0.90909830209999998</v>
      </c>
      <c r="AE148">
        <v>0.90794401979999995</v>
      </c>
      <c r="AF148">
        <v>0.90707594059999996</v>
      </c>
      <c r="AG148">
        <v>0.90608352999999997</v>
      </c>
      <c r="AH148">
        <v>0.9045536502</v>
      </c>
      <c r="AI148">
        <v>0.90301833060000003</v>
      </c>
      <c r="AJ148">
        <v>0.90146869249999995</v>
      </c>
      <c r="AK148">
        <v>0.89994089830000001</v>
      </c>
      <c r="AL148">
        <v>0.89848972549999995</v>
      </c>
      <c r="AM148">
        <v>0.89707466930000002</v>
      </c>
      <c r="AN148">
        <v>0.89564227750000003</v>
      </c>
      <c r="AO148">
        <v>0.89423708339999997</v>
      </c>
      <c r="AP148">
        <v>0.89286296460000003</v>
      </c>
      <c r="AQ148">
        <v>0.89154084909999998</v>
      </c>
      <c r="AR148">
        <v>0.89030464450000002</v>
      </c>
      <c r="AS148">
        <v>0.88900606810000005</v>
      </c>
      <c r="AT148">
        <v>0.88772090199999998</v>
      </c>
      <c r="AU148">
        <v>0.88645455149999997</v>
      </c>
      <c r="AV148">
        <v>0.88531398100000003</v>
      </c>
    </row>
    <row r="149" spans="1:48" x14ac:dyDescent="0.25">
      <c r="A149" s="27" t="s">
        <v>849</v>
      </c>
      <c r="B149">
        <v>0.96509216681482901</v>
      </c>
      <c r="C149">
        <v>0.96343156168833599</v>
      </c>
      <c r="D149">
        <v>0.96179055820000003</v>
      </c>
      <c r="E149">
        <v>0.9744613714</v>
      </c>
      <c r="F149">
        <v>0.97741373620000005</v>
      </c>
      <c r="G149">
        <v>1.006428197</v>
      </c>
      <c r="H149">
        <v>0.9542585576</v>
      </c>
      <c r="I149">
        <v>0.94621414420000005</v>
      </c>
      <c r="J149">
        <v>0.95932028449999995</v>
      </c>
      <c r="K149">
        <v>0.9605805838</v>
      </c>
      <c r="L149">
        <v>0.94933381839999997</v>
      </c>
      <c r="M149">
        <v>0.95079097000000001</v>
      </c>
      <c r="N149">
        <v>0.95828736859999997</v>
      </c>
      <c r="O149">
        <v>0.93815353800000001</v>
      </c>
      <c r="P149">
        <v>0.94800554280000005</v>
      </c>
      <c r="Q149">
        <v>0.95721002060000004</v>
      </c>
      <c r="R149">
        <v>0.94823228550000005</v>
      </c>
      <c r="S149">
        <v>0.94399169199999999</v>
      </c>
      <c r="T149">
        <v>0.94237353049999995</v>
      </c>
      <c r="U149">
        <v>0.94065717540000005</v>
      </c>
      <c r="V149">
        <v>0.94220948370000002</v>
      </c>
      <c r="W149">
        <v>0.94229315769999999</v>
      </c>
      <c r="X149">
        <v>0.94135268500000002</v>
      </c>
      <c r="Y149">
        <v>0.94024268629999996</v>
      </c>
      <c r="Z149">
        <v>0.93912096810000001</v>
      </c>
      <c r="AA149">
        <v>0.93812935210000004</v>
      </c>
      <c r="AB149">
        <v>0.93721363899999999</v>
      </c>
      <c r="AC149">
        <v>0.93253911550000002</v>
      </c>
      <c r="AD149">
        <v>0.9302844629</v>
      </c>
      <c r="AE149">
        <v>0.92870648919999998</v>
      </c>
      <c r="AF149">
        <v>0.92732902650000004</v>
      </c>
      <c r="AG149">
        <v>0.92577318490000005</v>
      </c>
      <c r="AH149">
        <v>0.92385131799999998</v>
      </c>
      <c r="AI149">
        <v>0.92180133529999997</v>
      </c>
      <c r="AJ149">
        <v>0.91970014430000002</v>
      </c>
      <c r="AK149">
        <v>0.91759160449999999</v>
      </c>
      <c r="AL149">
        <v>0.91551701959999998</v>
      </c>
      <c r="AM149">
        <v>0.91348999819999999</v>
      </c>
      <c r="AN149">
        <v>0.91147964829999994</v>
      </c>
      <c r="AO149">
        <v>0.90952630209999996</v>
      </c>
      <c r="AP149">
        <v>0.90762956790000004</v>
      </c>
      <c r="AQ149">
        <v>0.90578800079999999</v>
      </c>
      <c r="AR149">
        <v>0.90401507540000003</v>
      </c>
      <c r="AS149">
        <v>0.90221111659999997</v>
      </c>
      <c r="AT149">
        <v>0.90041389579999997</v>
      </c>
      <c r="AU149">
        <v>0.89862653000000003</v>
      </c>
      <c r="AV149">
        <v>0.89691933440000005</v>
      </c>
    </row>
    <row r="150" spans="1:48" x14ac:dyDescent="0.25">
      <c r="A150" s="27" t="s">
        <v>850</v>
      </c>
      <c r="B150">
        <v>0.91685854768520203</v>
      </c>
      <c r="C150">
        <v>0.91428642081488298</v>
      </c>
      <c r="D150">
        <v>0.91174050149999997</v>
      </c>
      <c r="E150">
        <v>0.90707982669999998</v>
      </c>
      <c r="F150">
        <v>0.91180857989999997</v>
      </c>
      <c r="G150">
        <v>0.92503904790000002</v>
      </c>
      <c r="H150">
        <v>0.91003428919999996</v>
      </c>
      <c r="I150">
        <v>0.89568087740000002</v>
      </c>
      <c r="J150">
        <v>0.89261679439999997</v>
      </c>
      <c r="K150">
        <v>0.89286942469999997</v>
      </c>
      <c r="L150">
        <v>0.8853863381</v>
      </c>
      <c r="M150">
        <v>0.88196041589999996</v>
      </c>
      <c r="N150">
        <v>0.87665714880000001</v>
      </c>
      <c r="O150">
        <v>0.87490381179999999</v>
      </c>
      <c r="P150">
        <v>0.87237950460000002</v>
      </c>
      <c r="Q150">
        <v>0.86967421700000003</v>
      </c>
      <c r="R150">
        <v>0.86904390819999999</v>
      </c>
      <c r="S150">
        <v>0.86772773709999995</v>
      </c>
      <c r="T150">
        <v>0.86843972010000003</v>
      </c>
      <c r="U150">
        <v>0.86749799419999996</v>
      </c>
      <c r="V150">
        <v>0.86541416110000002</v>
      </c>
      <c r="W150">
        <v>0.86714170729999995</v>
      </c>
      <c r="X150">
        <v>0.86618387649999995</v>
      </c>
      <c r="Y150">
        <v>0.8645939319</v>
      </c>
      <c r="Z150">
        <v>0.86286297229999998</v>
      </c>
      <c r="AA150">
        <v>0.86124416709999996</v>
      </c>
      <c r="AB150">
        <v>0.85960028020000001</v>
      </c>
      <c r="AC150">
        <v>0.85610214880000002</v>
      </c>
      <c r="AD150">
        <v>0.85365450740000004</v>
      </c>
      <c r="AE150">
        <v>0.85134360119999997</v>
      </c>
      <c r="AF150">
        <v>0.84915955860000003</v>
      </c>
      <c r="AG150">
        <v>0.84688421089999999</v>
      </c>
      <c r="AH150">
        <v>0.8440297148</v>
      </c>
      <c r="AI150">
        <v>0.84130730249999996</v>
      </c>
      <c r="AJ150">
        <v>0.83847598199999995</v>
      </c>
      <c r="AK150">
        <v>0.83557631470000004</v>
      </c>
      <c r="AL150">
        <v>0.83267078100000003</v>
      </c>
      <c r="AM150">
        <v>0.82969054539999998</v>
      </c>
      <c r="AN150">
        <v>0.82674429689999995</v>
      </c>
      <c r="AO150">
        <v>0.82385602059999996</v>
      </c>
      <c r="AP150">
        <v>0.82103191850000001</v>
      </c>
      <c r="AQ150">
        <v>0.81842257330000001</v>
      </c>
      <c r="AR150">
        <v>0.81596622500000004</v>
      </c>
      <c r="AS150">
        <v>0.81326636360000004</v>
      </c>
      <c r="AT150">
        <v>0.81059370350000004</v>
      </c>
      <c r="AU150">
        <v>0.80796804919999998</v>
      </c>
      <c r="AV150">
        <v>0.80550702269999996</v>
      </c>
    </row>
    <row r="151" spans="1:48" x14ac:dyDescent="0.25">
      <c r="A151" s="27" t="s">
        <v>851</v>
      </c>
      <c r="B151">
        <v>0.844313767550528</v>
      </c>
      <c r="C151">
        <v>0.840996830294655</v>
      </c>
      <c r="D151">
        <v>0.83771937559999998</v>
      </c>
      <c r="E151">
        <v>0.82256779359999999</v>
      </c>
      <c r="F151">
        <v>0.8239752481</v>
      </c>
      <c r="G151">
        <v>0.84628004570000004</v>
      </c>
      <c r="H151">
        <v>0.84427996309999997</v>
      </c>
      <c r="I151">
        <v>0.82781781779999997</v>
      </c>
      <c r="J151">
        <v>0.82302218049999998</v>
      </c>
      <c r="K151">
        <v>0.81742033849999995</v>
      </c>
      <c r="L151">
        <v>0.81877423559999996</v>
      </c>
      <c r="M151">
        <v>0.82272137860000005</v>
      </c>
      <c r="N151">
        <v>0.81000654080000001</v>
      </c>
      <c r="O151">
        <v>0.79656356910000004</v>
      </c>
      <c r="P151">
        <v>0.78912379639999997</v>
      </c>
      <c r="Q151">
        <v>0.78323842300000002</v>
      </c>
      <c r="R151">
        <v>0.78991354560000004</v>
      </c>
      <c r="S151">
        <v>0.7872319445</v>
      </c>
      <c r="T151">
        <v>0.78779017370000004</v>
      </c>
      <c r="U151">
        <v>0.78371589220000004</v>
      </c>
      <c r="V151">
        <v>0.77858531539999998</v>
      </c>
      <c r="W151">
        <v>0.7808687876</v>
      </c>
      <c r="X151">
        <v>0.78123725740000005</v>
      </c>
      <c r="Y151">
        <v>0.78245439969999997</v>
      </c>
      <c r="Z151">
        <v>0.78303099939999998</v>
      </c>
      <c r="AA151">
        <v>0.78339193139999996</v>
      </c>
      <c r="AB151">
        <v>0.78271575829999995</v>
      </c>
      <c r="AC151">
        <v>0.77870287360000001</v>
      </c>
      <c r="AD151">
        <v>0.77658354610000002</v>
      </c>
      <c r="AE151">
        <v>0.77492647100000001</v>
      </c>
      <c r="AF151">
        <v>0.77313431239999997</v>
      </c>
      <c r="AG151">
        <v>0.77104465740000006</v>
      </c>
      <c r="AH151">
        <v>0.76851089549999996</v>
      </c>
      <c r="AI151">
        <v>0.76642629579999999</v>
      </c>
      <c r="AJ151">
        <v>0.76459224910000001</v>
      </c>
      <c r="AK151">
        <v>0.76291922599999995</v>
      </c>
      <c r="AL151">
        <v>0.76082715909999998</v>
      </c>
      <c r="AM151">
        <v>0.75857632350000004</v>
      </c>
      <c r="AN151">
        <v>0.75654406870000002</v>
      </c>
      <c r="AO151">
        <v>0.75454157399999999</v>
      </c>
      <c r="AP151">
        <v>0.75240793220000002</v>
      </c>
      <c r="AQ151">
        <v>0.75070088020000003</v>
      </c>
      <c r="AR151">
        <v>0.7492521285</v>
      </c>
      <c r="AS151">
        <v>0.74731081919999998</v>
      </c>
      <c r="AT151">
        <v>0.74541340540000001</v>
      </c>
      <c r="AU151">
        <v>0.74358405329999999</v>
      </c>
      <c r="AV151">
        <v>0.7415985423</v>
      </c>
    </row>
    <row r="152" spans="1:48" x14ac:dyDescent="0.25">
      <c r="A152" s="27" t="s">
        <v>852</v>
      </c>
      <c r="B152">
        <v>0.88258653555010902</v>
      </c>
      <c r="C152">
        <v>0.87651299349979905</v>
      </c>
      <c r="D152">
        <v>0.87051212</v>
      </c>
      <c r="E152">
        <v>0.864444094</v>
      </c>
      <c r="F152">
        <v>0.87083433060000004</v>
      </c>
      <c r="G152">
        <v>0.87838350549999999</v>
      </c>
      <c r="H152">
        <v>0.84169018149999997</v>
      </c>
      <c r="I152">
        <v>0.82091775349999996</v>
      </c>
      <c r="J152">
        <v>0.81367046600000004</v>
      </c>
      <c r="K152">
        <v>0.79537620750000004</v>
      </c>
      <c r="L152">
        <v>0.78415330350000001</v>
      </c>
      <c r="M152">
        <v>0.77474956350000002</v>
      </c>
      <c r="N152">
        <v>0.76113717260000002</v>
      </c>
      <c r="O152">
        <v>0.75117122690000004</v>
      </c>
      <c r="P152">
        <v>0.76212808180000002</v>
      </c>
      <c r="Q152">
        <v>0.75974288690000003</v>
      </c>
      <c r="R152">
        <v>0.76286465810000004</v>
      </c>
      <c r="S152">
        <v>0.76487236290000005</v>
      </c>
      <c r="T152">
        <v>0.7655814889</v>
      </c>
      <c r="U152">
        <v>0.7626893038</v>
      </c>
      <c r="V152">
        <v>0.74998920170000005</v>
      </c>
      <c r="W152">
        <v>0.74400402809999999</v>
      </c>
      <c r="X152">
        <v>0.74562243399999995</v>
      </c>
      <c r="Y152">
        <v>0.74441582559999997</v>
      </c>
      <c r="Z152">
        <v>0.74157742410000005</v>
      </c>
      <c r="AA152">
        <v>0.73801192299999996</v>
      </c>
      <c r="AB152">
        <v>0.73379179390000004</v>
      </c>
      <c r="AC152">
        <v>0.72968892169999999</v>
      </c>
      <c r="AD152">
        <v>0.72560232440000005</v>
      </c>
      <c r="AE152">
        <v>0.72122411819999999</v>
      </c>
      <c r="AF152">
        <v>0.71737429239999995</v>
      </c>
      <c r="AG152">
        <v>0.71339213010000002</v>
      </c>
      <c r="AH152">
        <v>0.70815231239999998</v>
      </c>
      <c r="AI152">
        <v>0.70261027870000003</v>
      </c>
      <c r="AJ152">
        <v>0.69680168369999995</v>
      </c>
      <c r="AK152">
        <v>0.69078307859999999</v>
      </c>
      <c r="AL152">
        <v>0.68473916670000001</v>
      </c>
      <c r="AM152">
        <v>0.67880989059999997</v>
      </c>
      <c r="AN152">
        <v>0.67273407480000003</v>
      </c>
      <c r="AO152">
        <v>0.66671418449999997</v>
      </c>
      <c r="AP152">
        <v>0.66084309029999999</v>
      </c>
      <c r="AQ152">
        <v>0.65500975939999995</v>
      </c>
      <c r="AR152">
        <v>0.64964622940000005</v>
      </c>
      <c r="AS152">
        <v>0.64427736069999997</v>
      </c>
      <c r="AT152">
        <v>0.63898635520000002</v>
      </c>
      <c r="AU152">
        <v>0.63379912949999995</v>
      </c>
      <c r="AV152">
        <v>0.62884110299999996</v>
      </c>
    </row>
    <row r="153" spans="1:48" x14ac:dyDescent="0.25">
      <c r="A153" s="27" t="s">
        <v>853</v>
      </c>
      <c r="B153">
        <v>0.77814932899325695</v>
      </c>
      <c r="C153">
        <v>0.77273238781678599</v>
      </c>
      <c r="D153">
        <v>0.76719619979999998</v>
      </c>
      <c r="E153">
        <v>0.7650347166</v>
      </c>
      <c r="F153">
        <v>0.77852734310000005</v>
      </c>
      <c r="G153">
        <v>0.77635443859999997</v>
      </c>
      <c r="H153">
        <v>0.75936711219999997</v>
      </c>
      <c r="I153">
        <v>0.75445536099999999</v>
      </c>
      <c r="J153">
        <v>0.75528443499999998</v>
      </c>
      <c r="K153">
        <v>0.74416367760000002</v>
      </c>
      <c r="L153">
        <v>0.73929819100000005</v>
      </c>
      <c r="M153">
        <v>0.73239800180000003</v>
      </c>
      <c r="N153">
        <v>0.72164397540000003</v>
      </c>
      <c r="O153">
        <v>0.71664922340000003</v>
      </c>
      <c r="P153">
        <v>0.72899623849999995</v>
      </c>
      <c r="Q153">
        <v>0.71875087209999999</v>
      </c>
      <c r="R153">
        <v>0.72005601990000001</v>
      </c>
      <c r="S153">
        <v>0.71952686300000002</v>
      </c>
      <c r="T153">
        <v>0.71673188909999996</v>
      </c>
      <c r="U153">
        <v>0.71176099999999998</v>
      </c>
      <c r="V153">
        <v>0.70736806389999995</v>
      </c>
      <c r="W153">
        <v>0.70482739530000005</v>
      </c>
      <c r="X153">
        <v>0.70300227930000003</v>
      </c>
      <c r="Y153">
        <v>0.69904340939999998</v>
      </c>
      <c r="Z153">
        <v>0.69434969290000004</v>
      </c>
      <c r="AA153">
        <v>0.69028262350000003</v>
      </c>
      <c r="AB153">
        <v>0.68607228649999996</v>
      </c>
      <c r="AC153">
        <v>0.68325529569999999</v>
      </c>
      <c r="AD153">
        <v>0.68000924880000002</v>
      </c>
      <c r="AE153">
        <v>0.67639521879999998</v>
      </c>
      <c r="AF153">
        <v>0.67256819020000003</v>
      </c>
      <c r="AG153">
        <v>0.66839986929999995</v>
      </c>
      <c r="AH153">
        <v>0.66370452899999999</v>
      </c>
      <c r="AI153">
        <v>0.65882397189999997</v>
      </c>
      <c r="AJ153">
        <v>0.65377437169999997</v>
      </c>
      <c r="AK153">
        <v>0.64856927649999996</v>
      </c>
      <c r="AL153">
        <v>0.64339507029999998</v>
      </c>
      <c r="AM153">
        <v>0.63785946910000002</v>
      </c>
      <c r="AN153">
        <v>0.63249292599999996</v>
      </c>
      <c r="AO153">
        <v>0.62728374369999995</v>
      </c>
      <c r="AP153">
        <v>0.62225493399999998</v>
      </c>
      <c r="AQ153">
        <v>0.6173050323</v>
      </c>
      <c r="AR153">
        <v>0.61188943100000004</v>
      </c>
      <c r="AS153">
        <v>0.60696621979999998</v>
      </c>
      <c r="AT153">
        <v>0.60235964230000005</v>
      </c>
      <c r="AU153">
        <v>0.59796812659999998</v>
      </c>
      <c r="AV153">
        <v>0.58881390069999995</v>
      </c>
    </row>
    <row r="154" spans="1:48" x14ac:dyDescent="0.25">
      <c r="A154" s="27" t="s">
        <v>854</v>
      </c>
      <c r="B154">
        <v>0.86220723379174502</v>
      </c>
      <c r="C154">
        <v>0.85865451550052196</v>
      </c>
      <c r="D154">
        <v>0.85514292469999997</v>
      </c>
      <c r="E154">
        <v>0.85091621319999999</v>
      </c>
      <c r="F154">
        <v>0.86645951480000005</v>
      </c>
      <c r="G154">
        <v>0.86434499570000001</v>
      </c>
      <c r="H154">
        <v>0.85204801389999996</v>
      </c>
      <c r="I154">
        <v>0.84483258849999998</v>
      </c>
      <c r="J154">
        <v>0.85202918370000003</v>
      </c>
      <c r="K154">
        <v>0.84130981770000002</v>
      </c>
      <c r="L154">
        <v>0.82873641649999996</v>
      </c>
      <c r="M154">
        <v>0.81586337419999999</v>
      </c>
      <c r="N154">
        <v>0.80851337680000002</v>
      </c>
      <c r="O154">
        <v>0.80584161109999997</v>
      </c>
      <c r="P154">
        <v>0.8285972291</v>
      </c>
      <c r="Q154">
        <v>0.82203864699999996</v>
      </c>
      <c r="R154">
        <v>0.81975154640000003</v>
      </c>
      <c r="S154">
        <v>0.81960213959999995</v>
      </c>
      <c r="T154">
        <v>0.82081781549999999</v>
      </c>
      <c r="U154">
        <v>0.82023914740000003</v>
      </c>
      <c r="V154">
        <v>0.82386616889999997</v>
      </c>
      <c r="W154">
        <v>0.82748577310000004</v>
      </c>
      <c r="X154">
        <v>0.83009775740000002</v>
      </c>
      <c r="Y154">
        <v>0.82858187319999999</v>
      </c>
      <c r="Z154">
        <v>0.82537170729999998</v>
      </c>
      <c r="AA154">
        <v>0.8269682398</v>
      </c>
      <c r="AB154">
        <v>0.82651764059999999</v>
      </c>
      <c r="AC154">
        <v>0.82471077979999996</v>
      </c>
      <c r="AD154">
        <v>0.82288740520000003</v>
      </c>
      <c r="AE154">
        <v>0.82086838210000002</v>
      </c>
      <c r="AF154">
        <v>0.81906543359999995</v>
      </c>
      <c r="AG154">
        <v>0.81716000560000002</v>
      </c>
      <c r="AH154">
        <v>0.81384392159999996</v>
      </c>
      <c r="AI154">
        <v>0.81101015789999997</v>
      </c>
      <c r="AJ154">
        <v>0.8082466747</v>
      </c>
      <c r="AK154">
        <v>0.80551137640000003</v>
      </c>
      <c r="AL154">
        <v>0.80303539619999997</v>
      </c>
      <c r="AM154">
        <v>0.79933925750000001</v>
      </c>
      <c r="AN154">
        <v>0.79625146520000001</v>
      </c>
      <c r="AO154">
        <v>0.79344755759999996</v>
      </c>
      <c r="AP154">
        <v>0.79086539840000003</v>
      </c>
      <c r="AQ154">
        <v>0.78844128319999995</v>
      </c>
      <c r="AR154">
        <v>0.78446329179999996</v>
      </c>
      <c r="AS154">
        <v>0.78131820900000004</v>
      </c>
      <c r="AT154">
        <v>0.77859157530000001</v>
      </c>
      <c r="AU154">
        <v>0.77610181759999997</v>
      </c>
      <c r="AV154">
        <v>0.76686129879999998</v>
      </c>
    </row>
    <row r="155" spans="1:48" x14ac:dyDescent="0.25">
      <c r="A155" s="27" t="s">
        <v>855</v>
      </c>
      <c r="B155">
        <v>0.88366767238597099</v>
      </c>
      <c r="C155">
        <v>0.88184788046645401</v>
      </c>
      <c r="D155">
        <v>0.88005556819999997</v>
      </c>
      <c r="E155">
        <v>0.80782579180000003</v>
      </c>
      <c r="F155">
        <v>0.86973693360000004</v>
      </c>
      <c r="G155">
        <v>0.92368682160000004</v>
      </c>
      <c r="H155">
        <v>0.79546906080000002</v>
      </c>
      <c r="I155">
        <v>0.87132603379999995</v>
      </c>
      <c r="J155">
        <v>0.76094348749999996</v>
      </c>
      <c r="K155">
        <v>0.80710368249999997</v>
      </c>
      <c r="L155">
        <v>0.78677520209999996</v>
      </c>
      <c r="M155">
        <v>0.76755069649999996</v>
      </c>
      <c r="N155">
        <v>0.83296949350000005</v>
      </c>
      <c r="O155">
        <v>0.80932629769999997</v>
      </c>
      <c r="P155">
        <v>0.82888918489999996</v>
      </c>
      <c r="Q155">
        <v>0.82057764769999997</v>
      </c>
      <c r="R155">
        <v>0.81732085730000004</v>
      </c>
      <c r="S155">
        <v>0.81861566279999998</v>
      </c>
      <c r="T155">
        <v>0.81710169830000001</v>
      </c>
      <c r="U155">
        <v>0.81465018389999999</v>
      </c>
      <c r="V155">
        <v>0.81275126399999997</v>
      </c>
      <c r="W155">
        <v>0.81278762940000004</v>
      </c>
      <c r="X155">
        <v>0.81131734519999998</v>
      </c>
      <c r="Y155">
        <v>0.80956526480000002</v>
      </c>
      <c r="Z155">
        <v>0.80770843189999997</v>
      </c>
      <c r="AA155">
        <v>0.80887350000000002</v>
      </c>
      <c r="AB155">
        <v>0.80905662840000003</v>
      </c>
      <c r="AC155">
        <v>0.80667037190000002</v>
      </c>
      <c r="AD155">
        <v>0.80481794370000004</v>
      </c>
      <c r="AE155">
        <v>0.80305979449999998</v>
      </c>
      <c r="AF155">
        <v>0.80120008119999997</v>
      </c>
      <c r="AG155">
        <v>0.79917583049999996</v>
      </c>
      <c r="AH155">
        <v>0.79610226439999998</v>
      </c>
      <c r="AI155">
        <v>0.79329901550000004</v>
      </c>
      <c r="AJ155">
        <v>0.79056469630000004</v>
      </c>
      <c r="AK155">
        <v>0.78783731099999998</v>
      </c>
      <c r="AL155">
        <v>0.78507078210000003</v>
      </c>
      <c r="AM155">
        <v>0.78359066209999995</v>
      </c>
      <c r="AN155">
        <v>0.78176251549999998</v>
      </c>
      <c r="AO155">
        <v>0.77964890249999996</v>
      </c>
      <c r="AP155">
        <v>0.77734626149999997</v>
      </c>
      <c r="AQ155">
        <v>0.77487773729999998</v>
      </c>
      <c r="AR155">
        <v>0.77346867689999999</v>
      </c>
      <c r="AS155">
        <v>0.77179513980000003</v>
      </c>
      <c r="AT155">
        <v>0.77002463139999999</v>
      </c>
      <c r="AU155">
        <v>0.76820435659999997</v>
      </c>
      <c r="AV155">
        <v>0.76649174659999997</v>
      </c>
    </row>
    <row r="156" spans="1:48" x14ac:dyDescent="0.25">
      <c r="A156" s="27" t="s">
        <v>856</v>
      </c>
      <c r="B156">
        <v>0.90956872474594197</v>
      </c>
      <c r="C156">
        <v>0.90615316918317601</v>
      </c>
      <c r="D156">
        <v>0.9027785935</v>
      </c>
      <c r="E156">
        <v>0.88414178119999998</v>
      </c>
      <c r="F156">
        <v>0.88555831210000002</v>
      </c>
      <c r="G156">
        <v>0.91887899539999995</v>
      </c>
      <c r="H156">
        <v>0.89044845019999996</v>
      </c>
      <c r="I156">
        <v>0.8614283479</v>
      </c>
      <c r="J156">
        <v>0.86032524669999999</v>
      </c>
      <c r="K156">
        <v>0.86955409520000004</v>
      </c>
      <c r="L156">
        <v>0.84839535580000003</v>
      </c>
      <c r="M156">
        <v>0.82999420300000004</v>
      </c>
      <c r="N156">
        <v>0.8378474575</v>
      </c>
      <c r="O156">
        <v>0.84557819619999997</v>
      </c>
      <c r="P156">
        <v>0.84088587780000001</v>
      </c>
      <c r="Q156">
        <v>0.83384599650000002</v>
      </c>
      <c r="R156">
        <v>0.83688820480000004</v>
      </c>
      <c r="S156">
        <v>0.83865987360000005</v>
      </c>
      <c r="T156">
        <v>0.83910420620000004</v>
      </c>
      <c r="U156">
        <v>0.83736951179999997</v>
      </c>
      <c r="V156">
        <v>0.83531324169999999</v>
      </c>
      <c r="W156">
        <v>0.83531371840000002</v>
      </c>
      <c r="X156">
        <v>0.83218485460000002</v>
      </c>
      <c r="Y156">
        <v>0.82905655020000002</v>
      </c>
      <c r="Z156">
        <v>0.8261274421</v>
      </c>
      <c r="AA156">
        <v>0.82328694800000002</v>
      </c>
      <c r="AB156">
        <v>0.82067692400000003</v>
      </c>
      <c r="AC156">
        <v>0.81909634529999997</v>
      </c>
      <c r="AD156">
        <v>0.81734475689999997</v>
      </c>
      <c r="AE156">
        <v>0.81533794800000003</v>
      </c>
      <c r="AF156">
        <v>0.81297167770000001</v>
      </c>
      <c r="AG156">
        <v>0.81026953970000004</v>
      </c>
      <c r="AH156">
        <v>0.8070639074</v>
      </c>
      <c r="AI156">
        <v>0.80383475640000002</v>
      </c>
      <c r="AJ156">
        <v>0.80045029320000005</v>
      </c>
      <c r="AK156">
        <v>0.79695459790000001</v>
      </c>
      <c r="AL156">
        <v>0.79341118430000002</v>
      </c>
      <c r="AM156">
        <v>0.79010322769999997</v>
      </c>
      <c r="AN156">
        <v>0.78694676460000001</v>
      </c>
      <c r="AO156">
        <v>0.78361598269999999</v>
      </c>
      <c r="AP156">
        <v>0.78026584040000002</v>
      </c>
      <c r="AQ156">
        <v>0.77696898709999995</v>
      </c>
      <c r="AR156">
        <v>0.77433569489999998</v>
      </c>
      <c r="AS156">
        <v>0.77156035540000001</v>
      </c>
      <c r="AT156">
        <v>0.76872997990000003</v>
      </c>
      <c r="AU156">
        <v>0.76589820450000001</v>
      </c>
      <c r="AV156">
        <v>0.76324627440000004</v>
      </c>
    </row>
    <row r="157" spans="1:48" x14ac:dyDescent="0.25">
      <c r="A157" s="27" t="s">
        <v>857</v>
      </c>
      <c r="B157">
        <v>0.76693254244619502</v>
      </c>
      <c r="C157">
        <v>0.76282529430745405</v>
      </c>
      <c r="D157">
        <v>0.75876683010000001</v>
      </c>
      <c r="E157">
        <v>0.75329657969999997</v>
      </c>
      <c r="F157">
        <v>0.75167252539999996</v>
      </c>
      <c r="G157">
        <v>0.75308819599999999</v>
      </c>
      <c r="H157">
        <v>0.74181899890000003</v>
      </c>
      <c r="I157">
        <v>0.73197740899999997</v>
      </c>
      <c r="J157">
        <v>0.7281857518</v>
      </c>
      <c r="K157">
        <v>0.72358982989999998</v>
      </c>
      <c r="L157">
        <v>0.71729372199999997</v>
      </c>
      <c r="M157">
        <v>0.71161849160000001</v>
      </c>
      <c r="N157">
        <v>0.70438258030000001</v>
      </c>
      <c r="O157">
        <v>0.69840836500000003</v>
      </c>
      <c r="P157">
        <v>0.69470150679999998</v>
      </c>
      <c r="Q157">
        <v>0.69207826920000004</v>
      </c>
      <c r="R157">
        <v>0.69106745189999996</v>
      </c>
      <c r="S157">
        <v>0.69031866239999995</v>
      </c>
      <c r="T157">
        <v>0.69078666119999999</v>
      </c>
      <c r="U157">
        <v>0.68909104030000001</v>
      </c>
      <c r="V157">
        <v>0.68682674519999998</v>
      </c>
      <c r="W157">
        <v>0.68675997219999996</v>
      </c>
      <c r="X157">
        <v>0.68459269479999996</v>
      </c>
      <c r="Y157">
        <v>0.68196795580000003</v>
      </c>
      <c r="Z157">
        <v>0.67925082449999996</v>
      </c>
      <c r="AA157">
        <v>0.67674455960000002</v>
      </c>
      <c r="AB157">
        <v>0.67425050659999997</v>
      </c>
      <c r="AC157">
        <v>0.67148332550000001</v>
      </c>
      <c r="AD157">
        <v>0.66896486379999998</v>
      </c>
      <c r="AE157">
        <v>0.66635238640000005</v>
      </c>
      <c r="AF157">
        <v>0.66366051960000005</v>
      </c>
      <c r="AG157">
        <v>0.66082370749999997</v>
      </c>
      <c r="AH157">
        <v>0.65750575330000005</v>
      </c>
      <c r="AI157">
        <v>0.65396305769999996</v>
      </c>
      <c r="AJ157">
        <v>0.65025783709999996</v>
      </c>
      <c r="AK157">
        <v>0.64642865370000002</v>
      </c>
      <c r="AL157">
        <v>0.64253406540000002</v>
      </c>
      <c r="AM157">
        <v>0.63864511440000005</v>
      </c>
      <c r="AN157">
        <v>0.63474797719999998</v>
      </c>
      <c r="AO157">
        <v>0.63091221809999998</v>
      </c>
      <c r="AP157">
        <v>0.62716490749999998</v>
      </c>
      <c r="AQ157">
        <v>0.62358214690000002</v>
      </c>
      <c r="AR157">
        <v>0.62019937579999995</v>
      </c>
      <c r="AS157">
        <v>0.61676289179999999</v>
      </c>
      <c r="AT157">
        <v>0.61334938819999996</v>
      </c>
      <c r="AU157">
        <v>0.60997318540000001</v>
      </c>
      <c r="AV157">
        <v>0.60673763049999996</v>
      </c>
    </row>
    <row r="158" spans="1:48" x14ac:dyDescent="0.25">
      <c r="A158" s="27" t="s">
        <v>858</v>
      </c>
      <c r="B158">
        <v>0.91541414753537198</v>
      </c>
      <c r="C158">
        <v>0.90744078466855305</v>
      </c>
      <c r="D158">
        <v>0.89956112740000005</v>
      </c>
      <c r="E158">
        <v>0.89442008299999998</v>
      </c>
      <c r="F158">
        <v>0.8898112319</v>
      </c>
      <c r="G158">
        <v>0.8721722032</v>
      </c>
      <c r="H158">
        <v>0.86548273809999998</v>
      </c>
      <c r="I158">
        <v>0.85490359270000005</v>
      </c>
      <c r="J158">
        <v>0.84327736230000006</v>
      </c>
      <c r="K158">
        <v>0.83485963870000002</v>
      </c>
      <c r="L158">
        <v>0.8294230574</v>
      </c>
      <c r="M158">
        <v>0.8233747079</v>
      </c>
      <c r="N158">
        <v>0.8141454507</v>
      </c>
      <c r="O158">
        <v>0.80868907580000005</v>
      </c>
      <c r="P158">
        <v>0.80489410650000004</v>
      </c>
      <c r="Q158">
        <v>0.8018873527</v>
      </c>
      <c r="R158">
        <v>0.79529676289999995</v>
      </c>
      <c r="S158">
        <v>0.79066379360000005</v>
      </c>
      <c r="T158">
        <v>0.78694997229999997</v>
      </c>
      <c r="U158">
        <v>0.78029449149999996</v>
      </c>
      <c r="V158">
        <v>0.77520404740000004</v>
      </c>
      <c r="W158">
        <v>0.77277358549999997</v>
      </c>
      <c r="X158">
        <v>0.76937239020000003</v>
      </c>
      <c r="Y158">
        <v>0.76556178340000003</v>
      </c>
      <c r="Z158">
        <v>0.76142207780000004</v>
      </c>
      <c r="AA158">
        <v>0.75727102189999995</v>
      </c>
      <c r="AB158">
        <v>0.75293772950000004</v>
      </c>
      <c r="AC158">
        <v>0.74831066239999999</v>
      </c>
      <c r="AD158">
        <v>0.74359012980000005</v>
      </c>
      <c r="AE158">
        <v>0.73855145259999999</v>
      </c>
      <c r="AF158">
        <v>0.73314868519999998</v>
      </c>
      <c r="AG158">
        <v>0.72729773819999999</v>
      </c>
      <c r="AH158">
        <v>0.72082452910000006</v>
      </c>
      <c r="AI158">
        <v>0.71377136029999999</v>
      </c>
      <c r="AJ158">
        <v>0.70654148910000003</v>
      </c>
      <c r="AK158">
        <v>0.69917057299999996</v>
      </c>
      <c r="AL158">
        <v>0.69179773280000001</v>
      </c>
      <c r="AM158">
        <v>0.68439810479999996</v>
      </c>
      <c r="AN158">
        <v>0.67696610189999995</v>
      </c>
      <c r="AO158">
        <v>0.66971779629999995</v>
      </c>
      <c r="AP158">
        <v>0.66270380900000003</v>
      </c>
      <c r="AQ158">
        <v>0.65592456929999998</v>
      </c>
      <c r="AR158">
        <v>0.64934192319999995</v>
      </c>
      <c r="AS158">
        <v>0.64283552860000004</v>
      </c>
      <c r="AT158">
        <v>0.63639892799999997</v>
      </c>
      <c r="AU158">
        <v>0.63006374679999999</v>
      </c>
      <c r="AV158">
        <v>0.62390028360000005</v>
      </c>
    </row>
    <row r="159" spans="1:48" x14ac:dyDescent="0.25">
      <c r="A159" s="31" t="s">
        <v>317</v>
      </c>
      <c r="B159">
        <v>1.6144864000000001</v>
      </c>
      <c r="C159">
        <v>1.6072</v>
      </c>
      <c r="D159">
        <v>1.599999291</v>
      </c>
      <c r="E159">
        <v>1.6039401179999999</v>
      </c>
      <c r="F159">
        <v>1.6524022739999999</v>
      </c>
      <c r="G159">
        <v>1.6213123819999999</v>
      </c>
      <c r="H159">
        <v>1.5818752780000001</v>
      </c>
      <c r="I159">
        <v>1.5106909959999999</v>
      </c>
      <c r="J159">
        <v>1.459971235</v>
      </c>
      <c r="K159">
        <v>1.417113541</v>
      </c>
      <c r="L159">
        <v>1.4254116299999999</v>
      </c>
      <c r="M159">
        <v>1.44227919</v>
      </c>
      <c r="N159">
        <v>1.437873701</v>
      </c>
      <c r="O159">
        <v>1.269773971</v>
      </c>
      <c r="P159">
        <v>1.025782813</v>
      </c>
      <c r="Q159">
        <v>0.65948372229999996</v>
      </c>
      <c r="R159">
        <v>0.58826776960000005</v>
      </c>
      <c r="S159">
        <v>0.5246296802</v>
      </c>
      <c r="T159">
        <v>0.51629404050000005</v>
      </c>
      <c r="U159">
        <v>0.53137854569999998</v>
      </c>
      <c r="V159">
        <v>0.4599190963</v>
      </c>
      <c r="W159">
        <v>0.4317157673</v>
      </c>
      <c r="X159">
        <v>0.4499874452</v>
      </c>
      <c r="Y159">
        <v>0.48780438799999998</v>
      </c>
      <c r="Z159">
        <v>0.52279988899999996</v>
      </c>
      <c r="AA159">
        <v>0.57695275609999996</v>
      </c>
      <c r="AB159">
        <v>0.61131301699999996</v>
      </c>
      <c r="AC159">
        <v>0.64341619049999998</v>
      </c>
      <c r="AD159">
        <v>0.67461288730000002</v>
      </c>
      <c r="AE159">
        <v>0.70146898660000001</v>
      </c>
      <c r="AF159">
        <v>0.71213877800000003</v>
      </c>
      <c r="AG159">
        <v>0.73360397870000005</v>
      </c>
      <c r="AH159">
        <v>0.75740449330000004</v>
      </c>
      <c r="AI159">
        <v>0.76664379240000002</v>
      </c>
      <c r="AJ159">
        <v>0.78155052680000003</v>
      </c>
      <c r="AK159">
        <v>0.79922158040000002</v>
      </c>
      <c r="AL159">
        <v>0.77821121000000004</v>
      </c>
      <c r="AM159">
        <v>0.78243228840000001</v>
      </c>
      <c r="AN159">
        <v>0.79702649029999995</v>
      </c>
      <c r="AO159">
        <v>0.81521168460000004</v>
      </c>
      <c r="AP159">
        <v>0.83383905879999998</v>
      </c>
      <c r="AQ159">
        <v>0.85118314269999995</v>
      </c>
      <c r="AR159">
        <v>0.86599749449999996</v>
      </c>
      <c r="AS159">
        <v>0.87906034919999998</v>
      </c>
      <c r="AT159">
        <v>0.89091418079999996</v>
      </c>
      <c r="AU159">
        <v>0.90180152329999996</v>
      </c>
      <c r="AV159">
        <v>0.91214637300000001</v>
      </c>
    </row>
    <row r="160" spans="1:48" x14ac:dyDescent="0.25">
      <c r="A160" s="31" t="s">
        <v>318</v>
      </c>
      <c r="B160">
        <v>0.95918118510306705</v>
      </c>
      <c r="C160">
        <v>0.95903236432299199</v>
      </c>
      <c r="D160">
        <v>0.95889110280000001</v>
      </c>
      <c r="E160">
        <v>0.95817521059999999</v>
      </c>
      <c r="F160">
        <v>0.99648866680000003</v>
      </c>
      <c r="G160">
        <v>0.89899462760000004</v>
      </c>
      <c r="H160">
        <v>0.97795436049999995</v>
      </c>
      <c r="I160">
        <v>1.0027010759999999</v>
      </c>
      <c r="J160">
        <v>0.9926550327</v>
      </c>
      <c r="K160">
        <v>0.94078922779999996</v>
      </c>
      <c r="L160">
        <v>0.91819802370000003</v>
      </c>
      <c r="M160">
        <v>0.89406651100000001</v>
      </c>
      <c r="N160">
        <v>0.90988603899999998</v>
      </c>
      <c r="O160">
        <v>0.98473549689999995</v>
      </c>
      <c r="P160">
        <v>1.0176188129999999</v>
      </c>
      <c r="Q160">
        <v>0.94843686380000003</v>
      </c>
      <c r="R160">
        <v>0.9613260495</v>
      </c>
      <c r="S160">
        <v>0.96218616970000004</v>
      </c>
      <c r="T160">
        <v>0.96091141040000005</v>
      </c>
      <c r="U160">
        <v>0.95876354779999995</v>
      </c>
      <c r="V160">
        <v>0.95641814729999997</v>
      </c>
      <c r="W160">
        <v>0.95397042750000005</v>
      </c>
      <c r="X160">
        <v>0.93539563209999999</v>
      </c>
      <c r="Y160">
        <v>0.93157656690000001</v>
      </c>
      <c r="Z160">
        <v>0.93329453939999996</v>
      </c>
      <c r="AA160">
        <v>0.93691009209999998</v>
      </c>
      <c r="AB160">
        <v>0.9405753764</v>
      </c>
      <c r="AC160">
        <v>0.9442680739</v>
      </c>
      <c r="AD160">
        <v>0.9463853686</v>
      </c>
      <c r="AE160">
        <v>0.94778009770000005</v>
      </c>
      <c r="AF160">
        <v>0.94830765750000001</v>
      </c>
      <c r="AG160">
        <v>0.94884764109999997</v>
      </c>
      <c r="AH160">
        <v>0.9498359139</v>
      </c>
      <c r="AI160">
        <v>0.95040423659999995</v>
      </c>
      <c r="AJ160">
        <v>0.95123937719999996</v>
      </c>
      <c r="AK160">
        <v>0.95228613880000001</v>
      </c>
      <c r="AL160">
        <v>0.95317622769999999</v>
      </c>
      <c r="AM160">
        <v>0.95181475640000002</v>
      </c>
      <c r="AN160">
        <v>0.95274716950000005</v>
      </c>
      <c r="AO160">
        <v>0.95381093490000002</v>
      </c>
      <c r="AP160">
        <v>0.95526004220000005</v>
      </c>
      <c r="AQ160">
        <v>0.95753123699999998</v>
      </c>
      <c r="AR160">
        <v>0.95128793339999995</v>
      </c>
      <c r="AS160">
        <v>0.9508845185</v>
      </c>
      <c r="AT160">
        <v>0.95122809460000002</v>
      </c>
      <c r="AU160">
        <v>0.95182542140000004</v>
      </c>
      <c r="AV160">
        <v>0.95267988199999998</v>
      </c>
    </row>
    <row r="161" spans="1:48" x14ac:dyDescent="0.25">
      <c r="A161" s="31" t="s">
        <v>319</v>
      </c>
      <c r="B161">
        <v>1.2298395699307201</v>
      </c>
      <c r="C161">
        <v>1.2272188999543701</v>
      </c>
      <c r="D161">
        <v>1.224819026</v>
      </c>
      <c r="E161">
        <v>1.1563868450000001</v>
      </c>
      <c r="F161">
        <v>1.170657141</v>
      </c>
      <c r="G161">
        <v>1.197789167</v>
      </c>
      <c r="H161">
        <v>1.2003454</v>
      </c>
      <c r="I161">
        <v>1.207878921</v>
      </c>
      <c r="J161">
        <v>1.215437667</v>
      </c>
      <c r="K161">
        <v>1.219005713</v>
      </c>
      <c r="L161">
        <v>1.219685111</v>
      </c>
      <c r="M161">
        <v>1.218954165</v>
      </c>
      <c r="N161">
        <v>1.2332959590000001</v>
      </c>
      <c r="O161">
        <v>1.2349242840000001</v>
      </c>
      <c r="P161">
        <v>1.233727724</v>
      </c>
      <c r="Q161">
        <v>1.2244037910000001</v>
      </c>
      <c r="R161">
        <v>1.2209665000000001</v>
      </c>
      <c r="S161">
        <v>1.205858758</v>
      </c>
      <c r="T161">
        <v>1.20048183</v>
      </c>
      <c r="U161">
        <v>1.196480685</v>
      </c>
      <c r="V161">
        <v>1.1802666239999999</v>
      </c>
      <c r="W161">
        <v>1.184799224</v>
      </c>
      <c r="X161">
        <v>1.1867403999999999</v>
      </c>
      <c r="Y161">
        <v>1.1844786599999999</v>
      </c>
      <c r="Z161">
        <v>1.180712735</v>
      </c>
      <c r="AA161">
        <v>1.176918967</v>
      </c>
      <c r="AB161">
        <v>1.172997426</v>
      </c>
      <c r="AC161">
        <v>1.1450974789999999</v>
      </c>
      <c r="AD161">
        <v>1.1556406889999999</v>
      </c>
      <c r="AE161">
        <v>1.1454485029999999</v>
      </c>
      <c r="AF161">
        <v>1.1415622219999999</v>
      </c>
      <c r="AG161">
        <v>1.1403708130000001</v>
      </c>
      <c r="AH161">
        <v>1.1545623789999999</v>
      </c>
      <c r="AI161">
        <v>1.1443790220000001</v>
      </c>
      <c r="AJ161">
        <v>1.140082848</v>
      </c>
      <c r="AK161">
        <v>1.13885144</v>
      </c>
      <c r="AL161">
        <v>1.1367252189999999</v>
      </c>
      <c r="AM161">
        <v>1.1668776009999999</v>
      </c>
      <c r="AN161">
        <v>1.157047377</v>
      </c>
      <c r="AO161">
        <v>1.151020288</v>
      </c>
      <c r="AP161">
        <v>1.1468539369999999</v>
      </c>
      <c r="AQ161">
        <v>1.1434820210000001</v>
      </c>
      <c r="AR161">
        <v>1.1535589610000001</v>
      </c>
      <c r="AS161">
        <v>1.1538838650000001</v>
      </c>
      <c r="AT161">
        <v>1.1520794590000001</v>
      </c>
      <c r="AU161">
        <v>1.1494938219999999</v>
      </c>
      <c r="AV161">
        <v>1.1467694070000001</v>
      </c>
    </row>
    <row r="162" spans="1:48" x14ac:dyDescent="0.25">
      <c r="A162" s="31" t="s">
        <v>320</v>
      </c>
      <c r="B162">
        <v>0.72350256633408805</v>
      </c>
      <c r="C162">
        <v>0.72169711470258702</v>
      </c>
      <c r="D162">
        <v>0.7199173311</v>
      </c>
      <c r="E162">
        <v>0.71947888589999998</v>
      </c>
      <c r="F162">
        <v>0.71684495969999995</v>
      </c>
      <c r="G162">
        <v>0.71840279620000003</v>
      </c>
      <c r="H162">
        <v>0.71276522659999997</v>
      </c>
      <c r="I162">
        <v>0.70934791500000005</v>
      </c>
      <c r="J162">
        <v>0.70745242549999998</v>
      </c>
      <c r="K162">
        <v>0.70709392820000005</v>
      </c>
      <c r="L162">
        <v>0.70581429939999996</v>
      </c>
      <c r="M162">
        <v>0.70433205759999995</v>
      </c>
      <c r="N162">
        <v>0.70331512129999996</v>
      </c>
      <c r="O162">
        <v>0.69673494339999997</v>
      </c>
      <c r="P162">
        <v>0.68876963540000002</v>
      </c>
      <c r="Q162">
        <v>0.68094458619999998</v>
      </c>
      <c r="R162">
        <v>0.67569238499999995</v>
      </c>
      <c r="S162">
        <v>0.69899364850000001</v>
      </c>
      <c r="T162">
        <v>0.70234146980000001</v>
      </c>
      <c r="U162">
        <v>0.69353133349999996</v>
      </c>
      <c r="V162">
        <v>0.66229491819999997</v>
      </c>
      <c r="W162">
        <v>0.64285299269999996</v>
      </c>
      <c r="X162">
        <v>0.64680426869999996</v>
      </c>
      <c r="Y162">
        <v>0.65035744259999995</v>
      </c>
      <c r="Z162">
        <v>0.65202304349999995</v>
      </c>
      <c r="AA162">
        <v>0.6533965893</v>
      </c>
      <c r="AB162">
        <v>0.65308996900000005</v>
      </c>
      <c r="AC162">
        <v>0.65348792600000005</v>
      </c>
      <c r="AD162">
        <v>0.65317596389999999</v>
      </c>
      <c r="AE162">
        <v>0.65278774679999996</v>
      </c>
      <c r="AF162">
        <v>0.66008600709999998</v>
      </c>
      <c r="AG162">
        <v>0.66217605530000001</v>
      </c>
      <c r="AH162">
        <v>0.64833414499999997</v>
      </c>
      <c r="AI162">
        <v>0.63747842980000002</v>
      </c>
      <c r="AJ162">
        <v>0.62918614780000004</v>
      </c>
      <c r="AK162">
        <v>0.6225919177</v>
      </c>
      <c r="AL162">
        <v>0.61606083060000005</v>
      </c>
      <c r="AM162">
        <v>0.60698437640000003</v>
      </c>
      <c r="AN162">
        <v>0.59515087929999999</v>
      </c>
      <c r="AO162">
        <v>0.58287792900000002</v>
      </c>
      <c r="AP162">
        <v>0.57059726089999996</v>
      </c>
      <c r="AQ162">
        <v>0.55865157389999998</v>
      </c>
      <c r="AR162">
        <v>0.54561683809999995</v>
      </c>
      <c r="AS162">
        <v>0.5324097753</v>
      </c>
      <c r="AT162">
        <v>0.51909741519999997</v>
      </c>
      <c r="AU162">
        <v>0.50566856829999995</v>
      </c>
      <c r="AV162">
        <v>0.49216203549999998</v>
      </c>
    </row>
    <row r="163" spans="1:48" x14ac:dyDescent="0.25">
      <c r="A163" s="31" t="s">
        <v>321</v>
      </c>
      <c r="B163">
        <v>2.1724892708720001</v>
      </c>
      <c r="C163">
        <v>2.1712067057592699</v>
      </c>
      <c r="D163">
        <v>2.169967685</v>
      </c>
      <c r="E163">
        <v>2.1818628480000002</v>
      </c>
      <c r="F163">
        <v>2.2155600959999999</v>
      </c>
      <c r="G163">
        <v>2.142393014</v>
      </c>
      <c r="H163">
        <v>2.1897829170000001</v>
      </c>
      <c r="I163">
        <v>2.222866196</v>
      </c>
      <c r="J163">
        <v>2.2290502110000001</v>
      </c>
      <c r="K163">
        <v>2.1937758559999998</v>
      </c>
      <c r="L163">
        <v>2.169028875</v>
      </c>
      <c r="M163">
        <v>2.1339267670000002</v>
      </c>
      <c r="N163">
        <v>2.1518102429999999</v>
      </c>
      <c r="O163">
        <v>2.2089062030000002</v>
      </c>
      <c r="P163">
        <v>2.2542486749999999</v>
      </c>
      <c r="Q163">
        <v>2.2206898939999999</v>
      </c>
      <c r="R163">
        <v>2.2461791600000001</v>
      </c>
      <c r="S163">
        <v>2.2887925</v>
      </c>
      <c r="T163">
        <v>2.4073813249999998</v>
      </c>
      <c r="U163">
        <v>2.4677482849999999</v>
      </c>
      <c r="V163">
        <v>2.70454777</v>
      </c>
      <c r="W163">
        <v>2.627883347</v>
      </c>
      <c r="X163">
        <v>2.5379399600000001</v>
      </c>
      <c r="Y163">
        <v>2.538180562</v>
      </c>
      <c r="Z163">
        <v>2.5798279819999999</v>
      </c>
      <c r="AA163">
        <v>2.4424396289999999</v>
      </c>
      <c r="AB163">
        <v>2.4213456550000001</v>
      </c>
      <c r="AC163">
        <v>2.380486849</v>
      </c>
      <c r="AD163">
        <v>2.3751828160000001</v>
      </c>
      <c r="AE163">
        <v>2.3766694159999999</v>
      </c>
      <c r="AF163">
        <v>2.397801173</v>
      </c>
      <c r="AG163">
        <v>2.4009413749999999</v>
      </c>
      <c r="AH163">
        <v>2.4277509820000001</v>
      </c>
      <c r="AI163">
        <v>2.4300307509999999</v>
      </c>
      <c r="AJ163">
        <v>2.4357538650000001</v>
      </c>
      <c r="AK163">
        <v>2.2947414180000001</v>
      </c>
      <c r="AL163">
        <v>2.2746248570000001</v>
      </c>
      <c r="AM163">
        <v>2.3015902260000001</v>
      </c>
      <c r="AN163">
        <v>2.3071313760000001</v>
      </c>
      <c r="AO163">
        <v>2.3063283010000002</v>
      </c>
      <c r="AP163">
        <v>2.3031328480000002</v>
      </c>
      <c r="AQ163">
        <v>2.2986387480000001</v>
      </c>
      <c r="AR163">
        <v>2.2869742409999998</v>
      </c>
      <c r="AS163">
        <v>2.2842634020000001</v>
      </c>
      <c r="AT163">
        <v>2.2828358030000002</v>
      </c>
      <c r="AU163">
        <v>2.2815294389999998</v>
      </c>
      <c r="AV163">
        <v>2.2804466030000001</v>
      </c>
    </row>
    <row r="164" spans="1:48" x14ac:dyDescent="0.25">
      <c r="A164" s="31" t="s">
        <v>322</v>
      </c>
      <c r="B164">
        <v>0.80665332029381698</v>
      </c>
      <c r="C164">
        <v>0.80553208645026997</v>
      </c>
      <c r="D164">
        <v>0.80442511360000002</v>
      </c>
      <c r="E164">
        <v>0.804066057</v>
      </c>
      <c r="F164">
        <v>0.80626790299999995</v>
      </c>
      <c r="G164">
        <v>0.80173432099999997</v>
      </c>
      <c r="H164">
        <v>0.79892262039999995</v>
      </c>
      <c r="I164">
        <v>0.80050750790000003</v>
      </c>
      <c r="J164">
        <v>0.80124853510000005</v>
      </c>
      <c r="K164">
        <v>0.79793126830000005</v>
      </c>
      <c r="L164">
        <v>0.79374710039999996</v>
      </c>
      <c r="M164">
        <v>0.79196861149999997</v>
      </c>
      <c r="N164">
        <v>0.78309535630000005</v>
      </c>
      <c r="O164">
        <v>0.78211241990000002</v>
      </c>
      <c r="P164">
        <v>0.78188047849999998</v>
      </c>
      <c r="Q164">
        <v>0.77584508519999995</v>
      </c>
      <c r="R164">
        <v>0.77151206490000002</v>
      </c>
      <c r="S164">
        <v>0.76101050780000001</v>
      </c>
      <c r="T164">
        <v>0.73685855479999995</v>
      </c>
      <c r="U164">
        <v>0.71086207759999998</v>
      </c>
      <c r="V164">
        <v>0.62265758810000005</v>
      </c>
      <c r="W164">
        <v>0.70594984100000002</v>
      </c>
      <c r="X164">
        <v>0.73622134910000003</v>
      </c>
      <c r="Y164">
        <v>0.7483290749</v>
      </c>
      <c r="Z164">
        <v>0.75393016700000004</v>
      </c>
      <c r="AA164">
        <v>0.75666880709999995</v>
      </c>
      <c r="AB164">
        <v>0.75766349489999996</v>
      </c>
      <c r="AC164">
        <v>0.75704773270000003</v>
      </c>
      <c r="AD164">
        <v>0.75415306829999995</v>
      </c>
      <c r="AE164">
        <v>0.75045692659999996</v>
      </c>
      <c r="AF164">
        <v>0.75254916429999996</v>
      </c>
      <c r="AG164">
        <v>0.75024757769999995</v>
      </c>
      <c r="AH164">
        <v>0.74759627699999998</v>
      </c>
      <c r="AI164">
        <v>0.73860170989999996</v>
      </c>
      <c r="AJ164">
        <v>0.72614729050000004</v>
      </c>
      <c r="AK164">
        <v>0.70687403999999998</v>
      </c>
      <c r="AL164">
        <v>0.67215707400000002</v>
      </c>
      <c r="AM164">
        <v>0.57550564469999999</v>
      </c>
      <c r="AN164">
        <v>0.56806418599999997</v>
      </c>
      <c r="AO164">
        <v>0.56418203440000003</v>
      </c>
      <c r="AP164">
        <v>0.57343203600000003</v>
      </c>
      <c r="AQ164">
        <v>0.58756887270000002</v>
      </c>
      <c r="AR164">
        <v>0.60627036489999997</v>
      </c>
      <c r="AS164">
        <v>0.6249308844</v>
      </c>
      <c r="AT164">
        <v>0.64273027689999995</v>
      </c>
      <c r="AU164">
        <v>0.65917685690000005</v>
      </c>
      <c r="AV164">
        <v>0.67427831250000003</v>
      </c>
    </row>
    <row r="165" spans="1:48" x14ac:dyDescent="0.25">
      <c r="A165" s="31" t="s">
        <v>323</v>
      </c>
      <c r="B165">
        <v>1.1365966553545599</v>
      </c>
      <c r="C165">
        <v>1.1348006101053301</v>
      </c>
      <c r="D165">
        <v>1.133028302</v>
      </c>
      <c r="E165">
        <v>1.1451876329999999</v>
      </c>
      <c r="F165">
        <v>1.1968664790000001</v>
      </c>
      <c r="G165">
        <v>1.1307417609999999</v>
      </c>
      <c r="H165">
        <v>1.1417509619999999</v>
      </c>
      <c r="I165">
        <v>1.1643330110000001</v>
      </c>
      <c r="J165">
        <v>1.129725519</v>
      </c>
      <c r="K165">
        <v>1.0977044170000001</v>
      </c>
      <c r="L165">
        <v>1.12024324</v>
      </c>
      <c r="M165">
        <v>1.1304751150000001</v>
      </c>
      <c r="N165">
        <v>1.1531207939999999</v>
      </c>
      <c r="O165">
        <v>1.1892301460000001</v>
      </c>
      <c r="P165">
        <v>1.164628167</v>
      </c>
      <c r="Q165">
        <v>1.1037409309999999</v>
      </c>
      <c r="R165">
        <v>1.16334644</v>
      </c>
      <c r="S165">
        <v>1.154380739</v>
      </c>
      <c r="T165">
        <v>1.148306662</v>
      </c>
      <c r="U165">
        <v>1.140499728</v>
      </c>
      <c r="V165">
        <v>1.0474819959999999</v>
      </c>
      <c r="W165">
        <v>1.196562661</v>
      </c>
      <c r="X165">
        <v>1.1086842610000001</v>
      </c>
      <c r="Y165">
        <v>1.099350286</v>
      </c>
      <c r="Z165">
        <v>1.1160574350000001</v>
      </c>
      <c r="AA165">
        <v>1.021785414</v>
      </c>
      <c r="AB165">
        <v>1.000159966</v>
      </c>
      <c r="AC165">
        <v>1.0191716479999999</v>
      </c>
      <c r="AD165">
        <v>1.0228186399999999</v>
      </c>
      <c r="AE165">
        <v>1.024410872</v>
      </c>
      <c r="AF165">
        <v>0.97509595289999995</v>
      </c>
      <c r="AG165">
        <v>0.95970806949999998</v>
      </c>
      <c r="AH165">
        <v>0.94517410339999997</v>
      </c>
      <c r="AI165">
        <v>0.94099326699999997</v>
      </c>
      <c r="AJ165">
        <v>0.94028062310000005</v>
      </c>
      <c r="AK165">
        <v>0.94041282429999995</v>
      </c>
      <c r="AL165">
        <v>0.93967509449999997</v>
      </c>
      <c r="AM165">
        <v>0.93886095889999999</v>
      </c>
      <c r="AN165">
        <v>0.93785606580000003</v>
      </c>
      <c r="AO165">
        <v>0.93664550619999998</v>
      </c>
      <c r="AP165">
        <v>0.93508390630000005</v>
      </c>
      <c r="AQ165">
        <v>0.93309166779999997</v>
      </c>
      <c r="AR165">
        <v>0.93043085969999995</v>
      </c>
      <c r="AS165">
        <v>0.92764750070000002</v>
      </c>
      <c r="AT165">
        <v>0.92466255799999997</v>
      </c>
      <c r="AU165">
        <v>0.92150716639999997</v>
      </c>
      <c r="AV165">
        <v>0.91839779860000004</v>
      </c>
    </row>
    <row r="166" spans="1:48" x14ac:dyDescent="0.25">
      <c r="A166" s="31" t="s">
        <v>324</v>
      </c>
      <c r="B166">
        <v>0.85826357009632404</v>
      </c>
      <c r="C166">
        <v>0.85609180668569196</v>
      </c>
      <c r="D166">
        <v>0.85396313239999999</v>
      </c>
      <c r="E166">
        <v>0.77786841620000002</v>
      </c>
      <c r="F166">
        <v>0.807576984</v>
      </c>
      <c r="G166">
        <v>0.83932087369999997</v>
      </c>
      <c r="H166">
        <v>0.85506726200000005</v>
      </c>
      <c r="I166">
        <v>0.86747995739999995</v>
      </c>
      <c r="J166">
        <v>0.8770129982</v>
      </c>
      <c r="K166">
        <v>0.88689972880000001</v>
      </c>
      <c r="L166">
        <v>0.89469852910000003</v>
      </c>
      <c r="M166">
        <v>0.90431220410000002</v>
      </c>
      <c r="N166">
        <v>0.89095071540000004</v>
      </c>
      <c r="O166">
        <v>0.88222209279999997</v>
      </c>
      <c r="P166">
        <v>0.87915955000000001</v>
      </c>
      <c r="Q166">
        <v>0.87396905020000004</v>
      </c>
      <c r="R166">
        <v>0.86815467349999997</v>
      </c>
      <c r="S166">
        <v>0.77671060130000003</v>
      </c>
      <c r="T166">
        <v>0.72340856689999999</v>
      </c>
      <c r="U166">
        <v>0.68923733939999998</v>
      </c>
      <c r="V166">
        <v>0.65024184529999995</v>
      </c>
      <c r="W166">
        <v>0.6212977234</v>
      </c>
      <c r="X166">
        <v>0.61835871649999996</v>
      </c>
      <c r="Y166">
        <v>0.61945581530000005</v>
      </c>
      <c r="Z166">
        <v>0.61990646500000002</v>
      </c>
      <c r="AA166">
        <v>0.61935906750000003</v>
      </c>
      <c r="AB166">
        <v>0.61693406110000004</v>
      </c>
      <c r="AC166">
        <v>0.5988107506</v>
      </c>
      <c r="AD166">
        <v>0.58492562930000003</v>
      </c>
      <c r="AE166">
        <v>0.57315704590000005</v>
      </c>
      <c r="AF166">
        <v>0.56725580360000005</v>
      </c>
      <c r="AG166">
        <v>0.55587495649999996</v>
      </c>
      <c r="AH166">
        <v>0.54569564029999995</v>
      </c>
      <c r="AI166">
        <v>0.53946351469999998</v>
      </c>
      <c r="AJ166">
        <v>0.53524599480000001</v>
      </c>
      <c r="AK166">
        <v>0.53200860189999999</v>
      </c>
      <c r="AL166">
        <v>0.52851374750000002</v>
      </c>
      <c r="AM166">
        <v>0.52658114389999999</v>
      </c>
      <c r="AN166">
        <v>0.52644249320000003</v>
      </c>
      <c r="AO166">
        <v>0.52680446530000002</v>
      </c>
      <c r="AP166">
        <v>0.52707080080000002</v>
      </c>
      <c r="AQ166">
        <v>0.52686190420000001</v>
      </c>
      <c r="AR166">
        <v>0.52607817089999998</v>
      </c>
      <c r="AS166">
        <v>0.52451272459999998</v>
      </c>
      <c r="AT166">
        <v>0.52262404760000003</v>
      </c>
      <c r="AU166">
        <v>0.52058407579999999</v>
      </c>
      <c r="AV166">
        <v>0.51845698650000005</v>
      </c>
    </row>
    <row r="167" spans="1:48" x14ac:dyDescent="0.25">
      <c r="A167" s="31" t="s">
        <v>325</v>
      </c>
      <c r="B167">
        <v>1.7310772645315</v>
      </c>
      <c r="C167">
        <v>1.72205934310195</v>
      </c>
      <c r="D167">
        <v>1.713179507</v>
      </c>
      <c r="E167">
        <v>1.6024685359999999</v>
      </c>
      <c r="F167">
        <v>1.5648777140000001</v>
      </c>
      <c r="G167">
        <v>1.5719812909999999</v>
      </c>
      <c r="H167">
        <v>1.602808115</v>
      </c>
      <c r="I167">
        <v>1.6204764840000001</v>
      </c>
      <c r="J167">
        <v>1.634344631</v>
      </c>
      <c r="K167">
        <v>1.6150356939999999</v>
      </c>
      <c r="L167">
        <v>1.6157778789999999</v>
      </c>
      <c r="M167">
        <v>1.6323161580000001</v>
      </c>
      <c r="N167">
        <v>1.7238931900000001</v>
      </c>
      <c r="O167">
        <v>1.749811776</v>
      </c>
      <c r="P167">
        <v>1.7577360980000001</v>
      </c>
      <c r="Q167">
        <v>1.758630592</v>
      </c>
      <c r="R167">
        <v>1.74411074</v>
      </c>
      <c r="S167">
        <v>1.7544730049999999</v>
      </c>
      <c r="T167">
        <v>1.7234015</v>
      </c>
      <c r="U167">
        <v>1.676510264</v>
      </c>
      <c r="V167">
        <v>1.6358880440000001</v>
      </c>
      <c r="W167">
        <v>1.558791705</v>
      </c>
      <c r="X167">
        <v>1.5360273520000001</v>
      </c>
      <c r="Y167">
        <v>1.5330369479999999</v>
      </c>
      <c r="Z167">
        <v>1.5280230619999999</v>
      </c>
      <c r="AA167">
        <v>1.5182993520000001</v>
      </c>
      <c r="AB167">
        <v>1.500386693</v>
      </c>
      <c r="AC167">
        <v>1.492497151</v>
      </c>
      <c r="AD167">
        <v>1.4852605290000001</v>
      </c>
      <c r="AE167">
        <v>1.4780720709999999</v>
      </c>
      <c r="AF167">
        <v>1.4878785160000001</v>
      </c>
      <c r="AG167">
        <v>1.4821062279999999</v>
      </c>
      <c r="AH167">
        <v>1.4602524480000001</v>
      </c>
      <c r="AI167">
        <v>1.44601545</v>
      </c>
      <c r="AJ167">
        <v>1.43631782</v>
      </c>
      <c r="AK167">
        <v>1.4287546739999999</v>
      </c>
      <c r="AL167">
        <v>1.419447425</v>
      </c>
      <c r="AM167">
        <v>1.4149319220000001</v>
      </c>
      <c r="AN167">
        <v>1.415720731</v>
      </c>
      <c r="AO167">
        <v>1.417796316</v>
      </c>
      <c r="AP167">
        <v>1.41959163</v>
      </c>
      <c r="AQ167">
        <v>1.4202521539999999</v>
      </c>
      <c r="AR167">
        <v>1.4349049460000001</v>
      </c>
      <c r="AS167">
        <v>1.46210375</v>
      </c>
      <c r="AT167">
        <v>1.492631348</v>
      </c>
      <c r="AU167">
        <v>1.523442406</v>
      </c>
      <c r="AV167">
        <v>1.55463547</v>
      </c>
    </row>
    <row r="168" spans="1:48" x14ac:dyDescent="0.25">
      <c r="A168" s="31" t="s">
        <v>326</v>
      </c>
      <c r="B168">
        <v>0.530557499263413</v>
      </c>
      <c r="C168">
        <v>0.52849950878290697</v>
      </c>
      <c r="D168">
        <v>0.52646824800000003</v>
      </c>
      <c r="E168">
        <v>0.52847476469999999</v>
      </c>
      <c r="F168">
        <v>0.52658958310000004</v>
      </c>
      <c r="G168">
        <v>0.52653372929999998</v>
      </c>
      <c r="H168">
        <v>0.52192015589999996</v>
      </c>
      <c r="I168">
        <v>0.51921373120000003</v>
      </c>
      <c r="J168">
        <v>0.51689270639999996</v>
      </c>
      <c r="K168">
        <v>0.51514334429999997</v>
      </c>
      <c r="L168">
        <v>0.51259008579999998</v>
      </c>
      <c r="M168">
        <v>0.51126661419999997</v>
      </c>
      <c r="N168">
        <v>0.49985560080000002</v>
      </c>
      <c r="O168">
        <v>0.4927879899</v>
      </c>
      <c r="P168">
        <v>0.4867992787</v>
      </c>
      <c r="Q168">
        <v>0.48037938540000003</v>
      </c>
      <c r="R168">
        <v>0.47578081750000001</v>
      </c>
      <c r="S168">
        <v>0.3865435592</v>
      </c>
      <c r="T168">
        <v>0.34875988689999998</v>
      </c>
      <c r="U168">
        <v>0.33341204959999998</v>
      </c>
      <c r="V168">
        <v>0.31886816629999998</v>
      </c>
      <c r="W168">
        <v>0.30658594490000002</v>
      </c>
      <c r="X168">
        <v>0.302655179</v>
      </c>
      <c r="Y168">
        <v>0.29943575039999998</v>
      </c>
      <c r="Z168">
        <v>0.2963906489</v>
      </c>
      <c r="AA168">
        <v>0.2935184831</v>
      </c>
      <c r="AB168">
        <v>0.2905692889</v>
      </c>
      <c r="AC168">
        <v>0.2890708005</v>
      </c>
      <c r="AD168">
        <v>0.28875956270000003</v>
      </c>
      <c r="AE168">
        <v>0.28886560389999999</v>
      </c>
      <c r="AF168">
        <v>0.29152159970000002</v>
      </c>
      <c r="AG168">
        <v>0.29178336249999998</v>
      </c>
      <c r="AH168">
        <v>0.28829132540000002</v>
      </c>
      <c r="AI168">
        <v>0.28525337639999998</v>
      </c>
      <c r="AJ168">
        <v>0.28264759630000003</v>
      </c>
      <c r="AK168">
        <v>0.2804579358</v>
      </c>
      <c r="AL168">
        <v>0.27833414290000003</v>
      </c>
      <c r="AM168">
        <v>0.27719673239999998</v>
      </c>
      <c r="AN168">
        <v>0.27706260840000002</v>
      </c>
      <c r="AO168">
        <v>0.27736307230000001</v>
      </c>
      <c r="AP168">
        <v>0.27779992930000003</v>
      </c>
      <c r="AQ168">
        <v>0.27812040300000002</v>
      </c>
      <c r="AR168">
        <v>0.27794520810000001</v>
      </c>
      <c r="AS168">
        <v>0.27732460920000002</v>
      </c>
      <c r="AT168">
        <v>0.2764975174</v>
      </c>
      <c r="AU168">
        <v>0.2755617172</v>
      </c>
      <c r="AV168">
        <v>0.27459739649999998</v>
      </c>
    </row>
    <row r="169" spans="1:48" x14ac:dyDescent="0.25">
      <c r="A169" s="31" t="s">
        <v>327</v>
      </c>
      <c r="B169">
        <v>0.84560295333843005</v>
      </c>
      <c r="C169">
        <v>0.84231382027092705</v>
      </c>
      <c r="D169">
        <v>0.8390811172</v>
      </c>
      <c r="E169">
        <v>0.81270781810000003</v>
      </c>
      <c r="F169">
        <v>0.81104363779999999</v>
      </c>
      <c r="G169">
        <v>0.79704244339999997</v>
      </c>
      <c r="H169">
        <v>0.79606814020000005</v>
      </c>
      <c r="I169">
        <v>0.80218233329999999</v>
      </c>
      <c r="J169">
        <v>0.80818644380000004</v>
      </c>
      <c r="K169">
        <v>0.80584933960000005</v>
      </c>
      <c r="L169">
        <v>0.80140803329999999</v>
      </c>
      <c r="M169">
        <v>0.79839772639999995</v>
      </c>
      <c r="N169">
        <v>0.82586031429999995</v>
      </c>
      <c r="O169">
        <v>0.84265991870000001</v>
      </c>
      <c r="P169">
        <v>0.85115767050000002</v>
      </c>
      <c r="Q169">
        <v>0.84739847609999996</v>
      </c>
      <c r="R169">
        <v>0.84409803510000003</v>
      </c>
      <c r="S169">
        <v>0.63511875110000005</v>
      </c>
      <c r="T169">
        <v>0.57080282049999997</v>
      </c>
      <c r="U169">
        <v>0.54944380230000001</v>
      </c>
      <c r="V169">
        <v>0.55084594549999999</v>
      </c>
      <c r="W169">
        <v>0.54661410919999998</v>
      </c>
      <c r="X169">
        <v>0.56103762319999995</v>
      </c>
      <c r="Y169">
        <v>0.57105172000000004</v>
      </c>
      <c r="Z169">
        <v>0.5779918007</v>
      </c>
      <c r="AA169">
        <v>0.58201194960000002</v>
      </c>
      <c r="AB169">
        <v>0.58506138210000003</v>
      </c>
      <c r="AC169">
        <v>0.57382304620000002</v>
      </c>
      <c r="AD169">
        <v>0.56691704089999995</v>
      </c>
      <c r="AE169">
        <v>0.5620563019</v>
      </c>
      <c r="AF169">
        <v>0.55732960819999999</v>
      </c>
      <c r="AG169">
        <v>0.54671021409999998</v>
      </c>
      <c r="AH169">
        <v>0.53356265339999998</v>
      </c>
      <c r="AI169">
        <v>0.52752191930000003</v>
      </c>
      <c r="AJ169">
        <v>0.52427903279999999</v>
      </c>
      <c r="AK169">
        <v>0.52209020719999999</v>
      </c>
      <c r="AL169">
        <v>0.52069869059999996</v>
      </c>
      <c r="AM169">
        <v>0.52337681840000005</v>
      </c>
      <c r="AN169">
        <v>0.52478687300000004</v>
      </c>
      <c r="AO169">
        <v>0.52598810709999999</v>
      </c>
      <c r="AP169">
        <v>0.52703268209999998</v>
      </c>
      <c r="AQ169">
        <v>0.52780709830000005</v>
      </c>
      <c r="AR169">
        <v>0.52865207020000005</v>
      </c>
      <c r="AS169">
        <v>0.5294568382</v>
      </c>
      <c r="AT169">
        <v>0.53019308639999996</v>
      </c>
      <c r="AU169">
        <v>0.53085595460000001</v>
      </c>
      <c r="AV169">
        <v>0.53142566359999999</v>
      </c>
    </row>
    <row r="170" spans="1:48" x14ac:dyDescent="0.25">
      <c r="A170" s="31" t="s">
        <v>328</v>
      </c>
      <c r="B170">
        <v>0.90358847727230196</v>
      </c>
      <c r="C170">
        <v>0.90269033561072798</v>
      </c>
      <c r="D170">
        <v>0.90180541270000003</v>
      </c>
      <c r="E170">
        <v>0.90364859269999998</v>
      </c>
      <c r="F170">
        <v>0.93911673169999998</v>
      </c>
      <c r="G170">
        <v>0.86377594950000003</v>
      </c>
      <c r="H170">
        <v>0.91132927890000004</v>
      </c>
      <c r="I170">
        <v>0.93229989790000001</v>
      </c>
      <c r="J170">
        <v>0.93534314740000002</v>
      </c>
      <c r="K170">
        <v>0.89613821090000001</v>
      </c>
      <c r="L170">
        <v>0.87276530740000002</v>
      </c>
      <c r="M170">
        <v>0.85351432449999998</v>
      </c>
      <c r="N170">
        <v>0.85125564470000004</v>
      </c>
      <c r="O170">
        <v>0.89687594960000006</v>
      </c>
      <c r="P170">
        <v>0.92351788459999995</v>
      </c>
      <c r="Q170">
        <v>0.86692325510000001</v>
      </c>
      <c r="R170">
        <v>0.87394991889999996</v>
      </c>
      <c r="S170">
        <v>0.87380783120000005</v>
      </c>
      <c r="T170">
        <v>0.87315583699999999</v>
      </c>
      <c r="U170">
        <v>0.87374295840000005</v>
      </c>
      <c r="V170">
        <v>0.87995729919999999</v>
      </c>
      <c r="W170">
        <v>0.86844925520000005</v>
      </c>
      <c r="X170">
        <v>0.85289653700000001</v>
      </c>
      <c r="Y170">
        <v>0.85038753389999999</v>
      </c>
      <c r="Z170">
        <v>0.85299567330000003</v>
      </c>
      <c r="AA170">
        <v>0.85901705770000003</v>
      </c>
      <c r="AB170">
        <v>0.86440294660000005</v>
      </c>
      <c r="AC170">
        <v>0.86833360400000004</v>
      </c>
      <c r="AD170">
        <v>0.87204452909999997</v>
      </c>
      <c r="AE170">
        <v>0.87468188089999999</v>
      </c>
      <c r="AF170">
        <v>0.87513886289999998</v>
      </c>
      <c r="AG170">
        <v>0.87600855020000001</v>
      </c>
      <c r="AH170">
        <v>0.87729034520000004</v>
      </c>
      <c r="AI170">
        <v>0.87768627759999995</v>
      </c>
      <c r="AJ170">
        <v>0.87828285989999999</v>
      </c>
      <c r="AK170">
        <v>0.87845277209999995</v>
      </c>
      <c r="AL170">
        <v>0.87774703880000005</v>
      </c>
      <c r="AM170">
        <v>0.87846227990000003</v>
      </c>
      <c r="AN170">
        <v>0.88009575849999999</v>
      </c>
      <c r="AO170">
        <v>0.88199997679999997</v>
      </c>
      <c r="AP170">
        <v>0.88403117990000002</v>
      </c>
      <c r="AQ170">
        <v>0.88611017849999996</v>
      </c>
      <c r="AR170">
        <v>0.89052096030000005</v>
      </c>
      <c r="AS170">
        <v>0.89259008490000002</v>
      </c>
      <c r="AT170">
        <v>0.89400486509999999</v>
      </c>
      <c r="AU170">
        <v>0.89513038889999996</v>
      </c>
      <c r="AV170">
        <v>0.89622713050000002</v>
      </c>
    </row>
    <row r="171" spans="1:48" x14ac:dyDescent="0.25">
      <c r="A171" s="31" t="s">
        <v>329</v>
      </c>
      <c r="B171">
        <v>0.48069250482374898</v>
      </c>
      <c r="C171">
        <v>0.47852427020353699</v>
      </c>
      <c r="D171">
        <v>0.47636307420000001</v>
      </c>
      <c r="E171">
        <v>0.44436574960000003</v>
      </c>
      <c r="F171">
        <v>0.44847871560000002</v>
      </c>
      <c r="G171">
        <v>0.45916390130000001</v>
      </c>
      <c r="H171">
        <v>0.46758975479999998</v>
      </c>
      <c r="I171">
        <v>0.47688963550000002</v>
      </c>
      <c r="J171">
        <v>0.48969592420000002</v>
      </c>
      <c r="K171">
        <v>0.50114099069999996</v>
      </c>
      <c r="L171">
        <v>0.51097716230000001</v>
      </c>
      <c r="M171">
        <v>0.52125689279999998</v>
      </c>
      <c r="N171">
        <v>0.52621234949999995</v>
      </c>
      <c r="O171">
        <v>0.52752783979999995</v>
      </c>
      <c r="P171">
        <v>0.52925549999999999</v>
      </c>
      <c r="Q171">
        <v>0.52031594989999996</v>
      </c>
      <c r="R171">
        <v>0.52113424450000001</v>
      </c>
      <c r="S171">
        <v>0.51814288980000001</v>
      </c>
      <c r="T171">
        <v>0.50988518309999997</v>
      </c>
      <c r="U171">
        <v>0.50627742109999996</v>
      </c>
      <c r="V171">
        <v>0.50115685310000002</v>
      </c>
      <c r="W171">
        <v>0.4937620721</v>
      </c>
      <c r="X171">
        <v>0.49333753139999997</v>
      </c>
      <c r="Y171">
        <v>0.49561621789999999</v>
      </c>
      <c r="Z171">
        <v>0.4974786611</v>
      </c>
      <c r="AA171">
        <v>0.501246886</v>
      </c>
      <c r="AB171">
        <v>0.50282863060000005</v>
      </c>
      <c r="AC171">
        <v>0.50458732510000004</v>
      </c>
      <c r="AD171">
        <v>0.50591189280000004</v>
      </c>
      <c r="AE171">
        <v>0.50645968230000005</v>
      </c>
      <c r="AF171">
        <v>0.50458083389999997</v>
      </c>
      <c r="AG171">
        <v>0.50280161020000003</v>
      </c>
      <c r="AH171">
        <v>0.50090775789999997</v>
      </c>
      <c r="AI171">
        <v>0.49800360339999999</v>
      </c>
      <c r="AJ171">
        <v>0.49566944819999997</v>
      </c>
      <c r="AK171">
        <v>0.49361090079999997</v>
      </c>
      <c r="AL171">
        <v>0.48874995850000003</v>
      </c>
      <c r="AM171">
        <v>0.4854689988</v>
      </c>
      <c r="AN171">
        <v>0.48323125779999998</v>
      </c>
      <c r="AO171">
        <v>0.4815879918</v>
      </c>
      <c r="AP171">
        <v>0.48024066900000001</v>
      </c>
      <c r="AQ171">
        <v>0.47901291299999998</v>
      </c>
      <c r="AR171">
        <v>0.4777683734</v>
      </c>
      <c r="AS171">
        <v>0.47641069539999997</v>
      </c>
      <c r="AT171">
        <v>0.47497928169999998</v>
      </c>
      <c r="AU171">
        <v>0.47349420510000001</v>
      </c>
      <c r="AV171">
        <v>0.47215656290000002</v>
      </c>
    </row>
    <row r="172" spans="1:48" x14ac:dyDescent="0.25">
      <c r="A172" s="31" t="s">
        <v>330</v>
      </c>
      <c r="B172">
        <v>0.92904472784417402</v>
      </c>
      <c r="C172">
        <v>0.92114029475294901</v>
      </c>
      <c r="D172">
        <v>0.91343019619999999</v>
      </c>
      <c r="E172">
        <v>0.96458553729999996</v>
      </c>
      <c r="F172">
        <v>1.0092135040000001</v>
      </c>
      <c r="G172">
        <v>1.053115528</v>
      </c>
      <c r="H172">
        <v>1.063432296</v>
      </c>
      <c r="I172">
        <v>1.0878597350000001</v>
      </c>
      <c r="J172">
        <v>1.13110529</v>
      </c>
      <c r="K172">
        <v>1.1676368349999999</v>
      </c>
      <c r="L172">
        <v>1.195941178</v>
      </c>
      <c r="M172">
        <v>1.2236223719999999</v>
      </c>
      <c r="N172">
        <v>1.057154776</v>
      </c>
      <c r="O172">
        <v>1.03060858</v>
      </c>
      <c r="P172">
        <v>1.061402167</v>
      </c>
      <c r="Q172">
        <v>1.0999485849999999</v>
      </c>
      <c r="R172">
        <v>1.1539496659999999</v>
      </c>
      <c r="S172">
        <v>1.295474273</v>
      </c>
      <c r="T172">
        <v>1.3521272289999999</v>
      </c>
      <c r="U172">
        <v>1.377162926</v>
      </c>
      <c r="V172">
        <v>0.8312795328</v>
      </c>
      <c r="W172">
        <v>0.94340400710000005</v>
      </c>
      <c r="X172">
        <v>0.98673555260000001</v>
      </c>
      <c r="Y172">
        <v>1.0398966620000001</v>
      </c>
      <c r="Z172">
        <v>1.0886893689999999</v>
      </c>
      <c r="AA172">
        <v>1.158986944</v>
      </c>
      <c r="AB172">
        <v>1.1992784080000001</v>
      </c>
      <c r="AC172">
        <v>1.189021144</v>
      </c>
      <c r="AD172">
        <v>1.1923796820000001</v>
      </c>
      <c r="AE172">
        <v>1.1974655670000001</v>
      </c>
      <c r="AF172">
        <v>1.2030791649999999</v>
      </c>
      <c r="AG172">
        <v>1.2017680639999999</v>
      </c>
      <c r="AH172">
        <v>1.1885677969999999</v>
      </c>
      <c r="AI172">
        <v>1.1778914700000001</v>
      </c>
      <c r="AJ172">
        <v>1.1688599980000001</v>
      </c>
      <c r="AK172">
        <v>1.164557697</v>
      </c>
      <c r="AL172">
        <v>1.1535795470000001</v>
      </c>
      <c r="AM172">
        <v>1.1450329029999999</v>
      </c>
      <c r="AN172">
        <v>1.134136687</v>
      </c>
      <c r="AO172">
        <v>1.122489904</v>
      </c>
      <c r="AP172">
        <v>1.1106509040000001</v>
      </c>
      <c r="AQ172">
        <v>1.0989785830000001</v>
      </c>
      <c r="AR172">
        <v>1.085218928</v>
      </c>
      <c r="AS172">
        <v>1.0729749790000001</v>
      </c>
      <c r="AT172">
        <v>1.0615701559999999</v>
      </c>
      <c r="AU172">
        <v>1.0506684900000001</v>
      </c>
      <c r="AV172">
        <v>1.040918971</v>
      </c>
    </row>
    <row r="173" spans="1:48" x14ac:dyDescent="0.25">
      <c r="A173" s="31" t="s">
        <v>331</v>
      </c>
      <c r="B173">
        <v>0.22145807272281501</v>
      </c>
      <c r="C173">
        <v>0.21956795431419801</v>
      </c>
      <c r="D173">
        <v>0.21768824580000001</v>
      </c>
      <c r="E173">
        <v>0.2267936881</v>
      </c>
      <c r="F173">
        <v>0.23434367440000001</v>
      </c>
      <c r="G173">
        <v>0.2407081891</v>
      </c>
      <c r="H173">
        <v>0.24106909900000001</v>
      </c>
      <c r="I173">
        <v>0.2416712093</v>
      </c>
      <c r="J173">
        <v>0.24579718489999999</v>
      </c>
      <c r="K173">
        <v>0.25008501659999999</v>
      </c>
      <c r="L173">
        <v>0.25367841949999997</v>
      </c>
      <c r="M173">
        <v>0.2580205109</v>
      </c>
      <c r="N173">
        <v>0.23825889750000001</v>
      </c>
      <c r="O173">
        <v>0.23436815859999999</v>
      </c>
      <c r="P173">
        <v>0.23633509250000001</v>
      </c>
      <c r="Q173">
        <v>0.2342319591</v>
      </c>
      <c r="R173">
        <v>0.23881237150000001</v>
      </c>
      <c r="S173">
        <v>0.2545327174</v>
      </c>
      <c r="T173">
        <v>0.2504374969</v>
      </c>
      <c r="U173">
        <v>0.24231526010000001</v>
      </c>
      <c r="V173">
        <v>0.2133398839</v>
      </c>
      <c r="W173">
        <v>0.2126214575</v>
      </c>
      <c r="X173">
        <v>0.21549193659999999</v>
      </c>
      <c r="Y173">
        <v>0.2194796655</v>
      </c>
      <c r="Z173">
        <v>0.223014453</v>
      </c>
      <c r="AA173">
        <v>0.22767133810000001</v>
      </c>
      <c r="AB173">
        <v>0.23059134149999999</v>
      </c>
      <c r="AC173">
        <v>0.2339866699</v>
      </c>
      <c r="AD173">
        <v>0.23639196160000001</v>
      </c>
      <c r="AE173">
        <v>0.23777311200000001</v>
      </c>
      <c r="AF173">
        <v>0.23746555529999999</v>
      </c>
      <c r="AG173">
        <v>0.2366564139</v>
      </c>
      <c r="AH173">
        <v>0.2346792617</v>
      </c>
      <c r="AI173">
        <v>0.23210902990000001</v>
      </c>
      <c r="AJ173">
        <v>0.2297917934</v>
      </c>
      <c r="AK173">
        <v>0.22758766990000001</v>
      </c>
      <c r="AL173">
        <v>0.22386860259999999</v>
      </c>
      <c r="AM173">
        <v>0.2215732349</v>
      </c>
      <c r="AN173">
        <v>0.21964360469999999</v>
      </c>
      <c r="AO173">
        <v>0.21802626259999999</v>
      </c>
      <c r="AP173">
        <v>0.21661601850000001</v>
      </c>
      <c r="AQ173">
        <v>0.21532804480000001</v>
      </c>
      <c r="AR173">
        <v>0.21378600680000001</v>
      </c>
      <c r="AS173">
        <v>0.21226176869999999</v>
      </c>
      <c r="AT173">
        <v>0.21072678780000001</v>
      </c>
      <c r="AU173">
        <v>0.20917634139999999</v>
      </c>
      <c r="AV173">
        <v>0.20772128570000001</v>
      </c>
    </row>
    <row r="174" spans="1:48" x14ac:dyDescent="0.25">
      <c r="A174" s="31" t="s">
        <v>332</v>
      </c>
      <c r="B174">
        <v>0.42670774462057698</v>
      </c>
      <c r="C174">
        <v>0.42296647959368699</v>
      </c>
      <c r="D174">
        <v>0.41923492559999997</v>
      </c>
      <c r="E174">
        <v>0.43254055870000002</v>
      </c>
      <c r="F174">
        <v>0.44459901369999999</v>
      </c>
      <c r="G174">
        <v>0.45810289850000002</v>
      </c>
      <c r="H174">
        <v>0.45824480439999998</v>
      </c>
      <c r="I174">
        <v>0.46148735439999999</v>
      </c>
      <c r="J174">
        <v>0.47270401210000002</v>
      </c>
      <c r="K174">
        <v>0.48325895959999998</v>
      </c>
      <c r="L174">
        <v>0.49129083039999999</v>
      </c>
      <c r="M174">
        <v>0.49999437540000002</v>
      </c>
      <c r="N174">
        <v>0.48520056830000002</v>
      </c>
      <c r="O174">
        <v>0.48119438149999999</v>
      </c>
      <c r="P174">
        <v>0.48704720839999999</v>
      </c>
      <c r="Q174">
        <v>0.48937007290000001</v>
      </c>
      <c r="R174">
        <v>0.49968655950000002</v>
      </c>
      <c r="S174">
        <v>0.52898337650000005</v>
      </c>
      <c r="T174">
        <v>0.53394622219999999</v>
      </c>
      <c r="U174">
        <v>0.54207015079999998</v>
      </c>
      <c r="V174">
        <v>0.4382839778</v>
      </c>
      <c r="W174">
        <v>0.44598359279999999</v>
      </c>
      <c r="X174">
        <v>0.45774753600000001</v>
      </c>
      <c r="Y174">
        <v>0.46750512490000001</v>
      </c>
      <c r="Z174">
        <v>0.47424569189999999</v>
      </c>
      <c r="AA174">
        <v>0.4794002047</v>
      </c>
      <c r="AB174">
        <v>0.48202582199999999</v>
      </c>
      <c r="AC174">
        <v>0.47861151899999999</v>
      </c>
      <c r="AD174">
        <v>0.47635329069999999</v>
      </c>
      <c r="AE174">
        <v>0.4741606592</v>
      </c>
      <c r="AF174">
        <v>0.46957205340000002</v>
      </c>
      <c r="AG174">
        <v>0.4648395561</v>
      </c>
      <c r="AH174">
        <v>0.46660355199999998</v>
      </c>
      <c r="AI174">
        <v>0.46526381259999999</v>
      </c>
      <c r="AJ174">
        <v>0.46256702170000003</v>
      </c>
      <c r="AK174">
        <v>0.45877687779999998</v>
      </c>
      <c r="AL174">
        <v>0.45282917319999999</v>
      </c>
      <c r="AM174">
        <v>0.44744476589999999</v>
      </c>
      <c r="AN174">
        <v>0.44234664940000001</v>
      </c>
      <c r="AO174">
        <v>0.43758046969999997</v>
      </c>
      <c r="AP174">
        <v>0.43307626719999998</v>
      </c>
      <c r="AQ174">
        <v>0.42879992140000001</v>
      </c>
      <c r="AR174">
        <v>0.4252222075</v>
      </c>
      <c r="AS174">
        <v>0.42143273990000002</v>
      </c>
      <c r="AT174">
        <v>0.41753691640000001</v>
      </c>
      <c r="AU174">
        <v>0.41360697639999999</v>
      </c>
      <c r="AV174">
        <v>0.40999007589999997</v>
      </c>
    </row>
    <row r="175" spans="1:48" x14ac:dyDescent="0.25">
      <c r="A175" s="31" t="s">
        <v>333</v>
      </c>
      <c r="B175">
        <v>0.45574511548420199</v>
      </c>
      <c r="C175">
        <v>0.45225846048836199</v>
      </c>
      <c r="D175">
        <v>0.44877739519999998</v>
      </c>
      <c r="E175">
        <v>0.42028135430000002</v>
      </c>
      <c r="F175">
        <v>0.40604969569999999</v>
      </c>
      <c r="G175">
        <v>0.406952706</v>
      </c>
      <c r="H175">
        <v>0.40395751099999999</v>
      </c>
      <c r="I175">
        <v>0.4055348151</v>
      </c>
      <c r="J175">
        <v>0.41423023650000002</v>
      </c>
      <c r="K175">
        <v>0.42442525510000001</v>
      </c>
      <c r="L175">
        <v>0.43408326209999998</v>
      </c>
      <c r="M175">
        <v>0.44616192690000001</v>
      </c>
      <c r="N175">
        <v>0.49832874919999998</v>
      </c>
      <c r="O175">
        <v>0.53178947720000003</v>
      </c>
      <c r="P175">
        <v>0.55210683579999997</v>
      </c>
      <c r="Q175">
        <v>0.55428879379999996</v>
      </c>
      <c r="R175">
        <v>0.55747076279999996</v>
      </c>
      <c r="S175">
        <v>0.53508994379999997</v>
      </c>
      <c r="T175">
        <v>0.51221120590000002</v>
      </c>
      <c r="U175">
        <v>0.50216190660000004</v>
      </c>
      <c r="V175">
        <v>0.40364961869999999</v>
      </c>
      <c r="W175">
        <v>0.41870858259999999</v>
      </c>
      <c r="X175">
        <v>0.43388069610000002</v>
      </c>
      <c r="Y175">
        <v>0.44563378999999997</v>
      </c>
      <c r="Z175">
        <v>0.45360165320000001</v>
      </c>
      <c r="AA175">
        <v>0.45988798009999998</v>
      </c>
      <c r="AB175">
        <v>0.46324169259999998</v>
      </c>
      <c r="AC175">
        <v>0.46559464719999999</v>
      </c>
      <c r="AD175">
        <v>0.46680427829999999</v>
      </c>
      <c r="AE175">
        <v>0.46655241069999998</v>
      </c>
      <c r="AF175">
        <v>0.46350799279999999</v>
      </c>
      <c r="AG175">
        <v>0.45961045560000002</v>
      </c>
      <c r="AH175">
        <v>0.45651666950000003</v>
      </c>
      <c r="AI175">
        <v>0.45234351420000002</v>
      </c>
      <c r="AJ175">
        <v>0.44826471379999999</v>
      </c>
      <c r="AK175">
        <v>0.44409315269999999</v>
      </c>
      <c r="AL175">
        <v>0.43844043669999999</v>
      </c>
      <c r="AM175">
        <v>0.43524571569999998</v>
      </c>
      <c r="AN175">
        <v>0.43191484540000002</v>
      </c>
      <c r="AO175">
        <v>0.42858245969999997</v>
      </c>
      <c r="AP175">
        <v>0.42528604139999998</v>
      </c>
      <c r="AQ175">
        <v>0.4220490314</v>
      </c>
      <c r="AR175">
        <v>0.41990901600000002</v>
      </c>
      <c r="AS175">
        <v>0.41733315520000003</v>
      </c>
      <c r="AT175">
        <v>0.41449220120000002</v>
      </c>
      <c r="AU175">
        <v>0.41151131010000003</v>
      </c>
      <c r="AV175">
        <v>0.40876272619999998</v>
      </c>
    </row>
    <row r="176" spans="1:48" x14ac:dyDescent="0.25">
      <c r="A176" s="30" t="s">
        <v>1117</v>
      </c>
      <c r="B176">
        <v>75004.231508040903</v>
      </c>
      <c r="C176">
        <v>76208.448705708593</v>
      </c>
      <c r="D176">
        <v>77431.977540000007</v>
      </c>
      <c r="E176">
        <v>79138.639500000005</v>
      </c>
      <c r="F176">
        <v>77854.013250000004</v>
      </c>
      <c r="G176">
        <v>77165.385049999997</v>
      </c>
      <c r="H176">
        <v>80426.293059999996</v>
      </c>
      <c r="I176">
        <v>79626.696039999995</v>
      </c>
      <c r="J176">
        <v>79916.09577</v>
      </c>
      <c r="K176">
        <v>77443.646210000006</v>
      </c>
      <c r="L176">
        <v>80565.471789999996</v>
      </c>
      <c r="M176">
        <v>80240.064069999906</v>
      </c>
      <c r="N176">
        <v>78415.191449999998</v>
      </c>
      <c r="O176">
        <v>79846.972450000001</v>
      </c>
      <c r="P176">
        <v>78983.490470000004</v>
      </c>
      <c r="Q176">
        <v>79292.706959999996</v>
      </c>
      <c r="R176">
        <v>80242.449330000003</v>
      </c>
      <c r="S176">
        <v>81386.398920000007</v>
      </c>
      <c r="T176">
        <v>82253.525710000002</v>
      </c>
      <c r="U176">
        <v>83293.400649999996</v>
      </c>
      <c r="V176">
        <v>84200.313939999905</v>
      </c>
      <c r="W176">
        <v>84882.606499999994</v>
      </c>
      <c r="X176">
        <v>85824.522729999997</v>
      </c>
      <c r="Y176">
        <v>86779.783750000002</v>
      </c>
      <c r="Z176">
        <v>87737.697350000002</v>
      </c>
      <c r="AA176">
        <v>88678.708580000006</v>
      </c>
      <c r="AB176">
        <v>89617.385200000004</v>
      </c>
      <c r="AC176">
        <v>90623.765580000007</v>
      </c>
      <c r="AD176">
        <v>91645.875650000002</v>
      </c>
      <c r="AE176">
        <v>92712.548850000006</v>
      </c>
      <c r="AF176">
        <v>93813.742660000004</v>
      </c>
      <c r="AG176">
        <v>94939.16992</v>
      </c>
      <c r="AH176">
        <v>96116.874590000007</v>
      </c>
      <c r="AI176">
        <v>97335.208769999997</v>
      </c>
      <c r="AJ176">
        <v>98600.407449999999</v>
      </c>
      <c r="AK176">
        <v>99907.07058</v>
      </c>
      <c r="AL176">
        <v>101261.9495</v>
      </c>
      <c r="AM176">
        <v>102639.88310000001</v>
      </c>
      <c r="AN176">
        <v>104041.94530000001</v>
      </c>
      <c r="AO176">
        <v>105469.8343</v>
      </c>
      <c r="AP176">
        <v>106925.3867</v>
      </c>
      <c r="AQ176">
        <v>108377.3723</v>
      </c>
      <c r="AR176">
        <v>109793.67230000001</v>
      </c>
      <c r="AS176">
        <v>111230.84729999999</v>
      </c>
      <c r="AT176">
        <v>112682.9405</v>
      </c>
      <c r="AU176">
        <v>114155.4319</v>
      </c>
      <c r="AV176">
        <v>115637.0398</v>
      </c>
    </row>
    <row r="177" spans="1:48" x14ac:dyDescent="0.25">
      <c r="A177" s="30" t="s">
        <v>1118</v>
      </c>
      <c r="B177">
        <v>117537.496895969</v>
      </c>
      <c r="C177">
        <v>119424.59942721399</v>
      </c>
      <c r="D177">
        <v>121341.9794</v>
      </c>
      <c r="E177">
        <v>123767.19650000001</v>
      </c>
      <c r="F177">
        <v>121971.8654</v>
      </c>
      <c r="G177">
        <v>120992.8529</v>
      </c>
      <c r="H177">
        <v>122518.0009</v>
      </c>
      <c r="I177">
        <v>125188.6501</v>
      </c>
      <c r="J177">
        <v>123633.78200000001</v>
      </c>
      <c r="K177">
        <v>122672.31200000001</v>
      </c>
      <c r="L177">
        <v>125150.012</v>
      </c>
      <c r="M177">
        <v>125227.1247</v>
      </c>
      <c r="N177">
        <v>125287.8226</v>
      </c>
      <c r="O177">
        <v>128182.86</v>
      </c>
      <c r="P177">
        <v>128891.81170000001</v>
      </c>
      <c r="Q177">
        <v>127634.6724</v>
      </c>
      <c r="R177">
        <v>130196.4516</v>
      </c>
      <c r="S177">
        <v>133196.00409999999</v>
      </c>
      <c r="T177">
        <v>135663.8174</v>
      </c>
      <c r="U177">
        <v>138292.53760000001</v>
      </c>
      <c r="V177">
        <v>140394.8665</v>
      </c>
      <c r="W177">
        <v>142382.14379999999</v>
      </c>
      <c r="X177">
        <v>145086.698</v>
      </c>
      <c r="Y177">
        <v>147865.85380000001</v>
      </c>
      <c r="Z177">
        <v>150621.46849999999</v>
      </c>
      <c r="AA177">
        <v>153305.36900000001</v>
      </c>
      <c r="AB177">
        <v>155915.3175</v>
      </c>
      <c r="AC177">
        <v>158705.78630000001</v>
      </c>
      <c r="AD177">
        <v>161603.64360000001</v>
      </c>
      <c r="AE177">
        <v>164582.13560000001</v>
      </c>
      <c r="AF177">
        <v>167579.133</v>
      </c>
      <c r="AG177">
        <v>170551.6746</v>
      </c>
      <c r="AH177">
        <v>173548.43100000001</v>
      </c>
      <c r="AI177">
        <v>176635.53479999999</v>
      </c>
      <c r="AJ177">
        <v>179811.34</v>
      </c>
      <c r="AK177">
        <v>183066.3119</v>
      </c>
      <c r="AL177">
        <v>186410.62419999999</v>
      </c>
      <c r="AM177">
        <v>189767.78099999999</v>
      </c>
      <c r="AN177">
        <v>193172.0355</v>
      </c>
      <c r="AO177">
        <v>196628.0533</v>
      </c>
      <c r="AP177">
        <v>200137.3664</v>
      </c>
      <c r="AQ177">
        <v>203644.23970000001</v>
      </c>
      <c r="AR177">
        <v>207065.35490000001</v>
      </c>
      <c r="AS177">
        <v>210493.55780000001</v>
      </c>
      <c r="AT177">
        <v>213956.16500000001</v>
      </c>
      <c r="AU177">
        <v>217469.95879999999</v>
      </c>
      <c r="AV177">
        <v>220999.17540000001</v>
      </c>
    </row>
    <row r="178" spans="1:48" x14ac:dyDescent="0.25">
      <c r="A178" s="30" t="s">
        <v>1119</v>
      </c>
      <c r="B178">
        <v>86452.857567549101</v>
      </c>
      <c r="C178">
        <v>87840.886159765199</v>
      </c>
      <c r="D178">
        <v>89253.652560000002</v>
      </c>
      <c r="E178">
        <v>89168.228260000004</v>
      </c>
      <c r="F178">
        <v>87395.730800000005</v>
      </c>
      <c r="G178">
        <v>76937.122470000002</v>
      </c>
      <c r="H178">
        <v>83476.461410000004</v>
      </c>
      <c r="I178">
        <v>84985.018349999998</v>
      </c>
      <c r="J178">
        <v>85194.287899999996</v>
      </c>
      <c r="K178">
        <v>84898.635240000003</v>
      </c>
      <c r="L178">
        <v>86535.553360000005</v>
      </c>
      <c r="M178">
        <v>89784.578970000002</v>
      </c>
      <c r="N178">
        <v>93767.271370000002</v>
      </c>
      <c r="O178">
        <v>100227.18339999999</v>
      </c>
      <c r="P178">
        <v>102288.57670000001</v>
      </c>
      <c r="Q178">
        <v>103942.5043</v>
      </c>
      <c r="R178">
        <v>104055.6021</v>
      </c>
      <c r="S178">
        <v>104928.6107</v>
      </c>
      <c r="T178">
        <v>105916.75320000001</v>
      </c>
      <c r="U178">
        <v>107459.06789999999</v>
      </c>
      <c r="V178">
        <v>111231.6153</v>
      </c>
      <c r="W178">
        <v>112659.00410000001</v>
      </c>
      <c r="X178">
        <v>111845.70940000001</v>
      </c>
      <c r="Y178">
        <v>112270.539</v>
      </c>
      <c r="Z178">
        <v>113140.63189999999</v>
      </c>
      <c r="AA178">
        <v>114090.8478</v>
      </c>
      <c r="AB178">
        <v>115068.93</v>
      </c>
      <c r="AC178">
        <v>116354.803</v>
      </c>
      <c r="AD178">
        <v>117694.2053</v>
      </c>
      <c r="AE178">
        <v>119062.04760000001</v>
      </c>
      <c r="AF178">
        <v>120427.3172</v>
      </c>
      <c r="AG178">
        <v>121808.6741</v>
      </c>
      <c r="AH178">
        <v>123558.31630000001</v>
      </c>
      <c r="AI178">
        <v>125211.82339999999</v>
      </c>
      <c r="AJ178">
        <v>126894.21829999999</v>
      </c>
      <c r="AK178">
        <v>128620.59450000001</v>
      </c>
      <c r="AL178">
        <v>130393.1124</v>
      </c>
      <c r="AM178">
        <v>132180.8768</v>
      </c>
      <c r="AN178">
        <v>134021.12330000001</v>
      </c>
      <c r="AO178">
        <v>135914.1617</v>
      </c>
      <c r="AP178">
        <v>137848.69200000001</v>
      </c>
      <c r="AQ178">
        <v>140023.5048</v>
      </c>
      <c r="AR178">
        <v>142011.76310000001</v>
      </c>
      <c r="AS178">
        <v>144050.598</v>
      </c>
      <c r="AT178">
        <v>146093.52299999999</v>
      </c>
      <c r="AU178">
        <v>148149.3707</v>
      </c>
      <c r="AV178">
        <v>150046.18229999999</v>
      </c>
    </row>
    <row r="179" spans="1:48" x14ac:dyDescent="0.25">
      <c r="A179" s="30" t="s">
        <v>1120</v>
      </c>
      <c r="B179">
        <v>6443.4361503188402</v>
      </c>
      <c r="C179">
        <v>6546.8876019006802</v>
      </c>
      <c r="D179">
        <v>6652.0000810000001</v>
      </c>
      <c r="E179">
        <v>6712.3201799999997</v>
      </c>
      <c r="F179">
        <v>6307.0437810000003</v>
      </c>
      <c r="G179">
        <v>5413.5365780000002</v>
      </c>
      <c r="H179">
        <v>5602.8117609999999</v>
      </c>
      <c r="I179">
        <v>6274.714199</v>
      </c>
      <c r="J179">
        <v>5869.7994779999999</v>
      </c>
      <c r="K179">
        <v>5660.4752280000002</v>
      </c>
      <c r="L179">
        <v>5721.8811130000004</v>
      </c>
      <c r="M179">
        <v>5646.8087569999998</v>
      </c>
      <c r="N179">
        <v>5858.6476830000001</v>
      </c>
      <c r="O179">
        <v>6131.414769</v>
      </c>
      <c r="P179">
        <v>6235.8342119999998</v>
      </c>
      <c r="Q179">
        <v>6262.3473899999999</v>
      </c>
      <c r="R179">
        <v>6354.1645410000001</v>
      </c>
      <c r="S179">
        <v>6465.1153489999997</v>
      </c>
      <c r="T179">
        <v>6538.7283649999999</v>
      </c>
      <c r="U179">
        <v>6633.7058360000001</v>
      </c>
      <c r="V179">
        <v>7001.0373540000001</v>
      </c>
      <c r="W179">
        <v>7375.7854399999997</v>
      </c>
      <c r="X179">
        <v>7823.2514199999996</v>
      </c>
      <c r="Y179">
        <v>8342.4812149999998</v>
      </c>
      <c r="Z179">
        <v>8941.686549</v>
      </c>
      <c r="AA179">
        <v>9629.8465140000008</v>
      </c>
      <c r="AB179">
        <v>10426.07474</v>
      </c>
      <c r="AC179">
        <v>10561.384819999999</v>
      </c>
      <c r="AD179">
        <v>10690.91864</v>
      </c>
      <c r="AE179">
        <v>10821.72277</v>
      </c>
      <c r="AF179">
        <v>10952.787249999999</v>
      </c>
      <c r="AG179">
        <v>11084.996429999999</v>
      </c>
      <c r="AH179">
        <v>11229.15639</v>
      </c>
      <c r="AI179">
        <v>11375.289360000001</v>
      </c>
      <c r="AJ179">
        <v>11528.59678</v>
      </c>
      <c r="AK179">
        <v>11684.840330000001</v>
      </c>
      <c r="AL179">
        <v>11848.15914</v>
      </c>
      <c r="AM179">
        <v>12017.44146</v>
      </c>
      <c r="AN179">
        <v>12191.064969999999</v>
      </c>
      <c r="AO179">
        <v>12369.3442</v>
      </c>
      <c r="AP179">
        <v>12552.109109999999</v>
      </c>
      <c r="AQ179">
        <v>12735.59592</v>
      </c>
      <c r="AR179">
        <v>12914.65271</v>
      </c>
      <c r="AS179">
        <v>13099.59434</v>
      </c>
      <c r="AT179">
        <v>13286.374110000001</v>
      </c>
      <c r="AU179">
        <v>13475.66568</v>
      </c>
      <c r="AV179">
        <v>13663.988520000001</v>
      </c>
    </row>
    <row r="180" spans="1:48" x14ac:dyDescent="0.25">
      <c r="A180" s="30" t="s">
        <v>1121</v>
      </c>
      <c r="B180">
        <v>19005.811891973201</v>
      </c>
      <c r="C180">
        <v>19310.9563495029</v>
      </c>
      <c r="D180">
        <v>19620.998490000002</v>
      </c>
      <c r="E180">
        <v>19849.769100000001</v>
      </c>
      <c r="F180">
        <v>18661.46744</v>
      </c>
      <c r="G180">
        <v>15984.659170000001</v>
      </c>
      <c r="H180">
        <v>16574.073469999999</v>
      </c>
      <c r="I180">
        <v>18717.669669999999</v>
      </c>
      <c r="J180">
        <v>17363.296149999998</v>
      </c>
      <c r="K180">
        <v>16694.585930000001</v>
      </c>
      <c r="L180">
        <v>16877.590609999999</v>
      </c>
      <c r="M180">
        <v>16579.881249999999</v>
      </c>
      <c r="N180">
        <v>17252.575140000001</v>
      </c>
      <c r="O180">
        <v>18084.285670000001</v>
      </c>
      <c r="P180">
        <v>18353.95291</v>
      </c>
      <c r="Q180">
        <v>18475.452689999998</v>
      </c>
      <c r="R180">
        <v>18480.441139999999</v>
      </c>
      <c r="S180">
        <v>19046.209129999999</v>
      </c>
      <c r="T180">
        <v>19291.93086</v>
      </c>
      <c r="U180">
        <v>19828.130290000001</v>
      </c>
      <c r="V180">
        <v>20485.126509999998</v>
      </c>
      <c r="W180">
        <v>20594.595359999999</v>
      </c>
      <c r="X180">
        <v>20780.266309999999</v>
      </c>
      <c r="Y180">
        <v>20818.88608</v>
      </c>
      <c r="Z180">
        <v>20821.489269999998</v>
      </c>
      <c r="AA180">
        <v>20766.474969999999</v>
      </c>
      <c r="AB180">
        <v>20737.372350000001</v>
      </c>
      <c r="AC180">
        <v>20950.405409999999</v>
      </c>
      <c r="AD180">
        <v>21026.579809999999</v>
      </c>
      <c r="AE180">
        <v>21089.116460000001</v>
      </c>
      <c r="AF180">
        <v>21171.324960000002</v>
      </c>
      <c r="AG180">
        <v>21283.045239999999</v>
      </c>
      <c r="AH180">
        <v>21445.114659999999</v>
      </c>
      <c r="AI180">
        <v>21587.698219999998</v>
      </c>
      <c r="AJ180">
        <v>21737.744620000001</v>
      </c>
      <c r="AK180">
        <v>21883.063419999999</v>
      </c>
      <c r="AL180">
        <v>22065.953219999999</v>
      </c>
      <c r="AM180">
        <v>22268.425790000001</v>
      </c>
      <c r="AN180">
        <v>22461.663189999999</v>
      </c>
      <c r="AO180">
        <v>22661.652330000001</v>
      </c>
      <c r="AP180">
        <v>22882.68478</v>
      </c>
      <c r="AQ180">
        <v>23074.60154</v>
      </c>
      <c r="AR180">
        <v>23248.397990000001</v>
      </c>
      <c r="AS180">
        <v>23464.912469999999</v>
      </c>
      <c r="AT180">
        <v>23680.735379999998</v>
      </c>
      <c r="AU180">
        <v>23901.516960000001</v>
      </c>
      <c r="AV180">
        <v>24149.102269999999</v>
      </c>
    </row>
    <row r="181" spans="1:48" x14ac:dyDescent="0.25">
      <c r="A181" s="30" t="s">
        <v>1122</v>
      </c>
      <c r="B181">
        <v>18652.255939648101</v>
      </c>
      <c r="C181">
        <v>18951.7239420023</v>
      </c>
      <c r="D181">
        <v>19255.999230000001</v>
      </c>
      <c r="E181">
        <v>19520.678660000001</v>
      </c>
      <c r="F181">
        <v>18937.36289</v>
      </c>
      <c r="G181">
        <v>16975.098580000002</v>
      </c>
      <c r="H181">
        <v>18059.800149999999</v>
      </c>
      <c r="I181">
        <v>17692.19815</v>
      </c>
      <c r="J181">
        <v>16934.478159999999</v>
      </c>
      <c r="K181">
        <v>16970.89401</v>
      </c>
      <c r="L181">
        <v>16852.84059</v>
      </c>
      <c r="M181">
        <v>17027.41001</v>
      </c>
      <c r="N181">
        <v>16949.018789999998</v>
      </c>
      <c r="O181">
        <v>17042.106660000001</v>
      </c>
      <c r="P181">
        <v>17111.146499999999</v>
      </c>
      <c r="Q181">
        <v>16833.728920000001</v>
      </c>
      <c r="R181">
        <v>17101.458989999999</v>
      </c>
      <c r="S181">
        <v>17417.583620000001</v>
      </c>
      <c r="T181">
        <v>17631.543659999999</v>
      </c>
      <c r="U181">
        <v>17890.4771</v>
      </c>
      <c r="V181">
        <v>18543.095949999999</v>
      </c>
      <c r="W181">
        <v>19051.66678</v>
      </c>
      <c r="X181">
        <v>19638.24972</v>
      </c>
      <c r="Y181">
        <v>20264.74062</v>
      </c>
      <c r="Z181">
        <v>20936.745169999998</v>
      </c>
      <c r="AA181">
        <v>21657.818319999998</v>
      </c>
      <c r="AB181">
        <v>22443.979149999999</v>
      </c>
      <c r="AC181">
        <v>22567.67956</v>
      </c>
      <c r="AD181">
        <v>22722.62673</v>
      </c>
      <c r="AE181">
        <v>22915.465349999999</v>
      </c>
      <c r="AF181">
        <v>23130.512500000001</v>
      </c>
      <c r="AG181">
        <v>23361.364460000001</v>
      </c>
      <c r="AH181">
        <v>23625.071029999999</v>
      </c>
      <c r="AI181">
        <v>23891.755099999998</v>
      </c>
      <c r="AJ181">
        <v>24174.991859999998</v>
      </c>
      <c r="AK181">
        <v>24471.44456</v>
      </c>
      <c r="AL181">
        <v>24782.020280000001</v>
      </c>
      <c r="AM181">
        <v>25105.463759999999</v>
      </c>
      <c r="AN181">
        <v>25437.380519999999</v>
      </c>
      <c r="AO181">
        <v>25779.15482</v>
      </c>
      <c r="AP181">
        <v>26130.541809999999</v>
      </c>
      <c r="AQ181">
        <v>26478.562989999999</v>
      </c>
      <c r="AR181">
        <v>26817.849129999999</v>
      </c>
      <c r="AS181">
        <v>27174.590660000002</v>
      </c>
      <c r="AT181">
        <v>27535.823659999998</v>
      </c>
      <c r="AU181">
        <v>27902.620330000002</v>
      </c>
      <c r="AV181">
        <v>28268.605360000001</v>
      </c>
    </row>
    <row r="182" spans="1:48" x14ac:dyDescent="0.25">
      <c r="A182" s="30" t="s">
        <v>1123</v>
      </c>
      <c r="B182">
        <v>5787.6625072391798</v>
      </c>
      <c r="C182">
        <v>5880.5853008653903</v>
      </c>
      <c r="D182">
        <v>5974.9990619999999</v>
      </c>
      <c r="E182">
        <v>6030.6188760000005</v>
      </c>
      <c r="F182">
        <v>6102.2948660000002</v>
      </c>
      <c r="G182">
        <v>5645.0362240000004</v>
      </c>
      <c r="H182">
        <v>5900.7890829999997</v>
      </c>
      <c r="I182">
        <v>6012.184518</v>
      </c>
      <c r="J182">
        <v>5898.2428239999999</v>
      </c>
      <c r="K182">
        <v>5886.8208889999996</v>
      </c>
      <c r="L182">
        <v>5864.9626689999996</v>
      </c>
      <c r="M182">
        <v>5993.7911780000004</v>
      </c>
      <c r="N182">
        <v>6139.3414400000001</v>
      </c>
      <c r="O182">
        <v>6302.1682209999999</v>
      </c>
      <c r="P182">
        <v>6360.1396720000002</v>
      </c>
      <c r="Q182">
        <v>6485.3685910000004</v>
      </c>
      <c r="R182">
        <v>6578.9169169999996</v>
      </c>
      <c r="S182">
        <v>6647.9383580000003</v>
      </c>
      <c r="T182">
        <v>6680.7659729999996</v>
      </c>
      <c r="U182">
        <v>6733.2229530000004</v>
      </c>
      <c r="V182">
        <v>6778.0386010000002</v>
      </c>
      <c r="W182">
        <v>6801.880478</v>
      </c>
      <c r="X182">
        <v>6843.6343139999999</v>
      </c>
      <c r="Y182">
        <v>6895.5814849999997</v>
      </c>
      <c r="Z182">
        <v>6955.6899949999997</v>
      </c>
      <c r="AA182">
        <v>7022.0826729999999</v>
      </c>
      <c r="AB182">
        <v>7095.6269140000004</v>
      </c>
      <c r="AC182">
        <v>7173.5714909999997</v>
      </c>
      <c r="AD182">
        <v>7255.4219730000004</v>
      </c>
      <c r="AE182">
        <v>7344.4965700000002</v>
      </c>
      <c r="AF182">
        <v>7436.1728279999998</v>
      </c>
      <c r="AG182">
        <v>7530.4504450000004</v>
      </c>
      <c r="AH182">
        <v>7633.5339080000003</v>
      </c>
      <c r="AI182">
        <v>7743.3063080000002</v>
      </c>
      <c r="AJ182">
        <v>7860.7579640000004</v>
      </c>
      <c r="AK182">
        <v>7985.4537140000002</v>
      </c>
      <c r="AL182">
        <v>8116.170811</v>
      </c>
      <c r="AM182">
        <v>8251.3908370000008</v>
      </c>
      <c r="AN182">
        <v>8391.6806369999995</v>
      </c>
      <c r="AO182">
        <v>8536.3773259999998</v>
      </c>
      <c r="AP182">
        <v>8684.9341280000008</v>
      </c>
      <c r="AQ182">
        <v>8835.614372</v>
      </c>
      <c r="AR182">
        <v>8985.7533440000007</v>
      </c>
      <c r="AS182">
        <v>9139.7634280000002</v>
      </c>
      <c r="AT182">
        <v>9296.2312509999902</v>
      </c>
      <c r="AU182">
        <v>9454.9778069999902</v>
      </c>
      <c r="AV182">
        <v>9613.0638319999998</v>
      </c>
    </row>
    <row r="183" spans="1:48" x14ac:dyDescent="0.25">
      <c r="A183" s="30" t="s">
        <v>1124</v>
      </c>
      <c r="B183">
        <v>22538.465475889701</v>
      </c>
      <c r="C183">
        <v>22900.327829378399</v>
      </c>
      <c r="D183">
        <v>23267.972839999999</v>
      </c>
      <c r="E183">
        <v>23529.217720000001</v>
      </c>
      <c r="F183">
        <v>23846.130870000001</v>
      </c>
      <c r="G183">
        <v>22245.341950000002</v>
      </c>
      <c r="H183">
        <v>23284.873869999999</v>
      </c>
      <c r="I183">
        <v>23829.01369</v>
      </c>
      <c r="J183">
        <v>23683.408360000001</v>
      </c>
      <c r="K183">
        <v>23809.364969999999</v>
      </c>
      <c r="L183">
        <v>23934.20234</v>
      </c>
      <c r="M183">
        <v>24669.617320000001</v>
      </c>
      <c r="N183">
        <v>25277.09145</v>
      </c>
      <c r="O183">
        <v>26202.057290000001</v>
      </c>
      <c r="P183">
        <v>26698.357110000001</v>
      </c>
      <c r="Q183">
        <v>27700.514719999999</v>
      </c>
      <c r="R183">
        <v>28128.781989999999</v>
      </c>
      <c r="S183">
        <v>28351.373500000002</v>
      </c>
      <c r="T183">
        <v>28410.949619999999</v>
      </c>
      <c r="U183">
        <v>28575.592700000001</v>
      </c>
      <c r="V183">
        <v>28695.639910000002</v>
      </c>
      <c r="W183">
        <v>28806.18291</v>
      </c>
      <c r="X183">
        <v>29016.663639999999</v>
      </c>
      <c r="Y183">
        <v>29293.722150000001</v>
      </c>
      <c r="Z183">
        <v>29612.06972</v>
      </c>
      <c r="AA183">
        <v>29957.314890000001</v>
      </c>
      <c r="AB183">
        <v>30314.01211</v>
      </c>
      <c r="AC183">
        <v>30681.473559999999</v>
      </c>
      <c r="AD183">
        <v>31068.23717</v>
      </c>
      <c r="AE183">
        <v>31478.854169999999</v>
      </c>
      <c r="AF183">
        <v>31907.58699</v>
      </c>
      <c r="AG183">
        <v>32356.171439999998</v>
      </c>
      <c r="AH183">
        <v>32835.367440000002</v>
      </c>
      <c r="AI183">
        <v>33342.154799999997</v>
      </c>
      <c r="AJ183">
        <v>33875.950750000004</v>
      </c>
      <c r="AK183">
        <v>34436.146280000001</v>
      </c>
      <c r="AL183">
        <v>35019.39486</v>
      </c>
      <c r="AM183">
        <v>35591.589979999997</v>
      </c>
      <c r="AN183">
        <v>36164.975989999999</v>
      </c>
      <c r="AO183">
        <v>36749.990420000002</v>
      </c>
      <c r="AP183">
        <v>37350.47077</v>
      </c>
      <c r="AQ183">
        <v>37968.89733</v>
      </c>
      <c r="AR183">
        <v>38558.958509999997</v>
      </c>
      <c r="AS183">
        <v>39147.847670000003</v>
      </c>
      <c r="AT183">
        <v>39741.608639999999</v>
      </c>
      <c r="AU183">
        <v>40341.839160000003</v>
      </c>
      <c r="AV183">
        <v>40946.17542</v>
      </c>
    </row>
    <row r="184" spans="1:48" x14ac:dyDescent="0.25">
      <c r="A184" s="30" t="s">
        <v>1125</v>
      </c>
      <c r="B184">
        <v>24379.862367314301</v>
      </c>
      <c r="C184">
        <v>24771.288943511401</v>
      </c>
      <c r="D184">
        <v>25168.962800000001</v>
      </c>
      <c r="E184">
        <v>26123.284629999998</v>
      </c>
      <c r="F184">
        <v>25696.6466</v>
      </c>
      <c r="G184">
        <v>22024.072769999999</v>
      </c>
      <c r="H184">
        <v>23437.333470000001</v>
      </c>
      <c r="I184">
        <v>24447.278620000001</v>
      </c>
      <c r="J184">
        <v>23557.821329999999</v>
      </c>
      <c r="K184">
        <v>22466.857459999999</v>
      </c>
      <c r="L184">
        <v>22003.777969999999</v>
      </c>
      <c r="M184">
        <v>22683.502</v>
      </c>
      <c r="N184">
        <v>22832.829740000001</v>
      </c>
      <c r="O184">
        <v>23620.891019999999</v>
      </c>
      <c r="P184">
        <v>23795.946510000002</v>
      </c>
      <c r="Q184">
        <v>23359.534240000001</v>
      </c>
      <c r="R184">
        <v>23612.315330000001</v>
      </c>
      <c r="S184">
        <v>24019.92527</v>
      </c>
      <c r="T184">
        <v>24286.0641</v>
      </c>
      <c r="U184">
        <v>24657.208129999999</v>
      </c>
      <c r="V184">
        <v>25157.514709999999</v>
      </c>
      <c r="W184">
        <v>25425.485840000001</v>
      </c>
      <c r="X184">
        <v>25749.521349999999</v>
      </c>
      <c r="Y184">
        <v>26115.093089999998</v>
      </c>
      <c r="Z184">
        <v>26529.506590000001</v>
      </c>
      <c r="AA184">
        <v>26986.535800000001</v>
      </c>
      <c r="AB184">
        <v>27510.951679999998</v>
      </c>
      <c r="AC184">
        <v>27832.04751</v>
      </c>
      <c r="AD184">
        <v>28141.234779999999</v>
      </c>
      <c r="AE184">
        <v>28469.5065</v>
      </c>
      <c r="AF184">
        <v>28815.799009999999</v>
      </c>
      <c r="AG184">
        <v>29181.742470000001</v>
      </c>
      <c r="AH184">
        <v>29602.447609999999</v>
      </c>
      <c r="AI184">
        <v>30027.00747</v>
      </c>
      <c r="AJ184">
        <v>30473.592939999999</v>
      </c>
      <c r="AK184">
        <v>30938.32777</v>
      </c>
      <c r="AL184">
        <v>31431.132079999999</v>
      </c>
      <c r="AM184">
        <v>31912.37125</v>
      </c>
      <c r="AN184">
        <v>32402.358329999999</v>
      </c>
      <c r="AO184">
        <v>32908.214970000001</v>
      </c>
      <c r="AP184">
        <v>33432.953390000002</v>
      </c>
      <c r="AQ184">
        <v>33967.472950000003</v>
      </c>
      <c r="AR184">
        <v>34449.617140000002</v>
      </c>
      <c r="AS184">
        <v>34950.831969999999</v>
      </c>
      <c r="AT184">
        <v>35457.424319999998</v>
      </c>
      <c r="AU184">
        <v>35971.944629999998</v>
      </c>
      <c r="AV184">
        <v>36486.582900000001</v>
      </c>
    </row>
    <row r="185" spans="1:48" x14ac:dyDescent="0.25">
      <c r="A185" s="34" t="s">
        <v>859</v>
      </c>
      <c r="B185">
        <v>23437.3693765957</v>
      </c>
      <c r="C185">
        <v>23813.663922968801</v>
      </c>
      <c r="D185">
        <v>24195.99682</v>
      </c>
      <c r="E185">
        <v>24246.049029999998</v>
      </c>
      <c r="F185">
        <v>22616.185570000001</v>
      </c>
      <c r="G185">
        <v>18250.227770000001</v>
      </c>
      <c r="H185">
        <v>20175.629250000002</v>
      </c>
      <c r="I185">
        <v>20803.41432</v>
      </c>
      <c r="J185">
        <v>19692.681779999999</v>
      </c>
      <c r="K185">
        <v>19551.500169999999</v>
      </c>
      <c r="L185">
        <v>19630.7412</v>
      </c>
      <c r="M185">
        <v>19769.824339999999</v>
      </c>
      <c r="N185">
        <v>19317.903539999999</v>
      </c>
      <c r="O185">
        <v>20352.796709999999</v>
      </c>
      <c r="P185">
        <v>20550.855390000001</v>
      </c>
      <c r="Q185">
        <v>19955.565699999999</v>
      </c>
      <c r="R185">
        <v>20132.431329999999</v>
      </c>
      <c r="S185">
        <v>20390.882290000001</v>
      </c>
      <c r="T185">
        <v>20551.416519999999</v>
      </c>
      <c r="U185">
        <v>20797.629939999999</v>
      </c>
      <c r="V185">
        <v>21121.915249999998</v>
      </c>
      <c r="W185">
        <v>21265.330529999999</v>
      </c>
      <c r="X185">
        <v>21448.966990000001</v>
      </c>
      <c r="Y185">
        <v>21649.529279999999</v>
      </c>
      <c r="Z185">
        <v>21860.64561</v>
      </c>
      <c r="AA185">
        <v>22073.448830000001</v>
      </c>
      <c r="AB185">
        <v>22299.440579999999</v>
      </c>
      <c r="AC185">
        <v>22509.847760000001</v>
      </c>
      <c r="AD185">
        <v>22698.049459999998</v>
      </c>
      <c r="AE185">
        <v>22898.11162</v>
      </c>
      <c r="AF185">
        <v>23109.5494</v>
      </c>
      <c r="AG185">
        <v>23334.096949999999</v>
      </c>
      <c r="AH185">
        <v>23591.780930000001</v>
      </c>
      <c r="AI185">
        <v>23851.686849999998</v>
      </c>
      <c r="AJ185">
        <v>24127.309789999999</v>
      </c>
      <c r="AK185">
        <v>24415.578450000001</v>
      </c>
      <c r="AL185">
        <v>24719.983800000002</v>
      </c>
      <c r="AM185">
        <v>25034.840499999998</v>
      </c>
      <c r="AN185">
        <v>25356.96155</v>
      </c>
      <c r="AO185">
        <v>25688.970959999999</v>
      </c>
      <c r="AP185">
        <v>26031.716929999999</v>
      </c>
      <c r="AQ185">
        <v>26376.275819999999</v>
      </c>
      <c r="AR185">
        <v>26712.48129</v>
      </c>
      <c r="AS185">
        <v>27065.047640000001</v>
      </c>
      <c r="AT185">
        <v>27422.06294</v>
      </c>
      <c r="AU185">
        <v>27784.627980000001</v>
      </c>
      <c r="AV185">
        <v>28148.688600000001</v>
      </c>
    </row>
    <row r="186" spans="1:48" x14ac:dyDescent="0.25">
      <c r="A186" s="34" t="s">
        <v>860</v>
      </c>
      <c r="B186">
        <v>11145.2459930199</v>
      </c>
      <c r="C186">
        <v>11324.186522469799</v>
      </c>
      <c r="D186">
        <v>11505.998170000001</v>
      </c>
      <c r="E186">
        <v>11447.36492</v>
      </c>
      <c r="F186">
        <v>10819.65466</v>
      </c>
      <c r="G186">
        <v>9013.5488600000008</v>
      </c>
      <c r="H186">
        <v>9801.2429969999994</v>
      </c>
      <c r="I186">
        <v>9926.7148080000006</v>
      </c>
      <c r="J186">
        <v>9512.3382750000001</v>
      </c>
      <c r="K186">
        <v>9294.4174650000004</v>
      </c>
      <c r="L186">
        <v>9399.1042770000004</v>
      </c>
      <c r="M186">
        <v>9356.6115680000003</v>
      </c>
      <c r="N186">
        <v>9200.4650199999996</v>
      </c>
      <c r="O186">
        <v>9692.4088649999994</v>
      </c>
      <c r="P186">
        <v>9677.5553579999996</v>
      </c>
      <c r="Q186">
        <v>9443.2321410000004</v>
      </c>
      <c r="R186">
        <v>9534.2152719999995</v>
      </c>
      <c r="S186">
        <v>9648.4236029999902</v>
      </c>
      <c r="T186">
        <v>9737.6342449999902</v>
      </c>
      <c r="U186">
        <v>9859.0134969999999</v>
      </c>
      <c r="V186">
        <v>10020.932930000001</v>
      </c>
      <c r="W186">
        <v>10134.88608</v>
      </c>
      <c r="X186">
        <v>10260.488600000001</v>
      </c>
      <c r="Y186">
        <v>10390.716350000001</v>
      </c>
      <c r="Z186">
        <v>10529.67059</v>
      </c>
      <c r="AA186">
        <v>10678.452730000001</v>
      </c>
      <c r="AB186">
        <v>10842.49439</v>
      </c>
      <c r="AC186">
        <v>10956.27255</v>
      </c>
      <c r="AD186">
        <v>11080.43785</v>
      </c>
      <c r="AE186">
        <v>11216.317940000001</v>
      </c>
      <c r="AF186">
        <v>11360.567290000001</v>
      </c>
      <c r="AG186">
        <v>11512.134459999999</v>
      </c>
      <c r="AH186">
        <v>11675.423070000001</v>
      </c>
      <c r="AI186">
        <v>11842.61717</v>
      </c>
      <c r="AJ186">
        <v>12016.85124</v>
      </c>
      <c r="AK186">
        <v>12197.287319999999</v>
      </c>
      <c r="AL186">
        <v>12384.62623</v>
      </c>
      <c r="AM186">
        <v>12577.14356</v>
      </c>
      <c r="AN186">
        <v>12774.25915</v>
      </c>
      <c r="AO186">
        <v>12976.2891</v>
      </c>
      <c r="AP186">
        <v>13183.140359999999</v>
      </c>
      <c r="AQ186">
        <v>13392.083570000001</v>
      </c>
      <c r="AR186">
        <v>13599.93007</v>
      </c>
      <c r="AS186">
        <v>13813.8346</v>
      </c>
      <c r="AT186">
        <v>14030.525299999999</v>
      </c>
      <c r="AU186">
        <v>14250.196809999999</v>
      </c>
      <c r="AV186">
        <v>14471.34461</v>
      </c>
    </row>
    <row r="187" spans="1:48" x14ac:dyDescent="0.25">
      <c r="A187" s="34" t="s">
        <v>861</v>
      </c>
      <c r="B187">
        <v>429011.37934706599</v>
      </c>
      <c r="C187">
        <v>435899.29581014498</v>
      </c>
      <c r="D187">
        <v>442901.78350000002</v>
      </c>
      <c r="E187">
        <v>455300.92460000003</v>
      </c>
      <c r="F187">
        <v>450767.52039999998</v>
      </c>
      <c r="G187">
        <v>409739.09940000001</v>
      </c>
      <c r="H187">
        <v>422104.83689999999</v>
      </c>
      <c r="I187">
        <v>431721.65549999999</v>
      </c>
      <c r="J187">
        <v>427333.05719999998</v>
      </c>
      <c r="K187">
        <v>422617.51569999999</v>
      </c>
      <c r="L187">
        <v>427260.69949999999</v>
      </c>
      <c r="M187">
        <v>433650.4056</v>
      </c>
      <c r="N187">
        <v>440565.43099999998</v>
      </c>
      <c r="O187">
        <v>453579.15259999997</v>
      </c>
      <c r="P187">
        <v>461341.26500000001</v>
      </c>
      <c r="Q187">
        <v>471291.06540000002</v>
      </c>
      <c r="R187">
        <v>480210.39</v>
      </c>
      <c r="S187">
        <v>492685.49770000001</v>
      </c>
      <c r="T187">
        <v>499413.16200000001</v>
      </c>
      <c r="U187">
        <v>507522.52049999998</v>
      </c>
      <c r="V187">
        <v>519495.13219999999</v>
      </c>
      <c r="W187">
        <v>520401.4742</v>
      </c>
      <c r="X187">
        <v>525892.74269999994</v>
      </c>
      <c r="Y187">
        <v>531869.57290000003</v>
      </c>
      <c r="Z187">
        <v>537814.35600000003</v>
      </c>
      <c r="AA187">
        <v>543530.24219999998</v>
      </c>
      <c r="AB187">
        <v>549413.78099999996</v>
      </c>
      <c r="AC187">
        <v>558063.31389999995</v>
      </c>
      <c r="AD187">
        <v>565028.12349999999</v>
      </c>
      <c r="AE187">
        <v>572330.02709999995</v>
      </c>
      <c r="AF187">
        <v>579897.77240000002</v>
      </c>
      <c r="AG187">
        <v>587782.0048</v>
      </c>
      <c r="AH187">
        <v>597156.99930000002</v>
      </c>
      <c r="AI187">
        <v>605865.17859999998</v>
      </c>
      <c r="AJ187">
        <v>614976.75399999996</v>
      </c>
      <c r="AK187">
        <v>624328.40720000002</v>
      </c>
      <c r="AL187">
        <v>633934.00870000001</v>
      </c>
      <c r="AM187">
        <v>644128.03850000002</v>
      </c>
      <c r="AN187">
        <v>654428.07290000003</v>
      </c>
      <c r="AO187">
        <v>664957.97849999997</v>
      </c>
      <c r="AP187">
        <v>675730.83400000003</v>
      </c>
      <c r="AQ187">
        <v>685942.12379999994</v>
      </c>
      <c r="AR187">
        <v>695636.17870000005</v>
      </c>
      <c r="AS187">
        <v>706386.88679999998</v>
      </c>
      <c r="AT187">
        <v>717218.90529999998</v>
      </c>
      <c r="AU187">
        <v>728191.09369999997</v>
      </c>
      <c r="AV187">
        <v>739005.36730000004</v>
      </c>
    </row>
    <row r="188" spans="1:48" x14ac:dyDescent="0.25">
      <c r="A188" s="34" t="s">
        <v>862</v>
      </c>
      <c r="B188">
        <v>221504.25710132401</v>
      </c>
      <c r="C188">
        <v>225060.57959666799</v>
      </c>
      <c r="D188">
        <v>228673.81940000001</v>
      </c>
      <c r="E188">
        <v>242140.8223</v>
      </c>
      <c r="F188">
        <v>243201.98449999999</v>
      </c>
      <c r="G188">
        <v>219860.64319999999</v>
      </c>
      <c r="H188">
        <v>219762.16759999999</v>
      </c>
      <c r="I188">
        <v>226757.95619999999</v>
      </c>
      <c r="J188">
        <v>224303.3382</v>
      </c>
      <c r="K188">
        <v>224525.49679999999</v>
      </c>
      <c r="L188">
        <v>221252.22719999999</v>
      </c>
      <c r="M188">
        <v>217421.32689999999</v>
      </c>
      <c r="N188">
        <v>220290.6079</v>
      </c>
      <c r="O188">
        <v>229160.95850000001</v>
      </c>
      <c r="P188">
        <v>236188.09039999999</v>
      </c>
      <c r="Q188">
        <v>244501.71280000001</v>
      </c>
      <c r="R188">
        <v>241624.00880000001</v>
      </c>
      <c r="S188">
        <v>251163.88560000001</v>
      </c>
      <c r="T188">
        <v>254570.402</v>
      </c>
      <c r="U188">
        <v>264096.71679999999</v>
      </c>
      <c r="V188">
        <v>277728.99560000002</v>
      </c>
      <c r="W188">
        <v>280302.81410000002</v>
      </c>
      <c r="X188">
        <v>284070.65429999999</v>
      </c>
      <c r="Y188">
        <v>284167.50670000003</v>
      </c>
      <c r="Z188">
        <v>283211.24290000001</v>
      </c>
      <c r="AA188">
        <v>280724.6727</v>
      </c>
      <c r="AB188">
        <v>278564.28769999999</v>
      </c>
      <c r="AC188">
        <v>281438.3272</v>
      </c>
      <c r="AD188">
        <v>281129.71840000001</v>
      </c>
      <c r="AE188">
        <v>280347.16820000001</v>
      </c>
      <c r="AF188">
        <v>279916.43849999999</v>
      </c>
      <c r="AG188">
        <v>280080.397</v>
      </c>
      <c r="AH188">
        <v>281152.48930000002</v>
      </c>
      <c r="AI188">
        <v>281677.71049999999</v>
      </c>
      <c r="AJ188">
        <v>282212.842</v>
      </c>
      <c r="AK188">
        <v>282493.4117</v>
      </c>
      <c r="AL188">
        <v>283528.19099999999</v>
      </c>
      <c r="AM188">
        <v>284945.34850000002</v>
      </c>
      <c r="AN188">
        <v>286051.05249999999</v>
      </c>
      <c r="AO188">
        <v>287228.38410000002</v>
      </c>
      <c r="AP188">
        <v>288827.52169999998</v>
      </c>
      <c r="AQ188">
        <v>289732.58860000002</v>
      </c>
      <c r="AR188">
        <v>290328.9031</v>
      </c>
      <c r="AS188">
        <v>291833.92749999999</v>
      </c>
      <c r="AT188">
        <v>293288.0111</v>
      </c>
      <c r="AU188">
        <v>294814.78269999998</v>
      </c>
      <c r="AV188">
        <v>297028.15850000002</v>
      </c>
    </row>
    <row r="189" spans="1:48" x14ac:dyDescent="0.25">
      <c r="A189" s="34" t="s">
        <v>863</v>
      </c>
      <c r="B189">
        <v>9833.41749847342</v>
      </c>
      <c r="C189">
        <v>9991.2961971204204</v>
      </c>
      <c r="D189">
        <v>10151.691699999999</v>
      </c>
      <c r="E189">
        <v>10390.64451</v>
      </c>
      <c r="F189">
        <v>10184.09211</v>
      </c>
      <c r="G189">
        <v>9444.5426800000005</v>
      </c>
      <c r="H189">
        <v>9753.3869300000006</v>
      </c>
      <c r="I189">
        <v>9845.5360839999994</v>
      </c>
      <c r="J189">
        <v>9728.0293779999902</v>
      </c>
      <c r="K189">
        <v>9823.3709650000001</v>
      </c>
      <c r="L189">
        <v>9870.5443510000005</v>
      </c>
      <c r="M189">
        <v>9915.9258620000001</v>
      </c>
      <c r="N189">
        <v>10114.18562</v>
      </c>
      <c r="O189">
        <v>10596.44045</v>
      </c>
      <c r="P189">
        <v>10608.167289999999</v>
      </c>
      <c r="Q189">
        <v>10914.54161</v>
      </c>
      <c r="R189">
        <v>10948.24977</v>
      </c>
      <c r="S189">
        <v>11002.09928</v>
      </c>
      <c r="T189">
        <v>11035.9157</v>
      </c>
      <c r="U189">
        <v>11093.30212</v>
      </c>
      <c r="V189">
        <v>11561.22284</v>
      </c>
      <c r="W189">
        <v>11909.808300000001</v>
      </c>
      <c r="X189">
        <v>11955.60434</v>
      </c>
      <c r="Y189">
        <v>12058.75056</v>
      </c>
      <c r="Z189">
        <v>12187.18087</v>
      </c>
      <c r="AA189">
        <v>12344.82915</v>
      </c>
      <c r="AB189">
        <v>12525.512489999999</v>
      </c>
      <c r="AC189">
        <v>12687.15128</v>
      </c>
      <c r="AD189">
        <v>12850.07998</v>
      </c>
      <c r="AE189">
        <v>13019.89774</v>
      </c>
      <c r="AF189">
        <v>13185.79124</v>
      </c>
      <c r="AG189">
        <v>13346.610479999999</v>
      </c>
      <c r="AH189">
        <v>13523.359469999999</v>
      </c>
      <c r="AI189">
        <v>13698.22046</v>
      </c>
      <c r="AJ189">
        <v>13879.367039999999</v>
      </c>
      <c r="AK189">
        <v>14068.17663</v>
      </c>
      <c r="AL189">
        <v>14265.118990000001</v>
      </c>
      <c r="AM189">
        <v>14469.95081</v>
      </c>
      <c r="AN189">
        <v>14686.313389999999</v>
      </c>
      <c r="AO189">
        <v>14911.93341</v>
      </c>
      <c r="AP189">
        <v>15144.883959999999</v>
      </c>
      <c r="AQ189">
        <v>15392.075769999999</v>
      </c>
      <c r="AR189">
        <v>15633.73234</v>
      </c>
      <c r="AS189">
        <v>15884.6873</v>
      </c>
      <c r="AT189">
        <v>16141.41503</v>
      </c>
      <c r="AU189">
        <v>16403.781599999998</v>
      </c>
      <c r="AV189">
        <v>16663.456969999999</v>
      </c>
    </row>
    <row r="190" spans="1:48" x14ac:dyDescent="0.25">
      <c r="A190" s="34" t="s">
        <v>864</v>
      </c>
      <c r="B190">
        <v>16664.593435069899</v>
      </c>
      <c r="C190">
        <v>16932.148872985399</v>
      </c>
      <c r="D190">
        <v>17203.997510000001</v>
      </c>
      <c r="E190">
        <v>17597.073939999998</v>
      </c>
      <c r="F190">
        <v>17084.387630000001</v>
      </c>
      <c r="G190">
        <v>16020.0401</v>
      </c>
      <c r="H190">
        <v>16497.973959999999</v>
      </c>
      <c r="I190">
        <v>16494.531080000001</v>
      </c>
      <c r="J190">
        <v>16235.326349999999</v>
      </c>
      <c r="K190">
        <v>16331.233469999999</v>
      </c>
      <c r="L190">
        <v>16340.49087</v>
      </c>
      <c r="M190">
        <v>16328.856030000001</v>
      </c>
      <c r="N190">
        <v>16650.804769999999</v>
      </c>
      <c r="O190">
        <v>17449.631290000001</v>
      </c>
      <c r="P190">
        <v>17355.519799999998</v>
      </c>
      <c r="Q190">
        <v>17912.449809999998</v>
      </c>
      <c r="R190">
        <v>17890.82991</v>
      </c>
      <c r="S190">
        <v>17899.231070000002</v>
      </c>
      <c r="T190">
        <v>18006.284950000001</v>
      </c>
      <c r="U190">
        <v>18153.989389999999</v>
      </c>
      <c r="V190">
        <v>19016.672460000002</v>
      </c>
      <c r="W190">
        <v>19662.092229999998</v>
      </c>
      <c r="X190">
        <v>19710.896260000001</v>
      </c>
      <c r="Y190">
        <v>19877.423910000001</v>
      </c>
      <c r="Z190">
        <v>20097.072469999999</v>
      </c>
      <c r="AA190">
        <v>20333.68017</v>
      </c>
      <c r="AB190">
        <v>20581.059600000001</v>
      </c>
      <c r="AC190">
        <v>20735.5229</v>
      </c>
      <c r="AD190">
        <v>20894.72164</v>
      </c>
      <c r="AE190">
        <v>21053.862690000002</v>
      </c>
      <c r="AF190">
        <v>21214.369050000001</v>
      </c>
      <c r="AG190">
        <v>21377.038779999999</v>
      </c>
      <c r="AH190">
        <v>21587.1037</v>
      </c>
      <c r="AI190">
        <v>21791.554520000002</v>
      </c>
      <c r="AJ190">
        <v>21996.57087</v>
      </c>
      <c r="AK190">
        <v>22204.62356</v>
      </c>
      <c r="AL190">
        <v>22417.78211</v>
      </c>
      <c r="AM190">
        <v>22620.113979999998</v>
      </c>
      <c r="AN190">
        <v>22830.063979999999</v>
      </c>
      <c r="AO190">
        <v>23045.856769999999</v>
      </c>
      <c r="AP190">
        <v>23266.101149999999</v>
      </c>
      <c r="AQ190">
        <v>23524.34835</v>
      </c>
      <c r="AR190">
        <v>23740.04881</v>
      </c>
      <c r="AS190">
        <v>23957.202399999998</v>
      </c>
      <c r="AT190">
        <v>24176.091560000001</v>
      </c>
      <c r="AU190">
        <v>24396.90537</v>
      </c>
      <c r="AV190">
        <v>24553.408469999998</v>
      </c>
    </row>
    <row r="191" spans="1:48" x14ac:dyDescent="0.25">
      <c r="A191" s="34" t="s">
        <v>865</v>
      </c>
      <c r="B191">
        <v>50367.815966588998</v>
      </c>
      <c r="C191">
        <v>51176.487543864299</v>
      </c>
      <c r="D191">
        <v>51997.833259999999</v>
      </c>
      <c r="E191">
        <v>53276.477319999998</v>
      </c>
      <c r="F191">
        <v>51743.388559999999</v>
      </c>
      <c r="G191">
        <v>47898.657630000002</v>
      </c>
      <c r="H191">
        <v>49304.045870000002</v>
      </c>
      <c r="I191">
        <v>49896.874819999997</v>
      </c>
      <c r="J191">
        <v>48576.500639999998</v>
      </c>
      <c r="K191">
        <v>48330.428110000001</v>
      </c>
      <c r="L191">
        <v>48978.625690000001</v>
      </c>
      <c r="M191">
        <v>49907.842900000003</v>
      </c>
      <c r="N191">
        <v>50988.357940000002</v>
      </c>
      <c r="O191">
        <v>53550.95753</v>
      </c>
      <c r="P191">
        <v>53222.33986</v>
      </c>
      <c r="Q191">
        <v>54069.733869999996</v>
      </c>
      <c r="R191">
        <v>54423.789640000003</v>
      </c>
      <c r="S191">
        <v>55260.503049999999</v>
      </c>
      <c r="T191">
        <v>55614.904090000004</v>
      </c>
      <c r="U191">
        <v>56061.88493</v>
      </c>
      <c r="V191">
        <v>56889.125780000002</v>
      </c>
      <c r="W191">
        <v>56820.995669999997</v>
      </c>
      <c r="X191">
        <v>57020.917679999999</v>
      </c>
      <c r="Y191">
        <v>57227.798940000001</v>
      </c>
      <c r="Z191">
        <v>57426.25692</v>
      </c>
      <c r="AA191">
        <v>57396.626649999998</v>
      </c>
      <c r="AB191">
        <v>57296.042970000002</v>
      </c>
      <c r="AC191">
        <v>57576.554360000002</v>
      </c>
      <c r="AD191">
        <v>57831.586569999999</v>
      </c>
      <c r="AE191">
        <v>58165.430489999999</v>
      </c>
      <c r="AF191">
        <v>58550.889499999997</v>
      </c>
      <c r="AG191">
        <v>58984.866450000001</v>
      </c>
      <c r="AH191">
        <v>59619.33253</v>
      </c>
      <c r="AI191">
        <v>60299.012929999997</v>
      </c>
      <c r="AJ191">
        <v>61068.24267</v>
      </c>
      <c r="AK191">
        <v>61910.854639999998</v>
      </c>
      <c r="AL191">
        <v>62812.266259999997</v>
      </c>
      <c r="AM191">
        <v>63604.825100000002</v>
      </c>
      <c r="AN191">
        <v>64496.812740000001</v>
      </c>
      <c r="AO191">
        <v>65474.416190000004</v>
      </c>
      <c r="AP191">
        <v>66522.313200000004</v>
      </c>
      <c r="AQ191">
        <v>67597.073629999999</v>
      </c>
      <c r="AR191">
        <v>68524.457479999997</v>
      </c>
      <c r="AS191">
        <v>69583.504109999994</v>
      </c>
      <c r="AT191">
        <v>70692.332490000001</v>
      </c>
      <c r="AU191">
        <v>71839.642340000006</v>
      </c>
      <c r="AV191">
        <v>72435.661959999998</v>
      </c>
    </row>
    <row r="192" spans="1:48" x14ac:dyDescent="0.25">
      <c r="A192" s="34" t="s">
        <v>866</v>
      </c>
      <c r="B192">
        <v>11990.991118043101</v>
      </c>
      <c r="C192">
        <v>12183.510359039299</v>
      </c>
      <c r="D192">
        <v>12378.927960000001</v>
      </c>
      <c r="E192">
        <v>15367.00121</v>
      </c>
      <c r="F192">
        <v>14246.32179</v>
      </c>
      <c r="G192">
        <v>11101.977199999999</v>
      </c>
      <c r="H192">
        <v>14502.830669999999</v>
      </c>
      <c r="I192">
        <v>12495.26662</v>
      </c>
      <c r="J192">
        <v>16167.860860000001</v>
      </c>
      <c r="K192">
        <v>15778.04909</v>
      </c>
      <c r="L192">
        <v>17382.593359999999</v>
      </c>
      <c r="M192">
        <v>19363.77477</v>
      </c>
      <c r="N192">
        <v>17529.881819999999</v>
      </c>
      <c r="O192">
        <v>18926.40857</v>
      </c>
      <c r="P192">
        <v>19194.86622</v>
      </c>
      <c r="Q192">
        <v>19651.251649999998</v>
      </c>
      <c r="R192">
        <v>19594.686389999999</v>
      </c>
      <c r="S192">
        <v>19383.894550000001</v>
      </c>
      <c r="T192">
        <v>19523.641159999999</v>
      </c>
      <c r="U192">
        <v>19723.144319999999</v>
      </c>
      <c r="V192">
        <v>19931.97048</v>
      </c>
      <c r="W192">
        <v>19988.819179999999</v>
      </c>
      <c r="X192">
        <v>20086.910960000001</v>
      </c>
      <c r="Y192">
        <v>20219.093140000001</v>
      </c>
      <c r="Z192">
        <v>20374.420870000002</v>
      </c>
      <c r="AA192">
        <v>20467.742249999999</v>
      </c>
      <c r="AB192">
        <v>20535.26743</v>
      </c>
      <c r="AC192">
        <v>20631.615310000001</v>
      </c>
      <c r="AD192">
        <v>20734.05702</v>
      </c>
      <c r="AE192">
        <v>20859.497739999999</v>
      </c>
      <c r="AF192">
        <v>21013.012340000001</v>
      </c>
      <c r="AG192">
        <v>21194.808290000001</v>
      </c>
      <c r="AH192">
        <v>21434.969679999998</v>
      </c>
      <c r="AI192">
        <v>21699.387890000002</v>
      </c>
      <c r="AJ192">
        <v>21994.223139999998</v>
      </c>
      <c r="AK192">
        <v>22316.269690000001</v>
      </c>
      <c r="AL192">
        <v>22666.41833</v>
      </c>
      <c r="AM192">
        <v>23016.077789999999</v>
      </c>
      <c r="AN192">
        <v>23358.147970000002</v>
      </c>
      <c r="AO192">
        <v>23703.08164</v>
      </c>
      <c r="AP192">
        <v>24059.52102</v>
      </c>
      <c r="AQ192">
        <v>24429.365450000001</v>
      </c>
      <c r="AR192">
        <v>24789.010040000001</v>
      </c>
      <c r="AS192">
        <v>25150.469949999999</v>
      </c>
      <c r="AT192">
        <v>25507.305850000001</v>
      </c>
      <c r="AU192">
        <v>25864.400000000001</v>
      </c>
      <c r="AV192">
        <v>26218.216799999998</v>
      </c>
    </row>
    <row r="193" spans="1:48" x14ac:dyDescent="0.25">
      <c r="A193" s="34" t="s">
        <v>867</v>
      </c>
      <c r="B193">
        <v>18256.105839650201</v>
      </c>
      <c r="C193">
        <v>18549.213524010502</v>
      </c>
      <c r="D193">
        <v>18846.994170000002</v>
      </c>
      <c r="E193">
        <v>19993.414799999999</v>
      </c>
      <c r="F193">
        <v>20432.348620000001</v>
      </c>
      <c r="G193">
        <v>16986.651310000001</v>
      </c>
      <c r="H193">
        <v>17974.179230000002</v>
      </c>
      <c r="I193">
        <v>19411.827219999999</v>
      </c>
      <c r="J193">
        <v>19529.136289999999</v>
      </c>
      <c r="K193">
        <v>19386.756590000001</v>
      </c>
      <c r="L193">
        <v>19652.614509999999</v>
      </c>
      <c r="M193">
        <v>20556.957259999999</v>
      </c>
      <c r="N193">
        <v>20286.38723</v>
      </c>
      <c r="O193">
        <v>20320.964550000001</v>
      </c>
      <c r="P193">
        <v>21262.887269999999</v>
      </c>
      <c r="Q193">
        <v>21660.81552</v>
      </c>
      <c r="R193">
        <v>21673.88046</v>
      </c>
      <c r="S193">
        <v>21773.606749999999</v>
      </c>
      <c r="T193">
        <v>21877.700529999998</v>
      </c>
      <c r="U193">
        <v>22038.048460000002</v>
      </c>
      <c r="V193">
        <v>22245.303110000001</v>
      </c>
      <c r="W193">
        <v>22291.199379999998</v>
      </c>
      <c r="X193">
        <v>22350.0756</v>
      </c>
      <c r="Y193">
        <v>22442.51931</v>
      </c>
      <c r="Z193">
        <v>22555.056690000001</v>
      </c>
      <c r="AA193">
        <v>22702.809860000001</v>
      </c>
      <c r="AB193">
        <v>22874.772990000001</v>
      </c>
      <c r="AC193">
        <v>22934.398639999999</v>
      </c>
      <c r="AD193">
        <v>22989.45751</v>
      </c>
      <c r="AE193">
        <v>23046.1384</v>
      </c>
      <c r="AF193">
        <v>23108.035</v>
      </c>
      <c r="AG193">
        <v>23178.148720000001</v>
      </c>
      <c r="AH193">
        <v>23271.959859999999</v>
      </c>
      <c r="AI193">
        <v>23366.706170000001</v>
      </c>
      <c r="AJ193">
        <v>23470.288769999999</v>
      </c>
      <c r="AK193">
        <v>23582.375700000001</v>
      </c>
      <c r="AL193">
        <v>23705.495510000001</v>
      </c>
      <c r="AM193">
        <v>23841.591929999999</v>
      </c>
      <c r="AN193">
        <v>23984.701079999999</v>
      </c>
      <c r="AO193">
        <v>24137.148410000002</v>
      </c>
      <c r="AP193">
        <v>24298.807140000001</v>
      </c>
      <c r="AQ193">
        <v>24464.71413</v>
      </c>
      <c r="AR193">
        <v>24615.505840000002</v>
      </c>
      <c r="AS193">
        <v>24777.061379999999</v>
      </c>
      <c r="AT193">
        <v>24943.821339999999</v>
      </c>
      <c r="AU193">
        <v>25116.906459999998</v>
      </c>
      <c r="AV193">
        <v>25284.921969999999</v>
      </c>
    </row>
    <row r="194" spans="1:48" x14ac:dyDescent="0.25">
      <c r="A194" s="34" t="s">
        <v>868</v>
      </c>
      <c r="B194">
        <v>1523661.4846254501</v>
      </c>
      <c r="C194">
        <v>1548124.3626033801</v>
      </c>
      <c r="D194">
        <v>1572978.7039999999</v>
      </c>
      <c r="E194">
        <v>1619969.7450000001</v>
      </c>
      <c r="F194">
        <v>1627801.699</v>
      </c>
      <c r="G194">
        <v>1554040.737</v>
      </c>
      <c r="H194">
        <v>1598291.6950000001</v>
      </c>
      <c r="I194">
        <v>1628391.0830000001</v>
      </c>
      <c r="J194">
        <v>1634706.7069999999</v>
      </c>
      <c r="K194">
        <v>1641740.527</v>
      </c>
      <c r="L194">
        <v>1665540.264</v>
      </c>
      <c r="M194">
        <v>1695466.9720000001</v>
      </c>
      <c r="N194">
        <v>1718462.83</v>
      </c>
      <c r="O194">
        <v>1781454.906</v>
      </c>
      <c r="P194">
        <v>1832102.0870000001</v>
      </c>
      <c r="Q194">
        <v>1890688.3589999999</v>
      </c>
      <c r="R194">
        <v>1936444.9439999999</v>
      </c>
      <c r="S194">
        <v>1988476.6329999999</v>
      </c>
      <c r="T194">
        <v>2024813.6680000001</v>
      </c>
      <c r="U194">
        <v>2062735.4620000001</v>
      </c>
      <c r="V194">
        <v>2100989.9339999999</v>
      </c>
      <c r="W194">
        <v>2121441.2409999999</v>
      </c>
      <c r="X194">
        <v>2151316.3739999998</v>
      </c>
      <c r="Y194">
        <v>2182822.79</v>
      </c>
      <c r="Z194">
        <v>2214557.1949999998</v>
      </c>
      <c r="AA194">
        <v>2245543.2710000002</v>
      </c>
      <c r="AB194">
        <v>2276606.1230000001</v>
      </c>
      <c r="AC194">
        <v>2313020.0359999998</v>
      </c>
      <c r="AD194">
        <v>2347784.608</v>
      </c>
      <c r="AE194">
        <v>2383379.037</v>
      </c>
      <c r="AF194">
        <v>2419540.003</v>
      </c>
      <c r="AG194">
        <v>2456151.5890000002</v>
      </c>
      <c r="AH194">
        <v>2495433.2889999999</v>
      </c>
      <c r="AI194">
        <v>2535172.3670000001</v>
      </c>
      <c r="AJ194">
        <v>2576573.2379999999</v>
      </c>
      <c r="AK194">
        <v>2619312.8859999999</v>
      </c>
      <c r="AL194">
        <v>2663668.051</v>
      </c>
      <c r="AM194">
        <v>2709088.693</v>
      </c>
      <c r="AN194">
        <v>2755361.8810000001</v>
      </c>
      <c r="AO194">
        <v>2802642.3160000001</v>
      </c>
      <c r="AP194">
        <v>2850946.82</v>
      </c>
      <c r="AQ194">
        <v>2898838.8810000001</v>
      </c>
      <c r="AR194">
        <v>2945243.395</v>
      </c>
      <c r="AS194">
        <v>2993075.335</v>
      </c>
      <c r="AT194">
        <v>3041410.4330000002</v>
      </c>
      <c r="AU194">
        <v>3090491.057</v>
      </c>
      <c r="AV194">
        <v>3139489.7140000002</v>
      </c>
    </row>
    <row r="195" spans="1:48" x14ac:dyDescent="0.25">
      <c r="A195" s="34" t="s">
        <v>869</v>
      </c>
      <c r="B195">
        <v>364929.79887904698</v>
      </c>
      <c r="C195">
        <v>370788.864839938</v>
      </c>
      <c r="D195">
        <v>376741.96799999999</v>
      </c>
      <c r="E195">
        <v>382425.63150000002</v>
      </c>
      <c r="F195">
        <v>384762.18280000001</v>
      </c>
      <c r="G195">
        <v>389648.54849999998</v>
      </c>
      <c r="H195">
        <v>394221.36080000002</v>
      </c>
      <c r="I195">
        <v>399731.84490000003</v>
      </c>
      <c r="J195">
        <v>406160.18589999998</v>
      </c>
      <c r="K195">
        <v>412304.60230000003</v>
      </c>
      <c r="L195">
        <v>416069.1091</v>
      </c>
      <c r="M195">
        <v>420468.73580000002</v>
      </c>
      <c r="N195">
        <v>425629.06589999999</v>
      </c>
      <c r="O195">
        <v>432204.60100000002</v>
      </c>
      <c r="P195">
        <v>437242.6814</v>
      </c>
      <c r="Q195">
        <v>442264.4767</v>
      </c>
      <c r="R195">
        <v>449171.47220000002</v>
      </c>
      <c r="S195">
        <v>455998.842</v>
      </c>
      <c r="T195">
        <v>462235.03200000001</v>
      </c>
      <c r="U195">
        <v>469470.87540000002</v>
      </c>
      <c r="V195">
        <v>476262.44650000002</v>
      </c>
      <c r="W195">
        <v>481526.83779999998</v>
      </c>
      <c r="X195">
        <v>486665.83350000001</v>
      </c>
      <c r="Y195">
        <v>491714.45289999997</v>
      </c>
      <c r="Z195">
        <v>496804.80290000001</v>
      </c>
      <c r="AA195">
        <v>501900.62300000002</v>
      </c>
      <c r="AB195">
        <v>507075.2108</v>
      </c>
      <c r="AC195">
        <v>512555.62760000001</v>
      </c>
      <c r="AD195">
        <v>518171.43300000002</v>
      </c>
      <c r="AE195">
        <v>524023.8468</v>
      </c>
      <c r="AF195">
        <v>530181.51549999998</v>
      </c>
      <c r="AG195">
        <v>536721.74399999995</v>
      </c>
      <c r="AH195">
        <v>543775.07519999996</v>
      </c>
      <c r="AI195">
        <v>551380.33530000004</v>
      </c>
      <c r="AJ195">
        <v>559424.51410000003</v>
      </c>
      <c r="AK195">
        <v>567840.55370000005</v>
      </c>
      <c r="AL195">
        <v>576558.29200000002</v>
      </c>
      <c r="AM195">
        <v>585569.223</v>
      </c>
      <c r="AN195">
        <v>594850.77139999997</v>
      </c>
      <c r="AO195">
        <v>604281.05429999996</v>
      </c>
      <c r="AP195">
        <v>613789.70830000006</v>
      </c>
      <c r="AQ195">
        <v>623289.23930000002</v>
      </c>
      <c r="AR195">
        <v>632752.78430000006</v>
      </c>
      <c r="AS195">
        <v>642278.20499999996</v>
      </c>
      <c r="AT195">
        <v>651882.45810000005</v>
      </c>
      <c r="AU195">
        <v>661572.59979999997</v>
      </c>
      <c r="AV195">
        <v>671329.26159999997</v>
      </c>
    </row>
    <row r="196" spans="1:48" x14ac:dyDescent="0.25">
      <c r="A196" s="34" t="s">
        <v>334</v>
      </c>
      <c r="B196">
        <v>33.9026255654178</v>
      </c>
      <c r="C196">
        <v>34.4469431849855</v>
      </c>
      <c r="D196">
        <v>35.000047440000003</v>
      </c>
      <c r="E196">
        <v>34.51330437</v>
      </c>
      <c r="F196">
        <v>30.921852170000001</v>
      </c>
      <c r="G196">
        <v>27.698587960000001</v>
      </c>
      <c r="H196">
        <v>27.422495090000002</v>
      </c>
      <c r="I196">
        <v>26.141468100000001</v>
      </c>
      <c r="J196">
        <v>25.13284947</v>
      </c>
      <c r="K196">
        <v>25.493814260000001</v>
      </c>
      <c r="L196">
        <v>24.326404700000001</v>
      </c>
      <c r="M196">
        <v>22.9231111</v>
      </c>
      <c r="N196">
        <v>18.36532407</v>
      </c>
      <c r="O196">
        <v>14.55664614</v>
      </c>
      <c r="P196">
        <v>11.444246440000001</v>
      </c>
      <c r="Q196">
        <v>10.949688999999999</v>
      </c>
      <c r="R196">
        <v>10.022391430000001</v>
      </c>
      <c r="S196">
        <v>9.8879614989999904</v>
      </c>
      <c r="T196">
        <v>9.8297758309999903</v>
      </c>
      <c r="U196">
        <v>9.8600029649999996</v>
      </c>
      <c r="V196">
        <v>10.70398402</v>
      </c>
      <c r="W196">
        <v>10.60540735</v>
      </c>
      <c r="X196">
        <v>10.70917461</v>
      </c>
      <c r="Y196">
        <v>10.728377829999999</v>
      </c>
      <c r="Z196">
        <v>10.696526090000001</v>
      </c>
      <c r="AA196">
        <v>10.68444393</v>
      </c>
      <c r="AB196">
        <v>10.67470501</v>
      </c>
      <c r="AC196">
        <v>10.72175401</v>
      </c>
      <c r="AD196">
        <v>10.728175820000001</v>
      </c>
      <c r="AE196">
        <v>10.721208349999999</v>
      </c>
      <c r="AF196">
        <v>10.78504815</v>
      </c>
      <c r="AG196">
        <v>10.88330897</v>
      </c>
      <c r="AH196">
        <v>10.97954154</v>
      </c>
      <c r="AI196">
        <v>11.06381964</v>
      </c>
      <c r="AJ196">
        <v>11.12913709</v>
      </c>
      <c r="AK196">
        <v>11.18029548</v>
      </c>
      <c r="AL196">
        <v>11.24065609</v>
      </c>
      <c r="AM196">
        <v>11.27957488</v>
      </c>
      <c r="AN196">
        <v>11.304572070000001</v>
      </c>
      <c r="AO196">
        <v>11.323532800000001</v>
      </c>
      <c r="AP196">
        <v>11.340387720000001</v>
      </c>
      <c r="AQ196">
        <v>11.352206929999999</v>
      </c>
      <c r="AR196">
        <v>11.354156509999999</v>
      </c>
      <c r="AS196">
        <v>11.35912935</v>
      </c>
      <c r="AT196">
        <v>11.36371634</v>
      </c>
      <c r="AU196">
        <v>11.36963929</v>
      </c>
      <c r="AV196">
        <v>11.37643669</v>
      </c>
    </row>
    <row r="197" spans="1:48" x14ac:dyDescent="0.25">
      <c r="A197" s="34" t="s">
        <v>335</v>
      </c>
      <c r="B197">
        <v>48967.275556004301</v>
      </c>
      <c r="C197">
        <v>49753.4610039701</v>
      </c>
      <c r="D197">
        <v>50548.843560000001</v>
      </c>
      <c r="E197">
        <v>50706.606749999999</v>
      </c>
      <c r="F197">
        <v>49629.285519999998</v>
      </c>
      <c r="G197">
        <v>48234.87689</v>
      </c>
      <c r="H197">
        <v>48109.476949999997</v>
      </c>
      <c r="I197">
        <v>47378.29765</v>
      </c>
      <c r="J197">
        <v>46188.152099999999</v>
      </c>
      <c r="K197">
        <v>45302.820749999999</v>
      </c>
      <c r="L197">
        <v>44898.726600000002</v>
      </c>
      <c r="M197">
        <v>44963.749609999999</v>
      </c>
      <c r="N197">
        <v>44425.33036</v>
      </c>
      <c r="O197">
        <v>43817.733330000003</v>
      </c>
      <c r="P197">
        <v>42766.241580000002</v>
      </c>
      <c r="Q197">
        <v>42255.275520000003</v>
      </c>
      <c r="R197">
        <v>41428.420810000003</v>
      </c>
      <c r="S197">
        <v>41247.746899999998</v>
      </c>
      <c r="T197">
        <v>41047.859420000001</v>
      </c>
      <c r="U197">
        <v>40967.562749999997</v>
      </c>
      <c r="V197">
        <v>39907.420380000003</v>
      </c>
      <c r="W197">
        <v>38727.35396</v>
      </c>
      <c r="X197">
        <v>37598.260860000002</v>
      </c>
      <c r="Y197">
        <v>36547.178290000003</v>
      </c>
      <c r="Z197">
        <v>35572.376709999997</v>
      </c>
      <c r="AA197">
        <v>34795.537259999997</v>
      </c>
      <c r="AB197">
        <v>34039.83251</v>
      </c>
      <c r="AC197">
        <v>32919.318169999999</v>
      </c>
      <c r="AD197">
        <v>31780.483059999999</v>
      </c>
      <c r="AE197">
        <v>30610.37213</v>
      </c>
      <c r="AF197">
        <v>29446.83497</v>
      </c>
      <c r="AG197">
        <v>28252.22479</v>
      </c>
      <c r="AH197">
        <v>26864.229500000001</v>
      </c>
      <c r="AI197">
        <v>25364.904330000001</v>
      </c>
      <c r="AJ197">
        <v>23739.108120000001</v>
      </c>
      <c r="AK197">
        <v>21997.5933</v>
      </c>
      <c r="AL197">
        <v>20062.539970000002</v>
      </c>
      <c r="AM197">
        <v>19091.263269999999</v>
      </c>
      <c r="AN197">
        <v>18009.0435</v>
      </c>
      <c r="AO197">
        <v>16806.483479999999</v>
      </c>
      <c r="AP197">
        <v>15454.208269999999</v>
      </c>
      <c r="AQ197">
        <v>13897.466050000001</v>
      </c>
      <c r="AR197">
        <v>13621.87852</v>
      </c>
      <c r="AS197">
        <v>13329.119839999999</v>
      </c>
      <c r="AT197">
        <v>13012.42866</v>
      </c>
      <c r="AU197">
        <v>12667.50777</v>
      </c>
      <c r="AV197">
        <v>12287.14993</v>
      </c>
    </row>
    <row r="198" spans="1:48" x14ac:dyDescent="0.25">
      <c r="A198" s="34" t="s">
        <v>336</v>
      </c>
      <c r="B198">
        <v>393.879618779868</v>
      </c>
      <c r="C198">
        <v>400.20348346335101</v>
      </c>
      <c r="D198">
        <v>406.19114200000001</v>
      </c>
      <c r="E198">
        <v>610.32857339999998</v>
      </c>
      <c r="F198">
        <v>796.52852889999997</v>
      </c>
      <c r="G198">
        <v>971.84916369999996</v>
      </c>
      <c r="H198">
        <v>1162.0225720000001</v>
      </c>
      <c r="I198">
        <v>1335.133875</v>
      </c>
      <c r="J198">
        <v>1489.9165439999999</v>
      </c>
      <c r="K198">
        <v>1645.4477380000001</v>
      </c>
      <c r="L198">
        <v>1814.383926</v>
      </c>
      <c r="M198">
        <v>2000.626377</v>
      </c>
      <c r="N198">
        <v>2009.2891179999999</v>
      </c>
      <c r="O198">
        <v>2013.1850890000001</v>
      </c>
      <c r="P198">
        <v>1998.6865580000001</v>
      </c>
      <c r="Q198">
        <v>2011.747529</v>
      </c>
      <c r="R198">
        <v>2010.6818189999999</v>
      </c>
      <c r="S198">
        <v>2131.1874069999999</v>
      </c>
      <c r="T198">
        <v>2248.5227089999998</v>
      </c>
      <c r="U198">
        <v>2370.5801580000002</v>
      </c>
      <c r="V198">
        <v>2625.3405010000001</v>
      </c>
      <c r="W198">
        <v>2710.528026</v>
      </c>
      <c r="X198">
        <v>2745.4042930000001</v>
      </c>
      <c r="Y198">
        <v>2789.716876</v>
      </c>
      <c r="Z198">
        <v>2844.9251129999998</v>
      </c>
      <c r="AA198">
        <v>2920.3801429999999</v>
      </c>
      <c r="AB198">
        <v>3006.4216879999999</v>
      </c>
      <c r="AC198">
        <v>3572.7078280000001</v>
      </c>
      <c r="AD198">
        <v>4183.7060529999999</v>
      </c>
      <c r="AE198">
        <v>4846.9000720000004</v>
      </c>
      <c r="AF198">
        <v>5571.1305650000004</v>
      </c>
      <c r="AG198">
        <v>6377.840835</v>
      </c>
      <c r="AH198">
        <v>7340.0477019999998</v>
      </c>
      <c r="AI198">
        <v>8414.0250350000006</v>
      </c>
      <c r="AJ198">
        <v>9628.6424360000001</v>
      </c>
      <c r="AK198">
        <v>10973.75719</v>
      </c>
      <c r="AL198">
        <v>12538.678970000001</v>
      </c>
      <c r="AM198">
        <v>13242.45989</v>
      </c>
      <c r="AN198">
        <v>14039.62077</v>
      </c>
      <c r="AO198">
        <v>14964.199210000001</v>
      </c>
      <c r="AP198">
        <v>16052.03996</v>
      </c>
      <c r="AQ198">
        <v>17332.70263</v>
      </c>
      <c r="AR198">
        <v>17399.525949999999</v>
      </c>
      <c r="AS198">
        <v>17496.76268</v>
      </c>
      <c r="AT198">
        <v>17624.76584</v>
      </c>
      <c r="AU198">
        <v>17791.01685</v>
      </c>
      <c r="AV198">
        <v>17998.670180000001</v>
      </c>
    </row>
    <row r="199" spans="1:48" x14ac:dyDescent="0.25">
      <c r="A199" s="34" t="s">
        <v>337</v>
      </c>
      <c r="B199">
        <v>35627.105303156801</v>
      </c>
      <c r="C199">
        <v>36199.110002712703</v>
      </c>
      <c r="D199">
        <v>36780.370990000003</v>
      </c>
      <c r="E199">
        <v>37255.083440000002</v>
      </c>
      <c r="F199">
        <v>37882.489609999997</v>
      </c>
      <c r="G199">
        <v>35980.120730000002</v>
      </c>
      <c r="H199">
        <v>36793.357949999998</v>
      </c>
      <c r="I199">
        <v>37811.14806</v>
      </c>
      <c r="J199">
        <v>38295.489710000002</v>
      </c>
      <c r="K199">
        <v>38123.268649999998</v>
      </c>
      <c r="L199">
        <v>37887.975559999999</v>
      </c>
      <c r="M199">
        <v>37177.00619</v>
      </c>
      <c r="N199">
        <v>35553.870600000002</v>
      </c>
      <c r="O199">
        <v>34892.516739999999</v>
      </c>
      <c r="P199">
        <v>34507.412989999997</v>
      </c>
      <c r="Q199">
        <v>33339.399149999997</v>
      </c>
      <c r="R199">
        <v>32315.24293</v>
      </c>
      <c r="S199">
        <v>31679.70995</v>
      </c>
      <c r="T199">
        <v>30899.960650000001</v>
      </c>
      <c r="U199">
        <v>30052.96313</v>
      </c>
      <c r="V199">
        <v>30852.070319999999</v>
      </c>
      <c r="W199">
        <v>31980.019840000001</v>
      </c>
      <c r="X199">
        <v>32039.94268</v>
      </c>
      <c r="Y199">
        <v>31852.88782</v>
      </c>
      <c r="Z199">
        <v>31542.3089</v>
      </c>
      <c r="AA199">
        <v>31196.892189999999</v>
      </c>
      <c r="AB199">
        <v>30847.710019999999</v>
      </c>
      <c r="AC199">
        <v>30283.06624</v>
      </c>
      <c r="AD199">
        <v>29728.82127</v>
      </c>
      <c r="AE199">
        <v>29209.958709999999</v>
      </c>
      <c r="AF199">
        <v>27404.845740000001</v>
      </c>
      <c r="AG199">
        <v>25563.452109999998</v>
      </c>
      <c r="AH199">
        <v>25233.476429999999</v>
      </c>
      <c r="AI199">
        <v>24952.929619999999</v>
      </c>
      <c r="AJ199">
        <v>24708.38017</v>
      </c>
      <c r="AK199">
        <v>24507.25865</v>
      </c>
      <c r="AL199">
        <v>24322.29708</v>
      </c>
      <c r="AM199">
        <v>23591.256130000002</v>
      </c>
      <c r="AN199">
        <v>22878.81597</v>
      </c>
      <c r="AO199">
        <v>22175.038830000001</v>
      </c>
      <c r="AP199">
        <v>21477.881239999999</v>
      </c>
      <c r="AQ199">
        <v>20778.685979999998</v>
      </c>
      <c r="AR199">
        <v>20066.538710000001</v>
      </c>
      <c r="AS199">
        <v>19366.100559999999</v>
      </c>
      <c r="AT199">
        <v>18666.598109999999</v>
      </c>
      <c r="AU199">
        <v>17965.49408</v>
      </c>
      <c r="AV199">
        <v>17243.6505</v>
      </c>
    </row>
    <row r="200" spans="1:48" x14ac:dyDescent="0.25">
      <c r="A200" s="34" t="s">
        <v>338</v>
      </c>
      <c r="B200">
        <v>457.23143465842998</v>
      </c>
      <c r="C200">
        <v>464.57243323756899</v>
      </c>
      <c r="D200">
        <v>472.03222520000003</v>
      </c>
      <c r="E200">
        <v>453.00024359999998</v>
      </c>
      <c r="F200">
        <v>436.42413520000002</v>
      </c>
      <c r="G200">
        <v>392.72650759999999</v>
      </c>
      <c r="H200">
        <v>380.499751</v>
      </c>
      <c r="I200">
        <v>370.47778149999999</v>
      </c>
      <c r="J200">
        <v>355.50628499999999</v>
      </c>
      <c r="K200">
        <v>335.3104874</v>
      </c>
      <c r="L200">
        <v>315.72993489999999</v>
      </c>
      <c r="M200">
        <v>293.52569519999997</v>
      </c>
      <c r="N200">
        <v>258.3825847</v>
      </c>
      <c r="O200">
        <v>229.92724279999999</v>
      </c>
      <c r="P200">
        <v>202.07163069999999</v>
      </c>
      <c r="Q200">
        <v>168.6656026</v>
      </c>
      <c r="R200">
        <v>135.4182553</v>
      </c>
      <c r="S200">
        <v>216.67922540000001</v>
      </c>
      <c r="T200">
        <v>290.03146400000003</v>
      </c>
      <c r="U200">
        <v>355.70001100000002</v>
      </c>
      <c r="V200">
        <v>169.94470580000001</v>
      </c>
      <c r="W200">
        <v>108.8431855</v>
      </c>
      <c r="X200">
        <v>84.033418350000005</v>
      </c>
      <c r="Y200">
        <v>58.638684249999997</v>
      </c>
      <c r="Z200">
        <v>33.369448579999997</v>
      </c>
      <c r="AA200">
        <v>29.650357979999999</v>
      </c>
      <c r="AB200">
        <v>25.99520777</v>
      </c>
      <c r="AC200">
        <v>25.707085599999999</v>
      </c>
      <c r="AD200">
        <v>25.42829231</v>
      </c>
      <c r="AE200">
        <v>25.1806014</v>
      </c>
      <c r="AF200">
        <v>23.799659510000001</v>
      </c>
      <c r="AG200">
        <v>22.369996329999999</v>
      </c>
      <c r="AH200">
        <v>18.006703999999999</v>
      </c>
      <c r="AI200">
        <v>13.74323143</v>
      </c>
      <c r="AJ200">
        <v>9.5509589889999997</v>
      </c>
      <c r="AK200">
        <v>10.233626060000001</v>
      </c>
      <c r="AL200">
        <v>10.91667123</v>
      </c>
      <c r="AM200">
        <v>10.571023950000001</v>
      </c>
      <c r="AN200">
        <v>10.23371294</v>
      </c>
      <c r="AO200">
        <v>9.9002560230000007</v>
      </c>
      <c r="AP200">
        <v>9.569718001</v>
      </c>
      <c r="AQ200">
        <v>9.2382275969999998</v>
      </c>
      <c r="AR200">
        <v>9.2588939539999995</v>
      </c>
      <c r="AS200">
        <v>9.2867993020000004</v>
      </c>
      <c r="AT200">
        <v>9.3174542569999996</v>
      </c>
      <c r="AU200">
        <v>9.3498900749999905</v>
      </c>
      <c r="AV200">
        <v>9.3739409949999999</v>
      </c>
    </row>
    <row r="201" spans="1:48" x14ac:dyDescent="0.25">
      <c r="A201" s="34" t="s">
        <v>339</v>
      </c>
      <c r="B201">
        <v>1825.9865249115301</v>
      </c>
      <c r="C201">
        <v>1855.30332920106</v>
      </c>
      <c r="D201">
        <v>1885.0945429999999</v>
      </c>
      <c r="E201">
        <v>1912.2020379999999</v>
      </c>
      <c r="F201">
        <v>1947.23315</v>
      </c>
      <c r="G201">
        <v>1852.1376640000001</v>
      </c>
      <c r="H201">
        <v>1896.755177</v>
      </c>
      <c r="I201">
        <v>1952.0589190000001</v>
      </c>
      <c r="J201">
        <v>1979.9393680000001</v>
      </c>
      <c r="K201">
        <v>1973.902051</v>
      </c>
      <c r="L201">
        <v>1964.5725640000001</v>
      </c>
      <c r="M201">
        <v>1930.5110569999999</v>
      </c>
      <c r="N201">
        <v>2067.6862700000001</v>
      </c>
      <c r="O201">
        <v>2263.7891020000002</v>
      </c>
      <c r="P201">
        <v>2489.9217939999999</v>
      </c>
      <c r="Q201">
        <v>2669.1418739999999</v>
      </c>
      <c r="R201">
        <v>2865.5238279999999</v>
      </c>
      <c r="S201">
        <v>2138.4293720000001</v>
      </c>
      <c r="T201">
        <v>1456.9248150000001</v>
      </c>
      <c r="U201">
        <v>828.61445100000003</v>
      </c>
      <c r="V201">
        <v>2658.374421</v>
      </c>
      <c r="W201">
        <v>2836.8226890000001</v>
      </c>
      <c r="X201">
        <v>2770.0227610000002</v>
      </c>
      <c r="Y201">
        <v>2682.0513540000002</v>
      </c>
      <c r="Z201">
        <v>2584.696488</v>
      </c>
      <c r="AA201">
        <v>2488.0488519999999</v>
      </c>
      <c r="AB201">
        <v>2392.4768530000001</v>
      </c>
      <c r="AC201">
        <v>2266.5067909999998</v>
      </c>
      <c r="AD201">
        <v>2141.0955060000001</v>
      </c>
      <c r="AE201">
        <v>2017.8654489999999</v>
      </c>
      <c r="AF201">
        <v>1816.5689930000001</v>
      </c>
      <c r="AG201">
        <v>1620.3947499999999</v>
      </c>
      <c r="AH201">
        <v>1315.7778599999999</v>
      </c>
      <c r="AI201">
        <v>1018.232663</v>
      </c>
      <c r="AJ201">
        <v>725.73343250000005</v>
      </c>
      <c r="AK201">
        <v>451.3934959</v>
      </c>
      <c r="AL201">
        <v>179.59984700000001</v>
      </c>
      <c r="AM201">
        <v>192.41694570000001</v>
      </c>
      <c r="AN201">
        <v>205.3842669</v>
      </c>
      <c r="AO201">
        <v>218.4510569</v>
      </c>
      <c r="AP201">
        <v>231.6209499</v>
      </c>
      <c r="AQ201">
        <v>244.81507310000001</v>
      </c>
      <c r="AR201">
        <v>255.12588479999999</v>
      </c>
      <c r="AS201">
        <v>265.68738159999998</v>
      </c>
      <c r="AT201">
        <v>276.38929189999999</v>
      </c>
      <c r="AU201">
        <v>287.21055589999997</v>
      </c>
      <c r="AV201">
        <v>297.83381500000002</v>
      </c>
    </row>
    <row r="202" spans="1:48" x14ac:dyDescent="0.25">
      <c r="A202" s="34" t="s">
        <v>340</v>
      </c>
      <c r="B202">
        <v>1821.9451060435099</v>
      </c>
      <c r="C202">
        <v>1851.19702404588</v>
      </c>
      <c r="D202">
        <v>1880.9223019999999</v>
      </c>
      <c r="E202">
        <v>1754.3532049999999</v>
      </c>
      <c r="F202">
        <v>1642.6564780000001</v>
      </c>
      <c r="G202">
        <v>1436.6388219999999</v>
      </c>
      <c r="H202">
        <v>1352.792389</v>
      </c>
      <c r="I202">
        <v>1280.1425509999999</v>
      </c>
      <c r="J202">
        <v>1193.8859480000001</v>
      </c>
      <c r="K202">
        <v>1094.415125</v>
      </c>
      <c r="L202">
        <v>1001.544156</v>
      </c>
      <c r="M202">
        <v>904.94015190000005</v>
      </c>
      <c r="N202">
        <v>768.51015949999999</v>
      </c>
      <c r="O202">
        <v>651.55921279999995</v>
      </c>
      <c r="P202">
        <v>534.46821450000004</v>
      </c>
      <c r="Q202">
        <v>401.05886149999998</v>
      </c>
      <c r="R202">
        <v>266.90970420000002</v>
      </c>
      <c r="S202">
        <v>214.1557316</v>
      </c>
      <c r="T202">
        <v>164.34519710000001</v>
      </c>
      <c r="U202">
        <v>118.1690112</v>
      </c>
      <c r="V202">
        <v>155.6856224</v>
      </c>
      <c r="W202">
        <v>64.388772419999995</v>
      </c>
      <c r="X202">
        <v>50.210742660000001</v>
      </c>
      <c r="Y202">
        <v>35.681564770000001</v>
      </c>
      <c r="Z202">
        <v>21.21574292</v>
      </c>
      <c r="AA202">
        <v>21.00600914</v>
      </c>
      <c r="AB202">
        <v>20.793284979999999</v>
      </c>
      <c r="AC202">
        <v>17.347029070000001</v>
      </c>
      <c r="AD202">
        <v>13.89854094</v>
      </c>
      <c r="AE202">
        <v>10.452901880000001</v>
      </c>
      <c r="AF202">
        <v>9.9864718200000002</v>
      </c>
      <c r="AG202">
        <v>9.489177862</v>
      </c>
      <c r="AH202">
        <v>9.406085697</v>
      </c>
      <c r="AI202">
        <v>9.3407946610000003</v>
      </c>
      <c r="AJ202">
        <v>9.2884820369999996</v>
      </c>
      <c r="AK202">
        <v>9.2469883979999903</v>
      </c>
      <c r="AL202">
        <v>9.2113064100000006</v>
      </c>
      <c r="AM202">
        <v>9.2073221959999998</v>
      </c>
      <c r="AN202">
        <v>9.2105752669999994</v>
      </c>
      <c r="AO202">
        <v>9.2176409869999905</v>
      </c>
      <c r="AP202">
        <v>9.2280259519999994</v>
      </c>
      <c r="AQ202">
        <v>9.2382275969999998</v>
      </c>
      <c r="AR202">
        <v>9.2588939539999995</v>
      </c>
      <c r="AS202">
        <v>9.2867993020000004</v>
      </c>
      <c r="AT202">
        <v>9.3174542569999996</v>
      </c>
      <c r="AU202">
        <v>9.3498900749999905</v>
      </c>
      <c r="AV202">
        <v>9.3739409949999999</v>
      </c>
    </row>
    <row r="203" spans="1:48" x14ac:dyDescent="0.25">
      <c r="A203" s="34" t="s">
        <v>341</v>
      </c>
      <c r="B203">
        <v>368.09043696243202</v>
      </c>
      <c r="C203">
        <v>374.00024799008901</v>
      </c>
      <c r="D203">
        <v>380.0056927</v>
      </c>
      <c r="E203">
        <v>799.08500860000004</v>
      </c>
      <c r="F203">
        <v>1201.453888</v>
      </c>
      <c r="G203">
        <v>1477.5504880000001</v>
      </c>
      <c r="H203">
        <v>1817.739388</v>
      </c>
      <c r="I203">
        <v>2139.8424749999999</v>
      </c>
      <c r="J203">
        <v>2391.2556049999998</v>
      </c>
      <c r="K203">
        <v>2542.5355159999999</v>
      </c>
      <c r="L203">
        <v>2614.011301</v>
      </c>
      <c r="M203">
        <v>2560.52475</v>
      </c>
      <c r="N203">
        <v>2762.6093639999999</v>
      </c>
      <c r="O203">
        <v>3043.6695570000002</v>
      </c>
      <c r="P203">
        <v>3365.9863319999999</v>
      </c>
      <c r="Q203">
        <v>3625.5115799999999</v>
      </c>
      <c r="R203">
        <v>3908.6809069999999</v>
      </c>
      <c r="S203">
        <v>4029.75857</v>
      </c>
      <c r="T203">
        <v>4116.1640459999999</v>
      </c>
      <c r="U203">
        <v>4176.9770259999996</v>
      </c>
      <c r="V203">
        <v>4338.0548179999996</v>
      </c>
      <c r="W203">
        <v>4826.5223169999999</v>
      </c>
      <c r="X203">
        <v>5177.6603500000001</v>
      </c>
      <c r="Y203">
        <v>5488.0278909999997</v>
      </c>
      <c r="Z203">
        <v>5772.2867999999999</v>
      </c>
      <c r="AA203">
        <v>6032.9080469999999</v>
      </c>
      <c r="AB203">
        <v>6286.2814109999999</v>
      </c>
      <c r="AC203">
        <v>7080.0823300000002</v>
      </c>
      <c r="AD203">
        <v>7878.7422280000001</v>
      </c>
      <c r="AE203">
        <v>8690.8385880000005</v>
      </c>
      <c r="AF203">
        <v>9020.7000669999998</v>
      </c>
      <c r="AG203">
        <v>9253.4256769999902</v>
      </c>
      <c r="AH203">
        <v>9859.5323009999902</v>
      </c>
      <c r="AI203">
        <v>10473.458500000001</v>
      </c>
      <c r="AJ203">
        <v>11093.34568</v>
      </c>
      <c r="AK203">
        <v>11688.34858</v>
      </c>
      <c r="AL203">
        <v>12285.317999999999</v>
      </c>
      <c r="AM203">
        <v>13030.82417</v>
      </c>
      <c r="AN203">
        <v>13786.51341</v>
      </c>
      <c r="AO203">
        <v>14548.75094</v>
      </c>
      <c r="AP203">
        <v>15317.650449999999</v>
      </c>
      <c r="AQ203">
        <v>16087.924429999999</v>
      </c>
      <c r="AR203">
        <v>16869.147570000001</v>
      </c>
      <c r="AS203">
        <v>17667.46918</v>
      </c>
      <c r="AT203">
        <v>18475.735140000001</v>
      </c>
      <c r="AU203">
        <v>19292.610479999999</v>
      </c>
      <c r="AV203">
        <v>20096.730909999998</v>
      </c>
    </row>
    <row r="204" spans="1:48" x14ac:dyDescent="0.25">
      <c r="A204" s="34" t="s">
        <v>342</v>
      </c>
      <c r="B204">
        <v>82.820348316547197</v>
      </c>
      <c r="C204">
        <v>84.150055797769994</v>
      </c>
      <c r="D204">
        <v>85.501280850000001</v>
      </c>
      <c r="E204">
        <v>115.2192282</v>
      </c>
      <c r="F204">
        <v>155.86939150000001</v>
      </c>
      <c r="G204">
        <v>196.9553804</v>
      </c>
      <c r="H204">
        <v>267.95234640000001</v>
      </c>
      <c r="I204">
        <v>366.34554009999999</v>
      </c>
      <c r="J204">
        <v>493.63003700000002</v>
      </c>
      <c r="K204">
        <v>653.773008</v>
      </c>
      <c r="L204">
        <v>864.41274810000004</v>
      </c>
      <c r="M204">
        <v>1128.4363880000001</v>
      </c>
      <c r="N204">
        <v>1217.496114</v>
      </c>
      <c r="O204">
        <v>1341.360782</v>
      </c>
      <c r="P204">
        <v>1483.407438</v>
      </c>
      <c r="Q204">
        <v>1597.7815459999999</v>
      </c>
      <c r="R204">
        <v>1722.57572</v>
      </c>
      <c r="S204">
        <v>1775.9352670000001</v>
      </c>
      <c r="T204">
        <v>1814.014604</v>
      </c>
      <c r="U204">
        <v>1840.815196</v>
      </c>
      <c r="V204">
        <v>1985.9977469999999</v>
      </c>
      <c r="W204">
        <v>2350.2281509999998</v>
      </c>
      <c r="X204">
        <v>2790.5867790000002</v>
      </c>
      <c r="Y204">
        <v>3208.3398630000002</v>
      </c>
      <c r="Z204">
        <v>3607.5006450000001</v>
      </c>
      <c r="AA204">
        <v>3982.2885350000001</v>
      </c>
      <c r="AB204">
        <v>4348.2548200000001</v>
      </c>
      <c r="AC204">
        <v>4802.7257929999996</v>
      </c>
      <c r="AD204">
        <v>5260.272551</v>
      </c>
      <c r="AE204">
        <v>5726.4652999999998</v>
      </c>
      <c r="AF204">
        <v>5877.1394620000001</v>
      </c>
      <c r="AG204">
        <v>5970.4503240000004</v>
      </c>
      <c r="AH204">
        <v>6214.700081</v>
      </c>
      <c r="AI204">
        <v>6466.0334000000003</v>
      </c>
      <c r="AJ204">
        <v>6722.6433450000004</v>
      </c>
      <c r="AK204">
        <v>6972.6452369999997</v>
      </c>
      <c r="AL204">
        <v>7224.6922100000002</v>
      </c>
      <c r="AM204">
        <v>7567.4411899999996</v>
      </c>
      <c r="AN204">
        <v>7916.1109859999997</v>
      </c>
      <c r="AO204">
        <v>8268.4452220000003</v>
      </c>
      <c r="AP204">
        <v>8624.4124379999994</v>
      </c>
      <c r="AQ204">
        <v>8980.9816630000005</v>
      </c>
      <c r="AR204">
        <v>9265.2980499999994</v>
      </c>
      <c r="AS204">
        <v>9558.24454899999</v>
      </c>
      <c r="AT204">
        <v>9855.6921870000006</v>
      </c>
      <c r="AU204">
        <v>10156.82401</v>
      </c>
      <c r="AV204">
        <v>10450.459279999999</v>
      </c>
    </row>
    <row r="205" spans="1:48" x14ac:dyDescent="0.25">
      <c r="A205" s="34" t="s">
        <v>343</v>
      </c>
      <c r="B205">
        <v>4140.2566767724402</v>
      </c>
      <c r="C205">
        <v>4206.7298369219898</v>
      </c>
      <c r="D205">
        <v>4274.2786779999997</v>
      </c>
      <c r="E205">
        <v>4176.9714020000001</v>
      </c>
      <c r="F205">
        <v>4097.7334689999998</v>
      </c>
      <c r="G205">
        <v>3754.8884800000001</v>
      </c>
      <c r="H205">
        <v>3704.5297340000002</v>
      </c>
      <c r="I205">
        <v>3672.9308839999999</v>
      </c>
      <c r="J205">
        <v>3588.9693729999999</v>
      </c>
      <c r="K205">
        <v>3447.0016150000001</v>
      </c>
      <c r="L205">
        <v>3305.0801099999999</v>
      </c>
      <c r="M205">
        <v>3128.8463489999999</v>
      </c>
      <c r="N205">
        <v>3375.7846789999999</v>
      </c>
      <c r="O205">
        <v>3719.2276240000001</v>
      </c>
      <c r="P205">
        <v>4113.0842599999996</v>
      </c>
      <c r="Q205">
        <v>4430.2124679999997</v>
      </c>
      <c r="R205">
        <v>4776.2326789999997</v>
      </c>
      <c r="S205">
        <v>4924.18415</v>
      </c>
      <c r="T205">
        <v>5029.7677649999996</v>
      </c>
      <c r="U205">
        <v>5104.0784970000004</v>
      </c>
      <c r="V205">
        <v>4906.6786490000004</v>
      </c>
      <c r="W205">
        <v>5147.0697469999996</v>
      </c>
      <c r="X205">
        <v>5167.7434229999999</v>
      </c>
      <c r="Y205">
        <v>5148.5542150000001</v>
      </c>
      <c r="Z205">
        <v>5109.2435429999996</v>
      </c>
      <c r="AA205">
        <v>5061.6186820000003</v>
      </c>
      <c r="AB205">
        <v>5013.2152589999996</v>
      </c>
      <c r="AC205">
        <v>5074.2618409999995</v>
      </c>
      <c r="AD205">
        <v>5137.4590470000003</v>
      </c>
      <c r="AE205">
        <v>5207.453227</v>
      </c>
      <c r="AF205">
        <v>5001.9803009999996</v>
      </c>
      <c r="AG205">
        <v>4778.4530130000003</v>
      </c>
      <c r="AH205">
        <v>4701.3973569999998</v>
      </c>
      <c r="AI205">
        <v>4633.7946449999999</v>
      </c>
      <c r="AJ205">
        <v>4573.070549</v>
      </c>
      <c r="AK205">
        <v>4524.5953950000003</v>
      </c>
      <c r="AL205">
        <v>4479.1979840000004</v>
      </c>
      <c r="AM205">
        <v>4501.5927510000001</v>
      </c>
      <c r="AN205">
        <v>4527.523999</v>
      </c>
      <c r="AO205">
        <v>4555.3566510000001</v>
      </c>
      <c r="AP205">
        <v>4584.8757910000004</v>
      </c>
      <c r="AQ205">
        <v>4614.3582530000003</v>
      </c>
      <c r="AR205">
        <v>4613.7645549999997</v>
      </c>
      <c r="AS205">
        <v>4616.7208259999998</v>
      </c>
      <c r="AT205">
        <v>4620.9749590000001</v>
      </c>
      <c r="AU205">
        <v>4626.0379229999999</v>
      </c>
      <c r="AV205">
        <v>4626.8856999999998</v>
      </c>
    </row>
    <row r="206" spans="1:48" x14ac:dyDescent="0.25">
      <c r="A206" s="34" t="s">
        <v>344</v>
      </c>
      <c r="B206">
        <v>268.20325214998297</v>
      </c>
      <c r="C206">
        <v>272.50934211605102</v>
      </c>
      <c r="D206">
        <v>276.88511399999999</v>
      </c>
      <c r="E206">
        <v>314.37602600000002</v>
      </c>
      <c r="F206">
        <v>358.32966970000001</v>
      </c>
      <c r="G206">
        <v>381.4935941</v>
      </c>
      <c r="H206">
        <v>437.29492399999998</v>
      </c>
      <c r="I206">
        <v>503.7386242</v>
      </c>
      <c r="J206">
        <v>571.89117169999997</v>
      </c>
      <c r="K206">
        <v>638.16983389999996</v>
      </c>
      <c r="L206">
        <v>710.93176540000002</v>
      </c>
      <c r="M206">
        <v>781.95418770000003</v>
      </c>
      <c r="N206">
        <v>726.93462450000004</v>
      </c>
      <c r="O206">
        <v>691.2973925</v>
      </c>
      <c r="P206">
        <v>659.99180799999999</v>
      </c>
      <c r="Q206">
        <v>612.80907590000004</v>
      </c>
      <c r="R206">
        <v>567.73839029999999</v>
      </c>
      <c r="S206">
        <v>731.01771459999998</v>
      </c>
      <c r="T206">
        <v>876.58043789999999</v>
      </c>
      <c r="U206">
        <v>1005.576134</v>
      </c>
      <c r="V206">
        <v>800.33279219999997</v>
      </c>
      <c r="W206">
        <v>841.91040429999998</v>
      </c>
      <c r="X206">
        <v>826.30818499999998</v>
      </c>
      <c r="Y206">
        <v>804.37955710000006</v>
      </c>
      <c r="Z206">
        <v>779.57395570000006</v>
      </c>
      <c r="AA206">
        <v>753.76531120000004</v>
      </c>
      <c r="AB206">
        <v>728.21341580000001</v>
      </c>
      <c r="AC206">
        <v>762.05128939999997</v>
      </c>
      <c r="AD206">
        <v>796.27683509999997</v>
      </c>
      <c r="AE206">
        <v>831.66075720000003</v>
      </c>
      <c r="AF206">
        <v>824.44406370000002</v>
      </c>
      <c r="AG206">
        <v>811.79453460000002</v>
      </c>
      <c r="AH206">
        <v>847.92492479999999</v>
      </c>
      <c r="AI206">
        <v>884.97791959999995</v>
      </c>
      <c r="AJ206">
        <v>922.71991920000005</v>
      </c>
      <c r="AK206">
        <v>959.69716259999996</v>
      </c>
      <c r="AL206">
        <v>996.93455189999997</v>
      </c>
      <c r="AM206">
        <v>1005.806698</v>
      </c>
      <c r="AN206">
        <v>1015.468706</v>
      </c>
      <c r="AO206">
        <v>1025.5614860000001</v>
      </c>
      <c r="AP206">
        <v>1036.0411999999999</v>
      </c>
      <c r="AQ206">
        <v>1046.5211340000001</v>
      </c>
      <c r="AR206">
        <v>1058.2879359999999</v>
      </c>
      <c r="AS206">
        <v>1070.931599</v>
      </c>
      <c r="AT206">
        <v>1083.951955</v>
      </c>
      <c r="AU206">
        <v>1097.2437150000001</v>
      </c>
      <c r="AV206">
        <v>1109.608982</v>
      </c>
    </row>
    <row r="207" spans="1:48" x14ac:dyDescent="0.25">
      <c r="A207" s="34" t="s">
        <v>345</v>
      </c>
      <c r="B207">
        <v>21019.140656882199</v>
      </c>
      <c r="C207">
        <v>21356.6097589622</v>
      </c>
      <c r="D207">
        <v>21699.072270000001</v>
      </c>
      <c r="E207">
        <v>21302.821510000002</v>
      </c>
      <c r="F207">
        <v>20474.0615</v>
      </c>
      <c r="G207">
        <v>19220.463530000001</v>
      </c>
      <c r="H207">
        <v>19042.400140000002</v>
      </c>
      <c r="I207">
        <v>18591.746889999999</v>
      </c>
      <c r="J207">
        <v>17653.139210000001</v>
      </c>
      <c r="K207">
        <v>16870.371330000002</v>
      </c>
      <c r="L207">
        <v>16281.38977</v>
      </c>
      <c r="M207">
        <v>15827.00064</v>
      </c>
      <c r="N207">
        <v>15766.161550000001</v>
      </c>
      <c r="O207">
        <v>15711.485070000001</v>
      </c>
      <c r="P207">
        <v>15274.68852</v>
      </c>
      <c r="Q207">
        <v>14876.35752</v>
      </c>
      <c r="R207">
        <v>14521.298129999999</v>
      </c>
      <c r="S207">
        <v>14336.87415</v>
      </c>
      <c r="T207">
        <v>14247.856669999999</v>
      </c>
      <c r="U207">
        <v>14198.89417</v>
      </c>
      <c r="V207">
        <v>12419.939630000001</v>
      </c>
      <c r="W207">
        <v>11698.483630000001</v>
      </c>
      <c r="X207">
        <v>11009.839910000001</v>
      </c>
      <c r="Y207">
        <v>10390.914210000001</v>
      </c>
      <c r="Z207">
        <v>9812.0947820000001</v>
      </c>
      <c r="AA207">
        <v>9280.6390119999996</v>
      </c>
      <c r="AB207">
        <v>8752.2098139999998</v>
      </c>
      <c r="AC207">
        <v>8307.0665769999996</v>
      </c>
      <c r="AD207">
        <v>7858.6428930000002</v>
      </c>
      <c r="AE207">
        <v>7425.9770909999997</v>
      </c>
      <c r="AF207">
        <v>7051.4774749999997</v>
      </c>
      <c r="AG207">
        <v>6704.4219069999999</v>
      </c>
      <c r="AH207">
        <v>6354.2291939999996</v>
      </c>
      <c r="AI207">
        <v>6010.8471509999999</v>
      </c>
      <c r="AJ207">
        <v>5677.1991770000004</v>
      </c>
      <c r="AK207">
        <v>5391.9657530000004</v>
      </c>
      <c r="AL207">
        <v>5111.9304780000002</v>
      </c>
      <c r="AM207">
        <v>4911.5226279999997</v>
      </c>
      <c r="AN207">
        <v>4716.7956119999999</v>
      </c>
      <c r="AO207">
        <v>4525.8164139999999</v>
      </c>
      <c r="AP207">
        <v>4337.711147</v>
      </c>
      <c r="AQ207">
        <v>4150.1804309999998</v>
      </c>
      <c r="AR207">
        <v>3888.3863110000002</v>
      </c>
      <c r="AS207">
        <v>3631.3626479999998</v>
      </c>
      <c r="AT207">
        <v>3376.7295279999998</v>
      </c>
      <c r="AU207">
        <v>3124.182139</v>
      </c>
      <c r="AV207">
        <v>2870.150658</v>
      </c>
    </row>
    <row r="208" spans="1:48" x14ac:dyDescent="0.25">
      <c r="A208" s="34" t="s">
        <v>346</v>
      </c>
      <c r="B208">
        <v>939.40293438579897</v>
      </c>
      <c r="C208">
        <v>954.485352355852</v>
      </c>
      <c r="D208">
        <v>970.01757480000003</v>
      </c>
      <c r="E208">
        <v>1539.5554830000001</v>
      </c>
      <c r="F208">
        <v>2035.5099809999999</v>
      </c>
      <c r="G208">
        <v>2431.1467859999998</v>
      </c>
      <c r="H208">
        <v>2894.0643100000002</v>
      </c>
      <c r="I208">
        <v>3267.6138999999998</v>
      </c>
      <c r="J208">
        <v>3479.9286929999998</v>
      </c>
      <c r="K208">
        <v>3629.989431</v>
      </c>
      <c r="L208">
        <v>3722.7835150000001</v>
      </c>
      <c r="M208">
        <v>3730.5760359999999</v>
      </c>
      <c r="N208">
        <v>3765.9398689999998</v>
      </c>
      <c r="O208">
        <v>3794.3710540000002</v>
      </c>
      <c r="P208">
        <v>3723.2301320000001</v>
      </c>
      <c r="Q208">
        <v>3653.8150340000002</v>
      </c>
      <c r="R208">
        <v>3600.5220920000002</v>
      </c>
      <c r="S208">
        <v>3674.7673300000001</v>
      </c>
      <c r="T208">
        <v>3775.3987539999998</v>
      </c>
      <c r="U208">
        <v>3883.7826479999999</v>
      </c>
      <c r="V208">
        <v>3627.8209750000001</v>
      </c>
      <c r="W208">
        <v>3500.4511809999999</v>
      </c>
      <c r="X208">
        <v>3412.3891699999999</v>
      </c>
      <c r="Y208">
        <v>3341.141537</v>
      </c>
      <c r="Z208">
        <v>3278.3859579999998</v>
      </c>
      <c r="AA208">
        <v>3222.3088429999998</v>
      </c>
      <c r="AB208">
        <v>3160.9263150000002</v>
      </c>
      <c r="AC208">
        <v>3079.7554650000002</v>
      </c>
      <c r="AD208">
        <v>2992.9755009999999</v>
      </c>
      <c r="AE208">
        <v>2907.9361290000002</v>
      </c>
      <c r="AF208">
        <v>2837.6730379999999</v>
      </c>
      <c r="AG208">
        <v>2779.787413</v>
      </c>
      <c r="AH208">
        <v>2733.5157300000001</v>
      </c>
      <c r="AI208">
        <v>2688.072823</v>
      </c>
      <c r="AJ208">
        <v>2644.4783859999998</v>
      </c>
      <c r="AK208">
        <v>2605.761735</v>
      </c>
      <c r="AL208">
        <v>2567.3262730000001</v>
      </c>
      <c r="AM208">
        <v>2538.6214500000001</v>
      </c>
      <c r="AN208">
        <v>2513.5730429999999</v>
      </c>
      <c r="AO208">
        <v>2490.7176840000002</v>
      </c>
      <c r="AP208">
        <v>2469.6038960000001</v>
      </c>
      <c r="AQ208">
        <v>2449.3140939999998</v>
      </c>
      <c r="AR208">
        <v>2428.3907570000001</v>
      </c>
      <c r="AS208">
        <v>2409.275048</v>
      </c>
      <c r="AT208">
        <v>2391.2320890000001</v>
      </c>
      <c r="AU208">
        <v>2374.3175740000001</v>
      </c>
      <c r="AV208">
        <v>2353.6587009999998</v>
      </c>
    </row>
    <row r="209" spans="1:48" x14ac:dyDescent="0.25">
      <c r="A209" s="34" t="s">
        <v>347</v>
      </c>
      <c r="B209">
        <v>117.48407948162399</v>
      </c>
      <c r="C209">
        <v>119.37032437900299</v>
      </c>
      <c r="D209">
        <v>121.2543428</v>
      </c>
      <c r="E209">
        <v>115.41168860000001</v>
      </c>
      <c r="F209">
        <v>107.4073935</v>
      </c>
      <c r="G209">
        <v>97.91761013</v>
      </c>
      <c r="H209">
        <v>93.946818039999997</v>
      </c>
      <c r="I209">
        <v>88.84217658</v>
      </c>
      <c r="J209">
        <v>81.712778520000001</v>
      </c>
      <c r="K209">
        <v>75.642706380000007</v>
      </c>
      <c r="L209">
        <v>70.787851869999997</v>
      </c>
      <c r="M209">
        <v>66.691218759999998</v>
      </c>
      <c r="N209">
        <v>97.912246139999894</v>
      </c>
      <c r="O209">
        <v>128.76409509999999</v>
      </c>
      <c r="P209">
        <v>155.22146240000001</v>
      </c>
      <c r="Q209">
        <v>179.9863034</v>
      </c>
      <c r="R209">
        <v>203.9426407</v>
      </c>
      <c r="S209">
        <v>189.0552936</v>
      </c>
      <c r="T209">
        <v>176.11925429999999</v>
      </c>
      <c r="U209">
        <v>163.96143559999999</v>
      </c>
      <c r="V209">
        <v>522.51814230000002</v>
      </c>
      <c r="W209">
        <v>609.67584750000003</v>
      </c>
      <c r="X209">
        <v>781.81048769999995</v>
      </c>
      <c r="Y209">
        <v>949.48633989999996</v>
      </c>
      <c r="Z209">
        <v>1112.6380039999999</v>
      </c>
      <c r="AA209">
        <v>1245.9016730000001</v>
      </c>
      <c r="AB209">
        <v>1371.6379260000001</v>
      </c>
      <c r="AC209">
        <v>1592.637342</v>
      </c>
      <c r="AD209">
        <v>1802.5130799999999</v>
      </c>
      <c r="AE209">
        <v>2004.560076</v>
      </c>
      <c r="AF209">
        <v>2182.1188440000001</v>
      </c>
      <c r="AG209">
        <v>2364.3622660000001</v>
      </c>
      <c r="AH209">
        <v>2591.8266010000002</v>
      </c>
      <c r="AI209">
        <v>2815.8159310000001</v>
      </c>
      <c r="AJ209">
        <v>3037.5808149999998</v>
      </c>
      <c r="AK209">
        <v>3224.7967530000001</v>
      </c>
      <c r="AL209">
        <v>3409.6783059999998</v>
      </c>
      <c r="AM209">
        <v>3575.8718290000002</v>
      </c>
      <c r="AN209">
        <v>3746.4284419999999</v>
      </c>
      <c r="AO209">
        <v>3919.8927410000001</v>
      </c>
      <c r="AP209">
        <v>4096.0536089999996</v>
      </c>
      <c r="AQ209">
        <v>4273.8354049999998</v>
      </c>
      <c r="AR209">
        <v>4476.4468779999997</v>
      </c>
      <c r="AS209">
        <v>4680.8326630000001</v>
      </c>
      <c r="AT209">
        <v>4886.1169069999996</v>
      </c>
      <c r="AU209">
        <v>5092.7254780000003</v>
      </c>
      <c r="AV209">
        <v>5289.8358850000004</v>
      </c>
    </row>
    <row r="210" spans="1:48" x14ac:dyDescent="0.25">
      <c r="A210" s="34" t="s">
        <v>348</v>
      </c>
      <c r="B210">
        <v>347.57908572274499</v>
      </c>
      <c r="C210">
        <v>353.15958037166502</v>
      </c>
      <c r="D210">
        <v>358.90650269999998</v>
      </c>
      <c r="E210">
        <v>348.30771870000001</v>
      </c>
      <c r="F210">
        <v>330.47674949999998</v>
      </c>
      <c r="G210">
        <v>307.1794696</v>
      </c>
      <c r="H210">
        <v>300.42884370000002</v>
      </c>
      <c r="I210">
        <v>289.56157039999999</v>
      </c>
      <c r="J210">
        <v>271.40731039999997</v>
      </c>
      <c r="K210">
        <v>256.0164504</v>
      </c>
      <c r="L210">
        <v>244.0756337</v>
      </c>
      <c r="M210">
        <v>234.2221744</v>
      </c>
      <c r="N210">
        <v>337.02674330000002</v>
      </c>
      <c r="O210">
        <v>438.56581590000002</v>
      </c>
      <c r="P210">
        <v>525.23254680000002</v>
      </c>
      <c r="Q210">
        <v>606.33254750000003</v>
      </c>
      <c r="R210">
        <v>684.84882679999998</v>
      </c>
      <c r="S210">
        <v>594.40190299999995</v>
      </c>
      <c r="T210">
        <v>511.61675860000003</v>
      </c>
      <c r="U210">
        <v>432.15778460000001</v>
      </c>
      <c r="V210">
        <v>540.66477329999998</v>
      </c>
      <c r="W210">
        <v>545.13089309999998</v>
      </c>
      <c r="X210">
        <v>550.53519789999996</v>
      </c>
      <c r="Y210">
        <v>557.78278909999995</v>
      </c>
      <c r="Z210">
        <v>565.72852869999997</v>
      </c>
      <c r="AA210">
        <v>568.90742709999995</v>
      </c>
      <c r="AB210">
        <v>570.7143638</v>
      </c>
      <c r="AC210">
        <v>559.88693679999994</v>
      </c>
      <c r="AD210">
        <v>547.917642</v>
      </c>
      <c r="AE210">
        <v>536.14657720000002</v>
      </c>
      <c r="AF210">
        <v>525.55865740000002</v>
      </c>
      <c r="AG210">
        <v>517.1861093</v>
      </c>
      <c r="AH210">
        <v>516.41751160000001</v>
      </c>
      <c r="AI210">
        <v>515.67135310000003</v>
      </c>
      <c r="AJ210">
        <v>515.16218860000004</v>
      </c>
      <c r="AK210">
        <v>515.46569339999996</v>
      </c>
      <c r="AL210">
        <v>515.74050469999997</v>
      </c>
      <c r="AM210">
        <v>511.93814259999999</v>
      </c>
      <c r="AN210">
        <v>508.85485</v>
      </c>
      <c r="AO210">
        <v>506.20764780000002</v>
      </c>
      <c r="AP210">
        <v>503.91085450000003</v>
      </c>
      <c r="AQ210">
        <v>501.77302709999998</v>
      </c>
      <c r="AR210">
        <v>502.0095991</v>
      </c>
      <c r="AS210">
        <v>502.60042909999999</v>
      </c>
      <c r="AT210">
        <v>503.39021070000001</v>
      </c>
      <c r="AU210">
        <v>504.396906</v>
      </c>
      <c r="AV210">
        <v>504.59709759999998</v>
      </c>
    </row>
    <row r="211" spans="1:48" x14ac:dyDescent="0.25">
      <c r="A211" s="34" t="s">
        <v>349</v>
      </c>
      <c r="B211">
        <v>117.425366798224</v>
      </c>
      <c r="C211">
        <v>119.310669044481</v>
      </c>
      <c r="D211">
        <v>121.25219679999999</v>
      </c>
      <c r="E211">
        <v>122.1509394</v>
      </c>
      <c r="F211">
        <v>120.3009921</v>
      </c>
      <c r="G211">
        <v>116.0929826</v>
      </c>
      <c r="H211">
        <v>117.8440387</v>
      </c>
      <c r="I211">
        <v>117.8657867</v>
      </c>
      <c r="J211">
        <v>114.6322581</v>
      </c>
      <c r="K211">
        <v>112.1947864</v>
      </c>
      <c r="L211">
        <v>110.9516347</v>
      </c>
      <c r="M211">
        <v>110.42995139999999</v>
      </c>
      <c r="N211">
        <v>127.3013862</v>
      </c>
      <c r="O211">
        <v>143.86175399999999</v>
      </c>
      <c r="P211">
        <v>156.14312469999999</v>
      </c>
      <c r="Q211">
        <v>167.5912213</v>
      </c>
      <c r="R211">
        <v>178.9400369</v>
      </c>
      <c r="S211">
        <v>171.60378979999999</v>
      </c>
      <c r="T211">
        <v>165.81668160000001</v>
      </c>
      <c r="U211">
        <v>160.61172379999999</v>
      </c>
      <c r="V211">
        <v>245.6803338</v>
      </c>
      <c r="W211">
        <v>260.95128369999998</v>
      </c>
      <c r="X211">
        <v>274.823913</v>
      </c>
      <c r="Y211">
        <v>289.13911009999998</v>
      </c>
      <c r="Z211">
        <v>303.42983659999999</v>
      </c>
      <c r="AA211">
        <v>318.45994200000001</v>
      </c>
      <c r="AB211">
        <v>332.2462764</v>
      </c>
      <c r="AC211">
        <v>353.00060559999997</v>
      </c>
      <c r="AD211">
        <v>372.17232780000001</v>
      </c>
      <c r="AE211">
        <v>390.54932100000002</v>
      </c>
      <c r="AF211">
        <v>411.00732900000003</v>
      </c>
      <c r="AG211">
        <v>432.60970930000002</v>
      </c>
      <c r="AH211">
        <v>438.86172219999997</v>
      </c>
      <c r="AI211">
        <v>445.03170390000002</v>
      </c>
      <c r="AJ211">
        <v>451.29806359999998</v>
      </c>
      <c r="AK211">
        <v>458.29748439999997</v>
      </c>
      <c r="AL211">
        <v>465.1892775</v>
      </c>
      <c r="AM211">
        <v>472.75620550000002</v>
      </c>
      <c r="AN211">
        <v>480.95372630000003</v>
      </c>
      <c r="AO211">
        <v>489.54784769999998</v>
      </c>
      <c r="AP211">
        <v>498.481176</v>
      </c>
      <c r="AQ211">
        <v>507.59549340000001</v>
      </c>
      <c r="AR211">
        <v>514.88041629999998</v>
      </c>
      <c r="AS211">
        <v>522.47271220000005</v>
      </c>
      <c r="AT211">
        <v>530.2400619</v>
      </c>
      <c r="AU211">
        <v>538.20997490000002</v>
      </c>
      <c r="AV211">
        <v>545.25953189999996</v>
      </c>
    </row>
    <row r="212" spans="1:48" x14ac:dyDescent="0.25">
      <c r="A212" s="34" t="s">
        <v>350</v>
      </c>
      <c r="B212">
        <v>234.850733596449</v>
      </c>
      <c r="C212">
        <v>238.621338088963</v>
      </c>
      <c r="D212">
        <v>242.50439370000001</v>
      </c>
      <c r="E212">
        <v>310.51050659999999</v>
      </c>
      <c r="F212">
        <v>389.31571819999999</v>
      </c>
      <c r="G212">
        <v>479.49767159999999</v>
      </c>
      <c r="H212">
        <v>621.11687710000001</v>
      </c>
      <c r="I212">
        <v>793.14639099999999</v>
      </c>
      <c r="J212">
        <v>985.48316820000002</v>
      </c>
      <c r="K212">
        <v>1233.0511329999999</v>
      </c>
      <c r="L212">
        <v>1558.826427</v>
      </c>
      <c r="M212">
        <v>1984.0422639999999</v>
      </c>
      <c r="N212">
        <v>1845.5848590000001</v>
      </c>
      <c r="O212">
        <v>1704.8429839999999</v>
      </c>
      <c r="P212">
        <v>1524.7284729999999</v>
      </c>
      <c r="Q212">
        <v>1354.4406710000001</v>
      </c>
      <c r="R212">
        <v>1198.304007</v>
      </c>
      <c r="S212">
        <v>1228.7397619999999</v>
      </c>
      <c r="T212">
        <v>1267.8654429999999</v>
      </c>
      <c r="U212">
        <v>1309.4677589999999</v>
      </c>
      <c r="V212">
        <v>2190.9448849999999</v>
      </c>
      <c r="W212">
        <v>2317.7425899999998</v>
      </c>
      <c r="X212">
        <v>2435.2149100000001</v>
      </c>
      <c r="Y212">
        <v>2556.930378</v>
      </c>
      <c r="Z212">
        <v>2678.6600480000002</v>
      </c>
      <c r="AA212">
        <v>2800.2492940000002</v>
      </c>
      <c r="AB212">
        <v>2911.1670549999999</v>
      </c>
      <c r="AC212">
        <v>3004.3051679999999</v>
      </c>
      <c r="AD212">
        <v>3086.581557</v>
      </c>
      <c r="AE212">
        <v>3164.8066269999999</v>
      </c>
      <c r="AF212">
        <v>3254.7867660000002</v>
      </c>
      <c r="AG212">
        <v>3355.4621400000001</v>
      </c>
      <c r="AH212">
        <v>3437.827037</v>
      </c>
      <c r="AI212">
        <v>3519.0523450000001</v>
      </c>
      <c r="AJ212">
        <v>3600.5290190000001</v>
      </c>
      <c r="AK212">
        <v>3686.4593770000001</v>
      </c>
      <c r="AL212">
        <v>3771.1668890000001</v>
      </c>
      <c r="AM212">
        <v>3821.7589910000002</v>
      </c>
      <c r="AN212">
        <v>3877.5381069999999</v>
      </c>
      <c r="AO212">
        <v>3936.5528199999999</v>
      </c>
      <c r="AP212">
        <v>3998.3115600000001</v>
      </c>
      <c r="AQ212">
        <v>4061.5630000000001</v>
      </c>
      <c r="AR212">
        <v>4094.553394</v>
      </c>
      <c r="AS212">
        <v>4130.101979</v>
      </c>
      <c r="AT212">
        <v>4167.1655730000002</v>
      </c>
      <c r="AU212">
        <v>4205.9279390000002</v>
      </c>
      <c r="AV212">
        <v>4237.5612979999996</v>
      </c>
    </row>
    <row r="213" spans="1:48" x14ac:dyDescent="0.25">
      <c r="A213" s="35" t="s">
        <v>1126</v>
      </c>
      <c r="B213">
        <v>0.96116878123798499</v>
      </c>
      <c r="C213">
        <v>0.98039215686274495</v>
      </c>
      <c r="D213">
        <v>0.99999958089999996</v>
      </c>
      <c r="E213">
        <v>1.024757981</v>
      </c>
      <c r="F213">
        <v>1.060929631</v>
      </c>
      <c r="G213">
        <v>1.060885828</v>
      </c>
      <c r="H213">
        <v>1.0642270540000001</v>
      </c>
      <c r="I213">
        <v>1.0864112429999999</v>
      </c>
      <c r="J213">
        <v>1.09946594</v>
      </c>
      <c r="K213">
        <v>1.1187765119999999</v>
      </c>
      <c r="L213">
        <v>1.124598921</v>
      </c>
      <c r="M213">
        <v>1.1272226860000001</v>
      </c>
      <c r="N213">
        <v>1.1426834100000001</v>
      </c>
      <c r="O213">
        <v>1.165322427</v>
      </c>
      <c r="P213">
        <v>1.1992935140000001</v>
      </c>
      <c r="Q213">
        <v>1.233286125</v>
      </c>
      <c r="R213">
        <v>1.268528981</v>
      </c>
      <c r="S213">
        <v>1.3086024460000001</v>
      </c>
      <c r="T213">
        <v>1.353268514</v>
      </c>
      <c r="U213">
        <v>1.4024991570000001</v>
      </c>
      <c r="V213">
        <v>1.4581217719999999</v>
      </c>
      <c r="W213">
        <v>1.519003063</v>
      </c>
      <c r="X213">
        <v>1.581271163</v>
      </c>
      <c r="Y213">
        <v>1.644256808</v>
      </c>
      <c r="Z213">
        <v>1.70730074</v>
      </c>
      <c r="AA213">
        <v>1.77010785</v>
      </c>
      <c r="AB213">
        <v>1.832682025</v>
      </c>
      <c r="AC213">
        <v>1.891228857</v>
      </c>
      <c r="AD213">
        <v>1.9471877529999999</v>
      </c>
      <c r="AE213">
        <v>2.0011122349999999</v>
      </c>
      <c r="AF213">
        <v>2.0538021519999998</v>
      </c>
      <c r="AG213">
        <v>2.1054141130000001</v>
      </c>
      <c r="AH213">
        <v>2.1555175379999998</v>
      </c>
      <c r="AI213">
        <v>2.2043118690000001</v>
      </c>
      <c r="AJ213">
        <v>2.2519026339999999</v>
      </c>
      <c r="AK213">
        <v>2.2983893659999999</v>
      </c>
      <c r="AL213">
        <v>2.3440824459999998</v>
      </c>
      <c r="AM213">
        <v>2.3898083240000001</v>
      </c>
      <c r="AN213">
        <v>2.4359103499999999</v>
      </c>
      <c r="AO213">
        <v>2.4823066549999999</v>
      </c>
      <c r="AP213">
        <v>2.5292075519999999</v>
      </c>
      <c r="AQ213">
        <v>2.5766961419999999</v>
      </c>
      <c r="AR213">
        <v>2.6258322239999998</v>
      </c>
      <c r="AS213">
        <v>2.6764202959999999</v>
      </c>
      <c r="AT213">
        <v>2.7284223910000001</v>
      </c>
      <c r="AU213">
        <v>2.7819034459999998</v>
      </c>
      <c r="AV213">
        <v>2.8372307729999999</v>
      </c>
    </row>
    <row r="214" spans="1:48" x14ac:dyDescent="0.25">
      <c r="A214" s="35" t="s">
        <v>1127</v>
      </c>
      <c r="B214">
        <v>0.96116878123798499</v>
      </c>
      <c r="C214">
        <v>0.98039215686274495</v>
      </c>
      <c r="D214">
        <v>0.99999950230000001</v>
      </c>
      <c r="E214">
        <v>1.0283526190000001</v>
      </c>
      <c r="F214">
        <v>1.0618143499999999</v>
      </c>
      <c r="G214">
        <v>1.060456581</v>
      </c>
      <c r="H214">
        <v>1.070475903</v>
      </c>
      <c r="I214">
        <v>1.079091743</v>
      </c>
      <c r="J214">
        <v>1.092510267</v>
      </c>
      <c r="K214">
        <v>1.101923086</v>
      </c>
      <c r="L214">
        <v>1.1196349640000001</v>
      </c>
      <c r="M214">
        <v>1.1253702670000001</v>
      </c>
      <c r="N214">
        <v>1.1339604000000001</v>
      </c>
      <c r="O214">
        <v>1.1562822930000001</v>
      </c>
      <c r="P214">
        <v>1.179854065</v>
      </c>
      <c r="Q214">
        <v>1.221825825</v>
      </c>
      <c r="R214">
        <v>1.260411964</v>
      </c>
      <c r="S214">
        <v>1.3014299810000001</v>
      </c>
      <c r="T214">
        <v>1.344534506</v>
      </c>
      <c r="U214">
        <v>1.3906114110000001</v>
      </c>
      <c r="V214">
        <v>1.441189689</v>
      </c>
      <c r="W214">
        <v>1.4961322420000001</v>
      </c>
      <c r="X214">
        <v>1.5550319539999999</v>
      </c>
      <c r="Y214">
        <v>1.616578748</v>
      </c>
      <c r="Z214">
        <v>1.679823686</v>
      </c>
      <c r="AA214">
        <v>1.744386167</v>
      </c>
      <c r="AB214">
        <v>1.8101768540000001</v>
      </c>
      <c r="AC214">
        <v>1.8707928899999999</v>
      </c>
      <c r="AD214">
        <v>1.9282871669999999</v>
      </c>
      <c r="AE214">
        <v>1.9833460359999999</v>
      </c>
      <c r="AF214">
        <v>2.037009297</v>
      </c>
      <c r="AG214">
        <v>2.0897178269999999</v>
      </c>
      <c r="AH214">
        <v>2.1414368399999999</v>
      </c>
      <c r="AI214">
        <v>2.1923297470000001</v>
      </c>
      <c r="AJ214">
        <v>2.2425505829999999</v>
      </c>
      <c r="AK214">
        <v>2.292196004</v>
      </c>
      <c r="AL214">
        <v>2.3414982260000001</v>
      </c>
      <c r="AM214">
        <v>2.390716286</v>
      </c>
      <c r="AN214">
        <v>2.4400956090000001</v>
      </c>
      <c r="AO214">
        <v>2.489953495</v>
      </c>
      <c r="AP214">
        <v>2.5406324709999999</v>
      </c>
      <c r="AQ214">
        <v>2.5922843470000001</v>
      </c>
      <c r="AR214">
        <v>2.645173625</v>
      </c>
      <c r="AS214">
        <v>2.6995013659999998</v>
      </c>
      <c r="AT214">
        <v>2.7554291229999999</v>
      </c>
      <c r="AU214">
        <v>2.813096389</v>
      </c>
      <c r="AV214">
        <v>2.8729474700000002</v>
      </c>
    </row>
    <row r="215" spans="1:48" x14ac:dyDescent="0.25">
      <c r="A215" s="35" t="s">
        <v>1128</v>
      </c>
      <c r="B215">
        <v>0.96116878123798499</v>
      </c>
      <c r="C215">
        <v>0.98039215686274495</v>
      </c>
      <c r="D215">
        <v>0.99998570669999998</v>
      </c>
      <c r="E215">
        <v>1.030361603</v>
      </c>
      <c r="F215">
        <v>1.0652907570000001</v>
      </c>
      <c r="G215">
        <v>1.087711823</v>
      </c>
      <c r="H215">
        <v>1.103275606</v>
      </c>
      <c r="I215">
        <v>1.126179346</v>
      </c>
      <c r="J215">
        <v>1.133654739</v>
      </c>
      <c r="K215">
        <v>1.1479809459999999</v>
      </c>
      <c r="L215">
        <v>1.179175066</v>
      </c>
      <c r="M215">
        <v>1.1969139849999999</v>
      </c>
      <c r="N215">
        <v>1.2100462000000001</v>
      </c>
      <c r="O215">
        <v>1.2351573810000001</v>
      </c>
      <c r="P215">
        <v>1.2452326460000001</v>
      </c>
      <c r="Q215">
        <v>1.2718957470000001</v>
      </c>
      <c r="R215">
        <v>1.297539749</v>
      </c>
      <c r="S215">
        <v>1.32900375</v>
      </c>
      <c r="T215">
        <v>1.3654693280000001</v>
      </c>
      <c r="U215">
        <v>1.4052964539999999</v>
      </c>
      <c r="V215">
        <v>1.4576209019999999</v>
      </c>
      <c r="W215">
        <v>1.5120836390000001</v>
      </c>
      <c r="X215">
        <v>1.5665612609999999</v>
      </c>
      <c r="Y215">
        <v>1.6265763479999999</v>
      </c>
      <c r="Z215">
        <v>1.6901841209999999</v>
      </c>
      <c r="AA215">
        <v>1.757083425</v>
      </c>
      <c r="AB215">
        <v>1.8279909130000001</v>
      </c>
      <c r="AC215">
        <v>1.8871964729999999</v>
      </c>
      <c r="AD215">
        <v>1.9411380739999999</v>
      </c>
      <c r="AE215">
        <v>1.9930191429999999</v>
      </c>
      <c r="AF215">
        <v>2.0440205840000001</v>
      </c>
      <c r="AG215">
        <v>2.0942494589999998</v>
      </c>
      <c r="AH215">
        <v>2.1441389769999999</v>
      </c>
      <c r="AI215">
        <v>2.192308352</v>
      </c>
      <c r="AJ215">
        <v>2.2392202160000001</v>
      </c>
      <c r="AK215">
        <v>2.2853522559999999</v>
      </c>
      <c r="AL215">
        <v>2.331170733</v>
      </c>
      <c r="AM215">
        <v>2.377106344</v>
      </c>
      <c r="AN215">
        <v>2.4235122790000001</v>
      </c>
      <c r="AO215">
        <v>2.470717992</v>
      </c>
      <c r="AP215">
        <v>2.5189799110000002</v>
      </c>
      <c r="AQ215">
        <v>2.5688884010000002</v>
      </c>
      <c r="AR215">
        <v>2.6195465530000002</v>
      </c>
      <c r="AS215">
        <v>2.6716233599999999</v>
      </c>
      <c r="AT215">
        <v>2.7251277169999999</v>
      </c>
      <c r="AU215">
        <v>2.7801365439999999</v>
      </c>
      <c r="AV215">
        <v>2.836641051</v>
      </c>
    </row>
    <row r="216" spans="1:48" x14ac:dyDescent="0.25">
      <c r="A216" s="35" t="s">
        <v>1129</v>
      </c>
      <c r="B216">
        <v>0.96116878123798499</v>
      </c>
      <c r="C216">
        <v>0.98039215686274495</v>
      </c>
      <c r="D216">
        <v>0.99999941010000004</v>
      </c>
      <c r="E216">
        <v>1.027499505</v>
      </c>
      <c r="F216">
        <v>1.066365478</v>
      </c>
      <c r="G216">
        <v>1.1065339590000001</v>
      </c>
      <c r="H216">
        <v>1.1454864330000001</v>
      </c>
      <c r="I216">
        <v>1.1454284850000001</v>
      </c>
      <c r="J216">
        <v>1.1601937790000001</v>
      </c>
      <c r="K216">
        <v>1.183412527</v>
      </c>
      <c r="L216">
        <v>1.200852875</v>
      </c>
      <c r="M216">
        <v>1.2234032509999999</v>
      </c>
      <c r="N216">
        <v>1.2298556220000001</v>
      </c>
      <c r="O216">
        <v>1.239459141</v>
      </c>
      <c r="P216">
        <v>1.2539054860000001</v>
      </c>
      <c r="Q216">
        <v>1.280953126</v>
      </c>
      <c r="R216">
        <v>1.3130870100000001</v>
      </c>
      <c r="S216">
        <v>1.3526235419999999</v>
      </c>
      <c r="T216">
        <v>1.3978156669999999</v>
      </c>
      <c r="U216">
        <v>1.448498002</v>
      </c>
      <c r="V216">
        <v>1.5037783179999999</v>
      </c>
      <c r="W216">
        <v>1.559289162</v>
      </c>
      <c r="X216">
        <v>1.616239778</v>
      </c>
      <c r="Y216">
        <v>1.67589432</v>
      </c>
      <c r="Z216">
        <v>1.7389356789999999</v>
      </c>
      <c r="AA216">
        <v>1.805471716</v>
      </c>
      <c r="AB216">
        <v>1.8757857099999999</v>
      </c>
      <c r="AC216">
        <v>1.9347794650000001</v>
      </c>
      <c r="AD216">
        <v>1.9970250389999999</v>
      </c>
      <c r="AE216">
        <v>2.0628375449999998</v>
      </c>
      <c r="AF216">
        <v>2.1317581649999999</v>
      </c>
      <c r="AG216">
        <v>2.2022299670000001</v>
      </c>
      <c r="AH216">
        <v>2.27220333</v>
      </c>
      <c r="AI216">
        <v>2.3407302859999999</v>
      </c>
      <c r="AJ216">
        <v>2.4079267940000002</v>
      </c>
      <c r="AK216">
        <v>2.4781495389999999</v>
      </c>
      <c r="AL216">
        <v>2.5471262619999999</v>
      </c>
      <c r="AM216">
        <v>2.6153530659999999</v>
      </c>
      <c r="AN216">
        <v>2.6832899129999999</v>
      </c>
      <c r="AO216">
        <v>2.7515929049999999</v>
      </c>
      <c r="AP216">
        <v>2.8208788490000001</v>
      </c>
      <c r="AQ216">
        <v>2.8914516739999998</v>
      </c>
      <c r="AR216">
        <v>2.9634786420000001</v>
      </c>
      <c r="AS216">
        <v>3.0373080610000001</v>
      </c>
      <c r="AT216">
        <v>3.1130630959999999</v>
      </c>
      <c r="AU216">
        <v>3.1909591599999998</v>
      </c>
      <c r="AV216">
        <v>3.2715453929999998</v>
      </c>
    </row>
    <row r="217" spans="1:48" x14ac:dyDescent="0.25">
      <c r="A217" s="35" t="s">
        <v>1130</v>
      </c>
      <c r="B217">
        <v>0.96116878123798499</v>
      </c>
      <c r="C217">
        <v>0.98039215686274495</v>
      </c>
      <c r="D217">
        <v>0.9999992956</v>
      </c>
      <c r="E217">
        <v>1.0273783270000001</v>
      </c>
      <c r="F217">
        <v>1.0681457110000001</v>
      </c>
      <c r="G217">
        <v>1.1089696280000001</v>
      </c>
      <c r="H217">
        <v>1.144560815</v>
      </c>
      <c r="I217">
        <v>1.139585619</v>
      </c>
      <c r="J217">
        <v>1.1648936889999999</v>
      </c>
      <c r="K217">
        <v>1.1895247609999999</v>
      </c>
      <c r="L217">
        <v>1.205392099</v>
      </c>
      <c r="M217">
        <v>1.231132151</v>
      </c>
      <c r="N217">
        <v>1.236572896</v>
      </c>
      <c r="O217">
        <v>1.2491114860000001</v>
      </c>
      <c r="P217">
        <v>1.267276734</v>
      </c>
      <c r="Q217">
        <v>1.29563888</v>
      </c>
      <c r="R217">
        <v>1.324381059</v>
      </c>
      <c r="S217">
        <v>1.3645528579999999</v>
      </c>
      <c r="T217">
        <v>1.4089261</v>
      </c>
      <c r="U217">
        <v>1.459987412</v>
      </c>
      <c r="V217">
        <v>1.5171632390000001</v>
      </c>
      <c r="W217">
        <v>1.5726661289999999</v>
      </c>
      <c r="X217">
        <v>1.6294719980000001</v>
      </c>
      <c r="Y217">
        <v>1.6865196849999999</v>
      </c>
      <c r="Z217">
        <v>1.7439207290000001</v>
      </c>
      <c r="AA217">
        <v>1.8008565560000001</v>
      </c>
      <c r="AB217">
        <v>1.8574471189999999</v>
      </c>
      <c r="AC217">
        <v>1.9170320750000001</v>
      </c>
      <c r="AD217">
        <v>1.973684488</v>
      </c>
      <c r="AE217">
        <v>2.027354909</v>
      </c>
      <c r="AF217">
        <v>2.0796910390000001</v>
      </c>
      <c r="AG217">
        <v>2.1311439970000001</v>
      </c>
      <c r="AH217">
        <v>2.1814279980000002</v>
      </c>
      <c r="AI217">
        <v>2.2296389799999998</v>
      </c>
      <c r="AJ217">
        <v>2.2762255910000002</v>
      </c>
      <c r="AK217">
        <v>2.3212381249999998</v>
      </c>
      <c r="AL217">
        <v>2.365807131</v>
      </c>
      <c r="AM217">
        <v>2.41014105</v>
      </c>
      <c r="AN217">
        <v>2.4539972140000001</v>
      </c>
      <c r="AO217">
        <v>2.4978719809999999</v>
      </c>
      <c r="AP217">
        <v>2.5424050440000001</v>
      </c>
      <c r="AQ217">
        <v>2.587185844</v>
      </c>
      <c r="AR217">
        <v>2.632673182</v>
      </c>
      <c r="AS217">
        <v>2.6798404690000002</v>
      </c>
      <c r="AT217">
        <v>2.728229877</v>
      </c>
      <c r="AU217">
        <v>2.7778682099999998</v>
      </c>
      <c r="AV217">
        <v>2.8295389339999999</v>
      </c>
    </row>
    <row r="218" spans="1:48" x14ac:dyDescent="0.25">
      <c r="A218" s="35" t="s">
        <v>1131</v>
      </c>
      <c r="B218">
        <v>0.96116878123798499</v>
      </c>
      <c r="C218">
        <v>0.98039215686274495</v>
      </c>
      <c r="D218">
        <v>0.99999945270000001</v>
      </c>
      <c r="E218">
        <v>1.0259982350000001</v>
      </c>
      <c r="F218">
        <v>1.060091573</v>
      </c>
      <c r="G218">
        <v>1.0929956649999999</v>
      </c>
      <c r="H218">
        <v>1.113759621</v>
      </c>
      <c r="I218">
        <v>1.1338521660000001</v>
      </c>
      <c r="J218">
        <v>1.1598275929999999</v>
      </c>
      <c r="K218">
        <v>1.176519943</v>
      </c>
      <c r="L218">
        <v>1.1940545810000001</v>
      </c>
      <c r="M218">
        <v>1.2098203750000001</v>
      </c>
      <c r="N218">
        <v>1.229610222</v>
      </c>
      <c r="O218">
        <v>1.2678323359999999</v>
      </c>
      <c r="P218">
        <v>1.2990145799999999</v>
      </c>
      <c r="Q218">
        <v>1.3387671539999999</v>
      </c>
      <c r="R218">
        <v>1.3783304540000001</v>
      </c>
      <c r="S218">
        <v>1.420422627</v>
      </c>
      <c r="T218">
        <v>1.4650794819999999</v>
      </c>
      <c r="U218">
        <v>1.5138901309999999</v>
      </c>
      <c r="V218">
        <v>1.600461031</v>
      </c>
      <c r="W218">
        <v>1.704179017</v>
      </c>
      <c r="X218">
        <v>1.820003716</v>
      </c>
      <c r="Y218">
        <v>1.945959607</v>
      </c>
      <c r="Z218">
        <v>2.0820057959999998</v>
      </c>
      <c r="AA218">
        <v>2.2289211720000002</v>
      </c>
      <c r="AB218">
        <v>2.388340854</v>
      </c>
      <c r="AC218">
        <v>2.4856400230000002</v>
      </c>
      <c r="AD218">
        <v>2.5584331169999999</v>
      </c>
      <c r="AE218">
        <v>2.623112248</v>
      </c>
      <c r="AF218">
        <v>2.6878896810000001</v>
      </c>
      <c r="AG218">
        <v>2.754811933</v>
      </c>
      <c r="AH218">
        <v>2.8227346500000001</v>
      </c>
      <c r="AI218">
        <v>2.890495053</v>
      </c>
      <c r="AJ218">
        <v>2.9578864170000001</v>
      </c>
      <c r="AK218">
        <v>3.0246890280000001</v>
      </c>
      <c r="AL218">
        <v>3.0912807280000001</v>
      </c>
      <c r="AM218">
        <v>3.1578095290000001</v>
      </c>
      <c r="AN218">
        <v>3.224240628</v>
      </c>
      <c r="AO218">
        <v>3.290943306</v>
      </c>
      <c r="AP218">
        <v>3.3583383439999999</v>
      </c>
      <c r="AQ218">
        <v>3.4265082969999998</v>
      </c>
      <c r="AR218">
        <v>3.4956513419999999</v>
      </c>
      <c r="AS218">
        <v>3.5663158479999999</v>
      </c>
      <c r="AT218">
        <v>3.638419506</v>
      </c>
      <c r="AU218">
        <v>3.712123241</v>
      </c>
      <c r="AV218">
        <v>3.7880881870000001</v>
      </c>
    </row>
    <row r="219" spans="1:48" x14ac:dyDescent="0.25">
      <c r="A219" s="35" t="s">
        <v>1132</v>
      </c>
      <c r="B219">
        <v>0.96116878123798499</v>
      </c>
      <c r="C219">
        <v>0.98039215686274495</v>
      </c>
      <c r="D219">
        <v>0.99999938119999998</v>
      </c>
      <c r="E219">
        <v>1.0273882240000001</v>
      </c>
      <c r="F219">
        <v>1.0519132689999999</v>
      </c>
      <c r="G219">
        <v>1.048626144</v>
      </c>
      <c r="H219">
        <v>1.07025602</v>
      </c>
      <c r="I219">
        <v>1.0937333170000001</v>
      </c>
      <c r="J219">
        <v>1.114634999</v>
      </c>
      <c r="K219">
        <v>1.1248958440000001</v>
      </c>
      <c r="L219">
        <v>1.137892913</v>
      </c>
      <c r="M219">
        <v>1.148506552</v>
      </c>
      <c r="N219">
        <v>1.151735634</v>
      </c>
      <c r="O219">
        <v>1.1663799690000001</v>
      </c>
      <c r="P219">
        <v>1.18603233</v>
      </c>
      <c r="Q219">
        <v>1.2065603490000001</v>
      </c>
      <c r="R219">
        <v>1.234400473</v>
      </c>
      <c r="S219">
        <v>1.2712156400000001</v>
      </c>
      <c r="T219">
        <v>1.3153653649999999</v>
      </c>
      <c r="U219">
        <v>1.365552909</v>
      </c>
      <c r="V219">
        <v>1.4244077310000001</v>
      </c>
      <c r="W219">
        <v>1.483433974</v>
      </c>
      <c r="X219">
        <v>1.5389682920000001</v>
      </c>
      <c r="Y219">
        <v>1.5920902859999999</v>
      </c>
      <c r="Z219">
        <v>1.6441136329999999</v>
      </c>
      <c r="AA219">
        <v>1.6952016320000001</v>
      </c>
      <c r="AB219">
        <v>1.7461353959999999</v>
      </c>
      <c r="AC219">
        <v>1.796330591</v>
      </c>
      <c r="AD219">
        <v>1.845363417</v>
      </c>
      <c r="AE219">
        <v>1.892973542</v>
      </c>
      <c r="AF219">
        <v>1.942881978</v>
      </c>
      <c r="AG219">
        <v>1.9948768219999999</v>
      </c>
      <c r="AH219">
        <v>2.04564119</v>
      </c>
      <c r="AI219">
        <v>2.0945370720000001</v>
      </c>
      <c r="AJ219">
        <v>2.1414105710000002</v>
      </c>
      <c r="AK219">
        <v>2.1864096960000001</v>
      </c>
      <c r="AL219">
        <v>2.2306975009999999</v>
      </c>
      <c r="AM219">
        <v>2.2742165910000001</v>
      </c>
      <c r="AN219">
        <v>2.317115201</v>
      </c>
      <c r="AO219">
        <v>2.359863195</v>
      </c>
      <c r="AP219">
        <v>2.4029207709999998</v>
      </c>
      <c r="AQ219">
        <v>2.446538823</v>
      </c>
      <c r="AR219">
        <v>2.490874577</v>
      </c>
      <c r="AS219">
        <v>2.5360671300000002</v>
      </c>
      <c r="AT219">
        <v>2.5822484800000001</v>
      </c>
      <c r="AU219">
        <v>2.6296176689999999</v>
      </c>
      <c r="AV219">
        <v>2.6787814249999999</v>
      </c>
    </row>
    <row r="220" spans="1:48" x14ac:dyDescent="0.25">
      <c r="A220" s="35" t="s">
        <v>1133</v>
      </c>
      <c r="B220">
        <v>0.96116878123798499</v>
      </c>
      <c r="C220">
        <v>0.98039215686274495</v>
      </c>
      <c r="D220">
        <v>0.99999987700000004</v>
      </c>
      <c r="E220">
        <v>1.0249647049999999</v>
      </c>
      <c r="F220">
        <v>1.0636171190000001</v>
      </c>
      <c r="G220">
        <v>1.034763264</v>
      </c>
      <c r="H220">
        <v>1.0622980129999999</v>
      </c>
      <c r="I220">
        <v>1.1081422350000001</v>
      </c>
      <c r="J220">
        <v>1.1521007910000001</v>
      </c>
      <c r="K220">
        <v>1.163361587</v>
      </c>
      <c r="L220">
        <v>1.1627716429999999</v>
      </c>
      <c r="M220">
        <v>1.1352018850000001</v>
      </c>
      <c r="N220">
        <v>1.1053929549999999</v>
      </c>
      <c r="O220">
        <v>1.114306813</v>
      </c>
      <c r="P220">
        <v>1.1472744050000001</v>
      </c>
      <c r="Q220">
        <v>1.155164737</v>
      </c>
      <c r="R220">
        <v>1.180417311</v>
      </c>
      <c r="S220">
        <v>1.216538347</v>
      </c>
      <c r="T220">
        <v>1.2632005150000001</v>
      </c>
      <c r="U220">
        <v>1.3179781500000001</v>
      </c>
      <c r="V220">
        <v>1.380356264</v>
      </c>
      <c r="W220">
        <v>1.4462028440000001</v>
      </c>
      <c r="X220">
        <v>1.500615101</v>
      </c>
      <c r="Y220">
        <v>1.5491115609999999</v>
      </c>
      <c r="Z220">
        <v>1.594725817</v>
      </c>
      <c r="AA220">
        <v>1.6390538130000001</v>
      </c>
      <c r="AB220">
        <v>1.6841157950000001</v>
      </c>
      <c r="AC220">
        <v>1.732068773</v>
      </c>
      <c r="AD220">
        <v>1.779954939</v>
      </c>
      <c r="AE220">
        <v>1.8269322779999999</v>
      </c>
      <c r="AF220">
        <v>1.8740497679999999</v>
      </c>
      <c r="AG220">
        <v>1.921032957</v>
      </c>
      <c r="AH220">
        <v>1.9661928339999999</v>
      </c>
      <c r="AI220">
        <v>2.0103962869999998</v>
      </c>
      <c r="AJ220">
        <v>2.0533354629999998</v>
      </c>
      <c r="AK220">
        <v>2.0951215840000001</v>
      </c>
      <c r="AL220">
        <v>2.136508852</v>
      </c>
      <c r="AM220">
        <v>2.1794980499999999</v>
      </c>
      <c r="AN220">
        <v>2.2247813010000002</v>
      </c>
      <c r="AO220">
        <v>2.270824234</v>
      </c>
      <c r="AP220">
        <v>2.3172639049999999</v>
      </c>
      <c r="AQ220">
        <v>2.3639319360000002</v>
      </c>
      <c r="AR220">
        <v>2.4139354270000002</v>
      </c>
      <c r="AS220">
        <v>2.4660673370000001</v>
      </c>
      <c r="AT220">
        <v>2.5200082610000001</v>
      </c>
      <c r="AU220">
        <v>2.575601201</v>
      </c>
      <c r="AV220">
        <v>2.6331034600000001</v>
      </c>
    </row>
    <row r="221" spans="1:48" x14ac:dyDescent="0.25">
      <c r="A221" s="35" t="s">
        <v>1134</v>
      </c>
      <c r="B221">
        <v>0.96116878123798499</v>
      </c>
      <c r="C221">
        <v>0.98039215686274495</v>
      </c>
      <c r="D221">
        <v>1.000000115</v>
      </c>
      <c r="E221">
        <v>1.0192999780000001</v>
      </c>
      <c r="F221">
        <v>1.043575358</v>
      </c>
      <c r="G221">
        <v>1.0758338890000001</v>
      </c>
      <c r="H221">
        <v>1.111254274</v>
      </c>
      <c r="I221">
        <v>1.126681947</v>
      </c>
      <c r="J221">
        <v>1.1476994789999999</v>
      </c>
      <c r="K221">
        <v>1.1747760229999999</v>
      </c>
      <c r="L221">
        <v>1.209236408</v>
      </c>
      <c r="M221">
        <v>1.234073395</v>
      </c>
      <c r="N221">
        <v>1.2551068620000001</v>
      </c>
      <c r="O221">
        <v>1.2753156800000001</v>
      </c>
      <c r="P221">
        <v>1.291132481</v>
      </c>
      <c r="Q221">
        <v>1.331214355</v>
      </c>
      <c r="R221">
        <v>1.3649527809999999</v>
      </c>
      <c r="S221">
        <v>1.402864646</v>
      </c>
      <c r="T221">
        <v>1.4431706790000001</v>
      </c>
      <c r="U221">
        <v>1.4870884959999999</v>
      </c>
      <c r="V221">
        <v>1.5383007710000001</v>
      </c>
      <c r="W221">
        <v>1.5925729260000001</v>
      </c>
      <c r="X221">
        <v>1.650163679</v>
      </c>
      <c r="Y221">
        <v>1.7103059389999999</v>
      </c>
      <c r="Z221">
        <v>1.772288359</v>
      </c>
      <c r="AA221">
        <v>1.835658826</v>
      </c>
      <c r="AB221">
        <v>1.9003422270000001</v>
      </c>
      <c r="AC221">
        <v>1.9554719570000001</v>
      </c>
      <c r="AD221">
        <v>2.0065960839999999</v>
      </c>
      <c r="AE221">
        <v>2.0560553270000002</v>
      </c>
      <c r="AF221">
        <v>2.1050122189999998</v>
      </c>
      <c r="AG221">
        <v>2.1536977780000002</v>
      </c>
      <c r="AH221">
        <v>2.2020176949999999</v>
      </c>
      <c r="AI221">
        <v>2.2493650239999998</v>
      </c>
      <c r="AJ221">
        <v>2.2960445709999999</v>
      </c>
      <c r="AK221">
        <v>2.3421423730000002</v>
      </c>
      <c r="AL221">
        <v>2.3879854140000001</v>
      </c>
      <c r="AM221">
        <v>2.4334908639999999</v>
      </c>
      <c r="AN221">
        <v>2.479016729</v>
      </c>
      <c r="AO221">
        <v>2.5249545219999998</v>
      </c>
      <c r="AP221">
        <v>2.5716113859999998</v>
      </c>
      <c r="AQ221">
        <v>2.6190862739999998</v>
      </c>
      <c r="AR221">
        <v>2.6670230570000002</v>
      </c>
      <c r="AS221">
        <v>2.716180998</v>
      </c>
      <c r="AT221">
        <v>2.7665219950000002</v>
      </c>
      <c r="AU221">
        <v>2.8181263209999998</v>
      </c>
      <c r="AV221">
        <v>2.8712919139999999</v>
      </c>
    </row>
    <row r="222" spans="1:48" x14ac:dyDescent="0.25">
      <c r="A222" s="35" t="s">
        <v>870</v>
      </c>
      <c r="B222">
        <v>0.96116878123798499</v>
      </c>
      <c r="C222">
        <v>0.98039215686274495</v>
      </c>
      <c r="D222">
        <v>0.99999941739999998</v>
      </c>
      <c r="E222">
        <v>1.0348473760000001</v>
      </c>
      <c r="F222">
        <v>1.0763838990000001</v>
      </c>
      <c r="G222">
        <v>1.1309680799999999</v>
      </c>
      <c r="H222">
        <v>1.160784367</v>
      </c>
      <c r="I222">
        <v>1.1707127799999999</v>
      </c>
      <c r="J222">
        <v>1.195628138</v>
      </c>
      <c r="K222">
        <v>1.20909219</v>
      </c>
      <c r="L222">
        <v>1.226074535</v>
      </c>
      <c r="M222">
        <v>1.2446265169999999</v>
      </c>
      <c r="N222">
        <v>1.28362463</v>
      </c>
      <c r="O222">
        <v>1.3093975360000001</v>
      </c>
      <c r="P222">
        <v>1.3385260269999999</v>
      </c>
      <c r="Q222">
        <v>1.3817940040000001</v>
      </c>
      <c r="R222">
        <v>1.4226423509999999</v>
      </c>
      <c r="S222">
        <v>1.4651016450000001</v>
      </c>
      <c r="T222">
        <v>1.509472202</v>
      </c>
      <c r="U222">
        <v>1.557921881</v>
      </c>
      <c r="V222">
        <v>1.608397973</v>
      </c>
      <c r="W222">
        <v>1.657616819</v>
      </c>
      <c r="X222">
        <v>1.7068669249999999</v>
      </c>
      <c r="Y222">
        <v>1.756589264</v>
      </c>
      <c r="Z222">
        <v>1.8065604820000001</v>
      </c>
      <c r="AA222">
        <v>1.8562949630000001</v>
      </c>
      <c r="AB222">
        <v>1.9056977470000001</v>
      </c>
      <c r="AC222">
        <v>1.9568084429999999</v>
      </c>
      <c r="AD222">
        <v>2.0076839780000002</v>
      </c>
      <c r="AE222">
        <v>2.057856616</v>
      </c>
      <c r="AF222">
        <v>2.1085968469999998</v>
      </c>
      <c r="AG222">
        <v>2.1597917940000002</v>
      </c>
      <c r="AH222">
        <v>2.2103034909999999</v>
      </c>
      <c r="AI222">
        <v>2.2594278239999999</v>
      </c>
      <c r="AJ222">
        <v>2.3073908439999999</v>
      </c>
      <c r="AK222">
        <v>2.3543747869999998</v>
      </c>
      <c r="AL222">
        <v>2.4009667349999999</v>
      </c>
      <c r="AM222">
        <v>2.447424904</v>
      </c>
      <c r="AN222">
        <v>2.4937739959999998</v>
      </c>
      <c r="AO222">
        <v>2.5403641019999998</v>
      </c>
      <c r="AP222">
        <v>2.5875382060000001</v>
      </c>
      <c r="AQ222">
        <v>2.635378454</v>
      </c>
      <c r="AR222">
        <v>2.6839156540000002</v>
      </c>
      <c r="AS222">
        <v>2.7336155120000001</v>
      </c>
      <c r="AT222">
        <v>2.784424274</v>
      </c>
      <c r="AU222">
        <v>2.8364558010000001</v>
      </c>
      <c r="AV222">
        <v>2.8902178940000001</v>
      </c>
    </row>
    <row r="223" spans="1:48" x14ac:dyDescent="0.25">
      <c r="A223" s="35" t="s">
        <v>871</v>
      </c>
      <c r="B223">
        <v>0.96116878123798499</v>
      </c>
      <c r="C223">
        <v>0.98039215686274495</v>
      </c>
      <c r="D223">
        <v>0.99999959819999995</v>
      </c>
      <c r="E223">
        <v>1.0382486989999999</v>
      </c>
      <c r="F223">
        <v>1.066982876</v>
      </c>
      <c r="G223">
        <v>1.0998358960000001</v>
      </c>
      <c r="H223">
        <v>1.1256093490000001</v>
      </c>
      <c r="I223">
        <v>1.138957341</v>
      </c>
      <c r="J223">
        <v>1.1596321810000001</v>
      </c>
      <c r="K223">
        <v>1.187397356</v>
      </c>
      <c r="L223">
        <v>1.2095121950000001</v>
      </c>
      <c r="M223">
        <v>1.2347138609999999</v>
      </c>
      <c r="N223">
        <v>1.272620104</v>
      </c>
      <c r="O223">
        <v>1.2956380729999999</v>
      </c>
      <c r="P223">
        <v>1.3280556649999999</v>
      </c>
      <c r="Q223">
        <v>1.3703627549999999</v>
      </c>
      <c r="R223">
        <v>1.4095187259999999</v>
      </c>
      <c r="S223">
        <v>1.4488389580000001</v>
      </c>
      <c r="T223">
        <v>1.489457233</v>
      </c>
      <c r="U223">
        <v>1.5330897480000001</v>
      </c>
      <c r="V223">
        <v>1.5907508100000001</v>
      </c>
      <c r="W223">
        <v>1.654783152</v>
      </c>
      <c r="X223">
        <v>1.7232830830000001</v>
      </c>
      <c r="Y223">
        <v>1.7948421379999999</v>
      </c>
      <c r="Z223">
        <v>1.8686057970000001</v>
      </c>
      <c r="AA223">
        <v>1.9440779960000001</v>
      </c>
      <c r="AB223">
        <v>2.0210449769999999</v>
      </c>
      <c r="AC223">
        <v>2.0820849849999998</v>
      </c>
      <c r="AD223">
        <v>2.1365797560000002</v>
      </c>
      <c r="AE223">
        <v>2.1884873530000002</v>
      </c>
      <c r="AF223">
        <v>2.2399298050000001</v>
      </c>
      <c r="AG223">
        <v>2.2914865670000002</v>
      </c>
      <c r="AH223">
        <v>2.3429232579999999</v>
      </c>
      <c r="AI223">
        <v>2.393884543</v>
      </c>
      <c r="AJ223">
        <v>2.4444928859999999</v>
      </c>
      <c r="AK223">
        <v>2.4947957000000001</v>
      </c>
      <c r="AL223">
        <v>2.545046218</v>
      </c>
      <c r="AM223">
        <v>2.5954339289999999</v>
      </c>
      <c r="AN223">
        <v>2.6460251800000001</v>
      </c>
      <c r="AO223">
        <v>2.69709026</v>
      </c>
      <c r="AP223">
        <v>2.7489222519999998</v>
      </c>
      <c r="AQ223">
        <v>2.8016530909999999</v>
      </c>
      <c r="AR223">
        <v>2.8553800069999999</v>
      </c>
      <c r="AS223">
        <v>2.9103937719999999</v>
      </c>
      <c r="AT223">
        <v>2.9667021490000001</v>
      </c>
      <c r="AU223">
        <v>3.024413633</v>
      </c>
      <c r="AV223">
        <v>3.0839320699999999</v>
      </c>
    </row>
    <row r="224" spans="1:48" x14ac:dyDescent="0.25">
      <c r="A224" s="35" t="s">
        <v>872</v>
      </c>
      <c r="B224">
        <v>0.96116878123798499</v>
      </c>
      <c r="C224">
        <v>0.98039215686274495</v>
      </c>
      <c r="D224">
        <v>0.99999575860000001</v>
      </c>
      <c r="E224">
        <v>1.0210609900000001</v>
      </c>
      <c r="F224">
        <v>1.042677394</v>
      </c>
      <c r="G224">
        <v>1.0508499529999999</v>
      </c>
      <c r="H224">
        <v>1.0730757129999999</v>
      </c>
      <c r="I224">
        <v>1.08926546</v>
      </c>
      <c r="J224">
        <v>1.098351055</v>
      </c>
      <c r="K224">
        <v>1.109896217</v>
      </c>
      <c r="L224">
        <v>1.1204999529999999</v>
      </c>
      <c r="M224">
        <v>1.135845859</v>
      </c>
      <c r="N224">
        <v>1.14851641</v>
      </c>
      <c r="O224">
        <v>1.169914774</v>
      </c>
      <c r="P224">
        <v>1.189351727</v>
      </c>
      <c r="Q224">
        <v>1.2099550809999999</v>
      </c>
      <c r="R224">
        <v>1.2355397509999999</v>
      </c>
      <c r="S224">
        <v>1.268167577</v>
      </c>
      <c r="T224">
        <v>1.304594987</v>
      </c>
      <c r="U224">
        <v>1.345370779</v>
      </c>
      <c r="V224">
        <v>1.3923171569999999</v>
      </c>
      <c r="W224">
        <v>1.440127028</v>
      </c>
      <c r="X224">
        <v>1.491390743</v>
      </c>
      <c r="Y224">
        <v>1.5448487849999999</v>
      </c>
      <c r="Z224">
        <v>1.5990949189999999</v>
      </c>
      <c r="AA224">
        <v>1.653364528</v>
      </c>
      <c r="AB224">
        <v>1.7073064849999999</v>
      </c>
      <c r="AC224">
        <v>1.7595891020000001</v>
      </c>
      <c r="AD224">
        <v>1.8092271660000001</v>
      </c>
      <c r="AE224">
        <v>1.856895849</v>
      </c>
      <c r="AF224">
        <v>1.903304071</v>
      </c>
      <c r="AG224">
        <v>1.948756666</v>
      </c>
      <c r="AH224">
        <v>1.9936384650000001</v>
      </c>
      <c r="AI224">
        <v>2.0371514130000001</v>
      </c>
      <c r="AJ224">
        <v>2.0797955940000001</v>
      </c>
      <c r="AK224">
        <v>2.1217453540000002</v>
      </c>
      <c r="AL224">
        <v>2.1632268990000001</v>
      </c>
      <c r="AM224">
        <v>2.204655501</v>
      </c>
      <c r="AN224">
        <v>2.2459919739999998</v>
      </c>
      <c r="AO224">
        <v>2.2875563209999998</v>
      </c>
      <c r="AP224">
        <v>2.3296951680000002</v>
      </c>
      <c r="AQ224">
        <v>2.3723248730000002</v>
      </c>
      <c r="AR224">
        <v>2.4156620320000002</v>
      </c>
      <c r="AS224">
        <v>2.4604292010000002</v>
      </c>
      <c r="AT224">
        <v>2.5063744579999998</v>
      </c>
      <c r="AU224">
        <v>2.5535168330000002</v>
      </c>
      <c r="AV224">
        <v>2.602121066</v>
      </c>
    </row>
    <row r="225" spans="1:48" x14ac:dyDescent="0.25">
      <c r="A225" s="35" t="s">
        <v>873</v>
      </c>
      <c r="B225">
        <v>0.96116878123798499</v>
      </c>
      <c r="C225">
        <v>0.98039215686274495</v>
      </c>
      <c r="D225">
        <v>0.9999998028</v>
      </c>
      <c r="E225">
        <v>1.016309122</v>
      </c>
      <c r="F225">
        <v>1.0271236349999999</v>
      </c>
      <c r="G225">
        <v>1.0290874290000001</v>
      </c>
      <c r="H225">
        <v>1.054820321</v>
      </c>
      <c r="I225">
        <v>1.0850735899999999</v>
      </c>
      <c r="J225">
        <v>1.1075695590000001</v>
      </c>
      <c r="K225">
        <v>1.1274933330000001</v>
      </c>
      <c r="L225">
        <v>1.150727396</v>
      </c>
      <c r="M225">
        <v>1.1839437500000001</v>
      </c>
      <c r="N225">
        <v>1.2088911419999999</v>
      </c>
      <c r="O225">
        <v>1.2322269910000001</v>
      </c>
      <c r="P225">
        <v>1.250017886</v>
      </c>
      <c r="Q225">
        <v>1.264257747</v>
      </c>
      <c r="R225">
        <v>1.276153841</v>
      </c>
      <c r="S225">
        <v>1.3050385609999999</v>
      </c>
      <c r="T225">
        <v>1.3372275</v>
      </c>
      <c r="U225">
        <v>1.3788509179999999</v>
      </c>
      <c r="V225">
        <v>1.431301154</v>
      </c>
      <c r="W225">
        <v>1.4800329169999999</v>
      </c>
      <c r="X225">
        <v>1.5302269390000001</v>
      </c>
      <c r="Y225">
        <v>1.579390549</v>
      </c>
      <c r="Z225">
        <v>1.628815315</v>
      </c>
      <c r="AA225">
        <v>1.678087901</v>
      </c>
      <c r="AB225">
        <v>1.7285087889999999</v>
      </c>
      <c r="AC225">
        <v>1.7848622329999999</v>
      </c>
      <c r="AD225">
        <v>1.837669343</v>
      </c>
      <c r="AE225">
        <v>1.8868991959999999</v>
      </c>
      <c r="AF225">
        <v>1.9340507979999999</v>
      </c>
      <c r="AG225">
        <v>1.9798544890000001</v>
      </c>
      <c r="AH225">
        <v>2.0245597919999998</v>
      </c>
      <c r="AI225">
        <v>2.066222276</v>
      </c>
      <c r="AJ225">
        <v>2.1054941920000001</v>
      </c>
      <c r="AK225">
        <v>2.1428652010000002</v>
      </c>
      <c r="AL225">
        <v>2.1804165869999999</v>
      </c>
      <c r="AM225">
        <v>2.2183887119999999</v>
      </c>
      <c r="AN225">
        <v>2.2557354350000001</v>
      </c>
      <c r="AO225">
        <v>2.2930283239999998</v>
      </c>
      <c r="AP225">
        <v>2.3312358799999999</v>
      </c>
      <c r="AQ225">
        <v>2.368875735</v>
      </c>
      <c r="AR225">
        <v>2.4067478200000001</v>
      </c>
      <c r="AS225">
        <v>2.4469626199999999</v>
      </c>
      <c r="AT225">
        <v>2.4883254419999998</v>
      </c>
      <c r="AU225">
        <v>2.5306790280000002</v>
      </c>
      <c r="AV225">
        <v>2.5753131530000002</v>
      </c>
    </row>
    <row r="226" spans="1:48" x14ac:dyDescent="0.25">
      <c r="A226" s="35" t="s">
        <v>874</v>
      </c>
      <c r="B226">
        <v>0.96116878123798499</v>
      </c>
      <c r="C226">
        <v>0.98039215686274495</v>
      </c>
      <c r="D226">
        <v>0.99999970309999997</v>
      </c>
      <c r="E226">
        <v>1.0248015749999999</v>
      </c>
      <c r="F226">
        <v>1.0545312769999999</v>
      </c>
      <c r="G226">
        <v>1.0799933669999999</v>
      </c>
      <c r="H226">
        <v>1.1105016249999999</v>
      </c>
      <c r="I226">
        <v>1.1387981229999999</v>
      </c>
      <c r="J226">
        <v>1.1672311049999999</v>
      </c>
      <c r="K226">
        <v>1.1915394619999999</v>
      </c>
      <c r="L226">
        <v>1.216326059</v>
      </c>
      <c r="M226">
        <v>1.2427076889999999</v>
      </c>
      <c r="N226">
        <v>1.2518635739999999</v>
      </c>
      <c r="O226">
        <v>1.2608670609999999</v>
      </c>
      <c r="P226">
        <v>1.28188754</v>
      </c>
      <c r="Q226">
        <v>1.306507514</v>
      </c>
      <c r="R226">
        <v>1.3353503769999999</v>
      </c>
      <c r="S226">
        <v>1.373958886</v>
      </c>
      <c r="T226">
        <v>1.422221959</v>
      </c>
      <c r="U226">
        <v>1.4781351659999999</v>
      </c>
      <c r="V226">
        <v>1.546725125</v>
      </c>
      <c r="W226">
        <v>1.6193291320000001</v>
      </c>
      <c r="X226">
        <v>1.6877583549999999</v>
      </c>
      <c r="Y226">
        <v>1.7564277450000001</v>
      </c>
      <c r="Z226">
        <v>1.8263015849999999</v>
      </c>
      <c r="AA226">
        <v>1.8976803769999999</v>
      </c>
      <c r="AB226">
        <v>1.9690357489999999</v>
      </c>
      <c r="AC226">
        <v>2.0377696429999999</v>
      </c>
      <c r="AD226">
        <v>2.1042445280000002</v>
      </c>
      <c r="AE226">
        <v>2.1684839299999998</v>
      </c>
      <c r="AF226">
        <v>2.2322615099999998</v>
      </c>
      <c r="AG226">
        <v>2.2954241180000001</v>
      </c>
      <c r="AH226">
        <v>2.3563441520000001</v>
      </c>
      <c r="AI226">
        <v>2.4148319620000001</v>
      </c>
      <c r="AJ226">
        <v>2.4711979419999999</v>
      </c>
      <c r="AK226">
        <v>2.5257057139999999</v>
      </c>
      <c r="AL226">
        <v>2.578947302</v>
      </c>
      <c r="AM226">
        <v>2.6317958570000002</v>
      </c>
      <c r="AN226">
        <v>2.6842646079999999</v>
      </c>
      <c r="AO226">
        <v>2.7366872739999999</v>
      </c>
      <c r="AP226">
        <v>2.7894273950000001</v>
      </c>
      <c r="AQ226">
        <v>2.8428905250000001</v>
      </c>
      <c r="AR226">
        <v>2.8974166110000001</v>
      </c>
      <c r="AS226">
        <v>2.9530236589999999</v>
      </c>
      <c r="AT226">
        <v>3.009834407</v>
      </c>
      <c r="AU226">
        <v>3.068056093</v>
      </c>
      <c r="AV226">
        <v>3.127924165</v>
      </c>
    </row>
    <row r="227" spans="1:48" x14ac:dyDescent="0.25">
      <c r="A227" s="35" t="s">
        <v>875</v>
      </c>
      <c r="B227">
        <v>0.96116878123798499</v>
      </c>
      <c r="C227">
        <v>0.98039215686274495</v>
      </c>
      <c r="D227">
        <v>0.99962733640000001</v>
      </c>
      <c r="E227">
        <v>1.0156228469999999</v>
      </c>
      <c r="F227">
        <v>1.0491415420000001</v>
      </c>
      <c r="G227">
        <v>1.0686724919999999</v>
      </c>
      <c r="H227">
        <v>1.0825375850000001</v>
      </c>
      <c r="I227">
        <v>1.108096202</v>
      </c>
      <c r="J227">
        <v>1.1341300510000001</v>
      </c>
      <c r="K227">
        <v>1.144781286</v>
      </c>
      <c r="L227">
        <v>1.151672311</v>
      </c>
      <c r="M227">
        <v>1.1522912839999999</v>
      </c>
      <c r="N227">
        <v>1.1437642539999999</v>
      </c>
      <c r="O227">
        <v>1.1426302610000001</v>
      </c>
      <c r="P227">
        <v>1.176726132</v>
      </c>
      <c r="Q227">
        <v>1.199955052</v>
      </c>
      <c r="R227">
        <v>1.2349712420000001</v>
      </c>
      <c r="S227">
        <v>1.278088372</v>
      </c>
      <c r="T227">
        <v>1.329718564</v>
      </c>
      <c r="U227">
        <v>1.388077767</v>
      </c>
      <c r="V227">
        <v>1.441612457</v>
      </c>
      <c r="W227">
        <v>1.5110322389999999</v>
      </c>
      <c r="X227">
        <v>1.5820725739999999</v>
      </c>
      <c r="Y227">
        <v>1.649494606</v>
      </c>
      <c r="Z227">
        <v>1.715256586</v>
      </c>
      <c r="AA227">
        <v>1.7817918770000001</v>
      </c>
      <c r="AB227">
        <v>1.8479203420000001</v>
      </c>
      <c r="AC227">
        <v>1.902168101</v>
      </c>
      <c r="AD227">
        <v>1.954060294</v>
      </c>
      <c r="AE227">
        <v>2.0037845380000001</v>
      </c>
      <c r="AF227">
        <v>2.0518621260000001</v>
      </c>
      <c r="AG227">
        <v>2.0981357119999999</v>
      </c>
      <c r="AH227">
        <v>2.1387549940000001</v>
      </c>
      <c r="AI227">
        <v>2.1775542219999999</v>
      </c>
      <c r="AJ227">
        <v>2.2143658909999999</v>
      </c>
      <c r="AK227">
        <v>2.2491552119999998</v>
      </c>
      <c r="AL227">
        <v>2.2825089219999999</v>
      </c>
      <c r="AM227">
        <v>2.3206835419999998</v>
      </c>
      <c r="AN227">
        <v>2.357027145</v>
      </c>
      <c r="AO227">
        <v>2.3921394560000002</v>
      </c>
      <c r="AP227">
        <v>2.426700436</v>
      </c>
      <c r="AQ227">
        <v>2.4606783729999999</v>
      </c>
      <c r="AR227">
        <v>2.5052116400000002</v>
      </c>
      <c r="AS227">
        <v>2.5482463150000001</v>
      </c>
      <c r="AT227">
        <v>2.59067917</v>
      </c>
      <c r="AU227">
        <v>2.6332456529999999</v>
      </c>
      <c r="AV227">
        <v>2.7019808090000001</v>
      </c>
    </row>
    <row r="228" spans="1:48" x14ac:dyDescent="0.25">
      <c r="A228" s="35" t="s">
        <v>876</v>
      </c>
      <c r="B228">
        <v>0.96116878123798499</v>
      </c>
      <c r="C228">
        <v>0.98039215686274495</v>
      </c>
      <c r="D228">
        <v>1.000006076</v>
      </c>
      <c r="E228">
        <v>1.0210653329999999</v>
      </c>
      <c r="F228">
        <v>1.055377172</v>
      </c>
      <c r="G228">
        <v>1.061592852</v>
      </c>
      <c r="H228">
        <v>1.088142063</v>
      </c>
      <c r="I228">
        <v>1.119289583</v>
      </c>
      <c r="J228">
        <v>1.158272143</v>
      </c>
      <c r="K228">
        <v>1.182311882</v>
      </c>
      <c r="L228">
        <v>1.1973584340000001</v>
      </c>
      <c r="M228">
        <v>1.198903958</v>
      </c>
      <c r="N228">
        <v>1.1959111250000001</v>
      </c>
      <c r="O228">
        <v>1.205807474</v>
      </c>
      <c r="P228">
        <v>1.2505099580000001</v>
      </c>
      <c r="Q228">
        <v>1.285005419</v>
      </c>
      <c r="R228">
        <v>1.3190122820000001</v>
      </c>
      <c r="S228">
        <v>1.3628749520000001</v>
      </c>
      <c r="T228">
        <v>1.412988285</v>
      </c>
      <c r="U228">
        <v>1.4688774929999999</v>
      </c>
      <c r="V228">
        <v>1.5180478820000001</v>
      </c>
      <c r="W228">
        <v>1.576972601</v>
      </c>
      <c r="X228">
        <v>1.6313130979999999</v>
      </c>
      <c r="Y228">
        <v>1.693210892</v>
      </c>
      <c r="Z228">
        <v>1.7584772230000001</v>
      </c>
      <c r="AA228">
        <v>1.8366533359999999</v>
      </c>
      <c r="AB228">
        <v>1.919678658</v>
      </c>
      <c r="AC228">
        <v>1.9855844330000001</v>
      </c>
      <c r="AD228">
        <v>2.050226356</v>
      </c>
      <c r="AE228">
        <v>2.1130097480000001</v>
      </c>
      <c r="AF228">
        <v>2.1752038260000002</v>
      </c>
      <c r="AG228">
        <v>2.2368849919999998</v>
      </c>
      <c r="AH228">
        <v>2.2936986039999998</v>
      </c>
      <c r="AI228">
        <v>2.3480600200000001</v>
      </c>
      <c r="AJ228">
        <v>2.4002711040000002</v>
      </c>
      <c r="AK228">
        <v>2.4507311469999999</v>
      </c>
      <c r="AL228">
        <v>2.5004970740000001</v>
      </c>
      <c r="AM228">
        <v>2.5592005200000001</v>
      </c>
      <c r="AN228">
        <v>2.6140559589999999</v>
      </c>
      <c r="AO228">
        <v>2.6664292760000001</v>
      </c>
      <c r="AP228">
        <v>2.7172741469999999</v>
      </c>
      <c r="AQ228">
        <v>2.7672086130000002</v>
      </c>
      <c r="AR228">
        <v>2.824421069</v>
      </c>
      <c r="AS228">
        <v>2.8780554989999998</v>
      </c>
      <c r="AT228">
        <v>2.930740836</v>
      </c>
      <c r="AU228">
        <v>2.9834659659999998</v>
      </c>
      <c r="AV228">
        <v>3.0705965069999999</v>
      </c>
    </row>
    <row r="229" spans="1:48" x14ac:dyDescent="0.25">
      <c r="A229" s="35" t="s">
        <v>877</v>
      </c>
      <c r="B229">
        <v>0.96116878123798499</v>
      </c>
      <c r="C229">
        <v>0.98039215686274495</v>
      </c>
      <c r="D229">
        <v>1.0000054490000001</v>
      </c>
      <c r="E229">
        <v>0.95356820310000001</v>
      </c>
      <c r="F229">
        <v>0.96650318079999997</v>
      </c>
      <c r="G229">
        <v>0.99668099610000005</v>
      </c>
      <c r="H229">
        <v>0.94005441670000001</v>
      </c>
      <c r="I229">
        <v>0.96969202239999996</v>
      </c>
      <c r="J229">
        <v>0.89485592950000004</v>
      </c>
      <c r="K229">
        <v>0.88028592360000002</v>
      </c>
      <c r="L229">
        <v>0.84869142949999998</v>
      </c>
      <c r="M229">
        <v>0.81017007240000005</v>
      </c>
      <c r="N229">
        <v>0.83064841769999997</v>
      </c>
      <c r="O229">
        <v>0.84136664100000003</v>
      </c>
      <c r="P229">
        <v>0.88542887619999999</v>
      </c>
      <c r="Q229">
        <v>0.92002791579999998</v>
      </c>
      <c r="R229">
        <v>0.94585952539999996</v>
      </c>
      <c r="S229">
        <v>0.97087865500000003</v>
      </c>
      <c r="T229">
        <v>1.0006356789999999</v>
      </c>
      <c r="U229">
        <v>1.0341736880000001</v>
      </c>
      <c r="V229">
        <v>1.071175488</v>
      </c>
      <c r="W229">
        <v>1.1105391579999999</v>
      </c>
      <c r="X229">
        <v>1.150626991</v>
      </c>
      <c r="Y229">
        <v>1.1913624199999999</v>
      </c>
      <c r="Z229">
        <v>1.2321546779999999</v>
      </c>
      <c r="AA229">
        <v>1.2768440640000001</v>
      </c>
      <c r="AB229">
        <v>1.322509076</v>
      </c>
      <c r="AC229">
        <v>1.3647807219999999</v>
      </c>
      <c r="AD229">
        <v>1.4051191350000001</v>
      </c>
      <c r="AE229">
        <v>1.4439816830000001</v>
      </c>
      <c r="AF229">
        <v>1.481637691</v>
      </c>
      <c r="AG229">
        <v>1.5181857160000001</v>
      </c>
      <c r="AH229">
        <v>1.5522795460000001</v>
      </c>
      <c r="AI229">
        <v>1.584738056</v>
      </c>
      <c r="AJ229">
        <v>1.6159344200000001</v>
      </c>
      <c r="AK229">
        <v>1.6460721709999999</v>
      </c>
      <c r="AL229">
        <v>1.675292751</v>
      </c>
      <c r="AM229">
        <v>1.7065463409999999</v>
      </c>
      <c r="AN229">
        <v>1.7382354099999999</v>
      </c>
      <c r="AO229">
        <v>1.7698563519999999</v>
      </c>
      <c r="AP229">
        <v>1.8013035500000001</v>
      </c>
      <c r="AQ229">
        <v>1.8324008709999999</v>
      </c>
      <c r="AR229">
        <v>1.865769368</v>
      </c>
      <c r="AS229">
        <v>1.900368603</v>
      </c>
      <c r="AT229">
        <v>1.935859394</v>
      </c>
      <c r="AU229">
        <v>1.9721770460000001</v>
      </c>
      <c r="AV229">
        <v>2.0096266840000001</v>
      </c>
    </row>
    <row r="230" spans="1:48" x14ac:dyDescent="0.25">
      <c r="A230" s="35" t="s">
        <v>878</v>
      </c>
      <c r="B230">
        <v>0.96116878123798499</v>
      </c>
      <c r="C230">
        <v>0.98039215686274495</v>
      </c>
      <c r="D230">
        <v>0.99999972439999996</v>
      </c>
      <c r="E230">
        <v>1.011285497</v>
      </c>
      <c r="F230">
        <v>1.026119534</v>
      </c>
      <c r="G230">
        <v>1.0266663149999999</v>
      </c>
      <c r="H230">
        <v>1.055114415</v>
      </c>
      <c r="I230">
        <v>1.0730553380000001</v>
      </c>
      <c r="J230">
        <v>1.0845962490000001</v>
      </c>
      <c r="K230">
        <v>1.1076042989999999</v>
      </c>
      <c r="L230">
        <v>1.103489553</v>
      </c>
      <c r="M230">
        <v>1.092982364</v>
      </c>
      <c r="N230">
        <v>1.092044199</v>
      </c>
      <c r="O230">
        <v>1.1128106550000001</v>
      </c>
      <c r="P230">
        <v>1.1473847909999999</v>
      </c>
      <c r="Q230">
        <v>1.1736596589999999</v>
      </c>
      <c r="R230">
        <v>1.20201059</v>
      </c>
      <c r="S230">
        <v>1.236889328</v>
      </c>
      <c r="T230">
        <v>1.2783970440000001</v>
      </c>
      <c r="U230">
        <v>1.3257023939999999</v>
      </c>
      <c r="V230">
        <v>1.3790923369999999</v>
      </c>
      <c r="W230">
        <v>1.4366998209999999</v>
      </c>
      <c r="X230">
        <v>1.4921591219999999</v>
      </c>
      <c r="Y230">
        <v>1.546613201</v>
      </c>
      <c r="Z230">
        <v>1.6001128360000001</v>
      </c>
      <c r="AA230">
        <v>1.6528692039999999</v>
      </c>
      <c r="AB230">
        <v>1.7049975909999999</v>
      </c>
      <c r="AC230">
        <v>1.7547280780000001</v>
      </c>
      <c r="AD230">
        <v>1.802904429</v>
      </c>
      <c r="AE230">
        <v>1.849999975</v>
      </c>
      <c r="AF230">
        <v>1.8960002570000001</v>
      </c>
      <c r="AG230">
        <v>1.9408743959999999</v>
      </c>
      <c r="AH230">
        <v>1.9844618009999999</v>
      </c>
      <c r="AI230">
        <v>2.0269518049999999</v>
      </c>
      <c r="AJ230">
        <v>2.0683690079999999</v>
      </c>
      <c r="AK230">
        <v>2.1087912549999999</v>
      </c>
      <c r="AL230">
        <v>2.1484807770000001</v>
      </c>
      <c r="AM230">
        <v>2.1886101739999999</v>
      </c>
      <c r="AN230">
        <v>2.2296010279999998</v>
      </c>
      <c r="AO230">
        <v>2.2709217019999999</v>
      </c>
      <c r="AP230">
        <v>2.3126112980000002</v>
      </c>
      <c r="AQ230">
        <v>2.354690019</v>
      </c>
      <c r="AR230">
        <v>2.3985765379999999</v>
      </c>
      <c r="AS230">
        <v>2.4439778240000001</v>
      </c>
      <c r="AT230">
        <v>2.4907123910000002</v>
      </c>
      <c r="AU230">
        <v>2.53876642</v>
      </c>
      <c r="AV230">
        <v>2.588370753</v>
      </c>
    </row>
    <row r="231" spans="1:48" x14ac:dyDescent="0.25">
      <c r="A231" s="35" t="s">
        <v>879</v>
      </c>
      <c r="B231">
        <v>0.96116878123798499</v>
      </c>
      <c r="C231">
        <v>0.98039215686274495</v>
      </c>
      <c r="D231">
        <v>0.99999964509999995</v>
      </c>
      <c r="E231">
        <v>1.022892994</v>
      </c>
      <c r="F231">
        <v>1.044181161</v>
      </c>
      <c r="G231">
        <v>1.051229126</v>
      </c>
      <c r="H231">
        <v>1.0660862230000001</v>
      </c>
      <c r="I231">
        <v>1.0786910519999999</v>
      </c>
      <c r="J231">
        <v>1.0908770679999999</v>
      </c>
      <c r="K231">
        <v>1.1018726299999999</v>
      </c>
      <c r="L231">
        <v>1.113216078</v>
      </c>
      <c r="M231">
        <v>1.125143045</v>
      </c>
      <c r="N231">
        <v>1.13124515</v>
      </c>
      <c r="O231">
        <v>1.1435682119999999</v>
      </c>
      <c r="P231">
        <v>1.159020446</v>
      </c>
      <c r="Q231">
        <v>1.1800200729999999</v>
      </c>
      <c r="R231">
        <v>1.205435813</v>
      </c>
      <c r="S231">
        <v>1.2385154110000001</v>
      </c>
      <c r="T231">
        <v>1.2776339290000001</v>
      </c>
      <c r="U231">
        <v>1.3217902989999999</v>
      </c>
      <c r="V231">
        <v>1.3713330420000001</v>
      </c>
      <c r="W231">
        <v>1.425044642</v>
      </c>
      <c r="X231">
        <v>1.481583739</v>
      </c>
      <c r="Y231">
        <v>1.53953758</v>
      </c>
      <c r="Z231">
        <v>1.5974296020000001</v>
      </c>
      <c r="AA231">
        <v>1.654423974</v>
      </c>
      <c r="AB231">
        <v>1.709845235</v>
      </c>
      <c r="AC231">
        <v>1.7642638180000001</v>
      </c>
      <c r="AD231">
        <v>1.8168612639999999</v>
      </c>
      <c r="AE231">
        <v>1.86735769</v>
      </c>
      <c r="AF231">
        <v>1.9158563310000001</v>
      </c>
      <c r="AG231">
        <v>1.9624431440000001</v>
      </c>
      <c r="AH231">
        <v>2.0074372550000001</v>
      </c>
      <c r="AI231">
        <v>2.0507040189999999</v>
      </c>
      <c r="AJ231">
        <v>2.0926280099999999</v>
      </c>
      <c r="AK231">
        <v>2.1333662580000001</v>
      </c>
      <c r="AL231">
        <v>2.1732214920000001</v>
      </c>
      <c r="AM231">
        <v>2.2124888440000001</v>
      </c>
      <c r="AN231">
        <v>2.2513530460000002</v>
      </c>
      <c r="AO231">
        <v>2.2902474709999998</v>
      </c>
      <c r="AP231">
        <v>2.3295908679999999</v>
      </c>
      <c r="AQ231">
        <v>2.3695501499999998</v>
      </c>
      <c r="AR231">
        <v>2.4102402000000001</v>
      </c>
      <c r="AS231">
        <v>2.4519242139999999</v>
      </c>
      <c r="AT231">
        <v>2.4946850280000001</v>
      </c>
      <c r="AU231">
        <v>2.5386647490000001</v>
      </c>
      <c r="AV231">
        <v>2.5841575799999998</v>
      </c>
    </row>
    <row r="232" spans="1:48" x14ac:dyDescent="0.25">
      <c r="A232" s="35" t="s">
        <v>880</v>
      </c>
      <c r="B232">
        <v>0.96116878123798499</v>
      </c>
      <c r="C232">
        <v>0.98039215686274495</v>
      </c>
      <c r="D232">
        <v>0.99999817140000002</v>
      </c>
      <c r="E232">
        <v>1.0233844670000001</v>
      </c>
      <c r="F232">
        <v>1.0466843589999999</v>
      </c>
      <c r="G232">
        <v>1.055466408</v>
      </c>
      <c r="H232">
        <v>1.0663136609999999</v>
      </c>
      <c r="I232">
        <v>1.0743122469999999</v>
      </c>
      <c r="J232">
        <v>1.079282123</v>
      </c>
      <c r="K232">
        <v>1.083700925</v>
      </c>
      <c r="L232">
        <v>1.0881020260000001</v>
      </c>
      <c r="M232">
        <v>1.0935442630000001</v>
      </c>
      <c r="N232">
        <v>1.096527729</v>
      </c>
      <c r="O232">
        <v>1.1045264079999999</v>
      </c>
      <c r="P232">
        <v>1.1183182110000001</v>
      </c>
      <c r="Q232">
        <v>1.141197566</v>
      </c>
      <c r="R232">
        <v>1.1702234309999999</v>
      </c>
      <c r="S232">
        <v>1.2062101080000001</v>
      </c>
      <c r="T232">
        <v>1.248749305</v>
      </c>
      <c r="U232">
        <v>1.2962514439999999</v>
      </c>
      <c r="V232">
        <v>1.3499239590000001</v>
      </c>
      <c r="W232">
        <v>1.4093045319999999</v>
      </c>
      <c r="X232">
        <v>1.4713463819999999</v>
      </c>
      <c r="Y232">
        <v>1.5342662490000001</v>
      </c>
      <c r="Z232">
        <v>1.5969184569999999</v>
      </c>
      <c r="AA232">
        <v>1.65868105</v>
      </c>
      <c r="AB232">
        <v>1.7188701770000001</v>
      </c>
      <c r="AC232">
        <v>1.7773239510000001</v>
      </c>
      <c r="AD232">
        <v>1.8339618070000001</v>
      </c>
      <c r="AE232">
        <v>1.888529393</v>
      </c>
      <c r="AF232">
        <v>1.9410242870000001</v>
      </c>
      <c r="AG232">
        <v>1.9915106</v>
      </c>
      <c r="AH232">
        <v>2.0398811870000002</v>
      </c>
      <c r="AI232">
        <v>2.0861835129999999</v>
      </c>
      <c r="AJ232">
        <v>2.1308397530000001</v>
      </c>
      <c r="AK232">
        <v>2.173954374</v>
      </c>
      <c r="AL232">
        <v>2.2158347389999999</v>
      </c>
      <c r="AM232">
        <v>2.2568245120000001</v>
      </c>
      <c r="AN232">
        <v>2.2972135439999999</v>
      </c>
      <c r="AO232">
        <v>2.3375213810000002</v>
      </c>
      <c r="AP232">
        <v>2.3782174550000001</v>
      </c>
      <c r="AQ232">
        <v>2.419605593</v>
      </c>
      <c r="AR232">
        <v>2.461889325</v>
      </c>
      <c r="AS232">
        <v>2.5051117220000001</v>
      </c>
      <c r="AT232">
        <v>2.549352056</v>
      </c>
      <c r="AU232">
        <v>2.5948183519999999</v>
      </c>
      <c r="AV232">
        <v>2.6419116649999999</v>
      </c>
    </row>
    <row r="233" spans="1:48" x14ac:dyDescent="0.25">
      <c r="A233" s="35" t="s">
        <v>351</v>
      </c>
      <c r="B233">
        <v>0.96116878123798499</v>
      </c>
      <c r="C233">
        <v>0.98039215686274495</v>
      </c>
      <c r="D233">
        <v>0.99999943660000001</v>
      </c>
      <c r="E233">
        <v>1.021608758</v>
      </c>
      <c r="F233">
        <v>1.07579169</v>
      </c>
      <c r="G233">
        <v>1.0919786970000001</v>
      </c>
      <c r="H233">
        <v>1.1087530860000001</v>
      </c>
      <c r="I233">
        <v>1.1931254330000001</v>
      </c>
      <c r="J233">
        <v>1.226885258</v>
      </c>
      <c r="K233">
        <v>1.2174037369999999</v>
      </c>
      <c r="L233">
        <v>1.2185544720000001</v>
      </c>
      <c r="M233">
        <v>1.208303817</v>
      </c>
      <c r="N233">
        <v>1.2644644350000001</v>
      </c>
      <c r="O233">
        <v>1.503842846</v>
      </c>
      <c r="P233">
        <v>1.9027417179999999</v>
      </c>
      <c r="Q233">
        <v>2.7611940449999999</v>
      </c>
      <c r="R233">
        <v>3.151176483</v>
      </c>
      <c r="S233">
        <v>3.5789646400000001</v>
      </c>
      <c r="T233">
        <v>3.7463956600000001</v>
      </c>
      <c r="U233">
        <v>3.7775808849999999</v>
      </c>
      <c r="V233">
        <v>4.4759565449999998</v>
      </c>
      <c r="W233">
        <v>5.0431293979999996</v>
      </c>
      <c r="X233">
        <v>5.0193971499999996</v>
      </c>
      <c r="Y233">
        <v>4.809385807</v>
      </c>
      <c r="Z233">
        <v>4.6544649890000001</v>
      </c>
      <c r="AA233">
        <v>4.3591069999999998</v>
      </c>
      <c r="AB233">
        <v>4.2440746059999999</v>
      </c>
      <c r="AC233">
        <v>4.1460929489999998</v>
      </c>
      <c r="AD233">
        <v>4.0637642019999998</v>
      </c>
      <c r="AE233">
        <v>4.0077160970000003</v>
      </c>
      <c r="AF233">
        <v>4.0427713599999997</v>
      </c>
      <c r="AG233">
        <v>4.0169234500000002</v>
      </c>
      <c r="AH233">
        <v>3.9761976899999998</v>
      </c>
      <c r="AI233">
        <v>4.0098159960000004</v>
      </c>
      <c r="AJ233">
        <v>4.0095562749999996</v>
      </c>
      <c r="AK233">
        <v>3.9914462390000001</v>
      </c>
      <c r="AL233">
        <v>4.168114428</v>
      </c>
      <c r="AM233">
        <v>4.2150554629999997</v>
      </c>
      <c r="AN233">
        <v>4.2040362099999999</v>
      </c>
      <c r="AO233">
        <v>4.1735866530000001</v>
      </c>
      <c r="AP233">
        <v>4.1419250229999998</v>
      </c>
      <c r="AQ233">
        <v>4.1185616520000004</v>
      </c>
      <c r="AR233">
        <v>4.1086295670000004</v>
      </c>
      <c r="AS233">
        <v>4.1073574319999997</v>
      </c>
      <c r="AT233">
        <v>4.113134348</v>
      </c>
      <c r="AU233">
        <v>4.1247732380000004</v>
      </c>
      <c r="AV233">
        <v>4.1409529430000003</v>
      </c>
    </row>
    <row r="234" spans="1:48" x14ac:dyDescent="0.25">
      <c r="A234" s="35" t="s">
        <v>352</v>
      </c>
      <c r="B234">
        <v>0.96116878123798499</v>
      </c>
      <c r="C234">
        <v>0.98039215686274495</v>
      </c>
      <c r="D234">
        <v>1.0000006189999999</v>
      </c>
      <c r="E234">
        <v>1.0159214910000001</v>
      </c>
      <c r="F234">
        <v>1.1286305510000001</v>
      </c>
      <c r="G234">
        <v>0.99305711379999995</v>
      </c>
      <c r="H234">
        <v>1.0518852809999999</v>
      </c>
      <c r="I234">
        <v>1.1817421319999999</v>
      </c>
      <c r="J234">
        <v>1.32499525</v>
      </c>
      <c r="K234">
        <v>1.33927168</v>
      </c>
      <c r="L234">
        <v>1.2769165920000001</v>
      </c>
      <c r="M234">
        <v>1.1238882910000001</v>
      </c>
      <c r="N234">
        <v>0.99872777459999995</v>
      </c>
      <c r="O234">
        <v>1.0401324970000001</v>
      </c>
      <c r="P234">
        <v>1.1837700929999999</v>
      </c>
      <c r="Q234">
        <v>1.197144575</v>
      </c>
      <c r="R234">
        <v>1.266492867</v>
      </c>
      <c r="S234">
        <v>1.359841039</v>
      </c>
      <c r="T234">
        <v>1.469893084</v>
      </c>
      <c r="U234">
        <v>1.5943763289999999</v>
      </c>
      <c r="V234">
        <v>1.739063896</v>
      </c>
      <c r="W234">
        <v>1.89723328</v>
      </c>
      <c r="X234">
        <v>1.978972089</v>
      </c>
      <c r="Y234">
        <v>2.03181805</v>
      </c>
      <c r="Z234">
        <v>2.0733692289999999</v>
      </c>
      <c r="AA234">
        <v>2.11056271</v>
      </c>
      <c r="AB234">
        <v>2.1513628109999998</v>
      </c>
      <c r="AC234">
        <v>2.194533898</v>
      </c>
      <c r="AD234">
        <v>2.239404494</v>
      </c>
      <c r="AE234">
        <v>2.286018753</v>
      </c>
      <c r="AF234">
        <v>2.3350703350000002</v>
      </c>
      <c r="AG234">
        <v>2.384925167</v>
      </c>
      <c r="AH234">
        <v>2.4353358620000001</v>
      </c>
      <c r="AI234">
        <v>2.4867970100000001</v>
      </c>
      <c r="AJ234">
        <v>2.5382620560000002</v>
      </c>
      <c r="AK234">
        <v>2.589823811</v>
      </c>
      <c r="AL234">
        <v>2.6439532610000001</v>
      </c>
      <c r="AM234">
        <v>2.7133024269999999</v>
      </c>
      <c r="AN234">
        <v>2.7910888589999998</v>
      </c>
      <c r="AO234">
        <v>2.8725653420000001</v>
      </c>
      <c r="AP234">
        <v>2.9564576919999999</v>
      </c>
      <c r="AQ234">
        <v>3.042312726</v>
      </c>
      <c r="AR234">
        <v>3.1395945360000002</v>
      </c>
      <c r="AS234">
        <v>3.2471733</v>
      </c>
      <c r="AT234">
        <v>3.3593557490000001</v>
      </c>
      <c r="AU234">
        <v>3.4753702039999999</v>
      </c>
      <c r="AV234">
        <v>3.595706624</v>
      </c>
    </row>
    <row r="235" spans="1:48" x14ac:dyDescent="0.25">
      <c r="A235" s="35" t="s">
        <v>353</v>
      </c>
      <c r="B235">
        <v>0.96116878123798499</v>
      </c>
      <c r="C235">
        <v>0.98039215686274495</v>
      </c>
      <c r="D235">
        <v>1.0000183709999999</v>
      </c>
      <c r="E235">
        <v>1.015365836</v>
      </c>
      <c r="F235">
        <v>1.0334449969999999</v>
      </c>
      <c r="G235">
        <v>1.0340246070000001</v>
      </c>
      <c r="H235">
        <v>1.054839257</v>
      </c>
      <c r="I235">
        <v>1.0718520380000001</v>
      </c>
      <c r="J235">
        <v>1.0865674059999999</v>
      </c>
      <c r="K235">
        <v>1.0997168610000001</v>
      </c>
      <c r="L235">
        <v>1.1120379899999999</v>
      </c>
      <c r="M235">
        <v>1.1231120020000001</v>
      </c>
      <c r="N235">
        <v>1.1330783929999999</v>
      </c>
      <c r="O235">
        <v>1.1472019259999999</v>
      </c>
      <c r="P235">
        <v>1.166369644</v>
      </c>
      <c r="Q235">
        <v>1.193372262</v>
      </c>
      <c r="R235">
        <v>1.2210819180000001</v>
      </c>
      <c r="S235">
        <v>1.2553334679999999</v>
      </c>
      <c r="T235">
        <v>1.2943836200000001</v>
      </c>
      <c r="U235">
        <v>1.338287204</v>
      </c>
      <c r="V235">
        <v>1.3915973230000001</v>
      </c>
      <c r="W235">
        <v>1.447386353</v>
      </c>
      <c r="X235">
        <v>1.5026779649999999</v>
      </c>
      <c r="Y235">
        <v>1.5583573449999999</v>
      </c>
      <c r="Z235">
        <v>1.6145974329999999</v>
      </c>
      <c r="AA235">
        <v>1.6694675569999999</v>
      </c>
      <c r="AB235">
        <v>1.7245428460000001</v>
      </c>
      <c r="AC235">
        <v>1.778162241</v>
      </c>
      <c r="AD235">
        <v>1.8055306710000001</v>
      </c>
      <c r="AE235">
        <v>1.870520078</v>
      </c>
      <c r="AF235">
        <v>1.9262170240000001</v>
      </c>
      <c r="AG235">
        <v>1.975974852</v>
      </c>
      <c r="AH235">
        <v>1.99480857</v>
      </c>
      <c r="AI235">
        <v>2.056595153</v>
      </c>
      <c r="AJ235">
        <v>2.1068888289999999</v>
      </c>
      <c r="AK235">
        <v>2.151169597</v>
      </c>
      <c r="AL235">
        <v>2.1944232010000002</v>
      </c>
      <c r="AM235">
        <v>2.2007474409999999</v>
      </c>
      <c r="AN235">
        <v>2.2614817729999999</v>
      </c>
      <c r="AO235">
        <v>2.3101111990000001</v>
      </c>
      <c r="AP235">
        <v>2.3535281760000002</v>
      </c>
      <c r="AQ235">
        <v>2.395213896</v>
      </c>
      <c r="AR235">
        <v>2.436926631</v>
      </c>
      <c r="AS235">
        <v>2.479464551</v>
      </c>
      <c r="AT235">
        <v>2.5231740039999999</v>
      </c>
      <c r="AU235">
        <v>2.5682306380000002</v>
      </c>
      <c r="AV235">
        <v>2.6153602540000001</v>
      </c>
    </row>
    <row r="236" spans="1:48" x14ac:dyDescent="0.25">
      <c r="A236" s="35" t="s">
        <v>354</v>
      </c>
      <c r="B236">
        <v>0.96116878123798499</v>
      </c>
      <c r="C236">
        <v>0.98039215686274495</v>
      </c>
      <c r="D236">
        <v>0.99999027230000004</v>
      </c>
      <c r="E236">
        <v>1.022632703</v>
      </c>
      <c r="F236">
        <v>1.0447940040000001</v>
      </c>
      <c r="G236">
        <v>1.05737024</v>
      </c>
      <c r="H236">
        <v>1.069785974</v>
      </c>
      <c r="I236">
        <v>1.089684412</v>
      </c>
      <c r="J236">
        <v>1.1091987809999999</v>
      </c>
      <c r="K236">
        <v>1.127433313</v>
      </c>
      <c r="L236">
        <v>1.1437316879999999</v>
      </c>
      <c r="M236">
        <v>1.1617503490000001</v>
      </c>
      <c r="N236">
        <v>1.182324648</v>
      </c>
      <c r="O236">
        <v>1.2087007540000001</v>
      </c>
      <c r="P236">
        <v>1.239184643</v>
      </c>
      <c r="Q236">
        <v>1.2826173670000001</v>
      </c>
      <c r="R236">
        <v>1.311746364</v>
      </c>
      <c r="S236">
        <v>1.363829323</v>
      </c>
      <c r="T236">
        <v>1.4781668610000001</v>
      </c>
      <c r="U236">
        <v>1.638916496</v>
      </c>
      <c r="V236">
        <v>1.739823079</v>
      </c>
      <c r="W236">
        <v>1.790447364</v>
      </c>
      <c r="X236">
        <v>1.8468189290000001</v>
      </c>
      <c r="Y236">
        <v>1.90670388</v>
      </c>
      <c r="Z236">
        <v>1.9724294899999999</v>
      </c>
      <c r="AA236">
        <v>2.0363390099999998</v>
      </c>
      <c r="AB236">
        <v>2.106087504</v>
      </c>
      <c r="AC236">
        <v>2.1685688380000001</v>
      </c>
      <c r="AD236">
        <v>2.2236643630000001</v>
      </c>
      <c r="AE236">
        <v>2.2730510420000001</v>
      </c>
      <c r="AF236">
        <v>2.3899668090000001</v>
      </c>
      <c r="AG236">
        <v>2.543193907</v>
      </c>
      <c r="AH236">
        <v>2.6671789750000001</v>
      </c>
      <c r="AI236">
        <v>2.7817543790000001</v>
      </c>
      <c r="AJ236">
        <v>2.8829176169999999</v>
      </c>
      <c r="AK236">
        <v>2.9735071830000002</v>
      </c>
      <c r="AL236">
        <v>3.0660909360000002</v>
      </c>
      <c r="AM236">
        <v>3.1741803069999999</v>
      </c>
      <c r="AN236">
        <v>3.2880875600000001</v>
      </c>
      <c r="AO236">
        <v>3.406193596</v>
      </c>
      <c r="AP236">
        <v>3.528722879</v>
      </c>
      <c r="AQ236">
        <v>3.6534890180000001</v>
      </c>
      <c r="AR236">
        <v>3.7798618089999998</v>
      </c>
      <c r="AS236">
        <v>3.9116839090000002</v>
      </c>
      <c r="AT236">
        <v>4.0508823559999998</v>
      </c>
      <c r="AU236">
        <v>4.199300579</v>
      </c>
      <c r="AV236">
        <v>4.3611673949999998</v>
      </c>
    </row>
    <row r="237" spans="1:48" x14ac:dyDescent="0.25">
      <c r="A237" s="35" t="s">
        <v>355</v>
      </c>
      <c r="B237">
        <v>0.96116878123798499</v>
      </c>
      <c r="C237">
        <v>0.98039215686274495</v>
      </c>
      <c r="D237">
        <v>0.99998553300000004</v>
      </c>
      <c r="E237">
        <v>1.0191208460000001</v>
      </c>
      <c r="F237">
        <v>1.0653075059999999</v>
      </c>
      <c r="G237">
        <v>1.039200144</v>
      </c>
      <c r="H237">
        <v>1.060344097</v>
      </c>
      <c r="I237">
        <v>1.11476861</v>
      </c>
      <c r="J237">
        <v>1.175334305</v>
      </c>
      <c r="K237">
        <v>1.199327952</v>
      </c>
      <c r="L237">
        <v>1.194080311</v>
      </c>
      <c r="M237">
        <v>1.14966488</v>
      </c>
      <c r="N237">
        <v>1.107969897</v>
      </c>
      <c r="O237">
        <v>1.1195185030000001</v>
      </c>
      <c r="P237">
        <v>1.1745702179999999</v>
      </c>
      <c r="Q237">
        <v>1.202240872</v>
      </c>
      <c r="R237">
        <v>1.2340478050000001</v>
      </c>
      <c r="S237">
        <v>1.176545116</v>
      </c>
      <c r="T237">
        <v>1.196683159</v>
      </c>
      <c r="U237">
        <v>1.255144831</v>
      </c>
      <c r="V237">
        <v>1.34259909</v>
      </c>
      <c r="W237">
        <v>1.4312523619999999</v>
      </c>
      <c r="X237">
        <v>1.5065944339999999</v>
      </c>
      <c r="Y237">
        <v>1.5768116910000001</v>
      </c>
      <c r="Z237">
        <v>1.65816506</v>
      </c>
      <c r="AA237">
        <v>1.7220070869999999</v>
      </c>
      <c r="AB237">
        <v>1.783749882</v>
      </c>
      <c r="AC237">
        <v>1.8331866109999999</v>
      </c>
      <c r="AD237">
        <v>1.875714058</v>
      </c>
      <c r="AE237">
        <v>1.9158612450000001</v>
      </c>
      <c r="AF237">
        <v>1.989022107</v>
      </c>
      <c r="AG237">
        <v>2.0810553629999999</v>
      </c>
      <c r="AH237">
        <v>2.1697739700000001</v>
      </c>
      <c r="AI237">
        <v>2.267297364</v>
      </c>
      <c r="AJ237">
        <v>2.3869669710000001</v>
      </c>
      <c r="AK237">
        <v>2.4506005499999999</v>
      </c>
      <c r="AL237">
        <v>2.4939657199999998</v>
      </c>
      <c r="AM237">
        <v>2.5454516859999998</v>
      </c>
      <c r="AN237">
        <v>2.6052194979999999</v>
      </c>
      <c r="AO237">
        <v>2.668785336</v>
      </c>
      <c r="AP237">
        <v>2.73438238</v>
      </c>
      <c r="AQ237">
        <v>2.8007138029999998</v>
      </c>
      <c r="AR237">
        <v>2.8659806859999999</v>
      </c>
      <c r="AS237">
        <v>2.9324522580000001</v>
      </c>
      <c r="AT237">
        <v>3.000473027</v>
      </c>
      <c r="AU237">
        <v>3.0702929280000002</v>
      </c>
      <c r="AV237">
        <v>3.1431145730000001</v>
      </c>
    </row>
    <row r="238" spans="1:48" x14ac:dyDescent="0.25">
      <c r="A238" s="35" t="s">
        <v>356</v>
      </c>
      <c r="B238">
        <v>0.96116878123798499</v>
      </c>
      <c r="C238">
        <v>0.98039215686274495</v>
      </c>
      <c r="D238">
        <v>0.99999270929999995</v>
      </c>
      <c r="E238">
        <v>1.021592678</v>
      </c>
      <c r="F238">
        <v>1.053602251</v>
      </c>
      <c r="G238">
        <v>1.0605076520000001</v>
      </c>
      <c r="H238">
        <v>1.073870525</v>
      </c>
      <c r="I238">
        <v>1.1037809080000001</v>
      </c>
      <c r="J238">
        <v>1.138758602</v>
      </c>
      <c r="K238">
        <v>1.164379839</v>
      </c>
      <c r="L238">
        <v>1.1792817600000001</v>
      </c>
      <c r="M238">
        <v>1.184315376</v>
      </c>
      <c r="N238">
        <v>1.1863954999999999</v>
      </c>
      <c r="O238">
        <v>1.2084845790000001</v>
      </c>
      <c r="P238">
        <v>1.24858318</v>
      </c>
      <c r="Q238">
        <v>1.305769688</v>
      </c>
      <c r="R238">
        <v>1.3514635100000001</v>
      </c>
      <c r="S238">
        <v>1.552462896</v>
      </c>
      <c r="T238">
        <v>1.7933831929999999</v>
      </c>
      <c r="U238">
        <v>2.1356289259999999</v>
      </c>
      <c r="V238">
        <v>2.0257895260000001</v>
      </c>
      <c r="W238">
        <v>2.057483527</v>
      </c>
      <c r="X238">
        <v>2.0948115700000001</v>
      </c>
      <c r="Y238">
        <v>2.1406932329999999</v>
      </c>
      <c r="Z238">
        <v>2.1987796409999998</v>
      </c>
      <c r="AA238">
        <v>2.2567169210000002</v>
      </c>
      <c r="AB238">
        <v>2.324150956</v>
      </c>
      <c r="AC238">
        <v>2.3970938560000001</v>
      </c>
      <c r="AD238">
        <v>2.4685672649999999</v>
      </c>
      <c r="AE238">
        <v>2.5374971849999999</v>
      </c>
      <c r="AF238">
        <v>2.6576162669999999</v>
      </c>
      <c r="AG238">
        <v>2.8115419159999999</v>
      </c>
      <c r="AH238">
        <v>2.9837025719999999</v>
      </c>
      <c r="AI238">
        <v>3.179347484</v>
      </c>
      <c r="AJ238">
        <v>3.4271484299999999</v>
      </c>
      <c r="AK238">
        <v>3.8048757389999999</v>
      </c>
      <c r="AL238">
        <v>4.8192095259999999</v>
      </c>
      <c r="AM238">
        <v>5.0223648269999996</v>
      </c>
      <c r="AN238">
        <v>4.9917532930000004</v>
      </c>
      <c r="AO238">
        <v>5.0343494880000002</v>
      </c>
      <c r="AP238">
        <v>4.9962172569999996</v>
      </c>
      <c r="AQ238">
        <v>4.9314303439999998</v>
      </c>
      <c r="AR238">
        <v>4.8484436899999999</v>
      </c>
      <c r="AS238">
        <v>4.7651466229999997</v>
      </c>
      <c r="AT238">
        <v>4.692176366</v>
      </c>
      <c r="AU238">
        <v>4.632783688</v>
      </c>
      <c r="AV238">
        <v>4.5891119739999997</v>
      </c>
    </row>
    <row r="239" spans="1:48" x14ac:dyDescent="0.25">
      <c r="A239" s="35" t="s">
        <v>357</v>
      </c>
      <c r="B239">
        <v>0.96116878123798499</v>
      </c>
      <c r="C239">
        <v>0.98039215686274495</v>
      </c>
      <c r="D239">
        <v>0.99999434180000002</v>
      </c>
      <c r="E239">
        <v>1.01929136</v>
      </c>
      <c r="F239">
        <v>1.1455127629999999</v>
      </c>
      <c r="G239">
        <v>1.1378747600000001</v>
      </c>
      <c r="H239">
        <v>1.163428605</v>
      </c>
      <c r="I239">
        <v>1.254642458</v>
      </c>
      <c r="J239">
        <v>1.280093345</v>
      </c>
      <c r="K239">
        <v>1.2154623</v>
      </c>
      <c r="L239">
        <v>1.184830093</v>
      </c>
      <c r="M239">
        <v>1.1695365929999999</v>
      </c>
      <c r="N239">
        <v>1.1872286510000001</v>
      </c>
      <c r="O239">
        <v>1.3045817179999999</v>
      </c>
      <c r="P239">
        <v>1.3982970020000001</v>
      </c>
      <c r="Q239">
        <v>1.336457089</v>
      </c>
      <c r="R239">
        <v>1.3366703980000001</v>
      </c>
      <c r="S239">
        <v>1.406149798</v>
      </c>
      <c r="T239">
        <v>1.5270334780000001</v>
      </c>
      <c r="U239">
        <v>1.689561922</v>
      </c>
      <c r="V239">
        <v>1.7864832939999999</v>
      </c>
      <c r="W239">
        <v>1.963786738</v>
      </c>
      <c r="X239">
        <v>2.1091837170000001</v>
      </c>
      <c r="Y239">
        <v>2.2647275119999999</v>
      </c>
      <c r="Z239">
        <v>2.491424265</v>
      </c>
      <c r="AA239">
        <v>2.623320594</v>
      </c>
      <c r="AB239">
        <v>2.7195675800000001</v>
      </c>
      <c r="AC239">
        <v>2.8585011379999998</v>
      </c>
      <c r="AD239">
        <v>3.0384011740000001</v>
      </c>
      <c r="AE239">
        <v>3.279856621</v>
      </c>
      <c r="AF239">
        <v>3.4979884000000001</v>
      </c>
      <c r="AG239">
        <v>3.7208507320000002</v>
      </c>
      <c r="AH239">
        <v>3.8806186899999999</v>
      </c>
      <c r="AI239">
        <v>4.0113722799999998</v>
      </c>
      <c r="AJ239">
        <v>4.127322479</v>
      </c>
      <c r="AK239">
        <v>4.2370223779999998</v>
      </c>
      <c r="AL239">
        <v>4.3546626059999998</v>
      </c>
      <c r="AM239">
        <v>4.4691208720000004</v>
      </c>
      <c r="AN239">
        <v>4.5815480060000002</v>
      </c>
      <c r="AO239">
        <v>4.694442875</v>
      </c>
      <c r="AP239">
        <v>4.8096875800000003</v>
      </c>
      <c r="AQ239">
        <v>4.9261402140000001</v>
      </c>
      <c r="AR239">
        <v>5.0419938289999999</v>
      </c>
      <c r="AS239">
        <v>5.1601461180000001</v>
      </c>
      <c r="AT239">
        <v>5.2807687799999998</v>
      </c>
      <c r="AU239">
        <v>5.4046909620000001</v>
      </c>
      <c r="AV239">
        <v>5.5356184329999998</v>
      </c>
    </row>
    <row r="240" spans="1:48" x14ac:dyDescent="0.25">
      <c r="A240" s="35" t="s">
        <v>358</v>
      </c>
      <c r="B240">
        <v>0.96116878123798499</v>
      </c>
      <c r="C240">
        <v>0.98039215686274495</v>
      </c>
      <c r="D240">
        <v>0.99997612670000002</v>
      </c>
      <c r="E240">
        <v>0.99355535260000005</v>
      </c>
      <c r="F240">
        <v>1.0032323480000001</v>
      </c>
      <c r="G240">
        <v>1.009250448</v>
      </c>
      <c r="H240">
        <v>1.0203774809999999</v>
      </c>
      <c r="I240">
        <v>1.0401319120000001</v>
      </c>
      <c r="J240">
        <v>1.0599216090000001</v>
      </c>
      <c r="K240">
        <v>1.0773787530000001</v>
      </c>
      <c r="L240">
        <v>1.092151042</v>
      </c>
      <c r="M240">
        <v>1.1051885379999999</v>
      </c>
      <c r="N240">
        <v>1.1178885199999999</v>
      </c>
      <c r="O240">
        <v>1.137439471</v>
      </c>
      <c r="P240">
        <v>1.1546739429999999</v>
      </c>
      <c r="Q240">
        <v>1.1876634699999999</v>
      </c>
      <c r="R240">
        <v>1.213178879</v>
      </c>
      <c r="S240">
        <v>1.396509169</v>
      </c>
      <c r="T240">
        <v>1.543262401</v>
      </c>
      <c r="U240">
        <v>1.6736222599999999</v>
      </c>
      <c r="V240">
        <v>1.8131529820000001</v>
      </c>
      <c r="W240">
        <v>1.8965683229999999</v>
      </c>
      <c r="X240">
        <v>1.9415755379999999</v>
      </c>
      <c r="Y240">
        <v>1.9716767180000001</v>
      </c>
      <c r="Z240">
        <v>2.001900257</v>
      </c>
      <c r="AA240">
        <v>2.031068012</v>
      </c>
      <c r="AB240">
        <v>2.0646173860000001</v>
      </c>
      <c r="AC240">
        <v>2.0889515840000001</v>
      </c>
      <c r="AD240">
        <v>2.1073399020000001</v>
      </c>
      <c r="AE240">
        <v>2.1136541179999999</v>
      </c>
      <c r="AF240">
        <v>2.182583363</v>
      </c>
      <c r="AG240">
        <v>2.281869098</v>
      </c>
      <c r="AH240">
        <v>2.3618670480000001</v>
      </c>
      <c r="AI240">
        <v>2.430206503</v>
      </c>
      <c r="AJ240">
        <v>2.4850873739999999</v>
      </c>
      <c r="AK240">
        <v>2.5320664339999999</v>
      </c>
      <c r="AL240">
        <v>2.5798891259999999</v>
      </c>
      <c r="AM240">
        <v>2.6032394929999998</v>
      </c>
      <c r="AN240">
        <v>2.61566169</v>
      </c>
      <c r="AO240">
        <v>2.6238159649999999</v>
      </c>
      <c r="AP240">
        <v>2.6311123049999998</v>
      </c>
      <c r="AQ240">
        <v>2.6391490119999998</v>
      </c>
      <c r="AR240">
        <v>2.6570515430000001</v>
      </c>
      <c r="AS240">
        <v>2.6789141930000002</v>
      </c>
      <c r="AT240">
        <v>2.7023440380000001</v>
      </c>
      <c r="AU240">
        <v>2.726745808</v>
      </c>
      <c r="AV240">
        <v>2.7536803700000001</v>
      </c>
    </row>
    <row r="241" spans="1:48" x14ac:dyDescent="0.25">
      <c r="A241" s="35" t="s">
        <v>359</v>
      </c>
      <c r="B241">
        <v>0.96116878123798499</v>
      </c>
      <c r="C241">
        <v>0.98039215686274495</v>
      </c>
      <c r="D241">
        <v>0.99997934629999996</v>
      </c>
      <c r="E241">
        <v>1.0165673660000001</v>
      </c>
      <c r="F241">
        <v>1.0320193870000001</v>
      </c>
      <c r="G241">
        <v>1.03505548</v>
      </c>
      <c r="H241">
        <v>1.019744711</v>
      </c>
      <c r="I241">
        <v>1.0274829510000001</v>
      </c>
      <c r="J241">
        <v>1.0403312520000001</v>
      </c>
      <c r="K241">
        <v>1.0811093389999999</v>
      </c>
      <c r="L241">
        <v>1.1051157970000001</v>
      </c>
      <c r="M241">
        <v>1.118430254</v>
      </c>
      <c r="N241">
        <v>1.131030411</v>
      </c>
      <c r="O241">
        <v>1.150253865</v>
      </c>
      <c r="P241">
        <v>1.1662649810000001</v>
      </c>
      <c r="Q241">
        <v>1.1939457389999999</v>
      </c>
      <c r="R241">
        <v>1.2154334440000001</v>
      </c>
      <c r="S241">
        <v>1.2424207190000001</v>
      </c>
      <c r="T241">
        <v>1.2927983380000001</v>
      </c>
      <c r="U241">
        <v>1.3626949340000001</v>
      </c>
      <c r="V241">
        <v>1.3540693930000001</v>
      </c>
      <c r="W241">
        <v>1.32290975</v>
      </c>
      <c r="X241">
        <v>1.285483124</v>
      </c>
      <c r="Y241">
        <v>1.2501684179999999</v>
      </c>
      <c r="Z241">
        <v>1.220622758</v>
      </c>
      <c r="AA241">
        <v>1.1936480540000001</v>
      </c>
      <c r="AB241">
        <v>1.170301067</v>
      </c>
      <c r="AC241">
        <v>1.1686547089999999</v>
      </c>
      <c r="AD241">
        <v>1.171652981</v>
      </c>
      <c r="AE241">
        <v>1.1744558899999999</v>
      </c>
      <c r="AF241">
        <v>1.2151004759999999</v>
      </c>
      <c r="AG241">
        <v>1.2756524039999999</v>
      </c>
      <c r="AH241">
        <v>1.3151641670000001</v>
      </c>
      <c r="AI241">
        <v>1.3435523519999999</v>
      </c>
      <c r="AJ241">
        <v>1.3639831120000001</v>
      </c>
      <c r="AK241">
        <v>1.3800167720000001</v>
      </c>
      <c r="AL241">
        <v>1.397347138</v>
      </c>
      <c r="AM241">
        <v>1.4019265160000001</v>
      </c>
      <c r="AN241">
        <v>1.400750546</v>
      </c>
      <c r="AO241">
        <v>1.397857245</v>
      </c>
      <c r="AP241">
        <v>1.3949750700000001</v>
      </c>
      <c r="AQ241">
        <v>1.3924856029999999</v>
      </c>
      <c r="AR241">
        <v>1.3300777779999999</v>
      </c>
      <c r="AS241">
        <v>1.2460556110000001</v>
      </c>
      <c r="AT241">
        <v>1.156830045</v>
      </c>
      <c r="AU241">
        <v>1.0666951840000001</v>
      </c>
      <c r="AV241">
        <v>0.97651982439999996</v>
      </c>
    </row>
    <row r="242" spans="1:48" x14ac:dyDescent="0.25">
      <c r="A242" s="35" t="s">
        <v>360</v>
      </c>
      <c r="B242">
        <v>0.96116878123798499</v>
      </c>
      <c r="C242">
        <v>0.98039215686274495</v>
      </c>
      <c r="D242">
        <v>0.99999011400000004</v>
      </c>
      <c r="E242">
        <v>1.026709323</v>
      </c>
      <c r="F242">
        <v>1.0506879090000001</v>
      </c>
      <c r="G242">
        <v>1.0657331489999999</v>
      </c>
      <c r="H242">
        <v>1.0758388270000001</v>
      </c>
      <c r="I242">
        <v>1.0961712530000001</v>
      </c>
      <c r="J242">
        <v>1.11727749</v>
      </c>
      <c r="K242">
        <v>1.13686555</v>
      </c>
      <c r="L242">
        <v>1.153202083</v>
      </c>
      <c r="M242">
        <v>1.1669614159999999</v>
      </c>
      <c r="N242">
        <v>1.174317118</v>
      </c>
      <c r="O242">
        <v>1.196223072</v>
      </c>
      <c r="P242">
        <v>1.2256847900000001</v>
      </c>
      <c r="Q242">
        <v>1.2766657029999999</v>
      </c>
      <c r="R242">
        <v>1.3094952769999999</v>
      </c>
      <c r="S242">
        <v>1.72300506</v>
      </c>
      <c r="T242">
        <v>2.0506560650000001</v>
      </c>
      <c r="U242">
        <v>2.315676496</v>
      </c>
      <c r="V242">
        <v>2.5858066160000002</v>
      </c>
      <c r="W242">
        <v>2.7288377430000001</v>
      </c>
      <c r="X242">
        <v>2.8638879899999998</v>
      </c>
      <c r="Y242">
        <v>2.9916086900000001</v>
      </c>
      <c r="Z242">
        <v>3.123111148</v>
      </c>
      <c r="AA242">
        <v>3.2515092349999999</v>
      </c>
      <c r="AB242">
        <v>3.387118273</v>
      </c>
      <c r="AC242">
        <v>3.4807434490000002</v>
      </c>
      <c r="AD242">
        <v>3.5524638500000001</v>
      </c>
      <c r="AE242">
        <v>3.6087149799999998</v>
      </c>
      <c r="AF242">
        <v>3.7799128890000002</v>
      </c>
      <c r="AG242">
        <v>4.0119401229999996</v>
      </c>
      <c r="AH242">
        <v>4.2024139949999997</v>
      </c>
      <c r="AI242">
        <v>4.376552749</v>
      </c>
      <c r="AJ242">
        <v>4.5312899699999996</v>
      </c>
      <c r="AK242">
        <v>4.6677848229999999</v>
      </c>
      <c r="AL242">
        <v>4.8061439579999998</v>
      </c>
      <c r="AM242">
        <v>4.9010864099999996</v>
      </c>
      <c r="AN242">
        <v>4.9770160529999998</v>
      </c>
      <c r="AO242">
        <v>5.0433850060000003</v>
      </c>
      <c r="AP242">
        <v>5.1060999989999996</v>
      </c>
      <c r="AQ242">
        <v>5.1680282750000002</v>
      </c>
      <c r="AR242">
        <v>5.240262854</v>
      </c>
      <c r="AS242">
        <v>5.3147579230000002</v>
      </c>
      <c r="AT242">
        <v>5.3915838059999999</v>
      </c>
      <c r="AU242">
        <v>5.4709392790000004</v>
      </c>
      <c r="AV242">
        <v>5.5567010049999999</v>
      </c>
    </row>
    <row r="243" spans="1:48" x14ac:dyDescent="0.25">
      <c r="A243" s="35" t="s">
        <v>361</v>
      </c>
      <c r="B243">
        <v>0.96116878123798499</v>
      </c>
      <c r="C243">
        <v>0.98039215686274495</v>
      </c>
      <c r="D243">
        <v>0.99997727739999998</v>
      </c>
      <c r="E243">
        <v>1.0282951920000001</v>
      </c>
      <c r="F243">
        <v>1.0668482909999999</v>
      </c>
      <c r="G243">
        <v>1.0677197460000001</v>
      </c>
      <c r="H243">
        <v>1.0842449160000001</v>
      </c>
      <c r="I243">
        <v>1.121790786</v>
      </c>
      <c r="J243">
        <v>1.1667988680000001</v>
      </c>
      <c r="K243">
        <v>1.1980672400000001</v>
      </c>
      <c r="L243">
        <v>1.211208759</v>
      </c>
      <c r="M243">
        <v>1.2075546260000001</v>
      </c>
      <c r="N243">
        <v>1.2003583849999999</v>
      </c>
      <c r="O243">
        <v>1.2125070570000001</v>
      </c>
      <c r="P243">
        <v>1.2518717290000001</v>
      </c>
      <c r="Q243">
        <v>1.3038729419999999</v>
      </c>
      <c r="R243">
        <v>1.348187579</v>
      </c>
      <c r="S243">
        <v>1.737749566</v>
      </c>
      <c r="T243">
        <v>1.9902031659999999</v>
      </c>
      <c r="U243">
        <v>2.1637052579999998</v>
      </c>
      <c r="V243">
        <v>2.5166975279999999</v>
      </c>
      <c r="W243">
        <v>2.6173715209999999</v>
      </c>
      <c r="X243">
        <v>2.6896501050000001</v>
      </c>
      <c r="Y243">
        <v>2.7591475750000001</v>
      </c>
      <c r="Z243">
        <v>2.8379989459999999</v>
      </c>
      <c r="AA243">
        <v>2.919976814</v>
      </c>
      <c r="AB243">
        <v>3.0139229630000002</v>
      </c>
      <c r="AC243">
        <v>3.1283958859999998</v>
      </c>
      <c r="AD243">
        <v>3.2429542410000001</v>
      </c>
      <c r="AE243">
        <v>3.3499864869999998</v>
      </c>
      <c r="AF243">
        <v>3.5364727359999999</v>
      </c>
      <c r="AG243">
        <v>3.767374877</v>
      </c>
      <c r="AH243">
        <v>3.9388003189999998</v>
      </c>
      <c r="AI243">
        <v>4.0769709159999996</v>
      </c>
      <c r="AJ243">
        <v>4.192461046</v>
      </c>
      <c r="AK243">
        <v>4.2952443029999996</v>
      </c>
      <c r="AL243">
        <v>4.4004517180000002</v>
      </c>
      <c r="AM243">
        <v>4.4855191440000004</v>
      </c>
      <c r="AN243">
        <v>4.5607763129999999</v>
      </c>
      <c r="AO243">
        <v>4.6327782519999996</v>
      </c>
      <c r="AP243">
        <v>4.7051356489999998</v>
      </c>
      <c r="AQ243">
        <v>4.7794785769999999</v>
      </c>
      <c r="AR243">
        <v>4.8558545090000003</v>
      </c>
      <c r="AS243">
        <v>4.9340344050000002</v>
      </c>
      <c r="AT243">
        <v>5.0143939289999997</v>
      </c>
      <c r="AU243">
        <v>5.0974523500000002</v>
      </c>
      <c r="AV243">
        <v>5.1865334890000003</v>
      </c>
    </row>
    <row r="244" spans="1:48" x14ac:dyDescent="0.25">
      <c r="A244" s="35" t="s">
        <v>362</v>
      </c>
      <c r="B244">
        <v>0.96116878123798499</v>
      </c>
      <c r="C244">
        <v>0.98039215686274495</v>
      </c>
      <c r="D244">
        <v>0.99999930790000002</v>
      </c>
      <c r="E244">
        <v>1.01553194</v>
      </c>
      <c r="F244">
        <v>1.1065404059999999</v>
      </c>
      <c r="G244">
        <v>1.0177450669999999</v>
      </c>
      <c r="H244">
        <v>1.0545223050000001</v>
      </c>
      <c r="I244">
        <v>1.146719212</v>
      </c>
      <c r="J244">
        <v>1.2584972299999999</v>
      </c>
      <c r="K244">
        <v>1.2772147069999999</v>
      </c>
      <c r="L244">
        <v>1.2362859049999999</v>
      </c>
      <c r="M244">
        <v>1.1397997200000001</v>
      </c>
      <c r="N244">
        <v>1.0514248509999999</v>
      </c>
      <c r="O244">
        <v>1.0847885880000001</v>
      </c>
      <c r="P244">
        <v>1.1978704790000001</v>
      </c>
      <c r="Q244">
        <v>1.2472004050000001</v>
      </c>
      <c r="R244">
        <v>1.3215459300000001</v>
      </c>
      <c r="S244">
        <v>1.421026269</v>
      </c>
      <c r="T244">
        <v>1.528736587</v>
      </c>
      <c r="U244">
        <v>1.6451718449999999</v>
      </c>
      <c r="V244">
        <v>1.828564182</v>
      </c>
      <c r="W244">
        <v>2.0121706690000001</v>
      </c>
      <c r="X244">
        <v>2.1174618609999998</v>
      </c>
      <c r="Y244">
        <v>2.18531685</v>
      </c>
      <c r="Z244">
        <v>2.2391171679999999</v>
      </c>
      <c r="AA244">
        <v>2.2791709039999999</v>
      </c>
      <c r="AB244">
        <v>2.3265764029999998</v>
      </c>
      <c r="AC244">
        <v>2.3761043210000001</v>
      </c>
      <c r="AD244">
        <v>2.4284527439999999</v>
      </c>
      <c r="AE244">
        <v>2.4831596249999999</v>
      </c>
      <c r="AF244">
        <v>2.5434462930000001</v>
      </c>
      <c r="AG244">
        <v>2.602608107</v>
      </c>
      <c r="AH244">
        <v>2.6610834950000002</v>
      </c>
      <c r="AI244">
        <v>2.7224547619999999</v>
      </c>
      <c r="AJ244">
        <v>2.7817010510000002</v>
      </c>
      <c r="AK244">
        <v>2.8379032899999999</v>
      </c>
      <c r="AL244">
        <v>2.9029360820000001</v>
      </c>
      <c r="AM244">
        <v>2.9698800319999998</v>
      </c>
      <c r="AN244">
        <v>3.037288465</v>
      </c>
      <c r="AO244">
        <v>3.1050757980000001</v>
      </c>
      <c r="AP244">
        <v>3.1739430770000001</v>
      </c>
      <c r="AQ244">
        <v>3.2445897879999999</v>
      </c>
      <c r="AR244">
        <v>3.3268419090000001</v>
      </c>
      <c r="AS244">
        <v>3.414350298</v>
      </c>
      <c r="AT244">
        <v>3.5067348759999999</v>
      </c>
      <c r="AU244">
        <v>3.6034405710000001</v>
      </c>
      <c r="AV244">
        <v>3.7049200020000002</v>
      </c>
    </row>
    <row r="245" spans="1:48" x14ac:dyDescent="0.25">
      <c r="A245" s="35" t="s">
        <v>363</v>
      </c>
      <c r="B245">
        <v>0.96116878123798499</v>
      </c>
      <c r="C245">
        <v>0.98039215686274495</v>
      </c>
      <c r="D245">
        <v>0.99998786819999996</v>
      </c>
      <c r="E245">
        <v>1.0245889930000001</v>
      </c>
      <c r="F245">
        <v>1.0882918429999999</v>
      </c>
      <c r="G245">
        <v>1.149270596</v>
      </c>
      <c r="H245">
        <v>1.1995365200000001</v>
      </c>
      <c r="I245">
        <v>1.254404525</v>
      </c>
      <c r="J245">
        <v>1.305533042</v>
      </c>
      <c r="K245">
        <v>1.3508856119999999</v>
      </c>
      <c r="L245">
        <v>1.3946488560000001</v>
      </c>
      <c r="M245">
        <v>1.4382801629999999</v>
      </c>
      <c r="N245">
        <v>1.482105255</v>
      </c>
      <c r="O245">
        <v>1.5423006509999999</v>
      </c>
      <c r="P245">
        <v>1.620257914</v>
      </c>
      <c r="Q245">
        <v>1.7397423940000001</v>
      </c>
      <c r="R245">
        <v>1.837871875</v>
      </c>
      <c r="S245">
        <v>1.9507065530000001</v>
      </c>
      <c r="T245">
        <v>2.0279116589999999</v>
      </c>
      <c r="U245">
        <v>2.0954590579999999</v>
      </c>
      <c r="V245">
        <v>2.237731133</v>
      </c>
      <c r="W245">
        <v>2.3583762070000001</v>
      </c>
      <c r="X245">
        <v>2.4468764950000002</v>
      </c>
      <c r="Y245">
        <v>2.523347094</v>
      </c>
      <c r="Z245">
        <v>2.6012990720000002</v>
      </c>
      <c r="AA245">
        <v>2.666813689</v>
      </c>
      <c r="AB245">
        <v>2.7421526429999998</v>
      </c>
      <c r="AC245">
        <v>2.8165829210000002</v>
      </c>
      <c r="AD245">
        <v>2.8870941010000002</v>
      </c>
      <c r="AE245">
        <v>2.954395463</v>
      </c>
      <c r="AF245">
        <v>3.02659777</v>
      </c>
      <c r="AG245">
        <v>3.0925604290000002</v>
      </c>
      <c r="AH245">
        <v>3.154615095</v>
      </c>
      <c r="AI245">
        <v>3.221550444</v>
      </c>
      <c r="AJ245">
        <v>3.2829545019999999</v>
      </c>
      <c r="AK245">
        <v>3.339598547</v>
      </c>
      <c r="AL245">
        <v>3.4153883459999999</v>
      </c>
      <c r="AM245">
        <v>3.4774352569999998</v>
      </c>
      <c r="AN245">
        <v>3.5325356659999998</v>
      </c>
      <c r="AO245">
        <v>3.5845739380000001</v>
      </c>
      <c r="AP245">
        <v>3.6361139269999998</v>
      </c>
      <c r="AQ245">
        <v>3.6885991319999998</v>
      </c>
      <c r="AR245">
        <v>3.7434613400000001</v>
      </c>
      <c r="AS245">
        <v>3.8004180590000001</v>
      </c>
      <c r="AT245">
        <v>3.8597479419999998</v>
      </c>
      <c r="AU245">
        <v>3.921523976</v>
      </c>
      <c r="AV245">
        <v>3.9866524540000001</v>
      </c>
    </row>
    <row r="246" spans="1:48" x14ac:dyDescent="0.25">
      <c r="A246" s="35" t="s">
        <v>364</v>
      </c>
      <c r="B246">
        <v>0.96116878123798499</v>
      </c>
      <c r="C246">
        <v>0.98039215686274495</v>
      </c>
      <c r="D246">
        <v>0.99998704620000001</v>
      </c>
      <c r="E246">
        <v>1.059658564</v>
      </c>
      <c r="F246">
        <v>1.129009683</v>
      </c>
      <c r="G246">
        <v>1.191262815</v>
      </c>
      <c r="H246">
        <v>1.240216223</v>
      </c>
      <c r="I246">
        <v>1.283370436</v>
      </c>
      <c r="J246">
        <v>1.3208543129999999</v>
      </c>
      <c r="K246">
        <v>1.3589225599999999</v>
      </c>
      <c r="L246">
        <v>1.3995718210000001</v>
      </c>
      <c r="M246">
        <v>1.443587395</v>
      </c>
      <c r="N246">
        <v>1.508886068</v>
      </c>
      <c r="O246">
        <v>1.6133245350000001</v>
      </c>
      <c r="P246">
        <v>1.731332586</v>
      </c>
      <c r="Q246">
        <v>1.8737230629999999</v>
      </c>
      <c r="R246">
        <v>2.0103631910000002</v>
      </c>
      <c r="S246">
        <v>2.1541319959999998</v>
      </c>
      <c r="T246">
        <v>2.2030788530000001</v>
      </c>
      <c r="U246">
        <v>2.2572097599999998</v>
      </c>
      <c r="V246">
        <v>2.5368038209999999</v>
      </c>
      <c r="W246">
        <v>2.799719369</v>
      </c>
      <c r="X246">
        <v>2.9554246449999999</v>
      </c>
      <c r="Y246">
        <v>3.0919240779999999</v>
      </c>
      <c r="Z246">
        <v>3.2144310030000001</v>
      </c>
      <c r="AA246">
        <v>3.2639031909999998</v>
      </c>
      <c r="AB246">
        <v>3.3474569029999999</v>
      </c>
      <c r="AC246">
        <v>3.4497737279999998</v>
      </c>
      <c r="AD246">
        <v>3.552310554</v>
      </c>
      <c r="AE246">
        <v>3.6490336889999999</v>
      </c>
      <c r="AF246">
        <v>3.741929893</v>
      </c>
      <c r="AG246">
        <v>3.8254165869999999</v>
      </c>
      <c r="AH246">
        <v>3.904211326</v>
      </c>
      <c r="AI246">
        <v>3.9813711029999999</v>
      </c>
      <c r="AJ246">
        <v>4.0513702230000002</v>
      </c>
      <c r="AK246">
        <v>4.1148238060000004</v>
      </c>
      <c r="AL246">
        <v>4.1864094779999999</v>
      </c>
      <c r="AM246">
        <v>4.2474380150000002</v>
      </c>
      <c r="AN246">
        <v>4.304353087</v>
      </c>
      <c r="AO246">
        <v>4.3606501440000001</v>
      </c>
      <c r="AP246">
        <v>4.4183129509999999</v>
      </c>
      <c r="AQ246">
        <v>4.478229894</v>
      </c>
      <c r="AR246">
        <v>4.5419082690000003</v>
      </c>
      <c r="AS246">
        <v>4.6086740070000003</v>
      </c>
      <c r="AT246">
        <v>4.6782624369999999</v>
      </c>
      <c r="AU246">
        <v>4.7507960799999998</v>
      </c>
      <c r="AV246">
        <v>4.8265374349999997</v>
      </c>
    </row>
    <row r="247" spans="1:48" x14ac:dyDescent="0.25">
      <c r="A247" s="35" t="s">
        <v>365</v>
      </c>
      <c r="B247">
        <v>0.96116878123798499</v>
      </c>
      <c r="C247">
        <v>0.98039215686274495</v>
      </c>
      <c r="D247">
        <v>0.99997712409999995</v>
      </c>
      <c r="E247">
        <v>1.0545978570000001</v>
      </c>
      <c r="F247">
        <v>1.1216510689999999</v>
      </c>
      <c r="G247">
        <v>1.188225141</v>
      </c>
      <c r="H247">
        <v>1.2348876150000001</v>
      </c>
      <c r="I247">
        <v>1.292240276</v>
      </c>
      <c r="J247">
        <v>1.3479634819999999</v>
      </c>
      <c r="K247">
        <v>1.3951056660000001</v>
      </c>
      <c r="L247">
        <v>1.4384338489999999</v>
      </c>
      <c r="M247">
        <v>1.479497515</v>
      </c>
      <c r="N247">
        <v>1.4533873429999999</v>
      </c>
      <c r="O247">
        <v>1.5287200830000001</v>
      </c>
      <c r="P247">
        <v>1.6584802160000001</v>
      </c>
      <c r="Q247">
        <v>1.856187636</v>
      </c>
      <c r="R247">
        <v>2.026427623</v>
      </c>
      <c r="S247">
        <v>2.3169687090000002</v>
      </c>
      <c r="T247">
        <v>2.5558374349999999</v>
      </c>
      <c r="U247">
        <v>2.7996493390000001</v>
      </c>
      <c r="V247">
        <v>2.8806586649999999</v>
      </c>
      <c r="W247">
        <v>3.087302545</v>
      </c>
      <c r="X247">
        <v>3.2124288339999998</v>
      </c>
      <c r="Y247">
        <v>3.3020810119999999</v>
      </c>
      <c r="Z247">
        <v>3.3853147589999999</v>
      </c>
      <c r="AA247">
        <v>3.450860746</v>
      </c>
      <c r="AB247">
        <v>3.5264025349999999</v>
      </c>
      <c r="AC247">
        <v>3.6061152289999998</v>
      </c>
      <c r="AD247">
        <v>3.672733348</v>
      </c>
      <c r="AE247">
        <v>3.7318562850000001</v>
      </c>
      <c r="AF247">
        <v>3.79785109</v>
      </c>
      <c r="AG247">
        <v>3.8554123680000001</v>
      </c>
      <c r="AH247">
        <v>3.9057817500000001</v>
      </c>
      <c r="AI247">
        <v>3.9727508600000001</v>
      </c>
      <c r="AJ247">
        <v>4.0377455600000003</v>
      </c>
      <c r="AK247">
        <v>4.0989925300000003</v>
      </c>
      <c r="AL247">
        <v>4.1898546440000004</v>
      </c>
      <c r="AM247">
        <v>4.2671911529999997</v>
      </c>
      <c r="AN247">
        <v>4.3280589989999996</v>
      </c>
      <c r="AO247">
        <v>4.38069635</v>
      </c>
      <c r="AP247">
        <v>4.4300012860000004</v>
      </c>
      <c r="AQ247">
        <v>4.479305364</v>
      </c>
      <c r="AR247">
        <v>4.5295599219999998</v>
      </c>
      <c r="AS247">
        <v>4.5856928269999999</v>
      </c>
      <c r="AT247">
        <v>4.6468506679999999</v>
      </c>
      <c r="AU247">
        <v>4.7124814419999996</v>
      </c>
      <c r="AV247">
        <v>4.7834582929999998</v>
      </c>
    </row>
    <row r="248" spans="1:48" x14ac:dyDescent="0.25">
      <c r="A248" s="35" t="s">
        <v>366</v>
      </c>
      <c r="B248">
        <v>0.96116878123798499</v>
      </c>
      <c r="C248">
        <v>0.98039215686274495</v>
      </c>
      <c r="D248">
        <v>1.0000031659999999</v>
      </c>
      <c r="E248">
        <v>1.062660589</v>
      </c>
      <c r="F248">
        <v>1.1435078949999999</v>
      </c>
      <c r="G248">
        <v>1.219501178</v>
      </c>
      <c r="H248">
        <v>1.2823100549999999</v>
      </c>
      <c r="I248">
        <v>1.3509602220000001</v>
      </c>
      <c r="J248">
        <v>1.416025444</v>
      </c>
      <c r="K248">
        <v>1.476115375</v>
      </c>
      <c r="L248">
        <v>1.536867835</v>
      </c>
      <c r="M248">
        <v>1.5987047919999999</v>
      </c>
      <c r="N248">
        <v>1.6550577200000001</v>
      </c>
      <c r="O248">
        <v>1.7551094359999999</v>
      </c>
      <c r="P248">
        <v>1.8880903840000001</v>
      </c>
      <c r="Q248">
        <v>2.0667812300000001</v>
      </c>
      <c r="R248">
        <v>2.2379371199999998</v>
      </c>
      <c r="S248">
        <v>2.4363747710000001</v>
      </c>
      <c r="T248">
        <v>2.5215718919999999</v>
      </c>
      <c r="U248">
        <v>2.5631576210000002</v>
      </c>
      <c r="V248">
        <v>2.7858160540000001</v>
      </c>
      <c r="W248">
        <v>3.0654760419999998</v>
      </c>
      <c r="X248">
        <v>3.2444814919999998</v>
      </c>
      <c r="Y248">
        <v>3.3897592209999998</v>
      </c>
      <c r="Z248">
        <v>3.526159174</v>
      </c>
      <c r="AA248">
        <v>3.6474095129999999</v>
      </c>
      <c r="AB248">
        <v>3.7743036540000001</v>
      </c>
      <c r="AC248">
        <v>3.9005488449999999</v>
      </c>
      <c r="AD248">
        <v>4.0294479939999999</v>
      </c>
      <c r="AE248">
        <v>4.1519897769999998</v>
      </c>
      <c r="AF248">
        <v>4.274971174</v>
      </c>
      <c r="AG248">
        <v>4.3897298039999999</v>
      </c>
      <c r="AH248">
        <v>4.4937217670000003</v>
      </c>
      <c r="AI248">
        <v>4.5800460080000001</v>
      </c>
      <c r="AJ248">
        <v>4.6543472159999997</v>
      </c>
      <c r="AK248">
        <v>4.7221552100000004</v>
      </c>
      <c r="AL248">
        <v>4.8067583469999997</v>
      </c>
      <c r="AM248">
        <v>4.8796297720000004</v>
      </c>
      <c r="AN248">
        <v>4.9472078599999998</v>
      </c>
      <c r="AO248">
        <v>5.0134493349999998</v>
      </c>
      <c r="AP248">
        <v>5.0807066299999999</v>
      </c>
      <c r="AQ248">
        <v>5.1503289309999998</v>
      </c>
      <c r="AR248">
        <v>5.2232174889999996</v>
      </c>
      <c r="AS248">
        <v>5.2973198149999998</v>
      </c>
      <c r="AT248">
        <v>5.3745526569999997</v>
      </c>
      <c r="AU248">
        <v>5.4554511550000004</v>
      </c>
      <c r="AV248">
        <v>5.5406125250000002</v>
      </c>
    </row>
    <row r="249" spans="1:48" x14ac:dyDescent="0.25">
      <c r="A249" s="35" t="s">
        <v>367</v>
      </c>
      <c r="B249">
        <v>0.96116878123798499</v>
      </c>
      <c r="C249">
        <v>0.98039215686274495</v>
      </c>
      <c r="D249">
        <v>1.0000077860000001</v>
      </c>
      <c r="E249">
        <v>1.0673263239999999</v>
      </c>
      <c r="F249">
        <v>1.1705414919999999</v>
      </c>
      <c r="G249">
        <v>1.2547773289999999</v>
      </c>
      <c r="H249">
        <v>1.3249760749999999</v>
      </c>
      <c r="I249">
        <v>1.401502418</v>
      </c>
      <c r="J249">
        <v>1.474226072</v>
      </c>
      <c r="K249">
        <v>1.5356196740000001</v>
      </c>
      <c r="L249">
        <v>1.5925827100000001</v>
      </c>
      <c r="M249">
        <v>1.642214888</v>
      </c>
      <c r="N249">
        <v>1.7290766719999999</v>
      </c>
      <c r="O249">
        <v>1.7994134429999999</v>
      </c>
      <c r="P249">
        <v>1.9023655719999999</v>
      </c>
      <c r="Q249">
        <v>2.0571694329999999</v>
      </c>
      <c r="R249">
        <v>2.2127290949999998</v>
      </c>
      <c r="S249">
        <v>2.3659465740000001</v>
      </c>
      <c r="T249">
        <v>2.462975981</v>
      </c>
      <c r="U249">
        <v>2.5393253659999999</v>
      </c>
      <c r="V249">
        <v>2.773852497</v>
      </c>
      <c r="W249">
        <v>3.04564083</v>
      </c>
      <c r="X249">
        <v>3.202521145</v>
      </c>
      <c r="Y249">
        <v>3.3242954149999999</v>
      </c>
      <c r="Z249">
        <v>3.4379607339999998</v>
      </c>
      <c r="AA249">
        <v>3.5386532690000001</v>
      </c>
      <c r="AB249">
        <v>3.645667097</v>
      </c>
      <c r="AC249">
        <v>3.7484123820000002</v>
      </c>
      <c r="AD249">
        <v>3.845094923</v>
      </c>
      <c r="AE249">
        <v>3.9370377059999999</v>
      </c>
      <c r="AF249">
        <v>4.0326998520000004</v>
      </c>
      <c r="AG249">
        <v>4.1239315379999999</v>
      </c>
      <c r="AH249">
        <v>4.2108765669999997</v>
      </c>
      <c r="AI249">
        <v>4.2970947500000003</v>
      </c>
      <c r="AJ249">
        <v>4.3761526909999997</v>
      </c>
      <c r="AK249">
        <v>4.449760114</v>
      </c>
      <c r="AL249">
        <v>4.5376705709999996</v>
      </c>
      <c r="AM249">
        <v>4.6123391839999996</v>
      </c>
      <c r="AN249">
        <v>4.6763946819999997</v>
      </c>
      <c r="AO249">
        <v>4.7376732920000002</v>
      </c>
      <c r="AP249">
        <v>4.7994762670000002</v>
      </c>
      <c r="AQ249">
        <v>4.8634984909999996</v>
      </c>
      <c r="AR249">
        <v>4.9299601669999999</v>
      </c>
      <c r="AS249">
        <v>4.9959162629999998</v>
      </c>
      <c r="AT249">
        <v>5.064661268</v>
      </c>
      <c r="AU249">
        <v>5.1369777450000003</v>
      </c>
      <c r="AV249">
        <v>5.2133158880000003</v>
      </c>
    </row>
    <row r="250" spans="1:48" x14ac:dyDescent="0.25">
      <c r="A250" s="28" t="s">
        <v>1135</v>
      </c>
      <c r="B250">
        <v>860.74494090987901</v>
      </c>
      <c r="C250">
        <v>864.19414955733896</v>
      </c>
      <c r="D250">
        <v>867.65701430000001</v>
      </c>
      <c r="E250">
        <v>873.8184645</v>
      </c>
      <c r="F250">
        <v>864.11127450000004</v>
      </c>
      <c r="G250">
        <v>849.00617790000001</v>
      </c>
      <c r="H250">
        <v>854.18501619999995</v>
      </c>
      <c r="I250">
        <v>847.58742700000005</v>
      </c>
      <c r="J250">
        <v>841.26675369999998</v>
      </c>
      <c r="K250">
        <v>819.83051030000001</v>
      </c>
      <c r="L250">
        <v>821.34447799999998</v>
      </c>
      <c r="M250">
        <v>815.7571749</v>
      </c>
      <c r="N250">
        <v>798.51131810000004</v>
      </c>
      <c r="O250">
        <v>792.98824890000003</v>
      </c>
      <c r="P250">
        <v>781.76178779999998</v>
      </c>
      <c r="Q250">
        <v>773.43790190000004</v>
      </c>
      <c r="R250">
        <v>769.62580370000001</v>
      </c>
      <c r="S250">
        <v>769.29189680000002</v>
      </c>
      <c r="T250">
        <v>769.17196560000002</v>
      </c>
      <c r="U250">
        <v>768.09839980000004</v>
      </c>
      <c r="V250">
        <v>767.5060694</v>
      </c>
      <c r="W250">
        <v>767.69803709999996</v>
      </c>
      <c r="X250">
        <v>769.14664740000001</v>
      </c>
      <c r="Y250">
        <v>771.01235499999996</v>
      </c>
      <c r="Z250">
        <v>772.83616289999998</v>
      </c>
      <c r="AA250">
        <v>774.48563220000005</v>
      </c>
      <c r="AB250">
        <v>775.88719289999995</v>
      </c>
      <c r="AC250">
        <v>777.24876589999997</v>
      </c>
      <c r="AD250">
        <v>778.49021330000005</v>
      </c>
      <c r="AE250">
        <v>779.61721699999998</v>
      </c>
      <c r="AF250">
        <v>780.51192530000003</v>
      </c>
      <c r="AG250">
        <v>781.03741760000003</v>
      </c>
      <c r="AH250">
        <v>781.1448838</v>
      </c>
      <c r="AI250">
        <v>780.68019809999998</v>
      </c>
      <c r="AJ250">
        <v>779.92392340000004</v>
      </c>
      <c r="AK250">
        <v>778.97366320000003</v>
      </c>
      <c r="AL250">
        <v>777.97414449999997</v>
      </c>
      <c r="AM250">
        <v>776.85551299999997</v>
      </c>
      <c r="AN250">
        <v>775.60455979999995</v>
      </c>
      <c r="AO250">
        <v>774.3876358</v>
      </c>
      <c r="AP250">
        <v>773.32929320000005</v>
      </c>
      <c r="AQ250">
        <v>772.35405790000004</v>
      </c>
      <c r="AR250">
        <v>771.28654359999996</v>
      </c>
      <c r="AS250">
        <v>770.22678329999997</v>
      </c>
      <c r="AT250">
        <v>769.15715079999995</v>
      </c>
      <c r="AU250">
        <v>768.10739590000003</v>
      </c>
      <c r="AV250">
        <v>767.04558650000001</v>
      </c>
    </row>
    <row r="251" spans="1:48" x14ac:dyDescent="0.25">
      <c r="A251" s="28" t="s">
        <v>1136</v>
      </c>
      <c r="B251">
        <v>480.20966133937998</v>
      </c>
      <c r="C251">
        <v>482.13397507944597</v>
      </c>
      <c r="D251">
        <v>484.06593980000002</v>
      </c>
      <c r="E251">
        <v>486.99953870000002</v>
      </c>
      <c r="F251">
        <v>481.74356180000001</v>
      </c>
      <c r="G251">
        <v>473.6918852</v>
      </c>
      <c r="H251">
        <v>469.59952340000001</v>
      </c>
      <c r="I251">
        <v>470.03643870000002</v>
      </c>
      <c r="J251">
        <v>464.58608720000001</v>
      </c>
      <c r="K251">
        <v>457.33170150000001</v>
      </c>
      <c r="L251">
        <v>455.89144199999998</v>
      </c>
      <c r="M251">
        <v>452.81015960000002</v>
      </c>
      <c r="N251">
        <v>449.22476549999999</v>
      </c>
      <c r="O251">
        <v>450.90610090000001</v>
      </c>
      <c r="P251">
        <v>451.30175439999999</v>
      </c>
      <c r="Q251">
        <v>447.28939830000002</v>
      </c>
      <c r="R251">
        <v>447.78562929999998</v>
      </c>
      <c r="S251">
        <v>451.29737690000002</v>
      </c>
      <c r="T251">
        <v>455.14202549999999</v>
      </c>
      <c r="U251">
        <v>458.15923249999997</v>
      </c>
      <c r="V251">
        <v>460.88555209999998</v>
      </c>
      <c r="W251">
        <v>464.26538410000001</v>
      </c>
      <c r="X251">
        <v>469.01410520000002</v>
      </c>
      <c r="Y251">
        <v>474.41753110000002</v>
      </c>
      <c r="Z251">
        <v>479.92434329999998</v>
      </c>
      <c r="AA251">
        <v>485.26956410000003</v>
      </c>
      <c r="AB251">
        <v>490.25629070000002</v>
      </c>
      <c r="AC251">
        <v>495.07454519999999</v>
      </c>
      <c r="AD251">
        <v>499.75802010000001</v>
      </c>
      <c r="AE251">
        <v>504.24416400000001</v>
      </c>
      <c r="AF251">
        <v>508.3708982</v>
      </c>
      <c r="AG251">
        <v>511.9777856</v>
      </c>
      <c r="AH251">
        <v>514.99995390000004</v>
      </c>
      <c r="AI251">
        <v>517.45636260000003</v>
      </c>
      <c r="AJ251">
        <v>519.57929539999998</v>
      </c>
      <c r="AK251">
        <v>521.46248230000003</v>
      </c>
      <c r="AL251">
        <v>523.21791329999996</v>
      </c>
      <c r="AM251">
        <v>524.75647619999995</v>
      </c>
      <c r="AN251">
        <v>526.09213580000005</v>
      </c>
      <c r="AO251">
        <v>527.35841129999994</v>
      </c>
      <c r="AP251">
        <v>528.65375089999998</v>
      </c>
      <c r="AQ251">
        <v>529.94178590000001</v>
      </c>
      <c r="AR251">
        <v>531.07012569999995</v>
      </c>
      <c r="AS251">
        <v>532.07677239999998</v>
      </c>
      <c r="AT251">
        <v>532.98909160000005</v>
      </c>
      <c r="AU251">
        <v>533.85903889999997</v>
      </c>
      <c r="AV251">
        <v>534.66455480000002</v>
      </c>
    </row>
    <row r="252" spans="1:48" x14ac:dyDescent="0.25">
      <c r="A252" s="28" t="s">
        <v>1137</v>
      </c>
      <c r="B252">
        <v>225.271666358262</v>
      </c>
      <c r="C252">
        <v>226.17438322908001</v>
      </c>
      <c r="D252">
        <v>227.08397590000001</v>
      </c>
      <c r="E252">
        <v>225.981663</v>
      </c>
      <c r="F252">
        <v>221.610467</v>
      </c>
      <c r="G252">
        <v>203.77985039999999</v>
      </c>
      <c r="H252">
        <v>202.35404439999999</v>
      </c>
      <c r="I252">
        <v>202.42535770000001</v>
      </c>
      <c r="J252">
        <v>201.66775670000001</v>
      </c>
      <c r="K252">
        <v>199.85906220000001</v>
      </c>
      <c r="L252">
        <v>199.9068029</v>
      </c>
      <c r="M252">
        <v>202.8104313</v>
      </c>
      <c r="N252">
        <v>208.0607808</v>
      </c>
      <c r="O252">
        <v>217.3616619</v>
      </c>
      <c r="P252">
        <v>223.6804759</v>
      </c>
      <c r="Q252">
        <v>227.7498161</v>
      </c>
      <c r="R252">
        <v>228.68779240000001</v>
      </c>
      <c r="S252">
        <v>228.85077960000001</v>
      </c>
      <c r="T252">
        <v>228.6481186</v>
      </c>
      <c r="U252">
        <v>226.9909797</v>
      </c>
      <c r="V252">
        <v>227.36465820000001</v>
      </c>
      <c r="W252">
        <v>226.59198520000001</v>
      </c>
      <c r="X252">
        <v>222.0441002</v>
      </c>
      <c r="Y252">
        <v>215.59275930000001</v>
      </c>
      <c r="Z252">
        <v>207.3873801</v>
      </c>
      <c r="AA252">
        <v>198.28788059999999</v>
      </c>
      <c r="AB252">
        <v>189.1566368</v>
      </c>
      <c r="AC252">
        <v>181.04924270000001</v>
      </c>
      <c r="AD252">
        <v>174.457796</v>
      </c>
      <c r="AE252">
        <v>169.51270769999999</v>
      </c>
      <c r="AF252">
        <v>166.01506230000001</v>
      </c>
      <c r="AG252">
        <v>163.63959320000001</v>
      </c>
      <c r="AH252">
        <v>162.27374</v>
      </c>
      <c r="AI252">
        <v>161.409268</v>
      </c>
      <c r="AJ252">
        <v>160.87928550000001</v>
      </c>
      <c r="AK252">
        <v>160.5654055</v>
      </c>
      <c r="AL252">
        <v>160.397988</v>
      </c>
      <c r="AM252">
        <v>160.29408720000001</v>
      </c>
      <c r="AN252">
        <v>160.22600510000001</v>
      </c>
      <c r="AO252">
        <v>160.20753640000001</v>
      </c>
      <c r="AP252">
        <v>160.2409926</v>
      </c>
      <c r="AQ252">
        <v>160.44007120000001</v>
      </c>
      <c r="AR252">
        <v>160.595606</v>
      </c>
      <c r="AS252">
        <v>160.73744350000001</v>
      </c>
      <c r="AT252">
        <v>160.84472629999999</v>
      </c>
      <c r="AU252">
        <v>160.91745969999999</v>
      </c>
      <c r="AV252">
        <v>160.85894619999999</v>
      </c>
    </row>
    <row r="253" spans="1:48" x14ac:dyDescent="0.25">
      <c r="A253" s="28" t="s">
        <v>1138</v>
      </c>
      <c r="B253">
        <v>50.390455376682098</v>
      </c>
      <c r="C253">
        <v>50.592381854752297</v>
      </c>
      <c r="D253">
        <v>50.79511609</v>
      </c>
      <c r="E253">
        <v>50.813715479999999</v>
      </c>
      <c r="F253">
        <v>48.874615779999999</v>
      </c>
      <c r="G253">
        <v>43.905104469999998</v>
      </c>
      <c r="H253">
        <v>42.02641903</v>
      </c>
      <c r="I253">
        <v>43.371387919999997</v>
      </c>
      <c r="J253">
        <v>42.362785500000001</v>
      </c>
      <c r="K253">
        <v>40.847269259999997</v>
      </c>
      <c r="L253">
        <v>40.104420699999999</v>
      </c>
      <c r="M253">
        <v>39.252493110000003</v>
      </c>
      <c r="N253">
        <v>39.404193650000003</v>
      </c>
      <c r="O253">
        <v>40.282941170000001</v>
      </c>
      <c r="P253">
        <v>40.953010499999998</v>
      </c>
      <c r="Q253">
        <v>41.223935670000003</v>
      </c>
      <c r="R253">
        <v>41.488143229999999</v>
      </c>
      <c r="S253">
        <v>41.808606570000002</v>
      </c>
      <c r="T253">
        <v>42.009576129999999</v>
      </c>
      <c r="U253">
        <v>42.107504570000003</v>
      </c>
      <c r="V253">
        <v>43.141044530000002</v>
      </c>
      <c r="W253">
        <v>44.769478390000003</v>
      </c>
      <c r="X253">
        <v>46.914160330000001</v>
      </c>
      <c r="Y253">
        <v>49.52940761</v>
      </c>
      <c r="Z253">
        <v>52.611005149999997</v>
      </c>
      <c r="AA253">
        <v>56.190217099999998</v>
      </c>
      <c r="AB253">
        <v>60.329754309999998</v>
      </c>
      <c r="AC253">
        <v>62.681722659999998</v>
      </c>
      <c r="AD253">
        <v>63.965331239999998</v>
      </c>
      <c r="AE253">
        <v>64.639248690000002</v>
      </c>
      <c r="AF253">
        <v>64.958878150000004</v>
      </c>
      <c r="AG253">
        <v>65.067047009999996</v>
      </c>
      <c r="AH253">
        <v>65.06624162</v>
      </c>
      <c r="AI253">
        <v>64.973349569999996</v>
      </c>
      <c r="AJ253">
        <v>64.841359679999997</v>
      </c>
      <c r="AK253">
        <v>64.683239560000004</v>
      </c>
      <c r="AL253">
        <v>64.523516509999894</v>
      </c>
      <c r="AM253">
        <v>64.367272490000005</v>
      </c>
      <c r="AN253">
        <v>64.212796330000003</v>
      </c>
      <c r="AO253">
        <v>64.073971990000004</v>
      </c>
      <c r="AP253">
        <v>63.960043669999997</v>
      </c>
      <c r="AQ253">
        <v>63.863803789999999</v>
      </c>
      <c r="AR253">
        <v>63.76528965</v>
      </c>
      <c r="AS253">
        <v>63.679309740000001</v>
      </c>
      <c r="AT253">
        <v>63.599061149999997</v>
      </c>
      <c r="AU253">
        <v>63.52434152</v>
      </c>
      <c r="AV253">
        <v>63.44594773</v>
      </c>
    </row>
    <row r="254" spans="1:48" x14ac:dyDescent="0.25">
      <c r="A254" s="28" t="s">
        <v>1139</v>
      </c>
      <c r="B254">
        <v>96.899959354598707</v>
      </c>
      <c r="C254">
        <v>97.288260420174595</v>
      </c>
      <c r="D254">
        <v>97.678109559999996</v>
      </c>
      <c r="E254">
        <v>97.84534979</v>
      </c>
      <c r="F254">
        <v>94.211426079999995</v>
      </c>
      <c r="G254">
        <v>84.576797589999998</v>
      </c>
      <c r="H254">
        <v>81.020200919999894</v>
      </c>
      <c r="I254">
        <v>84.031426870000004</v>
      </c>
      <c r="J254">
        <v>81.948156490000002</v>
      </c>
      <c r="K254">
        <v>78.841733340000005</v>
      </c>
      <c r="L254">
        <v>77.331506989999994</v>
      </c>
      <c r="M254">
        <v>75.469607850000003</v>
      </c>
      <c r="N254">
        <v>75.774709529999996</v>
      </c>
      <c r="O254">
        <v>77.55713317</v>
      </c>
      <c r="P254">
        <v>78.835793030000005</v>
      </c>
      <c r="Q254">
        <v>79.472205840000001</v>
      </c>
      <c r="R254">
        <v>79.462472259999998</v>
      </c>
      <c r="S254">
        <v>80.358368040000002</v>
      </c>
      <c r="T254">
        <v>80.967389740000002</v>
      </c>
      <c r="U254">
        <v>81.837396080000005</v>
      </c>
      <c r="V254">
        <v>83.285398000000001</v>
      </c>
      <c r="W254">
        <v>84.043287629999995</v>
      </c>
      <c r="X254">
        <v>84.553872859999998</v>
      </c>
      <c r="Y254">
        <v>84.586759079999894</v>
      </c>
      <c r="Z254">
        <v>84.265837189999999</v>
      </c>
      <c r="AA254">
        <v>83.636029429999894</v>
      </c>
      <c r="AB254">
        <v>82.892350840000006</v>
      </c>
      <c r="AC254">
        <v>82.56384568</v>
      </c>
      <c r="AD254">
        <v>82.142845440000002</v>
      </c>
      <c r="AE254">
        <v>81.618917749999994</v>
      </c>
      <c r="AF254">
        <v>81.051764550000001</v>
      </c>
      <c r="AG254">
        <v>80.490816460000005</v>
      </c>
      <c r="AH254">
        <v>79.991986499999996</v>
      </c>
      <c r="AI254">
        <v>79.438416540000006</v>
      </c>
      <c r="AJ254">
        <v>78.857924949999997</v>
      </c>
      <c r="AK254">
        <v>78.24001758</v>
      </c>
      <c r="AL254">
        <v>77.665859150000003</v>
      </c>
      <c r="AM254">
        <v>77.138476580000003</v>
      </c>
      <c r="AN254">
        <v>76.607300820000006</v>
      </c>
      <c r="AO254">
        <v>76.092124029999894</v>
      </c>
      <c r="AP254">
        <v>75.630869160000003</v>
      </c>
      <c r="AQ254">
        <v>75.153607609999995</v>
      </c>
      <c r="AR254">
        <v>74.642045249999995</v>
      </c>
      <c r="AS254">
        <v>74.187256520000005</v>
      </c>
      <c r="AT254">
        <v>73.757979700000007</v>
      </c>
      <c r="AU254">
        <v>73.349157480000002</v>
      </c>
      <c r="AV254">
        <v>72.992010199999996</v>
      </c>
    </row>
    <row r="255" spans="1:48" x14ac:dyDescent="0.25">
      <c r="A255" s="28" t="s">
        <v>1140</v>
      </c>
      <c r="B255">
        <v>85.438996970432299</v>
      </c>
      <c r="C255">
        <v>85.781371247845101</v>
      </c>
      <c r="D255">
        <v>86.125112209999998</v>
      </c>
      <c r="E255">
        <v>86.365456859999995</v>
      </c>
      <c r="F255">
        <v>84.582617249999998</v>
      </c>
      <c r="G255">
        <v>78.461330329999996</v>
      </c>
      <c r="H255">
        <v>77.482265709999893</v>
      </c>
      <c r="I255">
        <v>75.75164101</v>
      </c>
      <c r="J255">
        <v>72.798565440000004</v>
      </c>
      <c r="K255">
        <v>71.031287829999997</v>
      </c>
      <c r="L255">
        <v>69.532866810000002</v>
      </c>
      <c r="M255">
        <v>68.80377043</v>
      </c>
      <c r="N255">
        <v>68.000620720000001</v>
      </c>
      <c r="O255">
        <v>67.561869310000006</v>
      </c>
      <c r="P255">
        <v>67.264603269999995</v>
      </c>
      <c r="Q255">
        <v>66.30624152</v>
      </c>
      <c r="R255">
        <v>66.098453129999996</v>
      </c>
      <c r="S255">
        <v>66.35533882</v>
      </c>
      <c r="T255">
        <v>66.605133739999999</v>
      </c>
      <c r="U255">
        <v>66.754448969999999</v>
      </c>
      <c r="V255">
        <v>67.778631430000004</v>
      </c>
      <c r="W255">
        <v>69.128938390000002</v>
      </c>
      <c r="X255">
        <v>70.761315310000001</v>
      </c>
      <c r="Y255">
        <v>72.581909330000002</v>
      </c>
      <c r="Z255">
        <v>74.549320370000004</v>
      </c>
      <c r="AA255">
        <v>76.66324041</v>
      </c>
      <c r="AB255">
        <v>78.943266989999998</v>
      </c>
      <c r="AC255">
        <v>80.015057150000004</v>
      </c>
      <c r="AD255">
        <v>80.449878639999994</v>
      </c>
      <c r="AE255">
        <v>80.577392560000007</v>
      </c>
      <c r="AF255">
        <v>80.546610889999997</v>
      </c>
      <c r="AG255">
        <v>80.426428569999999</v>
      </c>
      <c r="AH255">
        <v>80.274592580000004</v>
      </c>
      <c r="AI255">
        <v>80.059757329999997</v>
      </c>
      <c r="AJ255">
        <v>79.824773870000001</v>
      </c>
      <c r="AK255">
        <v>79.583492719999995</v>
      </c>
      <c r="AL255">
        <v>79.351652830000006</v>
      </c>
      <c r="AM255">
        <v>79.129931299999996</v>
      </c>
      <c r="AN255">
        <v>78.91170717</v>
      </c>
      <c r="AO255">
        <v>78.712897179999999</v>
      </c>
      <c r="AP255">
        <v>78.544383260000004</v>
      </c>
      <c r="AQ255">
        <v>78.389014160000002</v>
      </c>
      <c r="AR255">
        <v>78.226374419999999</v>
      </c>
      <c r="AS255">
        <v>78.083985639999995</v>
      </c>
      <c r="AT255">
        <v>77.951333399999996</v>
      </c>
      <c r="AU255">
        <v>77.826565909999999</v>
      </c>
      <c r="AV255">
        <v>77.698868160000004</v>
      </c>
    </row>
    <row r="256" spans="1:48" x14ac:dyDescent="0.25">
      <c r="A256" s="28" t="s">
        <v>1141</v>
      </c>
      <c r="B256">
        <v>26.656055217314002</v>
      </c>
      <c r="C256">
        <v>26.762872337918299</v>
      </c>
      <c r="D256">
        <v>26.870114239999999</v>
      </c>
      <c r="E256">
        <v>26.882649619999999</v>
      </c>
      <c r="F256">
        <v>26.887524679999999</v>
      </c>
      <c r="G256">
        <v>25.631818450000001</v>
      </c>
      <c r="H256">
        <v>25.43546693</v>
      </c>
      <c r="I256">
        <v>25.448954180000001</v>
      </c>
      <c r="J256">
        <v>25.076313070000001</v>
      </c>
      <c r="K256">
        <v>24.731758960000001</v>
      </c>
      <c r="L256">
        <v>24.378716130000001</v>
      </c>
      <c r="M256">
        <v>24.342575029999999</v>
      </c>
      <c r="N256">
        <v>24.54178151</v>
      </c>
      <c r="O256">
        <v>24.920956929999999</v>
      </c>
      <c r="P256">
        <v>25.182542130000002</v>
      </c>
      <c r="Q256">
        <v>25.51221456</v>
      </c>
      <c r="R256">
        <v>25.7974417</v>
      </c>
      <c r="S256">
        <v>25.992540460000001</v>
      </c>
      <c r="T256">
        <v>26.043759619999999</v>
      </c>
      <c r="U256">
        <v>25.985790049999999</v>
      </c>
      <c r="V256">
        <v>25.936090960000001</v>
      </c>
      <c r="W256">
        <v>25.916748739999999</v>
      </c>
      <c r="X256">
        <v>25.939426229999999</v>
      </c>
      <c r="Y256">
        <v>25.994162209999999</v>
      </c>
      <c r="Z256">
        <v>26.070938340000001</v>
      </c>
      <c r="AA256">
        <v>26.166197839999999</v>
      </c>
      <c r="AB256">
        <v>26.276957039999999</v>
      </c>
      <c r="AC256">
        <v>26.380293519999999</v>
      </c>
      <c r="AD256">
        <v>26.47000873</v>
      </c>
      <c r="AE256">
        <v>26.549748820000001</v>
      </c>
      <c r="AF256">
        <v>26.61463612</v>
      </c>
      <c r="AG256">
        <v>26.663185460000001</v>
      </c>
      <c r="AH256">
        <v>26.702346460000001</v>
      </c>
      <c r="AI256">
        <v>26.728909439999999</v>
      </c>
      <c r="AJ256">
        <v>26.754245350000001</v>
      </c>
      <c r="AK256">
        <v>26.78243548</v>
      </c>
      <c r="AL256">
        <v>26.816023869999999</v>
      </c>
      <c r="AM256">
        <v>26.85196418</v>
      </c>
      <c r="AN256">
        <v>26.889689629999999</v>
      </c>
      <c r="AO256">
        <v>26.93362144</v>
      </c>
      <c r="AP256">
        <v>26.986325969999999</v>
      </c>
      <c r="AQ256">
        <v>27.045607109999999</v>
      </c>
      <c r="AR256">
        <v>27.104745789999999</v>
      </c>
      <c r="AS256">
        <v>27.166586599999999</v>
      </c>
      <c r="AT256">
        <v>27.228797960000001</v>
      </c>
      <c r="AU256">
        <v>27.290695500000002</v>
      </c>
      <c r="AV256">
        <v>27.34745994</v>
      </c>
    </row>
    <row r="257" spans="1:48" x14ac:dyDescent="0.25">
      <c r="A257" s="28" t="s">
        <v>1142</v>
      </c>
      <c r="B257">
        <v>31.601341938085199</v>
      </c>
      <c r="C257">
        <v>31.727975992731999</v>
      </c>
      <c r="D257">
        <v>31.85509729</v>
      </c>
      <c r="E257">
        <v>31.8997666</v>
      </c>
      <c r="F257">
        <v>31.967395199999999</v>
      </c>
      <c r="G257">
        <v>30.604103420000001</v>
      </c>
      <c r="H257">
        <v>30.447367079999999</v>
      </c>
      <c r="I257">
        <v>30.59746702</v>
      </c>
      <c r="J257">
        <v>30.465021490000002</v>
      </c>
      <c r="K257">
        <v>30.345121330000001</v>
      </c>
      <c r="L257">
        <v>30.20469164</v>
      </c>
      <c r="M257">
        <v>30.403420860000001</v>
      </c>
      <c r="N257">
        <v>30.793964150000001</v>
      </c>
      <c r="O257">
        <v>31.565701659999998</v>
      </c>
      <c r="P257">
        <v>32.308582540000003</v>
      </c>
      <c r="Q257">
        <v>33.339605730000002</v>
      </c>
      <c r="R257">
        <v>34.141515470000002</v>
      </c>
      <c r="S257">
        <v>34.632375439999997</v>
      </c>
      <c r="T257">
        <v>34.79713881</v>
      </c>
      <c r="U257">
        <v>34.740650119999998</v>
      </c>
      <c r="V257">
        <v>34.680316169999998</v>
      </c>
      <c r="W257">
        <v>34.724669509999998</v>
      </c>
      <c r="X257">
        <v>34.884011430000001</v>
      </c>
      <c r="Y257">
        <v>35.134501880000002</v>
      </c>
      <c r="Z257">
        <v>35.442590729999999</v>
      </c>
      <c r="AA257">
        <v>35.78709534</v>
      </c>
      <c r="AB257">
        <v>36.143187609999998</v>
      </c>
      <c r="AC257">
        <v>36.453671989999997</v>
      </c>
      <c r="AD257">
        <v>36.710409669999997</v>
      </c>
      <c r="AE257">
        <v>36.918829270000003</v>
      </c>
      <c r="AF257">
        <v>37.082793870000003</v>
      </c>
      <c r="AG257">
        <v>37.209029059999999</v>
      </c>
      <c r="AH257">
        <v>37.30535605</v>
      </c>
      <c r="AI257">
        <v>37.372676939999998</v>
      </c>
      <c r="AJ257">
        <v>37.42801549</v>
      </c>
      <c r="AK257">
        <v>37.479217060000003</v>
      </c>
      <c r="AL257">
        <v>37.5322605</v>
      </c>
      <c r="AM257">
        <v>37.570387429999997</v>
      </c>
      <c r="AN257">
        <v>37.593633859999997</v>
      </c>
      <c r="AO257">
        <v>37.615339489999997</v>
      </c>
      <c r="AP257">
        <v>37.645561319999999</v>
      </c>
      <c r="AQ257">
        <v>37.689251159999998</v>
      </c>
      <c r="AR257">
        <v>37.725274509999998</v>
      </c>
      <c r="AS257">
        <v>37.755669410000003</v>
      </c>
      <c r="AT257">
        <v>37.782045889999999</v>
      </c>
      <c r="AU257">
        <v>37.806770110000002</v>
      </c>
      <c r="AV257">
        <v>37.829386069999998</v>
      </c>
    </row>
    <row r="258" spans="1:48" x14ac:dyDescent="0.25">
      <c r="A258" s="28" t="s">
        <v>1143</v>
      </c>
      <c r="B258">
        <v>165.83537137860401</v>
      </c>
      <c r="C258">
        <v>166.49991295163801</v>
      </c>
      <c r="D258">
        <v>167.16698339999999</v>
      </c>
      <c r="E258">
        <v>169.7189703</v>
      </c>
      <c r="F258">
        <v>168.49322000000001</v>
      </c>
      <c r="G258">
        <v>153.7435519</v>
      </c>
      <c r="H258">
        <v>150.49141589999999</v>
      </c>
      <c r="I258">
        <v>151.31832360000001</v>
      </c>
      <c r="J258">
        <v>148.0427899</v>
      </c>
      <c r="K258">
        <v>142.01295229999999</v>
      </c>
      <c r="L258">
        <v>136.75556209999999</v>
      </c>
      <c r="M258">
        <v>135.58212309999999</v>
      </c>
      <c r="N258">
        <v>134.84111179999999</v>
      </c>
      <c r="O258">
        <v>136.3004766</v>
      </c>
      <c r="P258">
        <v>137.01176520000001</v>
      </c>
      <c r="Q258">
        <v>135.42234339999999</v>
      </c>
      <c r="R258">
        <v>134.6734648</v>
      </c>
      <c r="S258">
        <v>134.8165836</v>
      </c>
      <c r="T258">
        <v>134.93834870000001</v>
      </c>
      <c r="U258">
        <v>134.9910477</v>
      </c>
      <c r="V258">
        <v>135.65884890000001</v>
      </c>
      <c r="W258">
        <v>136.26644949999999</v>
      </c>
      <c r="X258">
        <v>136.93816369999999</v>
      </c>
      <c r="Y258">
        <v>137.7088067</v>
      </c>
      <c r="Z258">
        <v>138.61630439999999</v>
      </c>
      <c r="AA258">
        <v>139.6934296</v>
      </c>
      <c r="AB258">
        <v>141.00523849999999</v>
      </c>
      <c r="AC258">
        <v>141.83195230000001</v>
      </c>
      <c r="AD258">
        <v>142.32913740000001</v>
      </c>
      <c r="AE258">
        <v>142.65256439999999</v>
      </c>
      <c r="AF258">
        <v>142.86973269999999</v>
      </c>
      <c r="AG258">
        <v>143.01591379999999</v>
      </c>
      <c r="AH258">
        <v>143.18195600000001</v>
      </c>
      <c r="AI258">
        <v>143.2689057</v>
      </c>
      <c r="AJ258">
        <v>143.3329852</v>
      </c>
      <c r="AK258">
        <v>143.38880510000001</v>
      </c>
      <c r="AL258">
        <v>143.47941299999999</v>
      </c>
      <c r="AM258">
        <v>143.52139890000001</v>
      </c>
      <c r="AN258">
        <v>143.52251390000001</v>
      </c>
      <c r="AO258">
        <v>143.53534239999999</v>
      </c>
      <c r="AP258">
        <v>143.60001650000001</v>
      </c>
      <c r="AQ258">
        <v>143.7125485</v>
      </c>
      <c r="AR258">
        <v>143.72710309999999</v>
      </c>
      <c r="AS258">
        <v>143.7234981</v>
      </c>
      <c r="AT258">
        <v>143.70483110000001</v>
      </c>
      <c r="AU258">
        <v>143.6821903</v>
      </c>
      <c r="AV258">
        <v>143.64383760000001</v>
      </c>
    </row>
    <row r="259" spans="1:48" x14ac:dyDescent="0.25">
      <c r="A259" s="28" t="s">
        <v>882</v>
      </c>
      <c r="B259">
        <v>50.392439443571099</v>
      </c>
      <c r="C259">
        <v>50.5943738722668</v>
      </c>
      <c r="D259">
        <v>50.79711168</v>
      </c>
      <c r="E259">
        <v>50.630529539999998</v>
      </c>
      <c r="F259">
        <v>48.44489471</v>
      </c>
      <c r="G259">
        <v>42.021593299999999</v>
      </c>
      <c r="H259">
        <v>40.906721689999998</v>
      </c>
      <c r="I259">
        <v>40.812398569999999</v>
      </c>
      <c r="J259">
        <v>39.433094359999998</v>
      </c>
      <c r="K259">
        <v>38.402125349999999</v>
      </c>
      <c r="L259">
        <v>37.779660030000002</v>
      </c>
      <c r="M259">
        <v>37.425840270000002</v>
      </c>
      <c r="N259">
        <v>36.673371189999997</v>
      </c>
      <c r="O259">
        <v>37.203269200000001</v>
      </c>
      <c r="P259">
        <v>37.584196710000001</v>
      </c>
      <c r="Q259">
        <v>37.094716050000002</v>
      </c>
      <c r="R259">
        <v>36.88157709</v>
      </c>
      <c r="S259">
        <v>36.875946200000001</v>
      </c>
      <c r="T259">
        <v>36.859041189999999</v>
      </c>
      <c r="U259">
        <v>36.814199250000001</v>
      </c>
      <c r="V259">
        <v>36.922151569999997</v>
      </c>
      <c r="W259">
        <v>37.027190789999999</v>
      </c>
      <c r="X259">
        <v>37.147960570000002</v>
      </c>
      <c r="Y259">
        <v>37.275815399999999</v>
      </c>
      <c r="Z259">
        <v>37.401281640000001</v>
      </c>
      <c r="AA259">
        <v>37.520512220000001</v>
      </c>
      <c r="AB259">
        <v>37.638187700000003</v>
      </c>
      <c r="AC259">
        <v>37.715984929999998</v>
      </c>
      <c r="AD259">
        <v>37.735874950000003</v>
      </c>
      <c r="AE259">
        <v>37.71808308</v>
      </c>
      <c r="AF259">
        <v>37.673896120000002</v>
      </c>
      <c r="AG259">
        <v>37.611340550000001</v>
      </c>
      <c r="AH259">
        <v>37.546303020000003</v>
      </c>
      <c r="AI259">
        <v>37.456992489999998</v>
      </c>
      <c r="AJ259">
        <v>37.359424369999999</v>
      </c>
      <c r="AK259">
        <v>37.258181120000003</v>
      </c>
      <c r="AL259">
        <v>37.161915350000001</v>
      </c>
      <c r="AM259">
        <v>37.068569160000003</v>
      </c>
      <c r="AN259">
        <v>36.974753010000001</v>
      </c>
      <c r="AO259">
        <v>36.888802929999997</v>
      </c>
      <c r="AP259">
        <v>36.817174379999997</v>
      </c>
      <c r="AQ259">
        <v>36.755524880000003</v>
      </c>
      <c r="AR259">
        <v>36.691614020000003</v>
      </c>
      <c r="AS259">
        <v>36.636191340000003</v>
      </c>
      <c r="AT259">
        <v>36.584127719999998</v>
      </c>
      <c r="AU259">
        <v>36.534621489999999</v>
      </c>
      <c r="AV259">
        <v>36.484328189999999</v>
      </c>
    </row>
    <row r="260" spans="1:48" x14ac:dyDescent="0.25">
      <c r="A260" s="28" t="s">
        <v>883</v>
      </c>
      <c r="B260">
        <v>27.2473071502287</v>
      </c>
      <c r="C260">
        <v>27.356493557230099</v>
      </c>
      <c r="D260">
        <v>27.466114099999999</v>
      </c>
      <c r="E260">
        <v>27.27323912</v>
      </c>
      <c r="F260">
        <v>26.209672269999999</v>
      </c>
      <c r="G260">
        <v>23.169102169999999</v>
      </c>
      <c r="H260">
        <v>22.56834525</v>
      </c>
      <c r="I260">
        <v>22.29568175</v>
      </c>
      <c r="J260">
        <v>21.559312769999998</v>
      </c>
      <c r="K260">
        <v>20.829187000000001</v>
      </c>
      <c r="L260">
        <v>20.48546361</v>
      </c>
      <c r="M260">
        <v>20.171185609999998</v>
      </c>
      <c r="N260">
        <v>19.7636562</v>
      </c>
      <c r="O260">
        <v>20.034250310000001</v>
      </c>
      <c r="P260">
        <v>20.097013369999999</v>
      </c>
      <c r="Q260">
        <v>19.799857840000001</v>
      </c>
      <c r="R260">
        <v>19.662189420000001</v>
      </c>
      <c r="S260">
        <v>19.627245080000002</v>
      </c>
      <c r="T260">
        <v>19.606295589999998</v>
      </c>
      <c r="U260">
        <v>19.572007500000002</v>
      </c>
      <c r="V260">
        <v>19.61676546</v>
      </c>
      <c r="W260">
        <v>19.693841540000001</v>
      </c>
      <c r="X260">
        <v>19.790113229999999</v>
      </c>
      <c r="Y260">
        <v>19.892910260000001</v>
      </c>
      <c r="Z260">
        <v>19.99986715</v>
      </c>
      <c r="AA260">
        <v>20.115458360000002</v>
      </c>
      <c r="AB260">
        <v>20.244995549999999</v>
      </c>
      <c r="AC260">
        <v>20.322968880000001</v>
      </c>
      <c r="AD260">
        <v>20.377222020000001</v>
      </c>
      <c r="AE260">
        <v>20.422301189999999</v>
      </c>
      <c r="AF260">
        <v>20.461323069999999</v>
      </c>
      <c r="AG260">
        <v>20.494445209999999</v>
      </c>
      <c r="AH260">
        <v>20.523304339999999</v>
      </c>
      <c r="AI260">
        <v>20.539292509999999</v>
      </c>
      <c r="AJ260">
        <v>20.54966529</v>
      </c>
      <c r="AK260">
        <v>20.5567882</v>
      </c>
      <c r="AL260">
        <v>20.564271789999999</v>
      </c>
      <c r="AM260">
        <v>20.570909489999998</v>
      </c>
      <c r="AN260">
        <v>20.575763219999999</v>
      </c>
      <c r="AO260">
        <v>20.583146729999999</v>
      </c>
      <c r="AP260">
        <v>20.596117540000002</v>
      </c>
      <c r="AQ260">
        <v>20.61348224</v>
      </c>
      <c r="AR260">
        <v>20.631009970000001</v>
      </c>
      <c r="AS260">
        <v>20.65168517</v>
      </c>
      <c r="AT260">
        <v>20.67320329</v>
      </c>
      <c r="AU260">
        <v>20.695075880000001</v>
      </c>
      <c r="AV260">
        <v>20.71574021</v>
      </c>
    </row>
    <row r="261" spans="1:48" x14ac:dyDescent="0.25">
      <c r="A261" s="28" t="s">
        <v>884</v>
      </c>
      <c r="B261">
        <v>2027.87758332816</v>
      </c>
      <c r="C261">
        <v>2036.0037686404</v>
      </c>
      <c r="D261">
        <v>2044.1720909999999</v>
      </c>
      <c r="E261">
        <v>2064.9548880000002</v>
      </c>
      <c r="F261">
        <v>2051.659298</v>
      </c>
      <c r="G261">
        <v>1931.5386289999999</v>
      </c>
      <c r="H261">
        <v>1889.2166010000001</v>
      </c>
      <c r="I261">
        <v>1879.0147689999999</v>
      </c>
      <c r="J261">
        <v>1853.5286550000001</v>
      </c>
      <c r="K261">
        <v>1819.7313939999999</v>
      </c>
      <c r="L261">
        <v>1803.0898079999999</v>
      </c>
      <c r="M261">
        <v>1799.0684040000001</v>
      </c>
      <c r="N261">
        <v>1803.1663430000001</v>
      </c>
      <c r="O261">
        <v>1824.667091</v>
      </c>
      <c r="P261">
        <v>1843.7445290000001</v>
      </c>
      <c r="Q261">
        <v>1865.209736</v>
      </c>
      <c r="R261">
        <v>1884.718783</v>
      </c>
      <c r="S261">
        <v>1910.2969499999999</v>
      </c>
      <c r="T261">
        <v>1926.31366</v>
      </c>
      <c r="U261">
        <v>1934.872848</v>
      </c>
      <c r="V261">
        <v>1951.321068</v>
      </c>
      <c r="W261">
        <v>1954.1368339999999</v>
      </c>
      <c r="X261">
        <v>1958.104812</v>
      </c>
      <c r="Y261">
        <v>1963.0412739999999</v>
      </c>
      <c r="Z261">
        <v>1967.8402060000001</v>
      </c>
      <c r="AA261">
        <v>1972.002608</v>
      </c>
      <c r="AB261">
        <v>1975.792751</v>
      </c>
      <c r="AC261">
        <v>1983.8689179999999</v>
      </c>
      <c r="AD261">
        <v>1990.4588209999999</v>
      </c>
      <c r="AE261">
        <v>1996.1511740000001</v>
      </c>
      <c r="AF261">
        <v>2000.9437660000001</v>
      </c>
      <c r="AG261">
        <v>2004.8607609999999</v>
      </c>
      <c r="AH261">
        <v>2009.7570169999999</v>
      </c>
      <c r="AI261">
        <v>2012.5429650000001</v>
      </c>
      <c r="AJ261">
        <v>2014.381617</v>
      </c>
      <c r="AK261">
        <v>2015.5395659999999</v>
      </c>
      <c r="AL261">
        <v>2016.3576519999999</v>
      </c>
      <c r="AM261">
        <v>2017.420155</v>
      </c>
      <c r="AN261">
        <v>2018.248859</v>
      </c>
      <c r="AO261">
        <v>2019.2490419999999</v>
      </c>
      <c r="AP261">
        <v>2020.7447299999999</v>
      </c>
      <c r="AQ261">
        <v>2021.6064879999999</v>
      </c>
      <c r="AR261">
        <v>2021.2606270000001</v>
      </c>
      <c r="AS261">
        <v>2021.7682199999999</v>
      </c>
      <c r="AT261">
        <v>2022.5813020000001</v>
      </c>
      <c r="AU261">
        <v>2023.5568129999999</v>
      </c>
      <c r="AV261">
        <v>2024.1730769999999</v>
      </c>
    </row>
    <row r="262" spans="1:48" x14ac:dyDescent="0.25">
      <c r="A262" s="28" t="s">
        <v>885</v>
      </c>
      <c r="B262">
        <v>1748.7967729787399</v>
      </c>
      <c r="C262">
        <v>1755.80461544789</v>
      </c>
      <c r="D262">
        <v>1762.8397689999999</v>
      </c>
      <c r="E262">
        <v>1808.2474119999999</v>
      </c>
      <c r="F262">
        <v>1824.6445819999999</v>
      </c>
      <c r="G262">
        <v>1727.6387119999999</v>
      </c>
      <c r="H262">
        <v>1668.0314040000001</v>
      </c>
      <c r="I262">
        <v>1654.408373</v>
      </c>
      <c r="J262">
        <v>1627.833441</v>
      </c>
      <c r="K262">
        <v>1604.8589999999999</v>
      </c>
      <c r="L262">
        <v>1570.885068</v>
      </c>
      <c r="M262">
        <v>1529.791575</v>
      </c>
      <c r="N262">
        <v>1509.735365</v>
      </c>
      <c r="O262">
        <v>1521.3187270000001</v>
      </c>
      <c r="P262">
        <v>1542.5217270000001</v>
      </c>
      <c r="Q262">
        <v>1572.576155</v>
      </c>
      <c r="R262">
        <v>1569.450822</v>
      </c>
      <c r="S262">
        <v>1591.3995030000001</v>
      </c>
      <c r="T262">
        <v>1605.8403229999999</v>
      </c>
      <c r="U262">
        <v>1632.2912240000001</v>
      </c>
      <c r="V262">
        <v>1680.975277</v>
      </c>
      <c r="W262">
        <v>1709.556045</v>
      </c>
      <c r="X262">
        <v>1730.2755099999999</v>
      </c>
      <c r="Y262">
        <v>1734.4861169999999</v>
      </c>
      <c r="Z262">
        <v>1726.157035</v>
      </c>
      <c r="AA262">
        <v>1706.453334</v>
      </c>
      <c r="AB262">
        <v>1681.800559</v>
      </c>
      <c r="AC262">
        <v>1669.9883850000001</v>
      </c>
      <c r="AD262">
        <v>1654.601371</v>
      </c>
      <c r="AE262">
        <v>1635.5779130000001</v>
      </c>
      <c r="AF262">
        <v>1615.290011</v>
      </c>
      <c r="AG262">
        <v>1595.623137</v>
      </c>
      <c r="AH262">
        <v>1578.252727</v>
      </c>
      <c r="AI262">
        <v>1559.6187</v>
      </c>
      <c r="AJ262">
        <v>1540.2533080000001</v>
      </c>
      <c r="AK262">
        <v>1519.6653920000001</v>
      </c>
      <c r="AL262">
        <v>1500.5608999999999</v>
      </c>
      <c r="AM262">
        <v>1483.131406</v>
      </c>
      <c r="AN262">
        <v>1465.617207</v>
      </c>
      <c r="AO262">
        <v>1448.492211</v>
      </c>
      <c r="AP262">
        <v>1432.959456</v>
      </c>
      <c r="AQ262">
        <v>1416.7133650000001</v>
      </c>
      <c r="AR262">
        <v>1399.552385</v>
      </c>
      <c r="AS262">
        <v>1384.373272</v>
      </c>
      <c r="AT262">
        <v>1370.1379750000001</v>
      </c>
      <c r="AU262">
        <v>1356.6494279999999</v>
      </c>
      <c r="AV262">
        <v>1345.2267879999999</v>
      </c>
    </row>
    <row r="263" spans="1:48" x14ac:dyDescent="0.25">
      <c r="A263" s="28" t="s">
        <v>886</v>
      </c>
      <c r="B263">
        <v>99.772159800626696</v>
      </c>
      <c r="C263">
        <v>100.171970453009</v>
      </c>
      <c r="D263">
        <v>100.57328680000001</v>
      </c>
      <c r="E263">
        <v>101.4100578</v>
      </c>
      <c r="F263">
        <v>100.2222491</v>
      </c>
      <c r="G263">
        <v>95.223860099999996</v>
      </c>
      <c r="H263">
        <v>93.847756739999994</v>
      </c>
      <c r="I263">
        <v>93.215173390000004</v>
      </c>
      <c r="J263">
        <v>91.954979489999999</v>
      </c>
      <c r="K263">
        <v>91.44397128</v>
      </c>
      <c r="L263">
        <v>91.100546739999999</v>
      </c>
      <c r="M263">
        <v>90.848777990000002</v>
      </c>
      <c r="N263">
        <v>91.316464760000002</v>
      </c>
      <c r="O263">
        <v>93.435891179999999</v>
      </c>
      <c r="P263">
        <v>94.179160580000001</v>
      </c>
      <c r="Q263">
        <v>95.50037347</v>
      </c>
      <c r="R263">
        <v>95.812293859999997</v>
      </c>
      <c r="S263">
        <v>95.699187850000001</v>
      </c>
      <c r="T263">
        <v>95.249579130000001</v>
      </c>
      <c r="U263">
        <v>94.504035419999994</v>
      </c>
      <c r="V263">
        <v>95.617869830000004</v>
      </c>
      <c r="W263">
        <v>97.361872629999894</v>
      </c>
      <c r="X263">
        <v>98.09232016</v>
      </c>
      <c r="Y263">
        <v>98.504683099999994</v>
      </c>
      <c r="Z263">
        <v>98.833808349999998</v>
      </c>
      <c r="AA263">
        <v>99.240595679999998</v>
      </c>
      <c r="AB263">
        <v>99.767148329999998</v>
      </c>
      <c r="AC263">
        <v>100.24930569999999</v>
      </c>
      <c r="AD263">
        <v>100.692105</v>
      </c>
      <c r="AE263">
        <v>101.10941339999999</v>
      </c>
      <c r="AF263">
        <v>101.45185720000001</v>
      </c>
      <c r="AG263">
        <v>101.6848809</v>
      </c>
      <c r="AH263">
        <v>101.8632436</v>
      </c>
      <c r="AI263">
        <v>101.93396799999999</v>
      </c>
      <c r="AJ263">
        <v>101.9464378</v>
      </c>
      <c r="AK263">
        <v>101.9286146</v>
      </c>
      <c r="AL263">
        <v>101.9052361</v>
      </c>
      <c r="AM263">
        <v>101.8804914</v>
      </c>
      <c r="AN263">
        <v>101.870769</v>
      </c>
      <c r="AO263">
        <v>101.89829210000001</v>
      </c>
      <c r="AP263">
        <v>101.972004</v>
      </c>
      <c r="AQ263">
        <v>102.11791669999999</v>
      </c>
      <c r="AR263">
        <v>102.2750511</v>
      </c>
      <c r="AS263">
        <v>102.4604238</v>
      </c>
      <c r="AT263">
        <v>102.664395</v>
      </c>
      <c r="AU263">
        <v>102.8841401</v>
      </c>
      <c r="AV263">
        <v>103.0899119</v>
      </c>
    </row>
    <row r="264" spans="1:48" x14ac:dyDescent="0.25">
      <c r="A264" s="28" t="s">
        <v>887</v>
      </c>
      <c r="B264">
        <v>183.37738221354999</v>
      </c>
      <c r="C264">
        <v>184.11221877478599</v>
      </c>
      <c r="D264">
        <v>184.84997300000001</v>
      </c>
      <c r="E264">
        <v>186.23388460000001</v>
      </c>
      <c r="F264">
        <v>182.87957130000001</v>
      </c>
      <c r="G264">
        <v>173.96487740000001</v>
      </c>
      <c r="H264">
        <v>171.0370551</v>
      </c>
      <c r="I264">
        <v>168.5130226</v>
      </c>
      <c r="J264">
        <v>164.8798912</v>
      </c>
      <c r="K264">
        <v>162.59982120000001</v>
      </c>
      <c r="L264">
        <v>160.58353880000001</v>
      </c>
      <c r="M264">
        <v>158.61523800000001</v>
      </c>
      <c r="N264">
        <v>158.3600046</v>
      </c>
      <c r="O264">
        <v>161.30052699999999</v>
      </c>
      <c r="P264">
        <v>161.51304469999999</v>
      </c>
      <c r="Q264">
        <v>163.39367110000001</v>
      </c>
      <c r="R264">
        <v>163.29940579999999</v>
      </c>
      <c r="S264">
        <v>162.36508190000001</v>
      </c>
      <c r="T264">
        <v>161.4468047</v>
      </c>
      <c r="U264">
        <v>160.3498366</v>
      </c>
      <c r="V264">
        <v>162.7851038</v>
      </c>
      <c r="W264">
        <v>166.3934146</v>
      </c>
      <c r="X264">
        <v>167.86782650000001</v>
      </c>
      <c r="Y264">
        <v>168.6729004</v>
      </c>
      <c r="Z264">
        <v>169.3122037</v>
      </c>
      <c r="AA264">
        <v>169.92825289999999</v>
      </c>
      <c r="AB264">
        <v>170.5451941</v>
      </c>
      <c r="AC264">
        <v>170.7085788</v>
      </c>
      <c r="AD264">
        <v>170.6219261</v>
      </c>
      <c r="AE264">
        <v>170.35500469999999</v>
      </c>
      <c r="AF264">
        <v>169.9321387</v>
      </c>
      <c r="AG264">
        <v>169.3636971</v>
      </c>
      <c r="AH264">
        <v>168.8246919</v>
      </c>
      <c r="AI264">
        <v>168.16835639999999</v>
      </c>
      <c r="AJ264">
        <v>167.41930070000001</v>
      </c>
      <c r="AK264">
        <v>166.5967157</v>
      </c>
      <c r="AL264">
        <v>165.73420060000001</v>
      </c>
      <c r="AM264">
        <v>164.77721819999999</v>
      </c>
      <c r="AN264">
        <v>163.77287279999999</v>
      </c>
      <c r="AO264">
        <v>162.77615359999999</v>
      </c>
      <c r="AP264">
        <v>161.81809329999999</v>
      </c>
      <c r="AQ264">
        <v>161.0318915</v>
      </c>
      <c r="AR264">
        <v>160.18712819999999</v>
      </c>
      <c r="AS264">
        <v>159.32013259999999</v>
      </c>
      <c r="AT264">
        <v>158.44174630000001</v>
      </c>
      <c r="AU264">
        <v>157.56309659999999</v>
      </c>
      <c r="AV264">
        <v>156.4675422</v>
      </c>
    </row>
    <row r="265" spans="1:48" x14ac:dyDescent="0.25">
      <c r="A265" s="28" t="s">
        <v>888</v>
      </c>
      <c r="B265">
        <v>419.50663317585798</v>
      </c>
      <c r="C265">
        <v>421.18769551853899</v>
      </c>
      <c r="D265">
        <v>422.87420539999999</v>
      </c>
      <c r="E265">
        <v>426.42660669999998</v>
      </c>
      <c r="F265">
        <v>419.02697060000003</v>
      </c>
      <c r="G265">
        <v>396.02397730000001</v>
      </c>
      <c r="H265">
        <v>387.95284850000002</v>
      </c>
      <c r="I265">
        <v>383.99293669999997</v>
      </c>
      <c r="J265">
        <v>374.50991699999997</v>
      </c>
      <c r="K265">
        <v>366.64572429999998</v>
      </c>
      <c r="L265">
        <v>363.20560210000002</v>
      </c>
      <c r="M265">
        <v>363.08922560000002</v>
      </c>
      <c r="N265">
        <v>365.1994613</v>
      </c>
      <c r="O265">
        <v>373.88693410000002</v>
      </c>
      <c r="P265">
        <v>375.26482600000003</v>
      </c>
      <c r="Q265">
        <v>376.97922949999997</v>
      </c>
      <c r="R265">
        <v>376.92068110000002</v>
      </c>
      <c r="S265">
        <v>377.78286250000002</v>
      </c>
      <c r="T265">
        <v>377.3000677</v>
      </c>
      <c r="U265">
        <v>375.53278740000002</v>
      </c>
      <c r="V265">
        <v>375.24727610000002</v>
      </c>
      <c r="W265">
        <v>373.43771520000001</v>
      </c>
      <c r="X265">
        <v>371.65131270000001</v>
      </c>
      <c r="Y265">
        <v>369.8306523</v>
      </c>
      <c r="Z265">
        <v>367.89631439999999</v>
      </c>
      <c r="AA265">
        <v>365.15903889999998</v>
      </c>
      <c r="AB265">
        <v>361.75402739999998</v>
      </c>
      <c r="AC265">
        <v>359.21366799999998</v>
      </c>
      <c r="AD265">
        <v>356.99576200000001</v>
      </c>
      <c r="AE265">
        <v>355.11510029999999</v>
      </c>
      <c r="AF265">
        <v>353.44318520000002</v>
      </c>
      <c r="AG265">
        <v>351.88365449999998</v>
      </c>
      <c r="AH265">
        <v>350.81435929999998</v>
      </c>
      <c r="AI265">
        <v>349.89988310000001</v>
      </c>
      <c r="AJ265">
        <v>349.24807079999999</v>
      </c>
      <c r="AK265">
        <v>348.847285</v>
      </c>
      <c r="AL265">
        <v>348.67174360000001</v>
      </c>
      <c r="AM265">
        <v>348.19764190000001</v>
      </c>
      <c r="AN265">
        <v>347.76273090000001</v>
      </c>
      <c r="AO265">
        <v>347.57400669999998</v>
      </c>
      <c r="AP265">
        <v>347.70575059999999</v>
      </c>
      <c r="AQ265">
        <v>348.06486369999999</v>
      </c>
      <c r="AR265">
        <v>348.1204573</v>
      </c>
      <c r="AS265">
        <v>348.33868460000002</v>
      </c>
      <c r="AT265">
        <v>348.71827619999999</v>
      </c>
      <c r="AU265">
        <v>349.23586130000001</v>
      </c>
      <c r="AV265">
        <v>348.39104129999998</v>
      </c>
    </row>
    <row r="266" spans="1:48" x14ac:dyDescent="0.25">
      <c r="A266" s="28" t="s">
        <v>889</v>
      </c>
      <c r="B266">
        <v>44.0351095506566</v>
      </c>
      <c r="C266">
        <v>44.211568654201699</v>
      </c>
      <c r="D266">
        <v>44.38837075</v>
      </c>
      <c r="E266">
        <v>49.500361640000001</v>
      </c>
      <c r="F266">
        <v>50.013410270000001</v>
      </c>
      <c r="G266">
        <v>43.791465199999998</v>
      </c>
      <c r="H266">
        <v>46.696899559999999</v>
      </c>
      <c r="I266">
        <v>44.392886789999999</v>
      </c>
      <c r="J266">
        <v>49.210648339999999</v>
      </c>
      <c r="K266">
        <v>50.970667589999998</v>
      </c>
      <c r="L266">
        <v>54.292991059999999</v>
      </c>
      <c r="M266">
        <v>59.021352589999999</v>
      </c>
      <c r="N266">
        <v>58.141420770000003</v>
      </c>
      <c r="O266">
        <v>59.67279198</v>
      </c>
      <c r="P266">
        <v>60.538871210000003</v>
      </c>
      <c r="Q266">
        <v>61.34029254</v>
      </c>
      <c r="R266">
        <v>61.238634769999997</v>
      </c>
      <c r="S266">
        <v>60.433670929999998</v>
      </c>
      <c r="T266">
        <v>59.835978189999999</v>
      </c>
      <c r="U266">
        <v>59.302287249999999</v>
      </c>
      <c r="V266">
        <v>58.949390960000002</v>
      </c>
      <c r="W266">
        <v>58.585586620000001</v>
      </c>
      <c r="X266">
        <v>58.264868559999996</v>
      </c>
      <c r="Y266">
        <v>58.008568320000002</v>
      </c>
      <c r="Z266">
        <v>57.810281740000001</v>
      </c>
      <c r="AA266">
        <v>57.553113379999999</v>
      </c>
      <c r="AB266">
        <v>57.224362550000002</v>
      </c>
      <c r="AC266">
        <v>56.892973050000002</v>
      </c>
      <c r="AD266">
        <v>56.564423159999997</v>
      </c>
      <c r="AE266">
        <v>56.25886053</v>
      </c>
      <c r="AF266">
        <v>55.98627355</v>
      </c>
      <c r="AG266">
        <v>55.748470490000003</v>
      </c>
      <c r="AH266">
        <v>55.579943649999997</v>
      </c>
      <c r="AI266">
        <v>55.444151830000003</v>
      </c>
      <c r="AJ266">
        <v>55.353182390000001</v>
      </c>
      <c r="AK266">
        <v>55.305930279999998</v>
      </c>
      <c r="AL266">
        <v>55.306365919999998</v>
      </c>
      <c r="AM266">
        <v>55.315269530000002</v>
      </c>
      <c r="AN266">
        <v>55.304396490000002</v>
      </c>
      <c r="AO266">
        <v>55.285019589999997</v>
      </c>
      <c r="AP266">
        <v>55.276356270000001</v>
      </c>
      <c r="AQ266">
        <v>55.289144360000002</v>
      </c>
      <c r="AR266">
        <v>55.298235069999997</v>
      </c>
      <c r="AS266">
        <v>55.30371006</v>
      </c>
      <c r="AT266">
        <v>55.295229339999999</v>
      </c>
      <c r="AU266">
        <v>55.274946389999997</v>
      </c>
      <c r="AV266">
        <v>55.240040389999997</v>
      </c>
    </row>
    <row r="267" spans="1:48" x14ac:dyDescent="0.25">
      <c r="A267" s="28" t="s">
        <v>890</v>
      </c>
      <c r="B267">
        <v>75.667735502160696</v>
      </c>
      <c r="C267">
        <v>75.970954022796903</v>
      </c>
      <c r="D267">
        <v>76.275314159999894</v>
      </c>
      <c r="E267">
        <v>78.332464040000005</v>
      </c>
      <c r="F267">
        <v>79.81200595</v>
      </c>
      <c r="G267">
        <v>72.642762950000005</v>
      </c>
      <c r="H267">
        <v>70.785881439999997</v>
      </c>
      <c r="I267">
        <v>72.295431109999996</v>
      </c>
      <c r="J267">
        <v>72.917064269999997</v>
      </c>
      <c r="K267">
        <v>72.551347469999996</v>
      </c>
      <c r="L267">
        <v>72.473477630000005</v>
      </c>
      <c r="M267">
        <v>73.754192799999998</v>
      </c>
      <c r="N267">
        <v>73.506537679999994</v>
      </c>
      <c r="O267">
        <v>73.042224239999996</v>
      </c>
      <c r="P267">
        <v>74.142474660000005</v>
      </c>
      <c r="Q267">
        <v>75.020383379999998</v>
      </c>
      <c r="R267">
        <v>75.044776170000006</v>
      </c>
      <c r="S267">
        <v>74.798281160000002</v>
      </c>
      <c r="T267">
        <v>74.405239870000003</v>
      </c>
      <c r="U267">
        <v>73.860013469999998</v>
      </c>
      <c r="V267">
        <v>73.482944149999994</v>
      </c>
      <c r="W267">
        <v>73.075697809999994</v>
      </c>
      <c r="X267">
        <v>72.654726600000004</v>
      </c>
      <c r="Y267">
        <v>72.270006570000007</v>
      </c>
      <c r="Z267">
        <v>71.924002169999994</v>
      </c>
      <c r="AA267">
        <v>71.658478930000001</v>
      </c>
      <c r="AB267">
        <v>71.465970819999995</v>
      </c>
      <c r="AC267">
        <v>71.112982889999998</v>
      </c>
      <c r="AD267">
        <v>70.661334220000001</v>
      </c>
      <c r="AE267">
        <v>70.14647214</v>
      </c>
      <c r="AF267">
        <v>69.585158160000006</v>
      </c>
      <c r="AG267">
        <v>68.98849362</v>
      </c>
      <c r="AH267">
        <v>68.379120790000002</v>
      </c>
      <c r="AI267">
        <v>67.726993140000005</v>
      </c>
      <c r="AJ267">
        <v>67.059042899999994</v>
      </c>
      <c r="AK267">
        <v>66.386781979999995</v>
      </c>
      <c r="AL267">
        <v>65.7255641</v>
      </c>
      <c r="AM267">
        <v>65.081222830000002</v>
      </c>
      <c r="AN267">
        <v>64.448892920000006</v>
      </c>
      <c r="AO267">
        <v>63.84355729</v>
      </c>
      <c r="AP267">
        <v>63.275177370000002</v>
      </c>
      <c r="AQ267">
        <v>62.740060530000001</v>
      </c>
      <c r="AR267">
        <v>62.207190879999999</v>
      </c>
      <c r="AS267">
        <v>61.69361602</v>
      </c>
      <c r="AT267">
        <v>61.196813800000001</v>
      </c>
      <c r="AU267">
        <v>60.718398989999997</v>
      </c>
      <c r="AV267">
        <v>60.24416918</v>
      </c>
    </row>
    <row r="268" spans="1:48" x14ac:dyDescent="0.25">
      <c r="A268" s="28" t="s">
        <v>891</v>
      </c>
      <c r="B268">
        <v>11808.3795448235</v>
      </c>
      <c r="C268">
        <v>11855.698515755201</v>
      </c>
      <c r="D268">
        <v>11903.20148</v>
      </c>
      <c r="E268">
        <v>12035.82519</v>
      </c>
      <c r="F268">
        <v>12057.752549999999</v>
      </c>
      <c r="G268">
        <v>11697.664559999999</v>
      </c>
      <c r="H268">
        <v>11609.701789999999</v>
      </c>
      <c r="I268">
        <v>11608.34491</v>
      </c>
      <c r="J268">
        <v>11564.4926</v>
      </c>
      <c r="K268">
        <v>11501.493119999999</v>
      </c>
      <c r="L268">
        <v>11490.592549999999</v>
      </c>
      <c r="M268">
        <v>11527.72579</v>
      </c>
      <c r="N268">
        <v>11565.23142</v>
      </c>
      <c r="O268">
        <v>11743.06294</v>
      </c>
      <c r="P268">
        <v>11948.16137</v>
      </c>
      <c r="Q268">
        <v>12188.189839999999</v>
      </c>
      <c r="R268">
        <v>12395.778609999999</v>
      </c>
      <c r="S268">
        <v>12606.90854</v>
      </c>
      <c r="T268">
        <v>12761.83488</v>
      </c>
      <c r="U268">
        <v>12858.640600000001</v>
      </c>
      <c r="V268">
        <v>12952.05999</v>
      </c>
      <c r="W268">
        <v>13013.19693</v>
      </c>
      <c r="X268">
        <v>13082.758459999999</v>
      </c>
      <c r="Y268">
        <v>13157.986199999999</v>
      </c>
      <c r="Z268">
        <v>13232.9148</v>
      </c>
      <c r="AA268">
        <v>13304.337820000001</v>
      </c>
      <c r="AB268">
        <v>13371.445890000001</v>
      </c>
      <c r="AC268">
        <v>13448.73314</v>
      </c>
      <c r="AD268">
        <v>13522.942590000001</v>
      </c>
      <c r="AE268">
        <v>13593.12592</v>
      </c>
      <c r="AF268">
        <v>13656.37422</v>
      </c>
      <c r="AG268">
        <v>13710.19462</v>
      </c>
      <c r="AH268">
        <v>13758.161829999999</v>
      </c>
      <c r="AI268">
        <v>13794.1877</v>
      </c>
      <c r="AJ268">
        <v>13824.526309999999</v>
      </c>
      <c r="AK268">
        <v>13851.080120000001</v>
      </c>
      <c r="AL268">
        <v>13876.7713</v>
      </c>
      <c r="AM268">
        <v>13900.60477</v>
      </c>
      <c r="AN268">
        <v>13921.68102</v>
      </c>
      <c r="AO268">
        <v>13943.08339</v>
      </c>
      <c r="AP268">
        <v>13967.14892</v>
      </c>
      <c r="AQ268">
        <v>13991.139160000001</v>
      </c>
      <c r="AR268">
        <v>14010.39985</v>
      </c>
      <c r="AS268">
        <v>14029.57374</v>
      </c>
      <c r="AT268">
        <v>14047.96221</v>
      </c>
      <c r="AU268">
        <v>14066.201660000001</v>
      </c>
      <c r="AV268">
        <v>14082.556920000001</v>
      </c>
    </row>
    <row r="269" spans="1:48" x14ac:dyDescent="0.25">
      <c r="A269" s="28" t="s">
        <v>892</v>
      </c>
      <c r="B269">
        <v>5968.0374888339602</v>
      </c>
      <c r="C269">
        <v>5991.9528272071302</v>
      </c>
      <c r="D269">
        <v>6015.963205</v>
      </c>
      <c r="E269">
        <v>6036.902701</v>
      </c>
      <c r="F269">
        <v>6027.7644550000005</v>
      </c>
      <c r="G269">
        <v>6021.9945049999997</v>
      </c>
      <c r="H269">
        <v>6016.8635260000001</v>
      </c>
      <c r="I269">
        <v>6020.9744529999998</v>
      </c>
      <c r="J269">
        <v>6037.5142139999998</v>
      </c>
      <c r="K269">
        <v>6057.8155690000003</v>
      </c>
      <c r="L269">
        <v>6061.6578079999999</v>
      </c>
      <c r="M269">
        <v>6061.6722650000002</v>
      </c>
      <c r="N269">
        <v>6065.5888370000002</v>
      </c>
      <c r="O269">
        <v>6082.2632649999996</v>
      </c>
      <c r="P269">
        <v>6093.5626099999999</v>
      </c>
      <c r="Q269">
        <v>6100.3511520000002</v>
      </c>
      <c r="R269">
        <v>6116.3027529999999</v>
      </c>
      <c r="S269">
        <v>6137.7401540000001</v>
      </c>
      <c r="T269">
        <v>6156.2150700000002</v>
      </c>
      <c r="U269">
        <v>6164.7644929999997</v>
      </c>
      <c r="V269">
        <v>6178.3369350000003</v>
      </c>
      <c r="W269">
        <v>6197.5784809999996</v>
      </c>
      <c r="X269">
        <v>6216.8654219999999</v>
      </c>
      <c r="Y269">
        <v>6233.96497</v>
      </c>
      <c r="Z269">
        <v>6248.5699699999996</v>
      </c>
      <c r="AA269">
        <v>6261.6585320000004</v>
      </c>
      <c r="AB269">
        <v>6273.3744219999999</v>
      </c>
      <c r="AC269">
        <v>6284.6816630000003</v>
      </c>
      <c r="AD269">
        <v>6295.3232310000003</v>
      </c>
      <c r="AE269">
        <v>6305.0598190000001</v>
      </c>
      <c r="AF269">
        <v>6313.41561</v>
      </c>
      <c r="AG269">
        <v>6320.2955949999996</v>
      </c>
      <c r="AH269">
        <v>6325.6747210000003</v>
      </c>
      <c r="AI269">
        <v>6329.0418110000001</v>
      </c>
      <c r="AJ269">
        <v>6332.1335870000003</v>
      </c>
      <c r="AK269">
        <v>6335.2145710000004</v>
      </c>
      <c r="AL269">
        <v>6338.5302959999999</v>
      </c>
      <c r="AM269">
        <v>6341.6977630000001</v>
      </c>
      <c r="AN269">
        <v>6344.4696729999996</v>
      </c>
      <c r="AO269">
        <v>6347.4729600000001</v>
      </c>
      <c r="AP269">
        <v>6350.9912919999997</v>
      </c>
      <c r="AQ269">
        <v>6354.6032519999999</v>
      </c>
      <c r="AR269">
        <v>6357.6883180000004</v>
      </c>
      <c r="AS269">
        <v>6360.3214749999997</v>
      </c>
      <c r="AT269">
        <v>6362.2850369999996</v>
      </c>
      <c r="AU269">
        <v>6363.7078979999997</v>
      </c>
      <c r="AV269">
        <v>6364.5318090000001</v>
      </c>
    </row>
    <row r="270" spans="1:48" x14ac:dyDescent="0.25">
      <c r="A270" s="28" t="s">
        <v>881</v>
      </c>
      <c r="B270">
        <v>0.59422803324812801</v>
      </c>
      <c r="C270">
        <v>0.59660924558342898</v>
      </c>
      <c r="D270">
        <v>0.59900042109999996</v>
      </c>
      <c r="E270">
        <v>0.5920254814</v>
      </c>
      <c r="F270">
        <v>0.55184076699999995</v>
      </c>
      <c r="G270">
        <v>0.4988320088</v>
      </c>
      <c r="H270">
        <v>0.46794640040000002</v>
      </c>
      <c r="I270">
        <v>0.4389777279</v>
      </c>
      <c r="J270">
        <v>0.41376256490000002</v>
      </c>
      <c r="K270">
        <v>0.40220653989999999</v>
      </c>
      <c r="L270">
        <v>0.38483017050000001</v>
      </c>
      <c r="M270">
        <v>0.36281036010000001</v>
      </c>
      <c r="N270">
        <v>0.31173838860000003</v>
      </c>
      <c r="O270">
        <v>0.25383916699999998</v>
      </c>
      <c r="P270">
        <v>0.20022510969999999</v>
      </c>
      <c r="Q270">
        <v>0.1723163919</v>
      </c>
      <c r="R270">
        <v>0.15170910539999999</v>
      </c>
      <c r="S270">
        <v>0.1406178367</v>
      </c>
      <c r="T270">
        <v>0.13442715029999999</v>
      </c>
      <c r="U270">
        <v>0.13119632219999999</v>
      </c>
      <c r="V270">
        <v>0.1348881364</v>
      </c>
      <c r="W270">
        <v>0.1357841716</v>
      </c>
      <c r="X270">
        <v>0.13648578119999999</v>
      </c>
      <c r="Y270">
        <v>0.13647328459999999</v>
      </c>
      <c r="Z270">
        <v>0.13571161509999999</v>
      </c>
      <c r="AA270">
        <v>0.13466846469999999</v>
      </c>
      <c r="AB270">
        <v>0.13347770449999999</v>
      </c>
      <c r="AC270">
        <v>0.13256712030000001</v>
      </c>
      <c r="AD270">
        <v>0.1315230097</v>
      </c>
      <c r="AE270">
        <v>0.1303136815</v>
      </c>
      <c r="AF270">
        <v>0.12945978299999999</v>
      </c>
      <c r="AG270">
        <v>0.12899087149999999</v>
      </c>
      <c r="AH270">
        <v>0.12869172270000001</v>
      </c>
      <c r="AI270">
        <v>0.12839106119999999</v>
      </c>
      <c r="AJ270">
        <v>0.1279608203</v>
      </c>
      <c r="AK270">
        <v>0.1273680452</v>
      </c>
      <c r="AL270">
        <v>0.12673846389999999</v>
      </c>
      <c r="AM270">
        <v>0.1259574728</v>
      </c>
      <c r="AN270">
        <v>0.12501409790000001</v>
      </c>
      <c r="AO270">
        <v>0.1239519119</v>
      </c>
      <c r="AP270">
        <v>0.12281815359999999</v>
      </c>
      <c r="AQ270">
        <v>0.1216218427</v>
      </c>
      <c r="AR270">
        <v>0.1203421059</v>
      </c>
      <c r="AS270">
        <v>0.1190415048</v>
      </c>
      <c r="AT270">
        <v>0.11773359949999999</v>
      </c>
      <c r="AU270">
        <v>0.1164348353</v>
      </c>
      <c r="AV270">
        <v>0.1151511087</v>
      </c>
    </row>
    <row r="271" spans="1:48" x14ac:dyDescent="0.25">
      <c r="A271" s="28" t="s">
        <v>893</v>
      </c>
      <c r="B271">
        <v>13.1053707883709</v>
      </c>
      <c r="C271">
        <v>13.157887110109201</v>
      </c>
      <c r="D271">
        <v>13.21014381</v>
      </c>
      <c r="E271">
        <v>13.17385736</v>
      </c>
      <c r="F271">
        <v>12.923676410000001</v>
      </c>
      <c r="G271">
        <v>12.52383833</v>
      </c>
      <c r="H271">
        <v>12.22659881</v>
      </c>
      <c r="I271">
        <v>11.905272350000001</v>
      </c>
      <c r="J271">
        <v>11.516625019999999</v>
      </c>
      <c r="K271">
        <v>11.13936666</v>
      </c>
      <c r="L271">
        <v>10.83420306</v>
      </c>
      <c r="M271">
        <v>10.62694874</v>
      </c>
      <c r="N271">
        <v>10.396597180000001</v>
      </c>
      <c r="O271">
        <v>10.148877390000001</v>
      </c>
      <c r="P271">
        <v>9.8413862979999998</v>
      </c>
      <c r="Q271">
        <v>9.5715791079999999</v>
      </c>
      <c r="R271">
        <v>9.2857037390000006</v>
      </c>
      <c r="S271">
        <v>9.0695512449999995</v>
      </c>
      <c r="T271">
        <v>8.8875199110000001</v>
      </c>
      <c r="U271">
        <v>8.7372109239999904</v>
      </c>
      <c r="V271">
        <v>8.4948562879999905</v>
      </c>
      <c r="W271">
        <v>8.1952371329999902</v>
      </c>
      <c r="X271">
        <v>7.8762703639999998</v>
      </c>
      <c r="Y271">
        <v>7.5601829299999999</v>
      </c>
      <c r="Z271">
        <v>7.2576062160000001</v>
      </c>
      <c r="AA271">
        <v>6.9862523569999997</v>
      </c>
      <c r="AB271">
        <v>6.7355771569999998</v>
      </c>
      <c r="AC271">
        <v>6.4603997560000002</v>
      </c>
      <c r="AD271">
        <v>6.1744744569999996</v>
      </c>
      <c r="AE271">
        <v>5.8835574199999998</v>
      </c>
      <c r="AF271">
        <v>5.5944103549999999</v>
      </c>
      <c r="AG271">
        <v>5.3066062450000002</v>
      </c>
      <c r="AH271">
        <v>5.0041053</v>
      </c>
      <c r="AI271">
        <v>4.6874695199999996</v>
      </c>
      <c r="AJ271">
        <v>4.3559195370000001</v>
      </c>
      <c r="AK271">
        <v>4.0105331389999996</v>
      </c>
      <c r="AL271">
        <v>3.6448148800000002</v>
      </c>
      <c r="AM271">
        <v>3.3648506600000001</v>
      </c>
      <c r="AN271">
        <v>3.1181987069999999</v>
      </c>
      <c r="AO271">
        <v>2.8793941630000002</v>
      </c>
      <c r="AP271">
        <v>2.633718198</v>
      </c>
      <c r="AQ271">
        <v>2.36945995</v>
      </c>
      <c r="AR271">
        <v>2.2115012890000001</v>
      </c>
      <c r="AS271">
        <v>2.1024290109999999</v>
      </c>
      <c r="AT271">
        <v>2.015538796</v>
      </c>
      <c r="AU271">
        <v>1.9376678039999999</v>
      </c>
      <c r="AV271">
        <v>1.861798364</v>
      </c>
    </row>
    <row r="272" spans="1:48" x14ac:dyDescent="0.25">
      <c r="A272" s="28" t="s">
        <v>894</v>
      </c>
      <c r="B272">
        <v>1.8563319391464199</v>
      </c>
      <c r="C272">
        <v>1.86377070047134</v>
      </c>
      <c r="D272">
        <v>1.87018135</v>
      </c>
      <c r="E272">
        <v>2.30512732</v>
      </c>
      <c r="F272">
        <v>2.9363981469999998</v>
      </c>
      <c r="G272">
        <v>3.668746107</v>
      </c>
      <c r="H272">
        <v>4.4873797599999996</v>
      </c>
      <c r="I272">
        <v>5.3136137440000004</v>
      </c>
      <c r="J272">
        <v>6.089913449</v>
      </c>
      <c r="K272">
        <v>6.8222679509999997</v>
      </c>
      <c r="L272">
        <v>7.5454713370000004</v>
      </c>
      <c r="M272">
        <v>8.2895496059999996</v>
      </c>
      <c r="N272">
        <v>8.6407431769999903</v>
      </c>
      <c r="O272">
        <v>8.7534718470000001</v>
      </c>
      <c r="P272">
        <v>8.6961935120000007</v>
      </c>
      <c r="Q272">
        <v>8.6147305089999904</v>
      </c>
      <c r="R272">
        <v>8.4906220670000003</v>
      </c>
      <c r="S272">
        <v>8.6087674159999903</v>
      </c>
      <c r="T272">
        <v>8.8379784509999997</v>
      </c>
      <c r="U272">
        <v>9.128998803</v>
      </c>
      <c r="V272">
        <v>9.7074912940000004</v>
      </c>
      <c r="W272">
        <v>10.10076093</v>
      </c>
      <c r="X272">
        <v>10.286607780000001</v>
      </c>
      <c r="Y272">
        <v>10.377059790000001</v>
      </c>
      <c r="Z272">
        <v>10.437673289999999</v>
      </c>
      <c r="AA272">
        <v>10.520763110000001</v>
      </c>
      <c r="AB272">
        <v>10.63416256</v>
      </c>
      <c r="AC272">
        <v>11.60904328</v>
      </c>
      <c r="AD272">
        <v>13.09181886</v>
      </c>
      <c r="AE272">
        <v>14.928523650000001</v>
      </c>
      <c r="AF272">
        <v>17.045619680000001</v>
      </c>
      <c r="AG272">
        <v>19.429432129999999</v>
      </c>
      <c r="AH272">
        <v>22.182168690000001</v>
      </c>
      <c r="AI272">
        <v>25.28734682</v>
      </c>
      <c r="AJ272">
        <v>28.772811969999999</v>
      </c>
      <c r="AK272">
        <v>32.630530210000003</v>
      </c>
      <c r="AL272">
        <v>36.985482019999999</v>
      </c>
      <c r="AM272">
        <v>40.208471670000002</v>
      </c>
      <c r="AN272">
        <v>42.855102969999997</v>
      </c>
      <c r="AO272">
        <v>45.337377709999998</v>
      </c>
      <c r="AP272">
        <v>47.945770750000001</v>
      </c>
      <c r="AQ272">
        <v>50.87784207</v>
      </c>
      <c r="AR272">
        <v>52.061166329999999</v>
      </c>
      <c r="AS272">
        <v>52.326479740000003</v>
      </c>
      <c r="AT272">
        <v>52.165245679999998</v>
      </c>
      <c r="AU272">
        <v>51.856410109999999</v>
      </c>
      <c r="AV272">
        <v>51.548716210000002</v>
      </c>
    </row>
    <row r="273" spans="1:48" x14ac:dyDescent="0.25">
      <c r="A273" s="28" t="s">
        <v>895</v>
      </c>
      <c r="B273">
        <v>74.904087735457793</v>
      </c>
      <c r="C273">
        <v>75.204246138798695</v>
      </c>
      <c r="D273">
        <v>75.50568552</v>
      </c>
      <c r="E273">
        <v>75.684870750000002</v>
      </c>
      <c r="F273">
        <v>75.954600850000006</v>
      </c>
      <c r="G273">
        <v>73.589392869999998</v>
      </c>
      <c r="H273">
        <v>72.659792319999994</v>
      </c>
      <c r="I273">
        <v>72.650738910000001</v>
      </c>
      <c r="J273">
        <v>72.679201230000004</v>
      </c>
      <c r="K273">
        <v>72.071881129999994</v>
      </c>
      <c r="L273">
        <v>71.080610359999994</v>
      </c>
      <c r="M273">
        <v>69.440074409999994</v>
      </c>
      <c r="N273">
        <v>66.601900569999998</v>
      </c>
      <c r="O273">
        <v>64.142577380000006</v>
      </c>
      <c r="P273">
        <v>62.166189590000002</v>
      </c>
      <c r="Q273">
        <v>59.720889419999999</v>
      </c>
      <c r="R273">
        <v>57.210818789999998</v>
      </c>
      <c r="S273">
        <v>56.660802230000002</v>
      </c>
      <c r="T273">
        <v>56.990853110000003</v>
      </c>
      <c r="U273">
        <v>57.696201199999997</v>
      </c>
      <c r="V273">
        <v>57.595541359999999</v>
      </c>
      <c r="W273">
        <v>57.289394190000003</v>
      </c>
      <c r="X273">
        <v>57.373290160000003</v>
      </c>
      <c r="Y273">
        <v>57.50469897</v>
      </c>
      <c r="Z273">
        <v>57.561072760000002</v>
      </c>
      <c r="AA273">
        <v>57.532831090000002</v>
      </c>
      <c r="AB273">
        <v>57.436940419999999</v>
      </c>
      <c r="AC273">
        <v>57.0763824</v>
      </c>
      <c r="AD273">
        <v>56.562690889999999</v>
      </c>
      <c r="AE273">
        <v>55.984291570000003</v>
      </c>
      <c r="AF273">
        <v>55.354208909999997</v>
      </c>
      <c r="AG273">
        <v>54.653811679999997</v>
      </c>
      <c r="AH273">
        <v>54.130354330000003</v>
      </c>
      <c r="AI273">
        <v>53.713021050000002</v>
      </c>
      <c r="AJ273">
        <v>53.370447220000003</v>
      </c>
      <c r="AK273">
        <v>53.091592990000002</v>
      </c>
      <c r="AL273">
        <v>52.855461499999997</v>
      </c>
      <c r="AM273">
        <v>52.192648929999997</v>
      </c>
      <c r="AN273">
        <v>51.315666149999998</v>
      </c>
      <c r="AO273">
        <v>50.333141070000003</v>
      </c>
      <c r="AP273">
        <v>49.300495169999998</v>
      </c>
      <c r="AQ273">
        <v>48.241895270000001</v>
      </c>
      <c r="AR273">
        <v>47.09526408</v>
      </c>
      <c r="AS273">
        <v>45.911859370000002</v>
      </c>
      <c r="AT273">
        <v>44.710769810000002</v>
      </c>
      <c r="AU273">
        <v>43.499680929999997</v>
      </c>
      <c r="AV273">
        <v>42.269037900000001</v>
      </c>
    </row>
    <row r="274" spans="1:48" x14ac:dyDescent="0.25">
      <c r="A274" s="28" t="s">
        <v>896</v>
      </c>
      <c r="B274">
        <v>0.68289609059609502</v>
      </c>
      <c r="C274">
        <v>0.68563261681780097</v>
      </c>
      <c r="D274">
        <v>0.68838078940000003</v>
      </c>
      <c r="E274">
        <v>0.67059867169999998</v>
      </c>
      <c r="F274">
        <v>0.64447212919999997</v>
      </c>
      <c r="G274">
        <v>0.59362922289999998</v>
      </c>
      <c r="H274">
        <v>0.55598284170000001</v>
      </c>
      <c r="I274">
        <v>0.52666713239999996</v>
      </c>
      <c r="J274">
        <v>0.4981334</v>
      </c>
      <c r="K274">
        <v>0.46657841420000001</v>
      </c>
      <c r="L274">
        <v>0.43450220620000002</v>
      </c>
      <c r="M274">
        <v>0.40083266429999997</v>
      </c>
      <c r="N274">
        <v>0.35758327709999999</v>
      </c>
      <c r="O274">
        <v>0.31529632870000002</v>
      </c>
      <c r="P274">
        <v>0.27463259960000003</v>
      </c>
      <c r="Q274">
        <v>0.2314267643</v>
      </c>
      <c r="R274">
        <v>0.18794053050000001</v>
      </c>
      <c r="S274">
        <v>0.19298157790000001</v>
      </c>
      <c r="T274">
        <v>0.21338558020000001</v>
      </c>
      <c r="U274">
        <v>0.2392880067</v>
      </c>
      <c r="V274">
        <v>0.20725434600000001</v>
      </c>
      <c r="W274">
        <v>0.170179622</v>
      </c>
      <c r="X274">
        <v>0.1439147479</v>
      </c>
      <c r="Y274">
        <v>0.12022519449999999</v>
      </c>
      <c r="Z274">
        <v>9.4378939800000006E-2</v>
      </c>
      <c r="AA274">
        <v>8.1013072800000002E-2</v>
      </c>
      <c r="AB274">
        <v>7.2609950300000003E-2</v>
      </c>
      <c r="AC274">
        <v>6.8662356899999999E-2</v>
      </c>
      <c r="AD274">
        <v>6.6750738300000001E-2</v>
      </c>
      <c r="AE274">
        <v>6.5836299400000006E-2</v>
      </c>
      <c r="AF274">
        <v>6.5369544200000004E-2</v>
      </c>
      <c r="AG274">
        <v>6.5055744900000004E-2</v>
      </c>
      <c r="AH274">
        <v>6.1421572399999999E-2</v>
      </c>
      <c r="AI274">
        <v>5.5577630500000003E-2</v>
      </c>
      <c r="AJ274">
        <v>4.7944438700000001E-2</v>
      </c>
      <c r="AK274">
        <v>4.5412590099999997E-2</v>
      </c>
      <c r="AL274">
        <v>4.5119217400000002E-2</v>
      </c>
      <c r="AM274">
        <v>4.4729808099999997E-2</v>
      </c>
      <c r="AN274">
        <v>4.4276436799999999E-2</v>
      </c>
      <c r="AO274">
        <v>4.3773845300000003E-2</v>
      </c>
      <c r="AP274">
        <v>4.3230058000000002E-2</v>
      </c>
      <c r="AQ274">
        <v>4.2646693499999999E-2</v>
      </c>
      <c r="AR274">
        <v>4.2472531600000002E-2</v>
      </c>
      <c r="AS274">
        <v>4.2511262199999997E-2</v>
      </c>
      <c r="AT274">
        <v>4.2656776600000001E-2</v>
      </c>
      <c r="AU274">
        <v>4.2853021400000003E-2</v>
      </c>
      <c r="AV274">
        <v>4.3058193799999998E-2</v>
      </c>
    </row>
    <row r="275" spans="1:48" x14ac:dyDescent="0.25">
      <c r="A275" s="28" t="s">
        <v>897</v>
      </c>
      <c r="B275">
        <v>2.3841462351468299</v>
      </c>
      <c r="C275">
        <v>2.3937000732470999</v>
      </c>
      <c r="D275">
        <v>2.4032946549999998</v>
      </c>
      <c r="E275">
        <v>2.4107050650000001</v>
      </c>
      <c r="F275">
        <v>2.4219712360000001</v>
      </c>
      <c r="G275">
        <v>2.349823346</v>
      </c>
      <c r="H275">
        <v>2.327203806</v>
      </c>
      <c r="I275">
        <v>2.335845011</v>
      </c>
      <c r="J275">
        <v>2.343010568</v>
      </c>
      <c r="K275">
        <v>2.3281760560000002</v>
      </c>
      <c r="L275">
        <v>2.3000830419999998</v>
      </c>
      <c r="M275">
        <v>2.250502392</v>
      </c>
      <c r="N275">
        <v>2.2923645590000001</v>
      </c>
      <c r="O275">
        <v>2.4122031430000002</v>
      </c>
      <c r="P275">
        <v>2.5877095959999998</v>
      </c>
      <c r="Q275">
        <v>2.7658067430000002</v>
      </c>
      <c r="R275">
        <v>2.9521917900000001</v>
      </c>
      <c r="S275">
        <v>2.8267697759999999</v>
      </c>
      <c r="T275">
        <v>2.4949025520000001</v>
      </c>
      <c r="U275">
        <v>2.0093849779999999</v>
      </c>
      <c r="V275">
        <v>2.4576683400000001</v>
      </c>
      <c r="W275">
        <v>2.7735331329999999</v>
      </c>
      <c r="X275">
        <v>2.9438880009999999</v>
      </c>
      <c r="Y275">
        <v>3.0163735470000002</v>
      </c>
      <c r="Z275">
        <v>3.0280837840000001</v>
      </c>
      <c r="AA275">
        <v>3.0054211390000001</v>
      </c>
      <c r="AB275">
        <v>2.9637268510000001</v>
      </c>
      <c r="AC275">
        <v>2.8955546060000001</v>
      </c>
      <c r="AD275">
        <v>2.8125797079999999</v>
      </c>
      <c r="AE275">
        <v>2.722279388</v>
      </c>
      <c r="AF275">
        <v>2.6296218439999999</v>
      </c>
      <c r="AG275">
        <v>2.5332630379999999</v>
      </c>
      <c r="AH275">
        <v>2.3491727939999998</v>
      </c>
      <c r="AI275">
        <v>2.1076108530000002</v>
      </c>
      <c r="AJ275">
        <v>1.8178880129999999</v>
      </c>
      <c r="AK275">
        <v>1.4807550089999999</v>
      </c>
      <c r="AL275">
        <v>1.0369134330000001</v>
      </c>
      <c r="AM275">
        <v>0.87980517410000003</v>
      </c>
      <c r="AN275">
        <v>0.8251645178</v>
      </c>
      <c r="AO275">
        <v>0.81485155450000002</v>
      </c>
      <c r="AP275">
        <v>0.82575899139999998</v>
      </c>
      <c r="AQ275">
        <v>0.84719533540000003</v>
      </c>
      <c r="AR275">
        <v>0.8710738562</v>
      </c>
      <c r="AS275">
        <v>0.89611222209999997</v>
      </c>
      <c r="AT275">
        <v>0.92152090080000004</v>
      </c>
      <c r="AU275">
        <v>0.94686511809999996</v>
      </c>
      <c r="AV275">
        <v>0.97163747180000004</v>
      </c>
    </row>
    <row r="276" spans="1:48" x14ac:dyDescent="0.25">
      <c r="A276" s="28" t="s">
        <v>898</v>
      </c>
      <c r="B276">
        <v>3.8105852795219599</v>
      </c>
      <c r="C276">
        <v>3.8258551963966601</v>
      </c>
      <c r="D276">
        <v>3.8411902200000001</v>
      </c>
      <c r="E276">
        <v>3.686781372</v>
      </c>
      <c r="F276">
        <v>3.463822156</v>
      </c>
      <c r="G276">
        <v>3.1061704190000001</v>
      </c>
      <c r="H276">
        <v>2.8267623990000001</v>
      </c>
      <c r="I276">
        <v>2.5998724879999999</v>
      </c>
      <c r="J276">
        <v>2.3868675920000002</v>
      </c>
      <c r="K276">
        <v>2.170036729</v>
      </c>
      <c r="L276">
        <v>1.961662641</v>
      </c>
      <c r="M276">
        <v>1.7567783159999999</v>
      </c>
      <c r="N276">
        <v>1.515825113</v>
      </c>
      <c r="O276">
        <v>1.2819975889999999</v>
      </c>
      <c r="P276">
        <v>1.055027323</v>
      </c>
      <c r="Q276">
        <v>0.8172509778</v>
      </c>
      <c r="R276">
        <v>0.57635438189999999</v>
      </c>
      <c r="S276">
        <v>0.45608991580000002</v>
      </c>
      <c r="T276">
        <v>0.37903125519999997</v>
      </c>
      <c r="U276">
        <v>0.31754351600000003</v>
      </c>
      <c r="V276">
        <v>0.3128909647</v>
      </c>
      <c r="W276">
        <v>0.24495988469999999</v>
      </c>
      <c r="X276">
        <v>0.20336954169999999</v>
      </c>
      <c r="Y276">
        <v>0.16970307670000001</v>
      </c>
      <c r="Z276">
        <v>0.13518405880000001</v>
      </c>
      <c r="AA276">
        <v>0.12078709999999999</v>
      </c>
      <c r="AB276">
        <v>0.1145619279</v>
      </c>
      <c r="AC276">
        <v>0.1067410308</v>
      </c>
      <c r="AD276">
        <v>9.7383815999999998E-2</v>
      </c>
      <c r="AE276">
        <v>8.6344364199999996E-2</v>
      </c>
      <c r="AF276">
        <v>8.1490836999999997E-2</v>
      </c>
      <c r="AG276">
        <v>7.9383187800000005E-2</v>
      </c>
      <c r="AH276">
        <v>7.8615466600000003E-2</v>
      </c>
      <c r="AI276">
        <v>7.8512384599999999E-2</v>
      </c>
      <c r="AJ276">
        <v>7.8745912200000004E-2</v>
      </c>
      <c r="AK276">
        <v>7.9146283499999998E-2</v>
      </c>
      <c r="AL276">
        <v>7.9617340999999994E-2</v>
      </c>
      <c r="AM276">
        <v>8.0130439499999997E-2</v>
      </c>
      <c r="AN276">
        <v>8.0655467300000006E-2</v>
      </c>
      <c r="AO276">
        <v>8.1172864600000005E-2</v>
      </c>
      <c r="AP276">
        <v>8.1673149200000003E-2</v>
      </c>
      <c r="AQ276">
        <v>8.2146822800000005E-2</v>
      </c>
      <c r="AR276">
        <v>8.2614087399999994E-2</v>
      </c>
      <c r="AS276">
        <v>8.3080115299999896E-2</v>
      </c>
      <c r="AT276">
        <v>8.3537989600000001E-2</v>
      </c>
      <c r="AU276">
        <v>8.3983055500000001E-2</v>
      </c>
      <c r="AV276">
        <v>8.4388826200000003E-2</v>
      </c>
    </row>
    <row r="277" spans="1:48" x14ac:dyDescent="0.25">
      <c r="A277" s="28" t="s">
        <v>899</v>
      </c>
      <c r="B277">
        <v>0.930906730121833</v>
      </c>
      <c r="C277">
        <v>0.93463709366032899</v>
      </c>
      <c r="D277">
        <v>0.93838331060000002</v>
      </c>
      <c r="E277">
        <v>1.3800073159999999</v>
      </c>
      <c r="F277">
        <v>2.076019461</v>
      </c>
      <c r="G277">
        <v>2.840101663</v>
      </c>
      <c r="H277">
        <v>3.6922788400000002</v>
      </c>
      <c r="I277">
        <v>4.5619636510000001</v>
      </c>
      <c r="J277">
        <v>5.3373055579999997</v>
      </c>
      <c r="K277">
        <v>5.912078664</v>
      </c>
      <c r="L277">
        <v>6.2530279780000004</v>
      </c>
      <c r="M277">
        <v>6.2955883679999998</v>
      </c>
      <c r="N277">
        <v>6.4977813419999997</v>
      </c>
      <c r="O277">
        <v>6.8715075890000001</v>
      </c>
      <c r="P277">
        <v>7.377359491</v>
      </c>
      <c r="Q277">
        <v>7.8752955829999998</v>
      </c>
      <c r="R277">
        <v>8.3896271609999999</v>
      </c>
      <c r="S277">
        <v>8.6300466109999903</v>
      </c>
      <c r="T277">
        <v>8.6921471629999996</v>
      </c>
      <c r="U277">
        <v>8.6396896939999994</v>
      </c>
      <c r="V277">
        <v>8.5984295149999994</v>
      </c>
      <c r="W277">
        <v>8.7430906400000001</v>
      </c>
      <c r="X277">
        <v>8.9285904120000001</v>
      </c>
      <c r="Y277">
        <v>9.1032052050000001</v>
      </c>
      <c r="Z277">
        <v>9.2476509290000006</v>
      </c>
      <c r="AA277">
        <v>9.355867366</v>
      </c>
      <c r="AB277">
        <v>9.4335632720000007</v>
      </c>
      <c r="AC277">
        <v>9.6177019510000008</v>
      </c>
      <c r="AD277">
        <v>9.8196468980000002</v>
      </c>
      <c r="AE277">
        <v>10.00015217</v>
      </c>
      <c r="AF277">
        <v>10.11535413</v>
      </c>
      <c r="AG277">
        <v>10.158350520000001</v>
      </c>
      <c r="AH277">
        <v>10.315097010000001</v>
      </c>
      <c r="AI277">
        <v>10.52419707</v>
      </c>
      <c r="AJ277">
        <v>10.75568488</v>
      </c>
      <c r="AK277">
        <v>10.986106489999999</v>
      </c>
      <c r="AL277">
        <v>11.21073264</v>
      </c>
      <c r="AM277">
        <v>11.435752170000001</v>
      </c>
      <c r="AN277">
        <v>11.65387995</v>
      </c>
      <c r="AO277">
        <v>11.860955479999999</v>
      </c>
      <c r="AP277">
        <v>12.055077900000001</v>
      </c>
      <c r="AQ277">
        <v>12.234716779999999</v>
      </c>
      <c r="AR277">
        <v>12.43939619</v>
      </c>
      <c r="AS277">
        <v>12.6554693</v>
      </c>
      <c r="AT277">
        <v>12.87423139</v>
      </c>
      <c r="AU277">
        <v>13.09088607</v>
      </c>
      <c r="AV277">
        <v>13.299090319999999</v>
      </c>
    </row>
    <row r="278" spans="1:48" x14ac:dyDescent="0.25">
      <c r="A278" s="28" t="s">
        <v>900</v>
      </c>
      <c r="B278">
        <v>0.86972634063657295</v>
      </c>
      <c r="C278">
        <v>0.873211539877914</v>
      </c>
      <c r="D278">
        <v>0.87671155869999995</v>
      </c>
      <c r="E278">
        <v>1.020678585</v>
      </c>
      <c r="F278">
        <v>1.286290422</v>
      </c>
      <c r="G278">
        <v>1.6293619180000001</v>
      </c>
      <c r="H278">
        <v>2.1489945330000002</v>
      </c>
      <c r="I278">
        <v>2.8990951329999999</v>
      </c>
      <c r="J278">
        <v>3.9234231390000001</v>
      </c>
      <c r="K278">
        <v>5.2773614090000001</v>
      </c>
      <c r="L278">
        <v>7.0633685330000002</v>
      </c>
      <c r="M278">
        <v>9.3591415250000001</v>
      </c>
      <c r="N278">
        <v>11.127222209999999</v>
      </c>
      <c r="O278">
        <v>12.63469237</v>
      </c>
      <c r="P278">
        <v>14.03626648</v>
      </c>
      <c r="Q278">
        <v>15.208426380000001</v>
      </c>
      <c r="R278">
        <v>16.281489130000001</v>
      </c>
      <c r="S278">
        <v>16.790158420000001</v>
      </c>
      <c r="T278">
        <v>16.939779290000001</v>
      </c>
      <c r="U278">
        <v>16.86687843</v>
      </c>
      <c r="V278">
        <v>16.650916859999999</v>
      </c>
      <c r="W278">
        <v>16.789212590000002</v>
      </c>
      <c r="X278">
        <v>17.312687830000002</v>
      </c>
      <c r="Y278">
        <v>17.873540640000002</v>
      </c>
      <c r="Z278">
        <v>18.31353944</v>
      </c>
      <c r="AA278">
        <v>18.555175040000002</v>
      </c>
      <c r="AB278">
        <v>18.587684840000001</v>
      </c>
      <c r="AC278">
        <v>18.94716635</v>
      </c>
      <c r="AD278">
        <v>19.44185684</v>
      </c>
      <c r="AE278">
        <v>19.98549307</v>
      </c>
      <c r="AF278">
        <v>20.484126190000001</v>
      </c>
      <c r="AG278">
        <v>20.91892507</v>
      </c>
      <c r="AH278">
        <v>21.244274350000001</v>
      </c>
      <c r="AI278">
        <v>21.504779670000001</v>
      </c>
      <c r="AJ278">
        <v>21.728019209999999</v>
      </c>
      <c r="AK278">
        <v>21.918813950000001</v>
      </c>
      <c r="AL278">
        <v>22.088054589999999</v>
      </c>
      <c r="AM278">
        <v>22.289798489999999</v>
      </c>
      <c r="AN278">
        <v>22.501182700000001</v>
      </c>
      <c r="AO278">
        <v>22.708850139999999</v>
      </c>
      <c r="AP278">
        <v>22.905706550000001</v>
      </c>
      <c r="AQ278">
        <v>23.086471159999999</v>
      </c>
      <c r="AR278">
        <v>22.614464000000002</v>
      </c>
      <c r="AS278">
        <v>21.733486450000001</v>
      </c>
      <c r="AT278">
        <v>20.56528613</v>
      </c>
      <c r="AU278">
        <v>19.156914610000001</v>
      </c>
      <c r="AV278">
        <v>17.50011585</v>
      </c>
    </row>
    <row r="279" spans="1:48" x14ac:dyDescent="0.25">
      <c r="A279" s="28" t="s">
        <v>901</v>
      </c>
      <c r="B279">
        <v>9.9222405427355298</v>
      </c>
      <c r="C279">
        <v>9.96200130838813</v>
      </c>
      <c r="D279">
        <v>10.00193151</v>
      </c>
      <c r="E279">
        <v>9.8376834259999999</v>
      </c>
      <c r="F279">
        <v>9.5931899719999905</v>
      </c>
      <c r="G279">
        <v>8.9875841140000006</v>
      </c>
      <c r="H279">
        <v>8.5727772000000009</v>
      </c>
      <c r="I279">
        <v>8.2765257339999998</v>
      </c>
      <c r="J279">
        <v>7.9809462189999998</v>
      </c>
      <c r="K279">
        <v>7.6092718189999999</v>
      </c>
      <c r="L279">
        <v>7.2076074300000004</v>
      </c>
      <c r="M279">
        <v>6.7601000789999999</v>
      </c>
      <c r="N279">
        <v>6.7675472020000003</v>
      </c>
      <c r="O279">
        <v>7.0870723189999998</v>
      </c>
      <c r="P279">
        <v>7.6122129279999999</v>
      </c>
      <c r="Q279">
        <v>8.168666301</v>
      </c>
      <c r="R279">
        <v>8.7638150239999995</v>
      </c>
      <c r="S279">
        <v>9.1966128979999997</v>
      </c>
      <c r="T279">
        <v>9.5143702290000007</v>
      </c>
      <c r="U279">
        <v>9.7502475240000006</v>
      </c>
      <c r="V279">
        <v>9.7228617249999996</v>
      </c>
      <c r="W279">
        <v>9.8057660989999995</v>
      </c>
      <c r="X279">
        <v>9.8868971420000005</v>
      </c>
      <c r="Y279">
        <v>9.9408350349999903</v>
      </c>
      <c r="Z279">
        <v>9.9638741639999999</v>
      </c>
      <c r="AA279">
        <v>9.9623047669999902</v>
      </c>
      <c r="AB279">
        <v>9.9446031230000003</v>
      </c>
      <c r="AC279">
        <v>9.9583158019999996</v>
      </c>
      <c r="AD279">
        <v>9.9865190810000009</v>
      </c>
      <c r="AE279">
        <v>10.025347829999999</v>
      </c>
      <c r="AF279">
        <v>10.045052630000001</v>
      </c>
      <c r="AG279">
        <v>10.04679288</v>
      </c>
      <c r="AH279">
        <v>10.007635670000001</v>
      </c>
      <c r="AI279">
        <v>9.9500878870000005</v>
      </c>
      <c r="AJ279">
        <v>9.8871004019999997</v>
      </c>
      <c r="AK279">
        <v>9.8288392620000007</v>
      </c>
      <c r="AL279">
        <v>9.7753343509999997</v>
      </c>
      <c r="AM279">
        <v>9.7599119969999997</v>
      </c>
      <c r="AN279">
        <v>9.7664653589999997</v>
      </c>
      <c r="AO279">
        <v>9.7858039609999903</v>
      </c>
      <c r="AP279">
        <v>9.8129088370000002</v>
      </c>
      <c r="AQ279">
        <v>9.8443354759999995</v>
      </c>
      <c r="AR279">
        <v>9.8604645259999995</v>
      </c>
      <c r="AS279">
        <v>9.8707288959999904</v>
      </c>
      <c r="AT279">
        <v>9.8787899400000008</v>
      </c>
      <c r="AU279">
        <v>9.8862943350000005</v>
      </c>
      <c r="AV279">
        <v>9.8911364509999995</v>
      </c>
    </row>
    <row r="280" spans="1:48" x14ac:dyDescent="0.25">
      <c r="A280" s="28" t="s">
        <v>902</v>
      </c>
      <c r="B280">
        <v>1.0272700044601699</v>
      </c>
      <c r="C280">
        <v>1.0313865184403901</v>
      </c>
      <c r="D280">
        <v>1.035520537</v>
      </c>
      <c r="E280">
        <v>1.1019024040000001</v>
      </c>
      <c r="F280">
        <v>1.2111842639999999</v>
      </c>
      <c r="G280">
        <v>1.3063492910000001</v>
      </c>
      <c r="H280">
        <v>1.449612626</v>
      </c>
      <c r="I280">
        <v>1.6361578269999999</v>
      </c>
      <c r="J280">
        <v>1.848324391</v>
      </c>
      <c r="K280">
        <v>2.0716292109999999</v>
      </c>
      <c r="L280">
        <v>2.3099958389999999</v>
      </c>
      <c r="M280">
        <v>2.551361312</v>
      </c>
      <c r="N280">
        <v>2.5624251199999999</v>
      </c>
      <c r="O280">
        <v>2.4781945950000002</v>
      </c>
      <c r="P280">
        <v>2.355816377</v>
      </c>
      <c r="Q280">
        <v>2.1882512740000002</v>
      </c>
      <c r="R280">
        <v>2.00721521</v>
      </c>
      <c r="S280">
        <v>2.0602076600000001</v>
      </c>
      <c r="T280">
        <v>2.2001429770000001</v>
      </c>
      <c r="U280">
        <v>2.3693931180000001</v>
      </c>
      <c r="V280">
        <v>2.3016133590000001</v>
      </c>
      <c r="W280">
        <v>2.2900955079999998</v>
      </c>
      <c r="X280">
        <v>2.2776378909999999</v>
      </c>
      <c r="Y280">
        <v>2.2586433549999998</v>
      </c>
      <c r="Z280">
        <v>2.232591658</v>
      </c>
      <c r="AA280">
        <v>2.2010768129999998</v>
      </c>
      <c r="AB280">
        <v>2.1661585059999999</v>
      </c>
      <c r="AC280">
        <v>2.1727594419999998</v>
      </c>
      <c r="AD280">
        <v>2.1997309299999999</v>
      </c>
      <c r="AE280">
        <v>2.2374928920000001</v>
      </c>
      <c r="AF280">
        <v>2.2767345880000001</v>
      </c>
      <c r="AG280">
        <v>2.314329179</v>
      </c>
      <c r="AH280">
        <v>2.3627666829999998</v>
      </c>
      <c r="AI280">
        <v>2.416474945</v>
      </c>
      <c r="AJ280">
        <v>2.4728551360000002</v>
      </c>
      <c r="AK280">
        <v>2.5295082949999999</v>
      </c>
      <c r="AL280">
        <v>2.5859760679999999</v>
      </c>
      <c r="AM280">
        <v>2.6204888610000001</v>
      </c>
      <c r="AN280">
        <v>2.6437013380000001</v>
      </c>
      <c r="AO280">
        <v>2.6612754000000001</v>
      </c>
      <c r="AP280">
        <v>2.6762240039999998</v>
      </c>
      <c r="AQ280">
        <v>2.6899409049999998</v>
      </c>
      <c r="AR280">
        <v>2.703975378</v>
      </c>
      <c r="AS280">
        <v>2.7188539309999999</v>
      </c>
      <c r="AT280">
        <v>2.7344816299999999</v>
      </c>
      <c r="AU280">
        <v>2.7507232140000002</v>
      </c>
      <c r="AV280">
        <v>2.7666715580000001</v>
      </c>
    </row>
    <row r="281" spans="1:48" x14ac:dyDescent="0.25">
      <c r="A281" s="28" t="s">
        <v>903</v>
      </c>
      <c r="B281">
        <v>22.439119859509798</v>
      </c>
      <c r="C281">
        <v>22.5290387223253</v>
      </c>
      <c r="D281">
        <v>22.619084539999999</v>
      </c>
      <c r="E281">
        <v>22.302291820000001</v>
      </c>
      <c r="F281">
        <v>21.541606080000001</v>
      </c>
      <c r="G281">
        <v>20.33506277</v>
      </c>
      <c r="H281">
        <v>19.516488890000002</v>
      </c>
      <c r="I281">
        <v>18.753216370000001</v>
      </c>
      <c r="J281">
        <v>17.773235140000001</v>
      </c>
      <c r="K281">
        <v>16.803012549999998</v>
      </c>
      <c r="L281">
        <v>15.95345187</v>
      </c>
      <c r="M281">
        <v>15.242347000000001</v>
      </c>
      <c r="N281">
        <v>14.77968136</v>
      </c>
      <c r="O281">
        <v>14.44608612</v>
      </c>
      <c r="P281">
        <v>13.99561579</v>
      </c>
      <c r="Q281">
        <v>13.50813724</v>
      </c>
      <c r="R281">
        <v>13.02667415</v>
      </c>
      <c r="S281">
        <v>12.638513959999999</v>
      </c>
      <c r="T281">
        <v>12.34308848</v>
      </c>
      <c r="U281">
        <v>12.085756890000001</v>
      </c>
      <c r="V281">
        <v>11.093013640000001</v>
      </c>
      <c r="W281">
        <v>10.258145730000001</v>
      </c>
      <c r="X281">
        <v>9.5185482639999996</v>
      </c>
      <c r="Y281">
        <v>8.8606757120000008</v>
      </c>
      <c r="Z281">
        <v>8.2636958830000005</v>
      </c>
      <c r="AA281">
        <v>7.721831377</v>
      </c>
      <c r="AB281">
        <v>7.2112908469999999</v>
      </c>
      <c r="AC281">
        <v>6.7540901509999998</v>
      </c>
      <c r="AD281">
        <v>6.3239537800000001</v>
      </c>
      <c r="AE281">
        <v>5.9154923019999996</v>
      </c>
      <c r="AF281">
        <v>5.5428908589999999</v>
      </c>
      <c r="AG281">
        <v>5.199825648</v>
      </c>
      <c r="AH281">
        <v>4.8703750799999996</v>
      </c>
      <c r="AI281">
        <v>4.5507892940000003</v>
      </c>
      <c r="AJ281">
        <v>4.2427606920000001</v>
      </c>
      <c r="AK281">
        <v>3.96188516</v>
      </c>
      <c r="AL281">
        <v>3.698950505</v>
      </c>
      <c r="AM281">
        <v>3.4767992099999998</v>
      </c>
      <c r="AN281">
        <v>3.278181279</v>
      </c>
      <c r="AO281">
        <v>3.0946947790000001</v>
      </c>
      <c r="AP281">
        <v>2.9219525040000001</v>
      </c>
      <c r="AQ281">
        <v>2.7568341190000001</v>
      </c>
      <c r="AR281">
        <v>2.571863343</v>
      </c>
      <c r="AS281">
        <v>2.381400019</v>
      </c>
      <c r="AT281">
        <v>2.1916413920000002</v>
      </c>
      <c r="AU281">
        <v>2.0055645219999998</v>
      </c>
      <c r="AV281">
        <v>1.823346503</v>
      </c>
    </row>
    <row r="282" spans="1:48" x14ac:dyDescent="0.25">
      <c r="A282" s="28" t="s">
        <v>904</v>
      </c>
      <c r="B282">
        <v>2.4210524975594598</v>
      </c>
      <c r="C282">
        <v>2.4307542277859602</v>
      </c>
      <c r="D282">
        <v>2.4407698920000001</v>
      </c>
      <c r="E282">
        <v>3.1757844770000001</v>
      </c>
      <c r="F282">
        <v>4.2956167819999997</v>
      </c>
      <c r="G282">
        <v>5.6118374849999997</v>
      </c>
      <c r="H282">
        <v>7.1820672459999999</v>
      </c>
      <c r="I282">
        <v>8.8405580879999999</v>
      </c>
      <c r="J282">
        <v>10.33620715</v>
      </c>
      <c r="K282">
        <v>11.63337997</v>
      </c>
      <c r="L282">
        <v>12.721181319999999</v>
      </c>
      <c r="M282">
        <v>13.538510179999999</v>
      </c>
      <c r="N282">
        <v>14.26218896</v>
      </c>
      <c r="O282">
        <v>14.93335096</v>
      </c>
      <c r="P282">
        <v>15.37275436</v>
      </c>
      <c r="Q282">
        <v>15.685869950000001</v>
      </c>
      <c r="R282">
        <v>15.96578104</v>
      </c>
      <c r="S282">
        <v>16.533894159999999</v>
      </c>
      <c r="T282">
        <v>16.928463570000002</v>
      </c>
      <c r="U282">
        <v>17.205118479999999</v>
      </c>
      <c r="V282">
        <v>16.597181370000001</v>
      </c>
      <c r="W282">
        <v>15.88223633</v>
      </c>
      <c r="X282">
        <v>15.213375340000001</v>
      </c>
      <c r="Y282">
        <v>14.61354444</v>
      </c>
      <c r="Z282">
        <v>14.0738392</v>
      </c>
      <c r="AA282">
        <v>13.58813009</v>
      </c>
      <c r="AB282">
        <v>13.12438371</v>
      </c>
      <c r="AC282">
        <v>12.634362169999999</v>
      </c>
      <c r="AD282">
        <v>12.126307199999999</v>
      </c>
      <c r="AE282">
        <v>11.619005339999999</v>
      </c>
      <c r="AF282">
        <v>11.14749724</v>
      </c>
      <c r="AG282">
        <v>10.722519330000001</v>
      </c>
      <c r="AH282">
        <v>10.345457550000001</v>
      </c>
      <c r="AI282">
        <v>9.9936359469999996</v>
      </c>
      <c r="AJ282">
        <v>9.6618566139999995</v>
      </c>
      <c r="AK282">
        <v>9.3525475619999998</v>
      </c>
      <c r="AL282">
        <v>9.0585399899999999</v>
      </c>
      <c r="AM282">
        <v>8.7926652870000002</v>
      </c>
      <c r="AN282">
        <v>8.5496321389999999</v>
      </c>
      <c r="AO282">
        <v>8.3256140050000003</v>
      </c>
      <c r="AP282">
        <v>8.1178657829999903</v>
      </c>
      <c r="AQ282">
        <v>7.9228801210000004</v>
      </c>
      <c r="AR282">
        <v>7.7357937000000003</v>
      </c>
      <c r="AS282">
        <v>7.557911636</v>
      </c>
      <c r="AT282">
        <v>7.3880570350000001</v>
      </c>
      <c r="AU282">
        <v>7.2258032200000004</v>
      </c>
      <c r="AV282">
        <v>7.0630181040000002</v>
      </c>
    </row>
    <row r="283" spans="1:48" x14ac:dyDescent="0.25">
      <c r="A283" s="28" t="s">
        <v>905</v>
      </c>
      <c r="B283">
        <v>1.1038136638077101</v>
      </c>
      <c r="C283">
        <v>1.10823690634267</v>
      </c>
      <c r="D283">
        <v>1.1125203379999999</v>
      </c>
      <c r="E283">
        <v>1.121208172</v>
      </c>
      <c r="F283">
        <v>1.118692394</v>
      </c>
      <c r="G283">
        <v>1.098266403</v>
      </c>
      <c r="H283">
        <v>1.0988559849999999</v>
      </c>
      <c r="I283">
        <v>1.102579277</v>
      </c>
      <c r="J283">
        <v>1.092177452</v>
      </c>
      <c r="K283">
        <v>1.078482961</v>
      </c>
      <c r="L283">
        <v>1.0695696939999999</v>
      </c>
      <c r="M283">
        <v>1.0670975</v>
      </c>
      <c r="N283">
        <v>1.349027381</v>
      </c>
      <c r="O283">
        <v>1.8217569</v>
      </c>
      <c r="P283">
        <v>2.4305236529999998</v>
      </c>
      <c r="Q283">
        <v>3.152611067</v>
      </c>
      <c r="R283">
        <v>3.9752767470000001</v>
      </c>
      <c r="S283">
        <v>4.4375146040000004</v>
      </c>
      <c r="T283">
        <v>4.4868076710000002</v>
      </c>
      <c r="U283">
        <v>4.2974981080000001</v>
      </c>
      <c r="V283">
        <v>7.6847788010000002</v>
      </c>
      <c r="W283">
        <v>11.23050881</v>
      </c>
      <c r="X283">
        <v>15.47298509</v>
      </c>
      <c r="Y283">
        <v>20.04689333</v>
      </c>
      <c r="Z283">
        <v>24.645007530000001</v>
      </c>
      <c r="AA283">
        <v>28.757275320000002</v>
      </c>
      <c r="AB283">
        <v>32.345346259999999</v>
      </c>
      <c r="AC283">
        <v>36.697864060000001</v>
      </c>
      <c r="AD283">
        <v>41.266766779999998</v>
      </c>
      <c r="AE283">
        <v>45.76030094</v>
      </c>
      <c r="AF283">
        <v>49.802975920000002</v>
      </c>
      <c r="AG283">
        <v>53.538200019999998</v>
      </c>
      <c r="AH283">
        <v>57.526923549999999</v>
      </c>
      <c r="AI283">
        <v>61.492398469999998</v>
      </c>
      <c r="AJ283">
        <v>65.320331809999999</v>
      </c>
      <c r="AK283">
        <v>68.588505769999998</v>
      </c>
      <c r="AL283">
        <v>71.449326979999995</v>
      </c>
      <c r="AM283">
        <v>73.816003620000004</v>
      </c>
      <c r="AN283">
        <v>75.907217230000001</v>
      </c>
      <c r="AO283">
        <v>77.847067899999999</v>
      </c>
      <c r="AP283">
        <v>79.706773679999998</v>
      </c>
      <c r="AQ283">
        <v>81.513763659999995</v>
      </c>
      <c r="AR283">
        <v>83.508917170000004</v>
      </c>
      <c r="AS283">
        <v>85.584285940000001</v>
      </c>
      <c r="AT283">
        <v>87.669236859999998</v>
      </c>
      <c r="AU283">
        <v>89.733289279999994</v>
      </c>
      <c r="AV283">
        <v>91.661389</v>
      </c>
    </row>
    <row r="284" spans="1:48" x14ac:dyDescent="0.25">
      <c r="A284" s="28" t="s">
        <v>906</v>
      </c>
      <c r="B284">
        <v>0.78088785454668397</v>
      </c>
      <c r="C284">
        <v>0.78401705695332402</v>
      </c>
      <c r="D284">
        <v>0.78724812349999995</v>
      </c>
      <c r="E284">
        <v>0.79714833500000004</v>
      </c>
      <c r="F284">
        <v>0.80090436259999997</v>
      </c>
      <c r="G284">
        <v>0.79263558769999998</v>
      </c>
      <c r="H284">
        <v>0.79993026339999995</v>
      </c>
      <c r="I284">
        <v>0.80984546830000004</v>
      </c>
      <c r="J284">
        <v>0.80947837010000001</v>
      </c>
      <c r="K284">
        <v>0.80655576019999997</v>
      </c>
      <c r="L284">
        <v>0.80701130880000005</v>
      </c>
      <c r="M284">
        <v>0.81217250640000005</v>
      </c>
      <c r="N284">
        <v>1.0150600009999999</v>
      </c>
      <c r="O284">
        <v>1.3480160269999999</v>
      </c>
      <c r="P284">
        <v>1.7677603550000001</v>
      </c>
      <c r="Q284">
        <v>2.255748386</v>
      </c>
      <c r="R284">
        <v>2.8012883500000001</v>
      </c>
      <c r="S284">
        <v>2.9843717060000001</v>
      </c>
      <c r="T284">
        <v>2.8324680039999999</v>
      </c>
      <c r="U284">
        <v>2.504272195</v>
      </c>
      <c r="V284">
        <v>2.6274508939999999</v>
      </c>
      <c r="W284">
        <v>2.6936082290000001</v>
      </c>
      <c r="X284">
        <v>2.7262049269999999</v>
      </c>
      <c r="Y284">
        <v>2.7426857920000001</v>
      </c>
      <c r="Z284">
        <v>2.750507748</v>
      </c>
      <c r="AA284">
        <v>2.7409287999999998</v>
      </c>
      <c r="AB284">
        <v>2.7185112820000001</v>
      </c>
      <c r="AC284">
        <v>2.6576280080000001</v>
      </c>
      <c r="AD284">
        <v>2.5752043609999999</v>
      </c>
      <c r="AE284">
        <v>2.4837000759999999</v>
      </c>
      <c r="AF284">
        <v>2.3917801949999999</v>
      </c>
      <c r="AG284">
        <v>2.3061087809999998</v>
      </c>
      <c r="AH284">
        <v>2.2420168559999998</v>
      </c>
      <c r="AI284">
        <v>2.1887705880000001</v>
      </c>
      <c r="AJ284">
        <v>2.14225961</v>
      </c>
      <c r="AK284">
        <v>2.101423144</v>
      </c>
      <c r="AL284">
        <v>2.06392204</v>
      </c>
      <c r="AM284">
        <v>2.0198319439999999</v>
      </c>
      <c r="AN284">
        <v>1.974311315</v>
      </c>
      <c r="AO284">
        <v>1.9298167980000001</v>
      </c>
      <c r="AP284">
        <v>1.8874404970000001</v>
      </c>
      <c r="AQ284">
        <v>1.8472361429999999</v>
      </c>
      <c r="AR284">
        <v>1.813351385</v>
      </c>
      <c r="AS284">
        <v>1.7838048799999999</v>
      </c>
      <c r="AT284">
        <v>1.75711598</v>
      </c>
      <c r="AU284">
        <v>1.732559959</v>
      </c>
      <c r="AV284">
        <v>1.7078579140000001</v>
      </c>
    </row>
    <row r="285" spans="1:48" x14ac:dyDescent="0.25">
      <c r="A285" s="28" t="s">
        <v>907</v>
      </c>
      <c r="B285">
        <v>0.52218743724451999</v>
      </c>
      <c r="C285">
        <v>0.52427996586540804</v>
      </c>
      <c r="D285">
        <v>0.52644068430000002</v>
      </c>
      <c r="E285">
        <v>0.54671899089999998</v>
      </c>
      <c r="F285">
        <v>0.5709028022</v>
      </c>
      <c r="G285">
        <v>0.59127971779999999</v>
      </c>
      <c r="H285">
        <v>0.62656445090000001</v>
      </c>
      <c r="I285">
        <v>0.66714688089999996</v>
      </c>
      <c r="J285">
        <v>0.70186772529999997</v>
      </c>
      <c r="K285">
        <v>0.73622548529999998</v>
      </c>
      <c r="L285">
        <v>0.77536042500000002</v>
      </c>
      <c r="M285">
        <v>0.82102325750000005</v>
      </c>
      <c r="N285">
        <v>0.94174484479999998</v>
      </c>
      <c r="O285">
        <v>1.1147666089999999</v>
      </c>
      <c r="P285">
        <v>1.3128998350000001</v>
      </c>
      <c r="Q285">
        <v>1.5319318049999999</v>
      </c>
      <c r="R285">
        <v>1.7724291720000001</v>
      </c>
      <c r="S285">
        <v>1.9273342149999999</v>
      </c>
      <c r="T285">
        <v>1.9606064160000001</v>
      </c>
      <c r="U285">
        <v>1.923332826</v>
      </c>
      <c r="V285">
        <v>2.3698533589999999</v>
      </c>
      <c r="W285">
        <v>2.7172645200000001</v>
      </c>
      <c r="X285">
        <v>2.9809408369999999</v>
      </c>
      <c r="Y285">
        <v>3.1896169219999999</v>
      </c>
      <c r="Z285">
        <v>3.361326413</v>
      </c>
      <c r="AA285">
        <v>3.513392203</v>
      </c>
      <c r="AB285">
        <v>3.6443042719999998</v>
      </c>
      <c r="AC285">
        <v>3.8012530450000002</v>
      </c>
      <c r="AD285">
        <v>3.9605367610000002</v>
      </c>
      <c r="AE285">
        <v>4.1134290260000004</v>
      </c>
      <c r="AF285">
        <v>4.2708085430000002</v>
      </c>
      <c r="AG285">
        <v>4.4329042469999997</v>
      </c>
      <c r="AH285">
        <v>4.5095034969999999</v>
      </c>
      <c r="AI285">
        <v>4.5359557690000001</v>
      </c>
      <c r="AJ285">
        <v>4.5357449140000003</v>
      </c>
      <c r="AK285">
        <v>4.5250497699999999</v>
      </c>
      <c r="AL285">
        <v>4.5084006920000004</v>
      </c>
      <c r="AM285">
        <v>4.4918538349999997</v>
      </c>
      <c r="AN285">
        <v>4.4782078910000003</v>
      </c>
      <c r="AO285">
        <v>4.4685651970000002</v>
      </c>
      <c r="AP285">
        <v>4.4632775230000004</v>
      </c>
      <c r="AQ285">
        <v>4.4615519739999998</v>
      </c>
      <c r="AR285">
        <v>4.4534339530000002</v>
      </c>
      <c r="AS285">
        <v>4.443613644</v>
      </c>
      <c r="AT285">
        <v>4.433652092</v>
      </c>
      <c r="AU285">
        <v>4.4245700870000002</v>
      </c>
      <c r="AV285">
        <v>4.4119708949999996</v>
      </c>
    </row>
    <row r="286" spans="1:48" x14ac:dyDescent="0.25">
      <c r="A286" s="28" t="s">
        <v>908</v>
      </c>
      <c r="B286">
        <v>0.97330043380902398</v>
      </c>
      <c r="C286">
        <v>0.97720067894938101</v>
      </c>
      <c r="D286">
        <v>0.981228145</v>
      </c>
      <c r="E286">
        <v>1.1508341630000001</v>
      </c>
      <c r="F286">
        <v>1.4480588830000001</v>
      </c>
      <c r="G286">
        <v>1.869187989</v>
      </c>
      <c r="H286">
        <v>2.5098950200000001</v>
      </c>
      <c r="I286">
        <v>3.4140222109999998</v>
      </c>
      <c r="J286">
        <v>4.6053434409999996</v>
      </c>
      <c r="K286">
        <v>6.2008900420000002</v>
      </c>
      <c r="L286">
        <v>8.3784303540000007</v>
      </c>
      <c r="M286">
        <v>11.36838019</v>
      </c>
      <c r="N286">
        <v>13.10210799</v>
      </c>
      <c r="O286">
        <v>13.80900288</v>
      </c>
      <c r="P286">
        <v>13.663780490000001</v>
      </c>
      <c r="Q286">
        <v>13.04347516</v>
      </c>
      <c r="R286">
        <v>12.20193418</v>
      </c>
      <c r="S286">
        <v>12.208330220000001</v>
      </c>
      <c r="T286">
        <v>12.297963299999999</v>
      </c>
      <c r="U286">
        <v>12.41355722</v>
      </c>
      <c r="V286">
        <v>16.262135220000001</v>
      </c>
      <c r="W286">
        <v>19.190696639999999</v>
      </c>
      <c r="X286">
        <v>21.317206280000001</v>
      </c>
      <c r="Y286">
        <v>22.903234860000001</v>
      </c>
      <c r="Z286">
        <v>24.134469710000001</v>
      </c>
      <c r="AA286">
        <v>25.142083849999999</v>
      </c>
      <c r="AB286">
        <v>25.955996970000001</v>
      </c>
      <c r="AC286">
        <v>26.56439619</v>
      </c>
      <c r="AD286">
        <v>27.001866880000001</v>
      </c>
      <c r="AE286">
        <v>27.320926570000001</v>
      </c>
      <c r="AF286">
        <v>27.62120758</v>
      </c>
      <c r="AG286">
        <v>27.9481675</v>
      </c>
      <c r="AH286">
        <v>28.193674990000002</v>
      </c>
      <c r="AI286">
        <v>28.374142800000001</v>
      </c>
      <c r="AJ286">
        <v>28.516620620000001</v>
      </c>
      <c r="AK286">
        <v>28.65168611</v>
      </c>
      <c r="AL286">
        <v>28.773700600000002</v>
      </c>
      <c r="AM286">
        <v>28.74643683</v>
      </c>
      <c r="AN286">
        <v>28.659389740000002</v>
      </c>
      <c r="AO286">
        <v>28.55810177</v>
      </c>
      <c r="AP286">
        <v>28.465212690000001</v>
      </c>
      <c r="AQ286">
        <v>28.386480599999999</v>
      </c>
      <c r="AR286">
        <v>28.20688758</v>
      </c>
      <c r="AS286">
        <v>27.988598240000002</v>
      </c>
      <c r="AT286">
        <v>27.758701030000001</v>
      </c>
      <c r="AU286">
        <v>27.532458559999998</v>
      </c>
      <c r="AV286">
        <v>27.286835100000001</v>
      </c>
    </row>
    <row r="287" spans="1:48" x14ac:dyDescent="0.25">
      <c r="A287" s="27" t="s">
        <v>1144</v>
      </c>
      <c r="B287">
        <v>22.953578483622302</v>
      </c>
      <c r="C287">
        <v>23.412650053294801</v>
      </c>
      <c r="D287">
        <v>23.880903159999999</v>
      </c>
      <c r="E287">
        <v>24.41642989</v>
      </c>
      <c r="F287">
        <v>25.061917600000001</v>
      </c>
      <c r="G287">
        <v>25.689373870000001</v>
      </c>
      <c r="H287">
        <v>25.783060460000002</v>
      </c>
      <c r="I287">
        <v>25.783319680000002</v>
      </c>
      <c r="J287">
        <v>25.852525809999999</v>
      </c>
      <c r="K287">
        <v>25.952618480000002</v>
      </c>
      <c r="L287">
        <v>25.954033819999999</v>
      </c>
      <c r="M287">
        <v>25.92699232</v>
      </c>
      <c r="N287">
        <v>25.876812409999999</v>
      </c>
      <c r="O287">
        <v>25.875585139999998</v>
      </c>
      <c r="P287">
        <v>26.126397709999999</v>
      </c>
      <c r="Q287">
        <v>26.662962780000001</v>
      </c>
      <c r="R287">
        <v>27.446935710000002</v>
      </c>
      <c r="S287">
        <v>28.403724740000001</v>
      </c>
      <c r="T287">
        <v>29.552381369999999</v>
      </c>
      <c r="U287">
        <v>30.771832610000001</v>
      </c>
      <c r="V287">
        <v>32.217936899999998</v>
      </c>
      <c r="W287">
        <v>33.881682980000001</v>
      </c>
      <c r="X287">
        <v>35.568327459999999</v>
      </c>
      <c r="Y287">
        <v>37.258421220000002</v>
      </c>
      <c r="Z287">
        <v>38.93099256</v>
      </c>
      <c r="AA287">
        <v>40.576452019999998</v>
      </c>
      <c r="AB287">
        <v>42.169287949999998</v>
      </c>
      <c r="AC287">
        <v>43.699762319999998</v>
      </c>
      <c r="AD287">
        <v>45.190452299999997</v>
      </c>
      <c r="AE287">
        <v>46.621101930000002</v>
      </c>
      <c r="AF287">
        <v>47.976887859999998</v>
      </c>
      <c r="AG287">
        <v>49.261997350000001</v>
      </c>
      <c r="AH287">
        <v>50.475757119999997</v>
      </c>
      <c r="AI287">
        <v>51.622958619999999</v>
      </c>
      <c r="AJ287">
        <v>52.729802280000001</v>
      </c>
      <c r="AK287">
        <v>53.790150910000001</v>
      </c>
      <c r="AL287">
        <v>54.811378689999998</v>
      </c>
      <c r="AM287">
        <v>55.799439649999997</v>
      </c>
      <c r="AN287">
        <v>56.766865170000003</v>
      </c>
      <c r="AO287">
        <v>57.73663492</v>
      </c>
      <c r="AP287">
        <v>58.718836260000003</v>
      </c>
      <c r="AQ287">
        <v>59.721561540000003</v>
      </c>
      <c r="AR287">
        <v>60.744276380000002</v>
      </c>
      <c r="AS287">
        <v>61.782176999999997</v>
      </c>
      <c r="AT287">
        <v>62.840596699999999</v>
      </c>
      <c r="AU287">
        <v>63.930031759999999</v>
      </c>
      <c r="AV287">
        <v>65.056465829999894</v>
      </c>
    </row>
    <row r="288" spans="1:48" x14ac:dyDescent="0.25">
      <c r="A288" s="27" t="s">
        <v>1145</v>
      </c>
      <c r="B288">
        <v>32.887743662320297</v>
      </c>
      <c r="C288">
        <v>33.545498535566701</v>
      </c>
      <c r="D288">
        <v>34.216408659999999</v>
      </c>
      <c r="E288">
        <v>34.983708010000001</v>
      </c>
      <c r="F288">
        <v>35.908558769999999</v>
      </c>
      <c r="G288">
        <v>36.807574170000002</v>
      </c>
      <c r="H288">
        <v>36.941807740000002</v>
      </c>
      <c r="I288">
        <v>36.942179150000001</v>
      </c>
      <c r="J288">
        <v>37.041337259999999</v>
      </c>
      <c r="K288">
        <v>37.184749410000002</v>
      </c>
      <c r="L288">
        <v>37.186777300000003</v>
      </c>
      <c r="M288">
        <v>37.148032409999999</v>
      </c>
      <c r="N288">
        <v>37.076134940000003</v>
      </c>
      <c r="O288">
        <v>37.074376520000001</v>
      </c>
      <c r="P288">
        <v>37.433739209999999</v>
      </c>
      <c r="Q288">
        <v>38.202526280000001</v>
      </c>
      <c r="R288">
        <v>39.325797790000003</v>
      </c>
      <c r="S288">
        <v>40.69667913</v>
      </c>
      <c r="T288">
        <v>42.342467149999997</v>
      </c>
      <c r="U288">
        <v>44.089689270000001</v>
      </c>
      <c r="V288">
        <v>46.161658449999997</v>
      </c>
      <c r="W288">
        <v>48.545463419999997</v>
      </c>
      <c r="X288">
        <v>50.96207708</v>
      </c>
      <c r="Y288">
        <v>53.383632859999999</v>
      </c>
      <c r="Z288">
        <v>55.7800826</v>
      </c>
      <c r="AA288">
        <v>58.137686619999997</v>
      </c>
      <c r="AB288">
        <v>60.419891980000003</v>
      </c>
      <c r="AC288">
        <v>62.612746080000001</v>
      </c>
      <c r="AD288">
        <v>64.748597369999999</v>
      </c>
      <c r="AE288">
        <v>66.798423209999996</v>
      </c>
      <c r="AF288">
        <v>68.740984800000007</v>
      </c>
      <c r="AG288">
        <v>70.582281640000005</v>
      </c>
      <c r="AH288">
        <v>72.321349040000001</v>
      </c>
      <c r="AI288">
        <v>73.965052170000007</v>
      </c>
      <c r="AJ288">
        <v>75.55093085</v>
      </c>
      <c r="AK288">
        <v>77.070191730000005</v>
      </c>
      <c r="AL288">
        <v>78.533400510000007</v>
      </c>
      <c r="AM288">
        <v>79.949088059999994</v>
      </c>
      <c r="AN288">
        <v>81.335209300000002</v>
      </c>
      <c r="AO288">
        <v>82.724689330000004</v>
      </c>
      <c r="AP288">
        <v>84.131981269999997</v>
      </c>
      <c r="AQ288">
        <v>85.568679779999997</v>
      </c>
      <c r="AR288">
        <v>87.034019200000003</v>
      </c>
      <c r="AS288">
        <v>88.521116719999995</v>
      </c>
      <c r="AT288">
        <v>90.037613840000006</v>
      </c>
      <c r="AU288">
        <v>91.598549579999997</v>
      </c>
      <c r="AV288">
        <v>93.21249727</v>
      </c>
    </row>
    <row r="289" spans="1:48" x14ac:dyDescent="0.25">
      <c r="A289" s="27" t="s">
        <v>1146</v>
      </c>
      <c r="B289">
        <v>44.667723794127099</v>
      </c>
      <c r="C289">
        <v>45.561078270009602</v>
      </c>
      <c r="D289">
        <v>46.472300009999998</v>
      </c>
      <c r="E289">
        <v>47.51443647</v>
      </c>
      <c r="F289">
        <v>48.770557240000002</v>
      </c>
      <c r="G289">
        <v>49.99158877</v>
      </c>
      <c r="H289">
        <v>50.173903129999999</v>
      </c>
      <c r="I289">
        <v>50.17440757</v>
      </c>
      <c r="J289">
        <v>50.309082879999998</v>
      </c>
      <c r="K289">
        <v>50.503863469999999</v>
      </c>
      <c r="L289">
        <v>50.506617740000003</v>
      </c>
      <c r="M289">
        <v>50.453994909999999</v>
      </c>
      <c r="N289">
        <v>50.356344659999998</v>
      </c>
      <c r="O289">
        <v>50.35395639</v>
      </c>
      <c r="P289">
        <v>50.84203832</v>
      </c>
      <c r="Q289">
        <v>51.88619534</v>
      </c>
      <c r="R289">
        <v>53.411808720000003</v>
      </c>
      <c r="S289">
        <v>55.273722679999999</v>
      </c>
      <c r="T289">
        <v>57.509011469999997</v>
      </c>
      <c r="U289">
        <v>59.48287955</v>
      </c>
      <c r="V289">
        <v>62.027822319999999</v>
      </c>
      <c r="W289">
        <v>65.108798519999894</v>
      </c>
      <c r="X289">
        <v>68.092105200000006</v>
      </c>
      <c r="Y289">
        <v>70.785698249999996</v>
      </c>
      <c r="Z289">
        <v>73.248536000000001</v>
      </c>
      <c r="AA289">
        <v>76.012181080000005</v>
      </c>
      <c r="AB289">
        <v>79.172007199999996</v>
      </c>
      <c r="AC289">
        <v>82.784071159999996</v>
      </c>
      <c r="AD289">
        <v>86.809196</v>
      </c>
      <c r="AE289">
        <v>90.961596139999997</v>
      </c>
      <c r="AF289">
        <v>94.898272120000001</v>
      </c>
      <c r="AG289">
        <v>98.382736190000003</v>
      </c>
      <c r="AH289">
        <v>101.3071697</v>
      </c>
      <c r="AI289">
        <v>103.6969378</v>
      </c>
      <c r="AJ289">
        <v>105.6909009</v>
      </c>
      <c r="AK289">
        <v>107.38564220000001</v>
      </c>
      <c r="AL289">
        <v>108.89734300000001</v>
      </c>
      <c r="AM289">
        <v>110.317908</v>
      </c>
      <c r="AN289">
        <v>111.7273881</v>
      </c>
      <c r="AO289">
        <v>113.2035978</v>
      </c>
      <c r="AP289">
        <v>114.7808919</v>
      </c>
      <c r="AQ289">
        <v>116.47701379999999</v>
      </c>
      <c r="AR289">
        <v>118.28478869999999</v>
      </c>
      <c r="AS289">
        <v>120.18433</v>
      </c>
      <c r="AT289">
        <v>122.1736922</v>
      </c>
      <c r="AU289">
        <v>124.2609547</v>
      </c>
      <c r="AV289">
        <v>126.4465757</v>
      </c>
    </row>
    <row r="290" spans="1:48" x14ac:dyDescent="0.25">
      <c r="A290" s="27" t="s">
        <v>1147</v>
      </c>
      <c r="B290">
        <v>45.345096154496602</v>
      </c>
      <c r="C290">
        <v>46.251998077586499</v>
      </c>
      <c r="D290">
        <v>47.177038250000003</v>
      </c>
      <c r="E290">
        <v>48.234978349999999</v>
      </c>
      <c r="F290">
        <v>49.510147809999999</v>
      </c>
      <c r="G290">
        <v>50.74969591</v>
      </c>
      <c r="H290">
        <v>50.934775010000003</v>
      </c>
      <c r="I290">
        <v>50.935287099999996</v>
      </c>
      <c r="J290">
        <v>51.072004730000003</v>
      </c>
      <c r="K290">
        <v>51.269739110000003</v>
      </c>
      <c r="L290">
        <v>51.272535140000002</v>
      </c>
      <c r="M290">
        <v>51.219114300000001</v>
      </c>
      <c r="N290">
        <v>51.119983220000002</v>
      </c>
      <c r="O290">
        <v>51.117558729999999</v>
      </c>
      <c r="P290">
        <v>51.613042270000001</v>
      </c>
      <c r="Q290">
        <v>52.673033609999997</v>
      </c>
      <c r="R290">
        <v>54.221782449999999</v>
      </c>
      <c r="S290">
        <v>56.111931759999997</v>
      </c>
      <c r="T290">
        <v>58.381118030000003</v>
      </c>
      <c r="U290">
        <v>60.79016</v>
      </c>
      <c r="V290">
        <v>63.646958050000002</v>
      </c>
      <c r="W290">
        <v>66.933710289999894</v>
      </c>
      <c r="X290">
        <v>70.265698650000004</v>
      </c>
      <c r="Y290">
        <v>73.604501110000001</v>
      </c>
      <c r="Z290">
        <v>76.908687779999994</v>
      </c>
      <c r="AA290">
        <v>80.15931458</v>
      </c>
      <c r="AB290">
        <v>83.305982909999997</v>
      </c>
      <c r="AC290">
        <v>86.329455150000001</v>
      </c>
      <c r="AD290">
        <v>89.274332819999998</v>
      </c>
      <c r="AE290">
        <v>92.100599979999998</v>
      </c>
      <c r="AF290">
        <v>94.778972899999999</v>
      </c>
      <c r="AG290">
        <v>97.317723599999894</v>
      </c>
      <c r="AH290">
        <v>99.715521989999999</v>
      </c>
      <c r="AI290">
        <v>101.9818336</v>
      </c>
      <c r="AJ290">
        <v>104.16841789999999</v>
      </c>
      <c r="AK290">
        <v>106.26315049999999</v>
      </c>
      <c r="AL290">
        <v>108.2805994</v>
      </c>
      <c r="AM290">
        <v>110.2325268</v>
      </c>
      <c r="AN290">
        <v>112.1436887</v>
      </c>
      <c r="AO290">
        <v>114.0594816</v>
      </c>
      <c r="AP290">
        <v>115.9998332</v>
      </c>
      <c r="AQ290">
        <v>117.9807302</v>
      </c>
      <c r="AR290">
        <v>120.00111680000001</v>
      </c>
      <c r="AS290">
        <v>122.0515032</v>
      </c>
      <c r="AT290">
        <v>124.14242520000001</v>
      </c>
      <c r="AU290">
        <v>126.2946185</v>
      </c>
      <c r="AV290">
        <v>128.51990380000001</v>
      </c>
    </row>
    <row r="291" spans="1:48" x14ac:dyDescent="0.25">
      <c r="A291" s="27" t="s">
        <v>1148</v>
      </c>
      <c r="B291">
        <v>43.585664102026499</v>
      </c>
      <c r="C291">
        <v>44.457377384067001</v>
      </c>
      <c r="D291">
        <v>45.346525130000003</v>
      </c>
      <c r="E291">
        <v>46.363416170000001</v>
      </c>
      <c r="F291">
        <v>47.589107869999999</v>
      </c>
      <c r="G291">
        <v>48.780560350000002</v>
      </c>
      <c r="H291">
        <v>48.958458200000003</v>
      </c>
      <c r="I291">
        <v>48.958950430000002</v>
      </c>
      <c r="J291">
        <v>49.090363279999998</v>
      </c>
      <c r="K291">
        <v>49.280425379999997</v>
      </c>
      <c r="L291">
        <v>49.283112920000001</v>
      </c>
      <c r="M291">
        <v>49.231764859999998</v>
      </c>
      <c r="N291">
        <v>49.136480159999998</v>
      </c>
      <c r="O291">
        <v>49.134149739999998</v>
      </c>
      <c r="P291">
        <v>49.610408059999997</v>
      </c>
      <c r="Q291">
        <v>50.629270750000003</v>
      </c>
      <c r="R291">
        <v>52.117926689999997</v>
      </c>
      <c r="S291">
        <v>53.934736440000002</v>
      </c>
      <c r="T291">
        <v>56.115876159999999</v>
      </c>
      <c r="U291">
        <v>58.431445060000001</v>
      </c>
      <c r="V291">
        <v>61.17739667</v>
      </c>
      <c r="W291">
        <v>64.336619859999999</v>
      </c>
      <c r="X291">
        <v>67.539323960000004</v>
      </c>
      <c r="Y291">
        <v>70.748577769999997</v>
      </c>
      <c r="Z291">
        <v>73.924558910000002</v>
      </c>
      <c r="AA291">
        <v>77.049058360000004</v>
      </c>
      <c r="AB291">
        <v>80.073633020000003</v>
      </c>
      <c r="AC291">
        <v>82.979791719999994</v>
      </c>
      <c r="AD291">
        <v>85.81040539</v>
      </c>
      <c r="AE291">
        <v>88.527010739999994</v>
      </c>
      <c r="AF291">
        <v>91.101460290000006</v>
      </c>
      <c r="AG291">
        <v>93.541705100000001</v>
      </c>
      <c r="AH291">
        <v>95.846466669999998</v>
      </c>
      <c r="AI291">
        <v>98.024843309999994</v>
      </c>
      <c r="AJ291">
        <v>100.126586</v>
      </c>
      <c r="AK291">
        <v>102.1400411</v>
      </c>
      <c r="AL291">
        <v>104.07921109999999</v>
      </c>
      <c r="AM291">
        <v>105.9554019</v>
      </c>
      <c r="AN291">
        <v>107.7924089</v>
      </c>
      <c r="AO291">
        <v>109.6338672</v>
      </c>
      <c r="AP291">
        <v>111.4989314</v>
      </c>
      <c r="AQ291">
        <v>113.4029678</v>
      </c>
      <c r="AR291">
        <v>115.3449615</v>
      </c>
      <c r="AS291">
        <v>117.3157909</v>
      </c>
      <c r="AT291">
        <v>119.3255832</v>
      </c>
      <c r="AU291">
        <v>121.3942694</v>
      </c>
      <c r="AV291">
        <v>123.5332116</v>
      </c>
    </row>
    <row r="292" spans="1:48" x14ac:dyDescent="0.25">
      <c r="A292" s="27" t="s">
        <v>1149</v>
      </c>
      <c r="B292">
        <v>44.008504160143701</v>
      </c>
      <c r="C292">
        <v>44.8886742433466</v>
      </c>
      <c r="D292">
        <v>45.786447930000001</v>
      </c>
      <c r="E292">
        <v>46.81320419</v>
      </c>
      <c r="F292">
        <v>48.050786760000001</v>
      </c>
      <c r="G292">
        <v>49.253797939999998</v>
      </c>
      <c r="H292">
        <v>49.43342165</v>
      </c>
      <c r="I292">
        <v>49.433918650000003</v>
      </c>
      <c r="J292">
        <v>49.566606380000003</v>
      </c>
      <c r="K292">
        <v>49.758512349999997</v>
      </c>
      <c r="L292">
        <v>49.761225959999997</v>
      </c>
      <c r="M292">
        <v>49.709379749999997</v>
      </c>
      <c r="N292">
        <v>49.613170660000002</v>
      </c>
      <c r="O292">
        <v>49.61081764</v>
      </c>
      <c r="P292">
        <v>50.091696300000002</v>
      </c>
      <c r="Q292">
        <v>51.120443340000001</v>
      </c>
      <c r="R292">
        <v>52.623541260000003</v>
      </c>
      <c r="S292">
        <v>54.457976539999997</v>
      </c>
      <c r="T292">
        <v>56.660276269999997</v>
      </c>
      <c r="U292">
        <v>58.998309329999998</v>
      </c>
      <c r="V292">
        <v>61.770900390000001</v>
      </c>
      <c r="W292">
        <v>64.960772340000005</v>
      </c>
      <c r="X292">
        <v>68.194547009999894</v>
      </c>
      <c r="Y292">
        <v>71.434934929999997</v>
      </c>
      <c r="Z292">
        <v>74.641727399999894</v>
      </c>
      <c r="AA292">
        <v>77.796538729999995</v>
      </c>
      <c r="AB292">
        <v>80.850455859999997</v>
      </c>
      <c r="AC292">
        <v>83.784808249999998</v>
      </c>
      <c r="AD292">
        <v>86.642882709999995</v>
      </c>
      <c r="AE292">
        <v>89.385842819999894</v>
      </c>
      <c r="AF292">
        <v>91.985268020000007</v>
      </c>
      <c r="AG292">
        <v>94.449186510000004</v>
      </c>
      <c r="AH292">
        <v>96.776307399999894</v>
      </c>
      <c r="AI292">
        <v>98.975817239999998</v>
      </c>
      <c r="AJ292">
        <v>101.0979497</v>
      </c>
      <c r="AK292">
        <v>103.130938</v>
      </c>
      <c r="AL292">
        <v>105.08892059999999</v>
      </c>
      <c r="AM292">
        <v>106.983313</v>
      </c>
      <c r="AN292">
        <v>108.83814150000001</v>
      </c>
      <c r="AO292">
        <v>110.6974644</v>
      </c>
      <c r="AP292">
        <v>112.5806223</v>
      </c>
      <c r="AQ292">
        <v>114.5031304</v>
      </c>
      <c r="AR292">
        <v>116.4639641</v>
      </c>
      <c r="AS292">
        <v>118.4539132</v>
      </c>
      <c r="AT292">
        <v>120.48320320000001</v>
      </c>
      <c r="AU292">
        <v>122.57195849999999</v>
      </c>
      <c r="AV292">
        <v>124.7316513</v>
      </c>
    </row>
    <row r="293" spans="1:48" x14ac:dyDescent="0.25">
      <c r="A293" s="27" t="s">
        <v>1150</v>
      </c>
      <c r="B293">
        <v>61.610513190426197</v>
      </c>
      <c r="C293">
        <v>62.842723454234701</v>
      </c>
      <c r="D293">
        <v>64.099578210000004</v>
      </c>
      <c r="E293">
        <v>65.537004490000001</v>
      </c>
      <c r="F293">
        <v>67.269580919999996</v>
      </c>
      <c r="G293">
        <v>68.953758500000006</v>
      </c>
      <c r="H293">
        <v>69.205226010000004</v>
      </c>
      <c r="I293">
        <v>69.205921790000005</v>
      </c>
      <c r="J293">
        <v>69.39168042</v>
      </c>
      <c r="K293">
        <v>69.660342689999894</v>
      </c>
      <c r="L293">
        <v>69.664141659999999</v>
      </c>
      <c r="M293">
        <v>69.591558620000001</v>
      </c>
      <c r="N293">
        <v>69.456868929999999</v>
      </c>
      <c r="O293">
        <v>69.453574770000003</v>
      </c>
      <c r="P293">
        <v>70.126789689999995</v>
      </c>
      <c r="Q293">
        <v>71.567002990000006</v>
      </c>
      <c r="R293">
        <v>73.671292519999994</v>
      </c>
      <c r="S293">
        <v>76.239443850000001</v>
      </c>
      <c r="T293">
        <v>79.322593780000005</v>
      </c>
      <c r="U293">
        <v>82.595766080000004</v>
      </c>
      <c r="V293">
        <v>86.477305830000006</v>
      </c>
      <c r="W293">
        <v>90.943025610000007</v>
      </c>
      <c r="X293">
        <v>95.470207819999999</v>
      </c>
      <c r="Y293">
        <v>100.0066484</v>
      </c>
      <c r="Z293">
        <v>104.4960564</v>
      </c>
      <c r="AA293">
        <v>108.9126924</v>
      </c>
      <c r="AB293">
        <v>113.1880797</v>
      </c>
      <c r="AC293">
        <v>117.29608020000001</v>
      </c>
      <c r="AD293">
        <v>121.29729399999999</v>
      </c>
      <c r="AE293">
        <v>125.1373514</v>
      </c>
      <c r="AF293">
        <v>128.77646440000001</v>
      </c>
      <c r="AG293">
        <v>132.22587229999999</v>
      </c>
      <c r="AH293">
        <v>135.4837679</v>
      </c>
      <c r="AI293">
        <v>138.56301210000001</v>
      </c>
      <c r="AJ293">
        <v>141.5339304</v>
      </c>
      <c r="AK293">
        <v>144.3800497</v>
      </c>
      <c r="AL293">
        <v>147.1211634</v>
      </c>
      <c r="AM293">
        <v>149.77325279999999</v>
      </c>
      <c r="AN293">
        <v>152.36995390000001</v>
      </c>
      <c r="AO293">
        <v>154.97294719999999</v>
      </c>
      <c r="AP293">
        <v>157.60930859999999</v>
      </c>
      <c r="AQ293">
        <v>160.30075909999999</v>
      </c>
      <c r="AR293">
        <v>163.04586420000001</v>
      </c>
      <c r="AS293">
        <v>165.83173009999999</v>
      </c>
      <c r="AT293">
        <v>168.67267190000001</v>
      </c>
      <c r="AU293">
        <v>171.59686310000001</v>
      </c>
      <c r="AV293">
        <v>174.62036470000001</v>
      </c>
    </row>
    <row r="294" spans="1:48" x14ac:dyDescent="0.25">
      <c r="A294" s="27" t="s">
        <v>1151</v>
      </c>
      <c r="B294">
        <v>73.361851343344895</v>
      </c>
      <c r="C294">
        <v>74.829088370211807</v>
      </c>
      <c r="D294">
        <v>76.325670479999999</v>
      </c>
      <c r="E294">
        <v>78.037265579999996</v>
      </c>
      <c r="F294">
        <v>80.100306579999994</v>
      </c>
      <c r="G294">
        <v>82.105717330000004</v>
      </c>
      <c r="H294">
        <v>82.405148729999894</v>
      </c>
      <c r="I294">
        <v>82.405977219999997</v>
      </c>
      <c r="J294">
        <v>82.627166689999996</v>
      </c>
      <c r="K294">
        <v>82.947072509999998</v>
      </c>
      <c r="L294">
        <v>82.951596080000002</v>
      </c>
      <c r="M294">
        <v>82.865168850000003</v>
      </c>
      <c r="N294">
        <v>82.704789000000005</v>
      </c>
      <c r="O294">
        <v>82.700866520000005</v>
      </c>
      <c r="P294">
        <v>83.502487709999997</v>
      </c>
      <c r="Q294">
        <v>85.217401420000002</v>
      </c>
      <c r="R294">
        <v>87.723054559999994</v>
      </c>
      <c r="S294">
        <v>90.781044609999995</v>
      </c>
      <c r="T294">
        <v>94.452261989999997</v>
      </c>
      <c r="U294">
        <v>98.349745830000003</v>
      </c>
      <c r="V294">
        <v>102.9716347</v>
      </c>
      <c r="W294">
        <v>108.2891276</v>
      </c>
      <c r="X294">
        <v>113.67980609999999</v>
      </c>
      <c r="Y294">
        <v>119.08150879999999</v>
      </c>
      <c r="Z294">
        <v>124.4272082</v>
      </c>
      <c r="AA294">
        <v>129.68625539999999</v>
      </c>
      <c r="AB294">
        <v>134.7771127</v>
      </c>
      <c r="AC294">
        <v>139.6686564</v>
      </c>
      <c r="AD294">
        <v>144.4330454</v>
      </c>
      <c r="AE294">
        <v>149.00553970000001</v>
      </c>
      <c r="AF294">
        <v>153.33876230000001</v>
      </c>
      <c r="AG294">
        <v>157.4460962</v>
      </c>
      <c r="AH294">
        <v>161.3253895</v>
      </c>
      <c r="AI294">
        <v>164.9919562</v>
      </c>
      <c r="AJ294">
        <v>168.52953539999999</v>
      </c>
      <c r="AK294">
        <v>171.9185119</v>
      </c>
      <c r="AL294">
        <v>175.18245440000001</v>
      </c>
      <c r="AM294">
        <v>178.34039250000001</v>
      </c>
      <c r="AN294">
        <v>181.43237780000001</v>
      </c>
      <c r="AO294">
        <v>184.53185550000001</v>
      </c>
      <c r="AP294">
        <v>187.67106570000001</v>
      </c>
      <c r="AQ294">
        <v>190.87587250000001</v>
      </c>
      <c r="AR294">
        <v>194.1445678</v>
      </c>
      <c r="AS294">
        <v>197.4617983</v>
      </c>
      <c r="AT294">
        <v>200.8446098</v>
      </c>
      <c r="AU294">
        <v>204.32654930000001</v>
      </c>
      <c r="AV294">
        <v>207.9267413</v>
      </c>
    </row>
    <row r="295" spans="1:48" x14ac:dyDescent="0.25">
      <c r="A295" s="27" t="s">
        <v>1152</v>
      </c>
      <c r="B295">
        <v>36.4554898807719</v>
      </c>
      <c r="C295">
        <v>37.1845996783874</v>
      </c>
      <c r="D295">
        <v>37.92829184</v>
      </c>
      <c r="E295">
        <v>38.778829780000002</v>
      </c>
      <c r="F295">
        <v>39.804010699999999</v>
      </c>
      <c r="G295">
        <v>40.80055359</v>
      </c>
      <c r="H295">
        <v>40.949349159999997</v>
      </c>
      <c r="I295">
        <v>40.949760859999998</v>
      </c>
      <c r="J295">
        <v>41.059675890000001</v>
      </c>
      <c r="K295">
        <v>41.218645760000001</v>
      </c>
      <c r="L295">
        <v>41.22089364</v>
      </c>
      <c r="M295">
        <v>41.177945610000002</v>
      </c>
      <c r="N295">
        <v>41.098248519999999</v>
      </c>
      <c r="O295">
        <v>41.096299340000002</v>
      </c>
      <c r="P295">
        <v>41.494646600000003</v>
      </c>
      <c r="Q295">
        <v>42.346833650000001</v>
      </c>
      <c r="R295">
        <v>43.591960520000001</v>
      </c>
      <c r="S295">
        <v>45.111558559999999</v>
      </c>
      <c r="T295">
        <v>46.935885859999999</v>
      </c>
      <c r="U295">
        <v>48.872651089999998</v>
      </c>
      <c r="V295">
        <v>51.169392760000001</v>
      </c>
      <c r="W295">
        <v>53.811798959999997</v>
      </c>
      <c r="X295">
        <v>56.49057303</v>
      </c>
      <c r="Y295">
        <v>59.174825349999999</v>
      </c>
      <c r="Z295">
        <v>61.831248070000001</v>
      </c>
      <c r="AA295">
        <v>64.444610979999894</v>
      </c>
      <c r="AB295">
        <v>66.974395790000003</v>
      </c>
      <c r="AC295">
        <v>69.405136290000002</v>
      </c>
      <c r="AD295">
        <v>71.772690159999996</v>
      </c>
      <c r="AE295">
        <v>74.044886329999997</v>
      </c>
      <c r="AF295">
        <v>76.198181950000006</v>
      </c>
      <c r="AG295">
        <v>78.239227369999995</v>
      </c>
      <c r="AH295">
        <v>80.166953239999998</v>
      </c>
      <c r="AI295">
        <v>81.988969470000001</v>
      </c>
      <c r="AJ295">
        <v>83.746888310000003</v>
      </c>
      <c r="AK295">
        <v>85.430962480000005</v>
      </c>
      <c r="AL295">
        <v>87.052903869999994</v>
      </c>
      <c r="AM295">
        <v>88.622168819999999</v>
      </c>
      <c r="AN295">
        <v>90.158660019999999</v>
      </c>
      <c r="AO295">
        <v>91.698874380000007</v>
      </c>
      <c r="AP295">
        <v>93.258832929999997</v>
      </c>
      <c r="AQ295">
        <v>94.851388159999999</v>
      </c>
      <c r="AR295">
        <v>96.475691330000004</v>
      </c>
      <c r="AS295">
        <v>98.124112980000007</v>
      </c>
      <c r="AT295">
        <v>99.80512358</v>
      </c>
      <c r="AU295">
        <v>101.53539360000001</v>
      </c>
      <c r="AV295">
        <v>103.32442639999999</v>
      </c>
    </row>
    <row r="296" spans="1:48" x14ac:dyDescent="0.25">
      <c r="A296" s="27" t="s">
        <v>910</v>
      </c>
      <c r="B296">
        <v>54.8987788872397</v>
      </c>
      <c r="C296">
        <v>55.996754464984498</v>
      </c>
      <c r="D296">
        <v>57.116689809999997</v>
      </c>
      <c r="E296">
        <v>58.397525549999997</v>
      </c>
      <c r="F296">
        <v>59.941358340000001</v>
      </c>
      <c r="G296">
        <v>61.442064760000001</v>
      </c>
      <c r="H296">
        <v>61.66613787</v>
      </c>
      <c r="I296">
        <v>61.666757850000003</v>
      </c>
      <c r="J296">
        <v>61.832280279999999</v>
      </c>
      <c r="K296">
        <v>62.071674989999998</v>
      </c>
      <c r="L296">
        <v>62.075060110000003</v>
      </c>
      <c r="M296">
        <v>62.010384119999998</v>
      </c>
      <c r="N296">
        <v>61.89036728</v>
      </c>
      <c r="O296">
        <v>61.887431980000002</v>
      </c>
      <c r="P296">
        <v>62.487308120000002</v>
      </c>
      <c r="Q296">
        <v>63.770627269999999</v>
      </c>
      <c r="R296">
        <v>65.645679430000001</v>
      </c>
      <c r="S296">
        <v>67.934061150000005</v>
      </c>
      <c r="T296">
        <v>70.681338479999994</v>
      </c>
      <c r="U296">
        <v>73.5979375</v>
      </c>
      <c r="V296">
        <v>77.056629560000005</v>
      </c>
      <c r="W296">
        <v>81.035862159999894</v>
      </c>
      <c r="X296">
        <v>85.069861579999994</v>
      </c>
      <c r="Y296">
        <v>89.112110770000001</v>
      </c>
      <c r="Z296">
        <v>93.112451030000003</v>
      </c>
      <c r="AA296">
        <v>97.047946969999998</v>
      </c>
      <c r="AB296">
        <v>100.8575816</v>
      </c>
      <c r="AC296">
        <v>104.5180642</v>
      </c>
      <c r="AD296">
        <v>108.0833932</v>
      </c>
      <c r="AE296">
        <v>111.50512190000001</v>
      </c>
      <c r="AF296">
        <v>114.74779669999999</v>
      </c>
      <c r="AG296">
        <v>117.82143259999999</v>
      </c>
      <c r="AH296">
        <v>120.72441910000001</v>
      </c>
      <c r="AI296">
        <v>123.4682162</v>
      </c>
      <c r="AJ296">
        <v>126.1154882</v>
      </c>
      <c r="AK296">
        <v>128.65155659999999</v>
      </c>
      <c r="AL296">
        <v>131.09405839999999</v>
      </c>
      <c r="AM296">
        <v>133.45723419999999</v>
      </c>
      <c r="AN296">
        <v>135.77105549999999</v>
      </c>
      <c r="AO296">
        <v>138.0904836</v>
      </c>
      <c r="AP296">
        <v>140.4396448</v>
      </c>
      <c r="AQ296">
        <v>142.8378936</v>
      </c>
      <c r="AR296">
        <v>145.28395209999999</v>
      </c>
      <c r="AS296">
        <v>147.76633090000001</v>
      </c>
      <c r="AT296">
        <v>150.29778580000001</v>
      </c>
      <c r="AU296">
        <v>152.9034211</v>
      </c>
      <c r="AV296">
        <v>155.59754810000001</v>
      </c>
    </row>
    <row r="297" spans="1:48" x14ac:dyDescent="0.25">
      <c r="A297" s="27" t="s">
        <v>911</v>
      </c>
      <c r="B297">
        <v>55.059386542622597</v>
      </c>
      <c r="C297">
        <v>56.160574273475099</v>
      </c>
      <c r="D297">
        <v>57.28378601</v>
      </c>
      <c r="E297">
        <v>58.56836887</v>
      </c>
      <c r="F297">
        <v>60.116718179999999</v>
      </c>
      <c r="G297">
        <v>61.621814950000001</v>
      </c>
      <c r="H297">
        <v>61.846543590000003</v>
      </c>
      <c r="I297">
        <v>61.847165390000001</v>
      </c>
      <c r="J297">
        <v>62.013172060000002</v>
      </c>
      <c r="K297">
        <v>62.253267119999997</v>
      </c>
      <c r="L297">
        <v>62.256662140000003</v>
      </c>
      <c r="M297">
        <v>62.191796949999997</v>
      </c>
      <c r="N297">
        <v>62.071428990000001</v>
      </c>
      <c r="O297">
        <v>62.068485109999997</v>
      </c>
      <c r="P297">
        <v>62.670116190000002</v>
      </c>
      <c r="Q297">
        <v>63.957189730000003</v>
      </c>
      <c r="R297">
        <v>65.837727389999998</v>
      </c>
      <c r="S297">
        <v>68.132803820000007</v>
      </c>
      <c r="T297">
        <v>70.888118379999995</v>
      </c>
      <c r="U297">
        <v>73.813249979999995</v>
      </c>
      <c r="V297">
        <v>77.282060520000002</v>
      </c>
      <c r="W297">
        <v>81.272934460000002</v>
      </c>
      <c r="X297">
        <v>85.318735439999998</v>
      </c>
      <c r="Y297">
        <v>89.372810329999893</v>
      </c>
      <c r="Z297">
        <v>93.384853669999998</v>
      </c>
      <c r="AA297">
        <v>97.331862999999998</v>
      </c>
      <c r="AB297">
        <v>101.1526428</v>
      </c>
      <c r="AC297">
        <v>104.82383419999999</v>
      </c>
      <c r="AD297">
        <v>108.3995937</v>
      </c>
      <c r="AE297">
        <v>111.8313327</v>
      </c>
      <c r="AF297">
        <v>115.0834941</v>
      </c>
      <c r="AG297">
        <v>118.16612189999999</v>
      </c>
      <c r="AH297">
        <v>121.0776012</v>
      </c>
      <c r="AI297">
        <v>123.8294253</v>
      </c>
      <c r="AJ297">
        <v>126.484442</v>
      </c>
      <c r="AK297">
        <v>129.02792969999999</v>
      </c>
      <c r="AL297">
        <v>131.47757720000001</v>
      </c>
      <c r="AM297">
        <v>133.84766640000001</v>
      </c>
      <c r="AN297">
        <v>136.16825689999999</v>
      </c>
      <c r="AO297">
        <v>138.4944706</v>
      </c>
      <c r="AP297">
        <v>140.85050419999999</v>
      </c>
      <c r="AQ297">
        <v>143.2557692</v>
      </c>
      <c r="AR297">
        <v>145.7089837</v>
      </c>
      <c r="AS297">
        <v>148.1986248</v>
      </c>
      <c r="AT297">
        <v>150.73748549999999</v>
      </c>
      <c r="AU297">
        <v>153.35074370000001</v>
      </c>
      <c r="AV297">
        <v>156.0527524</v>
      </c>
    </row>
    <row r="298" spans="1:48" x14ac:dyDescent="0.25">
      <c r="A298" s="27" t="s">
        <v>912</v>
      </c>
      <c r="B298">
        <v>44.1081036736567</v>
      </c>
      <c r="C298">
        <v>44.990265747129897</v>
      </c>
      <c r="D298">
        <v>45.89007127</v>
      </c>
      <c r="E298">
        <v>46.91915127</v>
      </c>
      <c r="F298">
        <v>48.159534720000003</v>
      </c>
      <c r="G298">
        <v>49.365268540000002</v>
      </c>
      <c r="H298">
        <v>49.545298770000002</v>
      </c>
      <c r="I298">
        <v>49.545796889999998</v>
      </c>
      <c r="J298">
        <v>49.678784929999999</v>
      </c>
      <c r="K298">
        <v>49.871125210000002</v>
      </c>
      <c r="L298">
        <v>49.87384496</v>
      </c>
      <c r="M298">
        <v>49.821881419999997</v>
      </c>
      <c r="N298">
        <v>49.725454589999998</v>
      </c>
      <c r="O298">
        <v>49.723096239999997</v>
      </c>
      <c r="P298">
        <v>50.20506322</v>
      </c>
      <c r="Q298">
        <v>51.236138510000004</v>
      </c>
      <c r="R298">
        <v>52.742638229999997</v>
      </c>
      <c r="S298">
        <v>54.581225170000003</v>
      </c>
      <c r="T298">
        <v>56.788509120000001</v>
      </c>
      <c r="U298">
        <v>59.131833589999999</v>
      </c>
      <c r="V298">
        <v>61.910699549999997</v>
      </c>
      <c r="W298">
        <v>65.107790769999994</v>
      </c>
      <c r="X298">
        <v>68.348884080000005</v>
      </c>
      <c r="Y298">
        <v>71.596605609999997</v>
      </c>
      <c r="Z298">
        <v>74.810655659999995</v>
      </c>
      <c r="AA298">
        <v>77.972606909999996</v>
      </c>
      <c r="AB298">
        <v>81.033435639999894</v>
      </c>
      <c r="AC298">
        <v>83.974429009999994</v>
      </c>
      <c r="AD298">
        <v>86.838971830000006</v>
      </c>
      <c r="AE298">
        <v>89.588139769999998</v>
      </c>
      <c r="AF298">
        <v>92.19344796</v>
      </c>
      <c r="AG298">
        <v>94.662942760000007</v>
      </c>
      <c r="AH298">
        <v>96.995330359999997</v>
      </c>
      <c r="AI298">
        <v>99.199818109999995</v>
      </c>
      <c r="AJ298">
        <v>101.3267534</v>
      </c>
      <c r="AK298">
        <v>103.36434269999999</v>
      </c>
      <c r="AL298">
        <v>105.3267566</v>
      </c>
      <c r="AM298">
        <v>107.22543640000001</v>
      </c>
      <c r="AN298">
        <v>109.08446259999999</v>
      </c>
      <c r="AO298">
        <v>110.9479936</v>
      </c>
      <c r="AP298">
        <v>112.83541339999999</v>
      </c>
      <c r="AQ298">
        <v>114.76227249999999</v>
      </c>
      <c r="AR298">
        <v>116.7275439</v>
      </c>
      <c r="AS298">
        <v>118.72199670000001</v>
      </c>
      <c r="AT298">
        <v>120.7558794</v>
      </c>
      <c r="AU298">
        <v>122.8493618</v>
      </c>
      <c r="AV298">
        <v>125.0139424</v>
      </c>
    </row>
    <row r="299" spans="1:48" x14ac:dyDescent="0.25">
      <c r="A299" s="27" t="s">
        <v>913</v>
      </c>
      <c r="B299">
        <v>34.054845431865601</v>
      </c>
      <c r="C299">
        <v>34.735942340503001</v>
      </c>
      <c r="D299">
        <v>35.430663850000002</v>
      </c>
      <c r="E299">
        <v>36.670782549999998</v>
      </c>
      <c r="F299">
        <v>37.350500220000001</v>
      </c>
      <c r="G299">
        <v>36.951824510000002</v>
      </c>
      <c r="H299">
        <v>37.867942659999997</v>
      </c>
      <c r="I299">
        <v>39.062086610000001</v>
      </c>
      <c r="J299">
        <v>39.860627719999997</v>
      </c>
      <c r="K299">
        <v>40.705117809999997</v>
      </c>
      <c r="L299">
        <v>41.384617970000001</v>
      </c>
      <c r="M299">
        <v>41.820436440000002</v>
      </c>
      <c r="N299">
        <v>42.630476870000003</v>
      </c>
      <c r="O299">
        <v>43.645512089999997</v>
      </c>
      <c r="P299">
        <v>44.333023089999998</v>
      </c>
      <c r="Q299">
        <v>45.158718190000002</v>
      </c>
      <c r="R299">
        <v>45.32179129</v>
      </c>
      <c r="S299">
        <v>46.449350019999997</v>
      </c>
      <c r="T299">
        <v>47.344087889999997</v>
      </c>
      <c r="U299">
        <v>48.675308360000002</v>
      </c>
      <c r="V299">
        <v>50.669269</v>
      </c>
      <c r="W299">
        <v>52.391841249999999</v>
      </c>
      <c r="X299">
        <v>54.302815279999997</v>
      </c>
      <c r="Y299">
        <v>56.075924010000001</v>
      </c>
      <c r="Z299">
        <v>57.898550999999998</v>
      </c>
      <c r="AA299">
        <v>59.736475740000003</v>
      </c>
      <c r="AB299">
        <v>61.689407600000003</v>
      </c>
      <c r="AC299">
        <v>64.061838969999997</v>
      </c>
      <c r="AD299">
        <v>66.137637310000002</v>
      </c>
      <c r="AE299">
        <v>68.109703490000001</v>
      </c>
      <c r="AF299">
        <v>70.019387809999998</v>
      </c>
      <c r="AG299">
        <v>71.882503319999998</v>
      </c>
      <c r="AH299">
        <v>73.699632820000005</v>
      </c>
      <c r="AI299">
        <v>75.34135053</v>
      </c>
      <c r="AJ299">
        <v>76.931287400000002</v>
      </c>
      <c r="AK299">
        <v>78.437495119999994</v>
      </c>
      <c r="AL299">
        <v>79.980658689999999</v>
      </c>
      <c r="AM299">
        <v>81.506729989999997</v>
      </c>
      <c r="AN299">
        <v>82.950855279999999</v>
      </c>
      <c r="AO299">
        <v>84.403064529999995</v>
      </c>
      <c r="AP299">
        <v>85.908166800000004</v>
      </c>
      <c r="AQ299">
        <v>87.345552409999996</v>
      </c>
      <c r="AR299">
        <v>88.779225960000005</v>
      </c>
      <c r="AS299">
        <v>90.329333039999995</v>
      </c>
      <c r="AT299">
        <v>91.880320420000004</v>
      </c>
      <c r="AU299">
        <v>93.465574889999999</v>
      </c>
      <c r="AV299">
        <v>95.166962170000005</v>
      </c>
    </row>
    <row r="300" spans="1:48" x14ac:dyDescent="0.25">
      <c r="A300" s="27" t="s">
        <v>914</v>
      </c>
      <c r="B300">
        <v>48.521706935349499</v>
      </c>
      <c r="C300">
        <v>49.492141074056498</v>
      </c>
      <c r="D300">
        <v>50.48198412</v>
      </c>
      <c r="E300">
        <v>51.614037289999999</v>
      </c>
      <c r="F300">
        <v>52.978537619999997</v>
      </c>
      <c r="G300">
        <v>54.30492117</v>
      </c>
      <c r="H300">
        <v>54.50296582</v>
      </c>
      <c r="I300">
        <v>54.50351379</v>
      </c>
      <c r="J300">
        <v>54.649809050000002</v>
      </c>
      <c r="K300">
        <v>54.861395530000003</v>
      </c>
      <c r="L300">
        <v>54.864387430000001</v>
      </c>
      <c r="M300">
        <v>54.807224249999997</v>
      </c>
      <c r="N300">
        <v>54.701148629999999</v>
      </c>
      <c r="O300">
        <v>54.698554289999997</v>
      </c>
      <c r="P300">
        <v>55.228748490000001</v>
      </c>
      <c r="Q300">
        <v>56.362996600000002</v>
      </c>
      <c r="R300">
        <v>58.020241679999998</v>
      </c>
      <c r="S300">
        <v>60.042803730000003</v>
      </c>
      <c r="T300">
        <v>62.470955840000002</v>
      </c>
      <c r="U300">
        <v>65.048761130000003</v>
      </c>
      <c r="V300">
        <v>68.105689639999994</v>
      </c>
      <c r="W300">
        <v>71.622692430000001</v>
      </c>
      <c r="X300">
        <v>75.188100289999994</v>
      </c>
      <c r="Y300">
        <v>78.76079962</v>
      </c>
      <c r="Z300">
        <v>82.296458180000002</v>
      </c>
      <c r="AA300">
        <v>85.774804779999997</v>
      </c>
      <c r="AB300">
        <v>89.141910179999996</v>
      </c>
      <c r="AC300">
        <v>92.377189110000003</v>
      </c>
      <c r="AD300">
        <v>95.528367590000002</v>
      </c>
      <c r="AE300">
        <v>98.552626410000002</v>
      </c>
      <c r="AF300">
        <v>101.4186304</v>
      </c>
      <c r="AG300">
        <v>104.135231</v>
      </c>
      <c r="AH300">
        <v>106.7010051</v>
      </c>
      <c r="AI300">
        <v>109.1260812</v>
      </c>
      <c r="AJ300">
        <v>111.4658446</v>
      </c>
      <c r="AK300">
        <v>113.7073219</v>
      </c>
      <c r="AL300">
        <v>115.8661015</v>
      </c>
      <c r="AM300">
        <v>117.9547694</v>
      </c>
      <c r="AN300">
        <v>119.999816</v>
      </c>
      <c r="AO300">
        <v>122.0498181</v>
      </c>
      <c r="AP300">
        <v>124.1260994</v>
      </c>
      <c r="AQ300">
        <v>126.24576639999999</v>
      </c>
      <c r="AR300">
        <v>128.40768940000001</v>
      </c>
      <c r="AS300">
        <v>130.6017137</v>
      </c>
      <c r="AT300">
        <v>132.8391135</v>
      </c>
      <c r="AU300">
        <v>135.14207680000001</v>
      </c>
      <c r="AV300">
        <v>137.52325250000001</v>
      </c>
    </row>
    <row r="301" spans="1:48" x14ac:dyDescent="0.25">
      <c r="A301" s="27" t="s">
        <v>915</v>
      </c>
      <c r="B301">
        <v>39.902673666325597</v>
      </c>
      <c r="C301">
        <v>40.700727139652102</v>
      </c>
      <c r="D301">
        <v>41.514741870000002</v>
      </c>
      <c r="E301">
        <v>42.445705570000001</v>
      </c>
      <c r="F301">
        <v>43.567826269999998</v>
      </c>
      <c r="G301">
        <v>44.658600960000001</v>
      </c>
      <c r="H301">
        <v>44.821466440000002</v>
      </c>
      <c r="I301">
        <v>44.821917069999998</v>
      </c>
      <c r="J301">
        <v>44.942225530000002</v>
      </c>
      <c r="K301">
        <v>45.116227379999998</v>
      </c>
      <c r="L301">
        <v>45.118687819999998</v>
      </c>
      <c r="M301">
        <v>45.071678669999997</v>
      </c>
      <c r="N301">
        <v>44.984445530000002</v>
      </c>
      <c r="O301">
        <v>44.982312039999997</v>
      </c>
      <c r="P301">
        <v>45.418326499999999</v>
      </c>
      <c r="Q301">
        <v>46.35109525</v>
      </c>
      <c r="R301">
        <v>47.713959709999997</v>
      </c>
      <c r="S301">
        <v>49.377248960000003</v>
      </c>
      <c r="T301">
        <v>51.374082280000003</v>
      </c>
      <c r="U301">
        <v>53.493985510000002</v>
      </c>
      <c r="V301">
        <v>56.007904099999998</v>
      </c>
      <c r="W301">
        <v>58.9001728</v>
      </c>
      <c r="X301">
        <v>61.832248270000001</v>
      </c>
      <c r="Y301">
        <v>64.770319999999998</v>
      </c>
      <c r="Z301">
        <v>67.677930599999996</v>
      </c>
      <c r="AA301">
        <v>70.538409709999996</v>
      </c>
      <c r="AB301">
        <v>73.307407690000005</v>
      </c>
      <c r="AC301">
        <v>75.967995860000002</v>
      </c>
      <c r="AD301">
        <v>78.559422549999894</v>
      </c>
      <c r="AE301">
        <v>81.04647464</v>
      </c>
      <c r="AF301">
        <v>83.403383099999999</v>
      </c>
      <c r="AG301">
        <v>85.637427110000004</v>
      </c>
      <c r="AH301">
        <v>87.747436239999999</v>
      </c>
      <c r="AI301">
        <v>89.741739960000004</v>
      </c>
      <c r="AJ301">
        <v>91.665885320000001</v>
      </c>
      <c r="AK301">
        <v>93.509203360000001</v>
      </c>
      <c r="AL301">
        <v>95.284513419999996</v>
      </c>
      <c r="AM301">
        <v>97.002166020000004</v>
      </c>
      <c r="AN301">
        <v>98.683945840000007</v>
      </c>
      <c r="AO301">
        <v>100.3698009</v>
      </c>
      <c r="AP301">
        <v>102.0772671</v>
      </c>
      <c r="AQ301">
        <v>103.8204123</v>
      </c>
      <c r="AR301">
        <v>105.5983074</v>
      </c>
      <c r="AS301">
        <v>107.40260170000001</v>
      </c>
      <c r="AT301">
        <v>109.2425665</v>
      </c>
      <c r="AU301">
        <v>111.13644859999999</v>
      </c>
      <c r="AV301">
        <v>113.09465</v>
      </c>
    </row>
    <row r="302" spans="1:48" x14ac:dyDescent="0.25">
      <c r="A302" s="27" t="s">
        <v>916</v>
      </c>
      <c r="B302">
        <v>34.575938909328499</v>
      </c>
      <c r="C302">
        <v>35.267457687515098</v>
      </c>
      <c r="D302">
        <v>35.972807000000003</v>
      </c>
      <c r="E302">
        <v>36.7794934</v>
      </c>
      <c r="F302">
        <v>37.751818640000003</v>
      </c>
      <c r="G302">
        <v>38.696982349999999</v>
      </c>
      <c r="H302">
        <v>38.838106400000001</v>
      </c>
      <c r="I302">
        <v>38.83849687</v>
      </c>
      <c r="J302">
        <v>38.942744980000001</v>
      </c>
      <c r="K302">
        <v>39.093518760000002</v>
      </c>
      <c r="L302">
        <v>39.095650749999997</v>
      </c>
      <c r="M302">
        <v>39.054917009999997</v>
      </c>
      <c r="N302">
        <v>38.979328889999998</v>
      </c>
      <c r="O302">
        <v>38.977480210000003</v>
      </c>
      <c r="P302">
        <v>39.355289720000002</v>
      </c>
      <c r="Q302">
        <v>40.1635402</v>
      </c>
      <c r="R302">
        <v>41.344471540000001</v>
      </c>
      <c r="S302">
        <v>42.78572303</v>
      </c>
      <c r="T302">
        <v>44.51599272</v>
      </c>
      <c r="U302">
        <v>46.352903329999997</v>
      </c>
      <c r="V302">
        <v>48.53123093</v>
      </c>
      <c r="W302">
        <v>51.037401490000001</v>
      </c>
      <c r="X302">
        <v>53.578064879999999</v>
      </c>
      <c r="Y302">
        <v>56.123924080000002</v>
      </c>
      <c r="Z302">
        <v>58.6433885</v>
      </c>
      <c r="AA302">
        <v>61.122013160000002</v>
      </c>
      <c r="AB302">
        <v>63.521368789999997</v>
      </c>
      <c r="AC302">
        <v>65.826786589999998</v>
      </c>
      <c r="AD302">
        <v>68.072275500000003</v>
      </c>
      <c r="AE302">
        <v>70.227323100000007</v>
      </c>
      <c r="AF302">
        <v>72.269600350000005</v>
      </c>
      <c r="AG302">
        <v>74.205414730000001</v>
      </c>
      <c r="AH302">
        <v>76.033752030000002</v>
      </c>
      <c r="AI302">
        <v>77.761829809999995</v>
      </c>
      <c r="AJ302">
        <v>79.429114889999994</v>
      </c>
      <c r="AK302">
        <v>81.026362539999994</v>
      </c>
      <c r="AL302">
        <v>82.564680820000007</v>
      </c>
      <c r="AM302">
        <v>84.053038520000001</v>
      </c>
      <c r="AN302">
        <v>85.510312189999894</v>
      </c>
      <c r="AO302">
        <v>86.971117079999999</v>
      </c>
      <c r="AP302">
        <v>88.450648200000003</v>
      </c>
      <c r="AQ302">
        <v>89.961095380000003</v>
      </c>
      <c r="AR302">
        <v>91.501653680000004</v>
      </c>
      <c r="AS302">
        <v>93.065086960000002</v>
      </c>
      <c r="AT302">
        <v>94.659428989999995</v>
      </c>
      <c r="AU302">
        <v>96.300490749999994</v>
      </c>
      <c r="AV302">
        <v>97.997285680000005</v>
      </c>
    </row>
    <row r="303" spans="1:48" x14ac:dyDescent="0.25">
      <c r="A303" s="27" t="s">
        <v>917</v>
      </c>
      <c r="B303">
        <v>40.167671385603697</v>
      </c>
      <c r="C303">
        <v>40.9710248133158</v>
      </c>
      <c r="D303">
        <v>41.790445499999997</v>
      </c>
      <c r="E303">
        <v>42.727591830000001</v>
      </c>
      <c r="F303">
        <v>43.857164640000001</v>
      </c>
      <c r="G303">
        <v>44.95518328</v>
      </c>
      <c r="H303">
        <v>45.119130370000001</v>
      </c>
      <c r="I303">
        <v>45.119583990000002</v>
      </c>
      <c r="J303">
        <v>45.240691429999998</v>
      </c>
      <c r="K303">
        <v>45.415848840000002</v>
      </c>
      <c r="L303">
        <v>45.418325619999997</v>
      </c>
      <c r="M303">
        <v>45.371004280000001</v>
      </c>
      <c r="N303">
        <v>45.283191819999999</v>
      </c>
      <c r="O303">
        <v>45.28104415</v>
      </c>
      <c r="P303">
        <v>45.71995424</v>
      </c>
      <c r="Q303">
        <v>46.658917600000002</v>
      </c>
      <c r="R303">
        <v>48.030832969999999</v>
      </c>
      <c r="S303">
        <v>49.705168299999997</v>
      </c>
      <c r="T303">
        <v>51.715262789999997</v>
      </c>
      <c r="U303">
        <v>53.849244519999999</v>
      </c>
      <c r="V303">
        <v>56.379858290000001</v>
      </c>
      <c r="W303">
        <v>59.291334849999998</v>
      </c>
      <c r="X303">
        <v>62.242882520000002</v>
      </c>
      <c r="Y303">
        <v>65.200466289999994</v>
      </c>
      <c r="Z303">
        <v>68.127386630000004</v>
      </c>
      <c r="AA303">
        <v>71.006862479999995</v>
      </c>
      <c r="AB303">
        <v>73.794249649999998</v>
      </c>
      <c r="AC303">
        <v>76.472507050000004</v>
      </c>
      <c r="AD303">
        <v>79.081143670000003</v>
      </c>
      <c r="AE303">
        <v>81.584712530000004</v>
      </c>
      <c r="AF303">
        <v>83.957273459999996</v>
      </c>
      <c r="AG303">
        <v>86.206153990000004</v>
      </c>
      <c r="AH303">
        <v>88.3301759</v>
      </c>
      <c r="AI303">
        <v>90.337723990000001</v>
      </c>
      <c r="AJ303">
        <v>92.274647799999997</v>
      </c>
      <c r="AK303">
        <v>94.130207499999997</v>
      </c>
      <c r="AL303">
        <v>95.917307579999999</v>
      </c>
      <c r="AM303">
        <v>97.646367290000001</v>
      </c>
      <c r="AN303">
        <v>99.339315970000001</v>
      </c>
      <c r="AO303">
        <v>101.0363669</v>
      </c>
      <c r="AP303">
        <v>102.75517259999999</v>
      </c>
      <c r="AQ303">
        <v>104.50989420000001</v>
      </c>
      <c r="AR303">
        <v>106.29959650000001</v>
      </c>
      <c r="AS303">
        <v>108.1158733</v>
      </c>
      <c r="AT303">
        <v>109.9680575</v>
      </c>
      <c r="AU303">
        <v>111.874517</v>
      </c>
      <c r="AV303">
        <v>113.8457231</v>
      </c>
    </row>
    <row r="304" spans="1:48" x14ac:dyDescent="0.25">
      <c r="A304" s="27" t="s">
        <v>918</v>
      </c>
      <c r="B304">
        <v>66.797111907439302</v>
      </c>
      <c r="C304">
        <v>68.133054145588105</v>
      </c>
      <c r="D304">
        <v>69.495715540000006</v>
      </c>
      <c r="E304">
        <v>71.054149620000004</v>
      </c>
      <c r="F304">
        <v>72.932580689999995</v>
      </c>
      <c r="G304">
        <v>74.758538509999994</v>
      </c>
      <c r="H304">
        <v>75.031175480000002</v>
      </c>
      <c r="I304">
        <v>75.031929829999996</v>
      </c>
      <c r="J304">
        <v>75.233326300000002</v>
      </c>
      <c r="K304">
        <v>75.524605550000004</v>
      </c>
      <c r="L304">
        <v>75.528724330000003</v>
      </c>
      <c r="M304">
        <v>75.450030979999994</v>
      </c>
      <c r="N304">
        <v>75.304002620000006</v>
      </c>
      <c r="O304">
        <v>75.300431149999994</v>
      </c>
      <c r="P304">
        <v>76.030319759999998</v>
      </c>
      <c r="Q304">
        <v>77.591775490000003</v>
      </c>
      <c r="R304">
        <v>79.873211819999995</v>
      </c>
      <c r="S304">
        <v>82.657559539999994</v>
      </c>
      <c r="T304">
        <v>86.000260330000003</v>
      </c>
      <c r="U304">
        <v>89.548980259999894</v>
      </c>
      <c r="V304">
        <v>93.757282259999997</v>
      </c>
      <c r="W304">
        <v>98.598942690000001</v>
      </c>
      <c r="X304">
        <v>103.5072397</v>
      </c>
      <c r="Y304">
        <v>108.4255744</v>
      </c>
      <c r="Z304">
        <v>113.29291720000001</v>
      </c>
      <c r="AA304">
        <v>118.0813618</v>
      </c>
      <c r="AB304">
        <v>122.716667</v>
      </c>
      <c r="AC304">
        <v>127.17049400000001</v>
      </c>
      <c r="AD304">
        <v>131.50854459999999</v>
      </c>
      <c r="AE304">
        <v>135.6718721</v>
      </c>
      <c r="AF304">
        <v>139.61733889999999</v>
      </c>
      <c r="AG304">
        <v>143.3571307</v>
      </c>
      <c r="AH304">
        <v>146.88928780000001</v>
      </c>
      <c r="AI304">
        <v>150.2277541</v>
      </c>
      <c r="AJ304">
        <v>153.4487752</v>
      </c>
      <c r="AK304">
        <v>156.53449119999999</v>
      </c>
      <c r="AL304">
        <v>159.5063619</v>
      </c>
      <c r="AM304">
        <v>162.38171389999999</v>
      </c>
      <c r="AN304">
        <v>165.19701480000001</v>
      </c>
      <c r="AO304">
        <v>168.01913769999999</v>
      </c>
      <c r="AP304">
        <v>170.8774377</v>
      </c>
      <c r="AQ304">
        <v>173.79546429999999</v>
      </c>
      <c r="AR304">
        <v>176.7716624</v>
      </c>
      <c r="AS304">
        <v>179.79205260000001</v>
      </c>
      <c r="AT304">
        <v>182.8721553</v>
      </c>
      <c r="AU304">
        <v>186.0425157</v>
      </c>
      <c r="AV304">
        <v>189.32054669999999</v>
      </c>
    </row>
    <row r="305" spans="1:48" x14ac:dyDescent="0.25">
      <c r="A305" s="27" t="s">
        <v>919</v>
      </c>
      <c r="B305">
        <v>42.958395310013202</v>
      </c>
      <c r="C305">
        <v>43.8175632162135</v>
      </c>
      <c r="D305">
        <v>44.693914679999999</v>
      </c>
      <c r="E305">
        <v>45.696171</v>
      </c>
      <c r="F305">
        <v>46.904222990000001</v>
      </c>
      <c r="G305">
        <v>48.078528519999999</v>
      </c>
      <c r="H305">
        <v>48.25386614</v>
      </c>
      <c r="I305">
        <v>48.254351280000002</v>
      </c>
      <c r="J305">
        <v>48.383872889999999</v>
      </c>
      <c r="K305">
        <v>48.571199679999999</v>
      </c>
      <c r="L305">
        <v>48.573848550000001</v>
      </c>
      <c r="M305">
        <v>48.52323947</v>
      </c>
      <c r="N305">
        <v>48.429326070000002</v>
      </c>
      <c r="O305">
        <v>48.427029189999999</v>
      </c>
      <c r="P305">
        <v>48.896433369999997</v>
      </c>
      <c r="Q305">
        <v>49.900632969999997</v>
      </c>
      <c r="R305">
        <v>51.36786472</v>
      </c>
      <c r="S305">
        <v>53.158527620000001</v>
      </c>
      <c r="T305">
        <v>55.308277179999997</v>
      </c>
      <c r="U305">
        <v>57.590521270000004</v>
      </c>
      <c r="V305">
        <v>60.296954159999999</v>
      </c>
      <c r="W305">
        <v>63.410710969999997</v>
      </c>
      <c r="X305">
        <v>66.567322930000003</v>
      </c>
      <c r="Y305">
        <v>69.730390349999894</v>
      </c>
      <c r="Z305">
        <v>72.860663950000003</v>
      </c>
      <c r="AA305">
        <v>75.940196749999998</v>
      </c>
      <c r="AB305">
        <v>78.921242840000005</v>
      </c>
      <c r="AC305">
        <v>81.785577180000004</v>
      </c>
      <c r="AD305">
        <v>84.575453699999997</v>
      </c>
      <c r="AE305">
        <v>87.252962670000002</v>
      </c>
      <c r="AF305">
        <v>89.790361700000005</v>
      </c>
      <c r="AG305">
        <v>92.195487400000005</v>
      </c>
      <c r="AH305">
        <v>94.467079690000006</v>
      </c>
      <c r="AI305">
        <v>96.614105940000002</v>
      </c>
      <c r="AJ305">
        <v>98.685601149999997</v>
      </c>
      <c r="AK305">
        <v>100.6700793</v>
      </c>
      <c r="AL305">
        <v>102.58134149999999</v>
      </c>
      <c r="AM305">
        <v>104.43053089999999</v>
      </c>
      <c r="AN305">
        <v>106.2411003</v>
      </c>
      <c r="AO305">
        <v>108.0560571</v>
      </c>
      <c r="AP305">
        <v>109.89427999999999</v>
      </c>
      <c r="AQ305">
        <v>111.7709141</v>
      </c>
      <c r="AR305">
        <v>113.6849594</v>
      </c>
      <c r="AS305">
        <v>115.62742540000001</v>
      </c>
      <c r="AT305">
        <v>117.6082935</v>
      </c>
      <c r="AU305">
        <v>119.6472079</v>
      </c>
      <c r="AV305">
        <v>121.75536719999999</v>
      </c>
    </row>
    <row r="306" spans="1:48" x14ac:dyDescent="0.25">
      <c r="A306" s="27" t="s">
        <v>920</v>
      </c>
      <c r="B306">
        <v>39.5201184324698</v>
      </c>
      <c r="C306">
        <v>40.310520801119203</v>
      </c>
      <c r="D306">
        <v>41.116731399999999</v>
      </c>
      <c r="E306">
        <v>42.038769760000001</v>
      </c>
      <c r="F306">
        <v>43.150132450000001</v>
      </c>
      <c r="G306">
        <v>44.230449659999998</v>
      </c>
      <c r="H306">
        <v>44.391753719999997</v>
      </c>
      <c r="I306">
        <v>44.392200029999998</v>
      </c>
      <c r="J306">
        <v>44.51135507</v>
      </c>
      <c r="K306">
        <v>44.683688719999999</v>
      </c>
      <c r="L306">
        <v>44.686125570000002</v>
      </c>
      <c r="M306">
        <v>44.639567110000002</v>
      </c>
      <c r="N306">
        <v>44.553170289999997</v>
      </c>
      <c r="O306">
        <v>44.551057249999999</v>
      </c>
      <c r="P306">
        <v>44.982891559999999</v>
      </c>
      <c r="Q306">
        <v>45.906717659999998</v>
      </c>
      <c r="R306">
        <v>47.256516050000002</v>
      </c>
      <c r="S306">
        <v>48.903858999999997</v>
      </c>
      <c r="T306">
        <v>50.881548270000003</v>
      </c>
      <c r="U306">
        <v>52.981127540000003</v>
      </c>
      <c r="V306">
        <v>55.470944670000002</v>
      </c>
      <c r="W306">
        <v>58.33548459</v>
      </c>
      <c r="X306">
        <v>61.239449639999997</v>
      </c>
      <c r="Y306">
        <v>64.14935346</v>
      </c>
      <c r="Z306">
        <v>67.029088200000004</v>
      </c>
      <c r="AA306">
        <v>69.8621433</v>
      </c>
      <c r="AB306">
        <v>72.604594320000004</v>
      </c>
      <c r="AC306">
        <v>75.239674879999995</v>
      </c>
      <c r="AD306">
        <v>77.806257020000004</v>
      </c>
      <c r="AE306">
        <v>80.269465229999994</v>
      </c>
      <c r="AF306">
        <v>82.60377751</v>
      </c>
      <c r="AG306">
        <v>84.816403280000003</v>
      </c>
      <c r="AH306">
        <v>86.906183310000003</v>
      </c>
      <c r="AI306">
        <v>88.881367229999995</v>
      </c>
      <c r="AJ306">
        <v>90.787065409999997</v>
      </c>
      <c r="AK306">
        <v>92.612711169999997</v>
      </c>
      <c r="AL306">
        <v>94.371000969999997</v>
      </c>
      <c r="AM306">
        <v>96.072186079999994</v>
      </c>
      <c r="AN306">
        <v>97.737842319999999</v>
      </c>
      <c r="AO306">
        <v>99.407534709999894</v>
      </c>
      <c r="AP306">
        <v>101.09863110000001</v>
      </c>
      <c r="AQ306">
        <v>102.8250644</v>
      </c>
      <c r="AR306">
        <v>104.5859145</v>
      </c>
      <c r="AS306">
        <v>106.3729106</v>
      </c>
      <c r="AT306">
        <v>108.19523529999999</v>
      </c>
      <c r="AU306">
        <v>110.0709603</v>
      </c>
      <c r="AV306">
        <v>112.0103881</v>
      </c>
    </row>
    <row r="307" spans="1:48" x14ac:dyDescent="0.25">
      <c r="A307" s="27" t="s">
        <v>909</v>
      </c>
      <c r="B307">
        <v>33.697069125204798</v>
      </c>
      <c r="C307">
        <v>34.371010507708903</v>
      </c>
      <c r="D307">
        <v>35.058430870000002</v>
      </c>
      <c r="E307">
        <v>35.844612490000003</v>
      </c>
      <c r="F307">
        <v>36.792222639999999</v>
      </c>
      <c r="G307">
        <v>37.713361669999998</v>
      </c>
      <c r="H307">
        <v>37.850898559999997</v>
      </c>
      <c r="I307">
        <v>37.851279099999999</v>
      </c>
      <c r="J307">
        <v>37.952877370000003</v>
      </c>
      <c r="K307">
        <v>38.099818710000001</v>
      </c>
      <c r="L307">
        <v>38.101896500000002</v>
      </c>
      <c r="M307">
        <v>38.06219815</v>
      </c>
      <c r="N307">
        <v>37.988531379999998</v>
      </c>
      <c r="O307">
        <v>37.986729680000003</v>
      </c>
      <c r="P307">
        <v>38.354935830000002</v>
      </c>
      <c r="Q307">
        <v>39.142641769999997</v>
      </c>
      <c r="R307">
        <v>40.293555560000001</v>
      </c>
      <c r="S307">
        <v>41.67344542</v>
      </c>
      <c r="T307">
        <v>43.345876390000001</v>
      </c>
      <c r="U307">
        <v>45.250435920000001</v>
      </c>
      <c r="V307">
        <v>47.316572600000001</v>
      </c>
      <c r="W307">
        <v>49.58795362</v>
      </c>
      <c r="X307">
        <v>51.979784070000001</v>
      </c>
      <c r="Y307">
        <v>54.439742889999998</v>
      </c>
      <c r="Z307">
        <v>56.91980701</v>
      </c>
      <c r="AA307">
        <v>59.374309240000002</v>
      </c>
      <c r="AB307">
        <v>61.767552029999997</v>
      </c>
      <c r="AC307">
        <v>64.081731880000007</v>
      </c>
      <c r="AD307">
        <v>66.334257480000005</v>
      </c>
      <c r="AE307">
        <v>68.499469270000006</v>
      </c>
      <c r="AF307">
        <v>70.559659449999998</v>
      </c>
      <c r="AG307">
        <v>72.516909960000007</v>
      </c>
      <c r="AH307">
        <v>74.3730513</v>
      </c>
      <c r="AI307">
        <v>76.135680359999995</v>
      </c>
      <c r="AJ307">
        <v>77.795030389999994</v>
      </c>
      <c r="AK307">
        <v>79.357166370000002</v>
      </c>
      <c r="AL307">
        <v>80.834781280000001</v>
      </c>
      <c r="AM307">
        <v>82.255152100000004</v>
      </c>
      <c r="AN307">
        <v>83.640812699999998</v>
      </c>
      <c r="AO307">
        <v>85.007680899999997</v>
      </c>
      <c r="AP307">
        <v>86.378629290000006</v>
      </c>
      <c r="AQ307">
        <v>87.778894080000001</v>
      </c>
      <c r="AR307">
        <v>89.219272110000006</v>
      </c>
      <c r="AS307">
        <v>90.696945150000005</v>
      </c>
      <c r="AT307">
        <v>92.224366149999994</v>
      </c>
      <c r="AU307">
        <v>93.808552180000007</v>
      </c>
      <c r="AV307">
        <v>95.456325390000003</v>
      </c>
    </row>
    <row r="308" spans="1:48" x14ac:dyDescent="0.25">
      <c r="A308" s="27" t="s">
        <v>921</v>
      </c>
      <c r="B308">
        <v>45.073276376941898</v>
      </c>
      <c r="C308">
        <v>45.974741904480702</v>
      </c>
      <c r="D308">
        <v>46.89423695</v>
      </c>
      <c r="E308">
        <v>47.945835270000003</v>
      </c>
      <c r="F308">
        <v>49.21336076</v>
      </c>
      <c r="G308">
        <v>50.445478430000001</v>
      </c>
      <c r="H308">
        <v>50.629448080000003</v>
      </c>
      <c r="I308">
        <v>50.629957099999999</v>
      </c>
      <c r="J308">
        <v>50.765855170000002</v>
      </c>
      <c r="K308">
        <v>50.962404239999998</v>
      </c>
      <c r="L308">
        <v>50.965183510000003</v>
      </c>
      <c r="M308">
        <v>50.912082900000001</v>
      </c>
      <c r="N308">
        <v>50.81354606</v>
      </c>
      <c r="O308">
        <v>50.811136099999999</v>
      </c>
      <c r="P308">
        <v>51.303649479999997</v>
      </c>
      <c r="Q308">
        <v>52.357286739999999</v>
      </c>
      <c r="R308">
        <v>53.896751649999999</v>
      </c>
      <c r="S308">
        <v>55.742495460000001</v>
      </c>
      <c r="T308">
        <v>57.979542930000001</v>
      </c>
      <c r="U308">
        <v>60.527086109999999</v>
      </c>
      <c r="V308">
        <v>63.290755240000003</v>
      </c>
      <c r="W308">
        <v>66.328959659999995</v>
      </c>
      <c r="X308">
        <v>69.528277509999995</v>
      </c>
      <c r="Y308">
        <v>72.818724029999998</v>
      </c>
      <c r="Z308">
        <v>76.136063440000001</v>
      </c>
      <c r="AA308">
        <v>79.41921121</v>
      </c>
      <c r="AB308">
        <v>82.620418209999997</v>
      </c>
      <c r="AC308">
        <v>85.715870449999997</v>
      </c>
      <c r="AD308">
        <v>88.728853819999998</v>
      </c>
      <c r="AE308">
        <v>91.625046040000001</v>
      </c>
      <c r="AF308">
        <v>94.380761120000003</v>
      </c>
      <c r="AG308">
        <v>96.998783849999995</v>
      </c>
      <c r="AH308">
        <v>99.481562729999894</v>
      </c>
      <c r="AI308">
        <v>101.8392594</v>
      </c>
      <c r="AJ308">
        <v>104.05880980000001</v>
      </c>
      <c r="AK308">
        <v>106.1483264</v>
      </c>
      <c r="AL308">
        <v>108.1247875</v>
      </c>
      <c r="AM308">
        <v>110.0246787</v>
      </c>
      <c r="AN308">
        <v>111.8781415</v>
      </c>
      <c r="AO308">
        <v>113.7064675</v>
      </c>
      <c r="AP308">
        <v>115.5402512</v>
      </c>
      <c r="AQ308">
        <v>117.4132486</v>
      </c>
      <c r="AR308">
        <v>119.3399015</v>
      </c>
      <c r="AS308">
        <v>121.3164403</v>
      </c>
      <c r="AT308">
        <v>123.35952210000001</v>
      </c>
      <c r="AU308">
        <v>125.478533</v>
      </c>
      <c r="AV308">
        <v>127.6825982</v>
      </c>
    </row>
    <row r="309" spans="1:48" x14ac:dyDescent="0.25">
      <c r="A309" s="27" t="s">
        <v>922</v>
      </c>
      <c r="B309">
        <v>45.073276376941898</v>
      </c>
      <c r="C309">
        <v>45.974741904480702</v>
      </c>
      <c r="D309">
        <v>46.89423695</v>
      </c>
      <c r="E309">
        <v>47.945835270000003</v>
      </c>
      <c r="F309">
        <v>49.21336076</v>
      </c>
      <c r="G309">
        <v>50.445478430000001</v>
      </c>
      <c r="H309">
        <v>50.629448080000003</v>
      </c>
      <c r="I309">
        <v>50.629957099999999</v>
      </c>
      <c r="J309">
        <v>50.765855170000002</v>
      </c>
      <c r="K309">
        <v>50.962404239999998</v>
      </c>
      <c r="L309">
        <v>50.965183510000003</v>
      </c>
      <c r="M309">
        <v>50.912082900000001</v>
      </c>
      <c r="N309">
        <v>50.81354606</v>
      </c>
      <c r="O309">
        <v>50.811136099999999</v>
      </c>
      <c r="P309">
        <v>51.303649479999997</v>
      </c>
      <c r="Q309">
        <v>52.357286739999999</v>
      </c>
      <c r="R309">
        <v>53.896751649999999</v>
      </c>
      <c r="S309">
        <v>55.742495460000001</v>
      </c>
      <c r="T309">
        <v>57.979542930000001</v>
      </c>
      <c r="U309">
        <v>60.527086109999999</v>
      </c>
      <c r="V309">
        <v>63.290755240000003</v>
      </c>
      <c r="W309">
        <v>66.328959659999995</v>
      </c>
      <c r="X309">
        <v>69.528277509999995</v>
      </c>
      <c r="Y309">
        <v>72.818724029999998</v>
      </c>
      <c r="Z309">
        <v>76.136063440000001</v>
      </c>
      <c r="AA309">
        <v>79.41921121</v>
      </c>
      <c r="AB309">
        <v>82.620418209999997</v>
      </c>
      <c r="AC309">
        <v>85.715870449999997</v>
      </c>
      <c r="AD309">
        <v>88.728853819999998</v>
      </c>
      <c r="AE309">
        <v>91.625046040000001</v>
      </c>
      <c r="AF309">
        <v>94.380761120000003</v>
      </c>
      <c r="AG309">
        <v>96.998783849999995</v>
      </c>
      <c r="AH309">
        <v>99.481562729999894</v>
      </c>
      <c r="AI309">
        <v>101.8392594</v>
      </c>
      <c r="AJ309">
        <v>104.05880980000001</v>
      </c>
      <c r="AK309">
        <v>106.1483264</v>
      </c>
      <c r="AL309">
        <v>108.1247875</v>
      </c>
      <c r="AM309">
        <v>110.0246787</v>
      </c>
      <c r="AN309">
        <v>111.8781415</v>
      </c>
      <c r="AO309">
        <v>113.7064675</v>
      </c>
      <c r="AP309">
        <v>115.5402512</v>
      </c>
      <c r="AQ309">
        <v>117.4132486</v>
      </c>
      <c r="AR309">
        <v>119.3399015</v>
      </c>
      <c r="AS309">
        <v>121.3164403</v>
      </c>
      <c r="AT309">
        <v>123.35952210000001</v>
      </c>
      <c r="AU309">
        <v>125.478533</v>
      </c>
      <c r="AV309">
        <v>127.6825982</v>
      </c>
    </row>
    <row r="310" spans="1:48" x14ac:dyDescent="0.25">
      <c r="A310" s="27" t="s">
        <v>923</v>
      </c>
      <c r="B310">
        <v>69.608103171583195</v>
      </c>
      <c r="C310">
        <v>71.000265235014794</v>
      </c>
      <c r="D310">
        <v>72.42027598</v>
      </c>
      <c r="E310">
        <v>74.955078580000006</v>
      </c>
      <c r="F310">
        <v>76.344421479999994</v>
      </c>
      <c r="G310">
        <v>75.529528330000005</v>
      </c>
      <c r="H310">
        <v>77.173299200000002</v>
      </c>
      <c r="I310">
        <v>79.371623760000006</v>
      </c>
      <c r="J310">
        <v>80.994207450000005</v>
      </c>
      <c r="K310">
        <v>82.710156470000001</v>
      </c>
      <c r="L310">
        <v>84.090856680000002</v>
      </c>
      <c r="M310">
        <v>84.976411510000005</v>
      </c>
      <c r="N310">
        <v>86.622361069999997</v>
      </c>
      <c r="O310">
        <v>88.684846730000004</v>
      </c>
      <c r="P310">
        <v>90.081824449999999</v>
      </c>
      <c r="Q310">
        <v>91.759583289999995</v>
      </c>
      <c r="R310">
        <v>92.090937240000002</v>
      </c>
      <c r="S310">
        <v>94.382063369999997</v>
      </c>
      <c r="T310">
        <v>96.200112619999999</v>
      </c>
      <c r="U310">
        <v>98.905066180000006</v>
      </c>
      <c r="V310">
        <v>102.9566647</v>
      </c>
      <c r="W310">
        <v>106.4568197</v>
      </c>
      <c r="X310">
        <v>110.3397949</v>
      </c>
      <c r="Y310">
        <v>113.94263669999999</v>
      </c>
      <c r="Z310">
        <v>117.6460964</v>
      </c>
      <c r="AA310">
        <v>121.38064009999999</v>
      </c>
      <c r="AB310">
        <v>125.34887089999999</v>
      </c>
      <c r="AC310">
        <v>130.16949740000001</v>
      </c>
      <c r="AD310">
        <v>134.38738480000001</v>
      </c>
      <c r="AE310">
        <v>138.39449519999999</v>
      </c>
      <c r="AF310">
        <v>142.2748498</v>
      </c>
      <c r="AG310">
        <v>146.06057949999999</v>
      </c>
      <c r="AH310">
        <v>149.75286869999999</v>
      </c>
      <c r="AI310">
        <v>153.08873249999999</v>
      </c>
      <c r="AJ310">
        <v>156.31938099999999</v>
      </c>
      <c r="AK310">
        <v>159.37989730000001</v>
      </c>
      <c r="AL310">
        <v>162.5155054</v>
      </c>
      <c r="AM310">
        <v>165.6163832</v>
      </c>
      <c r="AN310">
        <v>168.55075210000001</v>
      </c>
      <c r="AO310">
        <v>171.50154699999999</v>
      </c>
      <c r="AP310">
        <v>174.5598171</v>
      </c>
      <c r="AQ310">
        <v>177.48049130000001</v>
      </c>
      <c r="AR310">
        <v>180.3936229</v>
      </c>
      <c r="AS310">
        <v>183.54333980000001</v>
      </c>
      <c r="AT310">
        <v>186.69484550000001</v>
      </c>
      <c r="AU310">
        <v>189.91597959999999</v>
      </c>
      <c r="AV310">
        <v>193.37308809999999</v>
      </c>
    </row>
    <row r="311" spans="1:48" x14ac:dyDescent="0.25">
      <c r="A311" s="27" t="s">
        <v>924</v>
      </c>
      <c r="B311">
        <v>69.608103171583195</v>
      </c>
      <c r="C311">
        <v>71.000265235014794</v>
      </c>
      <c r="D311">
        <v>72.42027598</v>
      </c>
      <c r="E311">
        <v>74.955078580000006</v>
      </c>
      <c r="F311">
        <v>76.344421479999994</v>
      </c>
      <c r="G311">
        <v>75.529528330000005</v>
      </c>
      <c r="H311">
        <v>77.402073799999997</v>
      </c>
      <c r="I311">
        <v>79.842904009999998</v>
      </c>
      <c r="J311">
        <v>81.475122020000001</v>
      </c>
      <c r="K311">
        <v>83.201259730000004</v>
      </c>
      <c r="L311">
        <v>84.590158040000006</v>
      </c>
      <c r="M311">
        <v>85.480970979999995</v>
      </c>
      <c r="N311">
        <v>87.136693600000001</v>
      </c>
      <c r="O311">
        <v>89.211425559999995</v>
      </c>
      <c r="P311">
        <v>90.616698029999995</v>
      </c>
      <c r="Q311">
        <v>92.304418810000001</v>
      </c>
      <c r="R311">
        <v>92.637740219999998</v>
      </c>
      <c r="S311">
        <v>94.848653560000002</v>
      </c>
      <c r="T311">
        <v>96.580161239999995</v>
      </c>
      <c r="U311">
        <v>99.637486730000006</v>
      </c>
      <c r="V311">
        <v>103.61787030000001</v>
      </c>
      <c r="W311">
        <v>106.56270739999999</v>
      </c>
      <c r="X311">
        <v>109.9084556</v>
      </c>
      <c r="Y311">
        <v>112.9878532</v>
      </c>
      <c r="Z311">
        <v>116.18975620000001</v>
      </c>
      <c r="AA311">
        <v>119.4007008</v>
      </c>
      <c r="AB311">
        <v>122.8527699</v>
      </c>
      <c r="AC311">
        <v>127.17351619999999</v>
      </c>
      <c r="AD311">
        <v>130.92525800000001</v>
      </c>
      <c r="AE311">
        <v>134.52591100000001</v>
      </c>
      <c r="AF311">
        <v>138.09692390000001</v>
      </c>
      <c r="AG311">
        <v>141.69019499999999</v>
      </c>
      <c r="AH311">
        <v>145.3460944</v>
      </c>
      <c r="AI311">
        <v>148.84704189999999</v>
      </c>
      <c r="AJ311">
        <v>152.31775880000001</v>
      </c>
      <c r="AK311">
        <v>155.70411129999999</v>
      </c>
      <c r="AL311">
        <v>159.22075670000001</v>
      </c>
      <c r="AM311">
        <v>162.78318999999999</v>
      </c>
      <c r="AN311">
        <v>166.2575176</v>
      </c>
      <c r="AO311">
        <v>169.74961500000001</v>
      </c>
      <c r="AP311">
        <v>173.32967980000001</v>
      </c>
      <c r="AQ311">
        <v>176.7568843</v>
      </c>
      <c r="AR311">
        <v>180.1734031</v>
      </c>
      <c r="AS311">
        <v>183.8314092</v>
      </c>
      <c r="AT311">
        <v>187.51673210000001</v>
      </c>
      <c r="AU311">
        <v>191.2863839</v>
      </c>
      <c r="AV311">
        <v>195.3118006</v>
      </c>
    </row>
    <row r="312" spans="1:48" x14ac:dyDescent="0.25">
      <c r="A312" s="27" t="s">
        <v>925</v>
      </c>
      <c r="B312">
        <v>69.608103171583195</v>
      </c>
      <c r="C312">
        <v>71.000265235014894</v>
      </c>
      <c r="D312">
        <v>72.42027598</v>
      </c>
      <c r="E312">
        <v>74.955078580000006</v>
      </c>
      <c r="F312">
        <v>76.344421479999994</v>
      </c>
      <c r="G312">
        <v>75.529528330000005</v>
      </c>
      <c r="H312">
        <v>77.402073799999997</v>
      </c>
      <c r="I312">
        <v>79.842904009999998</v>
      </c>
      <c r="J312">
        <v>81.475122020000001</v>
      </c>
      <c r="K312">
        <v>83.201259730000004</v>
      </c>
      <c r="L312">
        <v>84.590158040000006</v>
      </c>
      <c r="M312">
        <v>85.480970979999995</v>
      </c>
      <c r="N312">
        <v>87.136693600000001</v>
      </c>
      <c r="O312">
        <v>89.211425559999995</v>
      </c>
      <c r="P312">
        <v>90.616698029999995</v>
      </c>
      <c r="Q312">
        <v>92.304418810000001</v>
      </c>
      <c r="R312">
        <v>92.637740219999998</v>
      </c>
      <c r="S312">
        <v>94.848653560000002</v>
      </c>
      <c r="T312">
        <v>96.580161239999995</v>
      </c>
      <c r="U312">
        <v>99.637486730000006</v>
      </c>
      <c r="V312">
        <v>103.61787030000001</v>
      </c>
      <c r="W312">
        <v>106.56270739999999</v>
      </c>
      <c r="X312">
        <v>109.9084556</v>
      </c>
      <c r="Y312">
        <v>112.9878532</v>
      </c>
      <c r="Z312">
        <v>116.18975620000001</v>
      </c>
      <c r="AA312">
        <v>119.4007008</v>
      </c>
      <c r="AB312">
        <v>122.8527699</v>
      </c>
      <c r="AC312">
        <v>127.17351619999999</v>
      </c>
      <c r="AD312">
        <v>130.92525800000001</v>
      </c>
      <c r="AE312">
        <v>134.52591100000001</v>
      </c>
      <c r="AF312">
        <v>138.09692390000001</v>
      </c>
      <c r="AG312">
        <v>141.69019499999999</v>
      </c>
      <c r="AH312">
        <v>145.3460944</v>
      </c>
      <c r="AI312">
        <v>148.84704189999999</v>
      </c>
      <c r="AJ312">
        <v>152.31775880000001</v>
      </c>
      <c r="AK312">
        <v>155.70411129999999</v>
      </c>
      <c r="AL312">
        <v>159.22075670000001</v>
      </c>
      <c r="AM312">
        <v>162.78318999999999</v>
      </c>
      <c r="AN312">
        <v>166.2575176</v>
      </c>
      <c r="AO312">
        <v>169.74961500000001</v>
      </c>
      <c r="AP312">
        <v>173.32967980000001</v>
      </c>
      <c r="AQ312">
        <v>176.7568843</v>
      </c>
      <c r="AR312">
        <v>180.1734031</v>
      </c>
      <c r="AS312">
        <v>183.8314092</v>
      </c>
      <c r="AT312">
        <v>187.51673210000001</v>
      </c>
      <c r="AU312">
        <v>191.2863839</v>
      </c>
      <c r="AV312">
        <v>195.3118006</v>
      </c>
    </row>
    <row r="313" spans="1:48" x14ac:dyDescent="0.25">
      <c r="A313" s="27" t="s">
        <v>926</v>
      </c>
      <c r="B313">
        <v>69.608103171583195</v>
      </c>
      <c r="C313">
        <v>71.000265235014794</v>
      </c>
      <c r="D313">
        <v>72.42027598</v>
      </c>
      <c r="E313">
        <v>74.955078580000006</v>
      </c>
      <c r="F313">
        <v>76.344421479999994</v>
      </c>
      <c r="G313">
        <v>75.529528330000005</v>
      </c>
      <c r="H313">
        <v>77.402073799999997</v>
      </c>
      <c r="I313">
        <v>79.842904009999998</v>
      </c>
      <c r="J313">
        <v>81.475122020000001</v>
      </c>
      <c r="K313">
        <v>83.201259730000004</v>
      </c>
      <c r="L313">
        <v>84.590158040000006</v>
      </c>
      <c r="M313">
        <v>85.480970979999995</v>
      </c>
      <c r="N313">
        <v>87.136693600000001</v>
      </c>
      <c r="O313">
        <v>89.211425559999995</v>
      </c>
      <c r="P313">
        <v>90.616698029999995</v>
      </c>
      <c r="Q313">
        <v>92.304418810000001</v>
      </c>
      <c r="R313">
        <v>92.637740219999998</v>
      </c>
      <c r="S313">
        <v>94.848653560000002</v>
      </c>
      <c r="T313">
        <v>96.580161239999995</v>
      </c>
      <c r="U313">
        <v>99.637486730000006</v>
      </c>
      <c r="V313">
        <v>103.61787030000001</v>
      </c>
      <c r="W313">
        <v>106.56270739999999</v>
      </c>
      <c r="X313">
        <v>109.9084556</v>
      </c>
      <c r="Y313">
        <v>112.9878532</v>
      </c>
      <c r="Z313">
        <v>116.18975620000001</v>
      </c>
      <c r="AA313">
        <v>119.4007008</v>
      </c>
      <c r="AB313">
        <v>122.8527699</v>
      </c>
      <c r="AC313">
        <v>127.17351619999999</v>
      </c>
      <c r="AD313">
        <v>130.92525800000001</v>
      </c>
      <c r="AE313">
        <v>134.52591100000001</v>
      </c>
      <c r="AF313">
        <v>138.09692390000001</v>
      </c>
      <c r="AG313">
        <v>141.69019499999999</v>
      </c>
      <c r="AH313">
        <v>145.3460944</v>
      </c>
      <c r="AI313">
        <v>148.84704189999999</v>
      </c>
      <c r="AJ313">
        <v>152.31775880000001</v>
      </c>
      <c r="AK313">
        <v>155.70411129999999</v>
      </c>
      <c r="AL313">
        <v>159.22075670000001</v>
      </c>
      <c r="AM313">
        <v>162.78318999999999</v>
      </c>
      <c r="AN313">
        <v>166.2575176</v>
      </c>
      <c r="AO313">
        <v>169.74961500000001</v>
      </c>
      <c r="AP313">
        <v>173.32967980000001</v>
      </c>
      <c r="AQ313">
        <v>176.7568843</v>
      </c>
      <c r="AR313">
        <v>180.1734031</v>
      </c>
      <c r="AS313">
        <v>183.8314092</v>
      </c>
      <c r="AT313">
        <v>187.51673210000001</v>
      </c>
      <c r="AU313">
        <v>191.2863839</v>
      </c>
      <c r="AV313">
        <v>195.3118006</v>
      </c>
    </row>
    <row r="314" spans="1:48" x14ac:dyDescent="0.25">
      <c r="A314" s="27" t="s">
        <v>927</v>
      </c>
      <c r="B314">
        <v>69.608103171583195</v>
      </c>
      <c r="C314">
        <v>71.000265235014794</v>
      </c>
      <c r="D314">
        <v>72.42027598</v>
      </c>
      <c r="E314">
        <v>74.955078580000006</v>
      </c>
      <c r="F314">
        <v>76.344421479999994</v>
      </c>
      <c r="G314">
        <v>75.529528330000005</v>
      </c>
      <c r="H314">
        <v>77.402073799999997</v>
      </c>
      <c r="I314">
        <v>79.842904009999998</v>
      </c>
      <c r="J314">
        <v>81.475122020000001</v>
      </c>
      <c r="K314">
        <v>83.252793940000004</v>
      </c>
      <c r="L314">
        <v>84.705223399999994</v>
      </c>
      <c r="M314">
        <v>85.662275969999996</v>
      </c>
      <c r="N314">
        <v>87.321510369999999</v>
      </c>
      <c r="O314">
        <v>89.400642840000003</v>
      </c>
      <c r="P314">
        <v>90.808895890000002</v>
      </c>
      <c r="Q314">
        <v>92.500196310000007</v>
      </c>
      <c r="R314">
        <v>92.834224699999893</v>
      </c>
      <c r="S314">
        <v>95.143843039999894</v>
      </c>
      <c r="T314">
        <v>96.97656619</v>
      </c>
      <c r="U314">
        <v>99.703352069999994</v>
      </c>
      <c r="V314">
        <v>103.78765199999999</v>
      </c>
      <c r="W314">
        <v>107.3160575</v>
      </c>
      <c r="X314">
        <v>111.23037309999999</v>
      </c>
      <c r="Y314">
        <v>114.8622943</v>
      </c>
      <c r="Z314">
        <v>118.5956455</v>
      </c>
      <c r="AA314">
        <v>122.36033159999999</v>
      </c>
      <c r="AB314">
        <v>126.36059090000001</v>
      </c>
      <c r="AC314">
        <v>131.22012580000001</v>
      </c>
      <c r="AD314">
        <v>135.47205679999999</v>
      </c>
      <c r="AE314">
        <v>139.51150949999999</v>
      </c>
      <c r="AF314">
        <v>143.42318330000001</v>
      </c>
      <c r="AG314">
        <v>147.23946860000001</v>
      </c>
      <c r="AH314">
        <v>150.96155909999999</v>
      </c>
      <c r="AI314">
        <v>154.32434739999999</v>
      </c>
      <c r="AJ314">
        <v>157.5810712</v>
      </c>
      <c r="AK314">
        <v>160.6662896</v>
      </c>
      <c r="AL314">
        <v>163.82720599999999</v>
      </c>
      <c r="AM314">
        <v>166.95311169999999</v>
      </c>
      <c r="AN314">
        <v>169.91116460000001</v>
      </c>
      <c r="AO314">
        <v>172.88577599999999</v>
      </c>
      <c r="AP314">
        <v>175.96873009999999</v>
      </c>
      <c r="AQ314">
        <v>178.91297779999999</v>
      </c>
      <c r="AR314">
        <v>181.84962189999999</v>
      </c>
      <c r="AS314">
        <v>185.02476100000001</v>
      </c>
      <c r="AT314">
        <v>188.2017031</v>
      </c>
      <c r="AU314">
        <v>191.44883580000001</v>
      </c>
      <c r="AV314">
        <v>194.93384739999999</v>
      </c>
    </row>
    <row r="315" spans="1:48" x14ac:dyDescent="0.25">
      <c r="A315" s="27" t="s">
        <v>928</v>
      </c>
      <c r="B315">
        <v>69.608103171583195</v>
      </c>
      <c r="C315">
        <v>71.000265235014794</v>
      </c>
      <c r="D315">
        <v>72.42027598</v>
      </c>
      <c r="E315">
        <v>74.955078580000006</v>
      </c>
      <c r="F315">
        <v>76.344421479999994</v>
      </c>
      <c r="G315">
        <v>75.529528330000005</v>
      </c>
      <c r="H315">
        <v>77.402073799999997</v>
      </c>
      <c r="I315">
        <v>79.842904009999998</v>
      </c>
      <c r="J315">
        <v>81.475122020000001</v>
      </c>
      <c r="K315">
        <v>83.578154789999999</v>
      </c>
      <c r="L315">
        <v>85.359994490000005</v>
      </c>
      <c r="M315">
        <v>86.644436630000001</v>
      </c>
      <c r="N315">
        <v>88.322694979999994</v>
      </c>
      <c r="O315">
        <v>90.425665739999999</v>
      </c>
      <c r="P315">
        <v>91.850065110000003</v>
      </c>
      <c r="Q315">
        <v>93.560757140000007</v>
      </c>
      <c r="R315">
        <v>93.898615329999998</v>
      </c>
      <c r="S315">
        <v>96.234714600000004</v>
      </c>
      <c r="T315">
        <v>98.088450829999999</v>
      </c>
      <c r="U315">
        <v>100.84650070000001</v>
      </c>
      <c r="V315">
        <v>104.9776291</v>
      </c>
      <c r="W315">
        <v>108.5464896</v>
      </c>
      <c r="X315">
        <v>112.5056847</v>
      </c>
      <c r="Y315">
        <v>116.1792477</v>
      </c>
      <c r="Z315">
        <v>119.9554036</v>
      </c>
      <c r="AA315">
        <v>123.7632538</v>
      </c>
      <c r="AB315">
        <v>127.809378</v>
      </c>
      <c r="AC315">
        <v>132.7246299</v>
      </c>
      <c r="AD315">
        <v>137.02531139999999</v>
      </c>
      <c r="AE315">
        <v>141.11107849999999</v>
      </c>
      <c r="AF315">
        <v>145.06760159999999</v>
      </c>
      <c r="AG315">
        <v>148.9276424</v>
      </c>
      <c r="AH315">
        <v>152.6924085</v>
      </c>
      <c r="AI315">
        <v>156.0937529</v>
      </c>
      <c r="AJ315">
        <v>159.3878167</v>
      </c>
      <c r="AK315">
        <v>162.50840869999999</v>
      </c>
      <c r="AL315">
        <v>165.7055666</v>
      </c>
      <c r="AM315">
        <v>168.86731230000001</v>
      </c>
      <c r="AN315">
        <v>171.8592807</v>
      </c>
      <c r="AO315">
        <v>174.8679975</v>
      </c>
      <c r="AP315">
        <v>177.98629919999999</v>
      </c>
      <c r="AQ315">
        <v>180.96430419999999</v>
      </c>
      <c r="AR315">
        <v>183.93461840000001</v>
      </c>
      <c r="AS315">
        <v>187.146162</v>
      </c>
      <c r="AT315">
        <v>190.35952940000001</v>
      </c>
      <c r="AU315">
        <v>193.64389209999999</v>
      </c>
      <c r="AV315">
        <v>197.16886109999999</v>
      </c>
    </row>
    <row r="316" spans="1:48" x14ac:dyDescent="0.25">
      <c r="A316" s="27" t="s">
        <v>929</v>
      </c>
      <c r="B316">
        <v>69.608103171583195</v>
      </c>
      <c r="C316">
        <v>71.000265235014894</v>
      </c>
      <c r="D316">
        <v>72.42027598</v>
      </c>
      <c r="E316">
        <v>74.955078580000006</v>
      </c>
      <c r="F316">
        <v>76.344421479999994</v>
      </c>
      <c r="G316">
        <v>75.529528330000005</v>
      </c>
      <c r="H316">
        <v>77.402073799999997</v>
      </c>
      <c r="I316">
        <v>79.842904009999998</v>
      </c>
      <c r="J316">
        <v>81.475122020000001</v>
      </c>
      <c r="K316">
        <v>82.924484210000003</v>
      </c>
      <c r="L316">
        <v>84.045689620000005</v>
      </c>
      <c r="M316">
        <v>84.670430080000003</v>
      </c>
      <c r="N316">
        <v>86.310452929999997</v>
      </c>
      <c r="O316">
        <v>88.365512039999999</v>
      </c>
      <c r="P316">
        <v>89.757459539999999</v>
      </c>
      <c r="Q316">
        <v>91.429177139999894</v>
      </c>
      <c r="R316">
        <v>91.759337959999996</v>
      </c>
      <c r="S316">
        <v>94.042214250000001</v>
      </c>
      <c r="T316">
        <v>95.853717099999997</v>
      </c>
      <c r="U316">
        <v>98.548930720000001</v>
      </c>
      <c r="V316">
        <v>102.5859403</v>
      </c>
      <c r="W316">
        <v>106.073492</v>
      </c>
      <c r="X316">
        <v>109.9424854</v>
      </c>
      <c r="Y316">
        <v>113.5323542</v>
      </c>
      <c r="Z316">
        <v>117.2224786</v>
      </c>
      <c r="AA316">
        <v>120.943575</v>
      </c>
      <c r="AB316">
        <v>124.8975171</v>
      </c>
      <c r="AC316">
        <v>129.70078549999999</v>
      </c>
      <c r="AD316">
        <v>133.9034853</v>
      </c>
      <c r="AE316">
        <v>137.89616699999999</v>
      </c>
      <c r="AF316">
        <v>141.7625492</v>
      </c>
      <c r="AG316">
        <v>145.53464740000001</v>
      </c>
      <c r="AH316">
        <v>149.2136414</v>
      </c>
      <c r="AI316">
        <v>152.53749350000001</v>
      </c>
      <c r="AJ316">
        <v>155.75650909999999</v>
      </c>
      <c r="AK316">
        <v>158.80600519999999</v>
      </c>
      <c r="AL316">
        <v>161.9303227</v>
      </c>
      <c r="AM316">
        <v>165.02003500000001</v>
      </c>
      <c r="AN316">
        <v>167.94383780000001</v>
      </c>
      <c r="AO316">
        <v>170.8840075</v>
      </c>
      <c r="AP316">
        <v>173.9312654</v>
      </c>
      <c r="AQ316">
        <v>176.8414229</v>
      </c>
      <c r="AR316">
        <v>179.74406500000001</v>
      </c>
      <c r="AS316">
        <v>182.8824405</v>
      </c>
      <c r="AT316">
        <v>186.0225982</v>
      </c>
      <c r="AU316">
        <v>189.23213380000001</v>
      </c>
      <c r="AV316">
        <v>192.676794</v>
      </c>
    </row>
    <row r="317" spans="1:48" x14ac:dyDescent="0.25">
      <c r="A317" s="27" t="s">
        <v>930</v>
      </c>
      <c r="B317">
        <v>69.608103171583195</v>
      </c>
      <c r="C317">
        <v>71.000265235014894</v>
      </c>
      <c r="D317">
        <v>72.42027598</v>
      </c>
      <c r="E317">
        <v>74.955078580000006</v>
      </c>
      <c r="F317">
        <v>76.344421479999994</v>
      </c>
      <c r="G317">
        <v>75.529528330000005</v>
      </c>
      <c r="H317">
        <v>77.402073799999997</v>
      </c>
      <c r="I317">
        <v>79.842904009999998</v>
      </c>
      <c r="J317">
        <v>81.475122020000001</v>
      </c>
      <c r="K317">
        <v>83.386619039999999</v>
      </c>
      <c r="L317">
        <v>84.999357590000002</v>
      </c>
      <c r="M317">
        <v>86.136632210000002</v>
      </c>
      <c r="N317">
        <v>87.805054650000002</v>
      </c>
      <c r="O317">
        <v>89.895700349999998</v>
      </c>
      <c r="P317">
        <v>91.311751619999995</v>
      </c>
      <c r="Q317">
        <v>93.012417650000003</v>
      </c>
      <c r="R317">
        <v>93.348295719999996</v>
      </c>
      <c r="S317">
        <v>95.670703619999998</v>
      </c>
      <c r="T317">
        <v>97.513575500000002</v>
      </c>
      <c r="U317">
        <v>100.255461</v>
      </c>
      <c r="V317">
        <v>104.3623778</v>
      </c>
      <c r="W317">
        <v>107.91032199999999</v>
      </c>
      <c r="X317">
        <v>111.8463131</v>
      </c>
      <c r="Y317">
        <v>115.49834610000001</v>
      </c>
      <c r="Z317">
        <v>119.25237079999999</v>
      </c>
      <c r="AA317">
        <v>123.0379039</v>
      </c>
      <c r="AB317">
        <v>127.06031470000001</v>
      </c>
      <c r="AC317">
        <v>131.9467593</v>
      </c>
      <c r="AD317">
        <v>136.22223550000001</v>
      </c>
      <c r="AE317">
        <v>140.2840568</v>
      </c>
      <c r="AF317">
        <v>144.21739149999999</v>
      </c>
      <c r="AG317">
        <v>148.0548095</v>
      </c>
      <c r="AH317">
        <v>151.79751110000001</v>
      </c>
      <c r="AI317">
        <v>155.178921</v>
      </c>
      <c r="AJ317">
        <v>158.4536789</v>
      </c>
      <c r="AK317">
        <v>161.55598180000001</v>
      </c>
      <c r="AL317">
        <v>164.7344018</v>
      </c>
      <c r="AM317">
        <v>167.8776173</v>
      </c>
      <c r="AN317">
        <v>170.8520504</v>
      </c>
      <c r="AO317">
        <v>173.8431338</v>
      </c>
      <c r="AP317">
        <v>176.94315979999999</v>
      </c>
      <c r="AQ317">
        <v>179.9037113</v>
      </c>
      <c r="AR317">
        <v>182.85661709999999</v>
      </c>
      <c r="AS317">
        <v>186.0493386</v>
      </c>
      <c r="AT317">
        <v>189.2438731</v>
      </c>
      <c r="AU317">
        <v>192.5089869</v>
      </c>
      <c r="AV317">
        <v>196.01329680000001</v>
      </c>
    </row>
    <row r="318" spans="1:48" x14ac:dyDescent="0.25">
      <c r="A318" s="27" t="s">
        <v>931</v>
      </c>
      <c r="B318">
        <v>68.195058019305094</v>
      </c>
      <c r="C318">
        <v>69.5589591796912</v>
      </c>
      <c r="D318">
        <v>70.950138679999995</v>
      </c>
      <c r="E318">
        <v>72.541188050000002</v>
      </c>
      <c r="F318">
        <v>74.458931370000002</v>
      </c>
      <c r="G318">
        <v>76.323103279999998</v>
      </c>
      <c r="H318">
        <v>76.601446060000001</v>
      </c>
      <c r="I318">
        <v>76.602216200000001</v>
      </c>
      <c r="J318">
        <v>76.807827549999999</v>
      </c>
      <c r="K318">
        <v>77.208223829999994</v>
      </c>
      <c r="L318">
        <v>77.281387820000006</v>
      </c>
      <c r="M318">
        <v>77.234974120000004</v>
      </c>
      <c r="N318">
        <v>76.955243879999998</v>
      </c>
      <c r="O318">
        <v>76.866033700000003</v>
      </c>
      <c r="P318">
        <v>77.560349529999996</v>
      </c>
      <c r="Q318">
        <v>79.128405959999995</v>
      </c>
      <c r="R318">
        <v>81.448669949999996</v>
      </c>
      <c r="S318">
        <v>84.293936639999998</v>
      </c>
      <c r="T318">
        <v>87.716282079999999</v>
      </c>
      <c r="U318">
        <v>91.352952070000001</v>
      </c>
      <c r="V318">
        <v>95.664140560000007</v>
      </c>
      <c r="W318">
        <v>100.62151710000001</v>
      </c>
      <c r="X318">
        <v>105.6456587</v>
      </c>
      <c r="Y318">
        <v>110.6780461</v>
      </c>
      <c r="Z318">
        <v>115.6560492</v>
      </c>
      <c r="AA318">
        <v>120.5511654</v>
      </c>
      <c r="AB318">
        <v>125.28780690000001</v>
      </c>
      <c r="AC318">
        <v>129.83737540000001</v>
      </c>
      <c r="AD318">
        <v>134.26734279999999</v>
      </c>
      <c r="AE318">
        <v>138.51791689999999</v>
      </c>
      <c r="AF318">
        <v>142.54540610000001</v>
      </c>
      <c r="AG318">
        <v>146.36254249999999</v>
      </c>
      <c r="AH318">
        <v>149.9675489</v>
      </c>
      <c r="AI318">
        <v>153.37481829999999</v>
      </c>
      <c r="AJ318">
        <v>156.66229250000001</v>
      </c>
      <c r="AK318">
        <v>159.81178869999999</v>
      </c>
      <c r="AL318">
        <v>162.8452331</v>
      </c>
      <c r="AM318">
        <v>165.78030870000001</v>
      </c>
      <c r="AN318">
        <v>168.65422570000001</v>
      </c>
      <c r="AO318">
        <v>171.5352292</v>
      </c>
      <c r="AP318">
        <v>174.45326</v>
      </c>
      <c r="AQ318">
        <v>177.43233330000001</v>
      </c>
      <c r="AR318">
        <v>180.4708388</v>
      </c>
      <c r="AS318">
        <v>183.554486</v>
      </c>
      <c r="AT318">
        <v>186.6991065</v>
      </c>
      <c r="AU318">
        <v>189.93587489999999</v>
      </c>
      <c r="AV318">
        <v>193.28256279999999</v>
      </c>
    </row>
    <row r="319" spans="1:48" x14ac:dyDescent="0.25">
      <c r="A319" s="27" t="s">
        <v>932</v>
      </c>
      <c r="B319">
        <v>68.195058019305094</v>
      </c>
      <c r="C319">
        <v>69.5589591796912</v>
      </c>
      <c r="D319">
        <v>70.950138679999995</v>
      </c>
      <c r="E319">
        <v>74.640851209999994</v>
      </c>
      <c r="F319">
        <v>77.714969019999998</v>
      </c>
      <c r="G319">
        <v>80.002339570000004</v>
      </c>
      <c r="H319">
        <v>80.122453809999996</v>
      </c>
      <c r="I319">
        <v>79.661640180000006</v>
      </c>
      <c r="J319">
        <v>79.287912149999997</v>
      </c>
      <c r="K319">
        <v>78.991650500000006</v>
      </c>
      <c r="L319">
        <v>78.44634696</v>
      </c>
      <c r="M319">
        <v>77.902998289999999</v>
      </c>
      <c r="N319">
        <v>77.389735680000001</v>
      </c>
      <c r="O319">
        <v>77.118413790000005</v>
      </c>
      <c r="P319">
        <v>77.679799380000006</v>
      </c>
      <c r="Q319">
        <v>79.155437509999999</v>
      </c>
      <c r="R319">
        <v>81.415200960000007</v>
      </c>
      <c r="S319">
        <v>84.174776910000006</v>
      </c>
      <c r="T319">
        <v>85.139572470000005</v>
      </c>
      <c r="U319">
        <v>87.431529909999995</v>
      </c>
      <c r="V319">
        <v>91.187784050000005</v>
      </c>
      <c r="W319">
        <v>96.140150550000001</v>
      </c>
      <c r="X319">
        <v>101.5453562</v>
      </c>
      <c r="Y319">
        <v>107.1878945</v>
      </c>
      <c r="Z319">
        <v>112.8780998</v>
      </c>
      <c r="AA319">
        <v>118.4903181</v>
      </c>
      <c r="AB319">
        <v>123.88284849999999</v>
      </c>
      <c r="AC319">
        <v>128.9871421</v>
      </c>
      <c r="AD319">
        <v>133.8532768</v>
      </c>
      <c r="AE319">
        <v>138.4222346</v>
      </c>
      <c r="AF319">
        <v>142.66187059999999</v>
      </c>
      <c r="AG319">
        <v>146.6027225</v>
      </c>
      <c r="AH319">
        <v>150.2631939</v>
      </c>
      <c r="AI319">
        <v>153.6773244</v>
      </c>
      <c r="AJ319">
        <v>156.9404443</v>
      </c>
      <c r="AK319">
        <v>160.04826679999999</v>
      </c>
      <c r="AL319">
        <v>163.03320059999999</v>
      </c>
      <c r="AM319">
        <v>165.92015799999999</v>
      </c>
      <c r="AN319">
        <v>168.7508378</v>
      </c>
      <c r="AO319">
        <v>171.59580550000001</v>
      </c>
      <c r="AP319">
        <v>174.4857136</v>
      </c>
      <c r="AQ319">
        <v>177.44425219999999</v>
      </c>
      <c r="AR319">
        <v>180.4688807</v>
      </c>
      <c r="AS319">
        <v>183.54410110000001</v>
      </c>
      <c r="AT319">
        <v>186.6844778</v>
      </c>
      <c r="AU319">
        <v>189.91999910000001</v>
      </c>
      <c r="AV319">
        <v>193.26741609999999</v>
      </c>
    </row>
    <row r="320" spans="1:48" x14ac:dyDescent="0.25">
      <c r="A320" s="27" t="s">
        <v>933</v>
      </c>
      <c r="B320">
        <v>68.195058019305094</v>
      </c>
      <c r="C320">
        <v>69.5589591796912</v>
      </c>
      <c r="D320">
        <v>70.950138679999995</v>
      </c>
      <c r="E320">
        <v>75.825670509999995</v>
      </c>
      <c r="F320">
        <v>79.572717870000005</v>
      </c>
      <c r="G320">
        <v>82.108506509999998</v>
      </c>
      <c r="H320">
        <v>82.134710530000007</v>
      </c>
      <c r="I320">
        <v>81.402304349999994</v>
      </c>
      <c r="J320">
        <v>80.690920700000007</v>
      </c>
      <c r="K320">
        <v>80.052564419999996</v>
      </c>
      <c r="L320">
        <v>79.194168199999893</v>
      </c>
      <c r="M320">
        <v>78.389600740000006</v>
      </c>
      <c r="N320">
        <v>77.672538029999998</v>
      </c>
      <c r="O320">
        <v>77.252353659999997</v>
      </c>
      <c r="P320">
        <v>77.711995889999997</v>
      </c>
      <c r="Q320">
        <v>79.122231360000001</v>
      </c>
      <c r="R320">
        <v>81.343747719999996</v>
      </c>
      <c r="S320">
        <v>84.085154790000004</v>
      </c>
      <c r="T320">
        <v>83.719497520000004</v>
      </c>
      <c r="U320">
        <v>85.307730359999894</v>
      </c>
      <c r="V320">
        <v>88.776912659999894</v>
      </c>
      <c r="W320">
        <v>93.725480509999997</v>
      </c>
      <c r="X320">
        <v>99.327924030000005</v>
      </c>
      <c r="Y320">
        <v>105.29092730000001</v>
      </c>
      <c r="Z320">
        <v>111.36038670000001</v>
      </c>
      <c r="AA320">
        <v>117.3592431</v>
      </c>
      <c r="AB320">
        <v>123.10911539999999</v>
      </c>
      <c r="AC320">
        <v>128.51810140000001</v>
      </c>
      <c r="AD320">
        <v>133.6252135</v>
      </c>
      <c r="AE320">
        <v>138.3707307</v>
      </c>
      <c r="AF320">
        <v>142.7282165</v>
      </c>
      <c r="AG320">
        <v>146.7377635</v>
      </c>
      <c r="AH320">
        <v>150.42889</v>
      </c>
      <c r="AI320">
        <v>153.84657329999999</v>
      </c>
      <c r="AJ320">
        <v>157.09586429999999</v>
      </c>
      <c r="AK320">
        <v>160.1802491</v>
      </c>
      <c r="AL320">
        <v>163.1379925</v>
      </c>
      <c r="AM320">
        <v>165.99803539999999</v>
      </c>
      <c r="AN320">
        <v>168.80456810000001</v>
      </c>
      <c r="AO320">
        <v>171.62943659999999</v>
      </c>
      <c r="AP320">
        <v>174.5036771</v>
      </c>
      <c r="AQ320">
        <v>177.4507888</v>
      </c>
      <c r="AR320">
        <v>180.4677054</v>
      </c>
      <c r="AS320">
        <v>183.5382516</v>
      </c>
      <c r="AT320">
        <v>186.6762828</v>
      </c>
      <c r="AU320">
        <v>189.91112519999999</v>
      </c>
      <c r="AV320">
        <v>193.258961</v>
      </c>
    </row>
    <row r="321" spans="1:48" x14ac:dyDescent="0.25">
      <c r="A321" s="27" t="s">
        <v>934</v>
      </c>
      <c r="B321">
        <v>68.195058019305094</v>
      </c>
      <c r="C321">
        <v>69.5589591796912</v>
      </c>
      <c r="D321">
        <v>70.950138679999995</v>
      </c>
      <c r="E321">
        <v>75.345758340000003</v>
      </c>
      <c r="F321">
        <v>78.81847277</v>
      </c>
      <c r="G321">
        <v>81.252804240000003</v>
      </c>
      <c r="H321">
        <v>81.317448920000004</v>
      </c>
      <c r="I321">
        <v>80.69601668</v>
      </c>
      <c r="J321">
        <v>80.122328060000001</v>
      </c>
      <c r="K321">
        <v>79.623147829999894</v>
      </c>
      <c r="L321">
        <v>78.891826280000004</v>
      </c>
      <c r="M321">
        <v>78.193059809999994</v>
      </c>
      <c r="N321">
        <v>77.558400660000004</v>
      </c>
      <c r="O321">
        <v>77.198327140000004</v>
      </c>
      <c r="P321">
        <v>77.699014099999999</v>
      </c>
      <c r="Q321">
        <v>79.135616920000004</v>
      </c>
      <c r="R321">
        <v>81.372546920000005</v>
      </c>
      <c r="S321">
        <v>84.121274929999998</v>
      </c>
      <c r="T321">
        <v>84.289136020000001</v>
      </c>
      <c r="U321">
        <v>86.157672939999998</v>
      </c>
      <c r="V321">
        <v>89.741103100000004</v>
      </c>
      <c r="W321">
        <v>94.691583809999997</v>
      </c>
      <c r="X321">
        <v>100.2160075</v>
      </c>
      <c r="Y321">
        <v>106.0516267</v>
      </c>
      <c r="Z321">
        <v>111.96979</v>
      </c>
      <c r="AA321">
        <v>117.8139371</v>
      </c>
      <c r="AB321">
        <v>123.4204668</v>
      </c>
      <c r="AC321">
        <v>128.70699210000001</v>
      </c>
      <c r="AD321">
        <v>133.71711160000001</v>
      </c>
      <c r="AE321">
        <v>138.3914925</v>
      </c>
      <c r="AF321">
        <v>142.70146510000001</v>
      </c>
      <c r="AG321">
        <v>146.68330599999999</v>
      </c>
      <c r="AH321">
        <v>150.36206680000001</v>
      </c>
      <c r="AI321">
        <v>153.7783173</v>
      </c>
      <c r="AJ321">
        <v>157.0331874</v>
      </c>
      <c r="AK321">
        <v>160.12702669999999</v>
      </c>
      <c r="AL321">
        <v>163.09573700000001</v>
      </c>
      <c r="AM321">
        <v>165.96663430000001</v>
      </c>
      <c r="AN321">
        <v>168.78290440000001</v>
      </c>
      <c r="AO321">
        <v>171.6158772</v>
      </c>
      <c r="AP321">
        <v>174.4964348</v>
      </c>
      <c r="AQ321">
        <v>177.44815349999999</v>
      </c>
      <c r="AR321">
        <v>180.46817920000001</v>
      </c>
      <c r="AS321">
        <v>183.5406098</v>
      </c>
      <c r="AT321">
        <v>186.67958659999999</v>
      </c>
      <c r="AU321">
        <v>189.91470269999999</v>
      </c>
      <c r="AV321">
        <v>193.2623696</v>
      </c>
    </row>
    <row r="322" spans="1:48" x14ac:dyDescent="0.25">
      <c r="A322" s="27" t="s">
        <v>935</v>
      </c>
      <c r="B322">
        <v>68.195058019305094</v>
      </c>
      <c r="C322">
        <v>69.5589591796912</v>
      </c>
      <c r="D322">
        <v>70.950138679999995</v>
      </c>
      <c r="E322">
        <v>75.825670509999995</v>
      </c>
      <c r="F322">
        <v>79.572717870000005</v>
      </c>
      <c r="G322">
        <v>82.108506509999998</v>
      </c>
      <c r="H322">
        <v>82.134710530000007</v>
      </c>
      <c r="I322">
        <v>81.402304349999994</v>
      </c>
      <c r="J322">
        <v>80.690920700000007</v>
      </c>
      <c r="K322">
        <v>80.052564419999996</v>
      </c>
      <c r="L322">
        <v>79.194168199999893</v>
      </c>
      <c r="M322">
        <v>78.389600740000006</v>
      </c>
      <c r="N322">
        <v>77.672538029999998</v>
      </c>
      <c r="O322">
        <v>77.252353659999997</v>
      </c>
      <c r="P322">
        <v>77.711995889999997</v>
      </c>
      <c r="Q322">
        <v>79.122231360000001</v>
      </c>
      <c r="R322">
        <v>81.343747719999996</v>
      </c>
      <c r="S322">
        <v>84.085154790000004</v>
      </c>
      <c r="T322">
        <v>83.719497520000004</v>
      </c>
      <c r="U322">
        <v>85.307730359999894</v>
      </c>
      <c r="V322">
        <v>88.776912659999894</v>
      </c>
      <c r="W322">
        <v>93.725480509999997</v>
      </c>
      <c r="X322">
        <v>99.327924030000005</v>
      </c>
      <c r="Y322">
        <v>105.29092730000001</v>
      </c>
      <c r="Z322">
        <v>111.36038670000001</v>
      </c>
      <c r="AA322">
        <v>117.3592431</v>
      </c>
      <c r="AB322">
        <v>123.10911539999999</v>
      </c>
      <c r="AC322">
        <v>128.51810140000001</v>
      </c>
      <c r="AD322">
        <v>133.6252135</v>
      </c>
      <c r="AE322">
        <v>138.3707307</v>
      </c>
      <c r="AF322">
        <v>142.7282165</v>
      </c>
      <c r="AG322">
        <v>146.7377635</v>
      </c>
      <c r="AH322">
        <v>150.42889</v>
      </c>
      <c r="AI322">
        <v>153.84657329999999</v>
      </c>
      <c r="AJ322">
        <v>157.09586429999999</v>
      </c>
      <c r="AK322">
        <v>160.1802491</v>
      </c>
      <c r="AL322">
        <v>163.1379925</v>
      </c>
      <c r="AM322">
        <v>165.99803539999999</v>
      </c>
      <c r="AN322">
        <v>168.80456810000001</v>
      </c>
      <c r="AO322">
        <v>171.62943659999999</v>
      </c>
      <c r="AP322">
        <v>174.5036771</v>
      </c>
      <c r="AQ322">
        <v>177.4507888</v>
      </c>
      <c r="AR322">
        <v>180.4677054</v>
      </c>
      <c r="AS322">
        <v>183.5382516</v>
      </c>
      <c r="AT322">
        <v>186.6762828</v>
      </c>
      <c r="AU322">
        <v>189.91112519999999</v>
      </c>
      <c r="AV322">
        <v>193.258961</v>
      </c>
    </row>
    <row r="323" spans="1:48" x14ac:dyDescent="0.25">
      <c r="A323" s="27" t="s">
        <v>936</v>
      </c>
      <c r="B323">
        <v>68.195058019305094</v>
      </c>
      <c r="C323">
        <v>69.5589591796912</v>
      </c>
      <c r="D323">
        <v>70.950138679999995</v>
      </c>
      <c r="E323">
        <v>75.345758340000003</v>
      </c>
      <c r="F323">
        <v>78.81847277</v>
      </c>
      <c r="G323">
        <v>81.252804240000003</v>
      </c>
      <c r="H323">
        <v>81.317448920000004</v>
      </c>
      <c r="I323">
        <v>80.69601668</v>
      </c>
      <c r="J323">
        <v>80.122328060000001</v>
      </c>
      <c r="K323">
        <v>79.623147829999894</v>
      </c>
      <c r="L323">
        <v>78.891826280000004</v>
      </c>
      <c r="M323">
        <v>78.193059809999994</v>
      </c>
      <c r="N323">
        <v>77.558400660000004</v>
      </c>
      <c r="O323">
        <v>77.198327140000004</v>
      </c>
      <c r="P323">
        <v>77.699014099999999</v>
      </c>
      <c r="Q323">
        <v>79.135616920000004</v>
      </c>
      <c r="R323">
        <v>81.372546920000005</v>
      </c>
      <c r="S323">
        <v>84.121274929999998</v>
      </c>
      <c r="T323">
        <v>84.289136020000001</v>
      </c>
      <c r="U323">
        <v>86.157672939999998</v>
      </c>
      <c r="V323">
        <v>89.741103100000004</v>
      </c>
      <c r="W323">
        <v>94.691583809999997</v>
      </c>
      <c r="X323">
        <v>100.2160075</v>
      </c>
      <c r="Y323">
        <v>106.0516267</v>
      </c>
      <c r="Z323">
        <v>111.96979</v>
      </c>
      <c r="AA323">
        <v>117.8139371</v>
      </c>
      <c r="AB323">
        <v>123.4204668</v>
      </c>
      <c r="AC323">
        <v>128.70699210000001</v>
      </c>
      <c r="AD323">
        <v>133.71711160000001</v>
      </c>
      <c r="AE323">
        <v>138.3914925</v>
      </c>
      <c r="AF323">
        <v>142.70146510000001</v>
      </c>
      <c r="AG323">
        <v>146.68330599999999</v>
      </c>
      <c r="AH323">
        <v>150.36206680000001</v>
      </c>
      <c r="AI323">
        <v>153.7783173</v>
      </c>
      <c r="AJ323">
        <v>157.0331874</v>
      </c>
      <c r="AK323">
        <v>160.12702669999999</v>
      </c>
      <c r="AL323">
        <v>163.09573700000001</v>
      </c>
      <c r="AM323">
        <v>165.96663430000001</v>
      </c>
      <c r="AN323">
        <v>168.78290440000001</v>
      </c>
      <c r="AO323">
        <v>171.6158772</v>
      </c>
      <c r="AP323">
        <v>174.4964348</v>
      </c>
      <c r="AQ323">
        <v>177.44815349999999</v>
      </c>
      <c r="AR323">
        <v>180.46817920000001</v>
      </c>
      <c r="AS323">
        <v>183.5406098</v>
      </c>
      <c r="AT323">
        <v>186.67958659999999</v>
      </c>
      <c r="AU323">
        <v>189.91470269999999</v>
      </c>
      <c r="AV323">
        <v>193.2623696</v>
      </c>
    </row>
    <row r="324" spans="1:48" x14ac:dyDescent="0.25">
      <c r="A324" s="28" t="s">
        <v>1153</v>
      </c>
      <c r="B324">
        <v>0.96116878123798499</v>
      </c>
      <c r="C324">
        <v>0.98039215686274495</v>
      </c>
      <c r="D324">
        <v>0.9999987695</v>
      </c>
      <c r="E324">
        <v>1.0160021290000001</v>
      </c>
      <c r="F324">
        <v>1.1110568489999999</v>
      </c>
      <c r="G324">
        <v>0.98790621170000004</v>
      </c>
      <c r="H324">
        <v>1.065588886</v>
      </c>
      <c r="I324">
        <v>1.1803901379999999</v>
      </c>
      <c r="J324">
        <v>1.279366928</v>
      </c>
      <c r="K324">
        <v>1.2750447739999999</v>
      </c>
      <c r="L324">
        <v>1.2440208150000001</v>
      </c>
      <c r="M324">
        <v>1.134724619</v>
      </c>
      <c r="N324">
        <v>1.0702968589999999</v>
      </c>
      <c r="O324">
        <v>1.143339822</v>
      </c>
      <c r="P324">
        <v>1.2897200550000001</v>
      </c>
      <c r="Q324">
        <v>1.283519053</v>
      </c>
      <c r="R324">
        <v>1.3420486789999999</v>
      </c>
      <c r="S324">
        <v>1.426910594</v>
      </c>
      <c r="T324">
        <v>1.5259223660000001</v>
      </c>
      <c r="U324">
        <v>1.6368304090000001</v>
      </c>
      <c r="V324">
        <v>1.7534177010000001</v>
      </c>
      <c r="W324">
        <v>1.8687363850000001</v>
      </c>
      <c r="X324">
        <v>1.9264821240000001</v>
      </c>
      <c r="Y324">
        <v>1.9728241609999999</v>
      </c>
      <c r="Z324">
        <v>2.0155599820000001</v>
      </c>
      <c r="AA324">
        <v>2.0560624270000001</v>
      </c>
      <c r="AB324">
        <v>2.1019093469999999</v>
      </c>
      <c r="AC324">
        <v>2.1443609430000001</v>
      </c>
      <c r="AD324">
        <v>2.184695762</v>
      </c>
      <c r="AE324">
        <v>2.2257817270000002</v>
      </c>
      <c r="AF324">
        <v>2.2773697839999998</v>
      </c>
      <c r="AG324">
        <v>2.3331900289999998</v>
      </c>
      <c r="AH324">
        <v>2.3804983380000002</v>
      </c>
      <c r="AI324">
        <v>2.428881053</v>
      </c>
      <c r="AJ324">
        <v>2.4728710459999999</v>
      </c>
      <c r="AK324">
        <v>2.5133810830000001</v>
      </c>
      <c r="AL324">
        <v>2.5526445990000002</v>
      </c>
      <c r="AM324">
        <v>2.6027013710000002</v>
      </c>
      <c r="AN324">
        <v>2.662166848</v>
      </c>
      <c r="AO324">
        <v>2.7186913399999999</v>
      </c>
      <c r="AP324">
        <v>2.7724410160000001</v>
      </c>
      <c r="AQ324">
        <v>2.822995572</v>
      </c>
      <c r="AR324">
        <v>2.8924123169999998</v>
      </c>
      <c r="AS324">
        <v>2.963930457</v>
      </c>
      <c r="AT324">
        <v>3.036825667</v>
      </c>
      <c r="AU324">
        <v>3.1109564810000001</v>
      </c>
      <c r="AV324">
        <v>3.1870034949999999</v>
      </c>
    </row>
    <row r="325" spans="1:48" x14ac:dyDescent="0.25">
      <c r="A325" s="28" t="s">
        <v>1154</v>
      </c>
      <c r="B325">
        <v>0.96116878123798499</v>
      </c>
      <c r="C325">
        <v>0.98039215686274495</v>
      </c>
      <c r="D325">
        <v>0.99999595610000003</v>
      </c>
      <c r="E325">
        <v>1.018475121</v>
      </c>
      <c r="F325">
        <v>1.0859438020000001</v>
      </c>
      <c r="G325">
        <v>1.027518183</v>
      </c>
      <c r="H325">
        <v>1.0715352389999999</v>
      </c>
      <c r="I325">
        <v>1.1445782099999999</v>
      </c>
      <c r="J325">
        <v>1.2131026899999999</v>
      </c>
      <c r="K325">
        <v>1.225039649</v>
      </c>
      <c r="L325">
        <v>1.233381096</v>
      </c>
      <c r="M325">
        <v>1.204830168</v>
      </c>
      <c r="N325">
        <v>1.197028261</v>
      </c>
      <c r="O325">
        <v>1.265046882</v>
      </c>
      <c r="P325">
        <v>1.386385778</v>
      </c>
      <c r="Q325">
        <v>1.422824774</v>
      </c>
      <c r="R325">
        <v>1.4786881190000001</v>
      </c>
      <c r="S325">
        <v>1.580585739</v>
      </c>
      <c r="T325">
        <v>1.6961705709999999</v>
      </c>
      <c r="U325">
        <v>1.8241495379999999</v>
      </c>
      <c r="V325">
        <v>1.9575614450000001</v>
      </c>
      <c r="W325">
        <v>2.0455527600000001</v>
      </c>
      <c r="X325">
        <v>2.0930068099999999</v>
      </c>
      <c r="Y325">
        <v>2.132375417</v>
      </c>
      <c r="Z325">
        <v>2.1742817400000001</v>
      </c>
      <c r="AA325">
        <v>2.2139475790000001</v>
      </c>
      <c r="AB325">
        <v>2.2607843349999999</v>
      </c>
      <c r="AC325">
        <v>2.3077593410000001</v>
      </c>
      <c r="AD325">
        <v>2.3506188699999999</v>
      </c>
      <c r="AE325">
        <v>2.3883929720000001</v>
      </c>
      <c r="AF325">
        <v>2.47546943</v>
      </c>
      <c r="AG325">
        <v>2.5866620939999998</v>
      </c>
      <c r="AH325">
        <v>2.675416287</v>
      </c>
      <c r="AI325">
        <v>2.7552441139999999</v>
      </c>
      <c r="AJ325">
        <v>2.82287117</v>
      </c>
      <c r="AK325">
        <v>2.8812211919999999</v>
      </c>
      <c r="AL325">
        <v>2.9401098619999999</v>
      </c>
      <c r="AM325">
        <v>2.9950866679999999</v>
      </c>
      <c r="AN325">
        <v>3.0462376259999999</v>
      </c>
      <c r="AO325">
        <v>3.0938277420000002</v>
      </c>
      <c r="AP325">
        <v>3.138826157</v>
      </c>
      <c r="AQ325">
        <v>3.1812473130000001</v>
      </c>
      <c r="AR325">
        <v>3.2241185589999999</v>
      </c>
      <c r="AS325">
        <v>3.264662784</v>
      </c>
      <c r="AT325">
        <v>3.3045699320000002</v>
      </c>
      <c r="AU325">
        <v>3.3444687640000001</v>
      </c>
      <c r="AV325">
        <v>3.3860848250000002</v>
      </c>
    </row>
    <row r="326" spans="1:48" x14ac:dyDescent="0.25">
      <c r="A326" s="28" t="s">
        <v>1155</v>
      </c>
      <c r="B326">
        <v>0.96116878123798499</v>
      </c>
      <c r="C326">
        <v>0.98039215686274495</v>
      </c>
      <c r="D326">
        <v>0.99999647000000003</v>
      </c>
      <c r="E326">
        <v>1.0178670519999999</v>
      </c>
      <c r="F326">
        <v>1.091123555</v>
      </c>
      <c r="G326">
        <v>1.0161354600000001</v>
      </c>
      <c r="H326">
        <v>1.0689860369999999</v>
      </c>
      <c r="I326">
        <v>1.1517959369999999</v>
      </c>
      <c r="J326">
        <v>1.2259499540000001</v>
      </c>
      <c r="K326">
        <v>1.2326902049999999</v>
      </c>
      <c r="L326">
        <v>1.2195386640000001</v>
      </c>
      <c r="M326">
        <v>1.15732623</v>
      </c>
      <c r="N326">
        <v>1.1210129660000001</v>
      </c>
      <c r="O326">
        <v>1.1784300750000001</v>
      </c>
      <c r="P326">
        <v>1.286356804</v>
      </c>
      <c r="Q326">
        <v>1.311099528</v>
      </c>
      <c r="R326">
        <v>1.3673741939999999</v>
      </c>
      <c r="S326">
        <v>1.464939499</v>
      </c>
      <c r="T326">
        <v>1.577245201</v>
      </c>
      <c r="U326">
        <v>1.702324865</v>
      </c>
      <c r="V326">
        <v>1.8324589739999999</v>
      </c>
      <c r="W326">
        <v>1.9295670680000001</v>
      </c>
      <c r="X326">
        <v>1.9848511179999999</v>
      </c>
      <c r="Y326">
        <v>2.0319123970000001</v>
      </c>
      <c r="Z326">
        <v>2.079919882</v>
      </c>
      <c r="AA326">
        <v>2.1253496740000002</v>
      </c>
      <c r="AB326">
        <v>2.1767287030000002</v>
      </c>
      <c r="AC326">
        <v>2.2241132750000001</v>
      </c>
      <c r="AD326">
        <v>2.2660038660000001</v>
      </c>
      <c r="AE326">
        <v>2.3029416579999999</v>
      </c>
      <c r="AF326">
        <v>2.385057143</v>
      </c>
      <c r="AG326">
        <v>2.4890473019999999</v>
      </c>
      <c r="AH326">
        <v>2.5717762259999999</v>
      </c>
      <c r="AI326">
        <v>2.6467800559999999</v>
      </c>
      <c r="AJ326">
        <v>2.710746683</v>
      </c>
      <c r="AK326">
        <v>2.7665291839999999</v>
      </c>
      <c r="AL326">
        <v>2.8225329079999999</v>
      </c>
      <c r="AM326">
        <v>2.8760168610000001</v>
      </c>
      <c r="AN326">
        <v>2.9280066599999999</v>
      </c>
      <c r="AO326">
        <v>2.9767553750000002</v>
      </c>
      <c r="AP326">
        <v>3.023099062</v>
      </c>
      <c r="AQ326">
        <v>3.0670021539999999</v>
      </c>
      <c r="AR326">
        <v>3.112111364</v>
      </c>
      <c r="AS326">
        <v>3.1555249430000001</v>
      </c>
      <c r="AT326">
        <v>3.198596024</v>
      </c>
      <c r="AU326">
        <v>3.2418504279999998</v>
      </c>
      <c r="AV326">
        <v>3.2868764499999998</v>
      </c>
    </row>
    <row r="327" spans="1:48" x14ac:dyDescent="0.25">
      <c r="A327" s="28" t="s">
        <v>1156</v>
      </c>
      <c r="B327">
        <v>0.96116878123798499</v>
      </c>
      <c r="C327">
        <v>0.98039215686274495</v>
      </c>
      <c r="D327">
        <v>0.99999583979999995</v>
      </c>
      <c r="E327">
        <v>1.018767336</v>
      </c>
      <c r="F327">
        <v>1.0839039049999999</v>
      </c>
      <c r="G327">
        <v>1.0346618320000001</v>
      </c>
      <c r="H327">
        <v>1.0734889089999999</v>
      </c>
      <c r="I327">
        <v>1.14169984</v>
      </c>
      <c r="J327">
        <v>1.2085809970000001</v>
      </c>
      <c r="K327">
        <v>1.224214975</v>
      </c>
      <c r="L327">
        <v>1.216032336</v>
      </c>
      <c r="M327">
        <v>1.176221948</v>
      </c>
      <c r="N327">
        <v>1.1480553120000001</v>
      </c>
      <c r="O327">
        <v>1.1894541729999999</v>
      </c>
      <c r="P327">
        <v>1.2718047880000001</v>
      </c>
      <c r="Q327">
        <v>1.318250629</v>
      </c>
      <c r="R327">
        <v>1.3794368859999999</v>
      </c>
      <c r="S327">
        <v>1.483426197</v>
      </c>
      <c r="T327">
        <v>1.5971644659999999</v>
      </c>
      <c r="U327">
        <v>1.7215199830000001</v>
      </c>
      <c r="V327">
        <v>1.880706489</v>
      </c>
      <c r="W327">
        <v>1.9857438789999999</v>
      </c>
      <c r="X327">
        <v>2.0463613660000002</v>
      </c>
      <c r="Y327">
        <v>2.0952309429999998</v>
      </c>
      <c r="Z327">
        <v>2.144638541</v>
      </c>
      <c r="AA327">
        <v>2.1897571450000002</v>
      </c>
      <c r="AB327">
        <v>2.241503088</v>
      </c>
      <c r="AC327">
        <v>2.2930734240000001</v>
      </c>
      <c r="AD327">
        <v>2.3404081990000001</v>
      </c>
      <c r="AE327">
        <v>2.3826698460000002</v>
      </c>
      <c r="AF327">
        <v>2.4736868680000001</v>
      </c>
      <c r="AG327">
        <v>2.5885950869999999</v>
      </c>
      <c r="AH327">
        <v>2.6819447859999999</v>
      </c>
      <c r="AI327">
        <v>2.7668146990000002</v>
      </c>
      <c r="AJ327">
        <v>2.839895448</v>
      </c>
      <c r="AK327">
        <v>2.9037869770000002</v>
      </c>
      <c r="AL327">
        <v>2.9694081809999999</v>
      </c>
      <c r="AM327">
        <v>3.028398771</v>
      </c>
      <c r="AN327">
        <v>3.0829909780000002</v>
      </c>
      <c r="AO327">
        <v>3.1343341179999999</v>
      </c>
      <c r="AP327">
        <v>3.1835568489999999</v>
      </c>
      <c r="AQ327">
        <v>3.2308418379999999</v>
      </c>
      <c r="AR327">
        <v>3.2760775839999998</v>
      </c>
      <c r="AS327">
        <v>3.3189457820000001</v>
      </c>
      <c r="AT327">
        <v>3.3612338610000001</v>
      </c>
      <c r="AU327">
        <v>3.403601911</v>
      </c>
      <c r="AV327">
        <v>3.4478200409999999</v>
      </c>
    </row>
    <row r="328" spans="1:48" x14ac:dyDescent="0.25">
      <c r="A328" s="28" t="s">
        <v>1157</v>
      </c>
      <c r="B328">
        <v>0.96116878123798499</v>
      </c>
      <c r="C328">
        <v>0.98039215686274495</v>
      </c>
      <c r="D328">
        <v>0.99999734039999999</v>
      </c>
      <c r="E328">
        <v>1.0174237239999999</v>
      </c>
      <c r="F328">
        <v>1.097446975</v>
      </c>
      <c r="G328">
        <v>1.0139797070000001</v>
      </c>
      <c r="H328">
        <v>1.070480989</v>
      </c>
      <c r="I328">
        <v>1.1606438370000001</v>
      </c>
      <c r="J328">
        <v>1.242796521</v>
      </c>
      <c r="K328">
        <v>1.249673451</v>
      </c>
      <c r="L328">
        <v>1.226653386</v>
      </c>
      <c r="M328">
        <v>1.1502602449999999</v>
      </c>
      <c r="N328">
        <v>1.100280141</v>
      </c>
      <c r="O328">
        <v>1.152326009</v>
      </c>
      <c r="P328">
        <v>1.255504027</v>
      </c>
      <c r="Q328">
        <v>1.2825460689999999</v>
      </c>
      <c r="R328">
        <v>1.345198855</v>
      </c>
      <c r="S328">
        <v>1.4420243960000001</v>
      </c>
      <c r="T328">
        <v>1.5488792629999999</v>
      </c>
      <c r="U328">
        <v>1.666117225</v>
      </c>
      <c r="V328">
        <v>1.810986542</v>
      </c>
      <c r="W328">
        <v>1.9228786449999999</v>
      </c>
      <c r="X328">
        <v>1.9852663669999999</v>
      </c>
      <c r="Y328">
        <v>2.0361338419999999</v>
      </c>
      <c r="Z328">
        <v>2.086281321</v>
      </c>
      <c r="AA328">
        <v>2.1328175570000001</v>
      </c>
      <c r="AB328">
        <v>2.1855569419999998</v>
      </c>
      <c r="AC328">
        <v>2.2357808389999998</v>
      </c>
      <c r="AD328">
        <v>2.2816572329999998</v>
      </c>
      <c r="AE328">
        <v>2.323769398</v>
      </c>
      <c r="AF328">
        <v>2.4043015780000001</v>
      </c>
      <c r="AG328">
        <v>2.5030310679999999</v>
      </c>
      <c r="AH328">
        <v>2.5834266170000002</v>
      </c>
      <c r="AI328">
        <v>2.6578708739999999</v>
      </c>
      <c r="AJ328">
        <v>2.7226416000000002</v>
      </c>
      <c r="AK328">
        <v>2.779951788</v>
      </c>
      <c r="AL328">
        <v>2.8382884960000001</v>
      </c>
      <c r="AM328">
        <v>2.8943707889999999</v>
      </c>
      <c r="AN328">
        <v>2.9501490540000002</v>
      </c>
      <c r="AO328">
        <v>3.002943793</v>
      </c>
      <c r="AP328">
        <v>3.0536131289999999</v>
      </c>
      <c r="AQ328">
        <v>3.1021850610000001</v>
      </c>
      <c r="AR328">
        <v>3.1540183069999999</v>
      </c>
      <c r="AS328">
        <v>3.2049138460000002</v>
      </c>
      <c r="AT328">
        <v>3.2559182309999999</v>
      </c>
      <c r="AU328">
        <v>3.3074498669999999</v>
      </c>
      <c r="AV328">
        <v>3.360951821</v>
      </c>
    </row>
    <row r="329" spans="1:48" x14ac:dyDescent="0.25">
      <c r="A329" s="28" t="s">
        <v>1158</v>
      </c>
      <c r="B329">
        <v>0.96116878123798499</v>
      </c>
      <c r="C329">
        <v>0.98039215686274495</v>
      </c>
      <c r="D329">
        <v>0.99999488290000005</v>
      </c>
      <c r="E329">
        <v>1.019250583</v>
      </c>
      <c r="F329">
        <v>1.0792517829999999</v>
      </c>
      <c r="G329">
        <v>1.039805893</v>
      </c>
      <c r="H329">
        <v>1.074010058</v>
      </c>
      <c r="I329">
        <v>1.1347147900000001</v>
      </c>
      <c r="J329">
        <v>1.1920584359999999</v>
      </c>
      <c r="K329">
        <v>1.206159188</v>
      </c>
      <c r="L329">
        <v>1.202145035</v>
      </c>
      <c r="M329">
        <v>1.172733936</v>
      </c>
      <c r="N329">
        <v>1.1530535689999999</v>
      </c>
      <c r="O329">
        <v>1.1926963740000001</v>
      </c>
      <c r="P329">
        <v>1.265629831</v>
      </c>
      <c r="Q329">
        <v>1.3098366770000001</v>
      </c>
      <c r="R329">
        <v>1.3656192819999999</v>
      </c>
      <c r="S329">
        <v>1.4709293699999999</v>
      </c>
      <c r="T329">
        <v>1.589804912</v>
      </c>
      <c r="U329">
        <v>1.7213814700000001</v>
      </c>
      <c r="V329">
        <v>1.8731588889999999</v>
      </c>
      <c r="W329">
        <v>1.967221345</v>
      </c>
      <c r="X329">
        <v>2.0237378910000001</v>
      </c>
      <c r="Y329">
        <v>2.0712047099999999</v>
      </c>
      <c r="Z329">
        <v>2.1203747430000002</v>
      </c>
      <c r="AA329">
        <v>2.1659200250000001</v>
      </c>
      <c r="AB329">
        <v>2.217681571</v>
      </c>
      <c r="AC329">
        <v>2.267514035</v>
      </c>
      <c r="AD329">
        <v>2.3120113560000002</v>
      </c>
      <c r="AE329">
        <v>2.3505170080000002</v>
      </c>
      <c r="AF329">
        <v>2.4424766720000002</v>
      </c>
      <c r="AG329">
        <v>2.560985982</v>
      </c>
      <c r="AH329">
        <v>2.6559475309999998</v>
      </c>
      <c r="AI329">
        <v>2.7412499389999998</v>
      </c>
      <c r="AJ329">
        <v>2.813886815</v>
      </c>
      <c r="AK329">
        <v>2.8769053709999999</v>
      </c>
      <c r="AL329">
        <v>2.9410507539999999</v>
      </c>
      <c r="AM329">
        <v>2.9983134069999999</v>
      </c>
      <c r="AN329">
        <v>3.0504333319999999</v>
      </c>
      <c r="AO329">
        <v>3.0991642019999999</v>
      </c>
      <c r="AP329">
        <v>3.1456117780000001</v>
      </c>
      <c r="AQ329">
        <v>3.1899140090000002</v>
      </c>
      <c r="AR329">
        <v>3.230324736</v>
      </c>
      <c r="AS329">
        <v>3.267810087</v>
      </c>
      <c r="AT329">
        <v>3.3043836209999999</v>
      </c>
      <c r="AU329">
        <v>3.3407880649999999</v>
      </c>
      <c r="AV329">
        <v>3.3789012839999999</v>
      </c>
    </row>
    <row r="330" spans="1:48" x14ac:dyDescent="0.25">
      <c r="A330" s="28" t="s">
        <v>1159</v>
      </c>
      <c r="B330">
        <v>0.96116878123798499</v>
      </c>
      <c r="C330">
        <v>0.98039215686274495</v>
      </c>
      <c r="D330">
        <v>0.99999628760000003</v>
      </c>
      <c r="E330">
        <v>1.0185003939999999</v>
      </c>
      <c r="F330">
        <v>1.0927700300000001</v>
      </c>
      <c r="G330">
        <v>1.0359542289999999</v>
      </c>
      <c r="H330">
        <v>1.0780072510000001</v>
      </c>
      <c r="I330">
        <v>1.151457323</v>
      </c>
      <c r="J330">
        <v>1.2227244100000001</v>
      </c>
      <c r="K330">
        <v>1.2355410680000001</v>
      </c>
      <c r="L330">
        <v>1.2251983930000001</v>
      </c>
      <c r="M330">
        <v>1.1855492190000001</v>
      </c>
      <c r="N330">
        <v>1.1558256549999999</v>
      </c>
      <c r="O330">
        <v>1.200928057</v>
      </c>
      <c r="P330">
        <v>1.287825741</v>
      </c>
      <c r="Q330">
        <v>1.3330871559999999</v>
      </c>
      <c r="R330">
        <v>1.399461133</v>
      </c>
      <c r="S330">
        <v>1.5054354640000001</v>
      </c>
      <c r="T330">
        <v>1.618158083</v>
      </c>
      <c r="U330">
        <v>1.740115708</v>
      </c>
      <c r="V330">
        <v>1.9146480699999999</v>
      </c>
      <c r="W330">
        <v>2.033651173</v>
      </c>
      <c r="X330">
        <v>2.0993225550000001</v>
      </c>
      <c r="Y330">
        <v>2.1504415689999998</v>
      </c>
      <c r="Z330">
        <v>2.20099483</v>
      </c>
      <c r="AA330">
        <v>2.2459538170000002</v>
      </c>
      <c r="AB330">
        <v>2.2979013940000002</v>
      </c>
      <c r="AC330">
        <v>2.3525908489999998</v>
      </c>
      <c r="AD330">
        <v>2.4045120500000001</v>
      </c>
      <c r="AE330">
        <v>2.4520294530000002</v>
      </c>
      <c r="AF330">
        <v>2.5456890300000001</v>
      </c>
      <c r="AG330">
        <v>2.6618129819999998</v>
      </c>
      <c r="AH330">
        <v>2.7581226760000002</v>
      </c>
      <c r="AI330">
        <v>2.8465531099999999</v>
      </c>
      <c r="AJ330">
        <v>2.923732996</v>
      </c>
      <c r="AK330">
        <v>2.9918000770000002</v>
      </c>
      <c r="AL330">
        <v>3.06273799</v>
      </c>
      <c r="AM330">
        <v>3.126385816</v>
      </c>
      <c r="AN330">
        <v>3.1847359669999999</v>
      </c>
      <c r="AO330">
        <v>3.2401070320000001</v>
      </c>
      <c r="AP330">
        <v>3.2937665759999999</v>
      </c>
      <c r="AQ330">
        <v>3.346035616</v>
      </c>
      <c r="AR330">
        <v>3.396531264</v>
      </c>
      <c r="AS330">
        <v>3.4448717090000001</v>
      </c>
      <c r="AT330">
        <v>3.4928799640000001</v>
      </c>
      <c r="AU330">
        <v>3.5412183920000002</v>
      </c>
      <c r="AV330">
        <v>3.5916487199999998</v>
      </c>
    </row>
    <row r="331" spans="1:48" x14ac:dyDescent="0.25">
      <c r="A331" s="28" t="s">
        <v>1160</v>
      </c>
      <c r="B331">
        <v>0.96116878123798499</v>
      </c>
      <c r="C331">
        <v>0.98039215686274495</v>
      </c>
      <c r="D331">
        <v>0.99999977900000003</v>
      </c>
      <c r="E331">
        <v>1.0153406760000001</v>
      </c>
      <c r="F331">
        <v>1.1246592870000001</v>
      </c>
      <c r="G331">
        <v>0.97665708019999997</v>
      </c>
      <c r="H331">
        <v>1.067905916</v>
      </c>
      <c r="I331">
        <v>1.1989279079999999</v>
      </c>
      <c r="J331">
        <v>1.312460921</v>
      </c>
      <c r="K331">
        <v>1.302422384</v>
      </c>
      <c r="L331">
        <v>1.251155375</v>
      </c>
      <c r="M331">
        <v>1.1119032769999999</v>
      </c>
      <c r="N331">
        <v>1.02542745</v>
      </c>
      <c r="O331">
        <v>1.096459539</v>
      </c>
      <c r="P331">
        <v>1.2397373460000001</v>
      </c>
      <c r="Q331">
        <v>1.2272086170000001</v>
      </c>
      <c r="R331">
        <v>1.2942154889999999</v>
      </c>
      <c r="S331">
        <v>1.3803668870000001</v>
      </c>
      <c r="T331">
        <v>1.477081452</v>
      </c>
      <c r="U331">
        <v>1.584170029</v>
      </c>
      <c r="V331">
        <v>1.7124729059999999</v>
      </c>
      <c r="W331">
        <v>1.842268625</v>
      </c>
      <c r="X331">
        <v>1.9041593859999999</v>
      </c>
      <c r="Y331">
        <v>1.954167164</v>
      </c>
      <c r="Z331">
        <v>2.0005516079999999</v>
      </c>
      <c r="AA331">
        <v>2.044403843</v>
      </c>
      <c r="AB331">
        <v>2.0939801920000001</v>
      </c>
      <c r="AC331">
        <v>2.141620584</v>
      </c>
      <c r="AD331">
        <v>2.1877519620000001</v>
      </c>
      <c r="AE331">
        <v>2.2349352589999998</v>
      </c>
      <c r="AF331">
        <v>2.2900666420000002</v>
      </c>
      <c r="AG331">
        <v>2.348246863</v>
      </c>
      <c r="AH331">
        <v>2.400067307</v>
      </c>
      <c r="AI331">
        <v>2.4536082669999999</v>
      </c>
      <c r="AJ331">
        <v>2.5037380640000002</v>
      </c>
      <c r="AK331">
        <v>2.5509689099999999</v>
      </c>
      <c r="AL331">
        <v>2.5984493290000001</v>
      </c>
      <c r="AM331">
        <v>2.6553514969999998</v>
      </c>
      <c r="AN331">
        <v>2.7206251959999999</v>
      </c>
      <c r="AO331">
        <v>2.7837807639999999</v>
      </c>
      <c r="AP331">
        <v>2.8452274970000002</v>
      </c>
      <c r="AQ331">
        <v>2.9048071690000001</v>
      </c>
      <c r="AR331">
        <v>2.980923228</v>
      </c>
      <c r="AS331">
        <v>3.0596556970000002</v>
      </c>
      <c r="AT331">
        <v>3.1404611990000002</v>
      </c>
      <c r="AU331">
        <v>3.2232766009999998</v>
      </c>
      <c r="AV331">
        <v>3.308796847</v>
      </c>
    </row>
    <row r="332" spans="1:48" x14ac:dyDescent="0.25">
      <c r="A332" s="28" t="s">
        <v>1161</v>
      </c>
      <c r="B332">
        <v>0.96116878123798499</v>
      </c>
      <c r="C332">
        <v>0.98039215686274495</v>
      </c>
      <c r="D332">
        <v>0.99999398289999997</v>
      </c>
      <c r="E332">
        <v>1.01945167</v>
      </c>
      <c r="F332">
        <v>1.0734099539999999</v>
      </c>
      <c r="G332">
        <v>1.0335290509999999</v>
      </c>
      <c r="H332">
        <v>1.0690630539999999</v>
      </c>
      <c r="I332">
        <v>1.1269008570000001</v>
      </c>
      <c r="J332">
        <v>1.1796590229999999</v>
      </c>
      <c r="K332">
        <v>1.190282582</v>
      </c>
      <c r="L332">
        <v>1.1842753189999999</v>
      </c>
      <c r="M332">
        <v>1.150095254</v>
      </c>
      <c r="N332">
        <v>1.1309917739999999</v>
      </c>
      <c r="O332">
        <v>1.1692732720000001</v>
      </c>
      <c r="P332">
        <v>1.237413737</v>
      </c>
      <c r="Q332">
        <v>1.2679553619999999</v>
      </c>
      <c r="R332">
        <v>1.313072134</v>
      </c>
      <c r="S332">
        <v>1.415530846</v>
      </c>
      <c r="T332">
        <v>1.539538514</v>
      </c>
      <c r="U332">
        <v>1.6805312560000001</v>
      </c>
      <c r="V332">
        <v>1.810238384</v>
      </c>
      <c r="W332">
        <v>1.893771587</v>
      </c>
      <c r="X332">
        <v>1.948176377</v>
      </c>
      <c r="Y332">
        <v>1.996562028</v>
      </c>
      <c r="Z332">
        <v>2.046354494</v>
      </c>
      <c r="AA332">
        <v>2.0932012109999998</v>
      </c>
      <c r="AB332">
        <v>2.1451737899999999</v>
      </c>
      <c r="AC332">
        <v>2.1918533839999998</v>
      </c>
      <c r="AD332">
        <v>2.232184911</v>
      </c>
      <c r="AE332">
        <v>2.2667765929999999</v>
      </c>
      <c r="AF332">
        <v>2.3510344829999998</v>
      </c>
      <c r="AG332">
        <v>2.460171023</v>
      </c>
      <c r="AH332">
        <v>2.5466515759999999</v>
      </c>
      <c r="AI332">
        <v>2.6244603290000001</v>
      </c>
      <c r="AJ332">
        <v>2.6903928339999998</v>
      </c>
      <c r="AK332">
        <v>2.7475821159999998</v>
      </c>
      <c r="AL332">
        <v>2.8046764610000001</v>
      </c>
      <c r="AM332">
        <v>2.8579953709999999</v>
      </c>
      <c r="AN332">
        <v>2.9085586189999999</v>
      </c>
      <c r="AO332">
        <v>2.9556720259999998</v>
      </c>
      <c r="AP332">
        <v>3.0002342249999998</v>
      </c>
      <c r="AQ332">
        <v>3.0422270199999999</v>
      </c>
      <c r="AR332">
        <v>3.0825222129999998</v>
      </c>
      <c r="AS332">
        <v>3.120344985</v>
      </c>
      <c r="AT332">
        <v>3.1574007239999999</v>
      </c>
      <c r="AU332">
        <v>3.1943502389999998</v>
      </c>
      <c r="AV332">
        <v>3.2329412180000001</v>
      </c>
    </row>
    <row r="333" spans="1:48" x14ac:dyDescent="0.25">
      <c r="A333" s="28" t="s">
        <v>938</v>
      </c>
      <c r="B333">
        <v>0.96116878123798499</v>
      </c>
      <c r="C333">
        <v>0.98039215686274495</v>
      </c>
      <c r="D333">
        <v>0.99999563719999995</v>
      </c>
      <c r="E333">
        <v>1.016879409</v>
      </c>
      <c r="F333">
        <v>1.189747935</v>
      </c>
      <c r="G333">
        <v>1.105458402</v>
      </c>
      <c r="H333">
        <v>1.1529332779999999</v>
      </c>
      <c r="I333">
        <v>1.269406295</v>
      </c>
      <c r="J333">
        <v>1.282269546</v>
      </c>
      <c r="K333">
        <v>1.208878712</v>
      </c>
      <c r="L333">
        <v>1.2012385160000001</v>
      </c>
      <c r="M333">
        <v>1.1849438219999999</v>
      </c>
      <c r="N333">
        <v>1.1989499640000001</v>
      </c>
      <c r="O333">
        <v>1.322706239</v>
      </c>
      <c r="P333">
        <v>1.3864452009999999</v>
      </c>
      <c r="Q333">
        <v>1.317111098</v>
      </c>
      <c r="R333">
        <v>1.374500858</v>
      </c>
      <c r="S333">
        <v>1.483120505</v>
      </c>
      <c r="T333">
        <v>1.607505027</v>
      </c>
      <c r="U333">
        <v>1.7455113090000001</v>
      </c>
      <c r="V333">
        <v>1.8921406350000001</v>
      </c>
      <c r="W333">
        <v>1.986450609</v>
      </c>
      <c r="X333">
        <v>2.039451744</v>
      </c>
      <c r="Y333">
        <v>2.0863944839999999</v>
      </c>
      <c r="Z333">
        <v>2.1359148299999999</v>
      </c>
      <c r="AA333">
        <v>2.1822336990000002</v>
      </c>
      <c r="AB333">
        <v>2.234267548</v>
      </c>
      <c r="AC333">
        <v>2.2847342720000001</v>
      </c>
      <c r="AD333">
        <v>2.330495698</v>
      </c>
      <c r="AE333">
        <v>2.3707342659999999</v>
      </c>
      <c r="AF333">
        <v>2.4611805489999998</v>
      </c>
      <c r="AG333">
        <v>2.57655039</v>
      </c>
      <c r="AH333">
        <v>2.6704799079999999</v>
      </c>
      <c r="AI333">
        <v>2.755497138</v>
      </c>
      <c r="AJ333">
        <v>2.829090946</v>
      </c>
      <c r="AK333">
        <v>2.8942092920000002</v>
      </c>
      <c r="AL333">
        <v>2.9610162670000002</v>
      </c>
      <c r="AM333">
        <v>3.022697548</v>
      </c>
      <c r="AN333">
        <v>3.0789337419999998</v>
      </c>
      <c r="AO333">
        <v>3.132587719</v>
      </c>
      <c r="AP333">
        <v>3.1847130950000002</v>
      </c>
      <c r="AQ333">
        <v>3.2354843290000002</v>
      </c>
      <c r="AR333">
        <v>3.2811067559999998</v>
      </c>
      <c r="AS333">
        <v>3.3241582759999999</v>
      </c>
      <c r="AT333">
        <v>3.3666171220000001</v>
      </c>
      <c r="AU333">
        <v>3.4092139640000001</v>
      </c>
      <c r="AV333">
        <v>3.4537897819999999</v>
      </c>
    </row>
    <row r="334" spans="1:48" x14ac:dyDescent="0.25">
      <c r="A334" s="28" t="s">
        <v>939</v>
      </c>
      <c r="B334">
        <v>0.96116878123798499</v>
      </c>
      <c r="C334">
        <v>0.98039215686274495</v>
      </c>
      <c r="D334">
        <v>0.99999271919999999</v>
      </c>
      <c r="E334">
        <v>1.0206468559999999</v>
      </c>
      <c r="F334">
        <v>1.0620768330000001</v>
      </c>
      <c r="G334">
        <v>1.05318193</v>
      </c>
      <c r="H334">
        <v>1.0726202330000001</v>
      </c>
      <c r="I334">
        <v>1.1109476220000001</v>
      </c>
      <c r="J334">
        <v>1.1498891099999999</v>
      </c>
      <c r="K334">
        <v>1.16847425</v>
      </c>
      <c r="L334">
        <v>1.1848384489999999</v>
      </c>
      <c r="M334">
        <v>1.192834406</v>
      </c>
      <c r="N334">
        <v>1.204941566</v>
      </c>
      <c r="O334">
        <v>1.245935367</v>
      </c>
      <c r="P334">
        <v>1.3127542569999999</v>
      </c>
      <c r="Q334">
        <v>1.3633543180000001</v>
      </c>
      <c r="R334">
        <v>1.408865641</v>
      </c>
      <c r="S334">
        <v>1.5190459030000001</v>
      </c>
      <c r="T334">
        <v>1.6502029170000001</v>
      </c>
      <c r="U334">
        <v>1.7983928730000001</v>
      </c>
      <c r="V334">
        <v>1.924794932</v>
      </c>
      <c r="W334">
        <v>1.9890630810000001</v>
      </c>
      <c r="X334">
        <v>2.0325892159999999</v>
      </c>
      <c r="Y334">
        <v>2.0733138530000002</v>
      </c>
      <c r="Z334">
        <v>2.1189687849999999</v>
      </c>
      <c r="AA334">
        <v>2.162526095</v>
      </c>
      <c r="AB334">
        <v>2.2124067940000001</v>
      </c>
      <c r="AC334">
        <v>2.2595317719999999</v>
      </c>
      <c r="AD334">
        <v>2.3002698640000001</v>
      </c>
      <c r="AE334">
        <v>2.3337119230000001</v>
      </c>
      <c r="AF334">
        <v>2.4285586210000001</v>
      </c>
      <c r="AG334">
        <v>2.554464925</v>
      </c>
      <c r="AH334">
        <v>2.653711022</v>
      </c>
      <c r="AI334">
        <v>2.7413284779999998</v>
      </c>
      <c r="AJ334">
        <v>2.8147013510000001</v>
      </c>
      <c r="AK334">
        <v>2.8775602579999999</v>
      </c>
      <c r="AL334">
        <v>2.9409300489999999</v>
      </c>
      <c r="AM334">
        <v>2.9962016880000002</v>
      </c>
      <c r="AN334">
        <v>3.0445023820000001</v>
      </c>
      <c r="AO334">
        <v>3.0891240639999999</v>
      </c>
      <c r="AP334">
        <v>3.1312133430000002</v>
      </c>
      <c r="AQ334">
        <v>3.1708909030000001</v>
      </c>
      <c r="AR334">
        <v>3.20315086</v>
      </c>
      <c r="AS334">
        <v>3.2314631870000001</v>
      </c>
      <c r="AT334">
        <v>3.2582925349999998</v>
      </c>
      <c r="AU334">
        <v>3.2845418510000002</v>
      </c>
      <c r="AV334">
        <v>3.3122955219999999</v>
      </c>
    </row>
    <row r="335" spans="1:48" x14ac:dyDescent="0.25">
      <c r="A335" s="28" t="s">
        <v>940</v>
      </c>
      <c r="B335">
        <v>0.96116878123798499</v>
      </c>
      <c r="C335">
        <v>0.98039215686274495</v>
      </c>
      <c r="D335">
        <v>0.99999627079999998</v>
      </c>
      <c r="E335">
        <v>1.0176027830000001</v>
      </c>
      <c r="F335">
        <v>1.1103727050000001</v>
      </c>
      <c r="G335">
        <v>1.0308802770000001</v>
      </c>
      <c r="H335">
        <v>1.0842448650000001</v>
      </c>
      <c r="I335">
        <v>1.173693219</v>
      </c>
      <c r="J335">
        <v>1.236672649</v>
      </c>
      <c r="K335">
        <v>1.227085835</v>
      </c>
      <c r="L335">
        <v>1.2236296950000001</v>
      </c>
      <c r="M335">
        <v>1.1776608959999999</v>
      </c>
      <c r="N335">
        <v>1.159837563</v>
      </c>
      <c r="O335">
        <v>1.236371984</v>
      </c>
      <c r="P335">
        <v>1.3515335340000001</v>
      </c>
      <c r="Q335">
        <v>1.3610206739999999</v>
      </c>
      <c r="R335">
        <v>1.4147787599999999</v>
      </c>
      <c r="S335">
        <v>1.5136894869999999</v>
      </c>
      <c r="T335">
        <v>1.6293488060000001</v>
      </c>
      <c r="U335">
        <v>1.758788963</v>
      </c>
      <c r="V335">
        <v>1.881776608</v>
      </c>
      <c r="W335">
        <v>1.970777268</v>
      </c>
      <c r="X335">
        <v>2.0203119840000001</v>
      </c>
      <c r="Y335">
        <v>2.0634307949999999</v>
      </c>
      <c r="Z335">
        <v>2.1086316850000002</v>
      </c>
      <c r="AA335">
        <v>2.151879595</v>
      </c>
      <c r="AB335">
        <v>2.2012461060000001</v>
      </c>
      <c r="AC335">
        <v>2.2473810489999999</v>
      </c>
      <c r="AD335">
        <v>2.2882035470000002</v>
      </c>
      <c r="AE335">
        <v>2.3238302559999999</v>
      </c>
      <c r="AF335">
        <v>2.4068294570000002</v>
      </c>
      <c r="AG335">
        <v>2.5129217129999999</v>
      </c>
      <c r="AH335">
        <v>2.59699079</v>
      </c>
      <c r="AI335">
        <v>2.6726722590000001</v>
      </c>
      <c r="AJ335">
        <v>2.7368608710000002</v>
      </c>
      <c r="AK335">
        <v>2.7926052330000002</v>
      </c>
      <c r="AL335">
        <v>2.848382086</v>
      </c>
      <c r="AM335">
        <v>2.901887855</v>
      </c>
      <c r="AN335">
        <v>2.953088857</v>
      </c>
      <c r="AO335">
        <v>3.0010159870000002</v>
      </c>
      <c r="AP335">
        <v>3.046501664</v>
      </c>
      <c r="AQ335">
        <v>3.0894919600000001</v>
      </c>
      <c r="AR335">
        <v>3.1331091780000002</v>
      </c>
      <c r="AS335">
        <v>3.1747623410000001</v>
      </c>
      <c r="AT335">
        <v>3.2159423399999998</v>
      </c>
      <c r="AU335">
        <v>3.257220749</v>
      </c>
      <c r="AV335">
        <v>3.3002424640000001</v>
      </c>
    </row>
    <row r="336" spans="1:48" x14ac:dyDescent="0.25">
      <c r="A336" s="28" t="s">
        <v>941</v>
      </c>
      <c r="B336">
        <v>0.96116878123798499</v>
      </c>
      <c r="C336">
        <v>0.98039215686274495</v>
      </c>
      <c r="D336">
        <v>0.9999991292</v>
      </c>
      <c r="E336">
        <v>1.0157056449999999</v>
      </c>
      <c r="F336">
        <v>1.1141120579999999</v>
      </c>
      <c r="G336">
        <v>0.98358527600000001</v>
      </c>
      <c r="H336">
        <v>1.064976309</v>
      </c>
      <c r="I336">
        <v>1.184710092</v>
      </c>
      <c r="J336">
        <v>1.287699616</v>
      </c>
      <c r="K336">
        <v>1.2816403380000001</v>
      </c>
      <c r="L336">
        <v>1.237922693</v>
      </c>
      <c r="M336">
        <v>1.111024512</v>
      </c>
      <c r="N336">
        <v>1.0306815519999999</v>
      </c>
      <c r="O336">
        <v>1.0940527529999999</v>
      </c>
      <c r="P336">
        <v>1.2267003700000001</v>
      </c>
      <c r="Q336">
        <v>1.2163351330000001</v>
      </c>
      <c r="R336">
        <v>1.2759742839999999</v>
      </c>
      <c r="S336">
        <v>1.359198578</v>
      </c>
      <c r="T336">
        <v>1.45614076</v>
      </c>
      <c r="U336">
        <v>1.5647459610000001</v>
      </c>
      <c r="V336">
        <v>1.6792800640000001</v>
      </c>
      <c r="W336">
        <v>1.796041848</v>
      </c>
      <c r="X336">
        <v>1.852977562</v>
      </c>
      <c r="Y336">
        <v>1.898351433</v>
      </c>
      <c r="Z336">
        <v>1.939843118</v>
      </c>
      <c r="AA336">
        <v>1.979410989</v>
      </c>
      <c r="AB336">
        <v>2.02428776</v>
      </c>
      <c r="AC336">
        <v>2.0668003499999998</v>
      </c>
      <c r="AD336">
        <v>2.1075997950000001</v>
      </c>
      <c r="AE336">
        <v>2.1497654179999999</v>
      </c>
      <c r="AF336">
        <v>2.2002081910000002</v>
      </c>
      <c r="AG336">
        <v>2.2539649239999999</v>
      </c>
      <c r="AH336">
        <v>2.300487736</v>
      </c>
      <c r="AI336">
        <v>2.349054889</v>
      </c>
      <c r="AJ336">
        <v>2.3940997959999999</v>
      </c>
      <c r="AK336">
        <v>2.4364224750000001</v>
      </c>
      <c r="AL336">
        <v>2.4778433529999999</v>
      </c>
      <c r="AM336">
        <v>2.5292252419999999</v>
      </c>
      <c r="AN336">
        <v>2.5911308329999998</v>
      </c>
      <c r="AO336">
        <v>2.6504018010000001</v>
      </c>
      <c r="AP336">
        <v>2.7072603800000001</v>
      </c>
      <c r="AQ336">
        <v>2.7613781120000001</v>
      </c>
      <c r="AR336">
        <v>2.832660078</v>
      </c>
      <c r="AS336">
        <v>2.9063682370000001</v>
      </c>
      <c r="AT336">
        <v>2.9816716259999998</v>
      </c>
      <c r="AU336">
        <v>3.0584147169999998</v>
      </c>
      <c r="AV336">
        <v>3.1372370740000002</v>
      </c>
    </row>
    <row r="337" spans="1:48" x14ac:dyDescent="0.25">
      <c r="A337" s="28" t="s">
        <v>942</v>
      </c>
      <c r="B337">
        <v>0.96116878123798499</v>
      </c>
      <c r="C337">
        <v>0.98039215686274495</v>
      </c>
      <c r="D337">
        <v>0.99999325279999995</v>
      </c>
      <c r="E337">
        <v>1.0198763769999999</v>
      </c>
      <c r="F337">
        <v>1.068068969</v>
      </c>
      <c r="G337">
        <v>1.0371709790000001</v>
      </c>
      <c r="H337">
        <v>1.0687319040000001</v>
      </c>
      <c r="I337">
        <v>1.119298066</v>
      </c>
      <c r="J337">
        <v>1.163760315</v>
      </c>
      <c r="K337">
        <v>1.175024563</v>
      </c>
      <c r="L337">
        <v>1.1810218109999999</v>
      </c>
      <c r="M337">
        <v>1.1651334689999999</v>
      </c>
      <c r="N337">
        <v>1.161785759</v>
      </c>
      <c r="O337">
        <v>1.206949394</v>
      </c>
      <c r="P337">
        <v>1.280203924</v>
      </c>
      <c r="Q337">
        <v>1.31094146</v>
      </c>
      <c r="R337">
        <v>1.3500951000000001</v>
      </c>
      <c r="S337">
        <v>1.4542922030000001</v>
      </c>
      <c r="T337">
        <v>1.5838037149999999</v>
      </c>
      <c r="U337">
        <v>1.7319450839999999</v>
      </c>
      <c r="V337">
        <v>1.857830173</v>
      </c>
      <c r="W337">
        <v>1.939197383</v>
      </c>
      <c r="X337">
        <v>1.996420742</v>
      </c>
      <c r="Y337">
        <v>2.0480827380000002</v>
      </c>
      <c r="Z337">
        <v>2.100808732</v>
      </c>
      <c r="AA337">
        <v>2.1782374579999999</v>
      </c>
      <c r="AB337">
        <v>2.2609698690000002</v>
      </c>
      <c r="AC337">
        <v>2.317543997</v>
      </c>
      <c r="AD337">
        <v>2.3672563900000001</v>
      </c>
      <c r="AE337">
        <v>2.4104724270000002</v>
      </c>
      <c r="AF337">
        <v>2.5025308540000002</v>
      </c>
      <c r="AG337">
        <v>2.619049124</v>
      </c>
      <c r="AH337">
        <v>2.7038203410000001</v>
      </c>
      <c r="AI337">
        <v>2.778646068</v>
      </c>
      <c r="AJ337">
        <v>2.8399483870000002</v>
      </c>
      <c r="AK337">
        <v>2.8907721720000001</v>
      </c>
      <c r="AL337">
        <v>2.9392203979999998</v>
      </c>
      <c r="AM337">
        <v>2.9978755829999999</v>
      </c>
      <c r="AN337">
        <v>3.05197327</v>
      </c>
      <c r="AO337">
        <v>3.1001778440000001</v>
      </c>
      <c r="AP337">
        <v>3.1427438200000002</v>
      </c>
      <c r="AQ337">
        <v>3.1786998679999998</v>
      </c>
      <c r="AR337">
        <v>3.2228381800000001</v>
      </c>
      <c r="AS337">
        <v>3.263711255</v>
      </c>
      <c r="AT337">
        <v>3.3028542769999998</v>
      </c>
      <c r="AU337">
        <v>3.3408067400000001</v>
      </c>
      <c r="AV337">
        <v>3.3792225600000001</v>
      </c>
    </row>
    <row r="338" spans="1:48" x14ac:dyDescent="0.25">
      <c r="A338" s="28" t="s">
        <v>943</v>
      </c>
      <c r="B338">
        <v>0.96116878123798499</v>
      </c>
      <c r="C338">
        <v>0.98039215686274495</v>
      </c>
      <c r="D338">
        <v>0.99999949119999998</v>
      </c>
      <c r="E338">
        <v>1.0155200740000001</v>
      </c>
      <c r="F338">
        <v>1.116196285</v>
      </c>
      <c r="G338">
        <v>0.98299141899999998</v>
      </c>
      <c r="H338">
        <v>1.0651421830000001</v>
      </c>
      <c r="I338">
        <v>1.1876433340000001</v>
      </c>
      <c r="J338">
        <v>1.2958765919999999</v>
      </c>
      <c r="K338">
        <v>1.2905673989999999</v>
      </c>
      <c r="L338">
        <v>1.253616992</v>
      </c>
      <c r="M338">
        <v>1.1329401320000001</v>
      </c>
      <c r="N338">
        <v>1.061703995</v>
      </c>
      <c r="O338">
        <v>1.1359623649999999</v>
      </c>
      <c r="P338">
        <v>1.287346613</v>
      </c>
      <c r="Q338">
        <v>1.28097141</v>
      </c>
      <c r="R338">
        <v>1.3452804089999999</v>
      </c>
      <c r="S338">
        <v>1.431392878</v>
      </c>
      <c r="T338">
        <v>1.528747662</v>
      </c>
      <c r="U338">
        <v>1.636351077</v>
      </c>
      <c r="V338">
        <v>1.770792253</v>
      </c>
      <c r="W338">
        <v>1.9078324659999999</v>
      </c>
      <c r="X338">
        <v>1.9792911849999999</v>
      </c>
      <c r="Y338">
        <v>2.0378019890000001</v>
      </c>
      <c r="Z338">
        <v>2.0930639960000001</v>
      </c>
      <c r="AA338">
        <v>2.1751728419999998</v>
      </c>
      <c r="AB338">
        <v>2.2654597029999999</v>
      </c>
      <c r="AC338">
        <v>2.3338016009999998</v>
      </c>
      <c r="AD338">
        <v>2.401389226</v>
      </c>
      <c r="AE338">
        <v>2.4700744509999999</v>
      </c>
      <c r="AF338">
        <v>2.549279828</v>
      </c>
      <c r="AG338">
        <v>2.6338689500000001</v>
      </c>
      <c r="AH338">
        <v>2.705661788</v>
      </c>
      <c r="AI338">
        <v>2.7808078790000001</v>
      </c>
      <c r="AJ338">
        <v>2.8535004420000001</v>
      </c>
      <c r="AK338">
        <v>2.924055015</v>
      </c>
      <c r="AL338">
        <v>3.0004512449999998</v>
      </c>
      <c r="AM338">
        <v>3.0900711460000001</v>
      </c>
      <c r="AN338">
        <v>3.1824225070000001</v>
      </c>
      <c r="AO338">
        <v>3.2722812129999999</v>
      </c>
      <c r="AP338">
        <v>3.3609481479999999</v>
      </c>
      <c r="AQ338">
        <v>3.449225271</v>
      </c>
      <c r="AR338">
        <v>3.5443122269999998</v>
      </c>
      <c r="AS338">
        <v>3.6392007340000001</v>
      </c>
      <c r="AT338">
        <v>3.7344154459999999</v>
      </c>
      <c r="AU338">
        <v>3.8301337420000001</v>
      </c>
      <c r="AV338">
        <v>3.9276093319999998</v>
      </c>
    </row>
    <row r="339" spans="1:48" x14ac:dyDescent="0.25">
      <c r="A339" s="28" t="s">
        <v>944</v>
      </c>
      <c r="B339">
        <v>0.96116878123798499</v>
      </c>
      <c r="C339">
        <v>0.98039215686274495</v>
      </c>
      <c r="D339">
        <v>1.0000003230000001</v>
      </c>
      <c r="E339">
        <v>1.014918429</v>
      </c>
      <c r="F339">
        <v>1.1242641630000001</v>
      </c>
      <c r="G339">
        <v>0.97322503179999997</v>
      </c>
      <c r="H339">
        <v>1.065058238</v>
      </c>
      <c r="I339">
        <v>1.199569994</v>
      </c>
      <c r="J339">
        <v>1.3162391769999999</v>
      </c>
      <c r="K339">
        <v>1.3068107959999999</v>
      </c>
      <c r="L339">
        <v>1.300809501</v>
      </c>
      <c r="M339">
        <v>1.2000797729999999</v>
      </c>
      <c r="N339">
        <v>1.1623216350000001</v>
      </c>
      <c r="O339">
        <v>1.287653312</v>
      </c>
      <c r="P339">
        <v>1.5260872130000001</v>
      </c>
      <c r="Q339">
        <v>1.509797845</v>
      </c>
      <c r="R339">
        <v>1.573438363</v>
      </c>
      <c r="S339">
        <v>1.6521833909999999</v>
      </c>
      <c r="T339">
        <v>1.742559626</v>
      </c>
      <c r="U339">
        <v>1.843369198</v>
      </c>
      <c r="V339">
        <v>1.9632249209999999</v>
      </c>
      <c r="W339">
        <v>2.0883427769999998</v>
      </c>
      <c r="X339">
        <v>2.1491495</v>
      </c>
      <c r="Y339">
        <v>2.1981717590000001</v>
      </c>
      <c r="Z339">
        <v>2.2443340200000002</v>
      </c>
      <c r="AA339">
        <v>2.433915882</v>
      </c>
      <c r="AB339">
        <v>2.630562829</v>
      </c>
      <c r="AC339">
        <v>2.712754871</v>
      </c>
      <c r="AD339">
        <v>2.789335109</v>
      </c>
      <c r="AE339">
        <v>2.861360065</v>
      </c>
      <c r="AF339">
        <v>2.9425995490000001</v>
      </c>
      <c r="AG339">
        <v>3.028070558</v>
      </c>
      <c r="AH339">
        <v>3.067081054</v>
      </c>
      <c r="AI339">
        <v>3.1080756140000001</v>
      </c>
      <c r="AJ339">
        <v>3.1447049580000002</v>
      </c>
      <c r="AK339">
        <v>3.1776157540000001</v>
      </c>
      <c r="AL339">
        <v>3.2143990429999998</v>
      </c>
      <c r="AM339">
        <v>3.286163224</v>
      </c>
      <c r="AN339">
        <v>3.3527168270000001</v>
      </c>
      <c r="AO339">
        <v>3.410832514</v>
      </c>
      <c r="AP339">
        <v>3.4615157070000002</v>
      </c>
      <c r="AQ339">
        <v>3.5049464160000001</v>
      </c>
      <c r="AR339">
        <v>3.5666840639999999</v>
      </c>
      <c r="AS339">
        <v>3.6259304870000002</v>
      </c>
      <c r="AT339">
        <v>3.6836268379999999</v>
      </c>
      <c r="AU339">
        <v>3.7400457450000002</v>
      </c>
      <c r="AV339">
        <v>3.7965118480000002</v>
      </c>
    </row>
    <row r="340" spans="1:48" x14ac:dyDescent="0.25">
      <c r="A340" s="28" t="s">
        <v>945</v>
      </c>
      <c r="B340">
        <v>0.96116878123798499</v>
      </c>
      <c r="C340">
        <v>0.98039215686274495</v>
      </c>
      <c r="D340">
        <v>1.0000003580000001</v>
      </c>
      <c r="E340">
        <v>1.0148236100000001</v>
      </c>
      <c r="F340">
        <v>1.123074796</v>
      </c>
      <c r="G340">
        <v>0.97379330880000003</v>
      </c>
      <c r="H340">
        <v>1.0638120879999999</v>
      </c>
      <c r="I340">
        <v>1.1969856050000001</v>
      </c>
      <c r="J340">
        <v>1.3131884540000001</v>
      </c>
      <c r="K340">
        <v>1.3042293460000001</v>
      </c>
      <c r="L340">
        <v>1.3181655130000001</v>
      </c>
      <c r="M340">
        <v>1.2370623869999999</v>
      </c>
      <c r="N340">
        <v>1.2205740410000001</v>
      </c>
      <c r="O340">
        <v>1.368687008</v>
      </c>
      <c r="P340">
        <v>1.6465231140000001</v>
      </c>
      <c r="Q340">
        <v>1.629125368</v>
      </c>
      <c r="R340">
        <v>1.691905344</v>
      </c>
      <c r="S340">
        <v>1.769741507</v>
      </c>
      <c r="T340">
        <v>1.8592347149999999</v>
      </c>
      <c r="U340">
        <v>1.9592759319999999</v>
      </c>
      <c r="V340">
        <v>2.0690855419999998</v>
      </c>
      <c r="W340">
        <v>2.1905401389999999</v>
      </c>
      <c r="X340">
        <v>2.2464939500000001</v>
      </c>
      <c r="Y340">
        <v>2.289484378</v>
      </c>
      <c r="Z340">
        <v>2.327516057</v>
      </c>
      <c r="AA340">
        <v>2.6127417409999998</v>
      </c>
      <c r="AB340">
        <v>2.9185168849999998</v>
      </c>
      <c r="AC340">
        <v>3.044259507</v>
      </c>
      <c r="AD340">
        <v>3.1671821910000002</v>
      </c>
      <c r="AE340">
        <v>3.2889957559999998</v>
      </c>
      <c r="AF340">
        <v>3.4072949289999999</v>
      </c>
      <c r="AG340">
        <v>3.5182452830000002</v>
      </c>
      <c r="AH340">
        <v>3.5332179080000001</v>
      </c>
      <c r="AI340">
        <v>3.5411700690000001</v>
      </c>
      <c r="AJ340">
        <v>3.533855628</v>
      </c>
      <c r="AK340">
        <v>3.511482628</v>
      </c>
      <c r="AL340">
        <v>3.4691117220000001</v>
      </c>
      <c r="AM340">
        <v>3.5633978979999998</v>
      </c>
      <c r="AN340">
        <v>3.6541474780000001</v>
      </c>
      <c r="AO340">
        <v>3.7214191310000002</v>
      </c>
      <c r="AP340">
        <v>3.7590584040000001</v>
      </c>
      <c r="AQ340">
        <v>3.757721257</v>
      </c>
      <c r="AR340">
        <v>3.8655171020000001</v>
      </c>
      <c r="AS340">
        <v>3.972982504</v>
      </c>
      <c r="AT340">
        <v>4.0778495579999996</v>
      </c>
      <c r="AU340">
        <v>4.1785250109999996</v>
      </c>
      <c r="AV340">
        <v>4.2740011229999997</v>
      </c>
    </row>
    <row r="341" spans="1:48" x14ac:dyDescent="0.25">
      <c r="A341" s="28" t="s">
        <v>946</v>
      </c>
      <c r="B341">
        <v>0.96116878123798499</v>
      </c>
      <c r="C341">
        <v>0.98039215686274495</v>
      </c>
      <c r="D341">
        <v>1.0000004010000001</v>
      </c>
      <c r="E341">
        <v>1.0148032730000001</v>
      </c>
      <c r="F341">
        <v>1.123846739</v>
      </c>
      <c r="G341">
        <v>0.97294351300000004</v>
      </c>
      <c r="H341">
        <v>1.0640145889999999</v>
      </c>
      <c r="I341">
        <v>1.1983519419999999</v>
      </c>
      <c r="J341">
        <v>1.3152930190000001</v>
      </c>
      <c r="K341">
        <v>1.3058861420000001</v>
      </c>
      <c r="L341">
        <v>1.251461819</v>
      </c>
      <c r="M341">
        <v>1.1019008219999999</v>
      </c>
      <c r="N341">
        <v>1.0082751830000001</v>
      </c>
      <c r="O341">
        <v>1.0761094879999999</v>
      </c>
      <c r="P341">
        <v>1.2211765269999999</v>
      </c>
      <c r="Q341">
        <v>1.2035776549999999</v>
      </c>
      <c r="R341">
        <v>1.267249769</v>
      </c>
      <c r="S341">
        <v>1.3462756309999999</v>
      </c>
      <c r="T341">
        <v>1.4367457109999999</v>
      </c>
      <c r="U341">
        <v>1.5376732529999999</v>
      </c>
      <c r="V341">
        <v>1.6510319449999999</v>
      </c>
      <c r="W341">
        <v>1.7747410480000001</v>
      </c>
      <c r="X341">
        <v>1.831975065</v>
      </c>
      <c r="Y341">
        <v>1.8763910420000001</v>
      </c>
      <c r="Z341">
        <v>1.9159689870000001</v>
      </c>
      <c r="AA341">
        <v>1.9538824509999999</v>
      </c>
      <c r="AB341">
        <v>1.9972218049999999</v>
      </c>
      <c r="AC341">
        <v>2.0389367819999999</v>
      </c>
      <c r="AD341">
        <v>2.0798399390000002</v>
      </c>
      <c r="AE341">
        <v>2.1234317950000001</v>
      </c>
      <c r="AF341">
        <v>2.1677822450000002</v>
      </c>
      <c r="AG341">
        <v>2.2118833210000002</v>
      </c>
      <c r="AH341">
        <v>2.2518161650000001</v>
      </c>
      <c r="AI341">
        <v>2.2957556010000002</v>
      </c>
      <c r="AJ341">
        <v>2.3375554900000002</v>
      </c>
      <c r="AK341">
        <v>2.3775560339999999</v>
      </c>
      <c r="AL341">
        <v>2.4164753010000002</v>
      </c>
      <c r="AM341">
        <v>2.4674122170000001</v>
      </c>
      <c r="AN341">
        <v>2.530979383</v>
      </c>
      <c r="AO341">
        <v>2.5919416750000002</v>
      </c>
      <c r="AP341">
        <v>2.6504904730000001</v>
      </c>
      <c r="AQ341">
        <v>2.7062760259999998</v>
      </c>
      <c r="AR341">
        <v>2.782544653</v>
      </c>
      <c r="AS341">
        <v>2.8621877019999999</v>
      </c>
      <c r="AT341">
        <v>2.9440266820000001</v>
      </c>
      <c r="AU341">
        <v>3.0278208480000002</v>
      </c>
      <c r="AV341">
        <v>3.1140364439999999</v>
      </c>
    </row>
    <row r="342" spans="1:48" x14ac:dyDescent="0.25">
      <c r="A342" s="28" t="s">
        <v>204</v>
      </c>
      <c r="B342">
        <v>0.96116878123798499</v>
      </c>
      <c r="C342">
        <v>0.98039215686274495</v>
      </c>
      <c r="D342">
        <v>0.99999787380000005</v>
      </c>
      <c r="E342">
        <v>1.016848505</v>
      </c>
      <c r="F342">
        <v>1.105685426</v>
      </c>
      <c r="G342">
        <v>0.99821095449999997</v>
      </c>
      <c r="H342">
        <v>1.069388732</v>
      </c>
      <c r="I342">
        <v>1.172418169</v>
      </c>
      <c r="J342">
        <v>1.2596210219999999</v>
      </c>
      <c r="K342">
        <v>1.2585108759999999</v>
      </c>
      <c r="L342">
        <v>1.23255249</v>
      </c>
      <c r="M342">
        <v>1.1436970950000001</v>
      </c>
      <c r="N342">
        <v>1.0927922320000001</v>
      </c>
      <c r="O342">
        <v>1.156444348</v>
      </c>
      <c r="P342">
        <v>1.2754670210000001</v>
      </c>
      <c r="Q342">
        <v>1.284618453</v>
      </c>
      <c r="R342">
        <v>1.3407312929999999</v>
      </c>
      <c r="S342">
        <v>1.433700762</v>
      </c>
      <c r="T342">
        <v>1.541800885</v>
      </c>
      <c r="U342">
        <v>1.662408812</v>
      </c>
      <c r="V342">
        <v>1.8014419500000001</v>
      </c>
      <c r="W342">
        <v>1.924762259</v>
      </c>
      <c r="X342">
        <v>2.001631283</v>
      </c>
      <c r="Y342">
        <v>2.0687769290000002</v>
      </c>
      <c r="Z342">
        <v>2.1344198009999999</v>
      </c>
      <c r="AA342">
        <v>2.2116031079999998</v>
      </c>
      <c r="AB342">
        <v>2.2947664790000002</v>
      </c>
      <c r="AC342">
        <v>2.3566390290000001</v>
      </c>
      <c r="AD342">
        <v>2.4118037960000001</v>
      </c>
      <c r="AE342">
        <v>2.4629254129999998</v>
      </c>
      <c r="AF342">
        <v>2.5379771870000001</v>
      </c>
      <c r="AG342">
        <v>2.623771294</v>
      </c>
      <c r="AH342">
        <v>2.6917631640000002</v>
      </c>
      <c r="AI342">
        <v>2.756561375</v>
      </c>
      <c r="AJ342">
        <v>2.8136636479999999</v>
      </c>
      <c r="AK342">
        <v>2.864610844</v>
      </c>
      <c r="AL342">
        <v>2.916532949</v>
      </c>
      <c r="AM342">
        <v>2.9743835220000001</v>
      </c>
      <c r="AN342">
        <v>3.0330788449999999</v>
      </c>
      <c r="AO342">
        <v>3.0882956940000001</v>
      </c>
      <c r="AP342">
        <v>3.140610889</v>
      </c>
      <c r="AQ342">
        <v>3.1897533930000002</v>
      </c>
      <c r="AR342">
        <v>3.24717609</v>
      </c>
      <c r="AS342">
        <v>3.3043597679999999</v>
      </c>
      <c r="AT342">
        <v>3.3618066309999999</v>
      </c>
      <c r="AU342">
        <v>3.419710813</v>
      </c>
      <c r="AV342">
        <v>3.4791843259999999</v>
      </c>
    </row>
    <row r="343" spans="1:48" x14ac:dyDescent="0.25">
      <c r="A343" s="28" t="s">
        <v>206</v>
      </c>
      <c r="B343">
        <v>0.96116878123798499</v>
      </c>
      <c r="C343">
        <v>0.98039215686274495</v>
      </c>
      <c r="D343">
        <v>0.99999539839999996</v>
      </c>
      <c r="E343">
        <v>1.018630838</v>
      </c>
      <c r="F343">
        <v>1.0870791980000001</v>
      </c>
      <c r="G343">
        <v>1.032999067</v>
      </c>
      <c r="H343">
        <v>1.074776441</v>
      </c>
      <c r="I343">
        <v>1.1440519149999999</v>
      </c>
      <c r="J343">
        <v>1.2047159350000001</v>
      </c>
      <c r="K343">
        <v>1.2137043279999999</v>
      </c>
      <c r="L343">
        <v>1.2112017399999999</v>
      </c>
      <c r="M343">
        <v>1.1785049299999999</v>
      </c>
      <c r="N343">
        <v>1.161658968</v>
      </c>
      <c r="O343">
        <v>1.2140642820000001</v>
      </c>
      <c r="P343">
        <v>1.300498647</v>
      </c>
      <c r="Q343">
        <v>1.330533846</v>
      </c>
      <c r="R343">
        <v>1.381106824</v>
      </c>
      <c r="S343">
        <v>1.483108329</v>
      </c>
      <c r="T343">
        <v>1.6020771540000001</v>
      </c>
      <c r="U343">
        <v>1.7351244370000001</v>
      </c>
      <c r="V343">
        <v>1.8899226330000001</v>
      </c>
      <c r="W343">
        <v>2.0112351720000001</v>
      </c>
      <c r="X343">
        <v>2.0980537789999998</v>
      </c>
      <c r="Y343">
        <v>2.1747916310000002</v>
      </c>
      <c r="Z343">
        <v>2.250762011</v>
      </c>
      <c r="AA343">
        <v>2.3375880279999999</v>
      </c>
      <c r="AB343">
        <v>2.430477658</v>
      </c>
      <c r="AC343">
        <v>2.5006157770000002</v>
      </c>
      <c r="AD343">
        <v>2.5631929919999998</v>
      </c>
      <c r="AE343">
        <v>2.6198391349999999</v>
      </c>
      <c r="AF343">
        <v>2.7073464710000001</v>
      </c>
      <c r="AG343">
        <v>2.809108739</v>
      </c>
      <c r="AH343">
        <v>2.8912589180000001</v>
      </c>
      <c r="AI343">
        <v>2.9684520110000001</v>
      </c>
      <c r="AJ343">
        <v>3.0364499619999998</v>
      </c>
      <c r="AK343">
        <v>3.0969475879999999</v>
      </c>
      <c r="AL343">
        <v>3.1608309779999999</v>
      </c>
      <c r="AM343">
        <v>3.2229565060000001</v>
      </c>
      <c r="AN343">
        <v>3.2807102069999998</v>
      </c>
      <c r="AO343">
        <v>3.3349414999999998</v>
      </c>
      <c r="AP343">
        <v>3.3867506349999998</v>
      </c>
      <c r="AQ343">
        <v>3.436308967</v>
      </c>
      <c r="AR343">
        <v>3.4847373730000002</v>
      </c>
      <c r="AS343">
        <v>3.531108149</v>
      </c>
      <c r="AT343">
        <v>3.5766942890000002</v>
      </c>
      <c r="AU343">
        <v>3.6219170379999999</v>
      </c>
      <c r="AV343">
        <v>3.6682177610000002</v>
      </c>
    </row>
    <row r="344" spans="1:48" x14ac:dyDescent="0.25">
      <c r="A344" s="28" t="s">
        <v>937</v>
      </c>
      <c r="B344">
        <v>0.96116878123798499</v>
      </c>
      <c r="C344">
        <v>0.98039215686274495</v>
      </c>
      <c r="D344">
        <v>0.99999645209999999</v>
      </c>
      <c r="E344">
        <v>1.0140522860000001</v>
      </c>
      <c r="F344">
        <v>1.3227019689999999</v>
      </c>
      <c r="G344">
        <v>1.1679331690000001</v>
      </c>
      <c r="H344">
        <v>1.2415489529999999</v>
      </c>
      <c r="I344">
        <v>1.445889301</v>
      </c>
      <c r="J344">
        <v>1.4094279430000001</v>
      </c>
      <c r="K344">
        <v>1.214687149</v>
      </c>
      <c r="L344">
        <v>1.1940349480000001</v>
      </c>
      <c r="M344">
        <v>1.1743612160000001</v>
      </c>
      <c r="N344">
        <v>1.221418049</v>
      </c>
      <c r="O344">
        <v>1.4959531450000001</v>
      </c>
      <c r="P344">
        <v>1.5960528350000001</v>
      </c>
      <c r="Q344">
        <v>1.305931905</v>
      </c>
      <c r="R344">
        <v>1.3771269580000001</v>
      </c>
      <c r="S344">
        <v>1.485408198</v>
      </c>
      <c r="T344">
        <v>1.6080822210000001</v>
      </c>
      <c r="U344">
        <v>1.7435267640000001</v>
      </c>
      <c r="V344">
        <v>1.87447951</v>
      </c>
      <c r="W344">
        <v>1.987009617</v>
      </c>
      <c r="X344">
        <v>2.0384165420000002</v>
      </c>
      <c r="Y344">
        <v>2.0881258690000002</v>
      </c>
      <c r="Z344">
        <v>2.1405789660000001</v>
      </c>
      <c r="AA344">
        <v>2.1913045150000001</v>
      </c>
      <c r="AB344">
        <v>2.2465439360000001</v>
      </c>
      <c r="AC344">
        <v>2.2991670019999999</v>
      </c>
      <c r="AD344">
        <v>2.3492507319999998</v>
      </c>
      <c r="AE344">
        <v>2.3970441949999999</v>
      </c>
      <c r="AF344">
        <v>2.4711726110000001</v>
      </c>
      <c r="AG344">
        <v>2.5578650070000002</v>
      </c>
      <c r="AH344">
        <v>2.6342477889999998</v>
      </c>
      <c r="AI344">
        <v>2.7074433760000001</v>
      </c>
      <c r="AJ344">
        <v>2.7754152379999999</v>
      </c>
      <c r="AK344">
        <v>2.8399780379999999</v>
      </c>
      <c r="AL344">
        <v>2.9074752140000002</v>
      </c>
      <c r="AM344">
        <v>2.9787051779999998</v>
      </c>
      <c r="AN344">
        <v>3.0479931499999999</v>
      </c>
      <c r="AO344">
        <v>3.1170630090000002</v>
      </c>
      <c r="AP344">
        <v>3.1865780560000001</v>
      </c>
      <c r="AQ344">
        <v>3.256689674</v>
      </c>
      <c r="AR344">
        <v>3.3246317319999998</v>
      </c>
      <c r="AS344">
        <v>3.3926751999999998</v>
      </c>
      <c r="AT344">
        <v>3.4618471139999998</v>
      </c>
      <c r="AU344">
        <v>3.5325534190000001</v>
      </c>
      <c r="AV344">
        <v>3.6061192860000002</v>
      </c>
    </row>
    <row r="345" spans="1:48" x14ac:dyDescent="0.25">
      <c r="A345" s="28" t="s">
        <v>947</v>
      </c>
      <c r="B345">
        <v>0.96116878123798499</v>
      </c>
      <c r="C345">
        <v>0.98039215686274495</v>
      </c>
      <c r="D345">
        <v>1.000000183</v>
      </c>
      <c r="E345">
        <v>1.0125023790000001</v>
      </c>
      <c r="F345">
        <v>1.19506829</v>
      </c>
      <c r="G345">
        <v>0.90071470549999999</v>
      </c>
      <c r="H345">
        <v>1.0716278299999999</v>
      </c>
      <c r="I345">
        <v>1.263924313</v>
      </c>
      <c r="J345">
        <v>1.423483286</v>
      </c>
      <c r="K345">
        <v>1.352450143</v>
      </c>
      <c r="L345">
        <v>1.2416037390000001</v>
      </c>
      <c r="M345">
        <v>1.029450642</v>
      </c>
      <c r="N345">
        <v>0.90498660080000004</v>
      </c>
      <c r="O345">
        <v>1.0472965160000001</v>
      </c>
      <c r="P345">
        <v>1.2692994609999999</v>
      </c>
      <c r="Q345">
        <v>1.1795795979999999</v>
      </c>
      <c r="R345">
        <v>1.277021008</v>
      </c>
      <c r="S345">
        <v>1.387544307</v>
      </c>
      <c r="T345">
        <v>1.5113718380000001</v>
      </c>
      <c r="U345">
        <v>1.649972714</v>
      </c>
      <c r="V345">
        <v>1.805354524</v>
      </c>
      <c r="W345">
        <v>1.9788018789999999</v>
      </c>
      <c r="X345">
        <v>2.0206794100000001</v>
      </c>
      <c r="Y345">
        <v>2.0632667210000002</v>
      </c>
      <c r="Z345">
        <v>2.1066102290000002</v>
      </c>
      <c r="AA345">
        <v>2.1509336459999999</v>
      </c>
      <c r="AB345">
        <v>2.198944955</v>
      </c>
      <c r="AC345">
        <v>2.2473557030000002</v>
      </c>
      <c r="AD345">
        <v>2.2964259459999998</v>
      </c>
      <c r="AE345">
        <v>2.346204213</v>
      </c>
      <c r="AF345">
        <v>2.3971114560000002</v>
      </c>
      <c r="AG345">
        <v>2.44897242</v>
      </c>
      <c r="AH345">
        <v>2.501366843</v>
      </c>
      <c r="AI345">
        <v>2.5545671730000001</v>
      </c>
      <c r="AJ345">
        <v>2.608526237</v>
      </c>
      <c r="AK345">
        <v>2.6633026609999999</v>
      </c>
      <c r="AL345">
        <v>2.719119133</v>
      </c>
      <c r="AM345">
        <v>2.8041211709999998</v>
      </c>
      <c r="AN345">
        <v>2.891866818</v>
      </c>
      <c r="AO345">
        <v>2.982343357</v>
      </c>
      <c r="AP345">
        <v>3.0756987869999999</v>
      </c>
      <c r="AQ345">
        <v>3.1720431969999998</v>
      </c>
      <c r="AR345">
        <v>3.2886338940000002</v>
      </c>
      <c r="AS345">
        <v>3.4097677470000001</v>
      </c>
      <c r="AT345">
        <v>3.5356612589999998</v>
      </c>
      <c r="AU345">
        <v>3.666525756</v>
      </c>
      <c r="AV345">
        <v>3.8030955340000001</v>
      </c>
    </row>
    <row r="346" spans="1:48" x14ac:dyDescent="0.25">
      <c r="A346" s="28" t="s">
        <v>730</v>
      </c>
      <c r="B346">
        <v>0.96116878123798499</v>
      </c>
      <c r="C346">
        <v>0.98039215686274495</v>
      </c>
      <c r="D346">
        <v>1</v>
      </c>
      <c r="E346">
        <v>1.02</v>
      </c>
      <c r="F346">
        <v>1.0404</v>
      </c>
      <c r="G346">
        <v>1.0612079999999999</v>
      </c>
      <c r="H346">
        <v>1.08243216</v>
      </c>
      <c r="I346">
        <v>1.1040808032</v>
      </c>
      <c r="J346">
        <v>1.1261624192640001</v>
      </c>
      <c r="K346">
        <v>1.14868566764928</v>
      </c>
      <c r="L346">
        <v>1.17165938100226</v>
      </c>
      <c r="M346">
        <v>1.1950925686223099</v>
      </c>
      <c r="N346">
        <v>1.21899441999475</v>
      </c>
      <c r="O346">
        <v>1.24337430839465</v>
      </c>
      <c r="P346">
        <v>1.2682417945625399</v>
      </c>
      <c r="Q346">
        <v>1.2936066304537901</v>
      </c>
      <c r="R346">
        <v>1.3194787630628699</v>
      </c>
      <c r="S346">
        <v>1.3458683383241301</v>
      </c>
      <c r="T346">
        <v>1.37278570509061</v>
      </c>
      <c r="U346">
        <v>1.40024141919242</v>
      </c>
      <c r="V346">
        <v>1.4282462475762701</v>
      </c>
      <c r="W346">
        <v>1.4568111725277899</v>
      </c>
      <c r="X346">
        <v>1.48594739597835</v>
      </c>
      <c r="Y346">
        <v>1.5156663438979201</v>
      </c>
      <c r="Z346">
        <v>1.5459796707758799</v>
      </c>
      <c r="AA346">
        <v>1.5768992641913899</v>
      </c>
      <c r="AB346">
        <v>1.6084372494752199</v>
      </c>
      <c r="AC346">
        <v>1.64060599446473</v>
      </c>
      <c r="AD346">
        <v>1.6734181143540201</v>
      </c>
      <c r="AE346">
        <v>1.7068864766411</v>
      </c>
      <c r="AF346">
        <v>1.7410242061739201</v>
      </c>
      <c r="AG346">
        <v>1.7758446902974001</v>
      </c>
      <c r="AH346">
        <v>1.8113615841033499</v>
      </c>
      <c r="AI346">
        <v>1.8475888157854199</v>
      </c>
      <c r="AJ346">
        <v>1.88454059210113</v>
      </c>
      <c r="AK346">
        <v>1.9222314039431501</v>
      </c>
      <c r="AL346">
        <v>1.96067603202201</v>
      </c>
      <c r="AM346">
        <v>1.9998895526624501</v>
      </c>
      <c r="AN346">
        <v>2.0398873437157001</v>
      </c>
      <c r="AO346">
        <v>2.0806850905900198</v>
      </c>
      <c r="AP346">
        <v>2.12229879240182</v>
      </c>
      <c r="AQ346">
        <v>2.1647447682498502</v>
      </c>
      <c r="AR346">
        <v>2.20803966361485</v>
      </c>
      <c r="AS346">
        <v>2.2522004568871501</v>
      </c>
      <c r="AT346">
        <v>2.2972444660248899</v>
      </c>
      <c r="AU346">
        <v>2.3431893553453902</v>
      </c>
      <c r="AV346">
        <v>2.3900531424523002</v>
      </c>
    </row>
    <row r="347" spans="1:48" x14ac:dyDescent="0.25">
      <c r="A347" s="28" t="s">
        <v>948</v>
      </c>
      <c r="B347">
        <v>0.96116878123798499</v>
      </c>
      <c r="C347">
        <v>0.98039215686274495</v>
      </c>
      <c r="D347">
        <v>0.99999035469999997</v>
      </c>
      <c r="E347">
        <v>1.0217339480000001</v>
      </c>
      <c r="F347">
        <v>1.0471718619999999</v>
      </c>
      <c r="G347">
        <v>1.0572966370000001</v>
      </c>
      <c r="H347">
        <v>1.068782186</v>
      </c>
      <c r="I347">
        <v>1.0901669060000001</v>
      </c>
      <c r="J347">
        <v>1.1097810079999999</v>
      </c>
      <c r="K347">
        <v>1.1257478649999999</v>
      </c>
      <c r="L347">
        <v>1.140141928</v>
      </c>
      <c r="M347">
        <v>1.154827013</v>
      </c>
      <c r="N347">
        <v>1.1711744559999999</v>
      </c>
      <c r="O347">
        <v>1.1960934569999999</v>
      </c>
      <c r="P347">
        <v>1.224916814</v>
      </c>
      <c r="Q347">
        <v>1.265590497</v>
      </c>
      <c r="R347">
        <v>1.293868493</v>
      </c>
      <c r="S347">
        <v>1.4046089509999999</v>
      </c>
      <c r="T347">
        <v>1.5476397180000001</v>
      </c>
      <c r="U347">
        <v>1.7140282790000001</v>
      </c>
      <c r="V347">
        <v>1.832810042</v>
      </c>
      <c r="W347">
        <v>1.8902952310000001</v>
      </c>
      <c r="X347">
        <v>1.9411633450000001</v>
      </c>
      <c r="Y347">
        <v>1.9907697790000001</v>
      </c>
      <c r="Z347">
        <v>2.0438778279999998</v>
      </c>
      <c r="AA347">
        <v>2.0939328009999998</v>
      </c>
      <c r="AB347">
        <v>2.1481658170000002</v>
      </c>
      <c r="AC347">
        <v>2.1940602029999998</v>
      </c>
      <c r="AD347">
        <v>2.2311886580000002</v>
      </c>
      <c r="AE347">
        <v>2.2597692650000001</v>
      </c>
      <c r="AF347">
        <v>2.3533706209999998</v>
      </c>
      <c r="AG347">
        <v>2.4800885340000001</v>
      </c>
      <c r="AH347">
        <v>2.5781725</v>
      </c>
      <c r="AI347">
        <v>2.6636093299999999</v>
      </c>
      <c r="AJ347">
        <v>2.7341581599999998</v>
      </c>
      <c r="AK347">
        <v>2.794018211</v>
      </c>
      <c r="AL347">
        <v>2.8533372950000002</v>
      </c>
      <c r="AM347">
        <v>2.905127142</v>
      </c>
      <c r="AN347">
        <v>2.949912001</v>
      </c>
      <c r="AO347">
        <v>2.9909177090000001</v>
      </c>
      <c r="AP347">
        <v>3.029170476</v>
      </c>
      <c r="AQ347">
        <v>3.0646770299999999</v>
      </c>
      <c r="AR347">
        <v>3.0915014940000001</v>
      </c>
      <c r="AS347">
        <v>3.113943774</v>
      </c>
      <c r="AT347">
        <v>3.134601076</v>
      </c>
      <c r="AU347">
        <v>3.1544250800000002</v>
      </c>
      <c r="AV347">
        <v>3.1755541580000002</v>
      </c>
    </row>
    <row r="348" spans="1:48" x14ac:dyDescent="0.25">
      <c r="A348" s="28" t="s">
        <v>949</v>
      </c>
      <c r="B348">
        <v>0.96116878123798499</v>
      </c>
      <c r="C348">
        <v>0.98039215686274495</v>
      </c>
      <c r="D348">
        <v>0.99999870749999997</v>
      </c>
      <c r="E348">
        <v>1.015955344</v>
      </c>
      <c r="F348">
        <v>1.110501591</v>
      </c>
      <c r="G348">
        <v>0.98757634169999997</v>
      </c>
      <c r="H348">
        <v>1.064525841</v>
      </c>
      <c r="I348">
        <v>1.179204301</v>
      </c>
      <c r="J348">
        <v>1.2795293539999999</v>
      </c>
      <c r="K348">
        <v>1.2746764779999999</v>
      </c>
      <c r="L348">
        <v>1.2320071749999999</v>
      </c>
      <c r="M348">
        <v>1.110775311</v>
      </c>
      <c r="N348">
        <v>1.035910662</v>
      </c>
      <c r="O348">
        <v>1.095956508</v>
      </c>
      <c r="P348">
        <v>1.220710722</v>
      </c>
      <c r="Q348">
        <v>1.2133523159999999</v>
      </c>
      <c r="R348">
        <v>1.2708346349999999</v>
      </c>
      <c r="S348">
        <v>1.3550385890000001</v>
      </c>
      <c r="T348">
        <v>1.454240838</v>
      </c>
      <c r="U348">
        <v>1.566091911</v>
      </c>
      <c r="V348">
        <v>1.6801481410000001</v>
      </c>
      <c r="W348">
        <v>1.7924251849999999</v>
      </c>
      <c r="X348">
        <v>1.848605643</v>
      </c>
      <c r="Y348">
        <v>1.8938444130000001</v>
      </c>
      <c r="Z348">
        <v>1.9355916520000001</v>
      </c>
      <c r="AA348">
        <v>1.9755056120000001</v>
      </c>
      <c r="AB348">
        <v>2.020597575</v>
      </c>
      <c r="AC348">
        <v>2.0629122440000001</v>
      </c>
      <c r="AD348">
        <v>2.1030574359999998</v>
      </c>
      <c r="AE348">
        <v>2.144001126</v>
      </c>
      <c r="AF348">
        <v>2.1965780079999999</v>
      </c>
      <c r="AG348">
        <v>2.254559526</v>
      </c>
      <c r="AH348">
        <v>2.3042091660000001</v>
      </c>
      <c r="AI348">
        <v>2.3550650860000002</v>
      </c>
      <c r="AJ348">
        <v>2.4015978869999999</v>
      </c>
      <c r="AK348">
        <v>2.4448125709999999</v>
      </c>
      <c r="AL348">
        <v>2.4870131199999999</v>
      </c>
      <c r="AM348">
        <v>2.5377985569999999</v>
      </c>
      <c r="AN348">
        <v>2.5979414780000001</v>
      </c>
      <c r="AO348">
        <v>2.655240112</v>
      </c>
      <c r="AP348">
        <v>2.7100299620000001</v>
      </c>
      <c r="AQ348">
        <v>2.7620194470000001</v>
      </c>
      <c r="AR348">
        <v>2.8295514769999999</v>
      </c>
      <c r="AS348">
        <v>2.899134562</v>
      </c>
      <c r="AT348">
        <v>2.9702242659999998</v>
      </c>
      <c r="AU348">
        <v>3.0427809219999999</v>
      </c>
      <c r="AV348">
        <v>3.1175535230000002</v>
      </c>
    </row>
    <row r="349" spans="1:48" x14ac:dyDescent="0.25">
      <c r="A349" s="28" t="s">
        <v>950</v>
      </c>
      <c r="B349">
        <v>0.96116878123798499</v>
      </c>
      <c r="C349">
        <v>0.98039215686274495</v>
      </c>
      <c r="D349">
        <v>0.99999274270000005</v>
      </c>
      <c r="E349">
        <v>1.0206468660000001</v>
      </c>
      <c r="F349">
        <v>1.0621731139999999</v>
      </c>
      <c r="G349">
        <v>1.053216385</v>
      </c>
      <c r="H349">
        <v>1.07265999</v>
      </c>
      <c r="I349">
        <v>1.111362902</v>
      </c>
      <c r="J349">
        <v>1.1518571150000001</v>
      </c>
      <c r="K349">
        <v>1.171248931</v>
      </c>
      <c r="L349">
        <v>1.1786145180000001</v>
      </c>
      <c r="M349">
        <v>1.1770310829999999</v>
      </c>
      <c r="N349">
        <v>1.177152371</v>
      </c>
      <c r="O349">
        <v>1.2062091779999999</v>
      </c>
      <c r="P349">
        <v>1.254674941</v>
      </c>
      <c r="Q349">
        <v>1.303717555</v>
      </c>
      <c r="R349">
        <v>1.3472085949999999</v>
      </c>
      <c r="S349">
        <v>1.456592595</v>
      </c>
      <c r="T349">
        <v>1.5870104949999999</v>
      </c>
      <c r="U349">
        <v>1.734637059</v>
      </c>
      <c r="V349">
        <v>1.883699156</v>
      </c>
      <c r="W349">
        <v>1.9780804299999999</v>
      </c>
      <c r="X349">
        <v>2.0501268019999999</v>
      </c>
      <c r="Y349">
        <v>2.1141304669999998</v>
      </c>
      <c r="Z349">
        <v>2.1789654409999999</v>
      </c>
      <c r="AA349">
        <v>2.2375604870000001</v>
      </c>
      <c r="AB349">
        <v>2.302182084</v>
      </c>
      <c r="AC349">
        <v>2.3619001869999998</v>
      </c>
      <c r="AD349">
        <v>2.4155886949999998</v>
      </c>
      <c r="AE349">
        <v>2.463195947</v>
      </c>
      <c r="AF349">
        <v>2.5585484159999998</v>
      </c>
      <c r="AG349">
        <v>2.6770187540000001</v>
      </c>
      <c r="AH349">
        <v>2.7743949539999999</v>
      </c>
      <c r="AI349">
        <v>2.8632088680000001</v>
      </c>
      <c r="AJ349">
        <v>2.9401185910000001</v>
      </c>
      <c r="AK349">
        <v>3.0074257790000001</v>
      </c>
      <c r="AL349">
        <v>3.0776167249999999</v>
      </c>
      <c r="AM349">
        <v>3.1385400269999999</v>
      </c>
      <c r="AN349">
        <v>3.1929816500000001</v>
      </c>
      <c r="AO349">
        <v>3.2442194830000002</v>
      </c>
      <c r="AP349">
        <v>3.293554839</v>
      </c>
      <c r="AQ349">
        <v>3.3413071580000002</v>
      </c>
      <c r="AR349">
        <v>3.384972023</v>
      </c>
      <c r="AS349">
        <v>3.4259299649999999</v>
      </c>
      <c r="AT349">
        <v>3.4662383640000001</v>
      </c>
      <c r="AU349">
        <v>3.5066147160000001</v>
      </c>
      <c r="AV349">
        <v>3.5488825159999999</v>
      </c>
    </row>
    <row r="350" spans="1:48" x14ac:dyDescent="0.25">
      <c r="A350" s="28" t="s">
        <v>951</v>
      </c>
      <c r="B350">
        <v>0.96116878123798499</v>
      </c>
      <c r="C350">
        <v>0.98039215686274495</v>
      </c>
      <c r="D350">
        <v>0.99999544949999997</v>
      </c>
      <c r="E350">
        <v>1.015311847</v>
      </c>
      <c r="F350">
        <v>1.277418688</v>
      </c>
      <c r="G350">
        <v>1.149754631</v>
      </c>
      <c r="H350">
        <v>1.2131595639999999</v>
      </c>
      <c r="I350">
        <v>1.387415251</v>
      </c>
      <c r="J350">
        <v>1.3601791169999999</v>
      </c>
      <c r="K350">
        <v>1.2000855459999999</v>
      </c>
      <c r="L350">
        <v>1.185221487</v>
      </c>
      <c r="M350">
        <v>1.1712238079999999</v>
      </c>
      <c r="N350">
        <v>1.2132318040000001</v>
      </c>
      <c r="O350">
        <v>1.44662976</v>
      </c>
      <c r="P350">
        <v>1.534787203</v>
      </c>
      <c r="Q350">
        <v>1.2984856419999999</v>
      </c>
      <c r="R350">
        <v>1.3623681700000001</v>
      </c>
      <c r="S350">
        <v>1.4708479830000001</v>
      </c>
      <c r="T350">
        <v>1.5968217549999999</v>
      </c>
      <c r="U350">
        <v>1.7373716850000001</v>
      </c>
      <c r="V350">
        <v>1.865876737</v>
      </c>
      <c r="W350">
        <v>1.9689602180000001</v>
      </c>
      <c r="X350">
        <v>2.020256345</v>
      </c>
      <c r="Y350">
        <v>2.0700425400000002</v>
      </c>
      <c r="Z350">
        <v>2.12262057</v>
      </c>
      <c r="AA350">
        <v>2.1734542079999999</v>
      </c>
      <c r="AB350">
        <v>2.2285749969999999</v>
      </c>
      <c r="AC350">
        <v>2.2801328019999998</v>
      </c>
      <c r="AD350">
        <v>2.3281251049999998</v>
      </c>
      <c r="AE350">
        <v>2.3727905279999999</v>
      </c>
      <c r="AF350">
        <v>2.450096716</v>
      </c>
      <c r="AG350">
        <v>2.54338826</v>
      </c>
      <c r="AH350">
        <v>2.6233615850000001</v>
      </c>
      <c r="AI350">
        <v>2.6985453179999999</v>
      </c>
      <c r="AJ350">
        <v>2.7669421679999999</v>
      </c>
      <c r="AK350">
        <v>2.8307501930000001</v>
      </c>
      <c r="AL350">
        <v>2.896798955</v>
      </c>
      <c r="AM350">
        <v>2.9648192610000002</v>
      </c>
      <c r="AN350">
        <v>3.0301084829999998</v>
      </c>
      <c r="AO350">
        <v>3.0946114420000002</v>
      </c>
      <c r="AP350">
        <v>3.1590381330000001</v>
      </c>
      <c r="AQ350">
        <v>3.2235097100000001</v>
      </c>
      <c r="AR350">
        <v>3.2847346659999999</v>
      </c>
      <c r="AS350">
        <v>3.345319768</v>
      </c>
      <c r="AT350">
        <v>3.4065511229999998</v>
      </c>
      <c r="AU350">
        <v>3.4689245830000002</v>
      </c>
      <c r="AV350">
        <v>3.5338976049999999</v>
      </c>
    </row>
    <row r="351" spans="1:48" x14ac:dyDescent="0.25">
      <c r="A351" s="28" t="s">
        <v>952</v>
      </c>
      <c r="B351">
        <v>0.96116878123798499</v>
      </c>
      <c r="C351">
        <v>0.98039215686274495</v>
      </c>
      <c r="D351">
        <v>0.99999035469999997</v>
      </c>
      <c r="E351">
        <v>1.021733936</v>
      </c>
      <c r="F351">
        <v>1.0471856820000001</v>
      </c>
      <c r="G351">
        <v>1.0572966349999999</v>
      </c>
      <c r="H351">
        <v>1.0687821870000001</v>
      </c>
      <c r="I351">
        <v>1.0901669060000001</v>
      </c>
      <c r="J351">
        <v>1.1097810079999999</v>
      </c>
      <c r="K351">
        <v>1.125747864</v>
      </c>
      <c r="L351">
        <v>1.140141928</v>
      </c>
      <c r="M351">
        <v>1.154827013</v>
      </c>
      <c r="N351">
        <v>1.1711744550000001</v>
      </c>
      <c r="O351">
        <v>1.1960934620000001</v>
      </c>
      <c r="P351">
        <v>1.224916812</v>
      </c>
      <c r="Q351">
        <v>1.265590497</v>
      </c>
      <c r="R351">
        <v>1.293868493</v>
      </c>
      <c r="S351">
        <v>1.4046089509999999</v>
      </c>
      <c r="T351">
        <v>1.547639719</v>
      </c>
      <c r="U351">
        <v>1.7140282769999999</v>
      </c>
      <c r="V351">
        <v>1.8328100409999999</v>
      </c>
      <c r="W351">
        <v>1.8902952310000001</v>
      </c>
      <c r="X351">
        <v>1.941163344</v>
      </c>
      <c r="Y351">
        <v>1.990769778</v>
      </c>
      <c r="Z351">
        <v>2.0438778289999999</v>
      </c>
      <c r="AA351">
        <v>2.0939328000000001</v>
      </c>
      <c r="AB351">
        <v>2.1481658160000001</v>
      </c>
      <c r="AC351">
        <v>2.19406021</v>
      </c>
      <c r="AD351">
        <v>2.2311886589999999</v>
      </c>
      <c r="AE351">
        <v>2.2597692660000002</v>
      </c>
      <c r="AF351">
        <v>2.3533706190000001</v>
      </c>
      <c r="AG351">
        <v>2.4800885319999999</v>
      </c>
      <c r="AH351">
        <v>2.5781724989999999</v>
      </c>
      <c r="AI351">
        <v>2.6636093280000002</v>
      </c>
      <c r="AJ351">
        <v>2.734158157</v>
      </c>
      <c r="AK351">
        <v>2.7940182089999999</v>
      </c>
      <c r="AL351">
        <v>2.8533372940000001</v>
      </c>
      <c r="AM351">
        <v>2.9051271399999998</v>
      </c>
      <c r="AN351">
        <v>2.9499119989999998</v>
      </c>
      <c r="AO351">
        <v>2.9909177069999999</v>
      </c>
      <c r="AP351">
        <v>3.0291704749999999</v>
      </c>
      <c r="AQ351">
        <v>3.0646770280000002</v>
      </c>
      <c r="AR351">
        <v>3.0915014900000002</v>
      </c>
      <c r="AS351">
        <v>3.113943769</v>
      </c>
      <c r="AT351">
        <v>3.1346010710000001</v>
      </c>
      <c r="AU351">
        <v>3.1544250740000002</v>
      </c>
      <c r="AV351">
        <v>3.175554156</v>
      </c>
    </row>
    <row r="352" spans="1:48" x14ac:dyDescent="0.25">
      <c r="A352" s="28" t="s">
        <v>953</v>
      </c>
      <c r="B352">
        <v>0.96116878123798499</v>
      </c>
      <c r="C352">
        <v>0.98039215686274495</v>
      </c>
      <c r="D352">
        <v>0.99999035469999997</v>
      </c>
      <c r="E352">
        <v>1.0217339480000001</v>
      </c>
      <c r="F352">
        <v>1.0471733130000001</v>
      </c>
      <c r="G352">
        <v>1.0572966319999999</v>
      </c>
      <c r="H352">
        <v>1.068782181</v>
      </c>
      <c r="I352">
        <v>1.0901669009999999</v>
      </c>
      <c r="J352">
        <v>1.109781055</v>
      </c>
      <c r="K352">
        <v>1.1257480339999999</v>
      </c>
      <c r="L352">
        <v>1.140142465</v>
      </c>
      <c r="M352">
        <v>1.1548271400000001</v>
      </c>
      <c r="N352">
        <v>1.1711744550000001</v>
      </c>
      <c r="O352">
        <v>1.1960934620000001</v>
      </c>
      <c r="P352">
        <v>1.224916812</v>
      </c>
      <c r="Q352">
        <v>1.265590497</v>
      </c>
      <c r="R352">
        <v>1.293868493</v>
      </c>
      <c r="S352">
        <v>1.4046089509999999</v>
      </c>
      <c r="T352">
        <v>1.547639719</v>
      </c>
      <c r="U352">
        <v>1.7140282769999999</v>
      </c>
      <c r="V352">
        <v>1.832810042</v>
      </c>
      <c r="W352">
        <v>1.8902952310000001</v>
      </c>
      <c r="X352">
        <v>1.941163341</v>
      </c>
      <c r="Y352">
        <v>1.990769781</v>
      </c>
      <c r="Z352">
        <v>2.0438778289999999</v>
      </c>
      <c r="AA352">
        <v>2.0939328009999998</v>
      </c>
      <c r="AB352">
        <v>2.1481658170000002</v>
      </c>
      <c r="AC352">
        <v>2.1940602070000002</v>
      </c>
      <c r="AD352">
        <v>2.2311886589999999</v>
      </c>
      <c r="AE352">
        <v>2.2597692669999998</v>
      </c>
      <c r="AF352">
        <v>2.3533706200000002</v>
      </c>
      <c r="AG352">
        <v>2.480088533</v>
      </c>
      <c r="AH352">
        <v>2.5781725</v>
      </c>
      <c r="AI352">
        <v>2.6636093299999999</v>
      </c>
      <c r="AJ352">
        <v>2.7341581590000001</v>
      </c>
      <c r="AK352">
        <v>2.7940182099999999</v>
      </c>
      <c r="AL352">
        <v>2.8533372950000002</v>
      </c>
      <c r="AM352">
        <v>2.9051271409999999</v>
      </c>
      <c r="AN352">
        <v>2.949912001</v>
      </c>
      <c r="AO352">
        <v>2.990917708</v>
      </c>
      <c r="AP352">
        <v>3.029170476</v>
      </c>
      <c r="AQ352">
        <v>3.0646770299999999</v>
      </c>
      <c r="AR352">
        <v>3.0915014919999999</v>
      </c>
      <c r="AS352">
        <v>3.1139437719999998</v>
      </c>
      <c r="AT352">
        <v>3.1346010729999998</v>
      </c>
      <c r="AU352">
        <v>3.1544250759999999</v>
      </c>
      <c r="AV352">
        <v>3.1755541580000002</v>
      </c>
    </row>
    <row r="353" spans="1:48" x14ac:dyDescent="0.25">
      <c r="A353" s="28" t="s">
        <v>954</v>
      </c>
      <c r="B353">
        <v>0.96116878123798499</v>
      </c>
      <c r="C353">
        <v>0.98039215686274495</v>
      </c>
      <c r="D353">
        <v>0.99999035469999997</v>
      </c>
      <c r="E353">
        <v>1.0217339480000001</v>
      </c>
      <c r="F353">
        <v>1.0471718619999999</v>
      </c>
      <c r="G353">
        <v>1.0572966370000001</v>
      </c>
      <c r="H353">
        <v>1.068782186</v>
      </c>
      <c r="I353">
        <v>1.0901669060000001</v>
      </c>
      <c r="J353">
        <v>1.1097810079999999</v>
      </c>
      <c r="K353">
        <v>1.1257478649999999</v>
      </c>
      <c r="L353">
        <v>1.140141928</v>
      </c>
      <c r="M353">
        <v>1.154827013</v>
      </c>
      <c r="N353">
        <v>1.1711744550000001</v>
      </c>
      <c r="O353">
        <v>1.1960934620000001</v>
      </c>
      <c r="P353">
        <v>1.224916812</v>
      </c>
      <c r="Q353">
        <v>1.265590497</v>
      </c>
      <c r="R353">
        <v>1.293868493</v>
      </c>
      <c r="S353">
        <v>1.4046089509999999</v>
      </c>
      <c r="T353">
        <v>1.547639719</v>
      </c>
      <c r="U353">
        <v>1.7140282769999999</v>
      </c>
      <c r="V353">
        <v>1.832810042</v>
      </c>
      <c r="W353">
        <v>1.8902952310000001</v>
      </c>
      <c r="X353">
        <v>1.9411633450000001</v>
      </c>
      <c r="Y353">
        <v>1.9907697790000001</v>
      </c>
      <c r="Z353">
        <v>2.0438778279999998</v>
      </c>
      <c r="AA353">
        <v>2.0939328009999998</v>
      </c>
      <c r="AB353">
        <v>2.1481658170000002</v>
      </c>
      <c r="AC353">
        <v>2.1940602029999998</v>
      </c>
      <c r="AD353">
        <v>2.2311886580000002</v>
      </c>
      <c r="AE353">
        <v>2.2597692660000002</v>
      </c>
      <c r="AF353">
        <v>2.3533706209999998</v>
      </c>
      <c r="AG353">
        <v>2.4800885340000001</v>
      </c>
      <c r="AH353">
        <v>2.5781725</v>
      </c>
      <c r="AI353">
        <v>2.6636093299999999</v>
      </c>
      <c r="AJ353">
        <v>2.7341581599999998</v>
      </c>
      <c r="AK353">
        <v>2.794018211</v>
      </c>
      <c r="AL353">
        <v>2.8533372950000002</v>
      </c>
      <c r="AM353">
        <v>2.905127142</v>
      </c>
      <c r="AN353">
        <v>2.949912001</v>
      </c>
      <c r="AO353">
        <v>2.9909177090000001</v>
      </c>
      <c r="AP353">
        <v>3.029170476</v>
      </c>
      <c r="AQ353">
        <v>3.0646770299999999</v>
      </c>
      <c r="AR353">
        <v>3.091501493</v>
      </c>
      <c r="AS353">
        <v>3.1139437719999998</v>
      </c>
      <c r="AT353">
        <v>3.1346010729999998</v>
      </c>
      <c r="AU353">
        <v>3.1544250759999999</v>
      </c>
      <c r="AV353">
        <v>3.1755541580000002</v>
      </c>
    </row>
    <row r="354" spans="1:48" x14ac:dyDescent="0.25">
      <c r="A354" s="28" t="s">
        <v>955</v>
      </c>
      <c r="B354">
        <v>0.96116878123798499</v>
      </c>
      <c r="C354">
        <v>0.98039215686274495</v>
      </c>
      <c r="D354">
        <v>0.99999743050000001</v>
      </c>
      <c r="E354">
        <v>1.018510848</v>
      </c>
      <c r="F354">
        <v>1.0916492310000001</v>
      </c>
      <c r="G354">
        <v>1.0451990600000001</v>
      </c>
      <c r="H354">
        <v>1.0802795220000001</v>
      </c>
      <c r="I354">
        <v>1.1530111169999999</v>
      </c>
      <c r="J354">
        <v>1.2345328550000001</v>
      </c>
      <c r="K354">
        <v>1.260654406</v>
      </c>
      <c r="L354">
        <v>1.254209675</v>
      </c>
      <c r="M354">
        <v>1.2206600700000001</v>
      </c>
      <c r="N354">
        <v>1.1888984300000001</v>
      </c>
      <c r="O354">
        <v>1.2260856630000001</v>
      </c>
      <c r="P354">
        <v>1.313146962</v>
      </c>
      <c r="Q354">
        <v>1.3786337740000001</v>
      </c>
      <c r="R354">
        <v>1.4520170640000001</v>
      </c>
      <c r="S354">
        <v>1.5587357449999999</v>
      </c>
      <c r="T354">
        <v>1.664370747</v>
      </c>
      <c r="U354">
        <v>1.775131333</v>
      </c>
      <c r="V354">
        <v>1.9836916579999999</v>
      </c>
      <c r="W354">
        <v>2.1505703939999998</v>
      </c>
      <c r="X354">
        <v>2.2642301260000002</v>
      </c>
      <c r="Y354">
        <v>2.3565230389999998</v>
      </c>
      <c r="Z354">
        <v>2.4444003529999998</v>
      </c>
      <c r="AA354">
        <v>2.5197758829999999</v>
      </c>
      <c r="AB354">
        <v>2.6048100989999998</v>
      </c>
      <c r="AC354">
        <v>2.691690554</v>
      </c>
      <c r="AD354">
        <v>2.777918068</v>
      </c>
      <c r="AE354">
        <v>2.8629109580000001</v>
      </c>
      <c r="AF354">
        <v>2.9617041999999998</v>
      </c>
      <c r="AG354">
        <v>3.0639688010000001</v>
      </c>
      <c r="AH354">
        <v>3.1599543319999999</v>
      </c>
      <c r="AI354">
        <v>3.2554039889999999</v>
      </c>
      <c r="AJ354">
        <v>3.3448126509999998</v>
      </c>
      <c r="AK354">
        <v>3.4267527549999999</v>
      </c>
      <c r="AL354">
        <v>3.518305491</v>
      </c>
      <c r="AM354">
        <v>3.597175209</v>
      </c>
      <c r="AN354">
        <v>3.6705914989999999</v>
      </c>
      <c r="AO354">
        <v>3.7419345310000001</v>
      </c>
      <c r="AP354">
        <v>3.8130461680000001</v>
      </c>
      <c r="AQ354">
        <v>3.8848603069999998</v>
      </c>
      <c r="AR354">
        <v>3.9616150370000001</v>
      </c>
      <c r="AS354">
        <v>4.0389545800000004</v>
      </c>
      <c r="AT354">
        <v>4.117875605</v>
      </c>
      <c r="AU354">
        <v>4.1986354620000004</v>
      </c>
      <c r="AV354">
        <v>4.2824389270000003</v>
      </c>
    </row>
    <row r="355" spans="1:48" x14ac:dyDescent="0.25">
      <c r="A355" s="28" t="s">
        <v>956</v>
      </c>
      <c r="B355">
        <v>0.96116878123798499</v>
      </c>
      <c r="C355">
        <v>0.98039215686274495</v>
      </c>
      <c r="D355">
        <v>0.99999971519999997</v>
      </c>
      <c r="E355">
        <v>1.012825713</v>
      </c>
      <c r="F355">
        <v>1.1633403120000001</v>
      </c>
      <c r="G355">
        <v>0.9501819131</v>
      </c>
      <c r="H355">
        <v>1.0640907319999999</v>
      </c>
      <c r="I355">
        <v>1.2041233790000001</v>
      </c>
      <c r="J355">
        <v>1.3398138829999999</v>
      </c>
      <c r="K355">
        <v>1.298285819</v>
      </c>
      <c r="L355">
        <v>1.2154834560000001</v>
      </c>
      <c r="M355">
        <v>1.0793836640000001</v>
      </c>
      <c r="N355">
        <v>0.98311576280000001</v>
      </c>
      <c r="O355">
        <v>1.0856817299999999</v>
      </c>
      <c r="P355">
        <v>1.254480386</v>
      </c>
      <c r="Q355">
        <v>1.219348761</v>
      </c>
      <c r="R355">
        <v>1.312293441</v>
      </c>
      <c r="S355">
        <v>1.4228433789999999</v>
      </c>
      <c r="T355">
        <v>1.5402046439999999</v>
      </c>
      <c r="U355">
        <v>1.668789879</v>
      </c>
      <c r="V355">
        <v>1.8541215049999999</v>
      </c>
      <c r="W355">
        <v>2.039474298</v>
      </c>
      <c r="X355">
        <v>2.1092359479999998</v>
      </c>
      <c r="Y355">
        <v>2.1704892089999999</v>
      </c>
      <c r="Z355">
        <v>2.230089365</v>
      </c>
      <c r="AA355">
        <v>2.2852336100000001</v>
      </c>
      <c r="AB355">
        <v>2.346284501</v>
      </c>
      <c r="AC355">
        <v>2.4088591780000002</v>
      </c>
      <c r="AD355">
        <v>2.4721268539999999</v>
      </c>
      <c r="AE355">
        <v>2.5358566389999999</v>
      </c>
      <c r="AF355">
        <v>2.6016290620000002</v>
      </c>
      <c r="AG355">
        <v>2.6671510340000002</v>
      </c>
      <c r="AH355">
        <v>2.7322611380000001</v>
      </c>
      <c r="AI355">
        <v>2.7984630699999999</v>
      </c>
      <c r="AJ355">
        <v>2.8635565000000001</v>
      </c>
      <c r="AK355">
        <v>2.9266888010000001</v>
      </c>
      <c r="AL355">
        <v>2.9945193379999999</v>
      </c>
      <c r="AM355">
        <v>3.0755493060000001</v>
      </c>
      <c r="AN355">
        <v>3.156350212</v>
      </c>
      <c r="AO355">
        <v>3.238125835</v>
      </c>
      <c r="AP355">
        <v>3.3216698409999998</v>
      </c>
      <c r="AQ355">
        <v>3.4074389190000001</v>
      </c>
      <c r="AR355">
        <v>3.5088230720000002</v>
      </c>
      <c r="AS355">
        <v>3.613445306</v>
      </c>
      <c r="AT355">
        <v>3.7216789079999999</v>
      </c>
      <c r="AU355">
        <v>3.833691811</v>
      </c>
      <c r="AV355">
        <v>3.9503445240000001</v>
      </c>
    </row>
    <row r="356" spans="1:48" x14ac:dyDescent="0.25">
      <c r="A356" s="28" t="s">
        <v>731</v>
      </c>
      <c r="B356">
        <v>0.96116878123798499</v>
      </c>
      <c r="C356">
        <v>0.98039215686274495</v>
      </c>
      <c r="D356">
        <v>1</v>
      </c>
      <c r="E356">
        <v>1.02</v>
      </c>
      <c r="F356">
        <v>1.0404</v>
      </c>
      <c r="G356">
        <v>1.0612079999999999</v>
      </c>
      <c r="H356">
        <v>1.08243216</v>
      </c>
      <c r="I356">
        <v>1.1040808032</v>
      </c>
      <c r="J356">
        <v>1.1261624192640001</v>
      </c>
      <c r="K356">
        <v>1.14868566764928</v>
      </c>
      <c r="L356">
        <v>1.17165938100226</v>
      </c>
      <c r="M356">
        <v>1.1950925686223099</v>
      </c>
      <c r="N356">
        <v>1.21899441999475</v>
      </c>
      <c r="O356">
        <v>1.24337430839465</v>
      </c>
      <c r="P356">
        <v>1.2682417945625399</v>
      </c>
      <c r="Q356">
        <v>1.2936066304537901</v>
      </c>
      <c r="R356">
        <v>1.3194787630628699</v>
      </c>
      <c r="S356">
        <v>1.3458683383241301</v>
      </c>
      <c r="T356">
        <v>1.37278570509061</v>
      </c>
      <c r="U356">
        <v>1.40024141919242</v>
      </c>
      <c r="V356">
        <v>1.4282462475762701</v>
      </c>
      <c r="W356">
        <v>1.4568111725277899</v>
      </c>
      <c r="X356">
        <v>1.48594739597835</v>
      </c>
      <c r="Y356">
        <v>1.5156663438979201</v>
      </c>
      <c r="Z356">
        <v>1.5459796707758799</v>
      </c>
      <c r="AA356">
        <v>1.5768992641913899</v>
      </c>
      <c r="AB356">
        <v>1.6084372494752199</v>
      </c>
      <c r="AC356">
        <v>1.64060599446473</v>
      </c>
      <c r="AD356">
        <v>1.6734181143540201</v>
      </c>
      <c r="AE356">
        <v>1.7068864766411</v>
      </c>
      <c r="AF356">
        <v>1.7410242061739201</v>
      </c>
      <c r="AG356">
        <v>1.7758446902974001</v>
      </c>
      <c r="AH356">
        <v>1.8113615841033499</v>
      </c>
      <c r="AI356">
        <v>1.8475888157854199</v>
      </c>
      <c r="AJ356">
        <v>1.88454059210113</v>
      </c>
      <c r="AK356">
        <v>1.9222314039431501</v>
      </c>
      <c r="AL356">
        <v>1.96067603202201</v>
      </c>
      <c r="AM356">
        <v>1.9998895526624501</v>
      </c>
      <c r="AN356">
        <v>2.0398873437157001</v>
      </c>
      <c r="AO356">
        <v>2.0806850905900198</v>
      </c>
      <c r="AP356">
        <v>2.12229879240182</v>
      </c>
      <c r="AQ356">
        <v>2.1647447682498502</v>
      </c>
      <c r="AR356">
        <v>2.20803966361485</v>
      </c>
      <c r="AS356">
        <v>2.2522004568871501</v>
      </c>
      <c r="AT356">
        <v>2.2972444660248899</v>
      </c>
      <c r="AU356">
        <v>2.3431893553453902</v>
      </c>
      <c r="AV356">
        <v>2.3900531424523002</v>
      </c>
    </row>
    <row r="357" spans="1:48" x14ac:dyDescent="0.25">
      <c r="A357" s="28" t="s">
        <v>732</v>
      </c>
      <c r="B357">
        <v>0.96116878123798499</v>
      </c>
      <c r="C357">
        <v>0.98039215686274495</v>
      </c>
      <c r="D357">
        <v>1</v>
      </c>
      <c r="E357">
        <v>1.02</v>
      </c>
      <c r="F357">
        <v>1.0404</v>
      </c>
      <c r="G357">
        <v>1.0612079999999999</v>
      </c>
      <c r="H357">
        <v>1.08243216</v>
      </c>
      <c r="I357">
        <v>1.1040808032</v>
      </c>
      <c r="J357">
        <v>1.1261624192640001</v>
      </c>
      <c r="K357">
        <v>1.14868566764928</v>
      </c>
      <c r="L357">
        <v>1.17165938100226</v>
      </c>
      <c r="M357">
        <v>1.1950925686223099</v>
      </c>
      <c r="N357">
        <v>1.21899441999475</v>
      </c>
      <c r="O357">
        <v>1.24337430839465</v>
      </c>
      <c r="P357">
        <v>1.2682417945625399</v>
      </c>
      <c r="Q357">
        <v>1.2936066304537901</v>
      </c>
      <c r="R357">
        <v>1.3194787630628699</v>
      </c>
      <c r="S357">
        <v>1.3458683383241301</v>
      </c>
      <c r="T357">
        <v>1.37278570509061</v>
      </c>
      <c r="U357">
        <v>1.40024141919242</v>
      </c>
      <c r="V357">
        <v>1.4282462475762701</v>
      </c>
      <c r="W357">
        <v>1.4568111725277899</v>
      </c>
      <c r="X357">
        <v>1.48594739597835</v>
      </c>
      <c r="Y357">
        <v>1.5156663438979201</v>
      </c>
      <c r="Z357">
        <v>1.5459796707758799</v>
      </c>
      <c r="AA357">
        <v>1.5768992641913899</v>
      </c>
      <c r="AB357">
        <v>1.6084372494752199</v>
      </c>
      <c r="AC357">
        <v>1.64060599446473</v>
      </c>
      <c r="AD357">
        <v>1.6734181143540201</v>
      </c>
      <c r="AE357">
        <v>1.7068864766411</v>
      </c>
      <c r="AF357">
        <v>1.7410242061739201</v>
      </c>
      <c r="AG357">
        <v>1.7758446902974001</v>
      </c>
      <c r="AH357">
        <v>1.8113615841033499</v>
      </c>
      <c r="AI357">
        <v>1.8475888157854199</v>
      </c>
      <c r="AJ357">
        <v>1.88454059210113</v>
      </c>
      <c r="AK357">
        <v>1.9222314039431501</v>
      </c>
      <c r="AL357">
        <v>1.96067603202201</v>
      </c>
      <c r="AM357">
        <v>1.9998895526624501</v>
      </c>
      <c r="AN357">
        <v>2.0398873437157001</v>
      </c>
      <c r="AO357">
        <v>2.0806850905900198</v>
      </c>
      <c r="AP357">
        <v>2.12229879240182</v>
      </c>
      <c r="AQ357">
        <v>2.1647447682498502</v>
      </c>
      <c r="AR357">
        <v>2.20803966361485</v>
      </c>
      <c r="AS357">
        <v>2.2522004568871501</v>
      </c>
      <c r="AT357">
        <v>2.2972444660248899</v>
      </c>
      <c r="AU357">
        <v>2.3431893553453902</v>
      </c>
      <c r="AV357">
        <v>2.3900531424523002</v>
      </c>
    </row>
    <row r="358" spans="1:48" x14ac:dyDescent="0.25">
      <c r="A358" s="28" t="s">
        <v>733</v>
      </c>
      <c r="B358">
        <v>0.96116878123798499</v>
      </c>
      <c r="C358">
        <v>0.98039215686274495</v>
      </c>
      <c r="D358">
        <v>1</v>
      </c>
      <c r="E358">
        <v>1.02</v>
      </c>
      <c r="F358">
        <v>1.0404</v>
      </c>
      <c r="G358">
        <v>1.0612079999999999</v>
      </c>
      <c r="H358">
        <v>1.08243216</v>
      </c>
      <c r="I358">
        <v>1.1040808032</v>
      </c>
      <c r="J358">
        <v>1.1261624192640001</v>
      </c>
      <c r="K358">
        <v>1.14868566764928</v>
      </c>
      <c r="L358">
        <v>1.17165938100226</v>
      </c>
      <c r="M358">
        <v>1.1950925686223099</v>
      </c>
      <c r="N358">
        <v>1.21899441999475</v>
      </c>
      <c r="O358">
        <v>1.24337430839465</v>
      </c>
      <c r="P358">
        <v>1.2682417945625399</v>
      </c>
      <c r="Q358">
        <v>1.2936066304537901</v>
      </c>
      <c r="R358">
        <v>1.3194787630628699</v>
      </c>
      <c r="S358">
        <v>1.3458683383241301</v>
      </c>
      <c r="T358">
        <v>1.37278570509061</v>
      </c>
      <c r="U358">
        <v>1.40024141919242</v>
      </c>
      <c r="V358">
        <v>1.4282462475762701</v>
      </c>
      <c r="W358">
        <v>1.4568111725277899</v>
      </c>
      <c r="X358">
        <v>1.48594739597835</v>
      </c>
      <c r="Y358">
        <v>1.5156663438979201</v>
      </c>
      <c r="Z358">
        <v>1.5459796707758799</v>
      </c>
      <c r="AA358">
        <v>1.5768992641913899</v>
      </c>
      <c r="AB358">
        <v>1.6084372494752199</v>
      </c>
      <c r="AC358">
        <v>1.64060599446473</v>
      </c>
      <c r="AD358">
        <v>1.6734181143540201</v>
      </c>
      <c r="AE358">
        <v>1.7068864766411</v>
      </c>
      <c r="AF358">
        <v>1.7410242061739201</v>
      </c>
      <c r="AG358">
        <v>1.7758446902974001</v>
      </c>
      <c r="AH358">
        <v>1.8113615841033499</v>
      </c>
      <c r="AI358">
        <v>1.8475888157854199</v>
      </c>
      <c r="AJ358">
        <v>1.88454059210113</v>
      </c>
      <c r="AK358">
        <v>1.9222314039431501</v>
      </c>
      <c r="AL358">
        <v>1.96067603202201</v>
      </c>
      <c r="AM358">
        <v>1.9998895526624501</v>
      </c>
      <c r="AN358">
        <v>2.0398873437157001</v>
      </c>
      <c r="AO358">
        <v>2.0806850905900198</v>
      </c>
      <c r="AP358">
        <v>2.12229879240182</v>
      </c>
      <c r="AQ358">
        <v>2.1647447682498502</v>
      </c>
      <c r="AR358">
        <v>2.20803966361485</v>
      </c>
      <c r="AS358">
        <v>2.2522004568871501</v>
      </c>
      <c r="AT358">
        <v>2.2972444660248899</v>
      </c>
      <c r="AU358">
        <v>2.3431893553453902</v>
      </c>
      <c r="AV358">
        <v>2.3900531424523002</v>
      </c>
    </row>
    <row r="359" spans="1:48" x14ac:dyDescent="0.25">
      <c r="A359" s="28" t="s">
        <v>734</v>
      </c>
      <c r="B359">
        <v>0.96116878123798499</v>
      </c>
      <c r="C359">
        <v>0.98039215686274495</v>
      </c>
      <c r="D359">
        <v>1</v>
      </c>
      <c r="E359">
        <v>1.02</v>
      </c>
      <c r="F359">
        <v>1.0404</v>
      </c>
      <c r="G359">
        <v>1.0612079999999999</v>
      </c>
      <c r="H359">
        <v>1.08243216</v>
      </c>
      <c r="I359">
        <v>1.1040808032</v>
      </c>
      <c r="J359">
        <v>1.1261624192640001</v>
      </c>
      <c r="K359">
        <v>1.14868566764928</v>
      </c>
      <c r="L359">
        <v>1.17165938100226</v>
      </c>
      <c r="M359">
        <v>1.1950925686223099</v>
      </c>
      <c r="N359">
        <v>1.21899441999475</v>
      </c>
      <c r="O359">
        <v>1.24337430839465</v>
      </c>
      <c r="P359">
        <v>1.2682417945625399</v>
      </c>
      <c r="Q359">
        <v>1.2936066304537901</v>
      </c>
      <c r="R359">
        <v>1.3194787630628699</v>
      </c>
      <c r="S359">
        <v>1.3458683383241301</v>
      </c>
      <c r="T359">
        <v>1.37278570509061</v>
      </c>
      <c r="U359">
        <v>1.40024141919242</v>
      </c>
      <c r="V359">
        <v>1.4282462475762701</v>
      </c>
      <c r="W359">
        <v>1.4568111725277899</v>
      </c>
      <c r="X359">
        <v>1.48594739597835</v>
      </c>
      <c r="Y359">
        <v>1.5156663438979201</v>
      </c>
      <c r="Z359">
        <v>1.5459796707758799</v>
      </c>
      <c r="AA359">
        <v>1.5768992641913899</v>
      </c>
      <c r="AB359">
        <v>1.6084372494752199</v>
      </c>
      <c r="AC359">
        <v>1.64060599446473</v>
      </c>
      <c r="AD359">
        <v>1.6734181143540201</v>
      </c>
      <c r="AE359">
        <v>1.7068864766411</v>
      </c>
      <c r="AF359">
        <v>1.7410242061739201</v>
      </c>
      <c r="AG359">
        <v>1.7758446902974001</v>
      </c>
      <c r="AH359">
        <v>1.8113615841033499</v>
      </c>
      <c r="AI359">
        <v>1.8475888157854199</v>
      </c>
      <c r="AJ359">
        <v>1.88454059210113</v>
      </c>
      <c r="AK359">
        <v>1.9222314039431501</v>
      </c>
      <c r="AL359">
        <v>1.96067603202201</v>
      </c>
      <c r="AM359">
        <v>1.9998895526624501</v>
      </c>
      <c r="AN359">
        <v>2.0398873437157001</v>
      </c>
      <c r="AO359">
        <v>2.0806850905900198</v>
      </c>
      <c r="AP359">
        <v>2.12229879240182</v>
      </c>
      <c r="AQ359">
        <v>2.1647447682498502</v>
      </c>
      <c r="AR359">
        <v>2.20803966361485</v>
      </c>
      <c r="AS359">
        <v>2.2522004568871501</v>
      </c>
      <c r="AT359">
        <v>2.2972444660248899</v>
      </c>
      <c r="AU359">
        <v>2.3431893553453902</v>
      </c>
      <c r="AV359">
        <v>2.3900531424523002</v>
      </c>
    </row>
    <row r="360" spans="1:48" x14ac:dyDescent="0.25">
      <c r="A360" s="28" t="s">
        <v>735</v>
      </c>
      <c r="B360">
        <v>0.96116878123798499</v>
      </c>
      <c r="C360">
        <v>0.98039215686274495</v>
      </c>
      <c r="D360">
        <v>1</v>
      </c>
      <c r="E360">
        <v>1.02</v>
      </c>
      <c r="F360">
        <v>1.0404</v>
      </c>
      <c r="G360">
        <v>1.0612079999999999</v>
      </c>
      <c r="H360">
        <v>1.08243216</v>
      </c>
      <c r="I360">
        <v>1.1040808032</v>
      </c>
      <c r="J360">
        <v>1.1261624192640001</v>
      </c>
      <c r="K360">
        <v>1.14868566764928</v>
      </c>
      <c r="L360">
        <v>1.17165938100226</v>
      </c>
      <c r="M360">
        <v>1.1950925686223099</v>
      </c>
      <c r="N360">
        <v>1.21899441999475</v>
      </c>
      <c r="O360">
        <v>1.24337430839465</v>
      </c>
      <c r="P360">
        <v>1.2682417945625399</v>
      </c>
      <c r="Q360">
        <v>1.2936066304537901</v>
      </c>
      <c r="R360">
        <v>1.3194787630628699</v>
      </c>
      <c r="S360">
        <v>1.3458683383241301</v>
      </c>
      <c r="T360">
        <v>1.37278570509061</v>
      </c>
      <c r="U360">
        <v>1.40024141919242</v>
      </c>
      <c r="V360">
        <v>1.4282462475762701</v>
      </c>
      <c r="W360">
        <v>1.4568111725277899</v>
      </c>
      <c r="X360">
        <v>1.48594739597835</v>
      </c>
      <c r="Y360">
        <v>1.5156663438979201</v>
      </c>
      <c r="Z360">
        <v>1.5459796707758799</v>
      </c>
      <c r="AA360">
        <v>1.5768992641913899</v>
      </c>
      <c r="AB360">
        <v>1.6084372494752199</v>
      </c>
      <c r="AC360">
        <v>1.64060599446473</v>
      </c>
      <c r="AD360">
        <v>1.6734181143540201</v>
      </c>
      <c r="AE360">
        <v>1.7068864766411</v>
      </c>
      <c r="AF360">
        <v>1.7410242061739201</v>
      </c>
      <c r="AG360">
        <v>1.7758446902974001</v>
      </c>
      <c r="AH360">
        <v>1.8113615841033499</v>
      </c>
      <c r="AI360">
        <v>1.8475888157854199</v>
      </c>
      <c r="AJ360">
        <v>1.88454059210113</v>
      </c>
      <c r="AK360">
        <v>1.9222314039431501</v>
      </c>
      <c r="AL360">
        <v>1.96067603202201</v>
      </c>
      <c r="AM360">
        <v>1.9998895526624501</v>
      </c>
      <c r="AN360">
        <v>2.0398873437157001</v>
      </c>
      <c r="AO360">
        <v>2.0806850905900198</v>
      </c>
      <c r="AP360">
        <v>2.12229879240182</v>
      </c>
      <c r="AQ360">
        <v>2.1647447682498502</v>
      </c>
      <c r="AR360">
        <v>2.20803966361485</v>
      </c>
      <c r="AS360">
        <v>2.2522004568871501</v>
      </c>
      <c r="AT360">
        <v>2.2972444660248899</v>
      </c>
      <c r="AU360">
        <v>2.3431893553453902</v>
      </c>
      <c r="AV360">
        <v>2.3900531424523002</v>
      </c>
    </row>
    <row r="361" spans="1:48" x14ac:dyDescent="0.25">
      <c r="A361" s="29" t="s">
        <v>1162</v>
      </c>
      <c r="B361">
        <v>4736.6811147112303</v>
      </c>
      <c r="C361">
        <v>4812.7300621308405</v>
      </c>
      <c r="D361">
        <v>4889.9978149999997</v>
      </c>
      <c r="E361">
        <v>5003.2703860000001</v>
      </c>
      <c r="F361">
        <v>4874.2437369999998</v>
      </c>
      <c r="G361">
        <v>4902.4726659999997</v>
      </c>
      <c r="H361">
        <v>5105.1727549999996</v>
      </c>
      <c r="I361">
        <v>4975.7275980000004</v>
      </c>
      <c r="J361">
        <v>4883.6930080000002</v>
      </c>
      <c r="K361">
        <v>4671.494471</v>
      </c>
      <c r="L361">
        <v>4845.3871209999998</v>
      </c>
      <c r="M361">
        <v>4901.6119619999999</v>
      </c>
      <c r="N361">
        <v>4899.1532230000003</v>
      </c>
      <c r="O361">
        <v>5017.5046130000001</v>
      </c>
      <c r="P361">
        <v>4893.0521310000004</v>
      </c>
      <c r="Q361">
        <v>4883.5297730000002</v>
      </c>
      <c r="R361">
        <v>4901.9914230000004</v>
      </c>
      <c r="S361">
        <v>4914.1466680000003</v>
      </c>
      <c r="T361">
        <v>4895.7881960000004</v>
      </c>
      <c r="U361">
        <v>4879.0075749999996</v>
      </c>
      <c r="V361">
        <v>4853.5709450000004</v>
      </c>
      <c r="W361">
        <v>4821.1862979999996</v>
      </c>
      <c r="X361">
        <v>4834.608311</v>
      </c>
      <c r="Y361">
        <v>4875.4888890000002</v>
      </c>
      <c r="Z361">
        <v>4936.6681319999998</v>
      </c>
      <c r="AA361">
        <v>5011.6158830000004</v>
      </c>
      <c r="AB361">
        <v>5093.9076960000002</v>
      </c>
      <c r="AC361">
        <v>5185.7619139999997</v>
      </c>
      <c r="AD361">
        <v>5282.455207</v>
      </c>
      <c r="AE361">
        <v>5383.1345869999996</v>
      </c>
      <c r="AF361">
        <v>5481.653182</v>
      </c>
      <c r="AG361">
        <v>5576.0607639999998</v>
      </c>
      <c r="AH361">
        <v>5672.1374329999999</v>
      </c>
      <c r="AI361">
        <v>5768.1793740000003</v>
      </c>
      <c r="AJ361">
        <v>5866.1414070000001</v>
      </c>
      <c r="AK361">
        <v>5966.5016230000001</v>
      </c>
      <c r="AL361">
        <v>6069.5457839999999</v>
      </c>
      <c r="AM361">
        <v>6169.0072360000004</v>
      </c>
      <c r="AN361">
        <v>6262.2641780000004</v>
      </c>
      <c r="AO361">
        <v>6352.7803240000003</v>
      </c>
      <c r="AP361">
        <v>6443.2305299999998</v>
      </c>
      <c r="AQ361">
        <v>6533.854566</v>
      </c>
      <c r="AR361">
        <v>6615.5695340000002</v>
      </c>
      <c r="AS361">
        <v>6693.5603540000002</v>
      </c>
      <c r="AT361">
        <v>6769.0916850000003</v>
      </c>
      <c r="AU361">
        <v>6843.7879439999997</v>
      </c>
      <c r="AV361">
        <v>6917.8441290000001</v>
      </c>
    </row>
    <row r="362" spans="1:48" x14ac:dyDescent="0.25">
      <c r="A362" s="29" t="s">
        <v>1163</v>
      </c>
      <c r="B362">
        <v>3248.8401756117501</v>
      </c>
      <c r="C362">
        <v>3301.0013554983302</v>
      </c>
      <c r="D362">
        <v>3354.0000199999999</v>
      </c>
      <c r="E362">
        <v>3388.37039</v>
      </c>
      <c r="F362">
        <v>3295.91554</v>
      </c>
      <c r="G362">
        <v>3249.51415</v>
      </c>
      <c r="H362">
        <v>3257.1071700000002</v>
      </c>
      <c r="I362">
        <v>3278.1722239999999</v>
      </c>
      <c r="J362">
        <v>3180.4254740000001</v>
      </c>
      <c r="K362">
        <v>3107.3796889999999</v>
      </c>
      <c r="L362">
        <v>3127.4298210000002</v>
      </c>
      <c r="M362">
        <v>3098.9288759999999</v>
      </c>
      <c r="N362">
        <v>2993.1798589999999</v>
      </c>
      <c r="O362">
        <v>2911.915622</v>
      </c>
      <c r="P362">
        <v>2765.3648069999999</v>
      </c>
      <c r="Q362">
        <v>2590.988034</v>
      </c>
      <c r="R362">
        <v>2508.2664100000002</v>
      </c>
      <c r="S362">
        <v>2466.5637940000001</v>
      </c>
      <c r="T362">
        <v>2461.3488929999999</v>
      </c>
      <c r="U362">
        <v>2474.3028989999998</v>
      </c>
      <c r="V362">
        <v>2444.1898660000002</v>
      </c>
      <c r="W362">
        <v>2398.3524699999998</v>
      </c>
      <c r="X362">
        <v>2362.4525960000001</v>
      </c>
      <c r="Y362">
        <v>2329.955207</v>
      </c>
      <c r="Z362">
        <v>2300.7349730000001</v>
      </c>
      <c r="AA362">
        <v>2274.8205720000001</v>
      </c>
      <c r="AB362">
        <v>2251.4964690000002</v>
      </c>
      <c r="AC362">
        <v>2253.097068</v>
      </c>
      <c r="AD362">
        <v>2271.5033699999999</v>
      </c>
      <c r="AE362">
        <v>2301.763997</v>
      </c>
      <c r="AF362">
        <v>2335.579236</v>
      </c>
      <c r="AG362">
        <v>2369.219736</v>
      </c>
      <c r="AH362">
        <v>2404.8427200000001</v>
      </c>
      <c r="AI362">
        <v>2443.2925919999998</v>
      </c>
      <c r="AJ362">
        <v>2484.7799239999999</v>
      </c>
      <c r="AK362">
        <v>2529.119694</v>
      </c>
      <c r="AL362">
        <v>2575.7017820000001</v>
      </c>
      <c r="AM362">
        <v>2623.3590720000002</v>
      </c>
      <c r="AN362">
        <v>2672.520219</v>
      </c>
      <c r="AO362">
        <v>2723.2709060000002</v>
      </c>
      <c r="AP362">
        <v>2775.6503590000002</v>
      </c>
      <c r="AQ362">
        <v>2828.9504870000001</v>
      </c>
      <c r="AR362">
        <v>2881.8373329999999</v>
      </c>
      <c r="AS362">
        <v>2935.7287299999998</v>
      </c>
      <c r="AT362">
        <v>2990.9810029999999</v>
      </c>
      <c r="AU362">
        <v>3047.7918009999999</v>
      </c>
      <c r="AV362">
        <v>3105.5393250000002</v>
      </c>
    </row>
    <row r="363" spans="1:48" x14ac:dyDescent="0.25">
      <c r="A363" s="29" t="s">
        <v>1164</v>
      </c>
      <c r="B363">
        <v>1024.1498860090301</v>
      </c>
      <c r="C363">
        <v>1040.59294369957</v>
      </c>
      <c r="D363">
        <v>1057.3292899999999</v>
      </c>
      <c r="E363">
        <v>1029.883583</v>
      </c>
      <c r="F363">
        <v>974.17231340000001</v>
      </c>
      <c r="G363">
        <v>844.91285479999999</v>
      </c>
      <c r="H363">
        <v>891.76163169999995</v>
      </c>
      <c r="I363">
        <v>871.39657220000004</v>
      </c>
      <c r="J363">
        <v>833.30417030000001</v>
      </c>
      <c r="K363">
        <v>798.18881729999998</v>
      </c>
      <c r="L363">
        <v>788.88750670000002</v>
      </c>
      <c r="M363">
        <v>805.23326120000002</v>
      </c>
      <c r="N363">
        <v>792.48299829999996</v>
      </c>
      <c r="O363">
        <v>769.90027569999995</v>
      </c>
      <c r="P363">
        <v>703.84115310000004</v>
      </c>
      <c r="Q363">
        <v>643.05239930000005</v>
      </c>
      <c r="R363">
        <v>582.14549420000003</v>
      </c>
      <c r="S363">
        <v>545.40601170000002</v>
      </c>
      <c r="T363">
        <v>526.60117769999999</v>
      </c>
      <c r="U363">
        <v>518.00512790000005</v>
      </c>
      <c r="V363">
        <v>506.0146269</v>
      </c>
      <c r="W363">
        <v>478.13978969999999</v>
      </c>
      <c r="X363">
        <v>442.02290160000001</v>
      </c>
      <c r="Y363">
        <v>413.8522605</v>
      </c>
      <c r="Z363">
        <v>390.2230869</v>
      </c>
      <c r="AA363">
        <v>369.72984760000003</v>
      </c>
      <c r="AB363">
        <v>351.77059200000002</v>
      </c>
      <c r="AC363">
        <v>342.75100509999999</v>
      </c>
      <c r="AD363">
        <v>339.13310280000002</v>
      </c>
      <c r="AE363">
        <v>339.14659799999998</v>
      </c>
      <c r="AF363">
        <v>340.40779149999997</v>
      </c>
      <c r="AG363">
        <v>341.98739039999998</v>
      </c>
      <c r="AH363">
        <v>345.18523570000002</v>
      </c>
      <c r="AI363">
        <v>348.59298360000003</v>
      </c>
      <c r="AJ363">
        <v>352.57281719999997</v>
      </c>
      <c r="AK363">
        <v>357.12143250000003</v>
      </c>
      <c r="AL363">
        <v>362.05439360000003</v>
      </c>
      <c r="AM363">
        <v>367.23468589999999</v>
      </c>
      <c r="AN363">
        <v>372.72039740000002</v>
      </c>
      <c r="AO363">
        <v>378.53441750000002</v>
      </c>
      <c r="AP363">
        <v>384.66146839999999</v>
      </c>
      <c r="AQ363">
        <v>391.68187189999998</v>
      </c>
      <c r="AR363">
        <v>398.35056300000002</v>
      </c>
      <c r="AS363">
        <v>405.35624860000001</v>
      </c>
      <c r="AT363">
        <v>412.56232199999999</v>
      </c>
      <c r="AU363">
        <v>419.98279120000001</v>
      </c>
      <c r="AV363">
        <v>427.09784489999998</v>
      </c>
    </row>
    <row r="364" spans="1:48" x14ac:dyDescent="0.25">
      <c r="A364" s="29" t="s">
        <v>1165</v>
      </c>
      <c r="B364">
        <v>458.169768355504</v>
      </c>
      <c r="C364">
        <v>465.52583218566201</v>
      </c>
      <c r="D364">
        <v>473.00007929999998</v>
      </c>
      <c r="E364">
        <v>477.39190430000002</v>
      </c>
      <c r="F364">
        <v>447.56424909999998</v>
      </c>
      <c r="G364">
        <v>385.07950390000002</v>
      </c>
      <c r="H364">
        <v>396.06768149999999</v>
      </c>
      <c r="I364">
        <v>440.31470719999999</v>
      </c>
      <c r="J364">
        <v>408.66366900000003</v>
      </c>
      <c r="K364">
        <v>391.82112000000001</v>
      </c>
      <c r="L364">
        <v>394.77926120000001</v>
      </c>
      <c r="M364">
        <v>389.55028650000003</v>
      </c>
      <c r="N364">
        <v>393.0449787</v>
      </c>
      <c r="O364">
        <v>395.87318260000001</v>
      </c>
      <c r="P364">
        <v>385.76327470000001</v>
      </c>
      <c r="Q364">
        <v>371.18663880000003</v>
      </c>
      <c r="R364">
        <v>361.45394950000002</v>
      </c>
      <c r="S364">
        <v>355.80958040000002</v>
      </c>
      <c r="T364">
        <v>353.5675359</v>
      </c>
      <c r="U364">
        <v>353.65392359999998</v>
      </c>
      <c r="V364">
        <v>364.82617959999999</v>
      </c>
      <c r="W364">
        <v>374.47185500000001</v>
      </c>
      <c r="X364">
        <v>387.71826650000003</v>
      </c>
      <c r="Y364">
        <v>404.50457929999999</v>
      </c>
      <c r="Z364">
        <v>425.0530291</v>
      </c>
      <c r="AA364">
        <v>449.64653600000003</v>
      </c>
      <c r="AB364">
        <v>478.8945587</v>
      </c>
      <c r="AC364">
        <v>480.29849910000002</v>
      </c>
      <c r="AD364">
        <v>483.48516119999999</v>
      </c>
      <c r="AE364">
        <v>488.1435439</v>
      </c>
      <c r="AF364">
        <v>493.16757089999999</v>
      </c>
      <c r="AG364">
        <v>498.15421090000001</v>
      </c>
      <c r="AH364">
        <v>503.82515510000002</v>
      </c>
      <c r="AI364">
        <v>509.7510408</v>
      </c>
      <c r="AJ364">
        <v>516.23176520000004</v>
      </c>
      <c r="AK364">
        <v>523.09675430000004</v>
      </c>
      <c r="AL364">
        <v>530.43730570000002</v>
      </c>
      <c r="AM364">
        <v>538.00389429999996</v>
      </c>
      <c r="AN364">
        <v>545.79101130000004</v>
      </c>
      <c r="AO364">
        <v>553.86812239999995</v>
      </c>
      <c r="AP364">
        <v>562.27970000000005</v>
      </c>
      <c r="AQ364">
        <v>570.9219726</v>
      </c>
      <c r="AR364">
        <v>579.4550954</v>
      </c>
      <c r="AS364">
        <v>588.37828409999997</v>
      </c>
      <c r="AT364">
        <v>597.51920810000001</v>
      </c>
      <c r="AU364">
        <v>606.91410240000005</v>
      </c>
      <c r="AV364">
        <v>616.39875959999995</v>
      </c>
    </row>
    <row r="365" spans="1:48" x14ac:dyDescent="0.25">
      <c r="A365" s="29" t="s">
        <v>1166</v>
      </c>
      <c r="B365">
        <v>1112.97476499043</v>
      </c>
      <c r="C365">
        <v>1130.84393484424</v>
      </c>
      <c r="D365">
        <v>1148.9999749999999</v>
      </c>
      <c r="E365">
        <v>1162.7574050000001</v>
      </c>
      <c r="F365">
        <v>1089.6801849999999</v>
      </c>
      <c r="G365">
        <v>937.17060189999995</v>
      </c>
      <c r="H365">
        <v>963.68485029999999</v>
      </c>
      <c r="I365">
        <v>1077.395606</v>
      </c>
      <c r="J365">
        <v>988.90323330000001</v>
      </c>
      <c r="K365">
        <v>943.95179940000003</v>
      </c>
      <c r="L365">
        <v>950.92259899999999</v>
      </c>
      <c r="M365">
        <v>935.72026330000006</v>
      </c>
      <c r="N365">
        <v>948.11880069999995</v>
      </c>
      <c r="O365">
        <v>956.06320530000005</v>
      </c>
      <c r="P365">
        <v>928.34458649999999</v>
      </c>
      <c r="Q365">
        <v>894.37289580000004</v>
      </c>
      <c r="R365">
        <v>857.45979169999998</v>
      </c>
      <c r="S365">
        <v>853.89962860000003</v>
      </c>
      <c r="T365">
        <v>848.64438800000005</v>
      </c>
      <c r="U365">
        <v>858.65880819999995</v>
      </c>
      <c r="V365">
        <v>865.88786600000003</v>
      </c>
      <c r="W365">
        <v>846.55295769999998</v>
      </c>
      <c r="X365">
        <v>832.61577950000003</v>
      </c>
      <c r="Y365">
        <v>815.04549159999999</v>
      </c>
      <c r="Z365">
        <v>798.06896879999999</v>
      </c>
      <c r="AA365">
        <v>780.62638549999997</v>
      </c>
      <c r="AB365">
        <v>765.43013059999998</v>
      </c>
      <c r="AC365">
        <v>764.61938620000001</v>
      </c>
      <c r="AD365">
        <v>762.42906670000002</v>
      </c>
      <c r="AE365">
        <v>762.25107019999996</v>
      </c>
      <c r="AF365">
        <v>763.65745890000005</v>
      </c>
      <c r="AG365">
        <v>766.31435280000005</v>
      </c>
      <c r="AH365">
        <v>771.24314400000003</v>
      </c>
      <c r="AI365">
        <v>775.88790930000005</v>
      </c>
      <c r="AJ365">
        <v>781.2777767</v>
      </c>
      <c r="AK365">
        <v>786.97246800000005</v>
      </c>
      <c r="AL365">
        <v>794.36949240000001</v>
      </c>
      <c r="AM365">
        <v>802.19092369999998</v>
      </c>
      <c r="AN365">
        <v>809.50743580000005</v>
      </c>
      <c r="AO365">
        <v>817.05610899999999</v>
      </c>
      <c r="AP365">
        <v>825.49700719999998</v>
      </c>
      <c r="AQ365">
        <v>833.1787501</v>
      </c>
      <c r="AR365">
        <v>840.13413300000002</v>
      </c>
      <c r="AS365">
        <v>848.641527</v>
      </c>
      <c r="AT365">
        <v>857.17786799999999</v>
      </c>
      <c r="AU365">
        <v>865.98303120000003</v>
      </c>
      <c r="AV365">
        <v>875.8658815</v>
      </c>
    </row>
    <row r="366" spans="1:48" x14ac:dyDescent="0.25">
      <c r="A366" s="29" t="s">
        <v>1167</v>
      </c>
      <c r="B366">
        <v>1265.05225681244</v>
      </c>
      <c r="C366">
        <v>1285.3630799883099</v>
      </c>
      <c r="D366">
        <v>1306.000153</v>
      </c>
      <c r="E366">
        <v>1310.999223</v>
      </c>
      <c r="F366">
        <v>1257.67929</v>
      </c>
      <c r="G366">
        <v>1117.724352</v>
      </c>
      <c r="H366">
        <v>1173.532168</v>
      </c>
      <c r="I366">
        <v>1133.594996</v>
      </c>
      <c r="J366">
        <v>1069.562158</v>
      </c>
      <c r="K366">
        <v>1057.746173</v>
      </c>
      <c r="L366">
        <v>1037.8650070000001</v>
      </c>
      <c r="M366">
        <v>1037.692851</v>
      </c>
      <c r="N366">
        <v>1011.324542</v>
      </c>
      <c r="O366">
        <v>989.71905040000001</v>
      </c>
      <c r="P366">
        <v>964.98996390000002</v>
      </c>
      <c r="Q366">
        <v>922.07098989999997</v>
      </c>
      <c r="R366">
        <v>910.86152760000004</v>
      </c>
      <c r="S366">
        <v>906.42497319999995</v>
      </c>
      <c r="T366">
        <v>908.43143680000003</v>
      </c>
      <c r="U366">
        <v>914.48610299999996</v>
      </c>
      <c r="V366">
        <v>935.78636270000004</v>
      </c>
      <c r="W366">
        <v>947.73084979999999</v>
      </c>
      <c r="X366">
        <v>963.94666080000002</v>
      </c>
      <c r="Y366">
        <v>982.70173839999995</v>
      </c>
      <c r="Z366">
        <v>1004.198107</v>
      </c>
      <c r="AA366">
        <v>1028.564087</v>
      </c>
      <c r="AB366">
        <v>1056.3637450000001</v>
      </c>
      <c r="AC366">
        <v>1056.1951610000001</v>
      </c>
      <c r="AD366">
        <v>1059.8946989999999</v>
      </c>
      <c r="AE366">
        <v>1067.041232</v>
      </c>
      <c r="AF366">
        <v>1075.698224</v>
      </c>
      <c r="AG366">
        <v>1085.0686780000001</v>
      </c>
      <c r="AH366">
        <v>1096.1932710000001</v>
      </c>
      <c r="AI366">
        <v>1107.698433</v>
      </c>
      <c r="AJ366">
        <v>1120.2697820000001</v>
      </c>
      <c r="AK366">
        <v>1133.7548979999999</v>
      </c>
      <c r="AL366">
        <v>1148.0905749999999</v>
      </c>
      <c r="AM366">
        <v>1163.0594160000001</v>
      </c>
      <c r="AN366">
        <v>1178.502806</v>
      </c>
      <c r="AO366">
        <v>1194.5153270000001</v>
      </c>
      <c r="AP366">
        <v>1211.1139880000001</v>
      </c>
      <c r="AQ366">
        <v>1227.7373070000001</v>
      </c>
      <c r="AR366">
        <v>1244.0754260000001</v>
      </c>
      <c r="AS366">
        <v>1261.3637960000001</v>
      </c>
      <c r="AT366">
        <v>1278.997543</v>
      </c>
      <c r="AU366">
        <v>1297.0223759999999</v>
      </c>
      <c r="AV366">
        <v>1315.1253380000001</v>
      </c>
    </row>
    <row r="367" spans="1:48" x14ac:dyDescent="0.25">
      <c r="A367" s="29" t="s">
        <v>1168</v>
      </c>
      <c r="B367">
        <v>1044.2008674148601</v>
      </c>
      <c r="C367">
        <v>1060.9658500975499</v>
      </c>
      <c r="D367">
        <v>1077.9999150000001</v>
      </c>
      <c r="E367">
        <v>1088.148001</v>
      </c>
      <c r="F367">
        <v>1099.749204</v>
      </c>
      <c r="G367">
        <v>1018.619417</v>
      </c>
      <c r="H367">
        <v>1062.8091280000001</v>
      </c>
      <c r="I367">
        <v>1079.687058</v>
      </c>
      <c r="J367">
        <v>1055.4956549999999</v>
      </c>
      <c r="K367">
        <v>1050.74053</v>
      </c>
      <c r="L367">
        <v>1045.3140109999999</v>
      </c>
      <c r="M367">
        <v>1068.2301419999999</v>
      </c>
      <c r="N367">
        <v>1074.7840630000001</v>
      </c>
      <c r="O367">
        <v>1078.496165</v>
      </c>
      <c r="P367">
        <v>1061.718588</v>
      </c>
      <c r="Q367">
        <v>1056.2180960000001</v>
      </c>
      <c r="R367">
        <v>1046.145726</v>
      </c>
      <c r="S367">
        <v>1036.119698</v>
      </c>
      <c r="T367">
        <v>1033.5416299999999</v>
      </c>
      <c r="U367">
        <v>1035.805055</v>
      </c>
      <c r="V367">
        <v>1032.609753</v>
      </c>
      <c r="W367">
        <v>1024.419596</v>
      </c>
      <c r="X367">
        <v>1019.267277</v>
      </c>
      <c r="Y367">
        <v>1016.267454</v>
      </c>
      <c r="Z367">
        <v>1015.105124</v>
      </c>
      <c r="AA367">
        <v>1015.501968</v>
      </c>
      <c r="AB367">
        <v>1017.39651</v>
      </c>
      <c r="AC367">
        <v>1023.0331210000001</v>
      </c>
      <c r="AD367">
        <v>1031.3716910000001</v>
      </c>
      <c r="AE367">
        <v>1042.2377329999999</v>
      </c>
      <c r="AF367">
        <v>1053.9421139999999</v>
      </c>
      <c r="AG367">
        <v>1066.0522559999999</v>
      </c>
      <c r="AH367">
        <v>1079.6240929999999</v>
      </c>
      <c r="AI367">
        <v>1094.346063</v>
      </c>
      <c r="AJ367">
        <v>1110.396913</v>
      </c>
      <c r="AK367">
        <v>1127.7137270000001</v>
      </c>
      <c r="AL367">
        <v>1146.0047910000001</v>
      </c>
      <c r="AM367">
        <v>1164.9770860000001</v>
      </c>
      <c r="AN367">
        <v>1184.743113</v>
      </c>
      <c r="AO367">
        <v>1205.2224189999999</v>
      </c>
      <c r="AP367">
        <v>1226.3460299999999</v>
      </c>
      <c r="AQ367">
        <v>1247.8830370000001</v>
      </c>
      <c r="AR367">
        <v>1269.4740360000001</v>
      </c>
      <c r="AS367">
        <v>1291.7491419999999</v>
      </c>
      <c r="AT367">
        <v>1314.4980760000001</v>
      </c>
      <c r="AU367">
        <v>1337.687453</v>
      </c>
      <c r="AV367">
        <v>1360.8827470000001</v>
      </c>
    </row>
    <row r="368" spans="1:48" x14ac:dyDescent="0.25">
      <c r="A368" s="29" t="s">
        <v>1169</v>
      </c>
      <c r="B368">
        <v>7936.1203216419499</v>
      </c>
      <c r="C368">
        <v>8063.5373004167604</v>
      </c>
      <c r="D368">
        <v>8192.9901960000007</v>
      </c>
      <c r="E368">
        <v>8285.9986970000009</v>
      </c>
      <c r="F368">
        <v>8386.1685070000003</v>
      </c>
      <c r="G368">
        <v>7838.5034960000003</v>
      </c>
      <c r="H368">
        <v>8202.1311189999997</v>
      </c>
      <c r="I368">
        <v>8374.6346580000009</v>
      </c>
      <c r="J368">
        <v>8297.5648720000008</v>
      </c>
      <c r="K368">
        <v>8326.2261670000007</v>
      </c>
      <c r="L368">
        <v>8366.7624570000007</v>
      </c>
      <c r="M368">
        <v>8642.6104099999902</v>
      </c>
      <c r="N368">
        <v>8737.4660889999996</v>
      </c>
      <c r="O368">
        <v>8894.0712010000007</v>
      </c>
      <c r="P368">
        <v>8878.6574409999994</v>
      </c>
      <c r="Q368">
        <v>9030.7321510000002</v>
      </c>
      <c r="R368">
        <v>8993.4975080000004</v>
      </c>
      <c r="S368">
        <v>8915.8559330000007</v>
      </c>
      <c r="T368">
        <v>8894.3934389999995</v>
      </c>
      <c r="U368">
        <v>8918.9518850000004</v>
      </c>
      <c r="V368">
        <v>8904.9641749999901</v>
      </c>
      <c r="W368">
        <v>8874.8393460000007</v>
      </c>
      <c r="X368">
        <v>8873.4373360000009</v>
      </c>
      <c r="Y368">
        <v>8893.5489899999902</v>
      </c>
      <c r="Z368">
        <v>8928.5423680000004</v>
      </c>
      <c r="AA368">
        <v>8974.3956760000001</v>
      </c>
      <c r="AB368">
        <v>9025.7641149999999</v>
      </c>
      <c r="AC368">
        <v>9100.2069310000006</v>
      </c>
      <c r="AD368">
        <v>9194.1671750000005</v>
      </c>
      <c r="AE368">
        <v>9304.4880049999902</v>
      </c>
      <c r="AF368">
        <v>9425.7692590000006</v>
      </c>
      <c r="AG368">
        <v>9556.3344539999998</v>
      </c>
      <c r="AH368">
        <v>9698.5921920000001</v>
      </c>
      <c r="AI368">
        <v>9850.4199630000003</v>
      </c>
      <c r="AJ368">
        <v>10011.266589999999</v>
      </c>
      <c r="AK368">
        <v>10180.65035</v>
      </c>
      <c r="AL368">
        <v>10357.15611</v>
      </c>
      <c r="AM368">
        <v>10529.59734</v>
      </c>
      <c r="AN368">
        <v>10700.96752</v>
      </c>
      <c r="AO368">
        <v>10874.925440000001</v>
      </c>
      <c r="AP368">
        <v>11053.052379999999</v>
      </c>
      <c r="AQ368">
        <v>11236.464889999999</v>
      </c>
      <c r="AR368">
        <v>11410.08763</v>
      </c>
      <c r="AS368">
        <v>11582.27785</v>
      </c>
      <c r="AT368">
        <v>11755.117319999999</v>
      </c>
      <c r="AU368">
        <v>11929.32631</v>
      </c>
      <c r="AV368">
        <v>12104.375899999999</v>
      </c>
    </row>
    <row r="369" spans="1:48" x14ac:dyDescent="0.25">
      <c r="A369" s="29" t="s">
        <v>1170</v>
      </c>
      <c r="B369">
        <v>626.714249737866</v>
      </c>
      <c r="C369">
        <v>636.77634973387603</v>
      </c>
      <c r="D369">
        <v>646.99931949999996</v>
      </c>
      <c r="E369">
        <v>665.07223480000005</v>
      </c>
      <c r="F369">
        <v>645.92818869999996</v>
      </c>
      <c r="G369">
        <v>550.08444239999994</v>
      </c>
      <c r="H369">
        <v>579.01538660000006</v>
      </c>
      <c r="I369">
        <v>594.98204899999996</v>
      </c>
      <c r="J369">
        <v>563.55140549999999</v>
      </c>
      <c r="K369">
        <v>529.49232979999999</v>
      </c>
      <c r="L369">
        <v>512.47163250000006</v>
      </c>
      <c r="M369">
        <v>524.54603110000005</v>
      </c>
      <c r="N369">
        <v>507.34862809999998</v>
      </c>
      <c r="O369">
        <v>495.26097340000001</v>
      </c>
      <c r="P369">
        <v>467.41778240000002</v>
      </c>
      <c r="Q369">
        <v>430.09293730000002</v>
      </c>
      <c r="R369">
        <v>408.63659999999999</v>
      </c>
      <c r="S369">
        <v>396.71086700000001</v>
      </c>
      <c r="T369">
        <v>390.71254290000002</v>
      </c>
      <c r="U369">
        <v>389.26344870000003</v>
      </c>
      <c r="V369">
        <v>383.66839099999999</v>
      </c>
      <c r="W369">
        <v>372.1502347</v>
      </c>
      <c r="X369">
        <v>361.33303110000003</v>
      </c>
      <c r="Y369">
        <v>351.70902080000002</v>
      </c>
      <c r="Z369">
        <v>343.55391500000002</v>
      </c>
      <c r="AA369">
        <v>336.84001619999998</v>
      </c>
      <c r="AB369">
        <v>331.68531519999999</v>
      </c>
      <c r="AC369">
        <v>328.31900200000001</v>
      </c>
      <c r="AD369">
        <v>327.76525900000001</v>
      </c>
      <c r="AE369">
        <v>329.48615890000002</v>
      </c>
      <c r="AF369">
        <v>332.02650629999999</v>
      </c>
      <c r="AG369">
        <v>334.80268619999998</v>
      </c>
      <c r="AH369">
        <v>338.51313270000003</v>
      </c>
      <c r="AI369">
        <v>342.56282750000003</v>
      </c>
      <c r="AJ369">
        <v>347.20391230000001</v>
      </c>
      <c r="AK369">
        <v>352.37823300000002</v>
      </c>
      <c r="AL369">
        <v>358.07324899999998</v>
      </c>
      <c r="AM369">
        <v>363.79441960000003</v>
      </c>
      <c r="AN369">
        <v>369.75370329999998</v>
      </c>
      <c r="AO369">
        <v>376.0422385</v>
      </c>
      <c r="AP369">
        <v>382.70383729999998</v>
      </c>
      <c r="AQ369">
        <v>389.65289089999999</v>
      </c>
      <c r="AR369">
        <v>396.1680629</v>
      </c>
      <c r="AS369">
        <v>403.08794970000002</v>
      </c>
      <c r="AT369">
        <v>410.2475298</v>
      </c>
      <c r="AU369">
        <v>417.66624849999999</v>
      </c>
      <c r="AV369">
        <v>425.22854260000003</v>
      </c>
    </row>
    <row r="370" spans="1:48" x14ac:dyDescent="0.25">
      <c r="A370" s="29" t="s">
        <v>958</v>
      </c>
      <c r="B370">
        <v>1189.4978341238</v>
      </c>
      <c r="C370">
        <v>1208.5956066046299</v>
      </c>
      <c r="D370">
        <v>1227.9999749999999</v>
      </c>
      <c r="E370">
        <v>1230.765799</v>
      </c>
      <c r="F370">
        <v>1143.1588220000001</v>
      </c>
      <c r="G370">
        <v>922.59784730000001</v>
      </c>
      <c r="H370">
        <v>1015.6212399999999</v>
      </c>
      <c r="I370">
        <v>1041.268141</v>
      </c>
      <c r="J370">
        <v>981.64639450000004</v>
      </c>
      <c r="K370">
        <v>973.63636029999998</v>
      </c>
      <c r="L370">
        <v>977.08962970000005</v>
      </c>
      <c r="M370">
        <v>984.04951010000002</v>
      </c>
      <c r="N370">
        <v>943.44596569999999</v>
      </c>
      <c r="O370">
        <v>969.79013450000002</v>
      </c>
      <c r="P370">
        <v>954.33487930000001</v>
      </c>
      <c r="Q370">
        <v>904.51775280000004</v>
      </c>
      <c r="R370">
        <v>891.19247110000003</v>
      </c>
      <c r="S370">
        <v>884.71086700000001</v>
      </c>
      <c r="T370">
        <v>884.82982649999997</v>
      </c>
      <c r="U370">
        <v>889.86182329999997</v>
      </c>
      <c r="V370">
        <v>894.3757736</v>
      </c>
      <c r="W370">
        <v>889.62726090000001</v>
      </c>
      <c r="X370">
        <v>887.04412500000001</v>
      </c>
      <c r="Y370">
        <v>885.76095789999999</v>
      </c>
      <c r="Z370">
        <v>885.45487749999995</v>
      </c>
      <c r="AA370">
        <v>885.74602159999995</v>
      </c>
      <c r="AB370">
        <v>886.95303279999996</v>
      </c>
      <c r="AC370">
        <v>890.36976049999998</v>
      </c>
      <c r="AD370">
        <v>894.87265049999996</v>
      </c>
      <c r="AE370">
        <v>901.22307520000004</v>
      </c>
      <c r="AF370">
        <v>908.38421370000003</v>
      </c>
      <c r="AG370">
        <v>916.0064721</v>
      </c>
      <c r="AH370">
        <v>925.07956979999994</v>
      </c>
      <c r="AI370">
        <v>934.40423659999999</v>
      </c>
      <c r="AJ370">
        <v>944.55283350000002</v>
      </c>
      <c r="AK370">
        <v>955.40093909999996</v>
      </c>
      <c r="AL370">
        <v>966.98623199999997</v>
      </c>
      <c r="AM370">
        <v>978.91159670000002</v>
      </c>
      <c r="AN370">
        <v>991.09253769999998</v>
      </c>
      <c r="AO370">
        <v>1003.639999</v>
      </c>
      <c r="AP370">
        <v>1016.587261</v>
      </c>
      <c r="AQ370">
        <v>1029.5869</v>
      </c>
      <c r="AR370">
        <v>1042.442742</v>
      </c>
      <c r="AS370">
        <v>1056.094836</v>
      </c>
      <c r="AT370">
        <v>1070.043619</v>
      </c>
      <c r="AU370">
        <v>1084.3039510000001</v>
      </c>
      <c r="AV370">
        <v>1098.6827780000001</v>
      </c>
    </row>
    <row r="371" spans="1:48" x14ac:dyDescent="0.25">
      <c r="A371" s="29" t="s">
        <v>959</v>
      </c>
      <c r="B371">
        <v>349.68136654616598</v>
      </c>
      <c r="C371">
        <v>355.295613993708</v>
      </c>
      <c r="D371">
        <v>361.00019200000003</v>
      </c>
      <c r="E371">
        <v>359.24966410000002</v>
      </c>
      <c r="F371">
        <v>338.86641969999999</v>
      </c>
      <c r="G371">
        <v>282.6771195</v>
      </c>
      <c r="H371">
        <v>307.3030804</v>
      </c>
      <c r="I371">
        <v>310.1151314</v>
      </c>
      <c r="J371">
        <v>295.45126320000003</v>
      </c>
      <c r="K371">
        <v>287.25894629999999</v>
      </c>
      <c r="L371">
        <v>289.28443900000002</v>
      </c>
      <c r="M371">
        <v>287.16583630000002</v>
      </c>
      <c r="N371">
        <v>266.73720909999997</v>
      </c>
      <c r="O371">
        <v>259.86641600000002</v>
      </c>
      <c r="P371">
        <v>238.16676419999999</v>
      </c>
      <c r="Q371">
        <v>213.5754116</v>
      </c>
      <c r="R371">
        <v>199.10864280000001</v>
      </c>
      <c r="S371">
        <v>189.8835469</v>
      </c>
      <c r="T371">
        <v>185.01734479999999</v>
      </c>
      <c r="U371">
        <v>182.69014820000001</v>
      </c>
      <c r="V371">
        <v>177.20753139999999</v>
      </c>
      <c r="W371">
        <v>169.68706800000001</v>
      </c>
      <c r="X371">
        <v>162.4396132</v>
      </c>
      <c r="Y371">
        <v>155.80554290000001</v>
      </c>
      <c r="Z371">
        <v>149.94016049999999</v>
      </c>
      <c r="AA371">
        <v>144.8818105</v>
      </c>
      <c r="AB371">
        <v>140.57629539999999</v>
      </c>
      <c r="AC371">
        <v>138.06110029999999</v>
      </c>
      <c r="AD371">
        <v>137.33250770000001</v>
      </c>
      <c r="AE371">
        <v>137.89783869999999</v>
      </c>
      <c r="AF371">
        <v>138.8240212</v>
      </c>
      <c r="AG371">
        <v>139.74628720000001</v>
      </c>
      <c r="AH371">
        <v>140.94123540000001</v>
      </c>
      <c r="AI371">
        <v>142.3408086</v>
      </c>
      <c r="AJ371">
        <v>144.02244730000001</v>
      </c>
      <c r="AK371">
        <v>145.9751717</v>
      </c>
      <c r="AL371">
        <v>148.1258933</v>
      </c>
      <c r="AM371">
        <v>150.47296650000001</v>
      </c>
      <c r="AN371">
        <v>153.0181158</v>
      </c>
      <c r="AO371">
        <v>155.75179729999999</v>
      </c>
      <c r="AP371">
        <v>158.66285869999999</v>
      </c>
      <c r="AQ371">
        <v>161.71605869999999</v>
      </c>
      <c r="AR371">
        <v>164.91842130000001</v>
      </c>
      <c r="AS371">
        <v>168.36442779999999</v>
      </c>
      <c r="AT371">
        <v>172.00255340000001</v>
      </c>
      <c r="AU371">
        <v>175.82236810000001</v>
      </c>
      <c r="AV371">
        <v>179.7838199</v>
      </c>
    </row>
    <row r="372" spans="1:48" x14ac:dyDescent="0.25">
      <c r="A372" s="29" t="s">
        <v>960</v>
      </c>
      <c r="B372">
        <v>7341.0808106466302</v>
      </c>
      <c r="C372">
        <v>7458.9442376014304</v>
      </c>
      <c r="D372">
        <v>7578.7693220000001</v>
      </c>
      <c r="E372">
        <v>7716.4993340000001</v>
      </c>
      <c r="F372">
        <v>7527.5736770000003</v>
      </c>
      <c r="G372">
        <v>6801.1378990000003</v>
      </c>
      <c r="H372">
        <v>6931.5303110000004</v>
      </c>
      <c r="I372">
        <v>6974.0903500000004</v>
      </c>
      <c r="J372">
        <v>6780.1552119999997</v>
      </c>
      <c r="K372">
        <v>6611.594333</v>
      </c>
      <c r="L372">
        <v>6605.1797580000002</v>
      </c>
      <c r="M372">
        <v>6654.2575269999998</v>
      </c>
      <c r="N372">
        <v>6545.5138180000004</v>
      </c>
      <c r="O372">
        <v>6423.7008900000001</v>
      </c>
      <c r="P372">
        <v>6188.3851320000003</v>
      </c>
      <c r="Q372">
        <v>6001.8095080000003</v>
      </c>
      <c r="R372">
        <v>5820.2473229999996</v>
      </c>
      <c r="S372">
        <v>5751.5576170000004</v>
      </c>
      <c r="T372">
        <v>5719.7022290000004</v>
      </c>
      <c r="U372">
        <v>5736.8503909999999</v>
      </c>
      <c r="V372">
        <v>5725.2663249999996</v>
      </c>
      <c r="W372">
        <v>5561.9197770000001</v>
      </c>
      <c r="X372">
        <v>5444.9117260000003</v>
      </c>
      <c r="Y372">
        <v>5338.4880990000001</v>
      </c>
      <c r="Z372">
        <v>5240.4176939999998</v>
      </c>
      <c r="AA372">
        <v>5150.3668399999997</v>
      </c>
      <c r="AB372">
        <v>5070.6673440000004</v>
      </c>
      <c r="AC372">
        <v>5065.8417259999997</v>
      </c>
      <c r="AD372">
        <v>5079.5080539999999</v>
      </c>
      <c r="AE372">
        <v>5119.9616349999997</v>
      </c>
      <c r="AF372">
        <v>5170.3753100000004</v>
      </c>
      <c r="AG372">
        <v>5224.4146629999996</v>
      </c>
      <c r="AH372">
        <v>5295.5632560000004</v>
      </c>
      <c r="AI372">
        <v>5364.3651470000004</v>
      </c>
      <c r="AJ372">
        <v>5440.707598</v>
      </c>
      <c r="AK372">
        <v>5522.896315</v>
      </c>
      <c r="AL372">
        <v>5609.5592020000004</v>
      </c>
      <c r="AM372">
        <v>5703.1229350000003</v>
      </c>
      <c r="AN372">
        <v>5799.025901</v>
      </c>
      <c r="AO372">
        <v>5898.4721360000003</v>
      </c>
      <c r="AP372">
        <v>6001.6650540000001</v>
      </c>
      <c r="AQ372">
        <v>6101.6197300000003</v>
      </c>
      <c r="AR372">
        <v>6198.3363980000004</v>
      </c>
      <c r="AS372">
        <v>6306.0641859999996</v>
      </c>
      <c r="AT372">
        <v>6416.0761789999997</v>
      </c>
      <c r="AU372">
        <v>6528.8298459999996</v>
      </c>
      <c r="AV372">
        <v>6641.4086520000001</v>
      </c>
    </row>
    <row r="373" spans="1:48" x14ac:dyDescent="0.25">
      <c r="A373" s="29" t="s">
        <v>961</v>
      </c>
      <c r="B373">
        <v>4254.29518523757</v>
      </c>
      <c r="C373">
        <v>4322.5992705273302</v>
      </c>
      <c r="D373">
        <v>4391.996247</v>
      </c>
      <c r="E373">
        <v>4654.8537960000003</v>
      </c>
      <c r="F373">
        <v>4648.5636420000001</v>
      </c>
      <c r="G373">
        <v>4234.3434219999999</v>
      </c>
      <c r="H373">
        <v>4230.3764819999997</v>
      </c>
      <c r="I373">
        <v>4328.6781760000003</v>
      </c>
      <c r="J373">
        <v>4230.614536</v>
      </c>
      <c r="K373">
        <v>4207.066065</v>
      </c>
      <c r="L373">
        <v>4145.3180869999997</v>
      </c>
      <c r="M373">
        <v>4118.7940090000002</v>
      </c>
      <c r="N373">
        <v>4239.6261139999997</v>
      </c>
      <c r="O373">
        <v>4441.9432779999997</v>
      </c>
      <c r="P373">
        <v>4560.6565970000001</v>
      </c>
      <c r="Q373">
        <v>4720.2856039999997</v>
      </c>
      <c r="R373">
        <v>4650.3889049999998</v>
      </c>
      <c r="S373">
        <v>4807.1824189999998</v>
      </c>
      <c r="T373">
        <v>4835.0221869999996</v>
      </c>
      <c r="U373">
        <v>4971.2955380000003</v>
      </c>
      <c r="V373">
        <v>5181.0400360000003</v>
      </c>
      <c r="W373">
        <v>5183.1633179999999</v>
      </c>
      <c r="X373">
        <v>5224.5161820000003</v>
      </c>
      <c r="Y373">
        <v>5213.0171049999999</v>
      </c>
      <c r="Z373">
        <v>5193.4318990000002</v>
      </c>
      <c r="AA373">
        <v>5153.5747149999997</v>
      </c>
      <c r="AB373">
        <v>5123.4747639999996</v>
      </c>
      <c r="AC373">
        <v>5189.872308</v>
      </c>
      <c r="AD373">
        <v>5199.4359260000001</v>
      </c>
      <c r="AE373">
        <v>5200.201478</v>
      </c>
      <c r="AF373">
        <v>5204.9471400000002</v>
      </c>
      <c r="AG373">
        <v>5217.8093749999998</v>
      </c>
      <c r="AH373">
        <v>5246.7873090000003</v>
      </c>
      <c r="AI373">
        <v>5263.818663</v>
      </c>
      <c r="AJ373">
        <v>5280.1418350000004</v>
      </c>
      <c r="AK373">
        <v>5291.1894030000003</v>
      </c>
      <c r="AL373">
        <v>5316.0748629999998</v>
      </c>
      <c r="AM373">
        <v>5345.7202900000002</v>
      </c>
      <c r="AN373">
        <v>5365.4841500000002</v>
      </c>
      <c r="AO373">
        <v>5384.3997669999999</v>
      </c>
      <c r="AP373">
        <v>5410.4168849999996</v>
      </c>
      <c r="AQ373">
        <v>5423.4400009999999</v>
      </c>
      <c r="AR373">
        <v>5427.6333690000001</v>
      </c>
      <c r="AS373">
        <v>5446.7789720000001</v>
      </c>
      <c r="AT373">
        <v>5463.5992189999997</v>
      </c>
      <c r="AU373">
        <v>5480.9800599999999</v>
      </c>
      <c r="AV373">
        <v>5510.8183769999996</v>
      </c>
    </row>
    <row r="374" spans="1:48" x14ac:dyDescent="0.25">
      <c r="A374" s="29" t="s">
        <v>962</v>
      </c>
      <c r="B374">
        <v>533.55879540457204</v>
      </c>
      <c r="C374">
        <v>542.12525444927405</v>
      </c>
      <c r="D374">
        <v>550.82836480000003</v>
      </c>
      <c r="E374">
        <v>564.90839579999999</v>
      </c>
      <c r="F374">
        <v>555.46193479999999</v>
      </c>
      <c r="G374">
        <v>518.59566800000005</v>
      </c>
      <c r="H374">
        <v>539.23142570000005</v>
      </c>
      <c r="I374">
        <v>547.71153879999997</v>
      </c>
      <c r="J374">
        <v>544.44709469999998</v>
      </c>
      <c r="K374">
        <v>553.88109440000005</v>
      </c>
      <c r="L374">
        <v>561.38770880000004</v>
      </c>
      <c r="M374">
        <v>567.18547969999997</v>
      </c>
      <c r="N374">
        <v>583.41027599999995</v>
      </c>
      <c r="O374">
        <v>614.01953360000005</v>
      </c>
      <c r="P374">
        <v>615.22779370000001</v>
      </c>
      <c r="Q374">
        <v>633.33965069999999</v>
      </c>
      <c r="R374">
        <v>635.34998819999998</v>
      </c>
      <c r="S374">
        <v>636.80540440000004</v>
      </c>
      <c r="T374">
        <v>635.64174600000001</v>
      </c>
      <c r="U374">
        <v>634.83289239999999</v>
      </c>
      <c r="V374">
        <v>657.58584759999997</v>
      </c>
      <c r="W374">
        <v>674.65789059999997</v>
      </c>
      <c r="X374">
        <v>676.01340789999995</v>
      </c>
      <c r="Y374">
        <v>681.81296989999998</v>
      </c>
      <c r="Z374">
        <v>689.8907203</v>
      </c>
      <c r="AA374">
        <v>699.7953023</v>
      </c>
      <c r="AB374">
        <v>711.05026229999999</v>
      </c>
      <c r="AC374">
        <v>721.70657070000004</v>
      </c>
      <c r="AD374">
        <v>732.87164819999998</v>
      </c>
      <c r="AE374">
        <v>744.82170050000002</v>
      </c>
      <c r="AF374">
        <v>755.9762872</v>
      </c>
      <c r="AG374">
        <v>766.027198</v>
      </c>
      <c r="AH374">
        <v>776.93087909999997</v>
      </c>
      <c r="AI374">
        <v>787.81808860000001</v>
      </c>
      <c r="AJ374">
        <v>799.31819499999995</v>
      </c>
      <c r="AK374">
        <v>811.57487060000005</v>
      </c>
      <c r="AL374">
        <v>824.54131810000001</v>
      </c>
      <c r="AM374">
        <v>837.96074299999998</v>
      </c>
      <c r="AN374">
        <v>852.11149399999999</v>
      </c>
      <c r="AO374">
        <v>866.94035459999998</v>
      </c>
      <c r="AP374">
        <v>882.40040839999995</v>
      </c>
      <c r="AQ374">
        <v>898.96764829999995</v>
      </c>
      <c r="AR374">
        <v>915.30324159999998</v>
      </c>
      <c r="AS374">
        <v>932.33497629999999</v>
      </c>
      <c r="AT374">
        <v>949.88059129999999</v>
      </c>
      <c r="AU374">
        <v>967.94551879999995</v>
      </c>
      <c r="AV374">
        <v>986.0296495</v>
      </c>
    </row>
    <row r="375" spans="1:48" x14ac:dyDescent="0.25">
      <c r="A375" s="29" t="s">
        <v>963</v>
      </c>
      <c r="B375">
        <v>1562.42671534339</v>
      </c>
      <c r="C375">
        <v>1587.5119816394699</v>
      </c>
      <c r="D375">
        <v>1605.1040800000001</v>
      </c>
      <c r="E375">
        <v>1610.3078889999999</v>
      </c>
      <c r="F375">
        <v>1609.183479</v>
      </c>
      <c r="G375">
        <v>1606.261561</v>
      </c>
      <c r="H375">
        <v>1624.5909200000001</v>
      </c>
      <c r="I375">
        <v>1643.6120860000001</v>
      </c>
      <c r="J375">
        <v>1652.384916</v>
      </c>
      <c r="K375">
        <v>1662.0940149999999</v>
      </c>
      <c r="L375">
        <v>1682.187813</v>
      </c>
      <c r="M375">
        <v>1678.04161</v>
      </c>
      <c r="N375">
        <v>1700.318816</v>
      </c>
      <c r="O375">
        <v>1725.722964</v>
      </c>
      <c r="P375">
        <v>1747.6663249999999</v>
      </c>
      <c r="Q375">
        <v>1779.9122749999999</v>
      </c>
      <c r="R375">
        <v>1785.1567110000001</v>
      </c>
      <c r="S375">
        <v>1788.7134980000001</v>
      </c>
      <c r="T375">
        <v>1801.599471</v>
      </c>
      <c r="U375">
        <v>1818.1424919999999</v>
      </c>
      <c r="V375">
        <v>1887.753606</v>
      </c>
      <c r="W375">
        <v>1934.5819919999999</v>
      </c>
      <c r="X375">
        <v>1909.9342939999999</v>
      </c>
      <c r="Y375">
        <v>1896.593106</v>
      </c>
      <c r="Z375">
        <v>1887.9699439999999</v>
      </c>
      <c r="AA375">
        <v>1880.4918600000001</v>
      </c>
      <c r="AB375">
        <v>1873.527703</v>
      </c>
      <c r="AC375">
        <v>1831.2334189999999</v>
      </c>
      <c r="AD375">
        <v>1788.9573539999999</v>
      </c>
      <c r="AE375">
        <v>1746.271152</v>
      </c>
      <c r="AF375">
        <v>1703.2969539999999</v>
      </c>
      <c r="AG375">
        <v>1660.0933150000001</v>
      </c>
      <c r="AH375">
        <v>1613.8612539999999</v>
      </c>
      <c r="AI375">
        <v>1566.5189029999999</v>
      </c>
      <c r="AJ375">
        <v>1518.552422</v>
      </c>
      <c r="AK375">
        <v>1470.131639</v>
      </c>
      <c r="AL375">
        <v>1421.3731990000001</v>
      </c>
      <c r="AM375">
        <v>1386.3114029999999</v>
      </c>
      <c r="AN375">
        <v>1351.2328910000001</v>
      </c>
      <c r="AO375">
        <v>1315.99657</v>
      </c>
      <c r="AP375">
        <v>1280.4978599999999</v>
      </c>
      <c r="AQ375">
        <v>1246.4956079999999</v>
      </c>
      <c r="AR375">
        <v>1231.623036</v>
      </c>
      <c r="AS375">
        <v>1216.5538140000001</v>
      </c>
      <c r="AT375">
        <v>1201.30153</v>
      </c>
      <c r="AU375">
        <v>1185.874049</v>
      </c>
      <c r="AV375">
        <v>1167.121054</v>
      </c>
    </row>
    <row r="376" spans="1:48" x14ac:dyDescent="0.25">
      <c r="A376" s="29" t="s">
        <v>964</v>
      </c>
      <c r="B376">
        <v>6772.67767358117</v>
      </c>
      <c r="C376">
        <v>6881.4152043151798</v>
      </c>
      <c r="D376">
        <v>6991.8918549999999</v>
      </c>
      <c r="E376">
        <v>6983.3679320000001</v>
      </c>
      <c r="F376">
        <v>6878.8985640000001</v>
      </c>
      <c r="G376">
        <v>6667.4988949999997</v>
      </c>
      <c r="H376">
        <v>6647.2533400000002</v>
      </c>
      <c r="I376">
        <v>6637.1718080000001</v>
      </c>
      <c r="J376">
        <v>6587.3353800000004</v>
      </c>
      <c r="K376">
        <v>6500.9193830000004</v>
      </c>
      <c r="L376">
        <v>6466.7086900000004</v>
      </c>
      <c r="M376">
        <v>6420.6391789999998</v>
      </c>
      <c r="N376">
        <v>6433.3174939999999</v>
      </c>
      <c r="O376">
        <v>6483.0826399999996</v>
      </c>
      <c r="P376">
        <v>6420.9483710000004</v>
      </c>
      <c r="Q376">
        <v>6370.1739029999999</v>
      </c>
      <c r="R376">
        <v>6346.3947719999996</v>
      </c>
      <c r="S376">
        <v>6553.408383</v>
      </c>
      <c r="T376">
        <v>6683.5538539999998</v>
      </c>
      <c r="U376">
        <v>6808.3299059999999</v>
      </c>
      <c r="V376">
        <v>6867.8975179999998</v>
      </c>
      <c r="W376">
        <v>6819.0378019999998</v>
      </c>
      <c r="X376">
        <v>6903.056861</v>
      </c>
      <c r="Y376">
        <v>6987.8745550000003</v>
      </c>
      <c r="Z376">
        <v>7071.6158390000001</v>
      </c>
      <c r="AA376">
        <v>7126.9762090000004</v>
      </c>
      <c r="AB376">
        <v>7172.9271859999999</v>
      </c>
      <c r="AC376">
        <v>7307.5409909999998</v>
      </c>
      <c r="AD376">
        <v>7439.1149109999997</v>
      </c>
      <c r="AE376">
        <v>7581.1048810000002</v>
      </c>
      <c r="AF376">
        <v>7730.3140119999998</v>
      </c>
      <c r="AG376">
        <v>7886.579264</v>
      </c>
      <c r="AH376">
        <v>8094.0994099999998</v>
      </c>
      <c r="AI376">
        <v>8309.5596289999994</v>
      </c>
      <c r="AJ376">
        <v>8539.4107380000005</v>
      </c>
      <c r="AK376">
        <v>8781.8746800000008</v>
      </c>
      <c r="AL376">
        <v>9035.2643509999998</v>
      </c>
      <c r="AM376">
        <v>9233.9343960000006</v>
      </c>
      <c r="AN376">
        <v>9448.6242770000008</v>
      </c>
      <c r="AO376">
        <v>9677.6625349999995</v>
      </c>
      <c r="AP376">
        <v>9919.0749390000001</v>
      </c>
      <c r="AQ376">
        <v>10166.57575</v>
      </c>
      <c r="AR376">
        <v>10327.44743</v>
      </c>
      <c r="AS376">
        <v>10508.54113</v>
      </c>
      <c r="AT376">
        <v>10697.578439999999</v>
      </c>
      <c r="AU376">
        <v>10892.881439999999</v>
      </c>
      <c r="AV376">
        <v>11004.87284</v>
      </c>
    </row>
    <row r="377" spans="1:48" x14ac:dyDescent="0.25">
      <c r="A377" s="29" t="s">
        <v>965</v>
      </c>
      <c r="B377">
        <v>932.73815410288705</v>
      </c>
      <c r="C377">
        <v>947.71356686971296</v>
      </c>
      <c r="D377">
        <v>962.9143176</v>
      </c>
      <c r="E377">
        <v>1077.08997</v>
      </c>
      <c r="F377">
        <v>896.35184089999996</v>
      </c>
      <c r="G377">
        <v>632.46493120000002</v>
      </c>
      <c r="H377">
        <v>743.93843409999999</v>
      </c>
      <c r="I377">
        <v>574.27528949999999</v>
      </c>
      <c r="J377">
        <v>664.06568900000002</v>
      </c>
      <c r="K377">
        <v>581.1783226</v>
      </c>
      <c r="L377">
        <v>575.0560716</v>
      </c>
      <c r="M377">
        <v>578.17747680000002</v>
      </c>
      <c r="N377">
        <v>524.69765389999998</v>
      </c>
      <c r="O377">
        <v>564.40269909999995</v>
      </c>
      <c r="P377">
        <v>565.78667949999999</v>
      </c>
      <c r="Q377">
        <v>575.50226899999996</v>
      </c>
      <c r="R377">
        <v>570.76603620000003</v>
      </c>
      <c r="S377">
        <v>561.94858190000002</v>
      </c>
      <c r="T377">
        <v>563.53422920000003</v>
      </c>
      <c r="U377">
        <v>566.98134700000003</v>
      </c>
      <c r="V377">
        <v>570.82933509999998</v>
      </c>
      <c r="W377">
        <v>570.39951599999995</v>
      </c>
      <c r="X377">
        <v>572.18635659999995</v>
      </c>
      <c r="Y377">
        <v>575.86014899999998</v>
      </c>
      <c r="Z377">
        <v>580.89680239999996</v>
      </c>
      <c r="AA377">
        <v>581.46043829999996</v>
      </c>
      <c r="AB377">
        <v>579.49347980000005</v>
      </c>
      <c r="AC377">
        <v>579.20402750000005</v>
      </c>
      <c r="AD377">
        <v>579.70251819999999</v>
      </c>
      <c r="AE377">
        <v>581.26993319999997</v>
      </c>
      <c r="AF377">
        <v>583.94117300000005</v>
      </c>
      <c r="AG377">
        <v>587.68070539999997</v>
      </c>
      <c r="AH377">
        <v>594.10214340000005</v>
      </c>
      <c r="AI377">
        <v>601.98415120000004</v>
      </c>
      <c r="AJ377">
        <v>611.39431070000001</v>
      </c>
      <c r="AK377">
        <v>622.18424089999996</v>
      </c>
      <c r="AL377">
        <v>634.40909329999999</v>
      </c>
      <c r="AM377">
        <v>645.71111840000003</v>
      </c>
      <c r="AN377">
        <v>656.18316719999996</v>
      </c>
      <c r="AO377">
        <v>666.5287482</v>
      </c>
      <c r="AP377">
        <v>677.34927270000003</v>
      </c>
      <c r="AQ377">
        <v>689.05594810000002</v>
      </c>
      <c r="AR377">
        <v>699.76702790000002</v>
      </c>
      <c r="AS377">
        <v>710.05339219999996</v>
      </c>
      <c r="AT377">
        <v>719.9220838</v>
      </c>
      <c r="AU377">
        <v>729.66105560000005</v>
      </c>
      <c r="AV377">
        <v>739.29503910000005</v>
      </c>
    </row>
    <row r="378" spans="1:48" x14ac:dyDescent="0.25">
      <c r="A378" s="29" t="s">
        <v>966</v>
      </c>
      <c r="B378">
        <v>2396.7633400053101</v>
      </c>
      <c r="C378">
        <v>2435.2441506841601</v>
      </c>
      <c r="D378">
        <v>2474.3381709999999</v>
      </c>
      <c r="E378">
        <v>2574.0704169999999</v>
      </c>
      <c r="F378">
        <v>2571.6019729999998</v>
      </c>
      <c r="G378">
        <v>2104.3166590000001</v>
      </c>
      <c r="H378">
        <v>2181.4333190000002</v>
      </c>
      <c r="I378">
        <v>2298.7884640000002</v>
      </c>
      <c r="J378">
        <v>2252.6402560000001</v>
      </c>
      <c r="K378">
        <v>2184.2647619999998</v>
      </c>
      <c r="L378">
        <v>2170.1033609999999</v>
      </c>
      <c r="M378">
        <v>2271.399015</v>
      </c>
      <c r="N378">
        <v>2259.6047090000002</v>
      </c>
      <c r="O378">
        <v>2270.9843639999999</v>
      </c>
      <c r="P378">
        <v>2370.170811</v>
      </c>
      <c r="Q378">
        <v>2413.427056</v>
      </c>
      <c r="R378">
        <v>2410.6061239999999</v>
      </c>
      <c r="S378">
        <v>2414.552588</v>
      </c>
      <c r="T378">
        <v>2408.3005429999998</v>
      </c>
      <c r="U378">
        <v>2406.5725120000002</v>
      </c>
      <c r="V378">
        <v>2408.668232</v>
      </c>
      <c r="W378">
        <v>2392.2997679999999</v>
      </c>
      <c r="X378">
        <v>2382.1364739999999</v>
      </c>
      <c r="Y378">
        <v>2379.6032110000001</v>
      </c>
      <c r="Z378">
        <v>2382.2075559999998</v>
      </c>
      <c r="AA378">
        <v>2390.6060649999999</v>
      </c>
      <c r="AB378">
        <v>2402.5749759999999</v>
      </c>
      <c r="AC378">
        <v>2403.4680870000002</v>
      </c>
      <c r="AD378">
        <v>2404.3036699999998</v>
      </c>
      <c r="AE378">
        <v>2405.3256369999999</v>
      </c>
      <c r="AF378">
        <v>2406.7582689999999</v>
      </c>
      <c r="AG378">
        <v>2408.8743279999999</v>
      </c>
      <c r="AH378">
        <v>2413.4472030000002</v>
      </c>
      <c r="AI378">
        <v>2417.8298610000002</v>
      </c>
      <c r="AJ378">
        <v>2422.9599680000001</v>
      </c>
      <c r="AK378">
        <v>2428.8738950000002</v>
      </c>
      <c r="AL378">
        <v>2435.894855</v>
      </c>
      <c r="AM378">
        <v>2443.0436789999999</v>
      </c>
      <c r="AN378">
        <v>2449.5098950000001</v>
      </c>
      <c r="AO378">
        <v>2456.1260600000001</v>
      </c>
      <c r="AP378">
        <v>2463.32906</v>
      </c>
      <c r="AQ378">
        <v>2470.9935599999999</v>
      </c>
      <c r="AR378">
        <v>2476.0852500000001</v>
      </c>
      <c r="AS378">
        <v>2481.483616</v>
      </c>
      <c r="AT378">
        <v>2486.8683230000001</v>
      </c>
      <c r="AU378">
        <v>2492.5385900000001</v>
      </c>
      <c r="AV378">
        <v>2497.51026</v>
      </c>
    </row>
    <row r="379" spans="1:48" x14ac:dyDescent="0.25">
      <c r="A379" s="29" t="s">
        <v>203</v>
      </c>
      <c r="B379">
        <v>27867.9582147734</v>
      </c>
      <c r="C379">
        <v>28315.3872980581</v>
      </c>
      <c r="D379">
        <v>28769.977800000001</v>
      </c>
      <c r="E379">
        <v>29642.674009999999</v>
      </c>
      <c r="F379">
        <v>29641.903139999999</v>
      </c>
      <c r="G379">
        <v>28491.136480000001</v>
      </c>
      <c r="H379">
        <v>28996.757669999999</v>
      </c>
      <c r="I379">
        <v>29027.71515</v>
      </c>
      <c r="J379">
        <v>28543.482670000001</v>
      </c>
      <c r="K379">
        <v>28196.400180000001</v>
      </c>
      <c r="L379">
        <v>28265.788430000001</v>
      </c>
      <c r="M379">
        <v>28659.01527</v>
      </c>
      <c r="N379">
        <v>27598.406050000001</v>
      </c>
      <c r="O379">
        <v>26537.803940000002</v>
      </c>
      <c r="P379">
        <v>25477.187590000001</v>
      </c>
      <c r="Q379">
        <v>24416.589019999999</v>
      </c>
      <c r="R379">
        <v>23355.969150000001</v>
      </c>
      <c r="S379">
        <v>23355.969140000001</v>
      </c>
      <c r="T379">
        <v>23355.969140000001</v>
      </c>
      <c r="U379">
        <v>23355.969150000001</v>
      </c>
      <c r="V379">
        <v>22618.820619999999</v>
      </c>
      <c r="W379">
        <v>21881.67209</v>
      </c>
      <c r="X379">
        <v>21144.523560000001</v>
      </c>
      <c r="Y379">
        <v>20407.375029999999</v>
      </c>
      <c r="Z379">
        <v>19670.226500000001</v>
      </c>
      <c r="AA379">
        <v>18933.077979999998</v>
      </c>
      <c r="AB379">
        <v>18195.92945</v>
      </c>
      <c r="AC379">
        <v>18032.98083</v>
      </c>
      <c r="AD379">
        <v>17870.032200000001</v>
      </c>
      <c r="AE379">
        <v>17707.083579999999</v>
      </c>
      <c r="AF379">
        <v>17544.134959999999</v>
      </c>
      <c r="AG379">
        <v>17381.18634</v>
      </c>
      <c r="AH379">
        <v>17218.237720000001</v>
      </c>
      <c r="AI379">
        <v>17055.289089999998</v>
      </c>
      <c r="AJ379">
        <v>16892.340469999999</v>
      </c>
      <c r="AK379">
        <v>16729.39185</v>
      </c>
      <c r="AL379">
        <v>16566.443230000001</v>
      </c>
      <c r="AM379">
        <v>16403.494610000002</v>
      </c>
      <c r="AN379">
        <v>16240.545980000001</v>
      </c>
      <c r="AO379">
        <v>16077.59736</v>
      </c>
      <c r="AP379">
        <v>15914.648740000001</v>
      </c>
      <c r="AQ379">
        <v>15751.70012</v>
      </c>
      <c r="AR379">
        <v>15588.7515</v>
      </c>
      <c r="AS379">
        <v>15425.802879999999</v>
      </c>
      <c r="AT379">
        <v>15262.85425</v>
      </c>
      <c r="AU379">
        <v>15099.905629999999</v>
      </c>
      <c r="AV379">
        <v>14936.95701</v>
      </c>
    </row>
    <row r="380" spans="1:48" x14ac:dyDescent="0.25">
      <c r="A380" s="29" t="s">
        <v>205</v>
      </c>
      <c r="B380">
        <v>6240.0203969263302</v>
      </c>
      <c r="C380">
        <v>6340.2059427907698</v>
      </c>
      <c r="D380">
        <v>6442.000669</v>
      </c>
      <c r="E380">
        <v>6540.6978769999996</v>
      </c>
      <c r="F380">
        <v>6558.7312510000002</v>
      </c>
      <c r="G380">
        <v>6662.8836760000004</v>
      </c>
      <c r="H380">
        <v>6672.222143</v>
      </c>
      <c r="I380">
        <v>6667.4000660000002</v>
      </c>
      <c r="J380">
        <v>6662.7918250000002</v>
      </c>
      <c r="K380">
        <v>6666.4580269999997</v>
      </c>
      <c r="L380">
        <v>6645.1993890000003</v>
      </c>
      <c r="M380">
        <v>6657.0779069999999</v>
      </c>
      <c r="N380">
        <v>6410.7135879999996</v>
      </c>
      <c r="O380">
        <v>6164.3492329999999</v>
      </c>
      <c r="P380">
        <v>5917.9849869999998</v>
      </c>
      <c r="Q380">
        <v>5671.6206869999996</v>
      </c>
      <c r="R380">
        <v>5425.2563890000001</v>
      </c>
      <c r="S380">
        <v>5425.2563890000001</v>
      </c>
      <c r="T380">
        <v>5425.2563890000001</v>
      </c>
      <c r="U380">
        <v>5425.2563870000004</v>
      </c>
      <c r="V380">
        <v>5254.0273669999997</v>
      </c>
      <c r="W380">
        <v>5082.7983450000002</v>
      </c>
      <c r="X380">
        <v>4911.5693199999996</v>
      </c>
      <c r="Y380">
        <v>4740.3402990000004</v>
      </c>
      <c r="Z380">
        <v>4569.1112780000003</v>
      </c>
      <c r="AA380">
        <v>4397.8822550000004</v>
      </c>
      <c r="AB380">
        <v>4226.653233</v>
      </c>
      <c r="AC380">
        <v>4188.8026069999996</v>
      </c>
      <c r="AD380">
        <v>4150.9519810000002</v>
      </c>
      <c r="AE380">
        <v>4113.1013549999998</v>
      </c>
      <c r="AF380">
        <v>4075.2507289999999</v>
      </c>
      <c r="AG380">
        <v>4037.4001029999999</v>
      </c>
      <c r="AH380">
        <v>3999.549477</v>
      </c>
      <c r="AI380">
        <v>3961.6988510000001</v>
      </c>
      <c r="AJ380">
        <v>3923.8482250000002</v>
      </c>
      <c r="AK380">
        <v>3885.9975989999998</v>
      </c>
      <c r="AL380">
        <v>3848.1469729999999</v>
      </c>
      <c r="AM380">
        <v>3810.296347</v>
      </c>
      <c r="AN380">
        <v>3772.445721</v>
      </c>
      <c r="AO380">
        <v>3734.595096</v>
      </c>
      <c r="AP380">
        <v>3696.7444700000001</v>
      </c>
      <c r="AQ380">
        <v>3658.8938440000002</v>
      </c>
      <c r="AR380">
        <v>3621.0432179999998</v>
      </c>
      <c r="AS380">
        <v>3583.1925919999999</v>
      </c>
      <c r="AT380">
        <v>3545.341966</v>
      </c>
      <c r="AU380">
        <v>3507.49134</v>
      </c>
      <c r="AV380">
        <v>3469.6407140000001</v>
      </c>
    </row>
    <row r="381" spans="1:48" x14ac:dyDescent="0.25">
      <c r="A381" s="29" t="s">
        <v>957</v>
      </c>
      <c r="B381">
        <v>7.7491715578097899</v>
      </c>
      <c r="C381">
        <v>7.8735870137109902</v>
      </c>
      <c r="D381">
        <v>8.0000098319999999</v>
      </c>
      <c r="E381">
        <v>7.9113921710000001</v>
      </c>
      <c r="F381">
        <v>7.1472788039999999</v>
      </c>
      <c r="G381">
        <v>6.399868917</v>
      </c>
      <c r="H381">
        <v>6.2676036679999996</v>
      </c>
      <c r="I381">
        <v>5.9850018479999996</v>
      </c>
      <c r="J381">
        <v>5.7462904970000004</v>
      </c>
      <c r="K381">
        <v>5.7992456639999999</v>
      </c>
      <c r="L381">
        <v>5.5667200469999996</v>
      </c>
      <c r="M381">
        <v>5.2554409030000002</v>
      </c>
      <c r="N381">
        <v>4.2754889179999997</v>
      </c>
      <c r="O381">
        <v>3.388237642</v>
      </c>
      <c r="P381">
        <v>2.65855066</v>
      </c>
      <c r="Q381">
        <v>2.4927648360000001</v>
      </c>
      <c r="R381">
        <v>2.287423574</v>
      </c>
      <c r="S381">
        <v>2.2407245759999999</v>
      </c>
      <c r="T381">
        <v>2.2249491199999998</v>
      </c>
      <c r="U381">
        <v>2.23012714</v>
      </c>
      <c r="V381">
        <v>2.403276371</v>
      </c>
      <c r="W381">
        <v>2.4024148410000001</v>
      </c>
      <c r="X381">
        <v>2.4240604779999999</v>
      </c>
      <c r="Y381">
        <v>2.4308592560000002</v>
      </c>
      <c r="Z381">
        <v>2.4256702950000002</v>
      </c>
      <c r="AA381">
        <v>2.4233202129999998</v>
      </c>
      <c r="AB381">
        <v>2.4217661690000001</v>
      </c>
      <c r="AC381">
        <v>2.4319636689999999</v>
      </c>
      <c r="AD381">
        <v>2.4350564829999999</v>
      </c>
      <c r="AE381">
        <v>2.4346418390000002</v>
      </c>
      <c r="AF381">
        <v>2.448334274</v>
      </c>
      <c r="AG381">
        <v>2.470494806</v>
      </c>
      <c r="AH381">
        <v>2.493083119</v>
      </c>
      <c r="AI381">
        <v>2.51321716</v>
      </c>
      <c r="AJ381">
        <v>2.5291621019999999</v>
      </c>
      <c r="AK381">
        <v>2.5417280170000001</v>
      </c>
      <c r="AL381">
        <v>2.5557994759999998</v>
      </c>
      <c r="AM381">
        <v>2.5655755060000001</v>
      </c>
      <c r="AN381">
        <v>2.5720007109999998</v>
      </c>
      <c r="AO381">
        <v>2.5768050969999998</v>
      </c>
      <c r="AP381">
        <v>2.5809851949999998</v>
      </c>
      <c r="AQ381">
        <v>2.5840457969999999</v>
      </c>
      <c r="AR381">
        <v>2.5849494829999999</v>
      </c>
      <c r="AS381">
        <v>2.5862469799999999</v>
      </c>
      <c r="AT381">
        <v>2.587503774</v>
      </c>
      <c r="AU381">
        <v>2.5890278059999998</v>
      </c>
      <c r="AV381">
        <v>2.5907537559999998</v>
      </c>
    </row>
    <row r="382" spans="1:48" x14ac:dyDescent="0.25">
      <c r="A382" s="29" t="s">
        <v>967</v>
      </c>
      <c r="B382">
        <v>38827.769979780198</v>
      </c>
      <c r="C382">
        <v>39451.162386003598</v>
      </c>
      <c r="D382">
        <v>40082.105499999998</v>
      </c>
      <c r="E382">
        <v>40255.910369999998</v>
      </c>
      <c r="F382">
        <v>39492.996789999997</v>
      </c>
      <c r="G382">
        <v>38405.244409999999</v>
      </c>
      <c r="H382">
        <v>38199.152779999997</v>
      </c>
      <c r="I382">
        <v>37649.535349999998</v>
      </c>
      <c r="J382">
        <v>36734.787179999999</v>
      </c>
      <c r="K382">
        <v>36002.938999999998</v>
      </c>
      <c r="L382">
        <v>35636.765780000002</v>
      </c>
      <c r="M382">
        <v>35645.671950000004</v>
      </c>
      <c r="N382">
        <v>35260.672180000001</v>
      </c>
      <c r="O382">
        <v>34784.987609999996</v>
      </c>
      <c r="P382">
        <v>33981.24598</v>
      </c>
      <c r="Q382">
        <v>33532.769189999999</v>
      </c>
      <c r="R382">
        <v>32894.431689999998</v>
      </c>
      <c r="S382">
        <v>32700.825819999998</v>
      </c>
      <c r="T382">
        <v>32539.651720000002</v>
      </c>
      <c r="U382">
        <v>32467.564979999999</v>
      </c>
      <c r="V382">
        <v>31701.06712</v>
      </c>
      <c r="W382">
        <v>30776.569909999998</v>
      </c>
      <c r="X382">
        <v>29873.277689999999</v>
      </c>
      <c r="Y382">
        <v>29028.906029999998</v>
      </c>
      <c r="Z382">
        <v>28245.905729999999</v>
      </c>
      <c r="AA382">
        <v>27611.78385</v>
      </c>
      <c r="AB382">
        <v>27008.307509999999</v>
      </c>
      <c r="AC382">
        <v>26146.010289999998</v>
      </c>
      <c r="AD382">
        <v>25244.356810000001</v>
      </c>
      <c r="AE382">
        <v>24316.619009999999</v>
      </c>
      <c r="AF382">
        <v>23391.357100000001</v>
      </c>
      <c r="AG382">
        <v>22444.366549999999</v>
      </c>
      <c r="AH382">
        <v>21356.438040000001</v>
      </c>
      <c r="AI382">
        <v>20174.672620000001</v>
      </c>
      <c r="AJ382">
        <v>18893.03701</v>
      </c>
      <c r="AK382">
        <v>17518.785510000002</v>
      </c>
      <c r="AL382">
        <v>15996.59772</v>
      </c>
      <c r="AM382">
        <v>15155.03767</v>
      </c>
      <c r="AN382">
        <v>14300.36917</v>
      </c>
      <c r="AO382">
        <v>13357.77205</v>
      </c>
      <c r="AP382">
        <v>12298.71329</v>
      </c>
      <c r="AQ382">
        <v>11081.005150000001</v>
      </c>
      <c r="AR382">
        <v>10769.3285</v>
      </c>
      <c r="AS382">
        <v>10533.87132</v>
      </c>
      <c r="AT382">
        <v>10288.57985</v>
      </c>
      <c r="AU382">
        <v>10021.577439999999</v>
      </c>
      <c r="AV382">
        <v>9726.5376739999901</v>
      </c>
    </row>
    <row r="383" spans="1:48" x14ac:dyDescent="0.25">
      <c r="A383" s="29" t="s">
        <v>968</v>
      </c>
      <c r="B383">
        <v>0</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row>
    <row r="384" spans="1:48" x14ac:dyDescent="0.25">
      <c r="A384" s="29" t="s">
        <v>969</v>
      </c>
      <c r="B384">
        <v>7720.0611213367702</v>
      </c>
      <c r="C384">
        <v>7844.0091997643603</v>
      </c>
      <c r="D384">
        <v>7969.9615350000004</v>
      </c>
      <c r="E384">
        <v>8075.2094159999997</v>
      </c>
      <c r="F384">
        <v>8208.1914730000008</v>
      </c>
      <c r="G384">
        <v>7846.4643079999996</v>
      </c>
      <c r="H384">
        <v>7968.0083249999998</v>
      </c>
      <c r="I384">
        <v>8179.5989600000003</v>
      </c>
      <c r="J384">
        <v>8296.2431880000004</v>
      </c>
      <c r="K384">
        <v>8273.7750550000001</v>
      </c>
      <c r="L384">
        <v>8224.280573</v>
      </c>
      <c r="M384">
        <v>8078.6143490000004</v>
      </c>
      <c r="N384">
        <v>7743.6169719999998</v>
      </c>
      <c r="O384">
        <v>7579.0908380000001</v>
      </c>
      <c r="P384">
        <v>7486.4348870000003</v>
      </c>
      <c r="Q384">
        <v>7247.4727720000001</v>
      </c>
      <c r="R384">
        <v>7021.9891150000003</v>
      </c>
      <c r="S384">
        <v>6874.4867009999998</v>
      </c>
      <c r="T384">
        <v>6706.7733399999997</v>
      </c>
      <c r="U384">
        <v>6523.8848239999998</v>
      </c>
      <c r="V384">
        <v>6662.0792490000003</v>
      </c>
      <c r="W384">
        <v>6898.0112710000003</v>
      </c>
      <c r="X384">
        <v>6935.4566109999996</v>
      </c>
      <c r="Y384">
        <v>6903.0051389999999</v>
      </c>
      <c r="Z384">
        <v>6838.9462940000003</v>
      </c>
      <c r="AA384">
        <v>6764.7803169999997</v>
      </c>
      <c r="AB384">
        <v>6688.8680199999999</v>
      </c>
      <c r="AC384">
        <v>6570.5251330000001</v>
      </c>
      <c r="AD384">
        <v>6449.9022839999998</v>
      </c>
      <c r="AE384">
        <v>6336.0733769999997</v>
      </c>
      <c r="AF384">
        <v>5969.9873719999996</v>
      </c>
      <c r="AG384">
        <v>5571.5024620000004</v>
      </c>
      <c r="AH384">
        <v>5467.5114789999998</v>
      </c>
      <c r="AI384">
        <v>5402.820858</v>
      </c>
      <c r="AJ384">
        <v>5349.2054539999999</v>
      </c>
      <c r="AK384">
        <v>5305.1911909999999</v>
      </c>
      <c r="AL384">
        <v>5265.2818770000003</v>
      </c>
      <c r="AM384">
        <v>5118.6298900000002</v>
      </c>
      <c r="AN384">
        <v>4964.61186</v>
      </c>
      <c r="AO384">
        <v>4811.6017449999999</v>
      </c>
      <c r="AP384">
        <v>4660.048213</v>
      </c>
      <c r="AQ384">
        <v>4508.2895619999999</v>
      </c>
      <c r="AR384">
        <v>4354.0081609999997</v>
      </c>
      <c r="AS384">
        <v>4201.8089010000003</v>
      </c>
      <c r="AT384">
        <v>4050.0391920000002</v>
      </c>
      <c r="AU384">
        <v>3898.0285699999999</v>
      </c>
      <c r="AV384">
        <v>3741.9480319999998</v>
      </c>
    </row>
    <row r="385" spans="1:48" x14ac:dyDescent="0.25">
      <c r="A385" s="29" t="s">
        <v>970</v>
      </c>
      <c r="B385">
        <v>574.12995038188001</v>
      </c>
      <c r="C385">
        <v>583.34779244285596</v>
      </c>
      <c r="D385">
        <v>592.71468819999996</v>
      </c>
      <c r="E385">
        <v>571.90996240000004</v>
      </c>
      <c r="F385">
        <v>550.79481290000001</v>
      </c>
      <c r="G385">
        <v>498.62418600000001</v>
      </c>
      <c r="H385">
        <v>479.51702319999998</v>
      </c>
      <c r="I385">
        <v>466.18596980000001</v>
      </c>
      <c r="J385">
        <v>447.81631229999999</v>
      </c>
      <c r="K385">
        <v>422.989981</v>
      </c>
      <c r="L385">
        <v>398.24218209999998</v>
      </c>
      <c r="M385">
        <v>370.5294328</v>
      </c>
      <c r="N385">
        <v>327.73145970000002</v>
      </c>
      <c r="O385">
        <v>291.20649989999998</v>
      </c>
      <c r="P385">
        <v>255.9956876</v>
      </c>
      <c r="Q385">
        <v>214.55858989999999</v>
      </c>
      <c r="R385">
        <v>172.7672862</v>
      </c>
      <c r="S385">
        <v>258.61177320000002</v>
      </c>
      <c r="T385">
        <v>351.45336140000001</v>
      </c>
      <c r="U385">
        <v>436.64817629999999</v>
      </c>
      <c r="V385">
        <v>228.9116961</v>
      </c>
      <c r="W385">
        <v>142.9408482</v>
      </c>
      <c r="X385">
        <v>107.72026390000001</v>
      </c>
      <c r="Y385">
        <v>75.573357700000003</v>
      </c>
      <c r="Z385">
        <v>43.776263489999998</v>
      </c>
      <c r="AA385">
        <v>37.201815570000001</v>
      </c>
      <c r="AB385">
        <v>32.522046600000003</v>
      </c>
      <c r="AC385">
        <v>31.79798345</v>
      </c>
      <c r="AD385">
        <v>31.461418200000001</v>
      </c>
      <c r="AE385">
        <v>31.194293550000001</v>
      </c>
      <c r="AF385">
        <v>29.654381269999998</v>
      </c>
      <c r="AG385">
        <v>27.92282076</v>
      </c>
      <c r="AH385">
        <v>22.826288869999999</v>
      </c>
      <c r="AI385">
        <v>17.520897770000001</v>
      </c>
      <c r="AJ385">
        <v>12.27479031</v>
      </c>
      <c r="AK385">
        <v>12.605574089999999</v>
      </c>
      <c r="AL385">
        <v>13.421771870000001</v>
      </c>
      <c r="AM385">
        <v>13.13956516</v>
      </c>
      <c r="AN385">
        <v>12.7455851</v>
      </c>
      <c r="AO385">
        <v>12.342622779999999</v>
      </c>
      <c r="AP385">
        <v>11.94044032</v>
      </c>
      <c r="AQ385">
        <v>11.53585567</v>
      </c>
      <c r="AR385">
        <v>11.52729776</v>
      </c>
      <c r="AS385">
        <v>11.56691833</v>
      </c>
      <c r="AT385">
        <v>11.61384368</v>
      </c>
      <c r="AU385">
        <v>11.66274909</v>
      </c>
      <c r="AV385">
        <v>11.701665119999999</v>
      </c>
    </row>
    <row r="386" spans="1:48" x14ac:dyDescent="0.25">
      <c r="A386" s="29" t="s">
        <v>971</v>
      </c>
      <c r="B386">
        <v>1155.3995324999701</v>
      </c>
      <c r="C386">
        <v>1173.9498457188199</v>
      </c>
      <c r="D386">
        <v>1192.8001200000001</v>
      </c>
      <c r="E386">
        <v>1210.1424159999999</v>
      </c>
      <c r="F386">
        <v>1231.859207</v>
      </c>
      <c r="G386">
        <v>1179.29973</v>
      </c>
      <c r="H386">
        <v>1199.324294</v>
      </c>
      <c r="I386">
        <v>1232.9771659999999</v>
      </c>
      <c r="J386">
        <v>1252.3916819999999</v>
      </c>
      <c r="K386">
        <v>1250.828127</v>
      </c>
      <c r="L386">
        <v>1245.164329</v>
      </c>
      <c r="M386">
        <v>1224.898461</v>
      </c>
      <c r="N386">
        <v>1301.0556019999999</v>
      </c>
      <c r="O386">
        <v>1421.0700589999999</v>
      </c>
      <c r="P386">
        <v>1563.1056289999999</v>
      </c>
      <c r="Q386">
        <v>1680.9156210000001</v>
      </c>
      <c r="R386">
        <v>1805.6459829999999</v>
      </c>
      <c r="S386">
        <v>1395.451133</v>
      </c>
      <c r="T386">
        <v>959.51187500000003</v>
      </c>
      <c r="U386">
        <v>553.67519359999994</v>
      </c>
      <c r="V386">
        <v>1501.799571</v>
      </c>
      <c r="W386">
        <v>1769.090475</v>
      </c>
      <c r="X386">
        <v>1760.813122</v>
      </c>
      <c r="Y386">
        <v>1708.6684399999999</v>
      </c>
      <c r="Z386">
        <v>1646.7274239999999</v>
      </c>
      <c r="AA386">
        <v>1584.3615070000001</v>
      </c>
      <c r="AB386">
        <v>1522.7202319999999</v>
      </c>
      <c r="AC386">
        <v>1443.7689</v>
      </c>
      <c r="AD386">
        <v>1363.544531</v>
      </c>
      <c r="AE386">
        <v>1284.585131</v>
      </c>
      <c r="AF386">
        <v>1160.813269</v>
      </c>
      <c r="AG386">
        <v>1035.8185559999999</v>
      </c>
      <c r="AH386">
        <v>847.89145069999995</v>
      </c>
      <c r="AI386">
        <v>658.58340989999999</v>
      </c>
      <c r="AJ386">
        <v>472.31466510000001</v>
      </c>
      <c r="AK386">
        <v>297.02004720000002</v>
      </c>
      <c r="AL386">
        <v>122.9971573</v>
      </c>
      <c r="AM386">
        <v>119.542917</v>
      </c>
      <c r="AN386">
        <v>126.6775128</v>
      </c>
      <c r="AO386">
        <v>135.0002657</v>
      </c>
      <c r="AP386">
        <v>143.51366519999999</v>
      </c>
      <c r="AQ386">
        <v>152.0595242</v>
      </c>
      <c r="AR386">
        <v>158.97970520000001</v>
      </c>
      <c r="AS386">
        <v>165.85209280000001</v>
      </c>
      <c r="AT386">
        <v>172.79039320000001</v>
      </c>
      <c r="AU386">
        <v>179.79531560000001</v>
      </c>
      <c r="AV386">
        <v>186.68703410000001</v>
      </c>
    </row>
    <row r="387" spans="1:48" x14ac:dyDescent="0.25">
      <c r="A387" s="29" t="s">
        <v>972</v>
      </c>
      <c r="B387">
        <v>1349.5037433876601</v>
      </c>
      <c r="C387">
        <v>1371.1704624971001</v>
      </c>
      <c r="D387">
        <v>1393.187535</v>
      </c>
      <c r="E387">
        <v>1310.0476779999999</v>
      </c>
      <c r="F387">
        <v>1226.2373990000001</v>
      </c>
      <c r="G387">
        <v>1078.6278380000001</v>
      </c>
      <c r="H387">
        <v>1007.8938450000001</v>
      </c>
      <c r="I387">
        <v>952.12059790000001</v>
      </c>
      <c r="J387">
        <v>888.71874160000004</v>
      </c>
      <c r="K387">
        <v>815.70851440000001</v>
      </c>
      <c r="L387">
        <v>746.27792350000004</v>
      </c>
      <c r="M387">
        <v>674.73247119999996</v>
      </c>
      <c r="N387">
        <v>576.08509660000004</v>
      </c>
      <c r="O387">
        <v>488.21761190000001</v>
      </c>
      <c r="P387">
        <v>401.3044774</v>
      </c>
      <c r="Q387">
        <v>303.37989640000001</v>
      </c>
      <c r="R387">
        <v>203.97544830000001</v>
      </c>
      <c r="S387">
        <v>160.4824844</v>
      </c>
      <c r="T387">
        <v>123.31964480000001</v>
      </c>
      <c r="U387">
        <v>89.118270879999997</v>
      </c>
      <c r="V387">
        <v>110.7192565</v>
      </c>
      <c r="W387">
        <v>51.021133419999998</v>
      </c>
      <c r="X387">
        <v>37.617584620000002</v>
      </c>
      <c r="Y387">
        <v>26.797469499999998</v>
      </c>
      <c r="Z387">
        <v>16.184349480000002</v>
      </c>
      <c r="AA387">
        <v>15.24780992</v>
      </c>
      <c r="AB387">
        <v>15.04939729</v>
      </c>
      <c r="AC387">
        <v>12.78328984</v>
      </c>
      <c r="AD387">
        <v>10.303495910000001</v>
      </c>
      <c r="AE387">
        <v>7.8002461140000001</v>
      </c>
      <c r="AF387">
        <v>7.2842105999999998</v>
      </c>
      <c r="AG387">
        <v>6.9194156939999996</v>
      </c>
      <c r="AH387">
        <v>6.8405616340000002</v>
      </c>
      <c r="AI387">
        <v>6.8011797029999999</v>
      </c>
      <c r="AJ387">
        <v>6.7732198820000002</v>
      </c>
      <c r="AK387">
        <v>6.7524830910000002</v>
      </c>
      <c r="AL387">
        <v>6.7353517629999997</v>
      </c>
      <c r="AM387">
        <v>6.738705328</v>
      </c>
      <c r="AN387">
        <v>6.7482397870000002</v>
      </c>
      <c r="AO387">
        <v>6.760260647</v>
      </c>
      <c r="AP387">
        <v>6.7741224999999998</v>
      </c>
      <c r="AQ387">
        <v>6.7874928470000002</v>
      </c>
      <c r="AR387">
        <v>6.807265267</v>
      </c>
      <c r="AS387">
        <v>6.8320777440000002</v>
      </c>
      <c r="AT387">
        <v>6.8588434879999998</v>
      </c>
      <c r="AU387">
        <v>6.8866305900000002</v>
      </c>
      <c r="AV387">
        <v>6.9085965810000003</v>
      </c>
    </row>
    <row r="388" spans="1:48" x14ac:dyDescent="0.25">
      <c r="A388" s="29" t="s">
        <v>973</v>
      </c>
      <c r="B388">
        <v>85.537882597362298</v>
      </c>
      <c r="C388">
        <v>86.9112209704751</v>
      </c>
      <c r="D388">
        <v>88.306766409999994</v>
      </c>
      <c r="E388">
        <v>173.29571379999999</v>
      </c>
      <c r="F388">
        <v>268.88648490000003</v>
      </c>
      <c r="G388">
        <v>339.20519669999999</v>
      </c>
      <c r="H388">
        <v>418.75586220000002</v>
      </c>
      <c r="I388">
        <v>495.5757552</v>
      </c>
      <c r="J388">
        <v>556.99424079999994</v>
      </c>
      <c r="K388">
        <v>595.23300180000001</v>
      </c>
      <c r="L388">
        <v>613.80620220000003</v>
      </c>
      <c r="M388">
        <v>603.62099569999998</v>
      </c>
      <c r="N388">
        <v>644.71419379999998</v>
      </c>
      <c r="O388">
        <v>707.94060300000001</v>
      </c>
      <c r="P388">
        <v>782.31319970000004</v>
      </c>
      <c r="Q388">
        <v>844.66897219999998</v>
      </c>
      <c r="R388">
        <v>910.5550518</v>
      </c>
      <c r="S388">
        <v>942.53272379999999</v>
      </c>
      <c r="T388">
        <v>963.3926361</v>
      </c>
      <c r="U388">
        <v>977.66225770000005</v>
      </c>
      <c r="V388">
        <v>1012.474073</v>
      </c>
      <c r="W388">
        <v>1118.388054</v>
      </c>
      <c r="X388">
        <v>1203.397031</v>
      </c>
      <c r="Y388">
        <v>1277.3315150000001</v>
      </c>
      <c r="Z388">
        <v>1344.4599860000001</v>
      </c>
      <c r="AA388">
        <v>1405.807742</v>
      </c>
      <c r="AB388">
        <v>1464.963074</v>
      </c>
      <c r="AC388">
        <v>1637.3914400000001</v>
      </c>
      <c r="AD388">
        <v>1823.635346</v>
      </c>
      <c r="AE388">
        <v>2014.153943</v>
      </c>
      <c r="AF388">
        <v>2103.4741359999998</v>
      </c>
      <c r="AG388">
        <v>2160.7378290000001</v>
      </c>
      <c r="AH388">
        <v>2293.27144</v>
      </c>
      <c r="AI388">
        <v>2435.6518860000001</v>
      </c>
      <c r="AJ388">
        <v>2580.2940440000002</v>
      </c>
      <c r="AK388">
        <v>2719.854965</v>
      </c>
      <c r="AL388">
        <v>2859.18192</v>
      </c>
      <c r="AM388">
        <v>3029.680292</v>
      </c>
      <c r="AN388">
        <v>3205.6862820000001</v>
      </c>
      <c r="AO388">
        <v>3383.5752050000001</v>
      </c>
      <c r="AP388">
        <v>3562.9700969999999</v>
      </c>
      <c r="AQ388">
        <v>3742.7210380000001</v>
      </c>
      <c r="AR388">
        <v>3924.7231230000002</v>
      </c>
      <c r="AS388">
        <v>4110.4857089999996</v>
      </c>
      <c r="AT388">
        <v>4298.6712719999996</v>
      </c>
      <c r="AU388">
        <v>4488.8543110000001</v>
      </c>
      <c r="AV388">
        <v>4676.4930089999998</v>
      </c>
    </row>
    <row r="389" spans="1:48" x14ac:dyDescent="0.25">
      <c r="A389" s="29" t="s">
        <v>974</v>
      </c>
      <c r="B389">
        <v>21.932790409580001</v>
      </c>
      <c r="C389">
        <v>22.2849284539679</v>
      </c>
      <c r="D389">
        <v>22.642760620000001</v>
      </c>
      <c r="E389">
        <v>29.705131099999999</v>
      </c>
      <c r="F389">
        <v>40.164880340000003</v>
      </c>
      <c r="G389">
        <v>51.20534627</v>
      </c>
      <c r="H389">
        <v>69.349566929999995</v>
      </c>
      <c r="I389">
        <v>94.92537763</v>
      </c>
      <c r="J389">
        <v>128.34863250000001</v>
      </c>
      <c r="K389">
        <v>170.60272879999999</v>
      </c>
      <c r="L389">
        <v>225.98128850000001</v>
      </c>
      <c r="M389">
        <v>295.75420309999998</v>
      </c>
      <c r="N389">
        <v>325.3067097</v>
      </c>
      <c r="O389">
        <v>358.05826039999999</v>
      </c>
      <c r="P389">
        <v>395.51380949999998</v>
      </c>
      <c r="Q389">
        <v>426.7689555</v>
      </c>
      <c r="R389">
        <v>459.78320930000001</v>
      </c>
      <c r="S389">
        <v>475.67328149999997</v>
      </c>
      <c r="T389">
        <v>485.9644859</v>
      </c>
      <c r="U389">
        <v>492.9469441</v>
      </c>
      <c r="V389">
        <v>528.18880650000006</v>
      </c>
      <c r="W389">
        <v>618.94775400000003</v>
      </c>
      <c r="X389">
        <v>734.36493529999996</v>
      </c>
      <c r="Y389">
        <v>847.30763630000001</v>
      </c>
      <c r="Z389">
        <v>955.29599129999997</v>
      </c>
      <c r="AA389">
        <v>1056.6631600000001</v>
      </c>
      <c r="AB389">
        <v>1154.9813939999999</v>
      </c>
      <c r="AC389">
        <v>1274.085464</v>
      </c>
      <c r="AD389">
        <v>1396.19085</v>
      </c>
      <c r="AE389">
        <v>1520.569508</v>
      </c>
      <c r="AF389">
        <v>1569.0223390000001</v>
      </c>
      <c r="AG389">
        <v>1595.1361489999999</v>
      </c>
      <c r="AH389">
        <v>1655.3560179999999</v>
      </c>
      <c r="AI389">
        <v>1720.9764680000001</v>
      </c>
      <c r="AJ389">
        <v>1788.4545860000001</v>
      </c>
      <c r="AK389">
        <v>1854.5403329999999</v>
      </c>
      <c r="AL389">
        <v>1920.965246</v>
      </c>
      <c r="AM389">
        <v>2009.234999</v>
      </c>
      <c r="AN389">
        <v>2101.2912620000002</v>
      </c>
      <c r="AO389">
        <v>2194.6088610000002</v>
      </c>
      <c r="AP389">
        <v>2288.9032980000002</v>
      </c>
      <c r="AQ389">
        <v>2383.4173620000001</v>
      </c>
      <c r="AR389">
        <v>2460.567544</v>
      </c>
      <c r="AS389">
        <v>2537.8924769999999</v>
      </c>
      <c r="AT389">
        <v>2616.3199629999999</v>
      </c>
      <c r="AU389">
        <v>2695.753749</v>
      </c>
      <c r="AV389">
        <v>2773.4972889999999</v>
      </c>
    </row>
    <row r="390" spans="1:48" x14ac:dyDescent="0.25">
      <c r="A390" s="29" t="s">
        <v>975</v>
      </c>
      <c r="B390">
        <v>1096.6395204789901</v>
      </c>
      <c r="C390">
        <v>1114.24642269839</v>
      </c>
      <c r="D390">
        <v>1132.138031</v>
      </c>
      <c r="E390">
        <v>1110.4663519999999</v>
      </c>
      <c r="F390">
        <v>1089.0196659999999</v>
      </c>
      <c r="G390">
        <v>1004.057044</v>
      </c>
      <c r="H390">
        <v>983.39712559999998</v>
      </c>
      <c r="I390">
        <v>973.68372239999997</v>
      </c>
      <c r="J390">
        <v>952.54670150000004</v>
      </c>
      <c r="K390">
        <v>916.3017208</v>
      </c>
      <c r="L390">
        <v>878.56254760000002</v>
      </c>
      <c r="M390">
        <v>832.45468589999996</v>
      </c>
      <c r="N390">
        <v>886.78489149999996</v>
      </c>
      <c r="O390">
        <v>974.6096943</v>
      </c>
      <c r="P390">
        <v>1078.2218399999999</v>
      </c>
      <c r="Q390">
        <v>1165.396383</v>
      </c>
      <c r="R390">
        <v>1257.5011790000001</v>
      </c>
      <c r="S390">
        <v>1302.7830690000001</v>
      </c>
      <c r="T390">
        <v>1332.6463140000001</v>
      </c>
      <c r="U390">
        <v>1353.32636</v>
      </c>
      <c r="V390">
        <v>1307.66075</v>
      </c>
      <c r="W390">
        <v>1360.3089580000001</v>
      </c>
      <c r="X390">
        <v>1370.6542489999999</v>
      </c>
      <c r="Y390">
        <v>1366.8636730000001</v>
      </c>
      <c r="Z390">
        <v>1356.7761009999999</v>
      </c>
      <c r="AA390">
        <v>1344.0685599999999</v>
      </c>
      <c r="AB390">
        <v>1330.9384279999999</v>
      </c>
      <c r="AC390">
        <v>1344.063034</v>
      </c>
      <c r="AD390">
        <v>1360.468241</v>
      </c>
      <c r="AE390">
        <v>1378.8477720000001</v>
      </c>
      <c r="AF390">
        <v>1331.253017</v>
      </c>
      <c r="AG390">
        <v>1272.4931839999999</v>
      </c>
      <c r="AH390">
        <v>1247.939441</v>
      </c>
      <c r="AI390">
        <v>1229.173873</v>
      </c>
      <c r="AJ390">
        <v>1212.679314</v>
      </c>
      <c r="AK390">
        <v>1199.3749150000001</v>
      </c>
      <c r="AL390">
        <v>1187.150834</v>
      </c>
      <c r="AM390">
        <v>1191.2946910000001</v>
      </c>
      <c r="AN390">
        <v>1197.9951759999999</v>
      </c>
      <c r="AO390">
        <v>1205.4107280000001</v>
      </c>
      <c r="AP390">
        <v>1213.295261</v>
      </c>
      <c r="AQ390">
        <v>1221.210585</v>
      </c>
      <c r="AR390">
        <v>1221.9134200000001</v>
      </c>
      <c r="AS390">
        <v>1222.701863</v>
      </c>
      <c r="AT390">
        <v>1223.8090380000001</v>
      </c>
      <c r="AU390">
        <v>1225.142155</v>
      </c>
      <c r="AV390">
        <v>1225.4871499999999</v>
      </c>
    </row>
    <row r="391" spans="1:48" x14ac:dyDescent="0.25">
      <c r="A391" s="29" t="s">
        <v>976</v>
      </c>
      <c r="B391">
        <v>118.43706821172999</v>
      </c>
      <c r="C391">
        <v>120.33861365142501</v>
      </c>
      <c r="D391">
        <v>122.2709073</v>
      </c>
      <c r="E391">
        <v>137.3696984</v>
      </c>
      <c r="F391">
        <v>156.50976199999999</v>
      </c>
      <c r="G391">
        <v>167.8696266</v>
      </c>
      <c r="H391">
        <v>191.27421559999999</v>
      </c>
      <c r="I391">
        <v>220.29724529999999</v>
      </c>
      <c r="J391">
        <v>250.66298689999999</v>
      </c>
      <c r="K391">
        <v>280.41990870000001</v>
      </c>
      <c r="L391">
        <v>312.65663119999999</v>
      </c>
      <c r="M391">
        <v>344.46300350000001</v>
      </c>
      <c r="N391">
        <v>325.506393</v>
      </c>
      <c r="O391">
        <v>308.97542249999998</v>
      </c>
      <c r="P391">
        <v>294.50182869999998</v>
      </c>
      <c r="Q391">
        <v>273.87233609999998</v>
      </c>
      <c r="R391">
        <v>253.5471991</v>
      </c>
      <c r="S391">
        <v>316.07352800000001</v>
      </c>
      <c r="T391">
        <v>381.13490130000002</v>
      </c>
      <c r="U391">
        <v>439.91274110000001</v>
      </c>
      <c r="V391">
        <v>363.01511629999999</v>
      </c>
      <c r="W391">
        <v>372.2688382</v>
      </c>
      <c r="X391">
        <v>366.85301470000002</v>
      </c>
      <c r="Y391">
        <v>357.36064399999998</v>
      </c>
      <c r="Z391">
        <v>346.32014090000001</v>
      </c>
      <c r="AA391">
        <v>334.7473114</v>
      </c>
      <c r="AB391">
        <v>323.2503772</v>
      </c>
      <c r="AC391">
        <v>335.54100010000002</v>
      </c>
      <c r="AD391">
        <v>350.48229509999999</v>
      </c>
      <c r="AE391">
        <v>366.167485</v>
      </c>
      <c r="AF391">
        <v>364.90240080000001</v>
      </c>
      <c r="AG391">
        <v>359.63959030000001</v>
      </c>
      <c r="AH391">
        <v>373.47110199999997</v>
      </c>
      <c r="AI391">
        <v>389.69564270000001</v>
      </c>
      <c r="AJ391">
        <v>406.44818290000001</v>
      </c>
      <c r="AK391">
        <v>422.94401390000002</v>
      </c>
      <c r="AL391">
        <v>439.50603310000002</v>
      </c>
      <c r="AM391">
        <v>444.73081139999999</v>
      </c>
      <c r="AN391">
        <v>449.04724140000002</v>
      </c>
      <c r="AO391">
        <v>453.44379850000001</v>
      </c>
      <c r="AP391">
        <v>458.00778889999998</v>
      </c>
      <c r="AQ391">
        <v>462.59322409999999</v>
      </c>
      <c r="AR391">
        <v>467.69884860000002</v>
      </c>
      <c r="AS391">
        <v>473.21285940000001</v>
      </c>
      <c r="AT391">
        <v>478.9226658</v>
      </c>
      <c r="AU391">
        <v>484.76312840000003</v>
      </c>
      <c r="AV391">
        <v>490.24808510000003</v>
      </c>
    </row>
    <row r="392" spans="1:48" x14ac:dyDescent="0.25">
      <c r="A392" s="29" t="s">
        <v>977</v>
      </c>
      <c r="B392">
        <v>16134.1979404304</v>
      </c>
      <c r="C392">
        <v>16393.237707118202</v>
      </c>
      <c r="D392">
        <v>16656.141370000001</v>
      </c>
      <c r="E392">
        <v>16405.410019999999</v>
      </c>
      <c r="F392">
        <v>15799.29608</v>
      </c>
      <c r="G392">
        <v>14860.86534</v>
      </c>
      <c r="H392">
        <v>14641.185240000001</v>
      </c>
      <c r="I392">
        <v>14304.854649999999</v>
      </c>
      <c r="J392">
        <v>13616.67092</v>
      </c>
      <c r="K392">
        <v>13002.300579999999</v>
      </c>
      <c r="L392">
        <v>12531.11399</v>
      </c>
      <c r="M392">
        <v>12168.493780000001</v>
      </c>
      <c r="N392">
        <v>12090.60511</v>
      </c>
      <c r="O392">
        <v>12046.326429999999</v>
      </c>
      <c r="P392">
        <v>11739.94859</v>
      </c>
      <c r="Q392">
        <v>11433.18439</v>
      </c>
      <c r="R392">
        <v>11156.60001</v>
      </c>
      <c r="S392">
        <v>11001.76636</v>
      </c>
      <c r="T392">
        <v>10925.694589999999</v>
      </c>
      <c r="U392">
        <v>10885.509480000001</v>
      </c>
      <c r="V392">
        <v>9641.2414580000004</v>
      </c>
      <c r="W392">
        <v>9019.1330180000004</v>
      </c>
      <c r="X392">
        <v>8480.0050360000005</v>
      </c>
      <c r="Y392">
        <v>7997.9647500000001</v>
      </c>
      <c r="Z392">
        <v>7549.709245</v>
      </c>
      <c r="AA392">
        <v>7137.9074369999998</v>
      </c>
      <c r="AB392">
        <v>6731.9034259999999</v>
      </c>
      <c r="AC392">
        <v>6384.4790350000003</v>
      </c>
      <c r="AD392">
        <v>6040.5930630000003</v>
      </c>
      <c r="AE392">
        <v>5707.9969339999998</v>
      </c>
      <c r="AF392">
        <v>5416.9500379999999</v>
      </c>
      <c r="AG392">
        <v>5149.0638399999998</v>
      </c>
      <c r="AH392">
        <v>4881.2330030000003</v>
      </c>
      <c r="AI392">
        <v>4618.0695299999998</v>
      </c>
      <c r="AJ392">
        <v>4362.0755630000003</v>
      </c>
      <c r="AK392">
        <v>4140.3938410000001</v>
      </c>
      <c r="AL392">
        <v>3925.6663859999999</v>
      </c>
      <c r="AM392">
        <v>3766.862834</v>
      </c>
      <c r="AN392">
        <v>3617.5061310000001</v>
      </c>
      <c r="AO392">
        <v>3471.5908100000001</v>
      </c>
      <c r="AP392">
        <v>3327.913861</v>
      </c>
      <c r="AQ392">
        <v>3184.7683360000001</v>
      </c>
      <c r="AR392">
        <v>2989.9610290000001</v>
      </c>
      <c r="AS392">
        <v>2793.2790180000002</v>
      </c>
      <c r="AT392">
        <v>2598.0707229999998</v>
      </c>
      <c r="AU392">
        <v>2404.458059</v>
      </c>
      <c r="AV392">
        <v>2209.9680520000002</v>
      </c>
    </row>
    <row r="393" spans="1:48" x14ac:dyDescent="0.25">
      <c r="A393" s="29" t="s">
        <v>978</v>
      </c>
      <c r="B393">
        <v>0</v>
      </c>
      <c r="C393">
        <v>0</v>
      </c>
      <c r="D393">
        <v>0</v>
      </c>
      <c r="E393">
        <v>0</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v>0</v>
      </c>
      <c r="AL393">
        <v>0</v>
      </c>
      <c r="AM393">
        <v>0</v>
      </c>
      <c r="AN393">
        <v>0</v>
      </c>
      <c r="AO393">
        <v>0</v>
      </c>
      <c r="AP393">
        <v>0</v>
      </c>
      <c r="AQ393">
        <v>0</v>
      </c>
      <c r="AR393">
        <v>0</v>
      </c>
      <c r="AS393">
        <v>0</v>
      </c>
      <c r="AT393">
        <v>0</v>
      </c>
      <c r="AU393">
        <v>0</v>
      </c>
      <c r="AV393">
        <v>0</v>
      </c>
    </row>
    <row r="394" spans="1:48" x14ac:dyDescent="0.25">
      <c r="A394" s="29" t="s">
        <v>979</v>
      </c>
      <c r="B394">
        <v>0</v>
      </c>
      <c r="C394">
        <v>0</v>
      </c>
      <c r="D394">
        <v>0</v>
      </c>
      <c r="E394">
        <v>0</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v>
      </c>
      <c r="AS394">
        <v>0</v>
      </c>
      <c r="AT394">
        <v>0</v>
      </c>
      <c r="AU394">
        <v>0</v>
      </c>
      <c r="AV394">
        <v>0</v>
      </c>
    </row>
    <row r="395" spans="1:48" x14ac:dyDescent="0.25">
      <c r="A395" s="29" t="s">
        <v>980</v>
      </c>
      <c r="B395">
        <v>0</v>
      </c>
      <c r="C395">
        <v>0</v>
      </c>
      <c r="D395">
        <v>0</v>
      </c>
      <c r="E395">
        <v>0</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0</v>
      </c>
      <c r="AK395">
        <v>0</v>
      </c>
      <c r="AL395">
        <v>0</v>
      </c>
      <c r="AM395">
        <v>0</v>
      </c>
      <c r="AN395">
        <v>0</v>
      </c>
      <c r="AO395">
        <v>0</v>
      </c>
      <c r="AP395">
        <v>0</v>
      </c>
      <c r="AQ395">
        <v>0</v>
      </c>
      <c r="AR395">
        <v>0</v>
      </c>
      <c r="AS395">
        <v>0</v>
      </c>
      <c r="AT395">
        <v>0</v>
      </c>
      <c r="AU395">
        <v>0</v>
      </c>
      <c r="AV395">
        <v>0</v>
      </c>
    </row>
    <row r="396" spans="1:48" x14ac:dyDescent="0.25">
      <c r="A396" s="29" t="s">
        <v>981</v>
      </c>
      <c r="B396">
        <v>0</v>
      </c>
      <c r="C396">
        <v>0</v>
      </c>
      <c r="D396">
        <v>0</v>
      </c>
      <c r="E396">
        <v>0</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c r="AS396">
        <v>0</v>
      </c>
      <c r="AT396">
        <v>0</v>
      </c>
      <c r="AU396">
        <v>0</v>
      </c>
      <c r="AV396">
        <v>0</v>
      </c>
    </row>
    <row r="397" spans="1:48" x14ac:dyDescent="0.25">
      <c r="A397" s="29" t="s">
        <v>982</v>
      </c>
      <c r="B397">
        <v>0</v>
      </c>
      <c r="C397">
        <v>0</v>
      </c>
      <c r="D397">
        <v>0</v>
      </c>
      <c r="E397">
        <v>0</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v>
      </c>
      <c r="AS397">
        <v>0</v>
      </c>
      <c r="AT397">
        <v>0</v>
      </c>
      <c r="AU397">
        <v>0</v>
      </c>
      <c r="AV397">
        <v>0</v>
      </c>
    </row>
    <row r="398" spans="1:48" x14ac:dyDescent="0.25">
      <c r="A398" s="30" t="s">
        <v>1171</v>
      </c>
      <c r="B398">
        <v>0.96116878123798499</v>
      </c>
      <c r="C398">
        <v>0.98039215686274495</v>
      </c>
      <c r="D398">
        <v>0.99999935220000002</v>
      </c>
      <c r="E398">
        <v>1.023183629</v>
      </c>
      <c r="F398">
        <v>1.0502081560000001</v>
      </c>
      <c r="G398">
        <v>1.056762639</v>
      </c>
      <c r="H398">
        <v>1.0699076249999999</v>
      </c>
      <c r="I398">
        <v>1.0875364199999999</v>
      </c>
      <c r="J398">
        <v>1.101848937</v>
      </c>
      <c r="K398">
        <v>1.1174772900000001</v>
      </c>
      <c r="L398">
        <v>1.1299039230000001</v>
      </c>
      <c r="M398">
        <v>1.14120716</v>
      </c>
      <c r="N398">
        <v>1.15424332</v>
      </c>
      <c r="O398">
        <v>1.1736433369999999</v>
      </c>
      <c r="P398">
        <v>1.197949562</v>
      </c>
      <c r="Q398">
        <v>1.2255777670000001</v>
      </c>
      <c r="R398">
        <v>1.25504835</v>
      </c>
      <c r="S398">
        <v>1.289753707</v>
      </c>
      <c r="T398">
        <v>1.328499471</v>
      </c>
      <c r="U398">
        <v>1.3710830490000001</v>
      </c>
      <c r="V398">
        <v>1.418396193</v>
      </c>
      <c r="W398">
        <v>1.4692137759999999</v>
      </c>
      <c r="X398">
        <v>1.521943324</v>
      </c>
      <c r="Y398">
        <v>1.575970297</v>
      </c>
      <c r="Z398">
        <v>1.630422193</v>
      </c>
      <c r="AA398">
        <v>1.6850524140000001</v>
      </c>
      <c r="AB398">
        <v>1.739514142</v>
      </c>
      <c r="AC398">
        <v>1.7913135499999999</v>
      </c>
      <c r="AD398">
        <v>1.8413531759999999</v>
      </c>
      <c r="AE398">
        <v>1.8898644149999999</v>
      </c>
      <c r="AF398">
        <v>1.9373524090000001</v>
      </c>
      <c r="AG398">
        <v>1.9839505669999999</v>
      </c>
      <c r="AH398">
        <v>2.0295390250000001</v>
      </c>
      <c r="AI398">
        <v>2.0740975719999999</v>
      </c>
      <c r="AJ398">
        <v>2.1178406019999998</v>
      </c>
      <c r="AK398">
        <v>2.1609237000000001</v>
      </c>
      <c r="AL398">
        <v>2.203573392</v>
      </c>
      <c r="AM398">
        <v>2.2463182339999999</v>
      </c>
      <c r="AN398">
        <v>2.2891495310000001</v>
      </c>
      <c r="AO398">
        <v>2.3322694820000001</v>
      </c>
      <c r="AP398">
        <v>2.3759551760000002</v>
      </c>
      <c r="AQ398">
        <v>2.42029556</v>
      </c>
      <c r="AR398">
        <v>2.4657920359999999</v>
      </c>
      <c r="AS398">
        <v>2.5124144930000001</v>
      </c>
      <c r="AT398">
        <v>2.5602068729999998</v>
      </c>
      <c r="AU398">
        <v>2.6092642910000001</v>
      </c>
      <c r="AV398">
        <v>2.6603430499999998</v>
      </c>
    </row>
    <row r="399" spans="1:48" x14ac:dyDescent="0.25">
      <c r="A399" s="30" t="s">
        <v>1172</v>
      </c>
      <c r="B399">
        <v>0.96116878123798499</v>
      </c>
      <c r="C399">
        <v>0.98039215686274495</v>
      </c>
      <c r="D399">
        <v>0.9999991614</v>
      </c>
      <c r="E399">
        <v>1.023790921</v>
      </c>
      <c r="F399">
        <v>1.0516193549999999</v>
      </c>
      <c r="G399">
        <v>1.05781093</v>
      </c>
      <c r="H399">
        <v>1.0701448170000001</v>
      </c>
      <c r="I399">
        <v>1.0863240359999999</v>
      </c>
      <c r="J399">
        <v>1.1005517330000001</v>
      </c>
      <c r="K399">
        <v>1.115543688</v>
      </c>
      <c r="L399">
        <v>1.128056674</v>
      </c>
      <c r="M399">
        <v>1.1383395119999999</v>
      </c>
      <c r="N399">
        <v>1.1501986740000001</v>
      </c>
      <c r="O399">
        <v>1.1688766020000001</v>
      </c>
      <c r="P399">
        <v>1.1922319699999999</v>
      </c>
      <c r="Q399">
        <v>1.22086918</v>
      </c>
      <c r="R399">
        <v>1.2512824709999999</v>
      </c>
      <c r="S399">
        <v>1.2869288990000001</v>
      </c>
      <c r="T399">
        <v>1.326777761</v>
      </c>
      <c r="U399">
        <v>1.370603582</v>
      </c>
      <c r="V399">
        <v>1.4195474210000001</v>
      </c>
      <c r="W399">
        <v>1.4725676320000001</v>
      </c>
      <c r="X399">
        <v>1.527854201</v>
      </c>
      <c r="Y399">
        <v>1.5846077089999999</v>
      </c>
      <c r="Z399">
        <v>1.6418465840000001</v>
      </c>
      <c r="AA399">
        <v>1.699267047</v>
      </c>
      <c r="AB399">
        <v>1.7564969450000001</v>
      </c>
      <c r="AC399">
        <v>1.8103431130000001</v>
      </c>
      <c r="AD399">
        <v>1.862099524</v>
      </c>
      <c r="AE399">
        <v>1.9121328929999999</v>
      </c>
      <c r="AF399">
        <v>1.960979662</v>
      </c>
      <c r="AG399">
        <v>2.0087940099999999</v>
      </c>
      <c r="AH399">
        <v>2.0554842039999999</v>
      </c>
      <c r="AI399">
        <v>2.1010636919999999</v>
      </c>
      <c r="AJ399">
        <v>2.1457514949999998</v>
      </c>
      <c r="AK399">
        <v>2.189719808</v>
      </c>
      <c r="AL399">
        <v>2.2331700300000001</v>
      </c>
      <c r="AM399">
        <v>2.2766229079999998</v>
      </c>
      <c r="AN399">
        <v>2.3200996749999998</v>
      </c>
      <c r="AO399">
        <v>2.363836874</v>
      </c>
      <c r="AP399">
        <v>2.4081371479999998</v>
      </c>
      <c r="AQ399">
        <v>2.4531177729999998</v>
      </c>
      <c r="AR399">
        <v>2.499265442</v>
      </c>
      <c r="AS399">
        <v>2.546540765</v>
      </c>
      <c r="AT399">
        <v>2.5950182239999999</v>
      </c>
      <c r="AU399">
        <v>2.644809575</v>
      </c>
      <c r="AV399">
        <v>2.6967001810000002</v>
      </c>
    </row>
    <row r="400" spans="1:48" x14ac:dyDescent="0.25">
      <c r="A400" s="30" t="s">
        <v>1173</v>
      </c>
      <c r="B400">
        <v>0.96116878123798499</v>
      </c>
      <c r="C400">
        <v>0.98039215686274495</v>
      </c>
      <c r="D400">
        <v>0.99999682000000001</v>
      </c>
      <c r="E400">
        <v>1.0226353779999999</v>
      </c>
      <c r="F400">
        <v>1.046538593</v>
      </c>
      <c r="G400">
        <v>1.0619745300000001</v>
      </c>
      <c r="H400">
        <v>1.0816338430000001</v>
      </c>
      <c r="I400">
        <v>1.0997382600000001</v>
      </c>
      <c r="J400">
        <v>1.1147159740000001</v>
      </c>
      <c r="K400">
        <v>1.130837468</v>
      </c>
      <c r="L400">
        <v>1.150428005</v>
      </c>
      <c r="M400">
        <v>1.167975218</v>
      </c>
      <c r="N400">
        <v>1.1835462109999999</v>
      </c>
      <c r="O400">
        <v>1.204851125</v>
      </c>
      <c r="P400">
        <v>1.223903991</v>
      </c>
      <c r="Q400">
        <v>1.248249589</v>
      </c>
      <c r="R400">
        <v>1.274365156</v>
      </c>
      <c r="S400">
        <v>1.3052680780000001</v>
      </c>
      <c r="T400">
        <v>1.3396812549999999</v>
      </c>
      <c r="U400">
        <v>1.3771564679999999</v>
      </c>
      <c r="V400">
        <v>1.420031021</v>
      </c>
      <c r="W400">
        <v>1.464920207</v>
      </c>
      <c r="X400">
        <v>1.5112167169999999</v>
      </c>
      <c r="Y400">
        <v>1.5595498649999999</v>
      </c>
      <c r="Z400">
        <v>1.6089325160000001</v>
      </c>
      <c r="AA400">
        <v>1.6591237619999999</v>
      </c>
      <c r="AB400">
        <v>1.709946338</v>
      </c>
      <c r="AC400">
        <v>1.7570246700000001</v>
      </c>
      <c r="AD400">
        <v>1.802404412</v>
      </c>
      <c r="AE400">
        <v>1.846782178</v>
      </c>
      <c r="AF400">
        <v>1.890585017</v>
      </c>
      <c r="AG400">
        <v>1.933897733</v>
      </c>
      <c r="AH400">
        <v>1.976830656</v>
      </c>
      <c r="AI400">
        <v>2.019006471</v>
      </c>
      <c r="AJ400">
        <v>2.0606957760000002</v>
      </c>
      <c r="AK400">
        <v>2.1021034240000001</v>
      </c>
      <c r="AL400">
        <v>2.143420484</v>
      </c>
      <c r="AM400">
        <v>2.1849876510000001</v>
      </c>
      <c r="AN400">
        <v>2.2267774619999998</v>
      </c>
      <c r="AO400">
        <v>2.2690384410000002</v>
      </c>
      <c r="AP400">
        <v>2.3120031970000001</v>
      </c>
      <c r="AQ400">
        <v>2.3558135729999998</v>
      </c>
      <c r="AR400">
        <v>2.4004915229999999</v>
      </c>
      <c r="AS400">
        <v>2.446232116</v>
      </c>
      <c r="AT400">
        <v>2.4930487530000001</v>
      </c>
      <c r="AU400">
        <v>2.5410140069999998</v>
      </c>
      <c r="AV400">
        <v>2.5906576499999998</v>
      </c>
    </row>
    <row r="401" spans="1:48" x14ac:dyDescent="0.25">
      <c r="A401" s="30" t="s">
        <v>1174</v>
      </c>
      <c r="B401">
        <v>0.96116878123798499</v>
      </c>
      <c r="C401">
        <v>0.98039215686274495</v>
      </c>
      <c r="D401">
        <v>0.9999991198</v>
      </c>
      <c r="E401">
        <v>1.0224747160000001</v>
      </c>
      <c r="F401">
        <v>1.0467272590000001</v>
      </c>
      <c r="G401">
        <v>1.0618605139999999</v>
      </c>
      <c r="H401">
        <v>1.081530694</v>
      </c>
      <c r="I401">
        <v>1.0964814279999999</v>
      </c>
      <c r="J401">
        <v>1.112378149</v>
      </c>
      <c r="K401">
        <v>1.1278555770000001</v>
      </c>
      <c r="L401">
        <v>1.142529141</v>
      </c>
      <c r="M401">
        <v>1.158261534</v>
      </c>
      <c r="N401">
        <v>1.1701242270000001</v>
      </c>
      <c r="O401">
        <v>1.1870926530000001</v>
      </c>
      <c r="P401">
        <v>1.2062778759999999</v>
      </c>
      <c r="Q401">
        <v>1.2295511320000001</v>
      </c>
      <c r="R401">
        <v>1.2561140550000001</v>
      </c>
      <c r="S401">
        <v>1.2888825239999999</v>
      </c>
      <c r="T401">
        <v>1.3259091009999999</v>
      </c>
      <c r="U401">
        <v>1.366979792</v>
      </c>
      <c r="V401">
        <v>1.4125346160000001</v>
      </c>
      <c r="W401">
        <v>1.4611133089999999</v>
      </c>
      <c r="X401">
        <v>1.5120441419999999</v>
      </c>
      <c r="Y401">
        <v>1.564660406</v>
      </c>
      <c r="Z401">
        <v>1.6180235650000001</v>
      </c>
      <c r="AA401">
        <v>1.671788426</v>
      </c>
      <c r="AB401">
        <v>1.7254370290000001</v>
      </c>
      <c r="AC401">
        <v>1.7761661710000001</v>
      </c>
      <c r="AD401">
        <v>1.8249286339999999</v>
      </c>
      <c r="AE401">
        <v>1.8720998609999999</v>
      </c>
      <c r="AF401">
        <v>1.918245558</v>
      </c>
      <c r="AG401">
        <v>1.9635114419999999</v>
      </c>
      <c r="AH401">
        <v>2.007855288</v>
      </c>
      <c r="AI401">
        <v>2.051068984</v>
      </c>
      <c r="AJ401">
        <v>2.0934364049999998</v>
      </c>
      <c r="AK401">
        <v>2.135123246</v>
      </c>
      <c r="AL401">
        <v>2.1764169619999998</v>
      </c>
      <c r="AM401">
        <v>2.2177469580000002</v>
      </c>
      <c r="AN401">
        <v>2.258934483</v>
      </c>
      <c r="AO401">
        <v>2.30031959</v>
      </c>
      <c r="AP401">
        <v>2.3422472810000001</v>
      </c>
      <c r="AQ401">
        <v>2.3847768870000001</v>
      </c>
      <c r="AR401">
        <v>2.4282305879999999</v>
      </c>
      <c r="AS401">
        <v>2.4726889509999999</v>
      </c>
      <c r="AT401">
        <v>2.518180987</v>
      </c>
      <c r="AU401">
        <v>2.5648143779999999</v>
      </c>
      <c r="AV401">
        <v>2.6135488589999998</v>
      </c>
    </row>
    <row r="402" spans="1:48" x14ac:dyDescent="0.25">
      <c r="A402" s="30" t="s">
        <v>1175</v>
      </c>
      <c r="B402">
        <v>0.96116878123798499</v>
      </c>
      <c r="C402">
        <v>0.98039215686274495</v>
      </c>
      <c r="D402">
        <v>0.99999875270000005</v>
      </c>
      <c r="E402">
        <v>1.022790919</v>
      </c>
      <c r="F402">
        <v>1.048200327</v>
      </c>
      <c r="G402">
        <v>1.064668484</v>
      </c>
      <c r="H402">
        <v>1.085481651</v>
      </c>
      <c r="I402">
        <v>1.098464739</v>
      </c>
      <c r="J402">
        <v>1.1146600310000001</v>
      </c>
      <c r="K402">
        <v>1.1302919890000001</v>
      </c>
      <c r="L402">
        <v>1.1444381880000001</v>
      </c>
      <c r="M402">
        <v>1.1606951210000001</v>
      </c>
      <c r="N402">
        <v>1.1716871950000001</v>
      </c>
      <c r="O402">
        <v>1.1882510390000001</v>
      </c>
      <c r="P402">
        <v>1.207133536</v>
      </c>
      <c r="Q402">
        <v>1.2304438360000001</v>
      </c>
      <c r="R402">
        <v>1.256838924</v>
      </c>
      <c r="S402">
        <v>1.2902036830000001</v>
      </c>
      <c r="T402">
        <v>1.3278668689999999</v>
      </c>
      <c r="U402">
        <v>1.3699125999999999</v>
      </c>
      <c r="V402">
        <v>1.416646973</v>
      </c>
      <c r="W402">
        <v>1.465417771</v>
      </c>
      <c r="X402">
        <v>1.516184752</v>
      </c>
      <c r="Y402">
        <v>1.5681977920000001</v>
      </c>
      <c r="Z402">
        <v>1.6205548009999999</v>
      </c>
      <c r="AA402">
        <v>1.6728234559999999</v>
      </c>
      <c r="AB402">
        <v>1.724549391</v>
      </c>
      <c r="AC402">
        <v>1.775526739</v>
      </c>
      <c r="AD402">
        <v>1.824740177</v>
      </c>
      <c r="AE402">
        <v>1.872260976</v>
      </c>
      <c r="AF402">
        <v>1.918610667</v>
      </c>
      <c r="AG402">
        <v>1.9639608479999999</v>
      </c>
      <c r="AH402">
        <v>2.0083641499999998</v>
      </c>
      <c r="AI402">
        <v>2.0515153970000002</v>
      </c>
      <c r="AJ402">
        <v>2.0937487699999999</v>
      </c>
      <c r="AK402">
        <v>2.1351948520000001</v>
      </c>
      <c r="AL402">
        <v>2.1762412819999999</v>
      </c>
      <c r="AM402">
        <v>2.2172940529999998</v>
      </c>
      <c r="AN402">
        <v>2.2581839590000001</v>
      </c>
      <c r="AO402">
        <v>2.299260506</v>
      </c>
      <c r="AP402">
        <v>2.340893254</v>
      </c>
      <c r="AQ402">
        <v>2.3830814039999999</v>
      </c>
      <c r="AR402">
        <v>2.4261457759999998</v>
      </c>
      <c r="AS402">
        <v>2.4703131439999999</v>
      </c>
      <c r="AT402">
        <v>2.5155384879999998</v>
      </c>
      <c r="AU402">
        <v>2.561910524</v>
      </c>
      <c r="AV402">
        <v>2.61029219</v>
      </c>
    </row>
    <row r="403" spans="1:48" x14ac:dyDescent="0.25">
      <c r="A403" s="30" t="s">
        <v>1176</v>
      </c>
      <c r="B403">
        <v>0.96116878123798499</v>
      </c>
      <c r="C403">
        <v>0.98039215686274495</v>
      </c>
      <c r="D403">
        <v>0.99999942369999995</v>
      </c>
      <c r="E403">
        <v>1.0221993060000001</v>
      </c>
      <c r="F403">
        <v>1.0468766549999999</v>
      </c>
      <c r="G403">
        <v>1.063667607</v>
      </c>
      <c r="H403">
        <v>1.0823317640000001</v>
      </c>
      <c r="I403">
        <v>1.1000441990000001</v>
      </c>
      <c r="J403">
        <v>1.1179459700000001</v>
      </c>
      <c r="K403">
        <v>1.1341548189999999</v>
      </c>
      <c r="L403">
        <v>1.1501271040000001</v>
      </c>
      <c r="M403">
        <v>1.1659320449999999</v>
      </c>
      <c r="N403">
        <v>1.1809710019999999</v>
      </c>
      <c r="O403">
        <v>1.2029220759999999</v>
      </c>
      <c r="P403">
        <v>1.2251417339999999</v>
      </c>
      <c r="Q403">
        <v>1.250638892</v>
      </c>
      <c r="R403">
        <v>1.2790469520000001</v>
      </c>
      <c r="S403">
        <v>1.3119685940000001</v>
      </c>
      <c r="T403">
        <v>1.348301355</v>
      </c>
      <c r="U403">
        <v>1.3880033839999999</v>
      </c>
      <c r="V403">
        <v>1.4384053219999999</v>
      </c>
      <c r="W403">
        <v>1.494143059</v>
      </c>
      <c r="X403">
        <v>1.5537211399999999</v>
      </c>
      <c r="Y403">
        <v>1.616513533</v>
      </c>
      <c r="Z403">
        <v>1.681942526</v>
      </c>
      <c r="AA403">
        <v>1.750197534</v>
      </c>
      <c r="AB403">
        <v>1.821360774</v>
      </c>
      <c r="AC403">
        <v>1.8757126580000001</v>
      </c>
      <c r="AD403">
        <v>1.9244977539999999</v>
      </c>
      <c r="AE403">
        <v>1.9711194869999999</v>
      </c>
      <c r="AF403">
        <v>2.0173880300000002</v>
      </c>
      <c r="AG403">
        <v>2.06374054</v>
      </c>
      <c r="AH403">
        <v>2.1099252399999999</v>
      </c>
      <c r="AI403">
        <v>2.1556531849999998</v>
      </c>
      <c r="AJ403">
        <v>2.2010429779999998</v>
      </c>
      <c r="AK403">
        <v>2.2461287529999998</v>
      </c>
      <c r="AL403">
        <v>2.2911329070000002</v>
      </c>
      <c r="AM403">
        <v>2.336419475</v>
      </c>
      <c r="AN403">
        <v>2.381807615</v>
      </c>
      <c r="AO403">
        <v>2.427553493</v>
      </c>
      <c r="AP403">
        <v>2.4739208079999999</v>
      </c>
      <c r="AQ403">
        <v>2.5209812889999998</v>
      </c>
      <c r="AR403">
        <v>2.5690227270000001</v>
      </c>
      <c r="AS403">
        <v>2.6180893759999999</v>
      </c>
      <c r="AT403">
        <v>2.6682184000000002</v>
      </c>
      <c r="AU403">
        <v>2.7195100760000002</v>
      </c>
      <c r="AV403">
        <v>2.7728437060000002</v>
      </c>
    </row>
    <row r="404" spans="1:48" x14ac:dyDescent="0.25">
      <c r="A404" s="30" t="s">
        <v>1177</v>
      </c>
      <c r="B404">
        <v>0.96116878123798499</v>
      </c>
      <c r="C404">
        <v>0.98039215686274495</v>
      </c>
      <c r="D404">
        <v>0.99999935409999996</v>
      </c>
      <c r="E404">
        <v>1.02167382</v>
      </c>
      <c r="F404">
        <v>1.044069549</v>
      </c>
      <c r="G404">
        <v>1.0548130259999999</v>
      </c>
      <c r="H404">
        <v>1.0741387309999999</v>
      </c>
      <c r="I404">
        <v>1.0930068850000001</v>
      </c>
      <c r="J404">
        <v>1.1096731099999999</v>
      </c>
      <c r="K404">
        <v>1.125208668</v>
      </c>
      <c r="L404">
        <v>1.1409067390000001</v>
      </c>
      <c r="M404">
        <v>1.156602854</v>
      </c>
      <c r="N404">
        <v>1.169972416</v>
      </c>
      <c r="O404">
        <v>1.188500933</v>
      </c>
      <c r="P404">
        <v>1.210103251</v>
      </c>
      <c r="Q404">
        <v>1.233818466</v>
      </c>
      <c r="R404">
        <v>1.2599209659999999</v>
      </c>
      <c r="S404">
        <v>1.291385497</v>
      </c>
      <c r="T404">
        <v>1.326622333</v>
      </c>
      <c r="U404">
        <v>1.365244887</v>
      </c>
      <c r="V404">
        <v>1.4076162189999999</v>
      </c>
      <c r="W404">
        <v>1.4521594289999999</v>
      </c>
      <c r="X404">
        <v>1.4978026129999999</v>
      </c>
      <c r="Y404">
        <v>1.5444429559999999</v>
      </c>
      <c r="Z404">
        <v>1.5914050980000001</v>
      </c>
      <c r="AA404">
        <v>1.6387300950000001</v>
      </c>
      <c r="AB404">
        <v>1.6859166000000001</v>
      </c>
      <c r="AC404">
        <v>1.7317171360000001</v>
      </c>
      <c r="AD404">
        <v>1.776452148</v>
      </c>
      <c r="AE404">
        <v>1.820200539</v>
      </c>
      <c r="AF404">
        <v>1.863527878</v>
      </c>
      <c r="AG404">
        <v>1.9065030030000001</v>
      </c>
      <c r="AH404">
        <v>1.9488231890000001</v>
      </c>
      <c r="AI404">
        <v>1.9903693710000001</v>
      </c>
      <c r="AJ404">
        <v>2.0313458710000001</v>
      </c>
      <c r="AK404">
        <v>2.0718676770000002</v>
      </c>
      <c r="AL404">
        <v>2.1122261469999999</v>
      </c>
      <c r="AM404">
        <v>2.1529151209999999</v>
      </c>
      <c r="AN404">
        <v>2.1936261539999999</v>
      </c>
      <c r="AO404">
        <v>2.234623037</v>
      </c>
      <c r="AP404">
        <v>2.2761650100000002</v>
      </c>
      <c r="AQ404">
        <v>2.3183266119999999</v>
      </c>
      <c r="AR404">
        <v>2.3614984410000002</v>
      </c>
      <c r="AS404">
        <v>2.4055643889999998</v>
      </c>
      <c r="AT404">
        <v>2.450597256</v>
      </c>
      <c r="AU404">
        <v>2.4966953639999998</v>
      </c>
      <c r="AV404">
        <v>2.545055627</v>
      </c>
    </row>
    <row r="405" spans="1:48" x14ac:dyDescent="0.25">
      <c r="A405" s="30" t="s">
        <v>1178</v>
      </c>
      <c r="B405">
        <v>0.96116878123798499</v>
      </c>
      <c r="C405">
        <v>0.98039215686274495</v>
      </c>
      <c r="D405">
        <v>0.9999991681</v>
      </c>
      <c r="E405">
        <v>1.021552083</v>
      </c>
      <c r="F405">
        <v>1.0449446330000001</v>
      </c>
      <c r="G405">
        <v>1.055525654</v>
      </c>
      <c r="H405">
        <v>1.0753776989999999</v>
      </c>
      <c r="I405">
        <v>1.0955488099999999</v>
      </c>
      <c r="J405">
        <v>1.114138498</v>
      </c>
      <c r="K405">
        <v>1.130990554</v>
      </c>
      <c r="L405">
        <v>1.1478410720000001</v>
      </c>
      <c r="M405">
        <v>1.1648609329999999</v>
      </c>
      <c r="N405">
        <v>1.180126418</v>
      </c>
      <c r="O405">
        <v>1.2004242389999999</v>
      </c>
      <c r="P405">
        <v>1.222778938</v>
      </c>
      <c r="Q405">
        <v>1.247497182</v>
      </c>
      <c r="R405">
        <v>1.2737076249999999</v>
      </c>
      <c r="S405">
        <v>1.3039454619999999</v>
      </c>
      <c r="T405">
        <v>1.3371116169999999</v>
      </c>
      <c r="U405">
        <v>1.3729399849999999</v>
      </c>
      <c r="V405">
        <v>1.4118032760000001</v>
      </c>
      <c r="W405">
        <v>1.4527825670000001</v>
      </c>
      <c r="X405">
        <v>1.4951536160000001</v>
      </c>
      <c r="Y405">
        <v>1.538610509</v>
      </c>
      <c r="Z405">
        <v>1.582555774</v>
      </c>
      <c r="AA405">
        <v>1.626903279</v>
      </c>
      <c r="AB405">
        <v>1.671297198</v>
      </c>
      <c r="AC405">
        <v>1.71442849</v>
      </c>
      <c r="AD405">
        <v>1.756770022</v>
      </c>
      <c r="AE405">
        <v>1.798449017</v>
      </c>
      <c r="AF405">
        <v>1.839771204</v>
      </c>
      <c r="AG405">
        <v>1.8808115519999999</v>
      </c>
      <c r="AH405">
        <v>1.921511038</v>
      </c>
      <c r="AI405">
        <v>1.961801285</v>
      </c>
      <c r="AJ405">
        <v>2.0018545400000001</v>
      </c>
      <c r="AK405">
        <v>2.0417677489999999</v>
      </c>
      <c r="AL405">
        <v>2.0817190540000001</v>
      </c>
      <c r="AM405">
        <v>2.122039842</v>
      </c>
      <c r="AN405">
        <v>2.162580057</v>
      </c>
      <c r="AO405">
        <v>2.2035458989999999</v>
      </c>
      <c r="AP405">
        <v>2.245141389</v>
      </c>
      <c r="AQ405">
        <v>2.2874301419999998</v>
      </c>
      <c r="AR405">
        <v>2.3306657049999999</v>
      </c>
      <c r="AS405">
        <v>2.3748129219999998</v>
      </c>
      <c r="AT405">
        <v>2.4199272120000002</v>
      </c>
      <c r="AU405">
        <v>2.4660869650000001</v>
      </c>
      <c r="AV405">
        <v>2.5140398130000001</v>
      </c>
    </row>
    <row r="406" spans="1:48" x14ac:dyDescent="0.25">
      <c r="A406" s="30" t="s">
        <v>1179</v>
      </c>
      <c r="B406">
        <v>0.96116878123798499</v>
      </c>
      <c r="C406">
        <v>0.98039215686274495</v>
      </c>
      <c r="D406">
        <v>0.99999945879999996</v>
      </c>
      <c r="E406">
        <v>1.0212433059999999</v>
      </c>
      <c r="F406">
        <v>1.044735119</v>
      </c>
      <c r="G406">
        <v>1.05718467</v>
      </c>
      <c r="H406">
        <v>1.078156406</v>
      </c>
      <c r="I406">
        <v>1.0986183519999999</v>
      </c>
      <c r="J406">
        <v>1.1180287090000001</v>
      </c>
      <c r="K406">
        <v>1.135973481</v>
      </c>
      <c r="L406">
        <v>1.154052415</v>
      </c>
      <c r="M406">
        <v>1.1723641300000001</v>
      </c>
      <c r="N406">
        <v>1.1889044470000001</v>
      </c>
      <c r="O406">
        <v>1.210007813</v>
      </c>
      <c r="P406">
        <v>1.2323007640000001</v>
      </c>
      <c r="Q406">
        <v>1.2571499930000001</v>
      </c>
      <c r="R406">
        <v>1.283370605</v>
      </c>
      <c r="S406">
        <v>1.313280851</v>
      </c>
      <c r="T406">
        <v>1.3457884</v>
      </c>
      <c r="U406">
        <v>1.3807013400000001</v>
      </c>
      <c r="V406">
        <v>1.41883275</v>
      </c>
      <c r="W406">
        <v>1.459347229</v>
      </c>
      <c r="X406">
        <v>1.5017094520000001</v>
      </c>
      <c r="Y406">
        <v>1.545620607</v>
      </c>
      <c r="Z406">
        <v>1.59057728</v>
      </c>
      <c r="AA406">
        <v>1.636537973</v>
      </c>
      <c r="AB406">
        <v>1.6832981300000001</v>
      </c>
      <c r="AC406">
        <v>1.726460337</v>
      </c>
      <c r="AD406">
        <v>1.768472651</v>
      </c>
      <c r="AE406">
        <v>1.8098121380000001</v>
      </c>
      <c r="AF406">
        <v>1.8508399579999999</v>
      </c>
      <c r="AG406">
        <v>1.8916614190000001</v>
      </c>
      <c r="AH406">
        <v>1.9322788550000001</v>
      </c>
      <c r="AI406">
        <v>1.9726026219999999</v>
      </c>
      <c r="AJ406">
        <v>2.0127940620000002</v>
      </c>
      <c r="AK406">
        <v>2.0529321949999999</v>
      </c>
      <c r="AL406">
        <v>2.0931663039999999</v>
      </c>
      <c r="AM406">
        <v>2.1337599850000002</v>
      </c>
      <c r="AN406">
        <v>2.174624396</v>
      </c>
      <c r="AO406">
        <v>2.215954548</v>
      </c>
      <c r="AP406">
        <v>2.2579392440000001</v>
      </c>
      <c r="AQ406">
        <v>2.3006419600000001</v>
      </c>
      <c r="AR406">
        <v>2.34424272</v>
      </c>
      <c r="AS406">
        <v>2.3887652620000002</v>
      </c>
      <c r="AT406">
        <v>2.4342551069999998</v>
      </c>
      <c r="AU406">
        <v>2.4807848149999998</v>
      </c>
      <c r="AV406">
        <v>2.5289395450000001</v>
      </c>
    </row>
    <row r="407" spans="1:48" x14ac:dyDescent="0.25">
      <c r="A407" s="30" t="s">
        <v>984</v>
      </c>
      <c r="B407">
        <v>0.96116878123798499</v>
      </c>
      <c r="C407">
        <v>0.98039215686274495</v>
      </c>
      <c r="D407">
        <v>0.99999917949999995</v>
      </c>
      <c r="E407">
        <v>1.023466878</v>
      </c>
      <c r="F407">
        <v>1.0488355869999999</v>
      </c>
      <c r="G407">
        <v>1.0690174539999999</v>
      </c>
      <c r="H407">
        <v>1.089802296</v>
      </c>
      <c r="I407">
        <v>1.1057590319999999</v>
      </c>
      <c r="J407">
        <v>1.1238749100000001</v>
      </c>
      <c r="K407">
        <v>1.1392705830000001</v>
      </c>
      <c r="L407">
        <v>1.155146191</v>
      </c>
      <c r="M407">
        <v>1.170907642</v>
      </c>
      <c r="N407">
        <v>1.1891725630000001</v>
      </c>
      <c r="O407">
        <v>1.2093545809999999</v>
      </c>
      <c r="P407">
        <v>1.2319754890000001</v>
      </c>
      <c r="Q407">
        <v>1.2572504099999999</v>
      </c>
      <c r="R407">
        <v>1.285492058</v>
      </c>
      <c r="S407">
        <v>1.3180908870000001</v>
      </c>
      <c r="T407">
        <v>1.353865992</v>
      </c>
      <c r="U407">
        <v>1.392898194</v>
      </c>
      <c r="V407">
        <v>1.435218873</v>
      </c>
      <c r="W407">
        <v>1.4792385429999999</v>
      </c>
      <c r="X407">
        <v>1.5243400810000001</v>
      </c>
      <c r="Y407">
        <v>1.570413915</v>
      </c>
      <c r="Z407">
        <v>1.6167947389999999</v>
      </c>
      <c r="AA407">
        <v>1.6632797450000001</v>
      </c>
      <c r="AB407">
        <v>1.7094960880000001</v>
      </c>
      <c r="AC407">
        <v>1.7551689509999999</v>
      </c>
      <c r="AD407">
        <v>1.799980277</v>
      </c>
      <c r="AE407">
        <v>1.8439250659999999</v>
      </c>
      <c r="AF407">
        <v>1.887392561</v>
      </c>
      <c r="AG407">
        <v>1.930443586</v>
      </c>
      <c r="AH407">
        <v>1.9729789040000001</v>
      </c>
      <c r="AI407">
        <v>2.0147939520000002</v>
      </c>
      <c r="AJ407">
        <v>2.056120881</v>
      </c>
      <c r="AK407">
        <v>2.0970758900000002</v>
      </c>
      <c r="AL407">
        <v>2.1379187540000002</v>
      </c>
      <c r="AM407">
        <v>2.179073196</v>
      </c>
      <c r="AN407">
        <v>2.220356325</v>
      </c>
      <c r="AO407">
        <v>2.2620017020000001</v>
      </c>
      <c r="AP407">
        <v>2.3042546929999999</v>
      </c>
      <c r="AQ407">
        <v>2.347173288</v>
      </c>
      <c r="AR407">
        <v>2.3910360540000002</v>
      </c>
      <c r="AS407">
        <v>2.4359179160000002</v>
      </c>
      <c r="AT407">
        <v>2.4818159789999998</v>
      </c>
      <c r="AU407">
        <v>2.528810558</v>
      </c>
      <c r="AV407">
        <v>2.5776699540000001</v>
      </c>
    </row>
    <row r="408" spans="1:48" x14ac:dyDescent="0.25">
      <c r="A408" s="30" t="s">
        <v>985</v>
      </c>
      <c r="B408">
        <v>0.96116878123798499</v>
      </c>
      <c r="C408">
        <v>0.98039215686274495</v>
      </c>
      <c r="D408">
        <v>0.99999949499999996</v>
      </c>
      <c r="E408">
        <v>1.0225931829999999</v>
      </c>
      <c r="F408">
        <v>1.04457043</v>
      </c>
      <c r="G408">
        <v>1.06268758</v>
      </c>
      <c r="H408">
        <v>1.082189673</v>
      </c>
      <c r="I408">
        <v>1.0992145639999999</v>
      </c>
      <c r="J408">
        <v>1.1170593090000001</v>
      </c>
      <c r="K408">
        <v>1.1353920120000001</v>
      </c>
      <c r="L408">
        <v>1.1536300639999999</v>
      </c>
      <c r="M408">
        <v>1.1720430449999999</v>
      </c>
      <c r="N408">
        <v>1.191259359</v>
      </c>
      <c r="O408">
        <v>1.211599359</v>
      </c>
      <c r="P408">
        <v>1.2340412999999999</v>
      </c>
      <c r="Q408">
        <v>1.2587355149999999</v>
      </c>
      <c r="R408">
        <v>1.285635925</v>
      </c>
      <c r="S408">
        <v>1.3160266540000001</v>
      </c>
      <c r="T408">
        <v>1.3490508269999999</v>
      </c>
      <c r="U408">
        <v>1.384624608</v>
      </c>
      <c r="V408">
        <v>1.424321994</v>
      </c>
      <c r="W408">
        <v>1.4661699939999999</v>
      </c>
      <c r="X408">
        <v>1.5095445590000001</v>
      </c>
      <c r="Y408">
        <v>1.5539642419999999</v>
      </c>
      <c r="Z408">
        <v>1.598801301</v>
      </c>
      <c r="AA408">
        <v>1.6438936749999999</v>
      </c>
      <c r="AB408">
        <v>1.6889422670000001</v>
      </c>
      <c r="AC408">
        <v>1.7319419410000001</v>
      </c>
      <c r="AD408">
        <v>1.773896028</v>
      </c>
      <c r="AE408">
        <v>1.8152026050000001</v>
      </c>
      <c r="AF408">
        <v>1.8561965760000001</v>
      </c>
      <c r="AG408">
        <v>1.8969890739999999</v>
      </c>
      <c r="AH408">
        <v>1.9376054519999999</v>
      </c>
      <c r="AI408">
        <v>1.9779501880000001</v>
      </c>
      <c r="AJ408">
        <v>2.0181879469999999</v>
      </c>
      <c r="AK408">
        <v>2.0583932759999999</v>
      </c>
      <c r="AL408">
        <v>2.0987236120000001</v>
      </c>
      <c r="AM408">
        <v>2.1394408550000001</v>
      </c>
      <c r="AN408">
        <v>2.1804552039999998</v>
      </c>
      <c r="AO408">
        <v>2.221953455</v>
      </c>
      <c r="AP408">
        <v>2.2641225299999999</v>
      </c>
      <c r="AQ408">
        <v>2.3070193780000001</v>
      </c>
      <c r="AR408">
        <v>2.3508244409999999</v>
      </c>
      <c r="AS408">
        <v>2.395578166</v>
      </c>
      <c r="AT408">
        <v>2.4413150460000002</v>
      </c>
      <c r="AU408">
        <v>2.4881036070000002</v>
      </c>
      <c r="AV408">
        <v>2.5364807950000001</v>
      </c>
    </row>
    <row r="409" spans="1:48" x14ac:dyDescent="0.25">
      <c r="A409" s="30" t="s">
        <v>986</v>
      </c>
      <c r="B409">
        <v>0.96116878123798499</v>
      </c>
      <c r="C409">
        <v>0.98039215686274495</v>
      </c>
      <c r="D409">
        <v>0.99999847050000001</v>
      </c>
      <c r="E409">
        <v>1.0216915740000001</v>
      </c>
      <c r="F409">
        <v>1.0440587400000001</v>
      </c>
      <c r="G409">
        <v>1.0565933729999999</v>
      </c>
      <c r="H409">
        <v>1.0759246650000001</v>
      </c>
      <c r="I409">
        <v>1.0926836559999999</v>
      </c>
      <c r="J409">
        <v>1.1077507680000001</v>
      </c>
      <c r="K409">
        <v>1.122864584</v>
      </c>
      <c r="L409">
        <v>1.1379567989999999</v>
      </c>
      <c r="M409">
        <v>1.154299102</v>
      </c>
      <c r="N409">
        <v>1.1682337700000001</v>
      </c>
      <c r="O409">
        <v>1.187262059</v>
      </c>
      <c r="P409">
        <v>1.2077950079999999</v>
      </c>
      <c r="Q409">
        <v>1.230903802</v>
      </c>
      <c r="R409">
        <v>1.257156097</v>
      </c>
      <c r="S409">
        <v>1.288739165</v>
      </c>
      <c r="T409">
        <v>1.324005197</v>
      </c>
      <c r="U409">
        <v>1.362757701</v>
      </c>
      <c r="V409">
        <v>1.405907673</v>
      </c>
      <c r="W409">
        <v>1.4514800480000001</v>
      </c>
      <c r="X409">
        <v>1.49917078</v>
      </c>
      <c r="Y409">
        <v>1.548322685</v>
      </c>
      <c r="Z409">
        <v>1.59802402</v>
      </c>
      <c r="AA409">
        <v>1.647949498</v>
      </c>
      <c r="AB409">
        <v>1.6977074350000001</v>
      </c>
      <c r="AC409">
        <v>1.7453408720000001</v>
      </c>
      <c r="AD409">
        <v>1.79143147</v>
      </c>
      <c r="AE409">
        <v>1.836288023</v>
      </c>
      <c r="AF409">
        <v>1.8803005370000001</v>
      </c>
      <c r="AG409">
        <v>1.9236006590000001</v>
      </c>
      <c r="AH409">
        <v>1.9662836909999999</v>
      </c>
      <c r="AI409">
        <v>2.0081253480000001</v>
      </c>
      <c r="AJ409">
        <v>2.0493991509999998</v>
      </c>
      <c r="AK409">
        <v>2.0902359150000001</v>
      </c>
      <c r="AL409">
        <v>2.1308427550000002</v>
      </c>
      <c r="AM409">
        <v>2.1715793649999999</v>
      </c>
      <c r="AN409">
        <v>2.212355251</v>
      </c>
      <c r="AO409">
        <v>2.2534427090000002</v>
      </c>
      <c r="AP409">
        <v>2.2951174860000001</v>
      </c>
      <c r="AQ409">
        <v>2.337433393</v>
      </c>
      <c r="AR409">
        <v>2.3806306479999999</v>
      </c>
      <c r="AS409">
        <v>2.4248604020000002</v>
      </c>
      <c r="AT409">
        <v>2.4701233149999999</v>
      </c>
      <c r="AU409">
        <v>2.5165002040000002</v>
      </c>
      <c r="AV409">
        <v>2.5646249999999999</v>
      </c>
    </row>
    <row r="410" spans="1:48" x14ac:dyDescent="0.25">
      <c r="A410" s="30" t="s">
        <v>987</v>
      </c>
      <c r="B410">
        <v>0.96116878123798499</v>
      </c>
      <c r="C410">
        <v>0.98039215686274495</v>
      </c>
      <c r="D410">
        <v>0.99999900350000004</v>
      </c>
      <c r="E410">
        <v>1.020995302</v>
      </c>
      <c r="F410">
        <v>1.0418895960000001</v>
      </c>
      <c r="G410">
        <v>1.052946615</v>
      </c>
      <c r="H410">
        <v>1.074186455</v>
      </c>
      <c r="I410">
        <v>1.0921633799999999</v>
      </c>
      <c r="J410">
        <v>1.109147551</v>
      </c>
      <c r="K410">
        <v>1.125405896</v>
      </c>
      <c r="L410">
        <v>1.142008677</v>
      </c>
      <c r="M410">
        <v>1.1622012930000001</v>
      </c>
      <c r="N410">
        <v>1.176973917</v>
      </c>
      <c r="O410">
        <v>1.1948786220000001</v>
      </c>
      <c r="P410">
        <v>1.213631202</v>
      </c>
      <c r="Q410">
        <v>1.2345375110000001</v>
      </c>
      <c r="R410">
        <v>1.2574819319999999</v>
      </c>
      <c r="S410">
        <v>1.289412867</v>
      </c>
      <c r="T410">
        <v>1.325413172</v>
      </c>
      <c r="U410">
        <v>1.366827002</v>
      </c>
      <c r="V410">
        <v>1.4143163590000001</v>
      </c>
      <c r="W410">
        <v>1.462746723</v>
      </c>
      <c r="X410">
        <v>1.5131231000000001</v>
      </c>
      <c r="Y410">
        <v>1.5642267969999999</v>
      </c>
      <c r="Z410">
        <v>1.6156166999999999</v>
      </c>
      <c r="AA410">
        <v>1.6668397349999999</v>
      </c>
      <c r="AB410">
        <v>1.7178492999999999</v>
      </c>
      <c r="AC410">
        <v>1.769512306</v>
      </c>
      <c r="AD410">
        <v>1.8190956300000001</v>
      </c>
      <c r="AE410">
        <v>1.866637187</v>
      </c>
      <c r="AF410">
        <v>1.9127984419999999</v>
      </c>
      <c r="AG410">
        <v>1.957860231</v>
      </c>
      <c r="AH410">
        <v>2.0019582749999998</v>
      </c>
      <c r="AI410">
        <v>2.0444425530000001</v>
      </c>
      <c r="AJ410">
        <v>2.0857113690000002</v>
      </c>
      <c r="AK410">
        <v>2.1259821520000002</v>
      </c>
      <c r="AL410">
        <v>2.1659865960000002</v>
      </c>
      <c r="AM410">
        <v>2.2060658370000001</v>
      </c>
      <c r="AN410">
        <v>2.2459115500000002</v>
      </c>
      <c r="AO410">
        <v>2.285909116</v>
      </c>
      <c r="AP410">
        <v>2.3265472919999999</v>
      </c>
      <c r="AQ410">
        <v>2.367505763</v>
      </c>
      <c r="AR410">
        <v>2.4091777759999999</v>
      </c>
      <c r="AS410">
        <v>2.4522232320000001</v>
      </c>
      <c r="AT410">
        <v>2.496347455</v>
      </c>
      <c r="AU410">
        <v>2.5415828729999999</v>
      </c>
      <c r="AV410">
        <v>2.5887564200000002</v>
      </c>
    </row>
    <row r="411" spans="1:48" x14ac:dyDescent="0.25">
      <c r="A411" s="30" t="s">
        <v>988</v>
      </c>
      <c r="B411">
        <v>0.96116878123798499</v>
      </c>
      <c r="C411">
        <v>0.98039215686274495</v>
      </c>
      <c r="D411">
        <v>0.99999930459999997</v>
      </c>
      <c r="E411">
        <v>1.0223923880000001</v>
      </c>
      <c r="F411">
        <v>1.0437671209999999</v>
      </c>
      <c r="G411">
        <v>1.05205806</v>
      </c>
      <c r="H411">
        <v>1.0675872660000001</v>
      </c>
      <c r="I411">
        <v>1.0813740009999999</v>
      </c>
      <c r="J411">
        <v>1.094608287</v>
      </c>
      <c r="K411">
        <v>1.106933575</v>
      </c>
      <c r="L411">
        <v>1.119677673</v>
      </c>
      <c r="M411">
        <v>1.1329583270000001</v>
      </c>
      <c r="N411">
        <v>1.141097545</v>
      </c>
      <c r="O411">
        <v>1.1544536249999999</v>
      </c>
      <c r="P411">
        <v>1.170744561</v>
      </c>
      <c r="Q411">
        <v>1.192008567</v>
      </c>
      <c r="R411">
        <v>1.217522862</v>
      </c>
      <c r="S411">
        <v>1.2501467500000001</v>
      </c>
      <c r="T411">
        <v>1.288316035</v>
      </c>
      <c r="U411">
        <v>1.331164266</v>
      </c>
      <c r="V411">
        <v>1.3789814970000001</v>
      </c>
      <c r="W411">
        <v>1.430601067</v>
      </c>
      <c r="X411">
        <v>1.484696163</v>
      </c>
      <c r="Y411">
        <v>1.540104844</v>
      </c>
      <c r="Z411">
        <v>1.5955247859999999</v>
      </c>
      <c r="AA411">
        <v>1.6503029819999999</v>
      </c>
      <c r="AB411">
        <v>1.703797934</v>
      </c>
      <c r="AC411">
        <v>1.756295712</v>
      </c>
      <c r="AD411">
        <v>1.8071666159999999</v>
      </c>
      <c r="AE411">
        <v>1.8561864619999999</v>
      </c>
      <c r="AF411">
        <v>1.9034931020000001</v>
      </c>
      <c r="AG411">
        <v>1.949174478</v>
      </c>
      <c r="AH411">
        <v>1.9934615710000001</v>
      </c>
      <c r="AI411">
        <v>2.0362401550000002</v>
      </c>
      <c r="AJ411">
        <v>2.0778615029999998</v>
      </c>
      <c r="AK411">
        <v>2.1184754319999999</v>
      </c>
      <c r="AL411">
        <v>2.1583771390000002</v>
      </c>
      <c r="AM411">
        <v>2.1979124620000001</v>
      </c>
      <c r="AN411">
        <v>2.2371422239999998</v>
      </c>
      <c r="AO411">
        <v>2.2764629479999998</v>
      </c>
      <c r="AP411">
        <v>2.316260491</v>
      </c>
      <c r="AQ411">
        <v>2.3566761559999998</v>
      </c>
      <c r="AR411">
        <v>2.397894596</v>
      </c>
      <c r="AS411">
        <v>2.440080171</v>
      </c>
      <c r="AT411">
        <v>2.4833117429999998</v>
      </c>
      <c r="AU411">
        <v>2.5277226709999998</v>
      </c>
      <c r="AV411">
        <v>2.5738408829999999</v>
      </c>
    </row>
    <row r="412" spans="1:48" x14ac:dyDescent="0.25">
      <c r="A412" s="30" t="s">
        <v>989</v>
      </c>
      <c r="B412">
        <v>0.96116878123798499</v>
      </c>
      <c r="C412">
        <v>0.98039215686274495</v>
      </c>
      <c r="D412">
        <v>0.99995417799999997</v>
      </c>
      <c r="E412">
        <v>1.0216802519999999</v>
      </c>
      <c r="F412">
        <v>1.0446591199999999</v>
      </c>
      <c r="G412">
        <v>1.054013203</v>
      </c>
      <c r="H412">
        <v>1.069596569</v>
      </c>
      <c r="I412">
        <v>1.0847398020000001</v>
      </c>
      <c r="J412">
        <v>1.0992179849999999</v>
      </c>
      <c r="K412">
        <v>1.111156939</v>
      </c>
      <c r="L412">
        <v>1.122990932</v>
      </c>
      <c r="M412">
        <v>1.1346301780000001</v>
      </c>
      <c r="N412">
        <v>1.1405567190000001</v>
      </c>
      <c r="O412">
        <v>1.1523583909999999</v>
      </c>
      <c r="P412">
        <v>1.170880956</v>
      </c>
      <c r="Q412">
        <v>1.1923995700000001</v>
      </c>
      <c r="R412">
        <v>1.2190165120000001</v>
      </c>
      <c r="S412">
        <v>1.2530798809999999</v>
      </c>
      <c r="T412">
        <v>1.293074134</v>
      </c>
      <c r="U412">
        <v>1.338096199</v>
      </c>
      <c r="V412">
        <v>1.3870979450000001</v>
      </c>
      <c r="W412">
        <v>1.4413258309999999</v>
      </c>
      <c r="X412">
        <v>1.497975566</v>
      </c>
      <c r="Y412">
        <v>1.5554433409999999</v>
      </c>
      <c r="Z412">
        <v>1.612785919</v>
      </c>
      <c r="AA412">
        <v>1.669749342</v>
      </c>
      <c r="AB412">
        <v>1.7256238779999999</v>
      </c>
      <c r="AC412">
        <v>1.7789462810000001</v>
      </c>
      <c r="AD412">
        <v>1.830418004</v>
      </c>
      <c r="AE412">
        <v>1.8799188449999999</v>
      </c>
      <c r="AF412">
        <v>1.927675555</v>
      </c>
      <c r="AG412">
        <v>1.9737622399999999</v>
      </c>
      <c r="AH412">
        <v>2.017918232</v>
      </c>
      <c r="AI412">
        <v>2.0604705399999999</v>
      </c>
      <c r="AJ412">
        <v>2.1017205269999999</v>
      </c>
      <c r="AK412">
        <v>2.1418010459999999</v>
      </c>
      <c r="AL412">
        <v>2.181067246</v>
      </c>
      <c r="AM412">
        <v>2.220608903</v>
      </c>
      <c r="AN412">
        <v>2.2596308700000001</v>
      </c>
      <c r="AO412">
        <v>2.2985665800000001</v>
      </c>
      <c r="AP412">
        <v>2.337851047</v>
      </c>
      <c r="AQ412">
        <v>2.3775951210000001</v>
      </c>
      <c r="AR412">
        <v>2.4193175029999998</v>
      </c>
      <c r="AS412">
        <v>2.461720787</v>
      </c>
      <c r="AT412">
        <v>2.504976321</v>
      </c>
      <c r="AU412">
        <v>2.5492903029999998</v>
      </c>
      <c r="AV412">
        <v>2.5983681110000001</v>
      </c>
    </row>
    <row r="413" spans="1:48" x14ac:dyDescent="0.25">
      <c r="A413" s="30" t="s">
        <v>990</v>
      </c>
      <c r="B413">
        <v>0.96116878123798499</v>
      </c>
      <c r="C413">
        <v>0.98039215686274495</v>
      </c>
      <c r="D413">
        <v>1.0000001970000001</v>
      </c>
      <c r="E413">
        <v>1.0216184800000001</v>
      </c>
      <c r="F413">
        <v>1.045495711</v>
      </c>
      <c r="G413">
        <v>1.054661713</v>
      </c>
      <c r="H413">
        <v>1.072827781</v>
      </c>
      <c r="I413">
        <v>1.0906711630000001</v>
      </c>
      <c r="J413">
        <v>1.108840109</v>
      </c>
      <c r="K413">
        <v>1.123903291</v>
      </c>
      <c r="L413">
        <v>1.1377754369999999</v>
      </c>
      <c r="M413">
        <v>1.1495304260000001</v>
      </c>
      <c r="N413">
        <v>1.1572052159999999</v>
      </c>
      <c r="O413">
        <v>1.171073383</v>
      </c>
      <c r="P413">
        <v>1.1934222489999999</v>
      </c>
      <c r="Q413">
        <v>1.2177055000000001</v>
      </c>
      <c r="R413">
        <v>1.2447496810000001</v>
      </c>
      <c r="S413">
        <v>1.2789654500000001</v>
      </c>
      <c r="T413">
        <v>1.3184233990000001</v>
      </c>
      <c r="U413">
        <v>1.3624194489999999</v>
      </c>
      <c r="V413">
        <v>1.4091059589999999</v>
      </c>
      <c r="W413">
        <v>1.460350617</v>
      </c>
      <c r="X413">
        <v>1.5126693579999999</v>
      </c>
      <c r="Y413">
        <v>1.5674107399999999</v>
      </c>
      <c r="Z413">
        <v>1.6228626159999999</v>
      </c>
      <c r="AA413">
        <v>1.680220805</v>
      </c>
      <c r="AB413">
        <v>1.7376174639999999</v>
      </c>
      <c r="AC413">
        <v>1.790972883</v>
      </c>
      <c r="AD413">
        <v>1.8428319150000001</v>
      </c>
      <c r="AE413">
        <v>1.8930150020000001</v>
      </c>
      <c r="AF413">
        <v>1.9418861169999999</v>
      </c>
      <c r="AG413">
        <v>1.9895346330000001</v>
      </c>
      <c r="AH413">
        <v>2.0353784840000002</v>
      </c>
      <c r="AI413">
        <v>2.07973323</v>
      </c>
      <c r="AJ413">
        <v>2.1229174880000001</v>
      </c>
      <c r="AK413">
        <v>2.1651167920000001</v>
      </c>
      <c r="AL413">
        <v>2.2067398030000001</v>
      </c>
      <c r="AM413">
        <v>2.249722792</v>
      </c>
      <c r="AN413">
        <v>2.291886157</v>
      </c>
      <c r="AO413">
        <v>2.3337634280000001</v>
      </c>
      <c r="AP413">
        <v>2.375809345</v>
      </c>
      <c r="AQ413">
        <v>2.4182368009999999</v>
      </c>
      <c r="AR413">
        <v>2.4626073869999998</v>
      </c>
      <c r="AS413">
        <v>2.507164516</v>
      </c>
      <c r="AT413">
        <v>2.552418936</v>
      </c>
      <c r="AU413">
        <v>2.598640837</v>
      </c>
      <c r="AV413">
        <v>2.652198533</v>
      </c>
    </row>
    <row r="414" spans="1:48" x14ac:dyDescent="0.25">
      <c r="A414" s="30" t="s">
        <v>991</v>
      </c>
      <c r="B414">
        <v>0.96116878123798499</v>
      </c>
      <c r="C414">
        <v>0.98039215686274495</v>
      </c>
      <c r="D414">
        <v>0.9999991184</v>
      </c>
      <c r="E414">
        <v>1.0127009950000001</v>
      </c>
      <c r="F414">
        <v>1.0334814990000001</v>
      </c>
      <c r="G414">
        <v>1.049215435</v>
      </c>
      <c r="H414">
        <v>1.0623062809999999</v>
      </c>
      <c r="I414">
        <v>1.086734927</v>
      </c>
      <c r="J414">
        <v>1.1015348620000001</v>
      </c>
      <c r="K414">
        <v>1.1160003999999999</v>
      </c>
      <c r="L414">
        <v>1.1305223710000001</v>
      </c>
      <c r="M414">
        <v>1.145113447</v>
      </c>
      <c r="N414">
        <v>1.1562596999999999</v>
      </c>
      <c r="O414">
        <v>1.172577416</v>
      </c>
      <c r="P414">
        <v>1.1794907050000001</v>
      </c>
      <c r="Q414">
        <v>1.2078670229999999</v>
      </c>
      <c r="R414">
        <v>1.23358356</v>
      </c>
      <c r="S414">
        <v>1.265066118</v>
      </c>
      <c r="T414">
        <v>1.300983094</v>
      </c>
      <c r="U414">
        <v>1.3408021910000001</v>
      </c>
      <c r="V414">
        <v>1.384639172</v>
      </c>
      <c r="W414">
        <v>1.4315049289999999</v>
      </c>
      <c r="X414">
        <v>1.480301173</v>
      </c>
      <c r="Y414">
        <v>1.530375448</v>
      </c>
      <c r="Z414">
        <v>1.580689722</v>
      </c>
      <c r="AA414">
        <v>1.6310594620000001</v>
      </c>
      <c r="AB414">
        <v>1.6808182229999999</v>
      </c>
      <c r="AC414">
        <v>1.7293934849999999</v>
      </c>
      <c r="AD414">
        <v>1.7766515389999999</v>
      </c>
      <c r="AE414">
        <v>1.822525258</v>
      </c>
      <c r="AF414">
        <v>1.867218746</v>
      </c>
      <c r="AG414">
        <v>1.9108291310000001</v>
      </c>
      <c r="AH414">
        <v>1.953411164</v>
      </c>
      <c r="AI414">
        <v>1.9948983709999999</v>
      </c>
      <c r="AJ414">
        <v>2.0355827820000001</v>
      </c>
      <c r="AK414">
        <v>2.0755994759999998</v>
      </c>
      <c r="AL414">
        <v>2.1152182260000001</v>
      </c>
      <c r="AM414">
        <v>2.1549823689999998</v>
      </c>
      <c r="AN414">
        <v>2.1946277809999999</v>
      </c>
      <c r="AO414">
        <v>2.2344619589999999</v>
      </c>
      <c r="AP414">
        <v>2.2747978720000002</v>
      </c>
      <c r="AQ414">
        <v>2.315718129</v>
      </c>
      <c r="AR414">
        <v>2.3576313980000001</v>
      </c>
      <c r="AS414">
        <v>2.4004600439999999</v>
      </c>
      <c r="AT414">
        <v>2.4442722739999998</v>
      </c>
      <c r="AU414">
        <v>2.489179107</v>
      </c>
      <c r="AV414">
        <v>2.536279366</v>
      </c>
    </row>
    <row r="415" spans="1:48" x14ac:dyDescent="0.25">
      <c r="A415" s="30" t="s">
        <v>992</v>
      </c>
      <c r="B415">
        <v>0.96116878123798499</v>
      </c>
      <c r="C415">
        <v>0.98039215686274495</v>
      </c>
      <c r="D415">
        <v>0.99999818969999998</v>
      </c>
      <c r="E415">
        <v>1.0198960319999999</v>
      </c>
      <c r="F415">
        <v>1.040419194</v>
      </c>
      <c r="G415">
        <v>1.0511500069999999</v>
      </c>
      <c r="H415">
        <v>1.0693855219999999</v>
      </c>
      <c r="I415">
        <v>1.0858626229999999</v>
      </c>
      <c r="J415">
        <v>1.100662646</v>
      </c>
      <c r="K415">
        <v>1.1158224080000001</v>
      </c>
      <c r="L415">
        <v>1.128267009</v>
      </c>
      <c r="M415">
        <v>1.1396943289999999</v>
      </c>
      <c r="N415">
        <v>1.150774019</v>
      </c>
      <c r="O415">
        <v>1.1695878559999999</v>
      </c>
      <c r="P415">
        <v>1.187827905</v>
      </c>
      <c r="Q415">
        <v>1.2111527900000001</v>
      </c>
      <c r="R415">
        <v>1.2372395439999999</v>
      </c>
      <c r="S415">
        <v>1.2693031930000001</v>
      </c>
      <c r="T415">
        <v>1.3059962380000001</v>
      </c>
      <c r="U415">
        <v>1.3467740669999999</v>
      </c>
      <c r="V415">
        <v>1.3918274420000001</v>
      </c>
      <c r="W415">
        <v>1.4399795559999999</v>
      </c>
      <c r="X415">
        <v>1.489639471</v>
      </c>
      <c r="Y415">
        <v>1.5403195190000001</v>
      </c>
      <c r="Z415">
        <v>1.5911038</v>
      </c>
      <c r="AA415">
        <v>1.641725621</v>
      </c>
      <c r="AB415">
        <v>1.691696278</v>
      </c>
      <c r="AC415">
        <v>1.7404230329999999</v>
      </c>
      <c r="AD415">
        <v>1.787810678</v>
      </c>
      <c r="AE415">
        <v>1.8338594159999999</v>
      </c>
      <c r="AF415">
        <v>1.8787527150000001</v>
      </c>
      <c r="AG415">
        <v>1.92257726</v>
      </c>
      <c r="AH415">
        <v>1.965414158</v>
      </c>
      <c r="AI415">
        <v>2.0071933639999999</v>
      </c>
      <c r="AJ415">
        <v>2.0481751680000002</v>
      </c>
      <c r="AK415">
        <v>2.0884843690000001</v>
      </c>
      <c r="AL415">
        <v>2.128384015</v>
      </c>
      <c r="AM415">
        <v>2.168405387</v>
      </c>
      <c r="AN415">
        <v>2.20843291</v>
      </c>
      <c r="AO415">
        <v>2.2486900439999999</v>
      </c>
      <c r="AP415">
        <v>2.2894621719999999</v>
      </c>
      <c r="AQ415">
        <v>2.3308291219999999</v>
      </c>
      <c r="AR415">
        <v>2.3732413339999998</v>
      </c>
      <c r="AS415">
        <v>2.416651887</v>
      </c>
      <c r="AT415">
        <v>2.4610994060000002</v>
      </c>
      <c r="AU415">
        <v>2.5066801440000002</v>
      </c>
      <c r="AV415">
        <v>2.5543099269999998</v>
      </c>
    </row>
    <row r="416" spans="1:48" x14ac:dyDescent="0.25">
      <c r="A416" s="30" t="s">
        <v>993</v>
      </c>
      <c r="B416">
        <v>0.96116878123798499</v>
      </c>
      <c r="C416">
        <v>0.98039215686274495</v>
      </c>
      <c r="D416">
        <v>0.99999850400000001</v>
      </c>
      <c r="E416">
        <v>1.0223611500000001</v>
      </c>
      <c r="F416">
        <v>1.0441303120000001</v>
      </c>
      <c r="G416">
        <v>1.0531086039999999</v>
      </c>
      <c r="H416">
        <v>1.0695203339999999</v>
      </c>
      <c r="I416">
        <v>1.0841912060000001</v>
      </c>
      <c r="J416">
        <v>1.098286844</v>
      </c>
      <c r="K416">
        <v>1.111748728</v>
      </c>
      <c r="L416">
        <v>1.1258381770000001</v>
      </c>
      <c r="M416">
        <v>1.140465305</v>
      </c>
      <c r="N416">
        <v>1.1504194969999999</v>
      </c>
      <c r="O416">
        <v>1.165383713</v>
      </c>
      <c r="P416">
        <v>1.183516231</v>
      </c>
      <c r="Q416">
        <v>1.205418068</v>
      </c>
      <c r="R416">
        <v>1.2310768489999999</v>
      </c>
      <c r="S416">
        <v>1.263414152</v>
      </c>
      <c r="T416">
        <v>1.3006845979999999</v>
      </c>
      <c r="U416">
        <v>1.3422536899999999</v>
      </c>
      <c r="V416">
        <v>1.3884586109999999</v>
      </c>
      <c r="W416">
        <v>1.4380944579999999</v>
      </c>
      <c r="X416">
        <v>1.490017191</v>
      </c>
      <c r="Y416">
        <v>1.5432831410000001</v>
      </c>
      <c r="Z416">
        <v>1.5967253459999999</v>
      </c>
      <c r="AA416">
        <v>1.649852436</v>
      </c>
      <c r="AB416">
        <v>1.702088517</v>
      </c>
      <c r="AC416">
        <v>1.753028254</v>
      </c>
      <c r="AD416">
        <v>1.8023896930000001</v>
      </c>
      <c r="AE416">
        <v>1.850090842</v>
      </c>
      <c r="AF416">
        <v>1.896344794</v>
      </c>
      <c r="AG416">
        <v>1.94125926</v>
      </c>
      <c r="AH416">
        <v>1.985001215</v>
      </c>
      <c r="AI416">
        <v>2.0274537619999999</v>
      </c>
      <c r="AJ416">
        <v>2.0689363959999998</v>
      </c>
      <c r="AK416">
        <v>2.1095917599999998</v>
      </c>
      <c r="AL416">
        <v>2.1497106010000002</v>
      </c>
      <c r="AM416">
        <v>2.189687808</v>
      </c>
      <c r="AN416">
        <v>2.229459297</v>
      </c>
      <c r="AO416">
        <v>2.2693873560000002</v>
      </c>
      <c r="AP416">
        <v>2.3098288889999998</v>
      </c>
      <c r="AQ416">
        <v>2.350893068</v>
      </c>
      <c r="AR416">
        <v>2.3928369030000001</v>
      </c>
      <c r="AS416">
        <v>2.4357422280000001</v>
      </c>
      <c r="AT416">
        <v>2.4796794100000001</v>
      </c>
      <c r="AU416">
        <v>2.5247707240000001</v>
      </c>
      <c r="AV416">
        <v>2.5718028230000001</v>
      </c>
    </row>
    <row r="417" spans="1:48" x14ac:dyDescent="0.25">
      <c r="A417" s="30" t="s">
        <v>994</v>
      </c>
      <c r="B417">
        <v>0.96116878123798499</v>
      </c>
      <c r="C417">
        <v>0.98039215686274495</v>
      </c>
      <c r="D417">
        <v>0.99998937259999998</v>
      </c>
      <c r="E417">
        <v>1.021646193</v>
      </c>
      <c r="F417">
        <v>1.0431923359999999</v>
      </c>
      <c r="G417">
        <v>1.0522017530000001</v>
      </c>
      <c r="H417">
        <v>1.0699937180000001</v>
      </c>
      <c r="I417">
        <v>1.086392314</v>
      </c>
      <c r="J417">
        <v>1.100993297</v>
      </c>
      <c r="K417">
        <v>1.1147917060000001</v>
      </c>
      <c r="L417">
        <v>1.1289064980000001</v>
      </c>
      <c r="M417">
        <v>1.1443572769999999</v>
      </c>
      <c r="N417">
        <v>1.1551606860000001</v>
      </c>
      <c r="O417">
        <v>1.1709603740000001</v>
      </c>
      <c r="P417">
        <v>1.189792985</v>
      </c>
      <c r="Q417">
        <v>1.2113778529999999</v>
      </c>
      <c r="R417">
        <v>1.2366647630000001</v>
      </c>
      <c r="S417">
        <v>1.269175588</v>
      </c>
      <c r="T417">
        <v>1.306470193</v>
      </c>
      <c r="U417">
        <v>1.3484199189999999</v>
      </c>
      <c r="V417">
        <v>1.395387736</v>
      </c>
      <c r="W417">
        <v>1.4454406200000001</v>
      </c>
      <c r="X417">
        <v>1.4977579519999999</v>
      </c>
      <c r="Y417">
        <v>1.551229763</v>
      </c>
      <c r="Z417">
        <v>1.604933511</v>
      </c>
      <c r="AA417">
        <v>1.6584709769999999</v>
      </c>
      <c r="AB417">
        <v>1.711380948</v>
      </c>
      <c r="AC417">
        <v>1.762923872</v>
      </c>
      <c r="AD417">
        <v>1.812628927</v>
      </c>
      <c r="AE417">
        <v>1.8605343750000001</v>
      </c>
      <c r="AF417">
        <v>1.9070181850000001</v>
      </c>
      <c r="AG417">
        <v>1.952235119</v>
      </c>
      <c r="AH417">
        <v>1.996241441</v>
      </c>
      <c r="AI417">
        <v>2.038854562</v>
      </c>
      <c r="AJ417">
        <v>2.0804098639999999</v>
      </c>
      <c r="AK417">
        <v>2.1210760350000002</v>
      </c>
      <c r="AL417">
        <v>2.1612437940000002</v>
      </c>
      <c r="AM417">
        <v>2.2014612499999999</v>
      </c>
      <c r="AN417">
        <v>2.2414261369999999</v>
      </c>
      <c r="AO417">
        <v>2.2815105240000002</v>
      </c>
      <c r="AP417">
        <v>2.3221114690000002</v>
      </c>
      <c r="AQ417">
        <v>2.3632210919999999</v>
      </c>
      <c r="AR417">
        <v>2.4054167340000001</v>
      </c>
      <c r="AS417">
        <v>2.4486378700000002</v>
      </c>
      <c r="AT417">
        <v>2.492872626</v>
      </c>
      <c r="AU417">
        <v>2.538232442</v>
      </c>
      <c r="AV417">
        <v>2.5861507439999998</v>
      </c>
    </row>
    <row r="418" spans="1:48" x14ac:dyDescent="0.25">
      <c r="A418" s="30" t="s">
        <v>983</v>
      </c>
      <c r="B418">
        <v>0.96116878123798499</v>
      </c>
      <c r="C418">
        <v>0.98039215686274495</v>
      </c>
      <c r="D418">
        <v>0.99999962220000005</v>
      </c>
      <c r="E418">
        <v>1.022844353</v>
      </c>
      <c r="F418">
        <v>1.0441551609999999</v>
      </c>
      <c r="G418">
        <v>1.0515155300000001</v>
      </c>
      <c r="H418">
        <v>1.0664195670000001</v>
      </c>
      <c r="I418">
        <v>1.0791110909999999</v>
      </c>
      <c r="J418">
        <v>1.0913452159999999</v>
      </c>
      <c r="K418">
        <v>1.1024314420000001</v>
      </c>
      <c r="L418">
        <v>1.1138564820000001</v>
      </c>
      <c r="M418">
        <v>1.1258686339999999</v>
      </c>
      <c r="N418">
        <v>1.1322398549999999</v>
      </c>
      <c r="O418">
        <v>1.144692445</v>
      </c>
      <c r="P418">
        <v>1.160275258</v>
      </c>
      <c r="Q418">
        <v>1.1813826700000001</v>
      </c>
      <c r="R418">
        <v>1.2068717360000001</v>
      </c>
      <c r="S418">
        <v>1.2398828120000001</v>
      </c>
      <c r="T418">
        <v>1.2788455009999999</v>
      </c>
      <c r="U418">
        <v>1.322759974</v>
      </c>
      <c r="V418">
        <v>1.371983851</v>
      </c>
      <c r="W418">
        <v>1.4253351519999999</v>
      </c>
      <c r="X418">
        <v>1.481461873</v>
      </c>
      <c r="Y418">
        <v>1.5389695750000001</v>
      </c>
      <c r="Z418">
        <v>1.5964167549999999</v>
      </c>
      <c r="AA418">
        <v>1.6529890899999999</v>
      </c>
      <c r="AB418">
        <v>1.708025833</v>
      </c>
      <c r="AC418">
        <v>1.7620729260000001</v>
      </c>
      <c r="AD418">
        <v>1.8143447850000001</v>
      </c>
      <c r="AE418">
        <v>1.8645695870000001</v>
      </c>
      <c r="AF418">
        <v>1.9128480910000001</v>
      </c>
      <c r="AG418">
        <v>1.9592654819999999</v>
      </c>
      <c r="AH418">
        <v>2.004126903</v>
      </c>
      <c r="AI418">
        <v>2.0473048970000001</v>
      </c>
      <c r="AJ418">
        <v>2.0891776169999998</v>
      </c>
      <c r="AK418">
        <v>2.1298982660000001</v>
      </c>
      <c r="AL418">
        <v>2.1697637749999998</v>
      </c>
      <c r="AM418">
        <v>2.2090644209999999</v>
      </c>
      <c r="AN418">
        <v>2.2479833889999998</v>
      </c>
      <c r="AO418">
        <v>2.2869470189999999</v>
      </c>
      <c r="AP418">
        <v>2.326366594</v>
      </c>
      <c r="AQ418">
        <v>2.3664084600000002</v>
      </c>
      <c r="AR418">
        <v>2.4071871100000002</v>
      </c>
      <c r="AS418">
        <v>2.4489561790000001</v>
      </c>
      <c r="AT418">
        <v>2.4917969499999999</v>
      </c>
      <c r="AU418">
        <v>2.535850237</v>
      </c>
      <c r="AV418">
        <v>2.5814067189999998</v>
      </c>
    </row>
    <row r="419" spans="1:48" x14ac:dyDescent="0.25">
      <c r="A419" s="30" t="s">
        <v>995</v>
      </c>
      <c r="B419">
        <v>0.96116878123798499</v>
      </c>
      <c r="C419">
        <v>0.98039215686274495</v>
      </c>
      <c r="D419">
        <v>0.99999840470000001</v>
      </c>
      <c r="E419">
        <v>1.021216296</v>
      </c>
      <c r="F419">
        <v>1.0429057639999999</v>
      </c>
      <c r="G419">
        <v>1.0528525959999999</v>
      </c>
      <c r="H419">
        <v>1.071753763</v>
      </c>
      <c r="I419">
        <v>1.0895505009999999</v>
      </c>
      <c r="J419">
        <v>1.105799011</v>
      </c>
      <c r="K419">
        <v>1.12068295</v>
      </c>
      <c r="L419">
        <v>1.1355098320000001</v>
      </c>
      <c r="M419">
        <v>1.149914667</v>
      </c>
      <c r="N419">
        <v>1.1606483059999999</v>
      </c>
      <c r="O419">
        <v>1.1769726549999999</v>
      </c>
      <c r="P419">
        <v>1.1965445050000001</v>
      </c>
      <c r="Q419">
        <v>1.2189456949999999</v>
      </c>
      <c r="R419">
        <v>1.2442668299999999</v>
      </c>
      <c r="S419">
        <v>1.2765048029999999</v>
      </c>
      <c r="T419">
        <v>1.3133686179999999</v>
      </c>
      <c r="U419">
        <v>1.354735263</v>
      </c>
      <c r="V419">
        <v>1.4009415080000001</v>
      </c>
      <c r="W419">
        <v>1.4498548280000001</v>
      </c>
      <c r="X419">
        <v>1.5003214140000001</v>
      </c>
      <c r="Y419">
        <v>1.5518178439999999</v>
      </c>
      <c r="Z419">
        <v>1.6035317659999999</v>
      </c>
      <c r="AA419">
        <v>1.655248856</v>
      </c>
      <c r="AB419">
        <v>1.7065278690000001</v>
      </c>
      <c r="AC419">
        <v>1.7567143599999999</v>
      </c>
      <c r="AD419">
        <v>1.8052924829999999</v>
      </c>
      <c r="AE419">
        <v>1.852280567</v>
      </c>
      <c r="AF419">
        <v>1.8980577089999999</v>
      </c>
      <c r="AG419">
        <v>1.942754621</v>
      </c>
      <c r="AH419">
        <v>1.9863827279999999</v>
      </c>
      <c r="AI419">
        <v>2.0287437869999998</v>
      </c>
      <c r="AJ419">
        <v>2.0701450549999998</v>
      </c>
      <c r="AK419">
        <v>2.110741897</v>
      </c>
      <c r="AL419">
        <v>2.1509414059999998</v>
      </c>
      <c r="AM419">
        <v>2.1912957799999999</v>
      </c>
      <c r="AN419">
        <v>2.2315334130000002</v>
      </c>
      <c r="AO419">
        <v>2.271948766</v>
      </c>
      <c r="AP419">
        <v>2.3128903429999998</v>
      </c>
      <c r="AQ419">
        <v>2.354351817</v>
      </c>
      <c r="AR419">
        <v>2.396816662</v>
      </c>
      <c r="AS419">
        <v>2.4403262130000001</v>
      </c>
      <c r="AT419">
        <v>2.4848686390000001</v>
      </c>
      <c r="AU419">
        <v>2.5305368970000002</v>
      </c>
      <c r="AV419">
        <v>2.5785263899999999</v>
      </c>
    </row>
    <row r="420" spans="1:48" x14ac:dyDescent="0.25">
      <c r="A420" s="30" t="s">
        <v>996</v>
      </c>
      <c r="B420">
        <v>0.96116878123798499</v>
      </c>
      <c r="C420">
        <v>0.98039215686274495</v>
      </c>
      <c r="D420">
        <v>0.99999855820000005</v>
      </c>
      <c r="E420">
        <v>1.021643799</v>
      </c>
      <c r="F420">
        <v>1.0440474040000001</v>
      </c>
      <c r="G420">
        <v>1.0534541180000001</v>
      </c>
      <c r="H420">
        <v>1.071748194</v>
      </c>
      <c r="I420">
        <v>1.0890071219999999</v>
      </c>
      <c r="J420">
        <v>1.1051290680000001</v>
      </c>
      <c r="K420">
        <v>1.1197819419999999</v>
      </c>
      <c r="L420">
        <v>1.1348116049999999</v>
      </c>
      <c r="M420">
        <v>1.14876193</v>
      </c>
      <c r="N420">
        <v>1.159494979</v>
      </c>
      <c r="O420">
        <v>1.176217165</v>
      </c>
      <c r="P420">
        <v>1.1961385149999999</v>
      </c>
      <c r="Q420">
        <v>1.219757075</v>
      </c>
      <c r="R420">
        <v>1.2458994050000001</v>
      </c>
      <c r="S420">
        <v>1.2786042580000001</v>
      </c>
      <c r="T420">
        <v>1.3157451550000001</v>
      </c>
      <c r="U420">
        <v>1.3572330829999999</v>
      </c>
      <c r="V420">
        <v>1.4034387340000001</v>
      </c>
      <c r="W420">
        <v>1.4524609500000001</v>
      </c>
      <c r="X420">
        <v>1.503166869</v>
      </c>
      <c r="Y420">
        <v>1.5550056619999999</v>
      </c>
      <c r="Z420">
        <v>1.6071477949999999</v>
      </c>
      <c r="AA420">
        <v>1.6593810019999999</v>
      </c>
      <c r="AB420">
        <v>1.7112688709999999</v>
      </c>
      <c r="AC420">
        <v>1.7618190090000001</v>
      </c>
      <c r="AD420">
        <v>1.81071274</v>
      </c>
      <c r="AE420">
        <v>1.858000696</v>
      </c>
      <c r="AF420">
        <v>1.904088381</v>
      </c>
      <c r="AG420">
        <v>1.949120948</v>
      </c>
      <c r="AH420">
        <v>1.993105063</v>
      </c>
      <c r="AI420">
        <v>2.0358770370000001</v>
      </c>
      <c r="AJ420">
        <v>2.0777305849999999</v>
      </c>
      <c r="AK420">
        <v>2.1188151579999999</v>
      </c>
      <c r="AL420">
        <v>2.1595170960000001</v>
      </c>
      <c r="AM420">
        <v>2.200372915</v>
      </c>
      <c r="AN420">
        <v>2.2411353530000002</v>
      </c>
      <c r="AO420">
        <v>2.2820983880000001</v>
      </c>
      <c r="AP420">
        <v>2.3236050530000001</v>
      </c>
      <c r="AQ420">
        <v>2.3656644830000002</v>
      </c>
      <c r="AR420">
        <v>2.4087452439999999</v>
      </c>
      <c r="AS420">
        <v>2.4528798790000002</v>
      </c>
      <c r="AT420">
        <v>2.498074699</v>
      </c>
      <c r="AU420">
        <v>2.5444264080000001</v>
      </c>
      <c r="AV420">
        <v>2.5931014160000001</v>
      </c>
    </row>
    <row r="421" spans="1:48" x14ac:dyDescent="0.25">
      <c r="A421" s="30" t="s">
        <v>997</v>
      </c>
      <c r="B421">
        <v>0.96116878123798499</v>
      </c>
      <c r="C421">
        <v>0.98039215686274495</v>
      </c>
      <c r="D421">
        <v>0.99999882009999996</v>
      </c>
      <c r="E421">
        <v>1.0207717590000001</v>
      </c>
      <c r="F421">
        <v>1.0407913879999999</v>
      </c>
      <c r="G421">
        <v>1.0497282939999999</v>
      </c>
      <c r="H421">
        <v>1.0685984420000001</v>
      </c>
      <c r="I421">
        <v>1.0866438620000001</v>
      </c>
      <c r="J421">
        <v>1.101856664</v>
      </c>
      <c r="K421">
        <v>1.116637246</v>
      </c>
      <c r="L421">
        <v>1.131888129</v>
      </c>
      <c r="M421">
        <v>1.1491773670000001</v>
      </c>
      <c r="N421">
        <v>1.1622828860000001</v>
      </c>
      <c r="O421">
        <v>1.179803159</v>
      </c>
      <c r="P421">
        <v>1.1986063170000001</v>
      </c>
      <c r="Q421">
        <v>1.2198975000000001</v>
      </c>
      <c r="R421">
        <v>1.2435791709999999</v>
      </c>
      <c r="S421">
        <v>1.275316914</v>
      </c>
      <c r="T421">
        <v>1.3114224640000001</v>
      </c>
      <c r="U421">
        <v>1.3525163389999999</v>
      </c>
      <c r="V421">
        <v>1.39920804</v>
      </c>
      <c r="W421">
        <v>1.447794899</v>
      </c>
      <c r="X421">
        <v>1.4985185299999999</v>
      </c>
      <c r="Y421">
        <v>1.5502894599999999</v>
      </c>
      <c r="Z421">
        <v>1.602339169</v>
      </c>
      <c r="AA421">
        <v>1.6542490050000001</v>
      </c>
      <c r="AB421">
        <v>1.7057363679999999</v>
      </c>
      <c r="AC421">
        <v>1.75701361</v>
      </c>
      <c r="AD421">
        <v>1.8063660589999999</v>
      </c>
      <c r="AE421">
        <v>1.853819222</v>
      </c>
      <c r="AF421">
        <v>1.899847651</v>
      </c>
      <c r="AG421">
        <v>1.9446709719999999</v>
      </c>
      <c r="AH421">
        <v>1.988452755</v>
      </c>
      <c r="AI421">
        <v>2.0307262669999999</v>
      </c>
      <c r="AJ421">
        <v>2.0718719399999999</v>
      </c>
      <c r="AK421">
        <v>2.1120849850000001</v>
      </c>
      <c r="AL421">
        <v>2.151927991</v>
      </c>
      <c r="AM421">
        <v>2.191817162</v>
      </c>
      <c r="AN421">
        <v>2.231475659</v>
      </c>
      <c r="AO421">
        <v>2.2712769819999998</v>
      </c>
      <c r="AP421">
        <v>2.3116583419999999</v>
      </c>
      <c r="AQ421">
        <v>2.3524517330000001</v>
      </c>
      <c r="AR421">
        <v>2.3940392730000002</v>
      </c>
      <c r="AS421">
        <v>2.436841383</v>
      </c>
      <c r="AT421">
        <v>2.4806967819999999</v>
      </c>
      <c r="AU421">
        <v>2.525668966</v>
      </c>
      <c r="AV421">
        <v>2.5726892160000001</v>
      </c>
    </row>
    <row r="422" spans="1:48" x14ac:dyDescent="0.25">
      <c r="A422" s="30" t="s">
        <v>998</v>
      </c>
      <c r="B422">
        <v>0.96116878123798499</v>
      </c>
      <c r="C422">
        <v>0.98039215686274495</v>
      </c>
      <c r="D422">
        <v>0.99999882009999996</v>
      </c>
      <c r="E422">
        <v>1.0207717590000001</v>
      </c>
      <c r="F422">
        <v>1.0407913879999999</v>
      </c>
      <c r="G422">
        <v>1.0497282939999999</v>
      </c>
      <c r="H422">
        <v>1.068598443</v>
      </c>
      <c r="I422">
        <v>1.0866438620000001</v>
      </c>
      <c r="J422">
        <v>1.101856664</v>
      </c>
      <c r="K422">
        <v>1.116637246</v>
      </c>
      <c r="L422">
        <v>1.131888129</v>
      </c>
      <c r="M422">
        <v>1.1491773670000001</v>
      </c>
      <c r="N422">
        <v>1.1622828860000001</v>
      </c>
      <c r="O422">
        <v>1.1798031609999999</v>
      </c>
      <c r="P422">
        <v>1.198606319</v>
      </c>
      <c r="Q422">
        <v>1.219897523</v>
      </c>
      <c r="R422">
        <v>1.2435791979999999</v>
      </c>
      <c r="S422">
        <v>1.2753169799999999</v>
      </c>
      <c r="T422">
        <v>1.3114216860000001</v>
      </c>
      <c r="U422">
        <v>1.352515605</v>
      </c>
      <c r="V422">
        <v>1.3992072820000001</v>
      </c>
      <c r="W422">
        <v>1.447794115</v>
      </c>
      <c r="X422">
        <v>1.4985175829999999</v>
      </c>
      <c r="Y422">
        <v>1.5502871110000001</v>
      </c>
      <c r="Z422">
        <v>1.6023285629999999</v>
      </c>
      <c r="AA422">
        <v>1.6542378630000001</v>
      </c>
      <c r="AB422">
        <v>1.705724843</v>
      </c>
      <c r="AC422">
        <v>1.7570017449999999</v>
      </c>
      <c r="AD422">
        <v>1.8063538589999999</v>
      </c>
      <c r="AE422">
        <v>1.8538066929999999</v>
      </c>
      <c r="AF422">
        <v>1.899834797</v>
      </c>
      <c r="AG422">
        <v>1.9446577949999999</v>
      </c>
      <c r="AH422">
        <v>1.9884392719999999</v>
      </c>
      <c r="AI422">
        <v>2.03071242</v>
      </c>
      <c r="AJ422">
        <v>2.0718570060000001</v>
      </c>
      <c r="AK422">
        <v>2.1120697370000001</v>
      </c>
      <c r="AL422">
        <v>2.1519124449999998</v>
      </c>
      <c r="AM422">
        <v>2.1918012849999999</v>
      </c>
      <c r="AN422">
        <v>2.231459461</v>
      </c>
      <c r="AO422">
        <v>2.2712604700000001</v>
      </c>
      <c r="AP422">
        <v>2.3116415180000001</v>
      </c>
      <c r="AQ422">
        <v>2.3524345979999999</v>
      </c>
      <c r="AR422">
        <v>2.3940217960000001</v>
      </c>
      <c r="AS422">
        <v>2.4368235720000002</v>
      </c>
      <c r="AT422">
        <v>2.4806786359999999</v>
      </c>
      <c r="AU422">
        <v>2.525650481</v>
      </c>
      <c r="AV422">
        <v>2.5726702779999999</v>
      </c>
    </row>
    <row r="423" spans="1:48" x14ac:dyDescent="0.25">
      <c r="A423" s="30" t="s">
        <v>999</v>
      </c>
      <c r="B423">
        <v>0.96116878123798499</v>
      </c>
      <c r="C423">
        <v>0.98039215686274495</v>
      </c>
      <c r="D423">
        <v>0.99999882019999997</v>
      </c>
      <c r="E423">
        <v>1.0207717590000001</v>
      </c>
      <c r="F423">
        <v>1.0407913879999999</v>
      </c>
      <c r="G423">
        <v>1.0497282939999999</v>
      </c>
      <c r="H423">
        <v>1.0685984420000001</v>
      </c>
      <c r="I423">
        <v>1.0866438620000001</v>
      </c>
      <c r="J423">
        <v>1.101856664</v>
      </c>
      <c r="K423">
        <v>1.116637246</v>
      </c>
      <c r="L423">
        <v>1.131888129</v>
      </c>
      <c r="M423">
        <v>1.1491773670000001</v>
      </c>
      <c r="N423">
        <v>1.1622828860000001</v>
      </c>
      <c r="O423">
        <v>1.1798031579999999</v>
      </c>
      <c r="P423">
        <v>1.198606316</v>
      </c>
      <c r="Q423">
        <v>1.219897499</v>
      </c>
      <c r="R423">
        <v>1.2435791700000001</v>
      </c>
      <c r="S423">
        <v>1.2753169129999999</v>
      </c>
      <c r="T423">
        <v>1.3114234469999999</v>
      </c>
      <c r="U423">
        <v>1.3524542980000001</v>
      </c>
      <c r="V423">
        <v>1.399138644</v>
      </c>
      <c r="W423">
        <v>1.4477230969999999</v>
      </c>
      <c r="X423">
        <v>1.4984444240000001</v>
      </c>
      <c r="Y423">
        <v>1.550212897</v>
      </c>
      <c r="Z423">
        <v>1.6022600789999999</v>
      </c>
      <c r="AA423">
        <v>1.6541670909999999</v>
      </c>
      <c r="AB423">
        <v>1.705651526</v>
      </c>
      <c r="AC423">
        <v>1.7569262539999999</v>
      </c>
      <c r="AD423">
        <v>1.8062762349999999</v>
      </c>
      <c r="AE423">
        <v>1.8537269830000001</v>
      </c>
      <c r="AF423">
        <v>1.899753018</v>
      </c>
      <c r="AG423">
        <v>1.9445739630000001</v>
      </c>
      <c r="AH423">
        <v>1.9883534970000001</v>
      </c>
      <c r="AI423">
        <v>2.0306248039999999</v>
      </c>
      <c r="AJ423">
        <v>2.0717684429999998</v>
      </c>
      <c r="AK423">
        <v>2.111983054</v>
      </c>
      <c r="AL423">
        <v>2.151854771</v>
      </c>
      <c r="AM423">
        <v>2.1917423739999999</v>
      </c>
      <c r="AN423">
        <v>2.2313993540000001</v>
      </c>
      <c r="AO423">
        <v>2.2711991899999999</v>
      </c>
      <c r="AP423">
        <v>2.3115790770000002</v>
      </c>
      <c r="AQ423">
        <v>2.3523710000000002</v>
      </c>
      <c r="AR423">
        <v>2.3939569270000001</v>
      </c>
      <c r="AS423">
        <v>2.436757461</v>
      </c>
      <c r="AT423">
        <v>2.480611283</v>
      </c>
      <c r="AU423">
        <v>2.5255818720000001</v>
      </c>
      <c r="AV423">
        <v>2.5725999609999999</v>
      </c>
    </row>
    <row r="424" spans="1:48" x14ac:dyDescent="0.25">
      <c r="A424" s="30" t="s">
        <v>1000</v>
      </c>
      <c r="B424">
        <v>0.96116878123798499</v>
      </c>
      <c r="C424">
        <v>0.98039215686274495</v>
      </c>
      <c r="D424">
        <v>0.99999882019999997</v>
      </c>
      <c r="E424">
        <v>1.0207717590000001</v>
      </c>
      <c r="F424">
        <v>1.0407913879999999</v>
      </c>
      <c r="G424">
        <v>1.0497282939999999</v>
      </c>
      <c r="H424">
        <v>1.068598443</v>
      </c>
      <c r="I424">
        <v>1.0866438629999999</v>
      </c>
      <c r="J424">
        <v>1.1018566649999999</v>
      </c>
      <c r="K424">
        <v>1.1166372470000001</v>
      </c>
      <c r="L424">
        <v>1.1318881300000001</v>
      </c>
      <c r="M424">
        <v>1.1491773679999999</v>
      </c>
      <c r="N424">
        <v>1.162282875</v>
      </c>
      <c r="O424">
        <v>1.1798031879999999</v>
      </c>
      <c r="P424">
        <v>1.1986063039999999</v>
      </c>
      <c r="Q424">
        <v>1.2198974929999999</v>
      </c>
      <c r="R424">
        <v>1.2435789740000001</v>
      </c>
      <c r="S424">
        <v>1.2753167000000001</v>
      </c>
      <c r="T424">
        <v>1.3114225180000001</v>
      </c>
      <c r="U424">
        <v>1.352514132</v>
      </c>
      <c r="V424">
        <v>1.39920545</v>
      </c>
      <c r="W424">
        <v>1.449372689</v>
      </c>
      <c r="X424">
        <v>1.5001464659999999</v>
      </c>
      <c r="Y424">
        <v>1.5519706419999999</v>
      </c>
      <c r="Z424">
        <v>1.6040630259999999</v>
      </c>
      <c r="AA424">
        <v>1.65603407</v>
      </c>
      <c r="AB424">
        <v>1.7075852469999999</v>
      </c>
      <c r="AC424">
        <v>1.758917319</v>
      </c>
      <c r="AD424">
        <v>1.808324136</v>
      </c>
      <c r="AE424">
        <v>1.8558355369999999</v>
      </c>
      <c r="AF424">
        <v>1.901916449</v>
      </c>
      <c r="AG424">
        <v>1.9467917210000001</v>
      </c>
      <c r="AH424">
        <v>1.99062267</v>
      </c>
      <c r="AI424">
        <v>2.0329439730000001</v>
      </c>
      <c r="AJ424">
        <v>2.074136261</v>
      </c>
      <c r="AK424">
        <v>2.114394973</v>
      </c>
      <c r="AL424">
        <v>2.1542832779999999</v>
      </c>
      <c r="AM424">
        <v>2.194222511</v>
      </c>
      <c r="AN424">
        <v>2.2339296040000001</v>
      </c>
      <c r="AO424">
        <v>2.2737786249999998</v>
      </c>
      <c r="AP424">
        <v>2.314207262</v>
      </c>
      <c r="AQ424">
        <v>2.35504779</v>
      </c>
      <c r="AR424">
        <v>2.3966870309999999</v>
      </c>
      <c r="AS424">
        <v>2.4395397660000002</v>
      </c>
      <c r="AT424">
        <v>2.4834458970000002</v>
      </c>
      <c r="AU424">
        <v>2.52846941</v>
      </c>
      <c r="AV424">
        <v>2.5755583789999998</v>
      </c>
    </row>
    <row r="425" spans="1:48" x14ac:dyDescent="0.25">
      <c r="A425" s="30" t="s">
        <v>1001</v>
      </c>
      <c r="B425">
        <v>0.96116878123798499</v>
      </c>
      <c r="C425">
        <v>0.98039215686274495</v>
      </c>
      <c r="D425">
        <v>0.99999882019999997</v>
      </c>
      <c r="E425">
        <v>1.0207717590000001</v>
      </c>
      <c r="F425">
        <v>1.040789</v>
      </c>
      <c r="G425">
        <v>1.049725872</v>
      </c>
      <c r="H425">
        <v>1.0685959840000001</v>
      </c>
      <c r="I425">
        <v>1.0866413420000001</v>
      </c>
      <c r="J425">
        <v>1.101854101</v>
      </c>
      <c r="K425">
        <v>1.1166346410000001</v>
      </c>
      <c r="L425">
        <v>1.131885501</v>
      </c>
      <c r="M425">
        <v>1.1491747329999999</v>
      </c>
      <c r="N425">
        <v>1.1622802379999999</v>
      </c>
      <c r="O425">
        <v>1.1798004769999999</v>
      </c>
      <c r="P425">
        <v>1.1986035509999999</v>
      </c>
      <c r="Q425">
        <v>1.2198946639999999</v>
      </c>
      <c r="R425">
        <v>1.243576266</v>
      </c>
      <c r="S425">
        <v>1.2753139259999999</v>
      </c>
      <c r="T425">
        <v>1.311419382</v>
      </c>
      <c r="U425">
        <v>1.3525131530000001</v>
      </c>
      <c r="V425">
        <v>1.399204753</v>
      </c>
      <c r="W425">
        <v>1.447791499</v>
      </c>
      <c r="X425">
        <v>1.498515021</v>
      </c>
      <c r="Y425">
        <v>1.5502858340000001</v>
      </c>
      <c r="Z425">
        <v>1.6023354240000001</v>
      </c>
      <c r="AA425">
        <v>1.654245126</v>
      </c>
      <c r="AB425">
        <v>1.7057323499999999</v>
      </c>
      <c r="AC425">
        <v>1.757009474</v>
      </c>
      <c r="AD425">
        <v>1.8063618050000001</v>
      </c>
      <c r="AE425">
        <v>1.8538148539999999</v>
      </c>
      <c r="AF425">
        <v>1.8998431689999999</v>
      </c>
      <c r="AG425">
        <v>1.944666378</v>
      </c>
      <c r="AH425">
        <v>1.9884480550000001</v>
      </c>
      <c r="AI425">
        <v>2.0307214629999999</v>
      </c>
      <c r="AJ425">
        <v>2.0718670349999999</v>
      </c>
      <c r="AK425">
        <v>2.1120799809999999</v>
      </c>
      <c r="AL425">
        <v>2.1519228890000002</v>
      </c>
      <c r="AM425">
        <v>2.191811951</v>
      </c>
      <c r="AN425">
        <v>2.2314703429999998</v>
      </c>
      <c r="AO425">
        <v>2.271271563</v>
      </c>
      <c r="AP425">
        <v>2.3116528199999999</v>
      </c>
      <c r="AQ425">
        <v>2.3524461099999998</v>
      </c>
      <c r="AR425">
        <v>2.3940335369999999</v>
      </c>
      <c r="AS425">
        <v>2.4368355369999999</v>
      </c>
      <c r="AT425">
        <v>2.480690826</v>
      </c>
      <c r="AU425">
        <v>2.5256628989999999</v>
      </c>
      <c r="AV425">
        <v>2.5726830000000001</v>
      </c>
    </row>
    <row r="426" spans="1:48" x14ac:dyDescent="0.25">
      <c r="A426" s="30" t="s">
        <v>1002</v>
      </c>
      <c r="B426">
        <v>0.96116878123798499</v>
      </c>
      <c r="C426">
        <v>0.98039215686274495</v>
      </c>
      <c r="D426">
        <v>0.99999882019999997</v>
      </c>
      <c r="E426">
        <v>1.0207717590000001</v>
      </c>
      <c r="F426">
        <v>1.040791225</v>
      </c>
      <c r="G426">
        <v>1.049728121</v>
      </c>
      <c r="H426">
        <v>1.068598223</v>
      </c>
      <c r="I426">
        <v>1.0866435189999999</v>
      </c>
      <c r="J426">
        <v>1.101856188</v>
      </c>
      <c r="K426">
        <v>1.116636722</v>
      </c>
      <c r="L426">
        <v>1.131887509</v>
      </c>
      <c r="M426">
        <v>1.149176561</v>
      </c>
      <c r="N426">
        <v>1.1622820840000001</v>
      </c>
      <c r="O426">
        <v>1.1798023449999999</v>
      </c>
      <c r="P426">
        <v>1.1986054779999999</v>
      </c>
      <c r="Q426">
        <v>1.2198966389999999</v>
      </c>
      <c r="R426">
        <v>1.243578289</v>
      </c>
      <c r="S426">
        <v>1.275316007</v>
      </c>
      <c r="T426">
        <v>1.3114215279999999</v>
      </c>
      <c r="U426">
        <v>1.352515372</v>
      </c>
      <c r="V426">
        <v>1.399207042</v>
      </c>
      <c r="W426">
        <v>1.4477938669999999</v>
      </c>
      <c r="X426">
        <v>1.4985174649999999</v>
      </c>
      <c r="Y426">
        <v>1.5502883590000001</v>
      </c>
      <c r="Z426">
        <v>1.602338032</v>
      </c>
      <c r="AA426">
        <v>1.6542478270000001</v>
      </c>
      <c r="AB426">
        <v>1.705735148</v>
      </c>
      <c r="AC426">
        <v>1.757012354</v>
      </c>
      <c r="AD426">
        <v>1.806364767</v>
      </c>
      <c r="AE426">
        <v>1.8538178949999999</v>
      </c>
      <c r="AF426">
        <v>1.8998462899999999</v>
      </c>
      <c r="AG426">
        <v>1.944669577</v>
      </c>
      <c r="AH426">
        <v>1.988451328</v>
      </c>
      <c r="AI426">
        <v>2.030724808</v>
      </c>
      <c r="AJ426">
        <v>2.0718704510000001</v>
      </c>
      <c r="AK426">
        <v>2.112083465</v>
      </c>
      <c r="AL426">
        <v>2.1519264420000002</v>
      </c>
      <c r="AM426">
        <v>2.191815579</v>
      </c>
      <c r="AN426">
        <v>2.2314740450000001</v>
      </c>
      <c r="AO426">
        <v>2.2712753370000001</v>
      </c>
      <c r="AP426">
        <v>2.3116566650000001</v>
      </c>
      <c r="AQ426">
        <v>2.3524500260000001</v>
      </c>
      <c r="AR426">
        <v>2.3940375299999999</v>
      </c>
      <c r="AS426">
        <v>2.4368395949999999</v>
      </c>
      <c r="AT426">
        <v>2.4806949110000001</v>
      </c>
      <c r="AU426">
        <v>2.5256668219999998</v>
      </c>
      <c r="AV426">
        <v>2.5726873530000001</v>
      </c>
    </row>
    <row r="427" spans="1:48" x14ac:dyDescent="0.25">
      <c r="A427" s="30" t="s">
        <v>1003</v>
      </c>
      <c r="B427">
        <v>0.96116878123798499</v>
      </c>
      <c r="C427">
        <v>0.98039215686274495</v>
      </c>
      <c r="D427">
        <v>0.99999882019999997</v>
      </c>
      <c r="E427">
        <v>1.0207717590000001</v>
      </c>
      <c r="F427">
        <v>1.0407913879999999</v>
      </c>
      <c r="G427">
        <v>1.0497282939999999</v>
      </c>
      <c r="H427">
        <v>1.068598443</v>
      </c>
      <c r="I427">
        <v>1.0866438620000001</v>
      </c>
      <c r="J427">
        <v>1.101856664</v>
      </c>
      <c r="K427">
        <v>1.116637246</v>
      </c>
      <c r="L427">
        <v>1.131888129</v>
      </c>
      <c r="M427">
        <v>1.1491773670000001</v>
      </c>
      <c r="N427">
        <v>1.1622828869999999</v>
      </c>
      <c r="O427">
        <v>1.1798031579999999</v>
      </c>
      <c r="P427">
        <v>1.198606316</v>
      </c>
      <c r="Q427">
        <v>1.219897499</v>
      </c>
      <c r="R427">
        <v>1.2435791700000001</v>
      </c>
      <c r="S427">
        <v>1.2753169129999999</v>
      </c>
      <c r="T427">
        <v>1.311422463</v>
      </c>
      <c r="U427">
        <v>1.352516338</v>
      </c>
      <c r="V427">
        <v>1.3992080389999999</v>
      </c>
      <c r="W427">
        <v>1.4477948979999999</v>
      </c>
      <c r="X427">
        <v>1.498518529</v>
      </c>
      <c r="Y427">
        <v>1.550289459</v>
      </c>
      <c r="Z427">
        <v>1.6023391680000001</v>
      </c>
      <c r="AA427">
        <v>1.654249004</v>
      </c>
      <c r="AB427">
        <v>1.7057363670000001</v>
      </c>
      <c r="AC427">
        <v>1.7570136089999999</v>
      </c>
      <c r="AD427">
        <v>1.8063660580000001</v>
      </c>
      <c r="AE427">
        <v>1.8538192200000001</v>
      </c>
      <c r="AF427">
        <v>1.8998476500000001</v>
      </c>
      <c r="AG427">
        <v>1.94467097</v>
      </c>
      <c r="AH427">
        <v>1.9884527540000001</v>
      </c>
      <c r="AI427">
        <v>2.0307262650000002</v>
      </c>
      <c r="AJ427">
        <v>2.0718719390000002</v>
      </c>
      <c r="AK427">
        <v>2.1120849829999999</v>
      </c>
      <c r="AL427">
        <v>2.1519279899999999</v>
      </c>
      <c r="AM427">
        <v>2.1918171599999998</v>
      </c>
      <c r="AN427">
        <v>2.2314756569999998</v>
      </c>
      <c r="AO427">
        <v>2.2712769810000002</v>
      </c>
      <c r="AP427">
        <v>2.3116583400000001</v>
      </c>
      <c r="AQ427">
        <v>2.3524517309999999</v>
      </c>
      <c r="AR427">
        <v>2.394039271</v>
      </c>
      <c r="AS427">
        <v>2.4368413809999998</v>
      </c>
      <c r="AT427">
        <v>2.4806967800000002</v>
      </c>
      <c r="AU427">
        <v>2.5256689630000002</v>
      </c>
      <c r="AV427">
        <v>2.5726892139999999</v>
      </c>
    </row>
    <row r="428" spans="1:48" x14ac:dyDescent="0.25">
      <c r="A428" s="30" t="s">
        <v>1004</v>
      </c>
      <c r="B428">
        <v>0.96116878123798499</v>
      </c>
      <c r="C428">
        <v>0.98039215686274495</v>
      </c>
      <c r="D428">
        <v>0.99999882019999997</v>
      </c>
      <c r="E428">
        <v>1.0207717590000001</v>
      </c>
      <c r="F428">
        <v>1.040791386</v>
      </c>
      <c r="G428">
        <v>1.049728292</v>
      </c>
      <c r="H428">
        <v>1.068598441</v>
      </c>
      <c r="I428">
        <v>1.0866438599999999</v>
      </c>
      <c r="J428">
        <v>1.1018566620000001</v>
      </c>
      <c r="K428">
        <v>1.1166372449999999</v>
      </c>
      <c r="L428">
        <v>1.1318881270000001</v>
      </c>
      <c r="M428">
        <v>1.1491773649999999</v>
      </c>
      <c r="N428">
        <v>1.1622828839999999</v>
      </c>
      <c r="O428">
        <v>1.179803157</v>
      </c>
      <c r="P428">
        <v>1.1986063149999999</v>
      </c>
      <c r="Q428">
        <v>1.2198974979999999</v>
      </c>
      <c r="R428">
        <v>1.243579169</v>
      </c>
      <c r="S428">
        <v>1.275316914</v>
      </c>
      <c r="T428">
        <v>1.311422426</v>
      </c>
      <c r="U428">
        <v>1.3525163060000001</v>
      </c>
      <c r="V428">
        <v>1.399208005</v>
      </c>
      <c r="W428">
        <v>1.4477948629999999</v>
      </c>
      <c r="X428">
        <v>1.498518493</v>
      </c>
      <c r="Y428">
        <v>1.5502894220000001</v>
      </c>
      <c r="Z428">
        <v>1.6023391300000001</v>
      </c>
      <c r="AA428">
        <v>1.6542489650000001</v>
      </c>
      <c r="AB428">
        <v>1.705736326</v>
      </c>
      <c r="AC428">
        <v>1.757013567</v>
      </c>
      <c r="AD428">
        <v>1.806366014</v>
      </c>
      <c r="AE428">
        <v>1.853819176</v>
      </c>
      <c r="AF428">
        <v>1.8998476040000001</v>
      </c>
      <c r="AG428">
        <v>1.944670924</v>
      </c>
      <c r="AH428">
        <v>1.9884527059999999</v>
      </c>
      <c r="AI428">
        <v>2.0307262169999998</v>
      </c>
      <c r="AJ428">
        <v>2.0718718890000001</v>
      </c>
      <c r="AK428">
        <v>2.1120849320000001</v>
      </c>
      <c r="AL428">
        <v>2.151927938</v>
      </c>
      <c r="AM428">
        <v>2.1918171069999999</v>
      </c>
      <c r="AN428">
        <v>2.2314756029999998</v>
      </c>
      <c r="AO428">
        <v>2.271276925</v>
      </c>
      <c r="AP428">
        <v>2.311658284</v>
      </c>
      <c r="AQ428">
        <v>2.3524516740000001</v>
      </c>
      <c r="AR428">
        <v>2.3940392130000001</v>
      </c>
      <c r="AS428">
        <v>2.4368413219999998</v>
      </c>
      <c r="AT428">
        <v>2.480696719</v>
      </c>
      <c r="AU428">
        <v>2.525668902</v>
      </c>
      <c r="AV428">
        <v>2.5726891510000001</v>
      </c>
    </row>
    <row r="429" spans="1:48" x14ac:dyDescent="0.25">
      <c r="A429" s="30" t="s">
        <v>1005</v>
      </c>
      <c r="B429">
        <v>0.96116878123798499</v>
      </c>
      <c r="C429">
        <v>0.98039215686274495</v>
      </c>
      <c r="D429">
        <v>0.9999989775</v>
      </c>
      <c r="E429">
        <v>1.021676306</v>
      </c>
      <c r="F429">
        <v>1.041889775</v>
      </c>
      <c r="G429">
        <v>1.0493432840000001</v>
      </c>
      <c r="H429">
        <v>1.066256538</v>
      </c>
      <c r="I429">
        <v>1.0819220490000001</v>
      </c>
      <c r="J429">
        <v>1.095768767</v>
      </c>
      <c r="K429">
        <v>1.108522896</v>
      </c>
      <c r="L429">
        <v>1.1218594900000001</v>
      </c>
      <c r="M429">
        <v>1.136795754</v>
      </c>
      <c r="N429">
        <v>1.146403668</v>
      </c>
      <c r="O429">
        <v>1.1611372470000001</v>
      </c>
      <c r="P429">
        <v>1.178007928</v>
      </c>
      <c r="Q429">
        <v>1.1986640710000001</v>
      </c>
      <c r="R429">
        <v>1.222674045</v>
      </c>
      <c r="S429">
        <v>1.2550499589999999</v>
      </c>
      <c r="T429">
        <v>1.2927262230000001</v>
      </c>
      <c r="U429">
        <v>1.335691425</v>
      </c>
      <c r="V429">
        <v>1.3844149569999999</v>
      </c>
      <c r="W429">
        <v>1.4360512569999999</v>
      </c>
      <c r="X429">
        <v>1.490124819</v>
      </c>
      <c r="Y429">
        <v>1.545317211</v>
      </c>
      <c r="Z429">
        <v>1.600584636</v>
      </c>
      <c r="AA429">
        <v>1.6553115620000001</v>
      </c>
      <c r="AB429">
        <v>1.709063204</v>
      </c>
      <c r="AC429">
        <v>1.762469659</v>
      </c>
      <c r="AD429">
        <v>1.8139265819999999</v>
      </c>
      <c r="AE429">
        <v>1.86327512</v>
      </c>
      <c r="AF429">
        <v>1.910841561</v>
      </c>
      <c r="AG429">
        <v>1.9567973009999999</v>
      </c>
      <c r="AH429">
        <v>2.0013704489999999</v>
      </c>
      <c r="AI429">
        <v>2.0442130239999998</v>
      </c>
      <c r="AJ429">
        <v>2.0857227890000001</v>
      </c>
      <c r="AK429">
        <v>2.1260903010000001</v>
      </c>
      <c r="AL429">
        <v>2.1658223699999999</v>
      </c>
      <c r="AM429">
        <v>2.205290014</v>
      </c>
      <c r="AN429">
        <v>2.2443915620000001</v>
      </c>
      <c r="AO429">
        <v>2.2835494719999998</v>
      </c>
      <c r="AP429">
        <v>2.3232236030000002</v>
      </c>
      <c r="AQ429">
        <v>2.3633638700000001</v>
      </c>
      <c r="AR429">
        <v>2.404260689</v>
      </c>
      <c r="AS429">
        <v>2.4462937290000002</v>
      </c>
      <c r="AT429">
        <v>2.4893887119999998</v>
      </c>
      <c r="AU429">
        <v>2.533645312</v>
      </c>
      <c r="AV429">
        <v>2.5797731700000002</v>
      </c>
    </row>
    <row r="430" spans="1:48" x14ac:dyDescent="0.25">
      <c r="A430" s="30" t="s">
        <v>1006</v>
      </c>
      <c r="B430">
        <v>0.96116878123798499</v>
      </c>
      <c r="C430">
        <v>0.98039215686274495</v>
      </c>
      <c r="D430">
        <v>0.99999899209999998</v>
      </c>
      <c r="E430">
        <v>1.021742656</v>
      </c>
      <c r="F430">
        <v>1.042107554</v>
      </c>
      <c r="G430">
        <v>1.0495066630000001</v>
      </c>
      <c r="H430">
        <v>1.0663508719999999</v>
      </c>
      <c r="I430">
        <v>1.0819606209999999</v>
      </c>
      <c r="J430">
        <v>1.0958264799999999</v>
      </c>
      <c r="K430">
        <v>1.108575409</v>
      </c>
      <c r="L430">
        <v>1.1219700749999999</v>
      </c>
      <c r="M430">
        <v>1.1368129330000001</v>
      </c>
      <c r="N430">
        <v>1.146434062</v>
      </c>
      <c r="O430">
        <v>1.161261638</v>
      </c>
      <c r="P430">
        <v>1.1782390920000001</v>
      </c>
      <c r="Q430">
        <v>1.1991359239999999</v>
      </c>
      <c r="R430">
        <v>1.223311646</v>
      </c>
      <c r="S430">
        <v>1.255769183</v>
      </c>
      <c r="T430">
        <v>1.2934842339999999</v>
      </c>
      <c r="U430">
        <v>1.336449389</v>
      </c>
      <c r="V430">
        <v>1.3851380630000001</v>
      </c>
      <c r="W430">
        <v>1.4367557280000001</v>
      </c>
      <c r="X430">
        <v>1.4908176360000001</v>
      </c>
      <c r="Y430">
        <v>1.5460147769999999</v>
      </c>
      <c r="Z430">
        <v>1.6013043300000001</v>
      </c>
      <c r="AA430">
        <v>1.656078221</v>
      </c>
      <c r="AB430">
        <v>1.709902348</v>
      </c>
      <c r="AC430">
        <v>1.7633242950000001</v>
      </c>
      <c r="AD430">
        <v>1.8147931610000001</v>
      </c>
      <c r="AE430">
        <v>1.864159012</v>
      </c>
      <c r="AF430">
        <v>1.911753977</v>
      </c>
      <c r="AG430">
        <v>1.957751292</v>
      </c>
      <c r="AH430">
        <v>2.0023742680000001</v>
      </c>
      <c r="AI430">
        <v>2.0452834370000001</v>
      </c>
      <c r="AJ430">
        <v>2.0868727300000001</v>
      </c>
      <c r="AK430">
        <v>2.1273311210000001</v>
      </c>
      <c r="AL430">
        <v>2.1671602760000002</v>
      </c>
      <c r="AM430">
        <v>2.2067320590000001</v>
      </c>
      <c r="AN430">
        <v>2.2459458670000001</v>
      </c>
      <c r="AO430">
        <v>2.2852218679999998</v>
      </c>
      <c r="AP430">
        <v>2.3250171370000001</v>
      </c>
      <c r="AQ430">
        <v>2.3652850160000001</v>
      </c>
      <c r="AR430">
        <v>2.4063171269999999</v>
      </c>
      <c r="AS430">
        <v>2.4484856050000001</v>
      </c>
      <c r="AT430">
        <v>2.491720371</v>
      </c>
      <c r="AU430">
        <v>2.5361216550000001</v>
      </c>
      <c r="AV430">
        <v>2.5824033320000002</v>
      </c>
    </row>
    <row r="431" spans="1:48" x14ac:dyDescent="0.25">
      <c r="A431" s="30" t="s">
        <v>1007</v>
      </c>
      <c r="B431">
        <v>0.96116878123798499</v>
      </c>
      <c r="C431">
        <v>0.98039215686274495</v>
      </c>
      <c r="D431">
        <v>0.99999899410000004</v>
      </c>
      <c r="E431">
        <v>1.021751606</v>
      </c>
      <c r="F431">
        <v>1.0421371820000001</v>
      </c>
      <c r="G431">
        <v>1.0495289379999999</v>
      </c>
      <c r="H431">
        <v>1.0663638369999999</v>
      </c>
      <c r="I431">
        <v>1.08196607</v>
      </c>
      <c r="J431">
        <v>1.095834515</v>
      </c>
      <c r="K431">
        <v>1.108582746</v>
      </c>
      <c r="L431">
        <v>1.1219852480000001</v>
      </c>
      <c r="M431">
        <v>1.136815506</v>
      </c>
      <c r="N431">
        <v>1.146438571</v>
      </c>
      <c r="O431">
        <v>1.1612770889999999</v>
      </c>
      <c r="P431">
        <v>1.178268895</v>
      </c>
      <c r="Q431">
        <v>1.1991981490000001</v>
      </c>
      <c r="R431">
        <v>1.2233961849999999</v>
      </c>
      <c r="S431">
        <v>1.255864691</v>
      </c>
      <c r="T431">
        <v>1.2935849230000001</v>
      </c>
      <c r="U431">
        <v>1.3365500159999999</v>
      </c>
      <c r="V431">
        <v>1.3852339330000001</v>
      </c>
      <c r="W431">
        <v>1.436849021</v>
      </c>
      <c r="X431">
        <v>1.490909182</v>
      </c>
      <c r="Y431">
        <v>1.546106856</v>
      </c>
      <c r="Z431">
        <v>1.6013993289999999</v>
      </c>
      <c r="AA431">
        <v>1.6561794729999999</v>
      </c>
      <c r="AB431">
        <v>1.7100132960000001</v>
      </c>
      <c r="AC431">
        <v>1.7634372469999999</v>
      </c>
      <c r="AD431">
        <v>1.814907651</v>
      </c>
      <c r="AE431">
        <v>1.8642757700000001</v>
      </c>
      <c r="AF431">
        <v>1.911874517</v>
      </c>
      <c r="AG431">
        <v>1.9578773739999999</v>
      </c>
      <c r="AH431">
        <v>2.00250701</v>
      </c>
      <c r="AI431">
        <v>2.0454251029999999</v>
      </c>
      <c r="AJ431">
        <v>2.0870250669999999</v>
      </c>
      <c r="AK431">
        <v>2.1274956610000002</v>
      </c>
      <c r="AL431">
        <v>2.1673378570000001</v>
      </c>
      <c r="AM431">
        <v>2.206923626</v>
      </c>
      <c r="AN431">
        <v>2.2461525180000002</v>
      </c>
      <c r="AO431">
        <v>2.285444391</v>
      </c>
      <c r="AP431">
        <v>2.3252559430000002</v>
      </c>
      <c r="AQ431">
        <v>2.3655409789999999</v>
      </c>
      <c r="AR431">
        <v>2.406591277</v>
      </c>
      <c r="AS431">
        <v>2.4487779619999999</v>
      </c>
      <c r="AT431">
        <v>2.492031522</v>
      </c>
      <c r="AU431">
        <v>2.5364522599999999</v>
      </c>
      <c r="AV431">
        <v>2.5827545999999999</v>
      </c>
    </row>
    <row r="432" spans="1:48" x14ac:dyDescent="0.25">
      <c r="A432" s="30" t="s">
        <v>1008</v>
      </c>
      <c r="B432">
        <v>0.96116878123798499</v>
      </c>
      <c r="C432">
        <v>0.98039215686274495</v>
      </c>
      <c r="D432">
        <v>0.99999897780000002</v>
      </c>
      <c r="E432">
        <v>1.021676306</v>
      </c>
      <c r="F432">
        <v>1.041889775</v>
      </c>
      <c r="G432">
        <v>1.0493432840000001</v>
      </c>
      <c r="H432">
        <v>1.066256538</v>
      </c>
      <c r="I432">
        <v>1.0819220490000001</v>
      </c>
      <c r="J432">
        <v>1.095768767</v>
      </c>
      <c r="K432">
        <v>1.108522896</v>
      </c>
      <c r="L432">
        <v>1.1218594900000001</v>
      </c>
      <c r="M432">
        <v>1.1367957550000001</v>
      </c>
      <c r="N432">
        <v>1.146403858</v>
      </c>
      <c r="O432">
        <v>1.1611362059999999</v>
      </c>
      <c r="P432">
        <v>1.178006857</v>
      </c>
      <c r="Q432">
        <v>1.198662967</v>
      </c>
      <c r="R432">
        <v>1.2226729080000001</v>
      </c>
      <c r="S432">
        <v>1.2550487889999999</v>
      </c>
      <c r="T432">
        <v>1.292725015</v>
      </c>
      <c r="U432">
        <v>1.335690169</v>
      </c>
      <c r="V432">
        <v>1.384413656</v>
      </c>
      <c r="W432">
        <v>1.4360499069999999</v>
      </c>
      <c r="X432">
        <v>1.4901234219999999</v>
      </c>
      <c r="Y432">
        <v>1.5453157639999999</v>
      </c>
      <c r="Z432">
        <v>1.600583138</v>
      </c>
      <c r="AA432">
        <v>1.655310007</v>
      </c>
      <c r="AB432">
        <v>1.7090615899999999</v>
      </c>
      <c r="AC432">
        <v>1.762467995</v>
      </c>
      <c r="AD432">
        <v>1.8139248690000001</v>
      </c>
      <c r="AE432">
        <v>1.8632733589999999</v>
      </c>
      <c r="AF432">
        <v>1.9108397539999999</v>
      </c>
      <c r="AG432">
        <v>1.956795447</v>
      </c>
      <c r="AH432">
        <v>2.0013685510000001</v>
      </c>
      <c r="AI432">
        <v>2.0442110840000001</v>
      </c>
      <c r="AJ432">
        <v>2.085720808</v>
      </c>
      <c r="AK432">
        <v>2.1260882809999999</v>
      </c>
      <c r="AL432">
        <v>2.1658203110000001</v>
      </c>
      <c r="AM432">
        <v>2.2052879110000001</v>
      </c>
      <c r="AN432">
        <v>2.2443894179999999</v>
      </c>
      <c r="AO432">
        <v>2.2835472870000002</v>
      </c>
      <c r="AP432">
        <v>2.3232213769999999</v>
      </c>
      <c r="AQ432">
        <v>2.363361603</v>
      </c>
      <c r="AR432">
        <v>2.4042583780000002</v>
      </c>
      <c r="AS432">
        <v>2.4462913739999999</v>
      </c>
      <c r="AT432">
        <v>2.4893863129999998</v>
      </c>
      <c r="AU432">
        <v>2.53364287</v>
      </c>
      <c r="AV432">
        <v>2.579770667</v>
      </c>
    </row>
    <row r="433" spans="1:48" x14ac:dyDescent="0.25">
      <c r="A433" s="30" t="s">
        <v>1009</v>
      </c>
      <c r="B433">
        <v>0.96116878123798499</v>
      </c>
      <c r="C433">
        <v>0.98039215686274495</v>
      </c>
      <c r="D433">
        <v>0.99999897780000002</v>
      </c>
      <c r="E433">
        <v>1.021676306</v>
      </c>
      <c r="F433">
        <v>1.041889775</v>
      </c>
      <c r="G433">
        <v>1.0493432840000001</v>
      </c>
      <c r="H433">
        <v>1.066256538</v>
      </c>
      <c r="I433">
        <v>1.08192205</v>
      </c>
      <c r="J433">
        <v>1.095768767</v>
      </c>
      <c r="K433">
        <v>1.108522896</v>
      </c>
      <c r="L433">
        <v>1.1218594900000001</v>
      </c>
      <c r="M433">
        <v>1.1367957550000001</v>
      </c>
      <c r="N433">
        <v>1.146403684</v>
      </c>
      <c r="O433">
        <v>1.1611372209999999</v>
      </c>
      <c r="P433">
        <v>1.178007904</v>
      </c>
      <c r="Q433">
        <v>1.198664046</v>
      </c>
      <c r="R433">
        <v>1.2226740190000001</v>
      </c>
      <c r="S433">
        <v>1.2550499319999999</v>
      </c>
      <c r="T433">
        <v>1.292726195</v>
      </c>
      <c r="U433">
        <v>1.3356913969999999</v>
      </c>
      <c r="V433">
        <v>1.3844149269999999</v>
      </c>
      <c r="W433">
        <v>1.4360512270000001</v>
      </c>
      <c r="X433">
        <v>1.4901247879999999</v>
      </c>
      <c r="Y433">
        <v>1.545317179</v>
      </c>
      <c r="Z433">
        <v>1.6005846029999999</v>
      </c>
      <c r="AA433">
        <v>1.6553115270000001</v>
      </c>
      <c r="AB433">
        <v>1.7090631679999999</v>
      </c>
      <c r="AC433">
        <v>1.762469622</v>
      </c>
      <c r="AD433">
        <v>1.8139265440000001</v>
      </c>
      <c r="AE433">
        <v>1.8632750810000001</v>
      </c>
      <c r="AF433">
        <v>1.910841521</v>
      </c>
      <c r="AG433">
        <v>1.9567972600000001</v>
      </c>
      <c r="AH433">
        <v>2.001370407</v>
      </c>
      <c r="AI433">
        <v>2.0442129809999998</v>
      </c>
      <c r="AJ433">
        <v>2.085722745</v>
      </c>
      <c r="AK433">
        <v>2.1260902559999999</v>
      </c>
      <c r="AL433">
        <v>2.1658223240000001</v>
      </c>
      <c r="AM433">
        <v>2.2052899680000002</v>
      </c>
      <c r="AN433">
        <v>2.2443915149999998</v>
      </c>
      <c r="AO433">
        <v>2.2835494239999998</v>
      </c>
      <c r="AP433">
        <v>2.3232235540000001</v>
      </c>
      <c r="AQ433">
        <v>2.36336382</v>
      </c>
      <c r="AR433">
        <v>2.4042606379999998</v>
      </c>
      <c r="AS433">
        <v>2.446293678</v>
      </c>
      <c r="AT433">
        <v>2.4893886589999998</v>
      </c>
      <c r="AU433">
        <v>2.533645259</v>
      </c>
      <c r="AV433">
        <v>2.5797731150000001</v>
      </c>
    </row>
    <row r="434" spans="1:48" x14ac:dyDescent="0.25">
      <c r="A434" s="30" t="s">
        <v>1010</v>
      </c>
      <c r="B434">
        <v>0.96116878123798499</v>
      </c>
      <c r="C434">
        <v>0.98039215686274495</v>
      </c>
      <c r="D434">
        <v>0.99999897770000001</v>
      </c>
      <c r="E434">
        <v>1.021676306</v>
      </c>
      <c r="F434">
        <v>1.0418897140000001</v>
      </c>
      <c r="G434">
        <v>1.049343219</v>
      </c>
      <c r="H434">
        <v>1.0662564409999999</v>
      </c>
      <c r="I434">
        <v>1.081921897</v>
      </c>
      <c r="J434">
        <v>1.0957685740000001</v>
      </c>
      <c r="K434">
        <v>1.108522692</v>
      </c>
      <c r="L434">
        <v>1.121859226</v>
      </c>
      <c r="M434">
        <v>1.1367953129999999</v>
      </c>
      <c r="N434">
        <v>1.146403225</v>
      </c>
      <c r="O434">
        <v>1.1611367990000001</v>
      </c>
      <c r="P434">
        <v>1.1780074659999999</v>
      </c>
      <c r="Q434">
        <v>1.1986635969999999</v>
      </c>
      <c r="R434">
        <v>1.222673559</v>
      </c>
      <c r="S434">
        <v>1.255049458</v>
      </c>
      <c r="T434">
        <v>1.2927257050000001</v>
      </c>
      <c r="U434">
        <v>1.3356908890000001</v>
      </c>
      <c r="V434">
        <v>1.384414402</v>
      </c>
      <c r="W434">
        <v>1.436050681</v>
      </c>
      <c r="X434">
        <v>1.490124223</v>
      </c>
      <c r="Y434">
        <v>1.545316594</v>
      </c>
      <c r="Z434">
        <v>1.600583997</v>
      </c>
      <c r="AA434">
        <v>1.6553108990000001</v>
      </c>
      <c r="AB434">
        <v>1.7090625150000001</v>
      </c>
      <c r="AC434">
        <v>1.7624689490000001</v>
      </c>
      <c r="AD434">
        <v>1.813925851</v>
      </c>
      <c r="AE434">
        <v>1.863274369</v>
      </c>
      <c r="AF434">
        <v>1.910840791</v>
      </c>
      <c r="AG434">
        <v>1.9567965110000001</v>
      </c>
      <c r="AH434">
        <v>2.001369639</v>
      </c>
      <c r="AI434">
        <v>2.0442121969999998</v>
      </c>
      <c r="AJ434">
        <v>2.0857219439999999</v>
      </c>
      <c r="AK434">
        <v>2.1260894399999999</v>
      </c>
      <c r="AL434">
        <v>2.1658214920000001</v>
      </c>
      <c r="AM434">
        <v>2.205289118</v>
      </c>
      <c r="AN434">
        <v>2.244390648</v>
      </c>
      <c r="AO434">
        <v>2.283548541</v>
      </c>
      <c r="AP434">
        <v>2.3232226539999998</v>
      </c>
      <c r="AQ434">
        <v>2.3633629040000002</v>
      </c>
      <c r="AR434">
        <v>2.4042597040000002</v>
      </c>
      <c r="AS434">
        <v>2.4462927250000002</v>
      </c>
      <c r="AT434">
        <v>2.48938769</v>
      </c>
      <c r="AU434">
        <v>2.5336442720000001</v>
      </c>
      <c r="AV434">
        <v>2.5797721029999998</v>
      </c>
    </row>
    <row r="435" spans="1:48" x14ac:dyDescent="0.25">
      <c r="A435" s="28" t="s">
        <v>1180</v>
      </c>
      <c r="B435">
        <v>38051.338288180203</v>
      </c>
      <c r="C435">
        <v>38662.264832451103</v>
      </c>
      <c r="D435">
        <v>39283</v>
      </c>
      <c r="E435">
        <v>40416.197339999999</v>
      </c>
      <c r="F435">
        <v>40514.142110000001</v>
      </c>
      <c r="G435">
        <v>38451.849179999997</v>
      </c>
      <c r="H435">
        <v>39184.645120000001</v>
      </c>
      <c r="I435">
        <v>39786.856489999998</v>
      </c>
      <c r="J435">
        <v>39289.437250000003</v>
      </c>
      <c r="K435">
        <v>38709.442909999998</v>
      </c>
      <c r="L435">
        <v>39509.10226</v>
      </c>
      <c r="M435">
        <v>39280.810550000002</v>
      </c>
      <c r="N435">
        <v>39576.110710000001</v>
      </c>
      <c r="O435">
        <v>40789.140979999996</v>
      </c>
      <c r="P435">
        <v>41027.607329999999</v>
      </c>
      <c r="Q435">
        <v>41712.166250000002</v>
      </c>
      <c r="R435">
        <v>42216.719129999998</v>
      </c>
      <c r="S435">
        <v>42833.461130000003</v>
      </c>
      <c r="T435">
        <v>43312.733269999997</v>
      </c>
      <c r="U435">
        <v>43885.912499999999</v>
      </c>
      <c r="V435">
        <v>44468.618349999997</v>
      </c>
      <c r="W435">
        <v>44944.26799</v>
      </c>
      <c r="X435">
        <v>45570.627789999999</v>
      </c>
      <c r="Y435">
        <v>46219.620609999998</v>
      </c>
      <c r="Z435">
        <v>46887.855040000002</v>
      </c>
      <c r="AA435">
        <v>47567.4905</v>
      </c>
      <c r="AB435">
        <v>48269.335279999999</v>
      </c>
      <c r="AC435">
        <v>48831.733240000001</v>
      </c>
      <c r="AD435">
        <v>49403.144959999998</v>
      </c>
      <c r="AE435">
        <v>49999.133620000001</v>
      </c>
      <c r="AF435">
        <v>50614.314380000003</v>
      </c>
      <c r="AG435">
        <v>51243.16145</v>
      </c>
      <c r="AH435">
        <v>51900.83769</v>
      </c>
      <c r="AI435">
        <v>52581.09014</v>
      </c>
      <c r="AJ435">
        <v>53287.319920000002</v>
      </c>
      <c r="AK435">
        <v>54016.643499999998</v>
      </c>
      <c r="AL435">
        <v>54772.745289999999</v>
      </c>
      <c r="AM435">
        <v>55542.047259999999</v>
      </c>
      <c r="AN435">
        <v>56325.150930000003</v>
      </c>
      <c r="AO435">
        <v>57122.997159999999</v>
      </c>
      <c r="AP435">
        <v>57936.603450000002</v>
      </c>
      <c r="AQ435">
        <v>58749.064440000002</v>
      </c>
      <c r="AR435">
        <v>59542.963309999999</v>
      </c>
      <c r="AS435">
        <v>60348.965980000001</v>
      </c>
      <c r="AT435">
        <v>61163.858359999998</v>
      </c>
      <c r="AU435">
        <v>61990.631329999997</v>
      </c>
      <c r="AV435">
        <v>62823.174939999997</v>
      </c>
    </row>
    <row r="436" spans="1:48" x14ac:dyDescent="0.25">
      <c r="A436" s="28" t="s">
        <v>1181</v>
      </c>
      <c r="B436">
        <v>86496.252928272894</v>
      </c>
      <c r="C436">
        <v>87884.978247042003</v>
      </c>
      <c r="D436">
        <v>89296</v>
      </c>
      <c r="E436">
        <v>92117.230070000005</v>
      </c>
      <c r="F436">
        <v>92055.846309999906</v>
      </c>
      <c r="G436">
        <v>88414.988740000001</v>
      </c>
      <c r="H436">
        <v>89674.982900000003</v>
      </c>
      <c r="I436">
        <v>90659.737779999996</v>
      </c>
      <c r="J436">
        <v>90163.050650000005</v>
      </c>
      <c r="K436">
        <v>88917.498930000002</v>
      </c>
      <c r="L436">
        <v>91389.491439999998</v>
      </c>
      <c r="M436">
        <v>90525.090259999997</v>
      </c>
      <c r="N436">
        <v>90638.339040000006</v>
      </c>
      <c r="O436">
        <v>93708.016149999996</v>
      </c>
      <c r="P436">
        <v>94368.592430000004</v>
      </c>
      <c r="Q436">
        <v>96073.705900000001</v>
      </c>
      <c r="R436">
        <v>98001.707079999906</v>
      </c>
      <c r="S436">
        <v>100266.95970000001</v>
      </c>
      <c r="T436">
        <v>102139.11689999999</v>
      </c>
      <c r="U436">
        <v>104134.308</v>
      </c>
      <c r="V436">
        <v>105852.7282</v>
      </c>
      <c r="W436">
        <v>107526.19409999999</v>
      </c>
      <c r="X436">
        <v>109793.141</v>
      </c>
      <c r="Y436">
        <v>112181.0863</v>
      </c>
      <c r="Z436">
        <v>114630.15670000001</v>
      </c>
      <c r="AA436">
        <v>117120.8754</v>
      </c>
      <c r="AB436">
        <v>119672.0839</v>
      </c>
      <c r="AC436">
        <v>121726.7279</v>
      </c>
      <c r="AD436">
        <v>123860.8165</v>
      </c>
      <c r="AE436">
        <v>126053.69289999999</v>
      </c>
      <c r="AF436">
        <v>128257.6845</v>
      </c>
      <c r="AG436">
        <v>130439.9145</v>
      </c>
      <c r="AH436">
        <v>132637.63089999999</v>
      </c>
      <c r="AI436">
        <v>134901.31200000001</v>
      </c>
      <c r="AJ436">
        <v>137229.56589999999</v>
      </c>
      <c r="AK436">
        <v>139614.9884</v>
      </c>
      <c r="AL436">
        <v>142065.2162</v>
      </c>
      <c r="AM436">
        <v>144521.85990000001</v>
      </c>
      <c r="AN436">
        <v>147010.9785</v>
      </c>
      <c r="AO436">
        <v>149536.05660000001</v>
      </c>
      <c r="AP436">
        <v>152098.1875</v>
      </c>
      <c r="AQ436">
        <v>154654.9711</v>
      </c>
      <c r="AR436">
        <v>157143.1924</v>
      </c>
      <c r="AS436">
        <v>159633.41209999999</v>
      </c>
      <c r="AT436">
        <v>162146.3327</v>
      </c>
      <c r="AU436">
        <v>164694.62109999999</v>
      </c>
      <c r="AV436">
        <v>167251.1427</v>
      </c>
    </row>
    <row r="437" spans="1:48" x14ac:dyDescent="0.25">
      <c r="A437" s="28" t="s">
        <v>1182</v>
      </c>
      <c r="B437">
        <v>72480.616925595707</v>
      </c>
      <c r="C437">
        <v>73644.316674856003</v>
      </c>
      <c r="D437">
        <v>74826.7</v>
      </c>
      <c r="E437">
        <v>76186.430420000004</v>
      </c>
      <c r="F437">
        <v>75943.197100000005</v>
      </c>
      <c r="G437">
        <v>67905.767170000006</v>
      </c>
      <c r="H437">
        <v>71063.234230000002</v>
      </c>
      <c r="I437">
        <v>73422.437109999999</v>
      </c>
      <c r="J437">
        <v>72681.467629999999</v>
      </c>
      <c r="K437">
        <v>72907.142380000005</v>
      </c>
      <c r="L437">
        <v>75862.455319999906</v>
      </c>
      <c r="M437">
        <v>77986.429780000006</v>
      </c>
      <c r="N437">
        <v>81198.11679</v>
      </c>
      <c r="O437">
        <v>87625.871799999906</v>
      </c>
      <c r="P437">
        <v>88617.156589999999</v>
      </c>
      <c r="Q437">
        <v>91344.080310000005</v>
      </c>
      <c r="R437">
        <v>91448.346770000004</v>
      </c>
      <c r="S437">
        <v>92226.549039999998</v>
      </c>
      <c r="T437">
        <v>93111.654020000002</v>
      </c>
      <c r="U437">
        <v>94479.880749999997</v>
      </c>
      <c r="V437">
        <v>98405.305040000007</v>
      </c>
      <c r="W437">
        <v>100374.9405</v>
      </c>
      <c r="X437">
        <v>100454.7694</v>
      </c>
      <c r="Y437">
        <v>101761.7656</v>
      </c>
      <c r="Z437">
        <v>103619.0668</v>
      </c>
      <c r="AA437">
        <v>105724.088</v>
      </c>
      <c r="AB437">
        <v>108057.4767</v>
      </c>
      <c r="AC437">
        <v>109364.4356</v>
      </c>
      <c r="AD437">
        <v>110724.5506</v>
      </c>
      <c r="AE437">
        <v>112114.36040000001</v>
      </c>
      <c r="AF437">
        <v>113504.73639999999</v>
      </c>
      <c r="AG437">
        <v>114913.3029</v>
      </c>
      <c r="AH437">
        <v>116672.70110000001</v>
      </c>
      <c r="AI437">
        <v>118344.9875</v>
      </c>
      <c r="AJ437">
        <v>120048.2178</v>
      </c>
      <c r="AK437">
        <v>121796.796</v>
      </c>
      <c r="AL437">
        <v>123592.92359999999</v>
      </c>
      <c r="AM437">
        <v>125407.44990000001</v>
      </c>
      <c r="AN437">
        <v>127275.8155</v>
      </c>
      <c r="AO437">
        <v>129198.497</v>
      </c>
      <c r="AP437">
        <v>131164.92819999999</v>
      </c>
      <c r="AQ437">
        <v>133364.60250000001</v>
      </c>
      <c r="AR437">
        <v>135391.2985</v>
      </c>
      <c r="AS437">
        <v>137470.83530000001</v>
      </c>
      <c r="AT437">
        <v>139558.9933</v>
      </c>
      <c r="AU437">
        <v>141664.27590000001</v>
      </c>
      <c r="AV437">
        <v>143622.16959999999</v>
      </c>
    </row>
    <row r="438" spans="1:48" x14ac:dyDescent="0.25">
      <c r="A438" s="28" t="s">
        <v>1183</v>
      </c>
      <c r="B438">
        <v>3599.4901886026501</v>
      </c>
      <c r="C438">
        <v>3657.2811678687499</v>
      </c>
      <c r="D438">
        <v>3716</v>
      </c>
      <c r="E438">
        <v>3819.0371409999998</v>
      </c>
      <c r="F438">
        <v>3750.8123340000002</v>
      </c>
      <c r="G438">
        <v>3423.88672</v>
      </c>
      <c r="H438">
        <v>3516.443706</v>
      </c>
      <c r="I438">
        <v>3613.8474350000001</v>
      </c>
      <c r="J438">
        <v>3562.1790850000002</v>
      </c>
      <c r="K438">
        <v>3520.7365329999998</v>
      </c>
      <c r="L438">
        <v>3539.3771419999998</v>
      </c>
      <c r="M438">
        <v>3588.207026</v>
      </c>
      <c r="N438">
        <v>3646.3517299999999</v>
      </c>
      <c r="O438">
        <v>3799.5515970000001</v>
      </c>
      <c r="P438">
        <v>3870.0334010000001</v>
      </c>
      <c r="Q438">
        <v>3951.8037089999998</v>
      </c>
      <c r="R438">
        <v>4010.3537769999998</v>
      </c>
      <c r="S438">
        <v>4081.581036</v>
      </c>
      <c r="T438">
        <v>4129.8319099999999</v>
      </c>
      <c r="U438">
        <v>4191.699568</v>
      </c>
      <c r="V438">
        <v>4354.8197609999997</v>
      </c>
      <c r="W438">
        <v>4527.6168740000003</v>
      </c>
      <c r="X438">
        <v>4749.6514239999997</v>
      </c>
      <c r="Y438">
        <v>5019.2021580000001</v>
      </c>
      <c r="Z438">
        <v>5340.4814759999999</v>
      </c>
      <c r="AA438">
        <v>5718.3948780000001</v>
      </c>
      <c r="AB438">
        <v>6164.0715330000003</v>
      </c>
      <c r="AC438">
        <v>6239.06808</v>
      </c>
      <c r="AD438">
        <v>6310.5667009999997</v>
      </c>
      <c r="AE438">
        <v>6382.7328340000004</v>
      </c>
      <c r="AF438">
        <v>6454.9706770000003</v>
      </c>
      <c r="AG438">
        <v>6527.8018080000002</v>
      </c>
      <c r="AH438">
        <v>6607.5844740000002</v>
      </c>
      <c r="AI438">
        <v>6688.4369139999999</v>
      </c>
      <c r="AJ438">
        <v>6773.4137659999997</v>
      </c>
      <c r="AK438">
        <v>6860.0184980000004</v>
      </c>
      <c r="AL438">
        <v>6950.6767760000002</v>
      </c>
      <c r="AM438">
        <v>7044.7289709999995</v>
      </c>
      <c r="AN438">
        <v>7141.2184390000002</v>
      </c>
      <c r="AO438">
        <v>7240.3251600000003</v>
      </c>
      <c r="AP438">
        <v>7341.9452259999998</v>
      </c>
      <c r="AQ438">
        <v>7443.8745749999998</v>
      </c>
      <c r="AR438">
        <v>7543.1047769999996</v>
      </c>
      <c r="AS438">
        <v>7645.6632719999998</v>
      </c>
      <c r="AT438">
        <v>7749.1840620000003</v>
      </c>
      <c r="AU438">
        <v>7854.0590659999998</v>
      </c>
      <c r="AV438">
        <v>7958.2596380000005</v>
      </c>
    </row>
    <row r="439" spans="1:48" x14ac:dyDescent="0.25">
      <c r="A439" s="28" t="s">
        <v>1184</v>
      </c>
      <c r="B439">
        <v>11656.6913158353</v>
      </c>
      <c r="C439">
        <v>11843.8432653747</v>
      </c>
      <c r="D439">
        <v>12034</v>
      </c>
      <c r="E439">
        <v>12348.841050000001</v>
      </c>
      <c r="F439">
        <v>12086.532509999999</v>
      </c>
      <c r="G439">
        <v>10977.88774</v>
      </c>
      <c r="H439">
        <v>11192.68254</v>
      </c>
      <c r="I439">
        <v>11614.0443</v>
      </c>
      <c r="J439">
        <v>11405.05235</v>
      </c>
      <c r="K439">
        <v>11222.613950000001</v>
      </c>
      <c r="L439">
        <v>11259.456920000001</v>
      </c>
      <c r="M439">
        <v>11367.89071</v>
      </c>
      <c r="N439">
        <v>11576.96153</v>
      </c>
      <c r="O439">
        <v>12091.969929999999</v>
      </c>
      <c r="P439">
        <v>12317.19234</v>
      </c>
      <c r="Q439">
        <v>12593.989100000001</v>
      </c>
      <c r="R439">
        <v>12598.74583</v>
      </c>
      <c r="S439">
        <v>12986.98034</v>
      </c>
      <c r="T439">
        <v>13158.248960000001</v>
      </c>
      <c r="U439">
        <v>13527.88422</v>
      </c>
      <c r="V439">
        <v>13967.62329</v>
      </c>
      <c r="W439">
        <v>14033.73179</v>
      </c>
      <c r="X439">
        <v>14151.65914</v>
      </c>
      <c r="Y439">
        <v>14169.364680000001</v>
      </c>
      <c r="Z439">
        <v>14162.55514</v>
      </c>
      <c r="AA439">
        <v>14116.59123</v>
      </c>
      <c r="AB439">
        <v>14088.290929999999</v>
      </c>
      <c r="AC439">
        <v>14231.653399999999</v>
      </c>
      <c r="AD439">
        <v>14282.02889</v>
      </c>
      <c r="AE439">
        <v>14323.13234</v>
      </c>
      <c r="AF439">
        <v>14377.587170000001</v>
      </c>
      <c r="AG439">
        <v>14452.071250000001</v>
      </c>
      <c r="AH439">
        <v>14560.726919999999</v>
      </c>
      <c r="AI439">
        <v>14656.13256</v>
      </c>
      <c r="AJ439">
        <v>14756.585999999999</v>
      </c>
      <c r="AK439">
        <v>14853.811170000001</v>
      </c>
      <c r="AL439">
        <v>14976.51772</v>
      </c>
      <c r="AM439">
        <v>15112.490610000001</v>
      </c>
      <c r="AN439">
        <v>15242.170550000001</v>
      </c>
      <c r="AO439">
        <v>15376.40682</v>
      </c>
      <c r="AP439">
        <v>15524.8943</v>
      </c>
      <c r="AQ439">
        <v>15653.601479999999</v>
      </c>
      <c r="AR439">
        <v>15769.99252</v>
      </c>
      <c r="AS439">
        <v>15915.335209999999</v>
      </c>
      <c r="AT439">
        <v>16060.18101</v>
      </c>
      <c r="AU439">
        <v>16208.36167</v>
      </c>
      <c r="AV439">
        <v>16374.688630000001</v>
      </c>
    </row>
    <row r="440" spans="1:48" x14ac:dyDescent="0.25">
      <c r="A440" s="28" t="s">
        <v>1185</v>
      </c>
      <c r="B440">
        <v>12975.0191271077</v>
      </c>
      <c r="C440">
        <v>13183.337256082301</v>
      </c>
      <c r="D440">
        <v>13395</v>
      </c>
      <c r="E440">
        <v>13735.6314</v>
      </c>
      <c r="F440">
        <v>13639.50461</v>
      </c>
      <c r="G440">
        <v>12709.677890000001</v>
      </c>
      <c r="H440">
        <v>13080.28887</v>
      </c>
      <c r="I440">
        <v>12985.274719999999</v>
      </c>
      <c r="J440">
        <v>12703.249100000001</v>
      </c>
      <c r="K440">
        <v>12609.84807</v>
      </c>
      <c r="L440">
        <v>12608.711289999999</v>
      </c>
      <c r="M440">
        <v>12769.52211</v>
      </c>
      <c r="N440">
        <v>12917.4791</v>
      </c>
      <c r="O440">
        <v>13389.485430000001</v>
      </c>
      <c r="P440">
        <v>13467.05456</v>
      </c>
      <c r="Q440">
        <v>13528.224550000001</v>
      </c>
      <c r="R440">
        <v>13744.03818</v>
      </c>
      <c r="S440">
        <v>14000.26982</v>
      </c>
      <c r="T440">
        <v>14175.82135</v>
      </c>
      <c r="U440">
        <v>14388.00855</v>
      </c>
      <c r="V440">
        <v>15440.175010000001</v>
      </c>
      <c r="W440">
        <v>16442.612690000002</v>
      </c>
      <c r="X440">
        <v>17586.750520000001</v>
      </c>
      <c r="Y440">
        <v>18851.47926</v>
      </c>
      <c r="Z440">
        <v>20253.973989999999</v>
      </c>
      <c r="AA440">
        <v>21811.484929999999</v>
      </c>
      <c r="AB440">
        <v>23556.419450000001</v>
      </c>
      <c r="AC440">
        <v>23664.09333</v>
      </c>
      <c r="AD440">
        <v>23804.2876</v>
      </c>
      <c r="AE440">
        <v>23983.865379999999</v>
      </c>
      <c r="AF440">
        <v>24186.317289999999</v>
      </c>
      <c r="AG440">
        <v>24404.889169999999</v>
      </c>
      <c r="AH440">
        <v>24657.330310000001</v>
      </c>
      <c r="AI440">
        <v>24912.392110000001</v>
      </c>
      <c r="AJ440">
        <v>25184.208750000002</v>
      </c>
      <c r="AK440">
        <v>25469.260129999999</v>
      </c>
      <c r="AL440">
        <v>25768.452020000001</v>
      </c>
      <c r="AM440">
        <v>26080.440409999999</v>
      </c>
      <c r="AN440">
        <v>26400.628209999999</v>
      </c>
      <c r="AO440">
        <v>26730.427350000002</v>
      </c>
      <c r="AP440">
        <v>27069.556860000001</v>
      </c>
      <c r="AQ440">
        <v>27404.557809999998</v>
      </c>
      <c r="AR440">
        <v>27729.889360000001</v>
      </c>
      <c r="AS440">
        <v>28072.63392</v>
      </c>
      <c r="AT440">
        <v>28419.362550000002</v>
      </c>
      <c r="AU440">
        <v>28771.169190000001</v>
      </c>
      <c r="AV440">
        <v>29121.4715</v>
      </c>
    </row>
    <row r="441" spans="1:48" x14ac:dyDescent="0.25">
      <c r="A441" s="28" t="s">
        <v>1186</v>
      </c>
      <c r="B441">
        <v>3944.3283229251801</v>
      </c>
      <c r="C441">
        <v>4007.65578997889</v>
      </c>
      <c r="D441">
        <v>4072</v>
      </c>
      <c r="E441">
        <v>4186.8594759999996</v>
      </c>
      <c r="F441">
        <v>4168.7153029999999</v>
      </c>
      <c r="G441">
        <v>3792.6023919999998</v>
      </c>
      <c r="H441">
        <v>3979.642601</v>
      </c>
      <c r="I441">
        <v>4053.5665610000001</v>
      </c>
      <c r="J441">
        <v>3994.053398</v>
      </c>
      <c r="K441">
        <v>3922.7345300000002</v>
      </c>
      <c r="L441">
        <v>3943.5345189999998</v>
      </c>
      <c r="M441">
        <v>4036.592087</v>
      </c>
      <c r="N441">
        <v>4110.3990599999997</v>
      </c>
      <c r="O441">
        <v>4248.8214559999997</v>
      </c>
      <c r="P441">
        <v>4276.6786840000004</v>
      </c>
      <c r="Q441">
        <v>4330.826728</v>
      </c>
      <c r="R441">
        <v>4393.798425</v>
      </c>
      <c r="S441">
        <v>4440.9958230000002</v>
      </c>
      <c r="T441">
        <v>4464.5752469999998</v>
      </c>
      <c r="U441">
        <v>4501.4293239999997</v>
      </c>
      <c r="V441">
        <v>4531.1589329999997</v>
      </c>
      <c r="W441">
        <v>4546.8651959999997</v>
      </c>
      <c r="X441">
        <v>4574.5429469999999</v>
      </c>
      <c r="Y441">
        <v>4609.031199</v>
      </c>
      <c r="Z441">
        <v>4648.9707870000002</v>
      </c>
      <c r="AA441">
        <v>4693.1062979999997</v>
      </c>
      <c r="AB441">
        <v>4742.0167730000003</v>
      </c>
      <c r="AC441">
        <v>4794.2756550000004</v>
      </c>
      <c r="AD441">
        <v>4849.14876</v>
      </c>
      <c r="AE441">
        <v>4908.8541660000001</v>
      </c>
      <c r="AF441">
        <v>4970.302756</v>
      </c>
      <c r="AG441">
        <v>5033.4945150000003</v>
      </c>
      <c r="AH441">
        <v>5102.5769689999997</v>
      </c>
      <c r="AI441">
        <v>5176.1356619999997</v>
      </c>
      <c r="AJ441">
        <v>5254.8330859999996</v>
      </c>
      <c r="AK441">
        <v>5338.3788750000003</v>
      </c>
      <c r="AL441">
        <v>5425.9560920000004</v>
      </c>
      <c r="AM441">
        <v>5516.5500119999997</v>
      </c>
      <c r="AN441">
        <v>5610.5399399999997</v>
      </c>
      <c r="AO441">
        <v>5707.483029</v>
      </c>
      <c r="AP441">
        <v>5807.0140039999997</v>
      </c>
      <c r="AQ441">
        <v>5907.9719059999998</v>
      </c>
      <c r="AR441">
        <v>6008.5750559999997</v>
      </c>
      <c r="AS441">
        <v>6111.7739860000001</v>
      </c>
      <c r="AT441">
        <v>6216.6238169999997</v>
      </c>
      <c r="AU441">
        <v>6323.0050170000004</v>
      </c>
      <c r="AV441">
        <v>6428.9520510000002</v>
      </c>
    </row>
    <row r="442" spans="1:48" x14ac:dyDescent="0.25">
      <c r="A442" s="28" t="s">
        <v>1187</v>
      </c>
      <c r="B442">
        <v>10871.1190491624</v>
      </c>
      <c r="C442">
        <v>11045.658381859799</v>
      </c>
      <c r="D442">
        <v>11223</v>
      </c>
      <c r="E442">
        <v>11547.28075</v>
      </c>
      <c r="F442">
        <v>11506.41605</v>
      </c>
      <c r="G442">
        <v>10520.73135</v>
      </c>
      <c r="H442">
        <v>11043.807570000001</v>
      </c>
      <c r="I442">
        <v>11237.368399999999</v>
      </c>
      <c r="J442">
        <v>11086.09799</v>
      </c>
      <c r="K442">
        <v>10871.826429999999</v>
      </c>
      <c r="L442">
        <v>10956.895990000001</v>
      </c>
      <c r="M442">
        <v>11199.19997</v>
      </c>
      <c r="N442">
        <v>11392.714550000001</v>
      </c>
      <c r="O442">
        <v>11772.99315</v>
      </c>
      <c r="P442">
        <v>11830.192160000001</v>
      </c>
      <c r="Q442">
        <v>11981.931490000001</v>
      </c>
      <c r="R442">
        <v>12160.45313</v>
      </c>
      <c r="S442">
        <v>12258.24733</v>
      </c>
      <c r="T442">
        <v>12286.43483</v>
      </c>
      <c r="U442">
        <v>12360.375539999999</v>
      </c>
      <c r="V442">
        <v>12413.08922</v>
      </c>
      <c r="W442">
        <v>12462.44572</v>
      </c>
      <c r="X442">
        <v>12555.881670000001</v>
      </c>
      <c r="Y442">
        <v>12679.084150000001</v>
      </c>
      <c r="Z442">
        <v>12821.24829</v>
      </c>
      <c r="AA442">
        <v>12976.30155</v>
      </c>
      <c r="AB442">
        <v>13137.730680000001</v>
      </c>
      <c r="AC442">
        <v>13300.061960000001</v>
      </c>
      <c r="AD442">
        <v>13470.893819999999</v>
      </c>
      <c r="AE442">
        <v>13652.207710000001</v>
      </c>
      <c r="AF442">
        <v>13841.523950000001</v>
      </c>
      <c r="AG442">
        <v>14039.603370000001</v>
      </c>
      <c r="AH442">
        <v>14251.124390000001</v>
      </c>
      <c r="AI442">
        <v>14474.788049999999</v>
      </c>
      <c r="AJ442">
        <v>14710.352800000001</v>
      </c>
      <c r="AK442">
        <v>14957.56567</v>
      </c>
      <c r="AL442">
        <v>15214.984329999999</v>
      </c>
      <c r="AM442">
        <v>15467.797070000001</v>
      </c>
      <c r="AN442">
        <v>15721.3253</v>
      </c>
      <c r="AO442">
        <v>15980.1106</v>
      </c>
      <c r="AP442">
        <v>16245.828960000001</v>
      </c>
      <c r="AQ442">
        <v>16519.567910000002</v>
      </c>
      <c r="AR442">
        <v>16781.18173</v>
      </c>
      <c r="AS442">
        <v>17042.500499999998</v>
      </c>
      <c r="AT442">
        <v>17306.158210000001</v>
      </c>
      <c r="AU442">
        <v>17572.855329999999</v>
      </c>
      <c r="AV442">
        <v>17841.567029999998</v>
      </c>
    </row>
    <row r="443" spans="1:48" x14ac:dyDescent="0.25">
      <c r="A443" s="28" t="s">
        <v>1188</v>
      </c>
      <c r="B443">
        <v>16480.5506105719</v>
      </c>
      <c r="C443">
        <v>16745.151181409801</v>
      </c>
      <c r="D443">
        <v>17014</v>
      </c>
      <c r="E443">
        <v>17522.64877</v>
      </c>
      <c r="F443">
        <v>17447.989170000001</v>
      </c>
      <c r="G443">
        <v>15874.895759999999</v>
      </c>
      <c r="H443">
        <v>16692.08135</v>
      </c>
      <c r="I443">
        <v>17010.581480000001</v>
      </c>
      <c r="J443">
        <v>16794.690399999999</v>
      </c>
      <c r="K443">
        <v>16435.48977</v>
      </c>
      <c r="L443">
        <v>16480.219659999999</v>
      </c>
      <c r="M443">
        <v>16895.178660000001</v>
      </c>
      <c r="N443">
        <v>17183.499790000002</v>
      </c>
      <c r="O443">
        <v>17758.614989999998</v>
      </c>
      <c r="P443">
        <v>17808.686890000001</v>
      </c>
      <c r="Q443">
        <v>18106.83655</v>
      </c>
      <c r="R443">
        <v>18180.498739999999</v>
      </c>
      <c r="S443">
        <v>18499.11089</v>
      </c>
      <c r="T443">
        <v>18711.545559999999</v>
      </c>
      <c r="U443">
        <v>19006.080480000001</v>
      </c>
      <c r="V443">
        <v>19467.249619999999</v>
      </c>
      <c r="W443">
        <v>19755.184840000002</v>
      </c>
      <c r="X443">
        <v>20093.203570000001</v>
      </c>
      <c r="Y443">
        <v>20471.040649999999</v>
      </c>
      <c r="Z443">
        <v>20895.530470000002</v>
      </c>
      <c r="AA443">
        <v>21363.02749</v>
      </c>
      <c r="AB443">
        <v>21894.589660000001</v>
      </c>
      <c r="AC443">
        <v>22115.530770000001</v>
      </c>
      <c r="AD443">
        <v>22326.28903</v>
      </c>
      <c r="AE443">
        <v>22551.461159999999</v>
      </c>
      <c r="AF443">
        <v>22790.13708</v>
      </c>
      <c r="AG443">
        <v>23043.53944</v>
      </c>
      <c r="AH443">
        <v>23339.27996</v>
      </c>
      <c r="AI443">
        <v>23637.08526</v>
      </c>
      <c r="AJ443">
        <v>23951.225579999998</v>
      </c>
      <c r="AK443">
        <v>24278.58079</v>
      </c>
      <c r="AL443">
        <v>24626.859769999999</v>
      </c>
      <c r="AM443">
        <v>24964.956600000001</v>
      </c>
      <c r="AN443">
        <v>25308.78283</v>
      </c>
      <c r="AO443">
        <v>25663.86349</v>
      </c>
      <c r="AP443">
        <v>26032.48935</v>
      </c>
      <c r="AQ443">
        <v>26407.519810000002</v>
      </c>
      <c r="AR443">
        <v>26740.675220000001</v>
      </c>
      <c r="AS443">
        <v>27087.520670000002</v>
      </c>
      <c r="AT443">
        <v>27437.394319999999</v>
      </c>
      <c r="AU443">
        <v>27792.25042</v>
      </c>
      <c r="AV443">
        <v>28146.03887</v>
      </c>
    </row>
    <row r="444" spans="1:48" x14ac:dyDescent="0.25">
      <c r="A444" s="28" t="s">
        <v>1012</v>
      </c>
      <c r="B444">
        <v>17742.696928050202</v>
      </c>
      <c r="C444">
        <v>18027.561666268</v>
      </c>
      <c r="D444">
        <v>18317</v>
      </c>
      <c r="E444">
        <v>18854.220109999998</v>
      </c>
      <c r="F444">
        <v>18048.988740000001</v>
      </c>
      <c r="G444">
        <v>15761.361220000001</v>
      </c>
      <c r="H444">
        <v>16476.648209999999</v>
      </c>
      <c r="I444">
        <v>16559.657749999998</v>
      </c>
      <c r="J444">
        <v>16177.490690000001</v>
      </c>
      <c r="K444">
        <v>16032.664860000001</v>
      </c>
      <c r="L444">
        <v>16141.584870000001</v>
      </c>
      <c r="M444">
        <v>16288.385259999999</v>
      </c>
      <c r="N444">
        <v>16519.725050000001</v>
      </c>
      <c r="O444">
        <v>17155.507310000001</v>
      </c>
      <c r="P444">
        <v>17507.019899999999</v>
      </c>
      <c r="Q444">
        <v>17575.871449999999</v>
      </c>
      <c r="R444">
        <v>17732.210350000001</v>
      </c>
      <c r="S444">
        <v>17961.590840000001</v>
      </c>
      <c r="T444">
        <v>18105.841410000001</v>
      </c>
      <c r="U444">
        <v>18325.95148</v>
      </c>
      <c r="V444">
        <v>18556.271400000001</v>
      </c>
      <c r="W444">
        <v>18626.922549999999</v>
      </c>
      <c r="X444">
        <v>18732.41531</v>
      </c>
      <c r="Y444">
        <v>18852.16416</v>
      </c>
      <c r="Z444">
        <v>18980.51915</v>
      </c>
      <c r="AA444">
        <v>19109.736339999999</v>
      </c>
      <c r="AB444">
        <v>19249.74482</v>
      </c>
      <c r="AC444">
        <v>19430.11752</v>
      </c>
      <c r="AD444">
        <v>19591.300899999998</v>
      </c>
      <c r="AE444">
        <v>19762.70003</v>
      </c>
      <c r="AF444">
        <v>19943.894499999999</v>
      </c>
      <c r="AG444">
        <v>20136.378909999999</v>
      </c>
      <c r="AH444">
        <v>20357.43217</v>
      </c>
      <c r="AI444">
        <v>20580.374220000002</v>
      </c>
      <c r="AJ444">
        <v>20816.848160000001</v>
      </c>
      <c r="AK444">
        <v>21064.201659999999</v>
      </c>
      <c r="AL444">
        <v>21325.444169999999</v>
      </c>
      <c r="AM444">
        <v>21595.668730000001</v>
      </c>
      <c r="AN444">
        <v>21872.12458</v>
      </c>
      <c r="AO444">
        <v>22157.073769999999</v>
      </c>
      <c r="AP444">
        <v>22451.246190000002</v>
      </c>
      <c r="AQ444">
        <v>22746.944299999999</v>
      </c>
      <c r="AR444">
        <v>23035.40093</v>
      </c>
      <c r="AS444">
        <v>23337.928380000001</v>
      </c>
      <c r="AT444">
        <v>23644.253049999999</v>
      </c>
      <c r="AU444">
        <v>23955.3233</v>
      </c>
      <c r="AV444">
        <v>24267.643039999999</v>
      </c>
    </row>
    <row r="445" spans="1:48" x14ac:dyDescent="0.25">
      <c r="A445" s="28" t="s">
        <v>1013</v>
      </c>
      <c r="B445">
        <v>8845.6793332398702</v>
      </c>
      <c r="C445">
        <v>8987.6995761510898</v>
      </c>
      <c r="D445">
        <v>9132</v>
      </c>
      <c r="E445">
        <v>9405.1708170000002</v>
      </c>
      <c r="F445">
        <v>8949.2290599999997</v>
      </c>
      <c r="G445">
        <v>7764.9514579999995</v>
      </c>
      <c r="H445">
        <v>8133.8242010000004</v>
      </c>
      <c r="I445">
        <v>8164.511364</v>
      </c>
      <c r="J445">
        <v>7972.1690589999998</v>
      </c>
      <c r="K445">
        <v>7899.2874330000004</v>
      </c>
      <c r="L445">
        <v>7952.4881379999997</v>
      </c>
      <c r="M445">
        <v>8009.2752799999998</v>
      </c>
      <c r="N445">
        <v>8119.252117</v>
      </c>
      <c r="O445">
        <v>8430.1157029999995</v>
      </c>
      <c r="P445">
        <v>8599.3439479999997</v>
      </c>
      <c r="Q445">
        <v>8603.3967940000002</v>
      </c>
      <c r="R445">
        <v>8686.7013480000005</v>
      </c>
      <c r="S445">
        <v>8791.8964969999997</v>
      </c>
      <c r="T445">
        <v>8874.9940000000006</v>
      </c>
      <c r="U445">
        <v>8987.6911010000003</v>
      </c>
      <c r="V445">
        <v>9241.2162000000008</v>
      </c>
      <c r="W445">
        <v>9456.7072900000003</v>
      </c>
      <c r="X445">
        <v>9689.0814640000008</v>
      </c>
      <c r="Y445">
        <v>9932.2238820000002</v>
      </c>
      <c r="Z445">
        <v>10190.48236</v>
      </c>
      <c r="AA445">
        <v>10465.48244</v>
      </c>
      <c r="AB445">
        <v>10763.22992</v>
      </c>
      <c r="AC445">
        <v>10872.590389999999</v>
      </c>
      <c r="AD445">
        <v>10992.18454</v>
      </c>
      <c r="AE445">
        <v>11123.31897</v>
      </c>
      <c r="AF445">
        <v>11262.66563</v>
      </c>
      <c r="AG445">
        <v>11409.17446</v>
      </c>
      <c r="AH445">
        <v>11567.20125</v>
      </c>
      <c r="AI445">
        <v>11728.993759999999</v>
      </c>
      <c r="AJ445">
        <v>11897.651750000001</v>
      </c>
      <c r="AK445">
        <v>12072.33915</v>
      </c>
      <c r="AL445">
        <v>12253.74352</v>
      </c>
      <c r="AM445">
        <v>12440.15273</v>
      </c>
      <c r="AN445">
        <v>12630.98828</v>
      </c>
      <c r="AO445">
        <v>12826.558360000001</v>
      </c>
      <c r="AP445">
        <v>13026.76647</v>
      </c>
      <c r="AQ445">
        <v>13228.912060000001</v>
      </c>
      <c r="AR445">
        <v>13429.84455</v>
      </c>
      <c r="AS445">
        <v>13636.62815</v>
      </c>
      <c r="AT445">
        <v>13846.028389999999</v>
      </c>
      <c r="AU445">
        <v>14058.23487</v>
      </c>
      <c r="AV445">
        <v>14271.761130000001</v>
      </c>
    </row>
    <row r="446" spans="1:48" x14ac:dyDescent="0.25">
      <c r="A446" s="28" t="s">
        <v>1014</v>
      </c>
      <c r="B446">
        <v>292942.22299381701</v>
      </c>
      <c r="C446">
        <v>297645.505138829</v>
      </c>
      <c r="D446">
        <v>302424.3</v>
      </c>
      <c r="E446">
        <v>310224.82530000003</v>
      </c>
      <c r="F446">
        <v>307826.853</v>
      </c>
      <c r="G446">
        <v>280085.01500000001</v>
      </c>
      <c r="H446">
        <v>289130.98920000001</v>
      </c>
      <c r="I446">
        <v>292783.46220000001</v>
      </c>
      <c r="J446">
        <v>287514.37060000002</v>
      </c>
      <c r="K446">
        <v>284937.0295</v>
      </c>
      <c r="L446">
        <v>286360.16119999997</v>
      </c>
      <c r="M446">
        <v>291907.88209999999</v>
      </c>
      <c r="N446">
        <v>296456.55739999999</v>
      </c>
      <c r="O446">
        <v>307932.52980000002</v>
      </c>
      <c r="P446">
        <v>312754.1679</v>
      </c>
      <c r="Q446">
        <v>318618.87180000002</v>
      </c>
      <c r="R446">
        <v>324526.82900000003</v>
      </c>
      <c r="S446">
        <v>333031.40539999999</v>
      </c>
      <c r="T446">
        <v>337690.75670000003</v>
      </c>
      <c r="U446">
        <v>343296.77220000001</v>
      </c>
      <c r="V446">
        <v>351640.7697</v>
      </c>
      <c r="W446">
        <v>352525.34889999998</v>
      </c>
      <c r="X446">
        <v>356545.99359999999</v>
      </c>
      <c r="Y446">
        <v>360931.14740000002</v>
      </c>
      <c r="Z446">
        <v>365332.81349999999</v>
      </c>
      <c r="AA446">
        <v>369619.96580000001</v>
      </c>
      <c r="AB446">
        <v>374065.17310000001</v>
      </c>
      <c r="AC446">
        <v>379685.57290000003</v>
      </c>
      <c r="AD446">
        <v>384155.4276</v>
      </c>
      <c r="AE446">
        <v>388850.86910000001</v>
      </c>
      <c r="AF446">
        <v>393723.11900000001</v>
      </c>
      <c r="AG446">
        <v>398806.24650000001</v>
      </c>
      <c r="AH446">
        <v>404896.1005</v>
      </c>
      <c r="AI446">
        <v>410528.79830000002</v>
      </c>
      <c r="AJ446">
        <v>416430.01779999997</v>
      </c>
      <c r="AK446">
        <v>422488.79690000002</v>
      </c>
      <c r="AL446">
        <v>428714.2954</v>
      </c>
      <c r="AM446">
        <v>435332.33779999998</v>
      </c>
      <c r="AN446">
        <v>442016.43050000002</v>
      </c>
      <c r="AO446">
        <v>448850.15240000002</v>
      </c>
      <c r="AP446">
        <v>455842.14130000002</v>
      </c>
      <c r="AQ446">
        <v>462449.81069999997</v>
      </c>
      <c r="AR446">
        <v>468703.81420000002</v>
      </c>
      <c r="AS446">
        <v>475664.68599999999</v>
      </c>
      <c r="AT446">
        <v>482674.86820000003</v>
      </c>
      <c r="AU446">
        <v>489773.94959999999</v>
      </c>
      <c r="AV446">
        <v>496761.48940000002</v>
      </c>
    </row>
    <row r="447" spans="1:48" x14ac:dyDescent="0.25">
      <c r="A447" s="28" t="s">
        <v>1015</v>
      </c>
      <c r="B447">
        <v>120803.772707586</v>
      </c>
      <c r="C447">
        <v>122743.316353494</v>
      </c>
      <c r="D447">
        <v>124714</v>
      </c>
      <c r="E447">
        <v>128686.0368</v>
      </c>
      <c r="F447">
        <v>127170.2666</v>
      </c>
      <c r="G447">
        <v>117262.8763</v>
      </c>
      <c r="H447">
        <v>119199.0756</v>
      </c>
      <c r="I447">
        <v>122629.0264</v>
      </c>
      <c r="J447">
        <v>120931.1167</v>
      </c>
      <c r="K447">
        <v>121034.4258</v>
      </c>
      <c r="L447">
        <v>121118.7617</v>
      </c>
      <c r="M447">
        <v>123238.4445</v>
      </c>
      <c r="N447">
        <v>124879.79730000001</v>
      </c>
      <c r="O447">
        <v>128610.40700000001</v>
      </c>
      <c r="P447">
        <v>131012.7625</v>
      </c>
      <c r="Q447">
        <v>133938.70110000001</v>
      </c>
      <c r="R447">
        <v>132411.66320000001</v>
      </c>
      <c r="S447">
        <v>137724.98050000001</v>
      </c>
      <c r="T447">
        <v>139662.76180000001</v>
      </c>
      <c r="U447">
        <v>144977.41769999999</v>
      </c>
      <c r="V447">
        <v>152458.2709</v>
      </c>
      <c r="W447">
        <v>153870.26190000001</v>
      </c>
      <c r="X447">
        <v>155941.23620000001</v>
      </c>
      <c r="Y447">
        <v>155997.49540000001</v>
      </c>
      <c r="Z447">
        <v>155479.22579999999</v>
      </c>
      <c r="AA447">
        <v>154125.34589999999</v>
      </c>
      <c r="AB447">
        <v>152957.31219999999</v>
      </c>
      <c r="AC447">
        <v>154537.38209999999</v>
      </c>
      <c r="AD447">
        <v>154368.75459999999</v>
      </c>
      <c r="AE447">
        <v>153938.8437</v>
      </c>
      <c r="AF447">
        <v>153701.58730000001</v>
      </c>
      <c r="AG447">
        <v>153790.51300000001</v>
      </c>
      <c r="AH447">
        <v>154377.48809999999</v>
      </c>
      <c r="AI447">
        <v>154662.22779999999</v>
      </c>
      <c r="AJ447">
        <v>154951.42379999999</v>
      </c>
      <c r="AK447">
        <v>155099.726</v>
      </c>
      <c r="AL447">
        <v>155662.2659</v>
      </c>
      <c r="AM447">
        <v>156434.6778</v>
      </c>
      <c r="AN447">
        <v>157035.27849999999</v>
      </c>
      <c r="AO447">
        <v>157674.81409999999</v>
      </c>
      <c r="AP447">
        <v>158546.0165</v>
      </c>
      <c r="AQ447">
        <v>159035.15109999999</v>
      </c>
      <c r="AR447">
        <v>159354.3461</v>
      </c>
      <c r="AS447">
        <v>160172.9431</v>
      </c>
      <c r="AT447">
        <v>160963.3149</v>
      </c>
      <c r="AU447">
        <v>161793.36369999999</v>
      </c>
      <c r="AV447">
        <v>163000.61429999999</v>
      </c>
    </row>
    <row r="448" spans="1:48" x14ac:dyDescent="0.25">
      <c r="A448" s="28" t="s">
        <v>1016</v>
      </c>
      <c r="B448">
        <v>3108.5865229126598</v>
      </c>
      <c r="C448">
        <v>3158.4958850388298</v>
      </c>
      <c r="D448">
        <v>3209.2065579999999</v>
      </c>
      <c r="E448">
        <v>3320.2350620000002</v>
      </c>
      <c r="F448">
        <v>3304.7375339999999</v>
      </c>
      <c r="G448">
        <v>3089.7090640000001</v>
      </c>
      <c r="H448">
        <v>3208.3554399999998</v>
      </c>
      <c r="I448">
        <v>3246.4132970000001</v>
      </c>
      <c r="J448">
        <v>3270.7453820000001</v>
      </c>
      <c r="K448">
        <v>3290.4037370000001</v>
      </c>
      <c r="L448">
        <v>3352.037151</v>
      </c>
      <c r="M448">
        <v>3448.415238</v>
      </c>
      <c r="N448">
        <v>3474.0994620000001</v>
      </c>
      <c r="O448">
        <v>3624.465021</v>
      </c>
      <c r="P448">
        <v>3736.7394129999998</v>
      </c>
      <c r="Q448">
        <v>3876.5849149999999</v>
      </c>
      <c r="R448">
        <v>3889.9103810000001</v>
      </c>
      <c r="S448">
        <v>3911.5347310000002</v>
      </c>
      <c r="T448">
        <v>3926.9377089999998</v>
      </c>
      <c r="U448">
        <v>3950.868849</v>
      </c>
      <c r="V448">
        <v>4117.1897559999998</v>
      </c>
      <c r="W448">
        <v>4240.9954879999996</v>
      </c>
      <c r="X448">
        <v>4256.975144</v>
      </c>
      <c r="Y448">
        <v>4293.3774649999996</v>
      </c>
      <c r="Z448">
        <v>4338.7823440000002</v>
      </c>
      <c r="AA448">
        <v>4394.5886760000003</v>
      </c>
      <c r="AB448">
        <v>4458.593903</v>
      </c>
      <c r="AC448">
        <v>4516.1362399999998</v>
      </c>
      <c r="AD448">
        <v>4574.1378770000001</v>
      </c>
      <c r="AE448">
        <v>4634.5919020000001</v>
      </c>
      <c r="AF448">
        <v>4693.649187</v>
      </c>
      <c r="AG448">
        <v>4750.900369</v>
      </c>
      <c r="AH448">
        <v>4813.8221009999997</v>
      </c>
      <c r="AI448">
        <v>4876.0719289999997</v>
      </c>
      <c r="AJ448">
        <v>4940.5593580000004</v>
      </c>
      <c r="AK448">
        <v>5007.7747099999997</v>
      </c>
      <c r="AL448">
        <v>5077.8852079999997</v>
      </c>
      <c r="AM448">
        <v>5150.8042599999999</v>
      </c>
      <c r="AN448">
        <v>5227.828047</v>
      </c>
      <c r="AO448">
        <v>5308.1473649999998</v>
      </c>
      <c r="AP448">
        <v>5391.0763070000003</v>
      </c>
      <c r="AQ448">
        <v>5479.0748800000001</v>
      </c>
      <c r="AR448">
        <v>5565.1033010000001</v>
      </c>
      <c r="AS448">
        <v>5654.4418660000001</v>
      </c>
      <c r="AT448">
        <v>5745.8355810000003</v>
      </c>
      <c r="AU448">
        <v>5839.2367729999996</v>
      </c>
      <c r="AV448">
        <v>5931.6802159999997</v>
      </c>
    </row>
    <row r="449" spans="1:48" x14ac:dyDescent="0.25">
      <c r="A449" s="28" t="s">
        <v>1017</v>
      </c>
      <c r="B449">
        <v>3792.2508311031602</v>
      </c>
      <c r="C449">
        <v>3853.1366448348099</v>
      </c>
      <c r="D449">
        <v>3915</v>
      </c>
      <c r="E449">
        <v>4044.870629</v>
      </c>
      <c r="F449">
        <v>4011.306568</v>
      </c>
      <c r="G449">
        <v>3741.277032</v>
      </c>
      <c r="H449">
        <v>3894.4583830000001</v>
      </c>
      <c r="I449">
        <v>3949.773702</v>
      </c>
      <c r="J449">
        <v>3962.5212150000002</v>
      </c>
      <c r="K449">
        <v>3988.382517</v>
      </c>
      <c r="L449">
        <v>4059.3686659999998</v>
      </c>
      <c r="M449">
        <v>4169.0509410000004</v>
      </c>
      <c r="N449">
        <v>4221.1361299999999</v>
      </c>
      <c r="O449">
        <v>4402.1607739999999</v>
      </c>
      <c r="P449">
        <v>4528.6946770000004</v>
      </c>
      <c r="Q449">
        <v>4692.5844390000002</v>
      </c>
      <c r="R449">
        <v>4689.1863819999999</v>
      </c>
      <c r="S449">
        <v>4694.8153499999999</v>
      </c>
      <c r="T449">
        <v>4727.1443220000001</v>
      </c>
      <c r="U449">
        <v>4770.1355620000004</v>
      </c>
      <c r="V449">
        <v>4997.622179</v>
      </c>
      <c r="W449">
        <v>5168.1594089999999</v>
      </c>
      <c r="X449">
        <v>5182.0003569999999</v>
      </c>
      <c r="Y449">
        <v>5226.9014870000001</v>
      </c>
      <c r="Z449">
        <v>5285.9020060000003</v>
      </c>
      <c r="AA449">
        <v>5349.5109860000002</v>
      </c>
      <c r="AB449">
        <v>5416.117972</v>
      </c>
      <c r="AC449">
        <v>5456.679048</v>
      </c>
      <c r="AD449">
        <v>5498.485001</v>
      </c>
      <c r="AE449">
        <v>5540.2744730000004</v>
      </c>
      <c r="AF449">
        <v>5582.4219169999997</v>
      </c>
      <c r="AG449">
        <v>5625.1373190000004</v>
      </c>
      <c r="AH449">
        <v>5680.3227290000004</v>
      </c>
      <c r="AI449">
        <v>5734.029168</v>
      </c>
      <c r="AJ449">
        <v>5787.8827359999996</v>
      </c>
      <c r="AK449">
        <v>5842.5335539999996</v>
      </c>
      <c r="AL449">
        <v>5898.5261110000001</v>
      </c>
      <c r="AM449">
        <v>5951.6682730000002</v>
      </c>
      <c r="AN449">
        <v>6006.8131819999999</v>
      </c>
      <c r="AO449">
        <v>6063.4936440000001</v>
      </c>
      <c r="AP449">
        <v>6121.3435630000004</v>
      </c>
      <c r="AQ449">
        <v>6189.1901170000001</v>
      </c>
      <c r="AR449">
        <v>6245.8407999999999</v>
      </c>
      <c r="AS449">
        <v>6302.8720249999997</v>
      </c>
      <c r="AT449">
        <v>6360.3580840000004</v>
      </c>
      <c r="AU449">
        <v>6418.3486940000003</v>
      </c>
      <c r="AV449">
        <v>6459.4188839999997</v>
      </c>
    </row>
    <row r="450" spans="1:48" x14ac:dyDescent="0.25">
      <c r="A450" s="28" t="s">
        <v>1018</v>
      </c>
      <c r="B450">
        <v>21563.9865192385</v>
      </c>
      <c r="C450">
        <v>21910.203297873999</v>
      </c>
      <c r="D450">
        <v>22261.9787</v>
      </c>
      <c r="E450">
        <v>23019.833119999999</v>
      </c>
      <c r="F450">
        <v>22729.48331</v>
      </c>
      <c r="G450">
        <v>20989.72453</v>
      </c>
      <c r="H450">
        <v>21965.449919999999</v>
      </c>
      <c r="I450">
        <v>22286.862959999999</v>
      </c>
      <c r="J450">
        <v>22261.374489999998</v>
      </c>
      <c r="K450">
        <v>22461.78946</v>
      </c>
      <c r="L450">
        <v>22842.387360000001</v>
      </c>
      <c r="M450">
        <v>23428.04448</v>
      </c>
      <c r="N450">
        <v>23840.496070000001</v>
      </c>
      <c r="O450">
        <v>24860.771519999998</v>
      </c>
      <c r="P450">
        <v>25623.588080000001</v>
      </c>
      <c r="Q450">
        <v>26571.8341</v>
      </c>
      <c r="R450">
        <v>26734.007850000002</v>
      </c>
      <c r="S450">
        <v>27159.19959</v>
      </c>
      <c r="T450">
        <v>27350.939729999998</v>
      </c>
      <c r="U450">
        <v>27588.997149999999</v>
      </c>
      <c r="V450">
        <v>28000.013630000001</v>
      </c>
      <c r="W450">
        <v>27970.824369999998</v>
      </c>
      <c r="X450">
        <v>28074.065699999999</v>
      </c>
      <c r="Y450">
        <v>28181.277699999999</v>
      </c>
      <c r="Z450">
        <v>28284.93432</v>
      </c>
      <c r="AA450">
        <v>28276.865949999999</v>
      </c>
      <c r="AB450">
        <v>28234.477459999998</v>
      </c>
      <c r="AC450">
        <v>28372.31812</v>
      </c>
      <c r="AD450">
        <v>28497.5998</v>
      </c>
      <c r="AE450">
        <v>28661.713589999999</v>
      </c>
      <c r="AF450">
        <v>28851.25663</v>
      </c>
      <c r="AG450">
        <v>29064.70175</v>
      </c>
      <c r="AH450">
        <v>29376.930520000002</v>
      </c>
      <c r="AI450">
        <v>29711.429540000001</v>
      </c>
      <c r="AJ450">
        <v>30090.043010000001</v>
      </c>
      <c r="AK450">
        <v>30504.803260000001</v>
      </c>
      <c r="AL450">
        <v>30948.523730000001</v>
      </c>
      <c r="AM450">
        <v>31338.599579999998</v>
      </c>
      <c r="AN450">
        <v>31777.653579999998</v>
      </c>
      <c r="AO450">
        <v>32258.87816</v>
      </c>
      <c r="AP450">
        <v>32774.72249</v>
      </c>
      <c r="AQ450">
        <v>33303.787980000001</v>
      </c>
      <c r="AR450">
        <v>33760.230530000001</v>
      </c>
      <c r="AS450">
        <v>34281.526729999998</v>
      </c>
      <c r="AT450">
        <v>34827.334369999997</v>
      </c>
      <c r="AU450">
        <v>35392.085330000002</v>
      </c>
      <c r="AV450">
        <v>35685.229429999999</v>
      </c>
    </row>
    <row r="451" spans="1:48" x14ac:dyDescent="0.25">
      <c r="A451" s="28" t="s">
        <v>1019</v>
      </c>
      <c r="B451">
        <v>7823.0662194010201</v>
      </c>
      <c r="C451">
        <v>7948.6680779959697</v>
      </c>
      <c r="D451">
        <v>8076.2865149999998</v>
      </c>
      <c r="E451">
        <v>8521.1474689999995</v>
      </c>
      <c r="F451">
        <v>8491.0969619999996</v>
      </c>
      <c r="G451">
        <v>7277.9819660000003</v>
      </c>
      <c r="H451">
        <v>7480.5671689999999</v>
      </c>
      <c r="I451">
        <v>7239.195541</v>
      </c>
      <c r="J451">
        <v>7181.6989970000004</v>
      </c>
      <c r="K451">
        <v>7291.3540860000003</v>
      </c>
      <c r="L451">
        <v>7415.1140379999997</v>
      </c>
      <c r="M451">
        <v>7552.2629989999996</v>
      </c>
      <c r="N451">
        <v>7658.9608539999999</v>
      </c>
      <c r="O451">
        <v>8027.7978789999997</v>
      </c>
      <c r="P451">
        <v>8807.2990759999902</v>
      </c>
      <c r="Q451">
        <v>9136.9004750000004</v>
      </c>
      <c r="R451">
        <v>9112.5189250000003</v>
      </c>
      <c r="S451">
        <v>9017.3103809999902</v>
      </c>
      <c r="T451">
        <v>9086.0254289999903</v>
      </c>
      <c r="U451">
        <v>9182.779853</v>
      </c>
      <c r="V451">
        <v>9279.0276470000008</v>
      </c>
      <c r="W451">
        <v>9304.5135090000003</v>
      </c>
      <c r="X451">
        <v>9349.1918000000005</v>
      </c>
      <c r="Y451">
        <v>9409.7277529999901</v>
      </c>
      <c r="Z451">
        <v>9481.02336499999</v>
      </c>
      <c r="AA451">
        <v>9523.4549220000008</v>
      </c>
      <c r="AB451">
        <v>9553.8780040000001</v>
      </c>
      <c r="AC451">
        <v>9598.7009519999901</v>
      </c>
      <c r="AD451">
        <v>9646.3589890000003</v>
      </c>
      <c r="AE451">
        <v>9704.7171230000004</v>
      </c>
      <c r="AF451">
        <v>9776.1363849999998</v>
      </c>
      <c r="AG451">
        <v>9860.7132949999996</v>
      </c>
      <c r="AH451">
        <v>9972.4442139999901</v>
      </c>
      <c r="AI451">
        <v>10095.46038</v>
      </c>
      <c r="AJ451">
        <v>10232.627769999999</v>
      </c>
      <c r="AK451">
        <v>10382.45493</v>
      </c>
      <c r="AL451">
        <v>10545.35629</v>
      </c>
      <c r="AM451">
        <v>10708.03</v>
      </c>
      <c r="AN451">
        <v>10867.1728</v>
      </c>
      <c r="AO451">
        <v>11027.64776</v>
      </c>
      <c r="AP451">
        <v>11193.47558</v>
      </c>
      <c r="AQ451">
        <v>11365.53991</v>
      </c>
      <c r="AR451">
        <v>11532.8588</v>
      </c>
      <c r="AS451">
        <v>11701.02219</v>
      </c>
      <c r="AT451">
        <v>11867.034229999999</v>
      </c>
      <c r="AU451">
        <v>12033.166359999999</v>
      </c>
      <c r="AV451">
        <v>12197.77368</v>
      </c>
    </row>
    <row r="452" spans="1:48" x14ac:dyDescent="0.25">
      <c r="A452" s="28" t="s">
        <v>1020</v>
      </c>
      <c r="B452">
        <v>8949.8361689486792</v>
      </c>
      <c r="C452">
        <v>9093.52868354768</v>
      </c>
      <c r="D452">
        <v>9239.5282279999901</v>
      </c>
      <c r="E452">
        <v>9509.2884429999995</v>
      </c>
      <c r="F452">
        <v>9472.7797699999901</v>
      </c>
      <c r="G452">
        <v>8130.956475</v>
      </c>
      <c r="H452">
        <v>8654.4709189999994</v>
      </c>
      <c r="I452">
        <v>8992.2045780000008</v>
      </c>
      <c r="J452">
        <v>8880.1686150000005</v>
      </c>
      <c r="K452">
        <v>9266.7040010000001</v>
      </c>
      <c r="L452">
        <v>9048.4403419999999</v>
      </c>
      <c r="M452">
        <v>9284.0878969999994</v>
      </c>
      <c r="N452">
        <v>9339.5608470000006</v>
      </c>
      <c r="O452">
        <v>9556.7401649999902</v>
      </c>
      <c r="P452">
        <v>10088.48064</v>
      </c>
      <c r="Q452">
        <v>10298.1854</v>
      </c>
      <c r="R452">
        <v>10308.3513</v>
      </c>
      <c r="S452">
        <v>10362.462519999999</v>
      </c>
      <c r="T452">
        <v>10420.708629999999</v>
      </c>
      <c r="U452">
        <v>10506.504279999999</v>
      </c>
      <c r="V452">
        <v>10604.52111</v>
      </c>
      <c r="W452">
        <v>10625.60872</v>
      </c>
      <c r="X452">
        <v>10652.88046</v>
      </c>
      <c r="Y452">
        <v>10696.14702</v>
      </c>
      <c r="Z452">
        <v>10748.98367</v>
      </c>
      <c r="AA452">
        <v>10818.594450000001</v>
      </c>
      <c r="AB452">
        <v>10899.73141</v>
      </c>
      <c r="AC452">
        <v>10928.044449999999</v>
      </c>
      <c r="AD452">
        <v>10954.180979999999</v>
      </c>
      <c r="AE452">
        <v>10981.089900000001</v>
      </c>
      <c r="AF452">
        <v>11010.48352</v>
      </c>
      <c r="AG452">
        <v>11043.791869999999</v>
      </c>
      <c r="AH452">
        <v>11088.390719999999</v>
      </c>
      <c r="AI452">
        <v>11133.434359999999</v>
      </c>
      <c r="AJ452">
        <v>11182.68735</v>
      </c>
      <c r="AK452">
        <v>11235.991400000001</v>
      </c>
      <c r="AL452">
        <v>11294.55114</v>
      </c>
      <c r="AM452">
        <v>11359.292530000001</v>
      </c>
      <c r="AN452">
        <v>11427.37393</v>
      </c>
      <c r="AO452">
        <v>11499.903190000001</v>
      </c>
      <c r="AP452">
        <v>11576.819799999999</v>
      </c>
      <c r="AQ452">
        <v>11655.759029999999</v>
      </c>
      <c r="AR452">
        <v>11727.49552</v>
      </c>
      <c r="AS452">
        <v>11804.35886</v>
      </c>
      <c r="AT452">
        <v>11883.7003</v>
      </c>
      <c r="AU452">
        <v>11966.05373</v>
      </c>
      <c r="AV452">
        <v>12045.990460000001</v>
      </c>
    </row>
    <row r="453" spans="1:48" x14ac:dyDescent="0.25">
      <c r="A453" s="28" t="s">
        <v>1021</v>
      </c>
      <c r="B453">
        <v>612914.91248629696</v>
      </c>
      <c r="C453">
        <v>622755.45965921006</v>
      </c>
      <c r="D453">
        <v>632754</v>
      </c>
      <c r="E453">
        <v>653507.96810000006</v>
      </c>
      <c r="F453">
        <v>650587.94220000005</v>
      </c>
      <c r="G453">
        <v>607190.97589999996</v>
      </c>
      <c r="H453">
        <v>629044.62789999996</v>
      </c>
      <c r="I453">
        <v>637853.50020000001</v>
      </c>
      <c r="J453">
        <v>640141.11899999995</v>
      </c>
      <c r="K453">
        <v>642986.31129999994</v>
      </c>
      <c r="L453">
        <v>654585.51870000002</v>
      </c>
      <c r="M453">
        <v>671106.87890000001</v>
      </c>
      <c r="N453">
        <v>677201.64919999999</v>
      </c>
      <c r="O453">
        <v>706580.14569999999</v>
      </c>
      <c r="P453">
        <v>725331.66879999998</v>
      </c>
      <c r="Q453">
        <v>750359.57010000001</v>
      </c>
      <c r="R453">
        <v>767679.46109999996</v>
      </c>
      <c r="S453">
        <v>788686.98620000004</v>
      </c>
      <c r="T453">
        <v>803576.4081</v>
      </c>
      <c r="U453">
        <v>819104.69790000003</v>
      </c>
      <c r="V453">
        <v>833398.53260000004</v>
      </c>
      <c r="W453">
        <v>840615.34959999996</v>
      </c>
      <c r="X453">
        <v>851555.57519999996</v>
      </c>
      <c r="Y453">
        <v>863126.91500000004</v>
      </c>
      <c r="Z453">
        <v>874773.93050000002</v>
      </c>
      <c r="AA453">
        <v>886112.04390000005</v>
      </c>
      <c r="AB453">
        <v>897468.44830000005</v>
      </c>
      <c r="AC453">
        <v>911431.09329999995</v>
      </c>
      <c r="AD453">
        <v>924732.19579999999</v>
      </c>
      <c r="AE453">
        <v>938348.68299999996</v>
      </c>
      <c r="AF453">
        <v>952176.52280000004</v>
      </c>
      <c r="AG453">
        <v>966169.84710000001</v>
      </c>
      <c r="AH453">
        <v>981201.14529999997</v>
      </c>
      <c r="AI453">
        <v>996399.4118</v>
      </c>
      <c r="AJ453">
        <v>1012237.603</v>
      </c>
      <c r="AK453">
        <v>1028588.05</v>
      </c>
      <c r="AL453">
        <v>1045558.725</v>
      </c>
      <c r="AM453">
        <v>1062933.02</v>
      </c>
      <c r="AN453">
        <v>1080626.9110000001</v>
      </c>
      <c r="AO453">
        <v>1098700.6340000001</v>
      </c>
      <c r="AP453">
        <v>1117160.2949999999</v>
      </c>
      <c r="AQ453">
        <v>1135442.737</v>
      </c>
      <c r="AR453">
        <v>1153127.2590000001</v>
      </c>
      <c r="AS453">
        <v>1171355.415</v>
      </c>
      <c r="AT453">
        <v>1189764.9480000001</v>
      </c>
      <c r="AU453">
        <v>1208450.398</v>
      </c>
      <c r="AV453">
        <v>1227087.9820000001</v>
      </c>
    </row>
    <row r="454" spans="1:48" x14ac:dyDescent="0.25">
      <c r="A454" s="28" t="s">
        <v>1022</v>
      </c>
      <c r="B454">
        <v>82435.687031980502</v>
      </c>
      <c r="C454">
        <v>83759.218651857402</v>
      </c>
      <c r="D454">
        <v>85104</v>
      </c>
      <c r="E454">
        <v>87702.8505</v>
      </c>
      <c r="F454">
        <v>87347.402400000006</v>
      </c>
      <c r="G454">
        <v>81212.651859999998</v>
      </c>
      <c r="H454">
        <v>83689.452229999995</v>
      </c>
      <c r="I454">
        <v>84881.789090000006</v>
      </c>
      <c r="J454">
        <v>84374.317670000004</v>
      </c>
      <c r="K454">
        <v>84545.88751</v>
      </c>
      <c r="L454">
        <v>85552.174750000006</v>
      </c>
      <c r="M454">
        <v>87518.849199999997</v>
      </c>
      <c r="N454">
        <v>88546.005189999996</v>
      </c>
      <c r="O454">
        <v>91888.629860000001</v>
      </c>
      <c r="P454">
        <v>93942.281839999996</v>
      </c>
      <c r="Q454">
        <v>96689.981440000003</v>
      </c>
      <c r="R454">
        <v>98251.849260000003</v>
      </c>
      <c r="S454">
        <v>99815.747860000003</v>
      </c>
      <c r="T454">
        <v>101273.2066</v>
      </c>
      <c r="U454">
        <v>102950.3768</v>
      </c>
      <c r="V454">
        <v>104447.53690000001</v>
      </c>
      <c r="W454">
        <v>105612.4903</v>
      </c>
      <c r="X454">
        <v>106752.91959999999</v>
      </c>
      <c r="Y454">
        <v>107876.8152</v>
      </c>
      <c r="Z454">
        <v>109013.5019</v>
      </c>
      <c r="AA454">
        <v>110155.40489999999</v>
      </c>
      <c r="AB454">
        <v>111319.02959999999</v>
      </c>
      <c r="AC454">
        <v>112518.8153</v>
      </c>
      <c r="AD454">
        <v>113748.2634</v>
      </c>
      <c r="AE454">
        <v>115029.5906</v>
      </c>
      <c r="AF454">
        <v>116377.861</v>
      </c>
      <c r="AG454">
        <v>117810.03750000001</v>
      </c>
      <c r="AH454">
        <v>119354.76639999999</v>
      </c>
      <c r="AI454">
        <v>121020.5601</v>
      </c>
      <c r="AJ454">
        <v>122782.6053</v>
      </c>
      <c r="AK454">
        <v>124626.1767</v>
      </c>
      <c r="AL454">
        <v>126535.8694</v>
      </c>
      <c r="AM454">
        <v>128509.8118</v>
      </c>
      <c r="AN454">
        <v>130543.0445</v>
      </c>
      <c r="AO454">
        <v>132608.8162</v>
      </c>
      <c r="AP454">
        <v>134691.6839</v>
      </c>
      <c r="AQ454">
        <v>136772.44750000001</v>
      </c>
      <c r="AR454">
        <v>138845.2133</v>
      </c>
      <c r="AS454">
        <v>140931.45569999999</v>
      </c>
      <c r="AT454">
        <v>143034.89480000001</v>
      </c>
      <c r="AU454">
        <v>145157.07819999999</v>
      </c>
      <c r="AV454">
        <v>147293.75520000001</v>
      </c>
    </row>
    <row r="455" spans="1:48" x14ac:dyDescent="0.25">
      <c r="A455" s="28" t="s">
        <v>1011</v>
      </c>
      <c r="B455">
        <v>26.153454007608001</v>
      </c>
      <c r="C455">
        <v>26.573356171274501</v>
      </c>
      <c r="D455">
        <v>27.000033420000001</v>
      </c>
      <c r="E455">
        <v>26.700040950000002</v>
      </c>
      <c r="F455">
        <v>24.144661410000001</v>
      </c>
      <c r="G455">
        <v>21.63676809</v>
      </c>
      <c r="H455">
        <v>21.195067829999999</v>
      </c>
      <c r="I455">
        <v>20.247229319999999</v>
      </c>
      <c r="J455">
        <v>19.44016366</v>
      </c>
      <c r="K455">
        <v>19.60543281</v>
      </c>
      <c r="L455">
        <v>18.80307728</v>
      </c>
      <c r="M455">
        <v>17.734948660000001</v>
      </c>
      <c r="N455">
        <v>14.419286</v>
      </c>
      <c r="O455">
        <v>11.43131578</v>
      </c>
      <c r="P455">
        <v>8.9755157079999996</v>
      </c>
      <c r="Q455">
        <v>8.4127469230000003</v>
      </c>
      <c r="R455">
        <v>7.7190402230000004</v>
      </c>
      <c r="S455">
        <v>7.5632336249999996</v>
      </c>
      <c r="T455">
        <v>7.5133384430000003</v>
      </c>
      <c r="U455">
        <v>7.5351974869999996</v>
      </c>
      <c r="V455">
        <v>8.1252036610000005</v>
      </c>
      <c r="W455">
        <v>8.1266473460000004</v>
      </c>
      <c r="X455">
        <v>8.2031803750000005</v>
      </c>
      <c r="Y455">
        <v>8.2286796009999996</v>
      </c>
      <c r="Z455">
        <v>8.2130273280000008</v>
      </c>
      <c r="AA455">
        <v>8.2065175890000006</v>
      </c>
      <c r="AB455">
        <v>8.2023813220000008</v>
      </c>
      <c r="AC455">
        <v>8.2376889799999997</v>
      </c>
      <c r="AD455">
        <v>8.2486571499999997</v>
      </c>
      <c r="AE455">
        <v>8.2475056319999904</v>
      </c>
      <c r="AF455">
        <v>8.2941309610000005</v>
      </c>
      <c r="AG455">
        <v>8.3694941010000008</v>
      </c>
      <c r="AH455">
        <v>8.4462129830000006</v>
      </c>
      <c r="AI455">
        <v>8.514491434</v>
      </c>
      <c r="AJ455">
        <v>8.5683768780000005</v>
      </c>
      <c r="AK455">
        <v>8.6105907730000002</v>
      </c>
      <c r="AL455">
        <v>8.6577245989999998</v>
      </c>
      <c r="AM455">
        <v>8.690214181</v>
      </c>
      <c r="AN455">
        <v>8.7112865280000005</v>
      </c>
      <c r="AO455">
        <v>8.7268170329999997</v>
      </c>
      <c r="AP455">
        <v>8.7402001350000003</v>
      </c>
      <c r="AQ455">
        <v>8.7498000909999902</v>
      </c>
      <c r="AR455">
        <v>8.7521085900000006</v>
      </c>
      <c r="AS455">
        <v>8.7557494309999999</v>
      </c>
      <c r="AT455">
        <v>8.7592683139999998</v>
      </c>
      <c r="AU455">
        <v>8.7637231809999996</v>
      </c>
      <c r="AV455">
        <v>8.7689003509999903</v>
      </c>
    </row>
    <row r="456" spans="1:48" x14ac:dyDescent="0.25">
      <c r="A456" s="28" t="s">
        <v>1023</v>
      </c>
      <c r="B456">
        <v>7526.1530589474896</v>
      </c>
      <c r="C456">
        <v>7646.9878807120704</v>
      </c>
      <c r="D456">
        <v>7769.2863010000001</v>
      </c>
      <c r="E456">
        <v>7802.9851289999997</v>
      </c>
      <c r="F456">
        <v>7655.1513109999996</v>
      </c>
      <c r="G456">
        <v>7444.4344279999996</v>
      </c>
      <c r="H456">
        <v>7404.4205709999997</v>
      </c>
      <c r="I456">
        <v>7297.7198120000003</v>
      </c>
      <c r="J456">
        <v>7120.2541389999997</v>
      </c>
      <c r="K456">
        <v>6978.2747339999996</v>
      </c>
      <c r="L456">
        <v>6907.1661670000003</v>
      </c>
      <c r="M456">
        <v>6908.7424469999996</v>
      </c>
      <c r="N456">
        <v>6833.9721159999999</v>
      </c>
      <c r="O456">
        <v>6741.5986650000004</v>
      </c>
      <c r="P456">
        <v>6585.6981480000004</v>
      </c>
      <c r="Q456">
        <v>6498.735412</v>
      </c>
      <c r="R456">
        <v>6375.058728</v>
      </c>
      <c r="S456">
        <v>6337.6047049999997</v>
      </c>
      <c r="T456">
        <v>6306.4620420000001</v>
      </c>
      <c r="U456">
        <v>6292.6001809999998</v>
      </c>
      <c r="V456">
        <v>6144.150071</v>
      </c>
      <c r="W456">
        <v>5965.0759049999997</v>
      </c>
      <c r="X456">
        <v>5790.1069680000001</v>
      </c>
      <c r="Y456">
        <v>5626.552283</v>
      </c>
      <c r="Z456">
        <v>5474.8852639999996</v>
      </c>
      <c r="AA456">
        <v>5352.0646379999998</v>
      </c>
      <c r="AB456">
        <v>5235.1716020000003</v>
      </c>
      <c r="AC456">
        <v>5068.0968620000003</v>
      </c>
      <c r="AD456">
        <v>4893.3831149999996</v>
      </c>
      <c r="AE456">
        <v>4713.6032450000002</v>
      </c>
      <c r="AF456">
        <v>4534.2922049999997</v>
      </c>
      <c r="AG456">
        <v>4350.7581620000001</v>
      </c>
      <c r="AH456">
        <v>4139.8936000000003</v>
      </c>
      <c r="AI456">
        <v>3910.8305460000001</v>
      </c>
      <c r="AJ456">
        <v>3662.3998750000001</v>
      </c>
      <c r="AK456">
        <v>3396.0087629999998</v>
      </c>
      <c r="AL456">
        <v>3100.9345349999999</v>
      </c>
      <c r="AM456">
        <v>2937.795494</v>
      </c>
      <c r="AN456">
        <v>2772.113241</v>
      </c>
      <c r="AO456">
        <v>2589.3852590000001</v>
      </c>
      <c r="AP456">
        <v>2384.0815040000002</v>
      </c>
      <c r="AQ456">
        <v>2148.0251560000002</v>
      </c>
      <c r="AR456">
        <v>2087.601807</v>
      </c>
      <c r="AS456">
        <v>2041.9539580000001</v>
      </c>
      <c r="AT456">
        <v>1994.4005079999999</v>
      </c>
      <c r="AU456">
        <v>1942.639312</v>
      </c>
      <c r="AV456">
        <v>1885.44344</v>
      </c>
    </row>
    <row r="457" spans="1:48" x14ac:dyDescent="0.25">
      <c r="A457" s="28" t="s">
        <v>1024</v>
      </c>
      <c r="B457">
        <v>397.35747153758302</v>
      </c>
      <c r="C457">
        <v>403.73717427203502</v>
      </c>
      <c r="D457">
        <v>409.81964240000002</v>
      </c>
      <c r="E457">
        <v>593.25913460000004</v>
      </c>
      <c r="F457">
        <v>784.57929109999998</v>
      </c>
      <c r="G457">
        <v>966.91993290000005</v>
      </c>
      <c r="H457">
        <v>1160.838199</v>
      </c>
      <c r="I457">
        <v>1340.235842</v>
      </c>
      <c r="J457">
        <v>1500.735115</v>
      </c>
      <c r="K457">
        <v>1659.3803150000001</v>
      </c>
      <c r="L457">
        <v>1829.694217</v>
      </c>
      <c r="M457">
        <v>2016.83511</v>
      </c>
      <c r="N457">
        <v>2042.92046</v>
      </c>
      <c r="O457">
        <v>2046.6633810000001</v>
      </c>
      <c r="P457">
        <v>2031.4776429999999</v>
      </c>
      <c r="Q457">
        <v>2040.1277500000001</v>
      </c>
      <c r="R457">
        <v>2038.7751989999999</v>
      </c>
      <c r="S457">
        <v>2147.827284</v>
      </c>
      <c r="T457">
        <v>2266.0327010000001</v>
      </c>
      <c r="U457">
        <v>2389.6438750000002</v>
      </c>
      <c r="V457">
        <v>2634.6796490000002</v>
      </c>
      <c r="W457">
        <v>2738.943972</v>
      </c>
      <c r="X457">
        <v>2781.2202860000002</v>
      </c>
      <c r="Y457">
        <v>2825.5392900000002</v>
      </c>
      <c r="Z457">
        <v>2880.1413940000002</v>
      </c>
      <c r="AA457">
        <v>2954.4113499999999</v>
      </c>
      <c r="AB457">
        <v>3040.4598729999998</v>
      </c>
      <c r="AC457">
        <v>3564.2469510000001</v>
      </c>
      <c r="AD457">
        <v>4179.4965460000003</v>
      </c>
      <c r="AE457">
        <v>4853.1014779999996</v>
      </c>
      <c r="AF457">
        <v>5588.7959460000002</v>
      </c>
      <c r="AG457">
        <v>6406.3948479999999</v>
      </c>
      <c r="AH457">
        <v>7374.6107760000004</v>
      </c>
      <c r="AI457">
        <v>8461.8902949999901</v>
      </c>
      <c r="AJ457">
        <v>9690.477938</v>
      </c>
      <c r="AK457">
        <v>11053.59332</v>
      </c>
      <c r="AL457">
        <v>12631.591609999999</v>
      </c>
      <c r="AM457">
        <v>13444.42614</v>
      </c>
      <c r="AN457">
        <v>14252.64467</v>
      </c>
      <c r="AO457">
        <v>15176.57005</v>
      </c>
      <c r="AP457">
        <v>16262.336090000001</v>
      </c>
      <c r="AQ457">
        <v>17542.018309999999</v>
      </c>
      <c r="AR457">
        <v>17726.865819999999</v>
      </c>
      <c r="AS457">
        <v>17820.042290000001</v>
      </c>
      <c r="AT457">
        <v>17933.12991</v>
      </c>
      <c r="AU457">
        <v>18084.687109999999</v>
      </c>
      <c r="AV457">
        <v>18279.273450000001</v>
      </c>
    </row>
    <row r="458" spans="1:48" x14ac:dyDescent="0.25">
      <c r="A458" s="28" t="s">
        <v>1025</v>
      </c>
      <c r="B458">
        <v>12631.6666982195</v>
      </c>
      <c r="C458">
        <v>12834.472192887801</v>
      </c>
      <c r="D458">
        <v>13040.55708</v>
      </c>
      <c r="E458">
        <v>13212.76506</v>
      </c>
      <c r="F458">
        <v>13430.352059999999</v>
      </c>
      <c r="G458">
        <v>12838.48926</v>
      </c>
      <c r="H458">
        <v>13037.36119</v>
      </c>
      <c r="I458">
        <v>13383.568600000001</v>
      </c>
      <c r="J458">
        <v>13574.42344</v>
      </c>
      <c r="K458">
        <v>13537.66078</v>
      </c>
      <c r="L458">
        <v>13456.677250000001</v>
      </c>
      <c r="M458">
        <v>13218.336230000001</v>
      </c>
      <c r="N458">
        <v>12670.209059999999</v>
      </c>
      <c r="O458">
        <v>12401.009190000001</v>
      </c>
      <c r="P458">
        <v>12249.40429</v>
      </c>
      <c r="Q458">
        <v>11858.41131</v>
      </c>
      <c r="R458">
        <v>11489.471960000001</v>
      </c>
      <c r="S458">
        <v>11916.0915</v>
      </c>
      <c r="T458">
        <v>12366.312900000001</v>
      </c>
      <c r="U458">
        <v>12769.4048</v>
      </c>
      <c r="V458">
        <v>12442.702300000001</v>
      </c>
      <c r="W458">
        <v>12205.251399999999</v>
      </c>
      <c r="X458">
        <v>12331.69486</v>
      </c>
      <c r="Y458">
        <v>12387.553739999999</v>
      </c>
      <c r="Z458">
        <v>12366.7916</v>
      </c>
      <c r="AA458">
        <v>12307.851409999999</v>
      </c>
      <c r="AB458">
        <v>12230.190409999999</v>
      </c>
      <c r="AC458">
        <v>11991.607459999999</v>
      </c>
      <c r="AD458">
        <v>11729.178830000001</v>
      </c>
      <c r="AE458">
        <v>11477.02817</v>
      </c>
      <c r="AF458">
        <v>11215.81083</v>
      </c>
      <c r="AG458">
        <v>10926.96056</v>
      </c>
      <c r="AH458">
        <v>10778.20392</v>
      </c>
      <c r="AI458">
        <v>10654.00987</v>
      </c>
      <c r="AJ458">
        <v>10545.97993</v>
      </c>
      <c r="AK458">
        <v>10456.63515</v>
      </c>
      <c r="AL458">
        <v>10376.2273</v>
      </c>
      <c r="AM458">
        <v>10009.284879999999</v>
      </c>
      <c r="AN458">
        <v>9624.6984990000001</v>
      </c>
      <c r="AO458">
        <v>9247.1752589999996</v>
      </c>
      <c r="AP458">
        <v>8878.1761879999995</v>
      </c>
      <c r="AQ458">
        <v>8515.1249630000002</v>
      </c>
      <c r="AR458">
        <v>8115.2567820000004</v>
      </c>
      <c r="AS458">
        <v>7723.601388</v>
      </c>
      <c r="AT458">
        <v>7340.535519</v>
      </c>
      <c r="AU458">
        <v>6965.1179579999998</v>
      </c>
      <c r="AV458">
        <v>6590.5107939999998</v>
      </c>
    </row>
    <row r="459" spans="1:48" x14ac:dyDescent="0.25">
      <c r="A459" s="28" t="s">
        <v>1026</v>
      </c>
      <c r="B459">
        <v>369.74491608749099</v>
      </c>
      <c r="C459">
        <v>375.68129031265801</v>
      </c>
      <c r="D459">
        <v>381.71365809999998</v>
      </c>
      <c r="E459">
        <v>368.33247519999998</v>
      </c>
      <c r="F459">
        <v>354.74055900000002</v>
      </c>
      <c r="G459">
        <v>321.12170939999999</v>
      </c>
      <c r="H459">
        <v>308.8145849</v>
      </c>
      <c r="I459">
        <v>300.24366900000001</v>
      </c>
      <c r="J459">
        <v>288.42582590000001</v>
      </c>
      <c r="K459">
        <v>272.44802729999998</v>
      </c>
      <c r="L459">
        <v>256.51564539999998</v>
      </c>
      <c r="M459">
        <v>238.6648735</v>
      </c>
      <c r="N459">
        <v>211.10297</v>
      </c>
      <c r="O459">
        <v>187.58383230000001</v>
      </c>
      <c r="P459">
        <v>164.90560479999999</v>
      </c>
      <c r="Q459">
        <v>138.2142747</v>
      </c>
      <c r="R459">
        <v>111.2882913</v>
      </c>
      <c r="S459">
        <v>168.39382029999999</v>
      </c>
      <c r="T459">
        <v>231.6852638</v>
      </c>
      <c r="U459">
        <v>291.35737970000002</v>
      </c>
      <c r="V459">
        <v>150.80637569999999</v>
      </c>
      <c r="W459">
        <v>93.267073499999995</v>
      </c>
      <c r="X459">
        <v>70.979698859999999</v>
      </c>
      <c r="Y459">
        <v>50.298745400000001</v>
      </c>
      <c r="Z459">
        <v>29.36248243</v>
      </c>
      <c r="AA459">
        <v>25.111853350000001</v>
      </c>
      <c r="AB459">
        <v>22.067422449999999</v>
      </c>
      <c r="AC459">
        <v>21.544695189999999</v>
      </c>
      <c r="AD459">
        <v>21.248704969999999</v>
      </c>
      <c r="AE459">
        <v>20.994247649999998</v>
      </c>
      <c r="AF459">
        <v>20.70797657</v>
      </c>
      <c r="AG459">
        <v>20.363522759999999</v>
      </c>
      <c r="AH459">
        <v>16.76161862</v>
      </c>
      <c r="AI459">
        <v>12.894154260000001</v>
      </c>
      <c r="AJ459">
        <v>9.048880831</v>
      </c>
      <c r="AK459">
        <v>9.3081906189999994</v>
      </c>
      <c r="AL459">
        <v>9.9281230009999994</v>
      </c>
      <c r="AM459">
        <v>9.7200555140000002</v>
      </c>
      <c r="AN459">
        <v>9.4274681289999904</v>
      </c>
      <c r="AO459">
        <v>9.1287624780000005</v>
      </c>
      <c r="AP459">
        <v>8.8312533920000007</v>
      </c>
      <c r="AQ459">
        <v>8.5331926639999995</v>
      </c>
      <c r="AR459">
        <v>8.5284160090000007</v>
      </c>
      <c r="AS459">
        <v>8.5597520730000003</v>
      </c>
      <c r="AT459">
        <v>8.5968960019999905</v>
      </c>
      <c r="AU459">
        <v>8.6358943210000003</v>
      </c>
      <c r="AV459">
        <v>8.66776546</v>
      </c>
    </row>
    <row r="460" spans="1:48" x14ac:dyDescent="0.25">
      <c r="A460" s="28" t="s">
        <v>1027</v>
      </c>
      <c r="B460">
        <v>144.87804527610501</v>
      </c>
      <c r="C460">
        <v>147.20410915514501</v>
      </c>
      <c r="D460">
        <v>149.56778750000001</v>
      </c>
      <c r="E460">
        <v>151.7612877</v>
      </c>
      <c r="F460">
        <v>154.49296630000001</v>
      </c>
      <c r="G460">
        <v>147.87888280000001</v>
      </c>
      <c r="H460">
        <v>150.38718710000001</v>
      </c>
      <c r="I460">
        <v>154.62661460000001</v>
      </c>
      <c r="J460">
        <v>157.0803999</v>
      </c>
      <c r="K460">
        <v>156.9035974</v>
      </c>
      <c r="L460">
        <v>156.20616860000001</v>
      </c>
      <c r="M460">
        <v>153.66297710000001</v>
      </c>
      <c r="N460">
        <v>163.2274922</v>
      </c>
      <c r="O460">
        <v>178.30391750000001</v>
      </c>
      <c r="P460">
        <v>196.13537310000001</v>
      </c>
      <c r="Q460">
        <v>210.9238704</v>
      </c>
      <c r="R460">
        <v>226.54827969999999</v>
      </c>
      <c r="S460">
        <v>176.981999</v>
      </c>
      <c r="T460">
        <v>123.2009091</v>
      </c>
      <c r="U460">
        <v>71.954511499999995</v>
      </c>
      <c r="V460">
        <v>192.69381390000001</v>
      </c>
      <c r="W460">
        <v>224.81526439999999</v>
      </c>
      <c r="X460">
        <v>225.97127309999999</v>
      </c>
      <c r="Y460">
        <v>221.4739534</v>
      </c>
      <c r="Z460">
        <v>215.14914569999999</v>
      </c>
      <c r="AA460">
        <v>208.32631029999999</v>
      </c>
      <c r="AB460">
        <v>201.26586230000001</v>
      </c>
      <c r="AC460">
        <v>190.55254619999999</v>
      </c>
      <c r="AD460">
        <v>179.39062079999999</v>
      </c>
      <c r="AE460">
        <v>168.40858270000001</v>
      </c>
      <c r="AF460">
        <v>157.90186890000001</v>
      </c>
      <c r="AG460">
        <v>147.14765790000001</v>
      </c>
      <c r="AH460">
        <v>121.2821235</v>
      </c>
      <c r="AI460">
        <v>94.41095679</v>
      </c>
      <c r="AJ460">
        <v>67.82274443</v>
      </c>
      <c r="AK460">
        <v>42.721962400000002</v>
      </c>
      <c r="AL460">
        <v>17.722101049999999</v>
      </c>
      <c r="AM460">
        <v>17.225602850000001</v>
      </c>
      <c r="AN460">
        <v>18.25146118</v>
      </c>
      <c r="AO460">
        <v>19.449206069999999</v>
      </c>
      <c r="AP460">
        <v>20.675596720000001</v>
      </c>
      <c r="AQ460">
        <v>21.9097866</v>
      </c>
      <c r="AR460">
        <v>22.91106765</v>
      </c>
      <c r="AS460">
        <v>23.90711894</v>
      </c>
      <c r="AT460">
        <v>24.914263550000001</v>
      </c>
      <c r="AU460">
        <v>25.93268703</v>
      </c>
      <c r="AV460">
        <v>26.93620421</v>
      </c>
    </row>
    <row r="461" spans="1:48" x14ac:dyDescent="0.25">
      <c r="A461" s="28" t="s">
        <v>1028</v>
      </c>
      <c r="B461">
        <v>445.34935352337101</v>
      </c>
      <c r="C461">
        <v>452.49958144651902</v>
      </c>
      <c r="D461">
        <v>459.7654354</v>
      </c>
      <c r="E461">
        <v>432.38975299999998</v>
      </c>
      <c r="F461">
        <v>404.75199179999998</v>
      </c>
      <c r="G461">
        <v>355.97367639999999</v>
      </c>
      <c r="H461">
        <v>332.62509940000001</v>
      </c>
      <c r="I461">
        <v>314.26296400000001</v>
      </c>
      <c r="J461">
        <v>293.3739837</v>
      </c>
      <c r="K461">
        <v>269.30763780000001</v>
      </c>
      <c r="L461">
        <v>246.4072784</v>
      </c>
      <c r="M461">
        <v>222.78240289999999</v>
      </c>
      <c r="N461">
        <v>190.22522900000001</v>
      </c>
      <c r="O461">
        <v>161.23131369999999</v>
      </c>
      <c r="P461">
        <v>132.53669679999999</v>
      </c>
      <c r="Q461">
        <v>100.1990498</v>
      </c>
      <c r="R461">
        <v>67.358515350000005</v>
      </c>
      <c r="S461">
        <v>53.570721560000003</v>
      </c>
      <c r="T461">
        <v>41.674866260000002</v>
      </c>
      <c r="U461">
        <v>30.487205790000001</v>
      </c>
      <c r="V461">
        <v>37.397180929999998</v>
      </c>
      <c r="W461">
        <v>17.06819325</v>
      </c>
      <c r="X461">
        <v>12.70845767</v>
      </c>
      <c r="Y461">
        <v>9.1439439749999902</v>
      </c>
      <c r="Z461">
        <v>5.5681583799999999</v>
      </c>
      <c r="AA461">
        <v>5.2797895759999998</v>
      </c>
      <c r="AB461">
        <v>5.2382912810000004</v>
      </c>
      <c r="AC461">
        <v>4.4430323979999997</v>
      </c>
      <c r="AD461">
        <v>3.5696756000000001</v>
      </c>
      <c r="AE461">
        <v>2.6925973820000002</v>
      </c>
      <c r="AF461">
        <v>2.6089190310000001</v>
      </c>
      <c r="AG461">
        <v>2.5881630470000001</v>
      </c>
      <c r="AH461">
        <v>2.5763248139999999</v>
      </c>
      <c r="AI461">
        <v>2.5671291740000002</v>
      </c>
      <c r="AJ461">
        <v>2.5608812329999999</v>
      </c>
      <c r="AK461">
        <v>2.5572775220000001</v>
      </c>
      <c r="AL461">
        <v>2.5552246780000001</v>
      </c>
      <c r="AM461">
        <v>2.5566758690000002</v>
      </c>
      <c r="AN461">
        <v>2.5599837839999999</v>
      </c>
      <c r="AO461">
        <v>2.564361618</v>
      </c>
      <c r="AP461">
        <v>2.5696051459999998</v>
      </c>
      <c r="AQ461">
        <v>2.5750308529999999</v>
      </c>
      <c r="AR461">
        <v>2.5830025089999999</v>
      </c>
      <c r="AS461">
        <v>2.5930302369999998</v>
      </c>
      <c r="AT461">
        <v>2.6039211739999999</v>
      </c>
      <c r="AU461">
        <v>2.6153173710000002</v>
      </c>
      <c r="AV461">
        <v>2.6245842989999999</v>
      </c>
    </row>
    <row r="462" spans="1:48" x14ac:dyDescent="0.25">
      <c r="A462" s="28" t="s">
        <v>1029</v>
      </c>
      <c r="B462">
        <v>162.96421270566501</v>
      </c>
      <c r="C462">
        <v>165.580655852923</v>
      </c>
      <c r="D462">
        <v>168.23940999999999</v>
      </c>
      <c r="E462">
        <v>330.21724519999998</v>
      </c>
      <c r="F462">
        <v>512.43447490000005</v>
      </c>
      <c r="G462">
        <v>646.31993320000004</v>
      </c>
      <c r="H462">
        <v>797.88162380000006</v>
      </c>
      <c r="I462">
        <v>944.43804820000003</v>
      </c>
      <c r="J462">
        <v>1061.6907719999999</v>
      </c>
      <c r="K462">
        <v>1134.8222109999999</v>
      </c>
      <c r="L462">
        <v>1170.418905</v>
      </c>
      <c r="M462">
        <v>1151.0060140000001</v>
      </c>
      <c r="N462">
        <v>1229.5181769999999</v>
      </c>
      <c r="O462">
        <v>1350.3670119999999</v>
      </c>
      <c r="P462">
        <v>1492.3681280000001</v>
      </c>
      <c r="Q462">
        <v>1611.4023589999999</v>
      </c>
      <c r="R462">
        <v>1736.7209089999999</v>
      </c>
      <c r="S462">
        <v>1745.4736330000001</v>
      </c>
      <c r="T462">
        <v>1724.39444</v>
      </c>
      <c r="U462">
        <v>1686.5581629999999</v>
      </c>
      <c r="V462">
        <v>1691.2684529999999</v>
      </c>
      <c r="W462">
        <v>1819.941411</v>
      </c>
      <c r="X462">
        <v>1926.6589710000001</v>
      </c>
      <c r="Y462">
        <v>2008.9237330000001</v>
      </c>
      <c r="Z462">
        <v>2071.1720660000001</v>
      </c>
      <c r="AA462">
        <v>2116.195072</v>
      </c>
      <c r="AB462">
        <v>2150.4127100000001</v>
      </c>
      <c r="AC462">
        <v>2277.625235</v>
      </c>
      <c r="AD462">
        <v>2387.3776760000001</v>
      </c>
      <c r="AE462">
        <v>2471.6097559999998</v>
      </c>
      <c r="AF462">
        <v>2509.3363880000002</v>
      </c>
      <c r="AG462">
        <v>2510.881813</v>
      </c>
      <c r="AH462">
        <v>2634.179826</v>
      </c>
      <c r="AI462">
        <v>2767.006875</v>
      </c>
      <c r="AJ462">
        <v>2898.738875</v>
      </c>
      <c r="AK462">
        <v>3021.0657430000001</v>
      </c>
      <c r="AL462">
        <v>3139.648788</v>
      </c>
      <c r="AM462">
        <v>3263.068362</v>
      </c>
      <c r="AN462">
        <v>3382.231667</v>
      </c>
      <c r="AO462">
        <v>3495.509102</v>
      </c>
      <c r="AP462">
        <v>3602.6554179999998</v>
      </c>
      <c r="AQ462">
        <v>3702.762146</v>
      </c>
      <c r="AR462">
        <v>3836.4505439999998</v>
      </c>
      <c r="AS462">
        <v>3973.8417140000001</v>
      </c>
      <c r="AT462">
        <v>4110.1023789999999</v>
      </c>
      <c r="AU462">
        <v>4244.3826170000002</v>
      </c>
      <c r="AV462">
        <v>4372.2822379999998</v>
      </c>
    </row>
    <row r="463" spans="1:48" x14ac:dyDescent="0.25">
      <c r="A463" s="28" t="s">
        <v>1030</v>
      </c>
      <c r="B463">
        <v>58.449814717357803</v>
      </c>
      <c r="C463">
        <v>59.388245398773201</v>
      </c>
      <c r="D463">
        <v>60.341852750000001</v>
      </c>
      <c r="E463">
        <v>79.193337339999999</v>
      </c>
      <c r="F463">
        <v>107.09727700000001</v>
      </c>
      <c r="G463">
        <v>136.47298420000001</v>
      </c>
      <c r="H463">
        <v>184.82144109999999</v>
      </c>
      <c r="I463">
        <v>253.08486360000001</v>
      </c>
      <c r="J463">
        <v>342.33056060000001</v>
      </c>
      <c r="K463">
        <v>455.27750600000002</v>
      </c>
      <c r="L463">
        <v>603.35868779999998</v>
      </c>
      <c r="M463">
        <v>789.82362780000005</v>
      </c>
      <c r="N463">
        <v>869.03781360000005</v>
      </c>
      <c r="O463">
        <v>956.95899589999999</v>
      </c>
      <c r="P463">
        <v>1057.279548</v>
      </c>
      <c r="Q463">
        <v>1140.957707</v>
      </c>
      <c r="R463">
        <v>1228.6277130000001</v>
      </c>
      <c r="S463">
        <v>1244.5866659999999</v>
      </c>
      <c r="T463">
        <v>1241.3621969999999</v>
      </c>
      <c r="U463">
        <v>1227.0354170000001</v>
      </c>
      <c r="V463">
        <v>1202.9326699999999</v>
      </c>
      <c r="W463">
        <v>1280.6361400000001</v>
      </c>
      <c r="X463">
        <v>1425.955635</v>
      </c>
      <c r="Y463">
        <v>1538.8291139999999</v>
      </c>
      <c r="Z463">
        <v>1609.6331720000001</v>
      </c>
      <c r="AA463">
        <v>1637.076973</v>
      </c>
      <c r="AB463">
        <v>1628.826544</v>
      </c>
      <c r="AC463">
        <v>1745.4657340000001</v>
      </c>
      <c r="AD463">
        <v>1868.275388</v>
      </c>
      <c r="AE463">
        <v>1987.484731</v>
      </c>
      <c r="AF463">
        <v>2085.0818239999999</v>
      </c>
      <c r="AG463">
        <v>2168.2660390000001</v>
      </c>
      <c r="AH463">
        <v>2224.6070370000002</v>
      </c>
      <c r="AI463">
        <v>2275.7502639999998</v>
      </c>
      <c r="AJ463">
        <v>2325.1069649999999</v>
      </c>
      <c r="AK463">
        <v>2369.4098279999998</v>
      </c>
      <c r="AL463">
        <v>2411.150443</v>
      </c>
      <c r="AM463">
        <v>2468.2305900000001</v>
      </c>
      <c r="AN463">
        <v>2524.1402229999999</v>
      </c>
      <c r="AO463">
        <v>2576.5676440000002</v>
      </c>
      <c r="AP463">
        <v>2625.1735880000001</v>
      </c>
      <c r="AQ463">
        <v>2669.2521390000002</v>
      </c>
      <c r="AR463">
        <v>2471.4383889999999</v>
      </c>
      <c r="AS463">
        <v>2233.8832010000001</v>
      </c>
      <c r="AT463">
        <v>1976.103967</v>
      </c>
      <c r="AU463">
        <v>1699.416831</v>
      </c>
      <c r="AV463">
        <v>1402.1570119999999</v>
      </c>
    </row>
    <row r="464" spans="1:48" x14ac:dyDescent="0.25">
      <c r="A464" s="28" t="s">
        <v>1031</v>
      </c>
      <c r="B464">
        <v>381.43336379300098</v>
      </c>
      <c r="C464">
        <v>387.55739982681501</v>
      </c>
      <c r="D464">
        <v>393.78047429999998</v>
      </c>
      <c r="E464">
        <v>386.37165659999999</v>
      </c>
      <c r="F464">
        <v>378.96359310000003</v>
      </c>
      <c r="G464">
        <v>349.2529505</v>
      </c>
      <c r="H464">
        <v>342.04866720000001</v>
      </c>
      <c r="I464">
        <v>338.78494819999997</v>
      </c>
      <c r="J464">
        <v>331.53874639999998</v>
      </c>
      <c r="K464">
        <v>319.00462219999997</v>
      </c>
      <c r="L464">
        <v>305.89990449999999</v>
      </c>
      <c r="M464">
        <v>289.80460199999999</v>
      </c>
      <c r="N464">
        <v>308.75319689999998</v>
      </c>
      <c r="O464">
        <v>339.42057729999999</v>
      </c>
      <c r="P464">
        <v>375.55122139999997</v>
      </c>
      <c r="Q464">
        <v>405.9430327</v>
      </c>
      <c r="R464">
        <v>437.886301</v>
      </c>
      <c r="S464">
        <v>458.5662805</v>
      </c>
      <c r="T464">
        <v>474.88760580000002</v>
      </c>
      <c r="U464">
        <v>488.13640729999997</v>
      </c>
      <c r="V464">
        <v>465.68344450000001</v>
      </c>
      <c r="W464">
        <v>479.79246219999999</v>
      </c>
      <c r="X464">
        <v>488.21143760000001</v>
      </c>
      <c r="Y464">
        <v>491.7338029</v>
      </c>
      <c r="Z464">
        <v>492.00105530000002</v>
      </c>
      <c r="AA464">
        <v>490.51370789999999</v>
      </c>
      <c r="AB464">
        <v>488.25624019999998</v>
      </c>
      <c r="AC464">
        <v>492.35290529999997</v>
      </c>
      <c r="AD464">
        <v>496.7736711</v>
      </c>
      <c r="AE464">
        <v>501.71533199999999</v>
      </c>
      <c r="AF464">
        <v>502.60314269999998</v>
      </c>
      <c r="AG464">
        <v>501.72391199999998</v>
      </c>
      <c r="AH464">
        <v>495.43830830000002</v>
      </c>
      <c r="AI464">
        <v>489.06213760000003</v>
      </c>
      <c r="AJ464">
        <v>483.31191849999999</v>
      </c>
      <c r="AK464">
        <v>478.80272129999997</v>
      </c>
      <c r="AL464">
        <v>474.74677589999999</v>
      </c>
      <c r="AM464">
        <v>476.43728470000002</v>
      </c>
      <c r="AN464">
        <v>479.05912869999997</v>
      </c>
      <c r="AO464">
        <v>481.99022989999997</v>
      </c>
      <c r="AP464">
        <v>485.1401482</v>
      </c>
      <c r="AQ464">
        <v>488.37226299999998</v>
      </c>
      <c r="AR464">
        <v>488.74235370000002</v>
      </c>
      <c r="AS464">
        <v>489.1733084</v>
      </c>
      <c r="AT464">
        <v>489.75401049999999</v>
      </c>
      <c r="AU464">
        <v>490.44634930000001</v>
      </c>
      <c r="AV464">
        <v>490.75741790000001</v>
      </c>
    </row>
    <row r="465" spans="1:48" x14ac:dyDescent="0.25">
      <c r="A465" s="28" t="s">
        <v>1032</v>
      </c>
      <c r="B465">
        <v>33.961222260926803</v>
      </c>
      <c r="C465">
        <v>34.506480669394499</v>
      </c>
      <c r="D465">
        <v>35.060556859999998</v>
      </c>
      <c r="E465">
        <v>39.401020709999997</v>
      </c>
      <c r="F465">
        <v>44.896213779999997</v>
      </c>
      <c r="G465">
        <v>48.138910680000002</v>
      </c>
      <c r="H465">
        <v>54.848447229999998</v>
      </c>
      <c r="I465">
        <v>63.188988029999997</v>
      </c>
      <c r="J465">
        <v>71.918697199999997</v>
      </c>
      <c r="K465">
        <v>80.482520440000002</v>
      </c>
      <c r="L465">
        <v>89.758631800000003</v>
      </c>
      <c r="M465">
        <v>98.897754989999996</v>
      </c>
      <c r="N465">
        <v>93.473790210000004</v>
      </c>
      <c r="O465">
        <v>88.752661160000002</v>
      </c>
      <c r="P465">
        <v>84.60652718</v>
      </c>
      <c r="Q465">
        <v>78.685725640000001</v>
      </c>
      <c r="R465">
        <v>72.824250489999997</v>
      </c>
      <c r="S465">
        <v>91.766256949999999</v>
      </c>
      <c r="T465">
        <v>112.026217</v>
      </c>
      <c r="U465">
        <v>130.8790539</v>
      </c>
      <c r="V465">
        <v>106.6314343</v>
      </c>
      <c r="W465">
        <v>108.30219719999999</v>
      </c>
      <c r="X465">
        <v>107.7796444</v>
      </c>
      <c r="Y465">
        <v>106.041562</v>
      </c>
      <c r="Z465">
        <v>103.5857585</v>
      </c>
      <c r="AA465">
        <v>100.7653466</v>
      </c>
      <c r="AB465">
        <v>97.812237229999994</v>
      </c>
      <c r="AC465">
        <v>101.3833691</v>
      </c>
      <c r="AD465">
        <v>105.56026</v>
      </c>
      <c r="AE465">
        <v>109.8967847</v>
      </c>
      <c r="AF465">
        <v>113.6332508</v>
      </c>
      <c r="AG465">
        <v>116.9609552</v>
      </c>
      <c r="AH465">
        <v>122.29737040000001</v>
      </c>
      <c r="AI465">
        <v>127.8910879</v>
      </c>
      <c r="AJ465">
        <v>133.61361160000001</v>
      </c>
      <c r="AK465">
        <v>139.26708550000001</v>
      </c>
      <c r="AL465">
        <v>144.97225560000001</v>
      </c>
      <c r="AM465">
        <v>146.705929</v>
      </c>
      <c r="AN465">
        <v>148.1119084</v>
      </c>
      <c r="AO465">
        <v>149.5514153</v>
      </c>
      <c r="AP465">
        <v>151.05581280000001</v>
      </c>
      <c r="AQ465">
        <v>152.58911259999999</v>
      </c>
      <c r="AR465">
        <v>154.30133380000001</v>
      </c>
      <c r="AS465">
        <v>156.15739070000001</v>
      </c>
      <c r="AT465">
        <v>158.08605209999999</v>
      </c>
      <c r="AU465">
        <v>160.06574900000001</v>
      </c>
      <c r="AV465">
        <v>161.93391600000001</v>
      </c>
    </row>
    <row r="466" spans="1:48" x14ac:dyDescent="0.25">
      <c r="A466" s="28" t="s">
        <v>1033</v>
      </c>
      <c r="B466">
        <v>1266.3967005116001</v>
      </c>
      <c r="C466">
        <v>1286.7291091659299</v>
      </c>
      <c r="D466">
        <v>1307.3648089999999</v>
      </c>
      <c r="E466">
        <v>1287.6904079999999</v>
      </c>
      <c r="F466">
        <v>1240.169541</v>
      </c>
      <c r="G466">
        <v>1166.6537390000001</v>
      </c>
      <c r="H466">
        <v>1149.3767419999999</v>
      </c>
      <c r="I466">
        <v>1122.8463830000001</v>
      </c>
      <c r="J466">
        <v>1068.7056259999999</v>
      </c>
      <c r="K466">
        <v>1020.397709</v>
      </c>
      <c r="L466">
        <v>983.32149960000004</v>
      </c>
      <c r="M466">
        <v>954.74550269999997</v>
      </c>
      <c r="N466">
        <v>948.50555710000003</v>
      </c>
      <c r="O466">
        <v>944.88458360000004</v>
      </c>
      <c r="P466">
        <v>920.75573980000001</v>
      </c>
      <c r="Q466">
        <v>896.66768579999996</v>
      </c>
      <c r="R466">
        <v>875.01015150000001</v>
      </c>
      <c r="S466">
        <v>862.92323550000003</v>
      </c>
      <c r="T466">
        <v>857.02896050000004</v>
      </c>
      <c r="U466">
        <v>853.94474249999996</v>
      </c>
      <c r="V466">
        <v>756.39997459999995</v>
      </c>
      <c r="W466">
        <v>707.66764899999998</v>
      </c>
      <c r="X466">
        <v>665.43462650000004</v>
      </c>
      <c r="Y466">
        <v>627.66749119999997</v>
      </c>
      <c r="Z466">
        <v>592.53905580000003</v>
      </c>
      <c r="AA466">
        <v>560.26103000000001</v>
      </c>
      <c r="AB466">
        <v>528.42825110000001</v>
      </c>
      <c r="AC466">
        <v>501.18370110000001</v>
      </c>
      <c r="AD466">
        <v>474.21104609999998</v>
      </c>
      <c r="AE466">
        <v>448.12008409999999</v>
      </c>
      <c r="AF466">
        <v>425.28628140000001</v>
      </c>
      <c r="AG466">
        <v>404.26644149999998</v>
      </c>
      <c r="AH466">
        <v>383.24685579999999</v>
      </c>
      <c r="AI466">
        <v>362.59060820000002</v>
      </c>
      <c r="AJ466">
        <v>342.49537930000002</v>
      </c>
      <c r="AK466">
        <v>325.09265210000001</v>
      </c>
      <c r="AL466">
        <v>308.23447379999999</v>
      </c>
      <c r="AM466">
        <v>295.76592599999998</v>
      </c>
      <c r="AN466">
        <v>284.03828279999999</v>
      </c>
      <c r="AO466">
        <v>272.58058970000002</v>
      </c>
      <c r="AP466">
        <v>261.29860739999998</v>
      </c>
      <c r="AQ466">
        <v>250.05858069999999</v>
      </c>
      <c r="AR466">
        <v>234.76239910000001</v>
      </c>
      <c r="AS466">
        <v>219.3189083</v>
      </c>
      <c r="AT466">
        <v>203.9910501</v>
      </c>
      <c r="AU466">
        <v>188.7885593</v>
      </c>
      <c r="AV466">
        <v>173.51717959999999</v>
      </c>
    </row>
    <row r="467" spans="1:48" x14ac:dyDescent="0.25">
      <c r="A467" s="28" t="s">
        <v>1034</v>
      </c>
      <c r="B467">
        <v>279.78993988206901</v>
      </c>
      <c r="C467">
        <v>284.28205786749601</v>
      </c>
      <c r="D467">
        <v>288.90227700000003</v>
      </c>
      <c r="E467">
        <v>454.03255830000001</v>
      </c>
      <c r="F467">
        <v>632.99540230000002</v>
      </c>
      <c r="G467">
        <v>794.62545690000002</v>
      </c>
      <c r="H467">
        <v>982.61253780000004</v>
      </c>
      <c r="I467">
        <v>1155.748327</v>
      </c>
      <c r="J467">
        <v>1282.348624</v>
      </c>
      <c r="K467">
        <v>1387.8220879999999</v>
      </c>
      <c r="L467">
        <v>1475.12922</v>
      </c>
      <c r="M467">
        <v>1532.505868</v>
      </c>
      <c r="N467">
        <v>1599.147649</v>
      </c>
      <c r="O467">
        <v>1666.7120199999999</v>
      </c>
      <c r="P467">
        <v>1696.2861029999999</v>
      </c>
      <c r="Q467">
        <v>1722.7979359999999</v>
      </c>
      <c r="R467">
        <v>1756.415448</v>
      </c>
      <c r="S467">
        <v>1849.4759180000001</v>
      </c>
      <c r="T467">
        <v>1903.7635339999999</v>
      </c>
      <c r="U467">
        <v>1957.4041030000001</v>
      </c>
      <c r="V467">
        <v>1844.5635749999999</v>
      </c>
      <c r="W467">
        <v>1774.3261970000001</v>
      </c>
      <c r="X467">
        <v>1726.817665</v>
      </c>
      <c r="Y467">
        <v>1689.554214</v>
      </c>
      <c r="Z467">
        <v>1657.3369379999999</v>
      </c>
      <c r="AA467">
        <v>1628.7284239999999</v>
      </c>
      <c r="AB467">
        <v>1598.0462439999999</v>
      </c>
      <c r="AC467">
        <v>1558.031778</v>
      </c>
      <c r="AD467">
        <v>1514.464424</v>
      </c>
      <c r="AE467">
        <v>1471.3145890000001</v>
      </c>
      <c r="AF467">
        <v>1434.9477690000001</v>
      </c>
      <c r="AG467">
        <v>1404.909938</v>
      </c>
      <c r="AH467">
        <v>1380.8014370000001</v>
      </c>
      <c r="AI467">
        <v>1357.6590389999999</v>
      </c>
      <c r="AJ467">
        <v>1335.452057</v>
      </c>
      <c r="AK467">
        <v>1315.5642720000001</v>
      </c>
      <c r="AL467">
        <v>1296.037184</v>
      </c>
      <c r="AM467">
        <v>1280.9834969999999</v>
      </c>
      <c r="AN467">
        <v>1268.058685</v>
      </c>
      <c r="AO467">
        <v>1256.3572320000001</v>
      </c>
      <c r="AP467">
        <v>1245.580017</v>
      </c>
      <c r="AQ467">
        <v>1235.280624</v>
      </c>
      <c r="AR467">
        <v>1224.7450100000001</v>
      </c>
      <c r="AS467">
        <v>1215.006725</v>
      </c>
      <c r="AT467">
        <v>1205.8379359999999</v>
      </c>
      <c r="AU467">
        <v>1197.242706</v>
      </c>
      <c r="AV467">
        <v>1186.994009</v>
      </c>
    </row>
    <row r="468" spans="1:48" x14ac:dyDescent="0.25">
      <c r="A468" s="28" t="s">
        <v>1035</v>
      </c>
      <c r="B468">
        <v>30.832232473587101</v>
      </c>
      <c r="C468">
        <v>31.327253938918702</v>
      </c>
      <c r="D468">
        <v>31.822503099999999</v>
      </c>
      <c r="E468">
        <v>32.248092980000003</v>
      </c>
      <c r="F468">
        <v>32.014843939999999</v>
      </c>
      <c r="G468">
        <v>31.12280711</v>
      </c>
      <c r="H468">
        <v>31.556699649999999</v>
      </c>
      <c r="I468">
        <v>31.685346209999999</v>
      </c>
      <c r="J468">
        <v>30.982921080000001</v>
      </c>
      <c r="K468">
        <v>30.389320479999999</v>
      </c>
      <c r="L468">
        <v>30.10861212</v>
      </c>
      <c r="M468">
        <v>30.043934700000001</v>
      </c>
      <c r="N468">
        <v>44.834500030000001</v>
      </c>
      <c r="O468">
        <v>63.173414659999999</v>
      </c>
      <c r="P468">
        <v>81.781288660000001</v>
      </c>
      <c r="Q468">
        <v>101.3260192</v>
      </c>
      <c r="R468">
        <v>122.408461</v>
      </c>
      <c r="S468">
        <v>122.98527900000001</v>
      </c>
      <c r="T468">
        <v>115.1824708</v>
      </c>
      <c r="U468">
        <v>107.045593</v>
      </c>
      <c r="V468">
        <v>302.94645869999999</v>
      </c>
      <c r="W468">
        <v>388.16293949999999</v>
      </c>
      <c r="X468">
        <v>498.37636759999998</v>
      </c>
      <c r="Y468">
        <v>609.34333140000001</v>
      </c>
      <c r="Z468">
        <v>717.6335474</v>
      </c>
      <c r="AA468">
        <v>807.93850980000002</v>
      </c>
      <c r="AB468">
        <v>891.50094000000001</v>
      </c>
      <c r="AC468">
        <v>1030.0484980000001</v>
      </c>
      <c r="AD468">
        <v>1168.4503130000001</v>
      </c>
      <c r="AE468">
        <v>1301.9660610000001</v>
      </c>
      <c r="AF468">
        <v>1420.2058480000001</v>
      </c>
      <c r="AG468">
        <v>1539.1773900000001</v>
      </c>
      <c r="AH468">
        <v>1684.6145120000001</v>
      </c>
      <c r="AI468">
        <v>1830.778611</v>
      </c>
      <c r="AJ468">
        <v>1975.473714</v>
      </c>
      <c r="AK468">
        <v>2099.4355420000002</v>
      </c>
      <c r="AL468">
        <v>2219.5209589999999</v>
      </c>
      <c r="AM468">
        <v>2328.0301450000002</v>
      </c>
      <c r="AN468">
        <v>2437.745156</v>
      </c>
      <c r="AO468">
        <v>2549.2577299999998</v>
      </c>
      <c r="AP468">
        <v>2662.5209150000001</v>
      </c>
      <c r="AQ468">
        <v>2776.9159300000001</v>
      </c>
      <c r="AR468">
        <v>2906.0134159999998</v>
      </c>
      <c r="AS468">
        <v>3037.7149300000001</v>
      </c>
      <c r="AT468">
        <v>3170.1740370000002</v>
      </c>
      <c r="AU468">
        <v>3303.4523159999999</v>
      </c>
      <c r="AV468">
        <v>3431.19418</v>
      </c>
    </row>
    <row r="469" spans="1:48" x14ac:dyDescent="0.25">
      <c r="A469" s="28" t="s">
        <v>1036</v>
      </c>
      <c r="B469">
        <v>21.570093116621599</v>
      </c>
      <c r="C469">
        <v>21.916407938653201</v>
      </c>
      <c r="D469">
        <v>22.272598909999999</v>
      </c>
      <c r="E469">
        <v>22.75197034</v>
      </c>
      <c r="F469">
        <v>22.78586584</v>
      </c>
      <c r="G469">
        <v>22.351343360000001</v>
      </c>
      <c r="H469">
        <v>22.871933810000002</v>
      </c>
      <c r="I469">
        <v>23.179104809999998</v>
      </c>
      <c r="J469">
        <v>22.87609131</v>
      </c>
      <c r="K469">
        <v>22.64487012</v>
      </c>
      <c r="L469">
        <v>22.63787181</v>
      </c>
      <c r="M469">
        <v>22.78851276</v>
      </c>
      <c r="N469">
        <v>33.129704949999997</v>
      </c>
      <c r="O469">
        <v>45.701985729999997</v>
      </c>
      <c r="P469">
        <v>58.162120020000003</v>
      </c>
      <c r="Q469">
        <v>71.00435847</v>
      </c>
      <c r="R469">
        <v>84.630177250000003</v>
      </c>
      <c r="S469">
        <v>79.276604199999994</v>
      </c>
      <c r="T469">
        <v>68.636492039999894</v>
      </c>
      <c r="U469">
        <v>57.957009169999999</v>
      </c>
      <c r="V469">
        <v>69.690347770000002</v>
      </c>
      <c r="W469">
        <v>71.568877740000005</v>
      </c>
      <c r="X469">
        <v>72.410109120000001</v>
      </c>
      <c r="Y469">
        <v>73.370768769999998</v>
      </c>
      <c r="Z469">
        <v>74.433261119999997</v>
      </c>
      <c r="AA469">
        <v>74.940271510000002</v>
      </c>
      <c r="AB469">
        <v>75.223127059999996</v>
      </c>
      <c r="AC469">
        <v>73.968839720000005</v>
      </c>
      <c r="AD469">
        <v>72.415210189999996</v>
      </c>
      <c r="AE469">
        <v>70.853107100000003</v>
      </c>
      <c r="AF469">
        <v>69.429773690000005</v>
      </c>
      <c r="AG469">
        <v>68.283640700000007</v>
      </c>
      <c r="AH469">
        <v>68.071964969999996</v>
      </c>
      <c r="AI469">
        <v>67.958220920000002</v>
      </c>
      <c r="AJ469">
        <v>67.881874980000006</v>
      </c>
      <c r="AK469">
        <v>67.905495380000005</v>
      </c>
      <c r="AL469">
        <v>67.935366110000004</v>
      </c>
      <c r="AM469">
        <v>67.478909119999997</v>
      </c>
      <c r="AN469">
        <v>67.057405939999995</v>
      </c>
      <c r="AO469">
        <v>66.692374369999996</v>
      </c>
      <c r="AP469">
        <v>66.375884920000004</v>
      </c>
      <c r="AQ469">
        <v>66.084474889999996</v>
      </c>
      <c r="AR469">
        <v>66.079441130000006</v>
      </c>
      <c r="AS469">
        <v>66.146728859999996</v>
      </c>
      <c r="AT469">
        <v>66.245250810000002</v>
      </c>
      <c r="AU469">
        <v>66.372972520000005</v>
      </c>
      <c r="AV469">
        <v>66.407523889999894</v>
      </c>
    </row>
    <row r="470" spans="1:48" x14ac:dyDescent="0.25">
      <c r="A470" s="28" t="s">
        <v>1037</v>
      </c>
      <c r="B470">
        <v>13.057042503646599</v>
      </c>
      <c r="C470">
        <v>13.2666775444627</v>
      </c>
      <c r="D470">
        <v>13.48229091</v>
      </c>
      <c r="E470">
        <v>14.378906880000001</v>
      </c>
      <c r="F470">
        <v>15.10047971</v>
      </c>
      <c r="G470">
        <v>15.5402583</v>
      </c>
      <c r="H470">
        <v>16.678792980000001</v>
      </c>
      <c r="I470">
        <v>17.724249220000001</v>
      </c>
      <c r="J470">
        <v>18.339635250000001</v>
      </c>
      <c r="K470">
        <v>19.031597739999999</v>
      </c>
      <c r="L470">
        <v>19.94002403</v>
      </c>
      <c r="M470">
        <v>21.034357159999999</v>
      </c>
      <c r="N470">
        <v>25.366064300000001</v>
      </c>
      <c r="O470">
        <v>30.470065569999999</v>
      </c>
      <c r="P470">
        <v>35.279437999999999</v>
      </c>
      <c r="Q470">
        <v>40.291020830000001</v>
      </c>
      <c r="R470">
        <v>45.741320940000001</v>
      </c>
      <c r="S470">
        <v>47.092205489999998</v>
      </c>
      <c r="T470">
        <v>45.726548970000003</v>
      </c>
      <c r="U470">
        <v>44.232205190000002</v>
      </c>
      <c r="V470">
        <v>64.707588110000003</v>
      </c>
      <c r="W470">
        <v>71.086009730000001</v>
      </c>
      <c r="X470">
        <v>75.205115090000007</v>
      </c>
      <c r="Y470">
        <v>79.187395839999894</v>
      </c>
      <c r="Z470">
        <v>83.155072279999999</v>
      </c>
      <c r="AA470">
        <v>87.306883170000006</v>
      </c>
      <c r="AB470">
        <v>91.168369979999994</v>
      </c>
      <c r="AC470">
        <v>96.721390049999997</v>
      </c>
      <c r="AD470">
        <v>102.0632205</v>
      </c>
      <c r="AE470">
        <v>107.177012</v>
      </c>
      <c r="AF470">
        <v>112.7744491</v>
      </c>
      <c r="AG470">
        <v>118.7012762</v>
      </c>
      <c r="AH470">
        <v>120.8370749</v>
      </c>
      <c r="AI470">
        <v>122.53616</v>
      </c>
      <c r="AJ470">
        <v>124.21319389999999</v>
      </c>
      <c r="AK470">
        <v>126.07142640000001</v>
      </c>
      <c r="AL470">
        <v>127.9229313</v>
      </c>
      <c r="AM470">
        <v>129.94225299999999</v>
      </c>
      <c r="AN470">
        <v>132.13735650000001</v>
      </c>
      <c r="AO470">
        <v>134.45149290000001</v>
      </c>
      <c r="AP470">
        <v>136.8643458</v>
      </c>
      <c r="AQ470">
        <v>139.33476880000001</v>
      </c>
      <c r="AR470">
        <v>141.3585721</v>
      </c>
      <c r="AS470">
        <v>143.4122351</v>
      </c>
      <c r="AT470">
        <v>145.51376690000001</v>
      </c>
      <c r="AU470">
        <v>147.67209990000001</v>
      </c>
      <c r="AV470">
        <v>149.60871539999999</v>
      </c>
    </row>
    <row r="471" spans="1:48" x14ac:dyDescent="0.25">
      <c r="A471" s="28" t="s">
        <v>1038</v>
      </c>
      <c r="B471">
        <v>37.976274256667899</v>
      </c>
      <c r="C471">
        <v>38.585995623632698</v>
      </c>
      <c r="D471">
        <v>39.213104610000002</v>
      </c>
      <c r="E471">
        <v>51.462002230000003</v>
      </c>
      <c r="F471">
        <v>68.056338569999994</v>
      </c>
      <c r="G471">
        <v>88.599745290000001</v>
      </c>
      <c r="H471">
        <v>120.3693866</v>
      </c>
      <c r="I471">
        <v>162.02012619999999</v>
      </c>
      <c r="J471">
        <v>212.46566329999999</v>
      </c>
      <c r="K471">
        <v>279.57371619999998</v>
      </c>
      <c r="L471">
        <v>371.39069469999998</v>
      </c>
      <c r="M471">
        <v>496.80619330000002</v>
      </c>
      <c r="N471">
        <v>500.75495719999998</v>
      </c>
      <c r="O471">
        <v>486.89172730000001</v>
      </c>
      <c r="P471">
        <v>458.20916720000002</v>
      </c>
      <c r="Q471">
        <v>427.32518529999999</v>
      </c>
      <c r="R471">
        <v>396.87094350000001</v>
      </c>
      <c r="S471">
        <v>421.17633660000001</v>
      </c>
      <c r="T471">
        <v>435.44316170000002</v>
      </c>
      <c r="U471">
        <v>449.39128110000001</v>
      </c>
      <c r="V471">
        <v>717.80621510000003</v>
      </c>
      <c r="W471">
        <v>792.77928050000003</v>
      </c>
      <c r="X471">
        <v>837.13509910000005</v>
      </c>
      <c r="Y471">
        <v>879.40446110000005</v>
      </c>
      <c r="Z471">
        <v>921.50378369999999</v>
      </c>
      <c r="AA471">
        <v>963.56116780000002</v>
      </c>
      <c r="AB471">
        <v>1002.2748810000001</v>
      </c>
      <c r="AC471">
        <v>1035.0322739999999</v>
      </c>
      <c r="AD471">
        <v>1063.722894</v>
      </c>
      <c r="AE471">
        <v>1090.683162</v>
      </c>
      <c r="AF471">
        <v>1121.089516</v>
      </c>
      <c r="AG471">
        <v>1155.1636619999999</v>
      </c>
      <c r="AH471">
        <v>1183.887843</v>
      </c>
      <c r="AI471">
        <v>1211.6528820000001</v>
      </c>
      <c r="AJ471">
        <v>1239.3844449999999</v>
      </c>
      <c r="AK471">
        <v>1268.4944029999999</v>
      </c>
      <c r="AL471">
        <v>1297.365501</v>
      </c>
      <c r="AM471">
        <v>1315.580395</v>
      </c>
      <c r="AN471">
        <v>1334.2833410000001</v>
      </c>
      <c r="AO471">
        <v>1354.0691099999999</v>
      </c>
      <c r="AP471">
        <v>1374.8473710000001</v>
      </c>
      <c r="AQ471">
        <v>1396.2210769999999</v>
      </c>
      <c r="AR471">
        <v>1408.2636359999999</v>
      </c>
      <c r="AS471">
        <v>1420.132259</v>
      </c>
      <c r="AT471">
        <v>1432.4775549999999</v>
      </c>
      <c r="AU471">
        <v>1445.4259549999999</v>
      </c>
      <c r="AV471">
        <v>1456.2386180000001</v>
      </c>
    </row>
    <row r="472" spans="1:48" x14ac:dyDescent="0.25">
      <c r="A472" s="27" t="s">
        <v>1189</v>
      </c>
      <c r="B472">
        <v>2.7703288319169999</v>
      </c>
      <c r="C472">
        <v>2.8148073574016701</v>
      </c>
      <c r="D472">
        <v>2.86</v>
      </c>
      <c r="E472">
        <v>2.9264474109999998</v>
      </c>
      <c r="F472">
        <v>2.8476025269999998</v>
      </c>
      <c r="G472">
        <v>2.8645246969999998</v>
      </c>
      <c r="H472">
        <v>2.9829403719999998</v>
      </c>
      <c r="I472">
        <v>2.9044803429999999</v>
      </c>
      <c r="J472">
        <v>2.8449955899999999</v>
      </c>
      <c r="K472">
        <v>2.7175121149999999</v>
      </c>
      <c r="L472">
        <v>2.8159099470000002</v>
      </c>
      <c r="M472">
        <v>2.8468235530000001</v>
      </c>
      <c r="N472">
        <v>2.8447728639999998</v>
      </c>
      <c r="O472">
        <v>2.9115265269999999</v>
      </c>
      <c r="P472">
        <v>2.83338804</v>
      </c>
      <c r="Q472">
        <v>2.8227931530000001</v>
      </c>
      <c r="R472">
        <v>2.82905059</v>
      </c>
      <c r="S472">
        <v>2.8357683869999999</v>
      </c>
      <c r="T472">
        <v>2.8285938060000002</v>
      </c>
      <c r="U472">
        <v>2.8244240070000002</v>
      </c>
      <c r="V472">
        <v>2.808210265</v>
      </c>
      <c r="W472">
        <v>2.784668913</v>
      </c>
      <c r="X472">
        <v>2.7882047559999998</v>
      </c>
      <c r="Y472">
        <v>2.808765148</v>
      </c>
      <c r="Z472">
        <v>2.8418600509999998</v>
      </c>
      <c r="AA472">
        <v>2.8836364670000001</v>
      </c>
      <c r="AB472">
        <v>2.9297773829999998</v>
      </c>
      <c r="AC472">
        <v>2.9810203620000002</v>
      </c>
      <c r="AD472">
        <v>3.0345455210000001</v>
      </c>
      <c r="AE472">
        <v>3.0898816569999998</v>
      </c>
      <c r="AF472">
        <v>3.1460594259999999</v>
      </c>
      <c r="AG472">
        <v>3.2019038430000002</v>
      </c>
      <c r="AH472">
        <v>3.258476243</v>
      </c>
      <c r="AI472">
        <v>3.3144616070000001</v>
      </c>
      <c r="AJ472">
        <v>3.3709474319999999</v>
      </c>
      <c r="AK472">
        <v>3.4284066200000001</v>
      </c>
      <c r="AL472">
        <v>3.4868636940000002</v>
      </c>
      <c r="AM472">
        <v>3.5433356150000002</v>
      </c>
      <c r="AN472">
        <v>3.596327187</v>
      </c>
      <c r="AO472">
        <v>3.6476829030000002</v>
      </c>
      <c r="AP472">
        <v>3.6988533389999998</v>
      </c>
      <c r="AQ472">
        <v>3.7499049609999999</v>
      </c>
      <c r="AR472">
        <v>3.7954852610000001</v>
      </c>
      <c r="AS472">
        <v>3.8386062600000002</v>
      </c>
      <c r="AT472">
        <v>3.8800568640000002</v>
      </c>
      <c r="AU472">
        <v>3.9208184300000002</v>
      </c>
      <c r="AV472">
        <v>3.96106889</v>
      </c>
    </row>
    <row r="473" spans="1:48" x14ac:dyDescent="0.25">
      <c r="A473" s="27" t="s">
        <v>1190</v>
      </c>
      <c r="B473">
        <v>6.18523199925892</v>
      </c>
      <c r="C473">
        <v>6.2845378996769998</v>
      </c>
      <c r="D473">
        <v>6.3854381880000002</v>
      </c>
      <c r="E473">
        <v>6.4525721459999996</v>
      </c>
      <c r="F473">
        <v>6.2566504710000004</v>
      </c>
      <c r="G473">
        <v>6.1935672019999997</v>
      </c>
      <c r="H473">
        <v>6.2022479080000004</v>
      </c>
      <c r="I473">
        <v>6.2163624249999998</v>
      </c>
      <c r="J473">
        <v>6.0000911510000003</v>
      </c>
      <c r="K473">
        <v>5.8517340969999996</v>
      </c>
      <c r="L473">
        <v>5.8879631239999997</v>
      </c>
      <c r="M473">
        <v>5.8515658520000002</v>
      </c>
      <c r="N473">
        <v>5.6711331100000004</v>
      </c>
      <c r="O473">
        <v>5.5154761749999999</v>
      </c>
      <c r="P473">
        <v>5.2169687580000002</v>
      </c>
      <c r="Q473">
        <v>4.8881457230000001</v>
      </c>
      <c r="R473">
        <v>4.7326663020000002</v>
      </c>
      <c r="S473">
        <v>4.6571039839999999</v>
      </c>
      <c r="T473">
        <v>4.6557877359999997</v>
      </c>
      <c r="U473">
        <v>4.6925818430000001</v>
      </c>
      <c r="V473">
        <v>4.5268887050000002</v>
      </c>
      <c r="W473">
        <v>4.3127827810000001</v>
      </c>
      <c r="X473">
        <v>4.1357824860000001</v>
      </c>
      <c r="Y473">
        <v>3.9881967280000001</v>
      </c>
      <c r="Z473">
        <v>3.866302997</v>
      </c>
      <c r="AA473">
        <v>3.7654199830000001</v>
      </c>
      <c r="AB473">
        <v>3.6799403050000001</v>
      </c>
      <c r="AC473">
        <v>3.6671231089999998</v>
      </c>
      <c r="AD473">
        <v>3.692912448</v>
      </c>
      <c r="AE473">
        <v>3.7417410530000002</v>
      </c>
      <c r="AF473">
        <v>3.8026497560000001</v>
      </c>
      <c r="AG473">
        <v>3.8682328570000002</v>
      </c>
      <c r="AH473">
        <v>3.9370641559999999</v>
      </c>
      <c r="AI473">
        <v>4.0096276910000004</v>
      </c>
      <c r="AJ473">
        <v>4.0858641909999998</v>
      </c>
      <c r="AK473">
        <v>4.1656277609999997</v>
      </c>
      <c r="AL473">
        <v>4.2485855560000001</v>
      </c>
      <c r="AM473">
        <v>4.3325557200000002</v>
      </c>
      <c r="AN473">
        <v>4.4181890470000003</v>
      </c>
      <c r="AO473">
        <v>4.5059366900000004</v>
      </c>
      <c r="AP473">
        <v>4.5960508889999998</v>
      </c>
      <c r="AQ473">
        <v>4.6874335660000002</v>
      </c>
      <c r="AR473">
        <v>4.777062226</v>
      </c>
      <c r="AS473">
        <v>4.8675619299999999</v>
      </c>
      <c r="AT473">
        <v>4.9598301879999998</v>
      </c>
      <c r="AU473">
        <v>5.0543901199999999</v>
      </c>
      <c r="AV473">
        <v>5.1504442389999996</v>
      </c>
    </row>
    <row r="474" spans="1:48" x14ac:dyDescent="0.25">
      <c r="A474" s="27" t="s">
        <v>1191</v>
      </c>
      <c r="B474">
        <v>0.93799827590948903</v>
      </c>
      <c r="C474">
        <v>0.953058141633355</v>
      </c>
      <c r="D474">
        <v>0.96835979839999997</v>
      </c>
      <c r="E474">
        <v>0.94257200429999999</v>
      </c>
      <c r="F474">
        <v>0.89749529419999996</v>
      </c>
      <c r="G474">
        <v>0.76716867749999995</v>
      </c>
      <c r="H474">
        <v>0.81249840070000001</v>
      </c>
      <c r="I474">
        <v>0.80301865640000003</v>
      </c>
      <c r="J474">
        <v>0.77605195339999999</v>
      </c>
      <c r="K474">
        <v>0.74379409870000002</v>
      </c>
      <c r="L474">
        <v>0.73035290050000001</v>
      </c>
      <c r="M474">
        <v>0.73108324290000004</v>
      </c>
      <c r="N474">
        <v>0.7200160619</v>
      </c>
      <c r="O474">
        <v>0.71431606469999998</v>
      </c>
      <c r="P474">
        <v>0.67078513610000001</v>
      </c>
      <c r="Q474">
        <v>0.62263110379999997</v>
      </c>
      <c r="R474">
        <v>0.5728645389</v>
      </c>
      <c r="S474">
        <v>0.53768116480000006</v>
      </c>
      <c r="T474">
        <v>0.51744653630000004</v>
      </c>
      <c r="U474">
        <v>0.50645464679999996</v>
      </c>
      <c r="V474">
        <v>0.4932990645</v>
      </c>
      <c r="W474">
        <v>0.47124062919999998</v>
      </c>
      <c r="X474">
        <v>0.44268275070000002</v>
      </c>
      <c r="Y474">
        <v>0.42147240689999999</v>
      </c>
      <c r="Z474">
        <v>0.40354044779999998</v>
      </c>
      <c r="AA474">
        <v>0.38759907809999999</v>
      </c>
      <c r="AB474">
        <v>0.37318642530000001</v>
      </c>
      <c r="AC474">
        <v>0.36496891329999998</v>
      </c>
      <c r="AD474">
        <v>0.3613825081</v>
      </c>
      <c r="AE474">
        <v>0.36131781439999999</v>
      </c>
      <c r="AF474">
        <v>0.36191226380000002</v>
      </c>
      <c r="AG474">
        <v>0.36232865860000002</v>
      </c>
      <c r="AH474">
        <v>0.36447878080000001</v>
      </c>
      <c r="AI474">
        <v>0.36696697360000002</v>
      </c>
      <c r="AJ474">
        <v>0.37021499610000003</v>
      </c>
      <c r="AK474">
        <v>0.37420088950000002</v>
      </c>
      <c r="AL474">
        <v>0.3786345384</v>
      </c>
      <c r="AM474">
        <v>0.3834425762</v>
      </c>
      <c r="AN474">
        <v>0.38870541669999997</v>
      </c>
      <c r="AO474">
        <v>0.39438495350000002</v>
      </c>
      <c r="AP474">
        <v>0.40043076119999998</v>
      </c>
      <c r="AQ474">
        <v>0.40742998860000001</v>
      </c>
      <c r="AR474">
        <v>0.41419947709999999</v>
      </c>
      <c r="AS474">
        <v>0.42141798250000001</v>
      </c>
      <c r="AT474">
        <v>0.42890431410000002</v>
      </c>
      <c r="AU474">
        <v>0.43664915729999998</v>
      </c>
      <c r="AV474">
        <v>0.44408577469999999</v>
      </c>
    </row>
    <row r="475" spans="1:48" x14ac:dyDescent="0.25">
      <c r="A475" s="27" t="s">
        <v>1192</v>
      </c>
      <c r="B475">
        <v>2.5672422222947699</v>
      </c>
      <c r="C475">
        <v>2.6084601265717402</v>
      </c>
      <c r="D475">
        <v>2.6503397980000001</v>
      </c>
      <c r="E475">
        <v>2.6778741089999998</v>
      </c>
      <c r="F475">
        <v>2.4830091429999999</v>
      </c>
      <c r="G475">
        <v>2.183196798</v>
      </c>
      <c r="H475">
        <v>2.234139775</v>
      </c>
      <c r="I475">
        <v>2.439766718</v>
      </c>
      <c r="J475">
        <v>2.2241252060000001</v>
      </c>
      <c r="K475">
        <v>2.1273479289999999</v>
      </c>
      <c r="L475">
        <v>2.1620775430000001</v>
      </c>
      <c r="M475">
        <v>2.1949086530000002</v>
      </c>
      <c r="N475">
        <v>2.2197870420000001</v>
      </c>
      <c r="O475">
        <v>2.1758135090000001</v>
      </c>
      <c r="P475">
        <v>2.0403252049999998</v>
      </c>
      <c r="Q475">
        <v>1.9225475809999999</v>
      </c>
      <c r="R475">
        <v>1.832583818</v>
      </c>
      <c r="S475">
        <v>1.8009181510000001</v>
      </c>
      <c r="T475">
        <v>1.800446301</v>
      </c>
      <c r="U475">
        <v>1.8171660489999999</v>
      </c>
      <c r="V475">
        <v>1.8440241509999999</v>
      </c>
      <c r="W475">
        <v>1.8134738770000001</v>
      </c>
      <c r="X475">
        <v>1.784298913</v>
      </c>
      <c r="Y475">
        <v>1.769093045</v>
      </c>
      <c r="Z475">
        <v>1.773774124</v>
      </c>
      <c r="AA475">
        <v>1.798578301</v>
      </c>
      <c r="AB475">
        <v>1.8441987209999999</v>
      </c>
      <c r="AC475">
        <v>1.8264772680000001</v>
      </c>
      <c r="AD475">
        <v>1.8330653480000001</v>
      </c>
      <c r="AE475">
        <v>1.851015866</v>
      </c>
      <c r="AF475">
        <v>1.88094691</v>
      </c>
      <c r="AG475">
        <v>1.919032504</v>
      </c>
      <c r="AH475">
        <v>1.9596174289999999</v>
      </c>
      <c r="AI475">
        <v>1.9994695280000001</v>
      </c>
      <c r="AJ475">
        <v>2.0390862240000001</v>
      </c>
      <c r="AK475">
        <v>2.0780545579999998</v>
      </c>
      <c r="AL475">
        <v>2.11808548</v>
      </c>
      <c r="AM475">
        <v>2.1574306509999999</v>
      </c>
      <c r="AN475">
        <v>2.1957834630000002</v>
      </c>
      <c r="AO475">
        <v>2.234209425</v>
      </c>
      <c r="AP475">
        <v>2.2733339369999999</v>
      </c>
      <c r="AQ475">
        <v>2.312936536</v>
      </c>
      <c r="AR475">
        <v>2.3501669160000001</v>
      </c>
      <c r="AS475">
        <v>2.3875411070000001</v>
      </c>
      <c r="AT475">
        <v>2.4249165659999998</v>
      </c>
      <c r="AU475">
        <v>2.4627883759999998</v>
      </c>
      <c r="AV475">
        <v>2.5008862390000002</v>
      </c>
    </row>
    <row r="476" spans="1:48" x14ac:dyDescent="0.25">
      <c r="A476" s="27" t="s">
        <v>1193</v>
      </c>
      <c r="B476">
        <v>6.9555208572076603</v>
      </c>
      <c r="C476">
        <v>7.0671939943971003</v>
      </c>
      <c r="D476">
        <v>7.18066008</v>
      </c>
      <c r="E476">
        <v>7.2731363770000002</v>
      </c>
      <c r="F476">
        <v>6.7438108469999998</v>
      </c>
      <c r="G476">
        <v>5.898014216</v>
      </c>
      <c r="H476">
        <v>6.0395465589999997</v>
      </c>
      <c r="I476">
        <v>6.6534453559999998</v>
      </c>
      <c r="J476">
        <v>6.0255412550000003</v>
      </c>
      <c r="K476">
        <v>5.7531780000000001</v>
      </c>
      <c r="L476">
        <v>5.8416156629999998</v>
      </c>
      <c r="M476">
        <v>5.878020545</v>
      </c>
      <c r="N476">
        <v>5.9338177249999999</v>
      </c>
      <c r="O476">
        <v>5.8252316840000002</v>
      </c>
      <c r="P476">
        <v>5.4608472780000001</v>
      </c>
      <c r="Q476">
        <v>5.1560142999999998</v>
      </c>
      <c r="R476">
        <v>4.8413089769999997</v>
      </c>
      <c r="S476">
        <v>4.8123862659999999</v>
      </c>
      <c r="T476">
        <v>4.808970714</v>
      </c>
      <c r="U476">
        <v>4.9051168330000001</v>
      </c>
      <c r="V476">
        <v>4.9132398540000004</v>
      </c>
      <c r="W476">
        <v>4.6644241429999997</v>
      </c>
      <c r="X476">
        <v>4.4138953909999996</v>
      </c>
      <c r="Y476">
        <v>4.1463876510000004</v>
      </c>
      <c r="Z476">
        <v>3.9012691770000001</v>
      </c>
      <c r="AA476">
        <v>3.6749638830000002</v>
      </c>
      <c r="AB476">
        <v>3.4794710850000001</v>
      </c>
      <c r="AC476">
        <v>3.4353759519999998</v>
      </c>
      <c r="AD476">
        <v>3.4164071659999999</v>
      </c>
      <c r="AE476">
        <v>3.4167069219999999</v>
      </c>
      <c r="AF476">
        <v>3.4429531670000002</v>
      </c>
      <c r="AG476">
        <v>3.4890479970000001</v>
      </c>
      <c r="AH476">
        <v>3.5445700750000002</v>
      </c>
      <c r="AI476">
        <v>3.5952106590000001</v>
      </c>
      <c r="AJ476">
        <v>3.644666457</v>
      </c>
      <c r="AK476">
        <v>3.6914597549999999</v>
      </c>
      <c r="AL476">
        <v>3.744596134</v>
      </c>
      <c r="AM476">
        <v>3.7967758090000001</v>
      </c>
      <c r="AN476">
        <v>3.8431897570000002</v>
      </c>
      <c r="AO476">
        <v>3.888729342</v>
      </c>
      <c r="AP476">
        <v>3.9373343410000001</v>
      </c>
      <c r="AQ476">
        <v>3.981491299</v>
      </c>
      <c r="AR476">
        <v>4.0189624100000003</v>
      </c>
      <c r="AS476">
        <v>4.0615033829999998</v>
      </c>
      <c r="AT476">
        <v>4.1027607450000003</v>
      </c>
      <c r="AU476">
        <v>4.1444565520000003</v>
      </c>
      <c r="AV476">
        <v>4.1910960739999998</v>
      </c>
    </row>
    <row r="477" spans="1:48" x14ac:dyDescent="0.25">
      <c r="A477" s="27" t="s">
        <v>1194</v>
      </c>
      <c r="B477">
        <v>6.1262766028879696</v>
      </c>
      <c r="C477">
        <v>6.22463595534765</v>
      </c>
      <c r="D477">
        <v>6.3245744989999997</v>
      </c>
      <c r="E477">
        <v>6.35706214</v>
      </c>
      <c r="F477">
        <v>6.0120239069999997</v>
      </c>
      <c r="G477">
        <v>5.4774159539999996</v>
      </c>
      <c r="H477">
        <v>5.7165093130000004</v>
      </c>
      <c r="I477">
        <v>5.4057780649999998</v>
      </c>
      <c r="J477">
        <v>4.9967478029999999</v>
      </c>
      <c r="K477">
        <v>4.9329266839999999</v>
      </c>
      <c r="L477">
        <v>4.8907117099999997</v>
      </c>
      <c r="M477">
        <v>5.051258722</v>
      </c>
      <c r="N477">
        <v>4.9276373739999997</v>
      </c>
      <c r="O477">
        <v>4.6676320139999996</v>
      </c>
      <c r="P477">
        <v>4.350298327</v>
      </c>
      <c r="Q477">
        <v>4.0562828160000004</v>
      </c>
      <c r="R477">
        <v>3.907602781</v>
      </c>
      <c r="S477">
        <v>3.8806428309999998</v>
      </c>
      <c r="T477">
        <v>3.917109097</v>
      </c>
      <c r="U477">
        <v>3.985514888</v>
      </c>
      <c r="V477">
        <v>3.9991672</v>
      </c>
      <c r="W477">
        <v>3.8603772030000001</v>
      </c>
      <c r="X477">
        <v>3.7177425319999999</v>
      </c>
      <c r="Y477">
        <v>3.5958306480000002</v>
      </c>
      <c r="Z477">
        <v>3.5056892020000001</v>
      </c>
      <c r="AA477">
        <v>3.4448565840000001</v>
      </c>
      <c r="AB477">
        <v>3.4113951779999998</v>
      </c>
      <c r="AC477">
        <v>3.3706884069999998</v>
      </c>
      <c r="AD477">
        <v>3.373190943</v>
      </c>
      <c r="AE477">
        <v>3.396707535</v>
      </c>
      <c r="AF477">
        <v>3.4435733759999998</v>
      </c>
      <c r="AG477">
        <v>3.5072916749999998</v>
      </c>
      <c r="AH477">
        <v>3.5764786580000001</v>
      </c>
      <c r="AI477">
        <v>3.6438939490000002</v>
      </c>
      <c r="AJ477">
        <v>3.7105505889999999</v>
      </c>
      <c r="AK477">
        <v>3.7763756370000001</v>
      </c>
      <c r="AL477">
        <v>3.8435700210000001</v>
      </c>
      <c r="AM477">
        <v>3.9100087939999999</v>
      </c>
      <c r="AN477">
        <v>3.9746530679999998</v>
      </c>
      <c r="AO477">
        <v>4.0392400449999997</v>
      </c>
      <c r="AP477">
        <v>4.1046309110000001</v>
      </c>
      <c r="AQ477">
        <v>4.1692794280000003</v>
      </c>
      <c r="AR477">
        <v>4.2295001450000003</v>
      </c>
      <c r="AS477">
        <v>4.2903789550000004</v>
      </c>
      <c r="AT477">
        <v>4.3508589930000001</v>
      </c>
      <c r="AU477">
        <v>4.4117201919999998</v>
      </c>
      <c r="AV477">
        <v>4.4726040400000002</v>
      </c>
    </row>
    <row r="478" spans="1:48" x14ac:dyDescent="0.25">
      <c r="A478" s="27" t="s">
        <v>1195</v>
      </c>
      <c r="B478">
        <v>4.6730475251106096</v>
      </c>
      <c r="C478">
        <v>4.7480748146663103</v>
      </c>
      <c r="D478">
        <v>4.8243066920000004</v>
      </c>
      <c r="E478">
        <v>4.8716155160000003</v>
      </c>
      <c r="F478">
        <v>4.8728871470000001</v>
      </c>
      <c r="G478">
        <v>4.5348350230000003</v>
      </c>
      <c r="H478">
        <v>4.7195078419999996</v>
      </c>
      <c r="I478">
        <v>4.7574057649999997</v>
      </c>
      <c r="J478">
        <v>4.637238848</v>
      </c>
      <c r="K478">
        <v>4.6415084599999998</v>
      </c>
      <c r="L478">
        <v>4.6393297489999998</v>
      </c>
      <c r="M478">
        <v>4.7732123460000002</v>
      </c>
      <c r="N478">
        <v>4.740291182</v>
      </c>
      <c r="O478">
        <v>4.6778521040000003</v>
      </c>
      <c r="P478">
        <v>4.544822988</v>
      </c>
      <c r="Q478">
        <v>4.4949879040000003</v>
      </c>
      <c r="R478">
        <v>4.4269064809999996</v>
      </c>
      <c r="S478">
        <v>4.3811375520000002</v>
      </c>
      <c r="T478">
        <v>4.3759353269999997</v>
      </c>
      <c r="U478">
        <v>4.395129657</v>
      </c>
      <c r="V478">
        <v>4.3671556579999997</v>
      </c>
      <c r="W478">
        <v>4.2944572049999996</v>
      </c>
      <c r="X478">
        <v>4.2279141600000001</v>
      </c>
      <c r="Y478">
        <v>4.1706145790000004</v>
      </c>
      <c r="Z478">
        <v>4.1246040839999996</v>
      </c>
      <c r="AA478">
        <v>4.0891123450000002</v>
      </c>
      <c r="AB478">
        <v>4.0637052679999996</v>
      </c>
      <c r="AC478">
        <v>4.0754390999999996</v>
      </c>
      <c r="AD478">
        <v>4.1061975300000002</v>
      </c>
      <c r="AE478">
        <v>4.149750182</v>
      </c>
      <c r="AF478">
        <v>4.2020100170000001</v>
      </c>
      <c r="AG478">
        <v>4.2601031029999996</v>
      </c>
      <c r="AH478">
        <v>4.3238740269999996</v>
      </c>
      <c r="AI478">
        <v>4.3913491970000003</v>
      </c>
      <c r="AJ478">
        <v>4.462896733</v>
      </c>
      <c r="AK478">
        <v>4.5383997559999996</v>
      </c>
      <c r="AL478">
        <v>4.6173564349999996</v>
      </c>
      <c r="AM478">
        <v>4.6982152409999998</v>
      </c>
      <c r="AN478">
        <v>4.7814281870000004</v>
      </c>
      <c r="AO478">
        <v>4.866967045</v>
      </c>
      <c r="AP478">
        <v>4.9547329339999999</v>
      </c>
      <c r="AQ478">
        <v>5.0438653909999998</v>
      </c>
      <c r="AR478">
        <v>5.1323423430000004</v>
      </c>
      <c r="AS478">
        <v>5.2229015299999997</v>
      </c>
      <c r="AT478">
        <v>5.3149367109999996</v>
      </c>
      <c r="AU478">
        <v>5.4084699880000002</v>
      </c>
      <c r="AV478">
        <v>5.5019387719999999</v>
      </c>
    </row>
    <row r="479" spans="1:48" x14ac:dyDescent="0.25">
      <c r="A479" s="27" t="s">
        <v>1196</v>
      </c>
      <c r="B479">
        <v>1.34142830874698</v>
      </c>
      <c r="C479">
        <v>1.3629653741412</v>
      </c>
      <c r="D479">
        <v>1.384848224</v>
      </c>
      <c r="E479">
        <v>1.398900681</v>
      </c>
      <c r="F479">
        <v>1.433226785</v>
      </c>
      <c r="G479">
        <v>1.3060178769999999</v>
      </c>
      <c r="H479">
        <v>1.3749425070000001</v>
      </c>
      <c r="I479">
        <v>1.4339998780000001</v>
      </c>
      <c r="J479">
        <v>1.4561669699999999</v>
      </c>
      <c r="K479">
        <v>1.471986228</v>
      </c>
      <c r="L479">
        <v>1.467529573</v>
      </c>
      <c r="M479">
        <v>1.4694224739999999</v>
      </c>
      <c r="N479">
        <v>1.453409822</v>
      </c>
      <c r="O479">
        <v>1.4928230769999999</v>
      </c>
      <c r="P479">
        <v>1.5330234309999999</v>
      </c>
      <c r="Q479">
        <v>1.5777114750000001</v>
      </c>
      <c r="R479">
        <v>1.5947303340000001</v>
      </c>
      <c r="S479">
        <v>1.5825876050000001</v>
      </c>
      <c r="T479">
        <v>1.568214271</v>
      </c>
      <c r="U479">
        <v>1.556223597</v>
      </c>
      <c r="V479">
        <v>1.658105795</v>
      </c>
      <c r="W479">
        <v>1.8023773729999999</v>
      </c>
      <c r="X479">
        <v>1.9507730489999999</v>
      </c>
      <c r="Y479">
        <v>2.0911184249999999</v>
      </c>
      <c r="Z479">
        <v>2.2193060029999998</v>
      </c>
      <c r="AA479">
        <v>2.3363910020000001</v>
      </c>
      <c r="AB479">
        <v>2.4434790089999998</v>
      </c>
      <c r="AC479">
        <v>2.4952194579999998</v>
      </c>
      <c r="AD479">
        <v>2.5290779319999999</v>
      </c>
      <c r="AE479">
        <v>2.5595857479999999</v>
      </c>
      <c r="AF479">
        <v>2.579170993</v>
      </c>
      <c r="AG479">
        <v>2.590530588</v>
      </c>
      <c r="AH479">
        <v>2.6053595380000001</v>
      </c>
      <c r="AI479">
        <v>2.6250346879999999</v>
      </c>
      <c r="AJ479">
        <v>2.6502263469999998</v>
      </c>
      <c r="AK479">
        <v>2.6804313469999999</v>
      </c>
      <c r="AL479">
        <v>2.7136302090000002</v>
      </c>
      <c r="AM479">
        <v>2.7477343049999998</v>
      </c>
      <c r="AN479">
        <v>2.7837668299999998</v>
      </c>
      <c r="AO479">
        <v>2.8218131679999998</v>
      </c>
      <c r="AP479">
        <v>2.861785427</v>
      </c>
      <c r="AQ479">
        <v>2.903760085</v>
      </c>
      <c r="AR479">
        <v>2.9455485050000001</v>
      </c>
      <c r="AS479">
        <v>2.988727892</v>
      </c>
      <c r="AT479">
        <v>3.033171845</v>
      </c>
      <c r="AU479">
        <v>3.0786482359999998</v>
      </c>
      <c r="AV479">
        <v>3.1245368</v>
      </c>
    </row>
    <row r="480" spans="1:48" x14ac:dyDescent="0.25">
      <c r="A480" s="27" t="s">
        <v>1197</v>
      </c>
      <c r="B480">
        <v>0.59857356798088102</v>
      </c>
      <c r="C480">
        <v>0.60818386022892001</v>
      </c>
      <c r="D480">
        <v>0.61794844879999999</v>
      </c>
      <c r="E480">
        <v>0.63523328869999995</v>
      </c>
      <c r="F480">
        <v>0.61651726070000001</v>
      </c>
      <c r="G480">
        <v>0.52498260630000004</v>
      </c>
      <c r="H480">
        <v>0.5525973113</v>
      </c>
      <c r="I480">
        <v>0.567557231</v>
      </c>
      <c r="J480">
        <v>0.53702023310000002</v>
      </c>
      <c r="K480">
        <v>0.50414792080000004</v>
      </c>
      <c r="L480">
        <v>0.48777543800000001</v>
      </c>
      <c r="M480">
        <v>0.49911071130000001</v>
      </c>
      <c r="N480">
        <v>0.48446786139999998</v>
      </c>
      <c r="O480">
        <v>0.47515901090000001</v>
      </c>
      <c r="P480">
        <v>0.45017537600000002</v>
      </c>
      <c r="Q480">
        <v>0.41551361710000001</v>
      </c>
      <c r="R480">
        <v>0.39583726889999998</v>
      </c>
      <c r="S480">
        <v>0.38442018179999998</v>
      </c>
      <c r="T480">
        <v>0.37865014530000002</v>
      </c>
      <c r="U480">
        <v>0.37735447160000002</v>
      </c>
      <c r="V480">
        <v>0.36680789349999998</v>
      </c>
      <c r="W480">
        <v>0.35147735959999998</v>
      </c>
      <c r="X480">
        <v>0.33842877589999998</v>
      </c>
      <c r="Y480">
        <v>0.32760629320000001</v>
      </c>
      <c r="Z480">
        <v>0.31881374530000001</v>
      </c>
      <c r="AA480">
        <v>0.31177273179999998</v>
      </c>
      <c r="AB480">
        <v>0.306415673</v>
      </c>
      <c r="AC480">
        <v>0.3031136035</v>
      </c>
      <c r="AD480">
        <v>0.30253430479999999</v>
      </c>
      <c r="AE480">
        <v>0.30409626319999999</v>
      </c>
      <c r="AF480">
        <v>0.30646688360000002</v>
      </c>
      <c r="AG480">
        <v>0.30909638169999998</v>
      </c>
      <c r="AH480">
        <v>0.31259003680000003</v>
      </c>
      <c r="AI480">
        <v>0.31639132720000002</v>
      </c>
      <c r="AJ480">
        <v>0.320728811</v>
      </c>
      <c r="AK480">
        <v>0.32555015599999998</v>
      </c>
      <c r="AL480">
        <v>0.3308453569</v>
      </c>
      <c r="AM480">
        <v>0.3361639448</v>
      </c>
      <c r="AN480">
        <v>0.34170247390000003</v>
      </c>
      <c r="AO480">
        <v>0.3475430813</v>
      </c>
      <c r="AP480">
        <v>0.35372547739999999</v>
      </c>
      <c r="AQ480">
        <v>0.36016974289999998</v>
      </c>
      <c r="AR480">
        <v>0.36620825950000002</v>
      </c>
      <c r="AS480">
        <v>0.37261646980000002</v>
      </c>
      <c r="AT480">
        <v>0.37924315079999998</v>
      </c>
      <c r="AU480">
        <v>0.38610733270000003</v>
      </c>
      <c r="AV480">
        <v>0.3931038</v>
      </c>
    </row>
    <row r="481" spans="1:48" x14ac:dyDescent="0.25">
      <c r="A481" s="27" t="s">
        <v>1039</v>
      </c>
      <c r="B481">
        <v>6.2585198140568004</v>
      </c>
      <c r="C481">
        <v>6.35900237404707</v>
      </c>
      <c r="D481">
        <v>6.4610982139999997</v>
      </c>
      <c r="E481">
        <v>6.4850449279999998</v>
      </c>
      <c r="F481">
        <v>5.7689463129999998</v>
      </c>
      <c r="G481">
        <v>4.6851225889999997</v>
      </c>
      <c r="H481">
        <v>5.1240481490000001</v>
      </c>
      <c r="I481">
        <v>5.1220297370000001</v>
      </c>
      <c r="J481">
        <v>4.8165055089999997</v>
      </c>
      <c r="K481">
        <v>4.9128455080000002</v>
      </c>
      <c r="L481">
        <v>5.0137284360000001</v>
      </c>
      <c r="M481">
        <v>5.1110997720000002</v>
      </c>
      <c r="N481">
        <v>4.5881610239999997</v>
      </c>
      <c r="O481">
        <v>4.370654665</v>
      </c>
      <c r="P481">
        <v>4.079390364</v>
      </c>
      <c r="Q481">
        <v>3.773031681</v>
      </c>
      <c r="R481">
        <v>3.6305645850000001</v>
      </c>
      <c r="S481">
        <v>3.5901760170000001</v>
      </c>
      <c r="T481">
        <v>3.6095758120000001</v>
      </c>
      <c r="U481">
        <v>3.6648018659999999</v>
      </c>
      <c r="V481">
        <v>3.6544179259999998</v>
      </c>
      <c r="W481">
        <v>3.5589371079999998</v>
      </c>
      <c r="X481">
        <v>3.4631997110000001</v>
      </c>
      <c r="Y481">
        <v>3.3756896670000001</v>
      </c>
      <c r="Z481">
        <v>3.2997106220000001</v>
      </c>
      <c r="AA481">
        <v>3.2338476379999999</v>
      </c>
      <c r="AB481">
        <v>3.178822276</v>
      </c>
      <c r="AC481">
        <v>3.173309648</v>
      </c>
      <c r="AD481">
        <v>3.1864792039999998</v>
      </c>
      <c r="AE481">
        <v>3.2108429680000001</v>
      </c>
      <c r="AF481">
        <v>3.2492930109999998</v>
      </c>
      <c r="AG481">
        <v>3.2984815460000001</v>
      </c>
      <c r="AH481">
        <v>3.3524609160000001</v>
      </c>
      <c r="AI481">
        <v>3.4053459849999999</v>
      </c>
      <c r="AJ481">
        <v>3.4583588129999998</v>
      </c>
      <c r="AK481">
        <v>3.51130911</v>
      </c>
      <c r="AL481">
        <v>3.565755555</v>
      </c>
      <c r="AM481">
        <v>3.6197438910000002</v>
      </c>
      <c r="AN481">
        <v>3.6730333989999999</v>
      </c>
      <c r="AO481">
        <v>3.726485582</v>
      </c>
      <c r="AP481">
        <v>3.7805364099999998</v>
      </c>
      <c r="AQ481">
        <v>3.8340105329999998</v>
      </c>
      <c r="AR481">
        <v>3.885395795</v>
      </c>
      <c r="AS481">
        <v>3.9384451710000001</v>
      </c>
      <c r="AT481">
        <v>3.9917542859999999</v>
      </c>
      <c r="AU481">
        <v>4.0456918049999997</v>
      </c>
      <c r="AV481">
        <v>4.0999489980000003</v>
      </c>
    </row>
    <row r="482" spans="1:48" x14ac:dyDescent="0.25">
      <c r="A482" s="27" t="s">
        <v>1040</v>
      </c>
      <c r="B482">
        <v>1.27854192111613</v>
      </c>
      <c r="C482">
        <v>1.2990693252157499</v>
      </c>
      <c r="D482">
        <v>1.3199263029999999</v>
      </c>
      <c r="E482">
        <v>1.3133675760000001</v>
      </c>
      <c r="F482">
        <v>1.2408735120000001</v>
      </c>
      <c r="G482">
        <v>1.033730788</v>
      </c>
      <c r="H482">
        <v>1.1241272360000001</v>
      </c>
      <c r="I482">
        <v>1.136469298</v>
      </c>
      <c r="J482">
        <v>1.0854892039999999</v>
      </c>
      <c r="K482">
        <v>1.0566993140000001</v>
      </c>
      <c r="L482">
        <v>1.064841648</v>
      </c>
      <c r="M482">
        <v>1.056638717</v>
      </c>
      <c r="N482">
        <v>0.97839003759999998</v>
      </c>
      <c r="O482">
        <v>0.95088215070000004</v>
      </c>
      <c r="P482">
        <v>0.87135132449999997</v>
      </c>
      <c r="Q482">
        <v>0.78010582129999995</v>
      </c>
      <c r="R482">
        <v>0.72609137609999996</v>
      </c>
      <c r="S482">
        <v>0.69201668640000003</v>
      </c>
      <c r="T482">
        <v>0.67362471219999998</v>
      </c>
      <c r="U482">
        <v>0.66422435830000004</v>
      </c>
      <c r="V482">
        <v>0.65495112440000003</v>
      </c>
      <c r="W482">
        <v>0.63740865290000004</v>
      </c>
      <c r="X482">
        <v>0.61750199409999995</v>
      </c>
      <c r="Y482">
        <v>0.59725753589999997</v>
      </c>
      <c r="Z482">
        <v>0.57821109469999998</v>
      </c>
      <c r="AA482">
        <v>0.56114787209999994</v>
      </c>
      <c r="AB482">
        <v>0.5462997436</v>
      </c>
      <c r="AC482">
        <v>0.53711100680000001</v>
      </c>
      <c r="AD482">
        <v>0.53444742540000001</v>
      </c>
      <c r="AE482">
        <v>0.53668118320000002</v>
      </c>
      <c r="AF482">
        <v>0.5401118627</v>
      </c>
      <c r="AG482">
        <v>0.54336741560000001</v>
      </c>
      <c r="AH482">
        <v>0.54768515760000003</v>
      </c>
      <c r="AI482">
        <v>0.55282874059999998</v>
      </c>
      <c r="AJ482">
        <v>0.55911216770000005</v>
      </c>
      <c r="AK482">
        <v>0.56648696649999997</v>
      </c>
      <c r="AL482">
        <v>0.57465098820000005</v>
      </c>
      <c r="AM482">
        <v>0.5835959235</v>
      </c>
      <c r="AN482">
        <v>0.59332945199999998</v>
      </c>
      <c r="AO482">
        <v>0.60380894200000002</v>
      </c>
      <c r="AP482">
        <v>0.61498738509999995</v>
      </c>
      <c r="AQ482">
        <v>0.62672727510000004</v>
      </c>
      <c r="AR482">
        <v>0.63907288920000005</v>
      </c>
      <c r="AS482">
        <v>0.65238504819999998</v>
      </c>
      <c r="AT482">
        <v>0.66645606960000003</v>
      </c>
      <c r="AU482">
        <v>0.68124009419999998</v>
      </c>
      <c r="AV482">
        <v>0.69657472009999999</v>
      </c>
    </row>
    <row r="483" spans="1:48" x14ac:dyDescent="0.25">
      <c r="A483" s="27" t="s">
        <v>1041</v>
      </c>
      <c r="B483">
        <v>9.4770972246274603</v>
      </c>
      <c r="C483">
        <v>9.6292550860228108</v>
      </c>
      <c r="D483">
        <v>9.783855891</v>
      </c>
      <c r="E483">
        <v>9.961913375</v>
      </c>
      <c r="F483">
        <v>9.7132551720000002</v>
      </c>
      <c r="G483">
        <v>8.7590340999999903</v>
      </c>
      <c r="H483">
        <v>8.9334062569999997</v>
      </c>
      <c r="I483">
        <v>8.9878052410000002</v>
      </c>
      <c r="J483">
        <v>8.7058617320000007</v>
      </c>
      <c r="K483">
        <v>8.4498537099999904</v>
      </c>
      <c r="L483">
        <v>8.3965209359999999</v>
      </c>
      <c r="M483">
        <v>8.4029130189999997</v>
      </c>
      <c r="N483">
        <v>8.3595670870000003</v>
      </c>
      <c r="O483">
        <v>8.3406030399999995</v>
      </c>
      <c r="P483">
        <v>8.1241636459999995</v>
      </c>
      <c r="Q483">
        <v>7.9692706429999998</v>
      </c>
      <c r="R483">
        <v>7.8206070130000001</v>
      </c>
      <c r="S483">
        <v>7.7512786770000002</v>
      </c>
      <c r="T483">
        <v>7.722504818</v>
      </c>
      <c r="U483">
        <v>7.7631309660000003</v>
      </c>
      <c r="V483">
        <v>7.3490980840000004</v>
      </c>
      <c r="W483">
        <v>6.7556617159999997</v>
      </c>
      <c r="X483">
        <v>6.3207493250000004</v>
      </c>
      <c r="Y483">
        <v>5.9829759679999999</v>
      </c>
      <c r="Z483">
        <v>5.7140782979999996</v>
      </c>
      <c r="AA483">
        <v>5.495831677</v>
      </c>
      <c r="AB483">
        <v>5.3158717510000004</v>
      </c>
      <c r="AC483">
        <v>5.2787943669999997</v>
      </c>
      <c r="AD483">
        <v>5.2833349719999996</v>
      </c>
      <c r="AE483">
        <v>5.3232960949999999</v>
      </c>
      <c r="AF483">
        <v>5.3848800959999998</v>
      </c>
      <c r="AG483">
        <v>5.4588364110000001</v>
      </c>
      <c r="AH483">
        <v>5.5505024379999996</v>
      </c>
      <c r="AI483">
        <v>5.6380319630000004</v>
      </c>
      <c r="AJ483">
        <v>5.7310856640000001</v>
      </c>
      <c r="AK483">
        <v>5.828208354</v>
      </c>
      <c r="AL483">
        <v>5.9288417539999996</v>
      </c>
      <c r="AM483">
        <v>6.0358624619999999</v>
      </c>
      <c r="AN483">
        <v>6.1444430319999999</v>
      </c>
      <c r="AO483">
        <v>6.2560373240000002</v>
      </c>
      <c r="AP483">
        <v>6.3709970230000001</v>
      </c>
      <c r="AQ483">
        <v>6.4819134150000002</v>
      </c>
      <c r="AR483">
        <v>6.5881164879999998</v>
      </c>
      <c r="AS483">
        <v>6.7049585309999999</v>
      </c>
      <c r="AT483">
        <v>6.8235358399999999</v>
      </c>
      <c r="AU483">
        <v>6.9445927220000003</v>
      </c>
      <c r="AV483">
        <v>7.0653780230000001</v>
      </c>
    </row>
    <row r="484" spans="1:48" x14ac:dyDescent="0.25">
      <c r="A484" s="27" t="s">
        <v>1042</v>
      </c>
      <c r="B484">
        <v>0.264378921988764</v>
      </c>
      <c r="C484">
        <v>0.268623611097079</v>
      </c>
      <c r="D484">
        <v>0.27293645010000001</v>
      </c>
      <c r="E484">
        <v>0.2889777637</v>
      </c>
      <c r="F484">
        <v>0.29042803029999997</v>
      </c>
      <c r="G484">
        <v>0.25638924969999999</v>
      </c>
      <c r="H484">
        <v>0.25813339899999999</v>
      </c>
      <c r="I484">
        <v>0.26908202679999998</v>
      </c>
      <c r="J484">
        <v>0.26560553419999999</v>
      </c>
      <c r="K484">
        <v>0.2618359576</v>
      </c>
      <c r="L484">
        <v>0.24759737800000001</v>
      </c>
      <c r="M484">
        <v>0.22802215649999999</v>
      </c>
      <c r="N484">
        <v>0.21696679690000001</v>
      </c>
      <c r="O484">
        <v>0.21802479650000001</v>
      </c>
      <c r="P484">
        <v>0.21737974660000001</v>
      </c>
      <c r="Q484">
        <v>0.21737769400000001</v>
      </c>
      <c r="R484">
        <v>0.21169638199999999</v>
      </c>
      <c r="S484">
        <v>0.21886102630000001</v>
      </c>
      <c r="T484">
        <v>0.22247427989999999</v>
      </c>
      <c r="U484">
        <v>0.23264593519999999</v>
      </c>
      <c r="V484">
        <v>0.24322171079999999</v>
      </c>
      <c r="W484">
        <v>0.24314466439999999</v>
      </c>
      <c r="X484">
        <v>0.24368841969999999</v>
      </c>
      <c r="Y484">
        <v>0.24174923270000001</v>
      </c>
      <c r="Z484">
        <v>0.23951018160000001</v>
      </c>
      <c r="AA484">
        <v>0.23684755969999999</v>
      </c>
      <c r="AB484">
        <v>0.23474591080000001</v>
      </c>
      <c r="AC484">
        <v>0.2368397813</v>
      </c>
      <c r="AD484">
        <v>0.23614497500000001</v>
      </c>
      <c r="AE484">
        <v>0.2350786285</v>
      </c>
      <c r="AF484">
        <v>0.2344928744</v>
      </c>
      <c r="AG484">
        <v>0.2346528675</v>
      </c>
      <c r="AH484">
        <v>0.23543289989999999</v>
      </c>
      <c r="AI484">
        <v>0.23569096110000001</v>
      </c>
      <c r="AJ484">
        <v>0.23590436009999999</v>
      </c>
      <c r="AK484">
        <v>0.23592311029999999</v>
      </c>
      <c r="AL484">
        <v>0.23618818859999999</v>
      </c>
      <c r="AM484">
        <v>0.23730906869999999</v>
      </c>
      <c r="AN484">
        <v>0.2388670796</v>
      </c>
      <c r="AO484">
        <v>0.24064773389999999</v>
      </c>
      <c r="AP484">
        <v>0.2427201028</v>
      </c>
      <c r="AQ484">
        <v>0.24402803619999999</v>
      </c>
      <c r="AR484">
        <v>0.2454386318</v>
      </c>
      <c r="AS484">
        <v>0.24775062610000001</v>
      </c>
      <c r="AT484">
        <v>0.25002116720000001</v>
      </c>
      <c r="AU484">
        <v>0.2523068544</v>
      </c>
      <c r="AV484">
        <v>0.25512729950000002</v>
      </c>
    </row>
    <row r="485" spans="1:48" x14ac:dyDescent="0.25">
      <c r="A485" s="27" t="s">
        <v>1043</v>
      </c>
      <c r="B485">
        <v>0.868233244049049</v>
      </c>
      <c r="C485">
        <v>0.88217300962025702</v>
      </c>
      <c r="D485">
        <v>0.89633658260000004</v>
      </c>
      <c r="E485">
        <v>0.91916943250000005</v>
      </c>
      <c r="F485">
        <v>0.90493084020000003</v>
      </c>
      <c r="G485">
        <v>0.84423062159999995</v>
      </c>
      <c r="H485">
        <v>0.8779684364</v>
      </c>
      <c r="I485">
        <v>0.89290882400000005</v>
      </c>
      <c r="J485">
        <v>0.88933692060000002</v>
      </c>
      <c r="K485">
        <v>0.90572737650000001</v>
      </c>
      <c r="L485">
        <v>0.91804063260000002</v>
      </c>
      <c r="M485">
        <v>0.92675038710000002</v>
      </c>
      <c r="N485">
        <v>0.95198394539999998</v>
      </c>
      <c r="O485">
        <v>1.001561667</v>
      </c>
      <c r="P485">
        <v>1.004580378</v>
      </c>
      <c r="Q485">
        <v>1.0352895150000001</v>
      </c>
      <c r="R485">
        <v>1.039941432</v>
      </c>
      <c r="S485">
        <v>1.04254179</v>
      </c>
      <c r="T485">
        <v>1.039746957</v>
      </c>
      <c r="U485">
        <v>1.036863949</v>
      </c>
      <c r="V485">
        <v>1.074898313</v>
      </c>
      <c r="W485">
        <v>1.1047917039999999</v>
      </c>
      <c r="X485">
        <v>1.1086347780000001</v>
      </c>
      <c r="Y485">
        <v>1.119291831</v>
      </c>
      <c r="Z485">
        <v>1.1333731840000001</v>
      </c>
      <c r="AA485">
        <v>1.1501259880000001</v>
      </c>
      <c r="AB485">
        <v>1.169019078</v>
      </c>
      <c r="AC485">
        <v>1.1870811370000001</v>
      </c>
      <c r="AD485">
        <v>1.2061471829999999</v>
      </c>
      <c r="AE485">
        <v>1.2266636719999999</v>
      </c>
      <c r="AF485">
        <v>1.245164304</v>
      </c>
      <c r="AG485">
        <v>1.261158671</v>
      </c>
      <c r="AH485">
        <v>1.2786418989999999</v>
      </c>
      <c r="AI485">
        <v>1.296305244</v>
      </c>
      <c r="AJ485">
        <v>1.315198949</v>
      </c>
      <c r="AK485">
        <v>1.3354938380000001</v>
      </c>
      <c r="AL485">
        <v>1.357149242</v>
      </c>
      <c r="AM485">
        <v>1.379501487</v>
      </c>
      <c r="AN485">
        <v>1.4030531040000001</v>
      </c>
      <c r="AO485">
        <v>1.4277573640000001</v>
      </c>
      <c r="AP485">
        <v>1.4535650389999999</v>
      </c>
      <c r="AQ485">
        <v>1.4812885090000001</v>
      </c>
      <c r="AR485">
        <v>1.5087208000000001</v>
      </c>
      <c r="AS485">
        <v>1.5373953840000001</v>
      </c>
      <c r="AT485">
        <v>1.5669949139999999</v>
      </c>
      <c r="AU485">
        <v>1.597513186</v>
      </c>
      <c r="AV485">
        <v>1.6281033600000001</v>
      </c>
    </row>
    <row r="486" spans="1:48" x14ac:dyDescent="0.25">
      <c r="A486" s="27" t="s">
        <v>1044</v>
      </c>
      <c r="B486">
        <v>1.0066130172507499</v>
      </c>
      <c r="C486">
        <v>1.02277451484092</v>
      </c>
      <c r="D486">
        <v>1.035095173</v>
      </c>
      <c r="E486">
        <v>1.0419411460000001</v>
      </c>
      <c r="F486">
        <v>1.0347801329999999</v>
      </c>
      <c r="G486">
        <v>1.020147768</v>
      </c>
      <c r="H486">
        <v>1.0347774789999999</v>
      </c>
      <c r="I486">
        <v>1.0440455740000001</v>
      </c>
      <c r="J486">
        <v>1.0449801030000001</v>
      </c>
      <c r="K486">
        <v>1.050606017</v>
      </c>
      <c r="L486">
        <v>1.060547334</v>
      </c>
      <c r="M486">
        <v>1.057750228</v>
      </c>
      <c r="N486">
        <v>1.0733775560000001</v>
      </c>
      <c r="O486">
        <v>1.0958479670000001</v>
      </c>
      <c r="P486">
        <v>1.105864561</v>
      </c>
      <c r="Q486">
        <v>1.1289177619999999</v>
      </c>
      <c r="R486">
        <v>1.1291948460000001</v>
      </c>
      <c r="S486">
        <v>1.1299584170000001</v>
      </c>
      <c r="T486">
        <v>1.1369043839999999</v>
      </c>
      <c r="U486">
        <v>1.146381793</v>
      </c>
      <c r="V486">
        <v>1.192985658</v>
      </c>
      <c r="W486">
        <v>1.225388513</v>
      </c>
      <c r="X486">
        <v>1.2176155040000001</v>
      </c>
      <c r="Y486">
        <v>1.2170732440000001</v>
      </c>
      <c r="Z486">
        <v>1.219650181</v>
      </c>
      <c r="AA486">
        <v>1.22308701</v>
      </c>
      <c r="AB486">
        <v>1.226989764</v>
      </c>
      <c r="AC486">
        <v>1.2172529759999999</v>
      </c>
      <c r="AD486">
        <v>1.207654008</v>
      </c>
      <c r="AE486">
        <v>1.1979097059999999</v>
      </c>
      <c r="AF486">
        <v>1.1881023340000001</v>
      </c>
      <c r="AG486">
        <v>1.1782746479999999</v>
      </c>
      <c r="AH486">
        <v>1.168983777</v>
      </c>
      <c r="AI486">
        <v>1.1591524580000001</v>
      </c>
      <c r="AJ486">
        <v>1.1491232760000001</v>
      </c>
      <c r="AK486">
        <v>1.139024941</v>
      </c>
      <c r="AL486">
        <v>1.128956686</v>
      </c>
      <c r="AM486">
        <v>1.122562412</v>
      </c>
      <c r="AN486">
        <v>1.1163727109999999</v>
      </c>
      <c r="AO486">
        <v>1.11028818</v>
      </c>
      <c r="AP486">
        <v>1.1042329639999999</v>
      </c>
      <c r="AQ486">
        <v>1.0997688999999999</v>
      </c>
      <c r="AR486">
        <v>1.0996683</v>
      </c>
      <c r="AS486">
        <v>1.0995240879999999</v>
      </c>
      <c r="AT486">
        <v>1.0993488330000001</v>
      </c>
      <c r="AU486">
        <v>1.099150431</v>
      </c>
      <c r="AV486">
        <v>1.0959715489999999</v>
      </c>
    </row>
    <row r="487" spans="1:48" x14ac:dyDescent="0.25">
      <c r="A487" s="27" t="s">
        <v>1045</v>
      </c>
      <c r="B487">
        <v>16.062489745964601</v>
      </c>
      <c r="C487">
        <v>16.3203782143955</v>
      </c>
      <c r="D487">
        <v>16.582391980000001</v>
      </c>
      <c r="E487">
        <v>16.53891638</v>
      </c>
      <c r="F487">
        <v>16.271995180000001</v>
      </c>
      <c r="G487">
        <v>15.753861089999999</v>
      </c>
      <c r="H487">
        <v>15.679214480000001</v>
      </c>
      <c r="I487">
        <v>15.63174186</v>
      </c>
      <c r="J487">
        <v>15.49359641</v>
      </c>
      <c r="K487">
        <v>15.265601419999999</v>
      </c>
      <c r="L487">
        <v>15.164436970000001</v>
      </c>
      <c r="M487">
        <v>15.039440020000001</v>
      </c>
      <c r="N487">
        <v>15.0356606</v>
      </c>
      <c r="O487">
        <v>15.11147929</v>
      </c>
      <c r="P487">
        <v>14.921732349999999</v>
      </c>
      <c r="Q487">
        <v>14.74964615</v>
      </c>
      <c r="R487">
        <v>14.630807649999999</v>
      </c>
      <c r="S487">
        <v>14.84638371</v>
      </c>
      <c r="T487">
        <v>14.93406287</v>
      </c>
      <c r="U487">
        <v>15.04801265</v>
      </c>
      <c r="V487">
        <v>15.176331859999999</v>
      </c>
      <c r="W487">
        <v>15.065022259999999</v>
      </c>
      <c r="X487">
        <v>14.93668643</v>
      </c>
      <c r="Y487">
        <v>14.809928129999999</v>
      </c>
      <c r="Z487">
        <v>14.680755339999999</v>
      </c>
      <c r="AA487">
        <v>14.493783690000001</v>
      </c>
      <c r="AB487">
        <v>14.2903368</v>
      </c>
      <c r="AC487">
        <v>14.051611769999999</v>
      </c>
      <c r="AD487">
        <v>13.80568179</v>
      </c>
      <c r="AE487">
        <v>13.577314250000001</v>
      </c>
      <c r="AF487">
        <v>13.35907514</v>
      </c>
      <c r="AG487">
        <v>13.14948714</v>
      </c>
      <c r="AH487">
        <v>12.91978222</v>
      </c>
      <c r="AI487">
        <v>12.69399145</v>
      </c>
      <c r="AJ487">
        <v>12.480402870000001</v>
      </c>
      <c r="AK487">
        <v>12.27423563</v>
      </c>
      <c r="AL487">
        <v>12.07142588</v>
      </c>
      <c r="AM487">
        <v>11.96293938</v>
      </c>
      <c r="AN487">
        <v>11.867846030000001</v>
      </c>
      <c r="AO487">
        <v>11.782503119999999</v>
      </c>
      <c r="AP487">
        <v>11.70323919</v>
      </c>
      <c r="AQ487">
        <v>11.62180768</v>
      </c>
      <c r="AR487">
        <v>11.644442740000001</v>
      </c>
      <c r="AS487">
        <v>11.686298499999999</v>
      </c>
      <c r="AT487">
        <v>11.73303413</v>
      </c>
      <c r="AU487">
        <v>11.78253632</v>
      </c>
      <c r="AV487">
        <v>11.739035149999999</v>
      </c>
    </row>
    <row r="488" spans="1:48" x14ac:dyDescent="0.25">
      <c r="A488" s="27" t="s">
        <v>1046</v>
      </c>
      <c r="B488">
        <v>3.2315575852896101</v>
      </c>
      <c r="C488">
        <v>3.2834412875983499</v>
      </c>
      <c r="D488">
        <v>3.3361580000000002</v>
      </c>
      <c r="E488">
        <v>3.7313739269999999</v>
      </c>
      <c r="F488">
        <v>3.109169879</v>
      </c>
      <c r="G488">
        <v>2.185921021</v>
      </c>
      <c r="H488">
        <v>2.572331106</v>
      </c>
      <c r="I488">
        <v>1.990276597</v>
      </c>
      <c r="J488">
        <v>2.3048638389999998</v>
      </c>
      <c r="K488">
        <v>2.0173859260000002</v>
      </c>
      <c r="L488">
        <v>1.988921803</v>
      </c>
      <c r="M488">
        <v>1.9897587919999999</v>
      </c>
      <c r="N488">
        <v>1.797871048</v>
      </c>
      <c r="O488">
        <v>1.932178556</v>
      </c>
      <c r="P488">
        <v>1.9385847439999999</v>
      </c>
      <c r="Q488">
        <v>1.9714586970000001</v>
      </c>
      <c r="R488">
        <v>1.9557071960000001</v>
      </c>
      <c r="S488">
        <v>1.9250664280000001</v>
      </c>
      <c r="T488">
        <v>1.9295697839999999</v>
      </c>
      <c r="U488">
        <v>1.9402788070000001</v>
      </c>
      <c r="V488">
        <v>1.9536423300000001</v>
      </c>
      <c r="W488">
        <v>1.9532508749999999</v>
      </c>
      <c r="X488">
        <v>1.9600366769999999</v>
      </c>
      <c r="Y488">
        <v>1.9730136149999999</v>
      </c>
      <c r="Z488">
        <v>1.9904660489999999</v>
      </c>
      <c r="AA488">
        <v>1.9929753720000001</v>
      </c>
      <c r="AB488">
        <v>1.987565091</v>
      </c>
      <c r="AC488">
        <v>1.9876764629999999</v>
      </c>
      <c r="AD488">
        <v>1.9904461769999999</v>
      </c>
      <c r="AE488">
        <v>1.9969837050000001</v>
      </c>
      <c r="AF488">
        <v>2.0065855020000001</v>
      </c>
      <c r="AG488">
        <v>2.0191966670000001</v>
      </c>
      <c r="AH488">
        <v>2.0405847289999999</v>
      </c>
      <c r="AI488">
        <v>2.066947635</v>
      </c>
      <c r="AJ488">
        <v>2.0986006480000001</v>
      </c>
      <c r="AK488">
        <v>2.1349384649999998</v>
      </c>
      <c r="AL488">
        <v>2.1759811560000002</v>
      </c>
      <c r="AM488">
        <v>2.2148223649999998</v>
      </c>
      <c r="AN488">
        <v>2.251330426</v>
      </c>
      <c r="AO488">
        <v>2.2874970339999998</v>
      </c>
      <c r="AP488">
        <v>2.3251425139999999</v>
      </c>
      <c r="AQ488">
        <v>2.3654755330000001</v>
      </c>
      <c r="AR488">
        <v>2.404173584</v>
      </c>
      <c r="AS488">
        <v>2.442482643</v>
      </c>
      <c r="AT488">
        <v>2.4801962049999999</v>
      </c>
      <c r="AU488">
        <v>2.518331764</v>
      </c>
      <c r="AV488">
        <v>2.55718457</v>
      </c>
    </row>
    <row r="489" spans="1:48" x14ac:dyDescent="0.25">
      <c r="A489" s="27" t="s">
        <v>1047</v>
      </c>
      <c r="B489">
        <v>1.0440368201127399</v>
      </c>
      <c r="C489">
        <v>1.0607991689629299</v>
      </c>
      <c r="D489">
        <v>1.077830643</v>
      </c>
      <c r="E489">
        <v>1.120817532</v>
      </c>
      <c r="F489">
        <v>1.1244143550000001</v>
      </c>
      <c r="G489">
        <v>0.9096958409</v>
      </c>
      <c r="H489">
        <v>0.94488616790000002</v>
      </c>
      <c r="I489">
        <v>1.0022159129999999</v>
      </c>
      <c r="J489">
        <v>0.98888656050000001</v>
      </c>
      <c r="K489">
        <v>0.9594071689</v>
      </c>
      <c r="L489">
        <v>0.94951526549999998</v>
      </c>
      <c r="M489">
        <v>0.9825583953</v>
      </c>
      <c r="N489">
        <v>0.9665146939</v>
      </c>
      <c r="O489">
        <v>0.970265249</v>
      </c>
      <c r="P489">
        <v>1.018013703</v>
      </c>
      <c r="Q489">
        <v>1.034206067</v>
      </c>
      <c r="R489">
        <v>1.0330376400000001</v>
      </c>
      <c r="S489">
        <v>1.033480202</v>
      </c>
      <c r="T489">
        <v>1.0291573940000001</v>
      </c>
      <c r="U489">
        <v>1.0267744240000001</v>
      </c>
      <c r="V489">
        <v>1.0252183429999999</v>
      </c>
      <c r="W489">
        <v>1.018238341</v>
      </c>
      <c r="X489">
        <v>1.013196046</v>
      </c>
      <c r="Y489">
        <v>1.011090102</v>
      </c>
      <c r="Z489">
        <v>1.010918521</v>
      </c>
      <c r="AA489">
        <v>1.0133546959999999</v>
      </c>
      <c r="AB489">
        <v>1.0173736950000001</v>
      </c>
      <c r="AC489">
        <v>1.0168021730000001</v>
      </c>
      <c r="AD489">
        <v>1.016401009</v>
      </c>
      <c r="AE489">
        <v>1.0164316840000001</v>
      </c>
      <c r="AF489">
        <v>1.0156297750000001</v>
      </c>
      <c r="AG489">
        <v>1.014264431</v>
      </c>
      <c r="AH489">
        <v>1.014057604</v>
      </c>
      <c r="AI489">
        <v>1.0141900420000001</v>
      </c>
      <c r="AJ489">
        <v>1.0150349430000001</v>
      </c>
      <c r="AK489">
        <v>1.0165522499999999</v>
      </c>
      <c r="AL489">
        <v>1.0185532660000001</v>
      </c>
      <c r="AM489">
        <v>1.021212894</v>
      </c>
      <c r="AN489">
        <v>1.0243240650000001</v>
      </c>
      <c r="AO489">
        <v>1.0277676419999999</v>
      </c>
      <c r="AP489">
        <v>1.0315188280000001</v>
      </c>
      <c r="AQ489">
        <v>1.035426604</v>
      </c>
      <c r="AR489">
        <v>1.038829598</v>
      </c>
      <c r="AS489">
        <v>1.0427024439999999</v>
      </c>
      <c r="AT489">
        <v>1.0467486020000001</v>
      </c>
      <c r="AU489">
        <v>1.051009045</v>
      </c>
      <c r="AV489">
        <v>1.055009978</v>
      </c>
    </row>
    <row r="490" spans="1:48" x14ac:dyDescent="0.25">
      <c r="A490" s="27" t="s">
        <v>1048</v>
      </c>
      <c r="B490">
        <v>18.6259745407643</v>
      </c>
      <c r="C490">
        <v>18.9250205867585</v>
      </c>
      <c r="D490">
        <v>19.228867910000002</v>
      </c>
      <c r="E490">
        <v>20.039599389999999</v>
      </c>
      <c r="F490">
        <v>20.63988135</v>
      </c>
      <c r="G490">
        <v>19.758093779999999</v>
      </c>
      <c r="H490">
        <v>20.587930719999999</v>
      </c>
      <c r="I490">
        <v>21.315355790000002</v>
      </c>
      <c r="J490">
        <v>21.610412369999999</v>
      </c>
      <c r="K490">
        <v>21.678010220000001</v>
      </c>
      <c r="L490">
        <v>21.86771165</v>
      </c>
      <c r="M490">
        <v>22.006940220000001</v>
      </c>
      <c r="N490">
        <v>21.30643053</v>
      </c>
      <c r="O490">
        <v>20.95755939</v>
      </c>
      <c r="P490">
        <v>20.713910550000001</v>
      </c>
      <c r="Q490">
        <v>20.146906619999999</v>
      </c>
      <c r="R490">
        <v>19.599350640000001</v>
      </c>
      <c r="S490">
        <v>19.53597521</v>
      </c>
      <c r="T490">
        <v>19.296654360000002</v>
      </c>
      <c r="U490">
        <v>18.987013350000002</v>
      </c>
      <c r="V490">
        <v>19.361518920000002</v>
      </c>
      <c r="W490">
        <v>19.739338799999999</v>
      </c>
      <c r="X490">
        <v>19.85229854</v>
      </c>
      <c r="Y490">
        <v>19.731704740000001</v>
      </c>
      <c r="Z490">
        <v>19.43592743</v>
      </c>
      <c r="AA490">
        <v>19.01020991</v>
      </c>
      <c r="AB490">
        <v>18.491862000000001</v>
      </c>
      <c r="AC490">
        <v>18.371003850000001</v>
      </c>
      <c r="AD490">
        <v>18.185299199999999</v>
      </c>
      <c r="AE490">
        <v>17.980105729999998</v>
      </c>
      <c r="AF490">
        <v>17.745128279999999</v>
      </c>
      <c r="AG490">
        <v>17.490176680000001</v>
      </c>
      <c r="AH490">
        <v>17.242062539999999</v>
      </c>
      <c r="AI490">
        <v>17.003057559999998</v>
      </c>
      <c r="AJ490">
        <v>16.775043669999999</v>
      </c>
      <c r="AK490">
        <v>16.557241550000001</v>
      </c>
      <c r="AL490">
        <v>16.342120430000001</v>
      </c>
      <c r="AM490">
        <v>16.13557896</v>
      </c>
      <c r="AN490">
        <v>15.938606310000001</v>
      </c>
      <c r="AO490">
        <v>15.747577769999999</v>
      </c>
      <c r="AP490">
        <v>15.5602147</v>
      </c>
      <c r="AQ490">
        <v>15.37522586</v>
      </c>
      <c r="AR490">
        <v>15.198033949999999</v>
      </c>
      <c r="AS490">
        <v>15.02617225</v>
      </c>
      <c r="AT490">
        <v>14.85757742</v>
      </c>
      <c r="AU490">
        <v>14.691073340000001</v>
      </c>
      <c r="AV490">
        <v>14.52547556</v>
      </c>
    </row>
    <row r="491" spans="1:48" x14ac:dyDescent="0.25">
      <c r="A491" s="27" t="s">
        <v>1049</v>
      </c>
      <c r="B491">
        <v>2.4468322296388898</v>
      </c>
      <c r="C491">
        <v>2.48611691253606</v>
      </c>
      <c r="D491">
        <v>2.526032324</v>
      </c>
      <c r="E491">
        <v>2.6112155869999998</v>
      </c>
      <c r="F491">
        <v>2.6553469989999998</v>
      </c>
      <c r="G491">
        <v>2.7919955870000002</v>
      </c>
      <c r="H491">
        <v>2.872354117</v>
      </c>
      <c r="I491">
        <v>2.909774488</v>
      </c>
      <c r="J491">
        <v>2.9123977160000001</v>
      </c>
      <c r="K491">
        <v>2.9447730089999999</v>
      </c>
      <c r="L491">
        <v>2.9964756590000001</v>
      </c>
      <c r="M491">
        <v>3.1043933880000001</v>
      </c>
      <c r="N491">
        <v>3.0722960600000002</v>
      </c>
      <c r="O491">
        <v>2.9672389350000001</v>
      </c>
      <c r="P491">
        <v>2.7768281859999999</v>
      </c>
      <c r="Q491">
        <v>2.604173265</v>
      </c>
      <c r="R491">
        <v>2.439468009</v>
      </c>
      <c r="S491">
        <v>2.4084497420000002</v>
      </c>
      <c r="T491">
        <v>2.4040853279999999</v>
      </c>
      <c r="U491">
        <v>2.4162764189999999</v>
      </c>
      <c r="V491">
        <v>2.468227841</v>
      </c>
      <c r="W491">
        <v>2.5149467969999999</v>
      </c>
      <c r="X491">
        <v>2.5540184950000002</v>
      </c>
      <c r="Y491">
        <v>2.5791413310000002</v>
      </c>
      <c r="Z491">
        <v>2.5859580320000002</v>
      </c>
      <c r="AA491">
        <v>2.564198411</v>
      </c>
      <c r="AB491">
        <v>2.5209940089999998</v>
      </c>
      <c r="AC491">
        <v>2.4990092370000001</v>
      </c>
      <c r="AD491">
        <v>2.4553493479999999</v>
      </c>
      <c r="AE491">
        <v>2.4040304670000001</v>
      </c>
      <c r="AF491">
        <v>2.3568165699999999</v>
      </c>
      <c r="AG491">
        <v>2.3162186409999999</v>
      </c>
      <c r="AH491">
        <v>2.2792412799999999</v>
      </c>
      <c r="AI491">
        <v>2.2428756289999998</v>
      </c>
      <c r="AJ491">
        <v>2.2069415879999998</v>
      </c>
      <c r="AK491">
        <v>2.1718566969999999</v>
      </c>
      <c r="AL491">
        <v>2.1355648280000001</v>
      </c>
      <c r="AM491">
        <v>2.099359872</v>
      </c>
      <c r="AN491">
        <v>2.0643221309999999</v>
      </c>
      <c r="AO491">
        <v>2.0304287749999999</v>
      </c>
      <c r="AP491">
        <v>1.9973942220000001</v>
      </c>
      <c r="AQ491">
        <v>1.9649213379999999</v>
      </c>
      <c r="AR491">
        <v>1.932552799</v>
      </c>
      <c r="AS491">
        <v>1.9003406439999999</v>
      </c>
      <c r="AT491">
        <v>1.8684042830000001</v>
      </c>
      <c r="AU491">
        <v>1.8368502390000001</v>
      </c>
      <c r="AV491">
        <v>1.8057534310000001</v>
      </c>
    </row>
    <row r="492" spans="1:48" x14ac:dyDescent="0.25">
      <c r="A492" s="29" t="s">
        <v>1198</v>
      </c>
      <c r="B492">
        <v>7249974.6999914004</v>
      </c>
      <c r="C492">
        <v>7366375.3888705196</v>
      </c>
      <c r="D492">
        <v>7487365.2489999998</v>
      </c>
      <c r="E492">
        <v>7612201.8720000004</v>
      </c>
      <c r="F492">
        <v>7328140.3959999997</v>
      </c>
      <c r="G492">
        <v>7375029.8380000005</v>
      </c>
      <c r="H492">
        <v>7616850.1440000003</v>
      </c>
      <c r="I492">
        <v>7322021.6109999996</v>
      </c>
      <c r="J492">
        <v>7077075.841</v>
      </c>
      <c r="K492">
        <v>6708343.0549999997</v>
      </c>
      <c r="L492">
        <v>6925981.3159999996</v>
      </c>
      <c r="M492">
        <v>7025113.5650000004</v>
      </c>
      <c r="N492">
        <v>7077127.2570000002</v>
      </c>
      <c r="O492">
        <v>7239419.5599999996</v>
      </c>
      <c r="P492">
        <v>6994789.3720000004</v>
      </c>
      <c r="Q492">
        <v>6966908.6619999995</v>
      </c>
      <c r="R492">
        <v>6967395.6279999996</v>
      </c>
      <c r="S492">
        <v>6968278.9400000004</v>
      </c>
      <c r="T492">
        <v>6942624.4780000001</v>
      </c>
      <c r="U492">
        <v>6927299.2649999997</v>
      </c>
      <c r="V492">
        <v>6791597.6390000004</v>
      </c>
      <c r="W492">
        <v>6687177.5769999996</v>
      </c>
      <c r="X492">
        <v>6657460.0350000001</v>
      </c>
      <c r="Y492">
        <v>6669876.5820000004</v>
      </c>
      <c r="Z492">
        <v>6712032.6210000003</v>
      </c>
      <c r="AA492">
        <v>6772738.2479999997</v>
      </c>
      <c r="AB492">
        <v>6839547.1840000004</v>
      </c>
      <c r="AC492">
        <v>6815877.3360000001</v>
      </c>
      <c r="AD492">
        <v>6777069.0319999997</v>
      </c>
      <c r="AE492">
        <v>6717585.6009999998</v>
      </c>
      <c r="AF492">
        <v>6645503.5010000002</v>
      </c>
      <c r="AG492">
        <v>6548797.949</v>
      </c>
      <c r="AH492">
        <v>6395468.1390000004</v>
      </c>
      <c r="AI492">
        <v>6190008.6960000005</v>
      </c>
      <c r="AJ492">
        <v>5924125.0319999997</v>
      </c>
      <c r="AK492">
        <v>5599633.4299999997</v>
      </c>
      <c r="AL492">
        <v>5187715.3710000003</v>
      </c>
      <c r="AM492">
        <v>5010793.1289999997</v>
      </c>
      <c r="AN492">
        <v>4780173.5750000002</v>
      </c>
      <c r="AO492">
        <v>4491516.199</v>
      </c>
      <c r="AP492">
        <v>4134463.202</v>
      </c>
      <c r="AQ492">
        <v>3690934.514</v>
      </c>
      <c r="AR492">
        <v>3634911.0189999999</v>
      </c>
      <c r="AS492">
        <v>3563680.3879999998</v>
      </c>
      <c r="AT492">
        <v>3476997.57</v>
      </c>
      <c r="AU492">
        <v>3373853.3029999998</v>
      </c>
      <c r="AV492">
        <v>3251651.4849999999</v>
      </c>
    </row>
    <row r="493" spans="1:48" x14ac:dyDescent="0.25">
      <c r="A493" s="29" t="s">
        <v>1199</v>
      </c>
      <c r="B493">
        <v>11428306.3019633</v>
      </c>
      <c r="C493">
        <v>11611791.4562317</v>
      </c>
      <c r="D493">
        <v>11800890.689999999</v>
      </c>
      <c r="E493">
        <v>11749772.43</v>
      </c>
      <c r="F493">
        <v>11108551.609999999</v>
      </c>
      <c r="G493">
        <v>10995083.76</v>
      </c>
      <c r="H493">
        <v>10808128.84</v>
      </c>
      <c r="I493">
        <v>10519220.050000001</v>
      </c>
      <c r="J493">
        <v>9838516.9289999995</v>
      </c>
      <c r="K493">
        <v>9414671.0490000006</v>
      </c>
      <c r="L493">
        <v>9344882.2449999899</v>
      </c>
      <c r="M493">
        <v>9283912.5319999997</v>
      </c>
      <c r="N493">
        <v>9000563.9330000002</v>
      </c>
      <c r="O493">
        <v>8597024.7180000003</v>
      </c>
      <c r="P493">
        <v>7894423.0429999996</v>
      </c>
      <c r="Q493">
        <v>7305832.6880000001</v>
      </c>
      <c r="R493">
        <v>6992817.7750000004</v>
      </c>
      <c r="S493">
        <v>6861549.3389999997</v>
      </c>
      <c r="T493">
        <v>6879310.4809999997</v>
      </c>
      <c r="U493">
        <v>6972946.1210000003</v>
      </c>
      <c r="V493">
        <v>6036703.7259999998</v>
      </c>
      <c r="W493">
        <v>5234397.2869999995</v>
      </c>
      <c r="X493">
        <v>4528264.1320000002</v>
      </c>
      <c r="Y493">
        <v>3946188.69</v>
      </c>
      <c r="Z493">
        <v>3475919.0350000001</v>
      </c>
      <c r="AA493">
        <v>3096256.392</v>
      </c>
      <c r="AB493">
        <v>2781741.7549999999</v>
      </c>
      <c r="AC493">
        <v>2630658.2680000002</v>
      </c>
      <c r="AD493">
        <v>2550526.3130000001</v>
      </c>
      <c r="AE493">
        <v>2494821.3319999999</v>
      </c>
      <c r="AF493">
        <v>2466554.142</v>
      </c>
      <c r="AG493">
        <v>2447702.4950000001</v>
      </c>
      <c r="AH493">
        <v>2406800.7439999999</v>
      </c>
      <c r="AI493">
        <v>2345295.6510000001</v>
      </c>
      <c r="AJ493">
        <v>2258273.7039999999</v>
      </c>
      <c r="AK493">
        <v>2150727.7880000002</v>
      </c>
      <c r="AL493">
        <v>2010388.45</v>
      </c>
      <c r="AM493">
        <v>1949033.787</v>
      </c>
      <c r="AN493">
        <v>1867954.69</v>
      </c>
      <c r="AO493">
        <v>1764851.4210000001</v>
      </c>
      <c r="AP493">
        <v>1635397.007</v>
      </c>
      <c r="AQ493">
        <v>1472496.6680000001</v>
      </c>
      <c r="AR493">
        <v>1426202.237</v>
      </c>
      <c r="AS493">
        <v>1372139.3019999999</v>
      </c>
      <c r="AT493">
        <v>1310463.084</v>
      </c>
      <c r="AU493">
        <v>1240666.949</v>
      </c>
      <c r="AV493">
        <v>1161581.0519999999</v>
      </c>
    </row>
    <row r="494" spans="1:48" x14ac:dyDescent="0.25">
      <c r="A494" s="29" t="s">
        <v>1200</v>
      </c>
      <c r="B494">
        <v>1153294.1412084801</v>
      </c>
      <c r="C494">
        <v>1171810.6516891399</v>
      </c>
      <c r="D494">
        <v>1190798.162</v>
      </c>
      <c r="E494">
        <v>1136544.7679999999</v>
      </c>
      <c r="F494">
        <v>1044283.432</v>
      </c>
      <c r="G494">
        <v>891531.92709999997</v>
      </c>
      <c r="H494">
        <v>921149.34519999998</v>
      </c>
      <c r="I494">
        <v>874438.52020000003</v>
      </c>
      <c r="J494">
        <v>807925.92020000005</v>
      </c>
      <c r="K494">
        <v>752607.81030000001</v>
      </c>
      <c r="L494">
        <v>727217.28449999995</v>
      </c>
      <c r="M494">
        <v>730678.33349999995</v>
      </c>
      <c r="N494">
        <v>733185.9264</v>
      </c>
      <c r="O494">
        <v>724424.84199999995</v>
      </c>
      <c r="P494">
        <v>665768.00690000004</v>
      </c>
      <c r="Q494">
        <v>614602.53249999997</v>
      </c>
      <c r="R494">
        <v>561547.47459999996</v>
      </c>
      <c r="S494">
        <v>525729.77170000004</v>
      </c>
      <c r="T494">
        <v>507793.93469999998</v>
      </c>
      <c r="U494">
        <v>500736.5208</v>
      </c>
      <c r="V494">
        <v>406374.05530000001</v>
      </c>
      <c r="W494">
        <v>329896.70689999999</v>
      </c>
      <c r="X494">
        <v>262376.18489999999</v>
      </c>
      <c r="Y494">
        <v>213914.98490000001</v>
      </c>
      <c r="Z494">
        <v>177816.61170000001</v>
      </c>
      <c r="AA494">
        <v>150342.2322</v>
      </c>
      <c r="AB494">
        <v>128644.4728</v>
      </c>
      <c r="AC494">
        <v>117587.9759</v>
      </c>
      <c r="AD494">
        <v>111051.35950000001</v>
      </c>
      <c r="AE494">
        <v>106396.4391</v>
      </c>
      <c r="AF494">
        <v>103283.8226</v>
      </c>
      <c r="AG494">
        <v>100714.5441</v>
      </c>
      <c r="AH494">
        <v>97693.430949999994</v>
      </c>
      <c r="AI494">
        <v>93906.371339999998</v>
      </c>
      <c r="AJ494">
        <v>89299.696179999999</v>
      </c>
      <c r="AK494">
        <v>84236.296319999994</v>
      </c>
      <c r="AL494">
        <v>78133.596510000003</v>
      </c>
      <c r="AM494">
        <v>74911.506259999995</v>
      </c>
      <c r="AN494">
        <v>71074.745290000006</v>
      </c>
      <c r="AO494">
        <v>66551.537490000002</v>
      </c>
      <c r="AP494">
        <v>61203.699289999997</v>
      </c>
      <c r="AQ494">
        <v>54905.719579999997</v>
      </c>
      <c r="AR494">
        <v>51782.702109999998</v>
      </c>
      <c r="AS494">
        <v>48379.099690000003</v>
      </c>
      <c r="AT494">
        <v>44672.662819999998</v>
      </c>
      <c r="AU494">
        <v>40644.64662</v>
      </c>
      <c r="AV494">
        <v>36219.58178</v>
      </c>
    </row>
    <row r="495" spans="1:48" x14ac:dyDescent="0.25">
      <c r="A495" s="29" t="s">
        <v>1201</v>
      </c>
      <c r="B495">
        <v>6211298.5004764497</v>
      </c>
      <c r="C495">
        <v>6311022.9070030199</v>
      </c>
      <c r="D495">
        <v>6414338.9579999996</v>
      </c>
      <c r="E495">
        <v>6418171.3600000003</v>
      </c>
      <c r="F495">
        <v>5861667.7010000004</v>
      </c>
      <c r="G495">
        <v>5149661.53</v>
      </c>
      <c r="H495">
        <v>5207632.0070000002</v>
      </c>
      <c r="I495">
        <v>5586739.392</v>
      </c>
      <c r="J495">
        <v>5000077.9649999999</v>
      </c>
      <c r="K495">
        <v>4729903.5240000002</v>
      </c>
      <c r="L495">
        <v>4781476.08</v>
      </c>
      <c r="M495">
        <v>4874850.3650000002</v>
      </c>
      <c r="N495">
        <v>4932604.9579999996</v>
      </c>
      <c r="O495">
        <v>4770677.977</v>
      </c>
      <c r="P495">
        <v>4385416.9230000004</v>
      </c>
      <c r="Q495">
        <v>4083263.074</v>
      </c>
      <c r="R495">
        <v>3843003.7859999998</v>
      </c>
      <c r="S495">
        <v>3760185.7930000001</v>
      </c>
      <c r="T495">
        <v>3758746.3289999999</v>
      </c>
      <c r="U495">
        <v>3799381.085</v>
      </c>
      <c r="V495">
        <v>3687285.202</v>
      </c>
      <c r="W495">
        <v>3497614.6510000001</v>
      </c>
      <c r="X495">
        <v>3294911.9410000001</v>
      </c>
      <c r="Y495">
        <v>3118837.71</v>
      </c>
      <c r="Z495">
        <v>2984682.2629999998</v>
      </c>
      <c r="AA495">
        <v>2891080.8429999999</v>
      </c>
      <c r="AB495">
        <v>2834041.523</v>
      </c>
      <c r="AC495">
        <v>2707329.2749999999</v>
      </c>
      <c r="AD495">
        <v>2638027.9730000002</v>
      </c>
      <c r="AE495">
        <v>2586424.4270000001</v>
      </c>
      <c r="AF495">
        <v>2558634.9330000002</v>
      </c>
      <c r="AG495">
        <v>2539983.7280000001</v>
      </c>
      <c r="AH495">
        <v>2500112.1529999999</v>
      </c>
      <c r="AI495">
        <v>2436553.9449999998</v>
      </c>
      <c r="AJ495">
        <v>2345287.7050000001</v>
      </c>
      <c r="AK495">
        <v>2227983.5329999998</v>
      </c>
      <c r="AL495">
        <v>2074969.8840000001</v>
      </c>
      <c r="AM495">
        <v>2011505.6329999999</v>
      </c>
      <c r="AN495">
        <v>1926738.584</v>
      </c>
      <c r="AO495">
        <v>1818433.8910000001</v>
      </c>
      <c r="AP495">
        <v>1681959.977</v>
      </c>
      <c r="AQ495">
        <v>1509602.425</v>
      </c>
      <c r="AR495">
        <v>1483450.2849999999</v>
      </c>
      <c r="AS495">
        <v>1451164.132</v>
      </c>
      <c r="AT495">
        <v>1412182.89</v>
      </c>
      <c r="AU495">
        <v>1365949.8459999999</v>
      </c>
      <c r="AV495">
        <v>1311144.246</v>
      </c>
    </row>
    <row r="496" spans="1:48" x14ac:dyDescent="0.25">
      <c r="A496" s="29" t="s">
        <v>1202</v>
      </c>
      <c r="B496">
        <v>19068539.7330263</v>
      </c>
      <c r="C496">
        <v>19374691.306334</v>
      </c>
      <c r="D496">
        <v>19692663.129999999</v>
      </c>
      <c r="E496">
        <v>19823996.629999999</v>
      </c>
      <c r="F496">
        <v>18194299.34</v>
      </c>
      <c r="G496">
        <v>15890488.369999999</v>
      </c>
      <c r="H496">
        <v>16149704.619999999</v>
      </c>
      <c r="I496">
        <v>17595011.030000001</v>
      </c>
      <c r="J496">
        <v>15765746.59</v>
      </c>
      <c r="K496">
        <v>14966058.949999999</v>
      </c>
      <c r="L496">
        <v>15146059.4</v>
      </c>
      <c r="M496">
        <v>15260584.109999999</v>
      </c>
      <c r="N496">
        <v>15362588.82</v>
      </c>
      <c r="O496">
        <v>14927971.380000001</v>
      </c>
      <c r="P496">
        <v>13809863.789999999</v>
      </c>
      <c r="Q496">
        <v>12931962.07</v>
      </c>
      <c r="R496">
        <v>12036037.99</v>
      </c>
      <c r="S496">
        <v>11917643.51</v>
      </c>
      <c r="T496">
        <v>11896210.869999999</v>
      </c>
      <c r="U496">
        <v>12133359.220000001</v>
      </c>
      <c r="V496">
        <v>11889313.58</v>
      </c>
      <c r="W496">
        <v>11078458.210000001</v>
      </c>
      <c r="X496">
        <v>10251151.77</v>
      </c>
      <c r="Y496">
        <v>9395749.6769999899</v>
      </c>
      <c r="Z496">
        <v>8619129.4419999998</v>
      </c>
      <c r="AA496">
        <v>7915014.2599999998</v>
      </c>
      <c r="AB496">
        <v>7305161.6279999996</v>
      </c>
      <c r="AC496">
        <v>7019808.9570000004</v>
      </c>
      <c r="AD496">
        <v>6812696.227</v>
      </c>
      <c r="AE496">
        <v>6641195.0870000003</v>
      </c>
      <c r="AF496">
        <v>6524066.1749999998</v>
      </c>
      <c r="AG496">
        <v>6432142.8200000003</v>
      </c>
      <c r="AH496">
        <v>6302430.5719999997</v>
      </c>
      <c r="AI496">
        <v>6114807.932</v>
      </c>
      <c r="AJ496">
        <v>5866122.7510000002</v>
      </c>
      <c r="AK496">
        <v>5556458.6310000001</v>
      </c>
      <c r="AL496">
        <v>5173536.4890000001</v>
      </c>
      <c r="AM496">
        <v>5011650.7939999998</v>
      </c>
      <c r="AN496">
        <v>4798478.16</v>
      </c>
      <c r="AO496">
        <v>4532774.3830000004</v>
      </c>
      <c r="AP496">
        <v>4207068.9029999999</v>
      </c>
      <c r="AQ496">
        <v>3796247.7689999999</v>
      </c>
      <c r="AR496">
        <v>3744056.88</v>
      </c>
      <c r="AS496">
        <v>3685209.977</v>
      </c>
      <c r="AT496">
        <v>3612371.6639999999</v>
      </c>
      <c r="AU496">
        <v>3525094.2149999999</v>
      </c>
      <c r="AV496">
        <v>3424351.301</v>
      </c>
    </row>
    <row r="497" spans="1:48" x14ac:dyDescent="0.25">
      <c r="A497" s="29" t="s">
        <v>1203</v>
      </c>
      <c r="B497">
        <v>14426006.8404216</v>
      </c>
      <c r="C497">
        <v>14657621.046468699</v>
      </c>
      <c r="D497">
        <v>14897820.91</v>
      </c>
      <c r="E497">
        <v>14862203.039999999</v>
      </c>
      <c r="F497">
        <v>13833344.41</v>
      </c>
      <c r="G497">
        <v>12642209.199999999</v>
      </c>
      <c r="H497">
        <v>13055390.470000001</v>
      </c>
      <c r="I497">
        <v>12120388.67</v>
      </c>
      <c r="J497">
        <v>10996730.109999999</v>
      </c>
      <c r="K497">
        <v>10762456.6</v>
      </c>
      <c r="L497">
        <v>10645801.25</v>
      </c>
      <c r="M497">
        <v>11087062.810000001</v>
      </c>
      <c r="N497">
        <v>10819087.32</v>
      </c>
      <c r="O497">
        <v>10095984.210000001</v>
      </c>
      <c r="P497">
        <v>9202882.2559999898</v>
      </c>
      <c r="Q497">
        <v>8474697.9460000005</v>
      </c>
      <c r="R497">
        <v>8053443.7149999999</v>
      </c>
      <c r="S497">
        <v>7963890.5999999996</v>
      </c>
      <c r="T497">
        <v>8045866.2920000004</v>
      </c>
      <c r="U497">
        <v>8211077.7769999998</v>
      </c>
      <c r="V497">
        <v>7858124.8370000003</v>
      </c>
      <c r="W497">
        <v>7225852.0690000001</v>
      </c>
      <c r="X497">
        <v>6586799.6919999998</v>
      </c>
      <c r="Y497">
        <v>6021302.8250000002</v>
      </c>
      <c r="Z497">
        <v>5555670.4840000002</v>
      </c>
      <c r="AA497">
        <v>5177778.3430000003</v>
      </c>
      <c r="AB497">
        <v>4872572.2130000005</v>
      </c>
      <c r="AC497">
        <v>4642089.34</v>
      </c>
      <c r="AD497">
        <v>4518734.7699999996</v>
      </c>
      <c r="AE497">
        <v>4429957.1629999997</v>
      </c>
      <c r="AF497">
        <v>4389159.6210000003</v>
      </c>
      <c r="AG497">
        <v>4371322.0350000001</v>
      </c>
      <c r="AH497">
        <v>4319792.6119999997</v>
      </c>
      <c r="AI497">
        <v>4227163.9050000003</v>
      </c>
      <c r="AJ497">
        <v>4086548.3149999999</v>
      </c>
      <c r="AK497">
        <v>3900426.7969999998</v>
      </c>
      <c r="AL497">
        <v>3653460.4840000002</v>
      </c>
      <c r="AM497">
        <v>3556147.3029999998</v>
      </c>
      <c r="AN497">
        <v>3422742.656</v>
      </c>
      <c r="AO497">
        <v>3249625.807</v>
      </c>
      <c r="AP497">
        <v>3029041.031</v>
      </c>
      <c r="AQ497">
        <v>2747438.0210000002</v>
      </c>
      <c r="AR497">
        <v>2715604.7340000002</v>
      </c>
      <c r="AS497">
        <v>2674119.8640000001</v>
      </c>
      <c r="AT497">
        <v>2621668.7889999999</v>
      </c>
      <c r="AU497">
        <v>2557446.6710000001</v>
      </c>
      <c r="AV497">
        <v>2479457.4709999999</v>
      </c>
    </row>
    <row r="498" spans="1:48" x14ac:dyDescent="0.25">
      <c r="A498" s="29" t="s">
        <v>1204</v>
      </c>
      <c r="B498">
        <v>9279692.21316991</v>
      </c>
      <c r="C498">
        <v>9428680.6732538398</v>
      </c>
      <c r="D498">
        <v>9581386.1769999899</v>
      </c>
      <c r="E498">
        <v>9524181.352</v>
      </c>
      <c r="F498">
        <v>9214470.6349999998</v>
      </c>
      <c r="G498">
        <v>8521929.8420000002</v>
      </c>
      <c r="H498">
        <v>8690582.8809999898</v>
      </c>
      <c r="I498">
        <v>8490640.9790000003</v>
      </c>
      <c r="J498">
        <v>8058138.8710000003</v>
      </c>
      <c r="K498">
        <v>7982057.2139999997</v>
      </c>
      <c r="L498">
        <v>7919762.2220000001</v>
      </c>
      <c r="M498">
        <v>8144225.1600000001</v>
      </c>
      <c r="N498">
        <v>7987824.9550000001</v>
      </c>
      <c r="O498">
        <v>7716722.8720000004</v>
      </c>
      <c r="P498">
        <v>7344205.1869999999</v>
      </c>
      <c r="Q498">
        <v>7206938.6140000001</v>
      </c>
      <c r="R498">
        <v>7032870.9340000004</v>
      </c>
      <c r="S498">
        <v>6929030.8289999999</v>
      </c>
      <c r="T498">
        <v>6918614.8830000004</v>
      </c>
      <c r="U498">
        <v>6963149.5089999996</v>
      </c>
      <c r="V498">
        <v>6209710.1399999997</v>
      </c>
      <c r="W498">
        <v>5625353.7429999998</v>
      </c>
      <c r="X498">
        <v>5065898.023</v>
      </c>
      <c r="Y498">
        <v>4580604.5630000001</v>
      </c>
      <c r="Z498">
        <v>4171289.1260000002</v>
      </c>
      <c r="AA498">
        <v>3830313.0010000002</v>
      </c>
      <c r="AB498">
        <v>3540381.5959999999</v>
      </c>
      <c r="AC498">
        <v>3394232.949</v>
      </c>
      <c r="AD498">
        <v>3307974.2319999998</v>
      </c>
      <c r="AE498">
        <v>3241873.2409999999</v>
      </c>
      <c r="AF498">
        <v>3205556.5189999999</v>
      </c>
      <c r="AG498">
        <v>3182274.3679999998</v>
      </c>
      <c r="AH498">
        <v>3140992.094</v>
      </c>
      <c r="AI498">
        <v>3082576.1740000001</v>
      </c>
      <c r="AJ498">
        <v>3003444.358</v>
      </c>
      <c r="AK498">
        <v>2911490.6269999999</v>
      </c>
      <c r="AL498">
        <v>2794391.6310000001</v>
      </c>
      <c r="AM498">
        <v>2743996.969</v>
      </c>
      <c r="AN498">
        <v>2678458.372</v>
      </c>
      <c r="AO498">
        <v>2595935.1749999998</v>
      </c>
      <c r="AP498">
        <v>2493227.3909999998</v>
      </c>
      <c r="AQ498">
        <v>2365103.3489999999</v>
      </c>
      <c r="AR498">
        <v>2315493.1189999999</v>
      </c>
      <c r="AS498">
        <v>2259253.949</v>
      </c>
      <c r="AT498">
        <v>2196087.4300000002</v>
      </c>
      <c r="AU498">
        <v>2125606.6439999999</v>
      </c>
      <c r="AV498">
        <v>2046636.7239999999</v>
      </c>
    </row>
    <row r="499" spans="1:48" x14ac:dyDescent="0.25">
      <c r="A499" s="29" t="s">
        <v>1205</v>
      </c>
      <c r="B499">
        <v>10783636.5742715</v>
      </c>
      <c r="C499">
        <v>10956771.347537501</v>
      </c>
      <c r="D499">
        <v>11135488.23</v>
      </c>
      <c r="E499">
        <v>11114588.43</v>
      </c>
      <c r="F499">
        <v>11076710.4</v>
      </c>
      <c r="G499">
        <v>10215433.98</v>
      </c>
      <c r="H499">
        <v>10557782.08</v>
      </c>
      <c r="I499">
        <v>10640831.17</v>
      </c>
      <c r="J499">
        <v>10405855.890000001</v>
      </c>
      <c r="K499">
        <v>10321103.57</v>
      </c>
      <c r="L499">
        <v>10252825.300000001</v>
      </c>
      <c r="M499">
        <v>10458419.210000001</v>
      </c>
      <c r="N499">
        <v>10558946.449999999</v>
      </c>
      <c r="O499">
        <v>10750714.16</v>
      </c>
      <c r="P499">
        <v>10741266.01</v>
      </c>
      <c r="Q499">
        <v>10936225.699999999</v>
      </c>
      <c r="R499">
        <v>10894097.890000001</v>
      </c>
      <c r="S499">
        <v>10761979.539999999</v>
      </c>
      <c r="T499">
        <v>10695263.98</v>
      </c>
      <c r="U499">
        <v>10685466.93</v>
      </c>
      <c r="V499">
        <v>10089001.1</v>
      </c>
      <c r="W499">
        <v>9789461.2080000006</v>
      </c>
      <c r="X499">
        <v>9527364.1799999997</v>
      </c>
      <c r="Y499">
        <v>9306056.4289999995</v>
      </c>
      <c r="Z499">
        <v>9113328.6420000009</v>
      </c>
      <c r="AA499">
        <v>8947613.7939999998</v>
      </c>
      <c r="AB499">
        <v>8792027.0399999898</v>
      </c>
      <c r="AC499">
        <v>8597867.1510000005</v>
      </c>
      <c r="AD499">
        <v>8419005.2780000009</v>
      </c>
      <c r="AE499">
        <v>8238092.3339999998</v>
      </c>
      <c r="AF499">
        <v>8058899.0559999999</v>
      </c>
      <c r="AG499">
        <v>7862221.2220000001</v>
      </c>
      <c r="AH499">
        <v>7611406.1569999997</v>
      </c>
      <c r="AI499">
        <v>7318170.7209999999</v>
      </c>
      <c r="AJ499">
        <v>6970523.267</v>
      </c>
      <c r="AK499">
        <v>6579370.1540000001</v>
      </c>
      <c r="AL499">
        <v>6102758.0389999999</v>
      </c>
      <c r="AM499">
        <v>5875763.2810000004</v>
      </c>
      <c r="AN499">
        <v>5600492.8820000002</v>
      </c>
      <c r="AO499">
        <v>5268867.3660000004</v>
      </c>
      <c r="AP499">
        <v>4867715.62</v>
      </c>
      <c r="AQ499">
        <v>4378102.7010000004</v>
      </c>
      <c r="AR499">
        <v>4245031.5369999995</v>
      </c>
      <c r="AS499">
        <v>4095152.9890000001</v>
      </c>
      <c r="AT499">
        <v>3927296.1460000002</v>
      </c>
      <c r="AU499">
        <v>3739096.1209999998</v>
      </c>
      <c r="AV499">
        <v>3527034.36</v>
      </c>
    </row>
    <row r="500" spans="1:48" x14ac:dyDescent="0.25">
      <c r="A500" s="29" t="s">
        <v>1206</v>
      </c>
      <c r="B500">
        <v>584010.86634464201</v>
      </c>
      <c r="C500">
        <v>593387.34970747295</v>
      </c>
      <c r="D500">
        <v>603045.05370000005</v>
      </c>
      <c r="E500">
        <v>610361.90879999998</v>
      </c>
      <c r="F500">
        <v>577577.85250000004</v>
      </c>
      <c r="G500">
        <v>489109.12410000002</v>
      </c>
      <c r="H500">
        <v>505590.85700000002</v>
      </c>
      <c r="I500">
        <v>505482.20919999998</v>
      </c>
      <c r="J500">
        <v>464276.18369999999</v>
      </c>
      <c r="K500">
        <v>426996.24810000003</v>
      </c>
      <c r="L500">
        <v>408164.90389999998</v>
      </c>
      <c r="M500">
        <v>416927.598</v>
      </c>
      <c r="N500">
        <v>411285.17859999998</v>
      </c>
      <c r="O500">
        <v>405924.52789999999</v>
      </c>
      <c r="P500">
        <v>383155.83919999999</v>
      </c>
      <c r="Q500">
        <v>354119.60090000002</v>
      </c>
      <c r="R500">
        <v>336974.35969999997</v>
      </c>
      <c r="S500">
        <v>326240.87709999998</v>
      </c>
      <c r="T500">
        <v>321288.14240000001</v>
      </c>
      <c r="U500">
        <v>320870.22960000002</v>
      </c>
      <c r="V500">
        <v>274510.04810000001</v>
      </c>
      <c r="W500">
        <v>238215.79569999999</v>
      </c>
      <c r="X500">
        <v>209597.81830000001</v>
      </c>
      <c r="Y500">
        <v>187936.2745</v>
      </c>
      <c r="Z500">
        <v>171392.21100000001</v>
      </c>
      <c r="AA500">
        <v>158593.32800000001</v>
      </c>
      <c r="AB500">
        <v>148426.08480000001</v>
      </c>
      <c r="AC500">
        <v>141305.99549999999</v>
      </c>
      <c r="AD500">
        <v>136564.5668</v>
      </c>
      <c r="AE500">
        <v>132900.35149999999</v>
      </c>
      <c r="AF500">
        <v>129913.0321</v>
      </c>
      <c r="AG500">
        <v>126927.16590000001</v>
      </c>
      <c r="AH500">
        <v>123192.23820000001</v>
      </c>
      <c r="AI500">
        <v>118624.8579</v>
      </c>
      <c r="AJ500">
        <v>113100.2258</v>
      </c>
      <c r="AK500">
        <v>106751.1018</v>
      </c>
      <c r="AL500">
        <v>98948.607820000005</v>
      </c>
      <c r="AM500">
        <v>95394.000709999906</v>
      </c>
      <c r="AN500">
        <v>91019.026150000005</v>
      </c>
      <c r="AO500">
        <v>85676.457599999994</v>
      </c>
      <c r="AP500">
        <v>79126.938590000005</v>
      </c>
      <c r="AQ500">
        <v>70999.752770000006</v>
      </c>
      <c r="AR500">
        <v>69189.913910000003</v>
      </c>
      <c r="AS500">
        <v>67144.351639999906</v>
      </c>
      <c r="AT500">
        <v>64803.656060000001</v>
      </c>
      <c r="AU500">
        <v>62124.774790000003</v>
      </c>
      <c r="AV500">
        <v>59029.28572</v>
      </c>
    </row>
    <row r="501" spans="1:48" x14ac:dyDescent="0.25">
      <c r="A501" s="29" t="s">
        <v>1051</v>
      </c>
      <c r="B501">
        <v>22712835.5539211</v>
      </c>
      <c r="C501">
        <v>23077497.475414101</v>
      </c>
      <c r="D501">
        <v>23448014.059999999</v>
      </c>
      <c r="E501">
        <v>23485680.73</v>
      </c>
      <c r="F501">
        <v>20478803.57</v>
      </c>
      <c r="G501">
        <v>16642307.460000001</v>
      </c>
      <c r="H501">
        <v>18104804.219999999</v>
      </c>
      <c r="I501">
        <v>17845087.899999999</v>
      </c>
      <c r="J501">
        <v>16700733.560000001</v>
      </c>
      <c r="K501">
        <v>17191392.809999999</v>
      </c>
      <c r="L501">
        <v>17629568.210000001</v>
      </c>
      <c r="M501">
        <v>18033813.949999999</v>
      </c>
      <c r="N501">
        <v>15770193.43</v>
      </c>
      <c r="O501">
        <v>14515849.07</v>
      </c>
      <c r="P501">
        <v>13186497.02</v>
      </c>
      <c r="Q501">
        <v>12040670.029999999</v>
      </c>
      <c r="R501">
        <v>11436508.390000001</v>
      </c>
      <c r="S501">
        <v>11279432.5</v>
      </c>
      <c r="T501">
        <v>11373228.130000001</v>
      </c>
      <c r="U501">
        <v>11611806.949999999</v>
      </c>
      <c r="V501">
        <v>11276104.1</v>
      </c>
      <c r="W501">
        <v>10698324.130000001</v>
      </c>
      <c r="X501">
        <v>10131448.810000001</v>
      </c>
      <c r="Y501">
        <v>9624558.034</v>
      </c>
      <c r="Z501">
        <v>9187502.932</v>
      </c>
      <c r="AA501">
        <v>8810935.7670000009</v>
      </c>
      <c r="AB501">
        <v>8489870.77999999</v>
      </c>
      <c r="AC501">
        <v>8411989.3910000008</v>
      </c>
      <c r="AD501">
        <v>8422676.4719999898</v>
      </c>
      <c r="AE501">
        <v>8474946.63199999</v>
      </c>
      <c r="AF501">
        <v>8592883.7890000008</v>
      </c>
      <c r="AG501">
        <v>8760723.93899999</v>
      </c>
      <c r="AH501">
        <v>8938339.6300000008</v>
      </c>
      <c r="AI501">
        <v>9107319.2660000008</v>
      </c>
      <c r="AJ501">
        <v>9268981.0319999997</v>
      </c>
      <c r="AK501">
        <v>9425447.4930000007</v>
      </c>
      <c r="AL501">
        <v>9582392.1370000001</v>
      </c>
      <c r="AM501">
        <v>9737318.6960000005</v>
      </c>
      <c r="AN501">
        <v>9886073.8629999999</v>
      </c>
      <c r="AO501">
        <v>10032025.130000001</v>
      </c>
      <c r="AP501">
        <v>10177065.82</v>
      </c>
      <c r="AQ501">
        <v>10318306.470000001</v>
      </c>
      <c r="AR501">
        <v>10446241.439999999</v>
      </c>
      <c r="AS501">
        <v>10575111.060000001</v>
      </c>
      <c r="AT501">
        <v>10702173.49</v>
      </c>
      <c r="AU501">
        <v>10829119.91</v>
      </c>
      <c r="AV501">
        <v>10956028.279999999</v>
      </c>
    </row>
    <row r="502" spans="1:48" x14ac:dyDescent="0.25">
      <c r="A502" s="29" t="s">
        <v>1052</v>
      </c>
      <c r="B502">
        <v>611949.61832884501</v>
      </c>
      <c r="C502">
        <v>621774.66739182698</v>
      </c>
      <c r="D502">
        <v>631757.4608</v>
      </c>
      <c r="E502">
        <v>610653.56949999998</v>
      </c>
      <c r="F502">
        <v>548780.33310000005</v>
      </c>
      <c r="G502">
        <v>450682.6348</v>
      </c>
      <c r="H502">
        <v>473681.00449999998</v>
      </c>
      <c r="I502">
        <v>454455.87839999999</v>
      </c>
      <c r="J502">
        <v>407972.54009999998</v>
      </c>
      <c r="K502">
        <v>379240.19500000001</v>
      </c>
      <c r="L502">
        <v>367632.70789999998</v>
      </c>
      <c r="M502">
        <v>355610.75390000001</v>
      </c>
      <c r="N502">
        <v>341109.50180000003</v>
      </c>
      <c r="O502">
        <v>340000.25709999999</v>
      </c>
      <c r="P502">
        <v>310786.34019999998</v>
      </c>
      <c r="Q502">
        <v>282493.3469</v>
      </c>
      <c r="R502">
        <v>266795.14289999998</v>
      </c>
      <c r="S502">
        <v>254947.39980000001</v>
      </c>
      <c r="T502">
        <v>249829.22380000001</v>
      </c>
      <c r="U502">
        <v>249152.50510000001</v>
      </c>
      <c r="V502">
        <v>177397.18859999999</v>
      </c>
      <c r="W502">
        <v>130342.4452</v>
      </c>
      <c r="X502">
        <v>96294.920819999999</v>
      </c>
      <c r="Y502">
        <v>73166.961779999998</v>
      </c>
      <c r="Z502">
        <v>57152.531179999998</v>
      </c>
      <c r="AA502">
        <v>45872.606200000002</v>
      </c>
      <c r="AB502">
        <v>37473.756569999998</v>
      </c>
      <c r="AC502">
        <v>33333.759299999998</v>
      </c>
      <c r="AD502">
        <v>30799.194230000001</v>
      </c>
      <c r="AE502">
        <v>28894.98243</v>
      </c>
      <c r="AF502">
        <v>27601.740760000001</v>
      </c>
      <c r="AG502">
        <v>26528.698710000001</v>
      </c>
      <c r="AH502">
        <v>25256.247210000001</v>
      </c>
      <c r="AI502">
        <v>23840.178029999999</v>
      </c>
      <c r="AJ502">
        <v>22277.32259</v>
      </c>
      <c r="AK502">
        <v>20821.272250000002</v>
      </c>
      <c r="AL502">
        <v>19257.946309999999</v>
      </c>
      <c r="AM502">
        <v>18076.03973</v>
      </c>
      <c r="AN502">
        <v>16808.750680000001</v>
      </c>
      <c r="AO502">
        <v>15459.170410000001</v>
      </c>
      <c r="AP502">
        <v>14027.005999999999</v>
      </c>
      <c r="AQ502">
        <v>12507.17806</v>
      </c>
      <c r="AR502">
        <v>10398.471729999999</v>
      </c>
      <c r="AS502">
        <v>8170.0137459999996</v>
      </c>
      <c r="AT502">
        <v>5819.2151670000003</v>
      </c>
      <c r="AU502">
        <v>3342.762874</v>
      </c>
      <c r="AV502">
        <v>735.0698036</v>
      </c>
    </row>
    <row r="503" spans="1:48" x14ac:dyDescent="0.25">
      <c r="A503" s="29" t="s">
        <v>1053</v>
      </c>
      <c r="B503">
        <v>18604230.451297902</v>
      </c>
      <c r="C503">
        <v>18902927.3889024</v>
      </c>
      <c r="D503">
        <v>19209702.579999998</v>
      </c>
      <c r="E503">
        <v>19267451.210000001</v>
      </c>
      <c r="F503">
        <v>18191717.510000002</v>
      </c>
      <c r="G503">
        <v>16344989.43</v>
      </c>
      <c r="H503">
        <v>16348870.140000001</v>
      </c>
      <c r="I503">
        <v>15941504.800000001</v>
      </c>
      <c r="J503">
        <v>15015396.75</v>
      </c>
      <c r="K503">
        <v>14409797.09</v>
      </c>
      <c r="L503">
        <v>14198898.949999999</v>
      </c>
      <c r="M503">
        <v>14222400.01</v>
      </c>
      <c r="N503">
        <v>13949981.98</v>
      </c>
      <c r="O503">
        <v>13539583.43</v>
      </c>
      <c r="P503">
        <v>12786094.42</v>
      </c>
      <c r="Q503">
        <v>12365567.42</v>
      </c>
      <c r="R503">
        <v>11964977.189999999</v>
      </c>
      <c r="S503">
        <v>11811722.310000001</v>
      </c>
      <c r="T503">
        <v>11791468.220000001</v>
      </c>
      <c r="U503">
        <v>11910994.51</v>
      </c>
      <c r="V503">
        <v>10187296.210000001</v>
      </c>
      <c r="W503">
        <v>8634226.1429999899</v>
      </c>
      <c r="X503">
        <v>7379598.4970000004</v>
      </c>
      <c r="Y503">
        <v>6383450.3619999997</v>
      </c>
      <c r="Z503">
        <v>5591845.2960000001</v>
      </c>
      <c r="AA503">
        <v>4958232.2429999998</v>
      </c>
      <c r="AB503">
        <v>4438170.7549999999</v>
      </c>
      <c r="AC503">
        <v>4199926.8899999997</v>
      </c>
      <c r="AD503">
        <v>4058369.4530000002</v>
      </c>
      <c r="AE503">
        <v>3957993.4</v>
      </c>
      <c r="AF503">
        <v>3904903.7749999999</v>
      </c>
      <c r="AG503">
        <v>3872543.1940000001</v>
      </c>
      <c r="AH503">
        <v>3820366.22</v>
      </c>
      <c r="AI503">
        <v>3735161.5060000001</v>
      </c>
      <c r="AJ503">
        <v>3617582.574</v>
      </c>
      <c r="AK503">
        <v>3475565.5269999998</v>
      </c>
      <c r="AL503">
        <v>3292549.372</v>
      </c>
      <c r="AM503">
        <v>3214817.5210000002</v>
      </c>
      <c r="AN503">
        <v>3111790.7030000002</v>
      </c>
      <c r="AO503">
        <v>2981404.7310000001</v>
      </c>
      <c r="AP503">
        <v>2818588.5759999999</v>
      </c>
      <c r="AQ503">
        <v>2612229.8130000001</v>
      </c>
      <c r="AR503">
        <v>2543851.6809999999</v>
      </c>
      <c r="AS503">
        <v>2468862.6129999999</v>
      </c>
      <c r="AT503">
        <v>2383659.8590000002</v>
      </c>
      <c r="AU503">
        <v>2287840.648</v>
      </c>
      <c r="AV503">
        <v>2179520.09</v>
      </c>
    </row>
    <row r="504" spans="1:48" x14ac:dyDescent="0.25">
      <c r="A504" s="29" t="s">
        <v>1054</v>
      </c>
      <c r="B504">
        <v>583438.22926562198</v>
      </c>
      <c r="C504">
        <v>592805.51875492395</v>
      </c>
      <c r="D504">
        <v>602323.20449999999</v>
      </c>
      <c r="E504">
        <v>618609.71880000003</v>
      </c>
      <c r="F504">
        <v>603080.22869999998</v>
      </c>
      <c r="G504">
        <v>516440.94510000001</v>
      </c>
      <c r="H504">
        <v>504370.07339999999</v>
      </c>
      <c r="I504">
        <v>510004.53480000002</v>
      </c>
      <c r="J504">
        <v>488326.97169999999</v>
      </c>
      <c r="K504">
        <v>466968.03529999999</v>
      </c>
      <c r="L504">
        <v>428339.60590000002</v>
      </c>
      <c r="M504">
        <v>382651.69520000002</v>
      </c>
      <c r="N504">
        <v>362552.81400000001</v>
      </c>
      <c r="O504">
        <v>362769.43469999998</v>
      </c>
      <c r="P504">
        <v>360152.19089999999</v>
      </c>
      <c r="Q504">
        <v>358607.65340000001</v>
      </c>
      <c r="R504">
        <v>347737.00660000002</v>
      </c>
      <c r="S504">
        <v>357858.07539999997</v>
      </c>
      <c r="T504">
        <v>362125.03570000001</v>
      </c>
      <c r="U504">
        <v>376999.9093</v>
      </c>
      <c r="V504">
        <v>348313.24320000003</v>
      </c>
      <c r="W504">
        <v>336009.00319999998</v>
      </c>
      <c r="X504">
        <v>321674.7291</v>
      </c>
      <c r="Y504">
        <v>304015.73629999999</v>
      </c>
      <c r="Z504">
        <v>286106.5073</v>
      </c>
      <c r="AA504">
        <v>268662.196</v>
      </c>
      <c r="AB504">
        <v>252005.79939999999</v>
      </c>
      <c r="AC504">
        <v>240001.3395</v>
      </c>
      <c r="AD504">
        <v>225061.31969999999</v>
      </c>
      <c r="AE504">
        <v>209847.946</v>
      </c>
      <c r="AF504">
        <v>196141.83</v>
      </c>
      <c r="AG504">
        <v>183056.3443</v>
      </c>
      <c r="AH504">
        <v>169524.98639999999</v>
      </c>
      <c r="AI504">
        <v>155550.2549</v>
      </c>
      <c r="AJ504">
        <v>141512.5319</v>
      </c>
      <c r="AK504">
        <v>128834.18670000001</v>
      </c>
      <c r="AL504">
        <v>116264.5037</v>
      </c>
      <c r="AM504">
        <v>106913.68</v>
      </c>
      <c r="AN504">
        <v>97626.135670000003</v>
      </c>
      <c r="AO504">
        <v>88267.857040000003</v>
      </c>
      <c r="AP504">
        <v>78832.716220000002</v>
      </c>
      <c r="AQ504">
        <v>68984.734469999996</v>
      </c>
      <c r="AR504">
        <v>56372.929969999997</v>
      </c>
      <c r="AS504">
        <v>43701.55141</v>
      </c>
      <c r="AT504">
        <v>30708.195670000001</v>
      </c>
      <c r="AU504">
        <v>17400.942790000001</v>
      </c>
      <c r="AV504">
        <v>3782.5238650000001</v>
      </c>
    </row>
    <row r="505" spans="1:48" x14ac:dyDescent="0.25">
      <c r="A505" s="29" t="s">
        <v>1055</v>
      </c>
      <c r="B505">
        <v>640997.09190401505</v>
      </c>
      <c r="C505">
        <v>651288.50755091803</v>
      </c>
      <c r="D505">
        <v>661996.35600000003</v>
      </c>
      <c r="E505">
        <v>676595.95429999998</v>
      </c>
      <c r="F505">
        <v>644979.11140000005</v>
      </c>
      <c r="G505">
        <v>624656.63930000004</v>
      </c>
      <c r="H505">
        <v>639578.59140000003</v>
      </c>
      <c r="I505">
        <v>622090.29520000005</v>
      </c>
      <c r="J505">
        <v>590109.29749999999</v>
      </c>
      <c r="K505">
        <v>591664.78469999996</v>
      </c>
      <c r="L505">
        <v>600080.88029999996</v>
      </c>
      <c r="M505">
        <v>627429.98389999999</v>
      </c>
      <c r="N505">
        <v>668969.09459999995</v>
      </c>
      <c r="O505">
        <v>696078.0821</v>
      </c>
      <c r="P505">
        <v>661518.22030000004</v>
      </c>
      <c r="Q505">
        <v>677117.43070000003</v>
      </c>
      <c r="R505">
        <v>672368.72019999998</v>
      </c>
      <c r="S505">
        <v>676728.53639999998</v>
      </c>
      <c r="T505">
        <v>685124.22089999996</v>
      </c>
      <c r="U505">
        <v>697144.41500000004</v>
      </c>
      <c r="V505">
        <v>720961.33059999999</v>
      </c>
      <c r="W505">
        <v>731153.73089999997</v>
      </c>
      <c r="X505">
        <v>727338.32339999999</v>
      </c>
      <c r="Y505">
        <v>730472.61340000003</v>
      </c>
      <c r="Z505">
        <v>737691.29150000005</v>
      </c>
      <c r="AA505">
        <v>731725.66859999998</v>
      </c>
      <c r="AB505">
        <v>721015.2317</v>
      </c>
      <c r="AC505">
        <v>706405.77930000005</v>
      </c>
      <c r="AD505">
        <v>692920.8064</v>
      </c>
      <c r="AE505">
        <v>678248.42920000001</v>
      </c>
      <c r="AF505">
        <v>667827.48930000002</v>
      </c>
      <c r="AG505">
        <v>659546.0294</v>
      </c>
      <c r="AH505">
        <v>649853.42619999999</v>
      </c>
      <c r="AI505">
        <v>635190.35549999995</v>
      </c>
      <c r="AJ505">
        <v>613934.29740000004</v>
      </c>
      <c r="AK505">
        <v>586043.93119999999</v>
      </c>
      <c r="AL505">
        <v>549034.59169999999</v>
      </c>
      <c r="AM505">
        <v>531931.16980000003</v>
      </c>
      <c r="AN505">
        <v>507585.29810000001</v>
      </c>
      <c r="AO505">
        <v>477303.16960000002</v>
      </c>
      <c r="AP505">
        <v>440555.9325</v>
      </c>
      <c r="AQ505">
        <v>395805.78009999997</v>
      </c>
      <c r="AR505">
        <v>390617.8763</v>
      </c>
      <c r="AS505">
        <v>383130.35279999999</v>
      </c>
      <c r="AT505">
        <v>373891.05989999999</v>
      </c>
      <c r="AU505">
        <v>363039.19669999997</v>
      </c>
      <c r="AV505">
        <v>350297.2193</v>
      </c>
    </row>
    <row r="506" spans="1:48" x14ac:dyDescent="0.25">
      <c r="A506" s="29" t="s">
        <v>1056</v>
      </c>
      <c r="B506">
        <v>2194958.1052306499</v>
      </c>
      <c r="C506">
        <v>2230198.86758945</v>
      </c>
      <c r="D506">
        <v>2254498.3689999999</v>
      </c>
      <c r="E506">
        <v>2243121.8160000001</v>
      </c>
      <c r="F506">
        <v>2234644.6770000001</v>
      </c>
      <c r="G506">
        <v>2231076.8590000002</v>
      </c>
      <c r="H506">
        <v>2238077.344</v>
      </c>
      <c r="I506">
        <v>2252490.6669999999</v>
      </c>
      <c r="J506">
        <v>2254667.2289999998</v>
      </c>
      <c r="K506">
        <v>2253079.4720000001</v>
      </c>
      <c r="L506">
        <v>2267868.3190000001</v>
      </c>
      <c r="M506">
        <v>2246832.4879999999</v>
      </c>
      <c r="N506">
        <v>2274730.7570000002</v>
      </c>
      <c r="O506">
        <v>2297154.3659999999</v>
      </c>
      <c r="P506">
        <v>2326208.6359999999</v>
      </c>
      <c r="Q506">
        <v>2355634.952</v>
      </c>
      <c r="R506">
        <v>2341417.7659999998</v>
      </c>
      <c r="S506">
        <v>2319027.4640000002</v>
      </c>
      <c r="T506">
        <v>2312624.8390000002</v>
      </c>
      <c r="U506">
        <v>2313876.2280000001</v>
      </c>
      <c r="V506">
        <v>2316635.4330000002</v>
      </c>
      <c r="W506">
        <v>2305162.4309999999</v>
      </c>
      <c r="X506">
        <v>2238008.21</v>
      </c>
      <c r="Y506">
        <v>2183129.7340000002</v>
      </c>
      <c r="Z506">
        <v>2132320.3790000002</v>
      </c>
      <c r="AA506">
        <v>2081884.13</v>
      </c>
      <c r="AB506">
        <v>2030358.439</v>
      </c>
      <c r="AC506">
        <v>1904430.966</v>
      </c>
      <c r="AD506">
        <v>1777778.5830000001</v>
      </c>
      <c r="AE506">
        <v>1649964.581</v>
      </c>
      <c r="AF506">
        <v>1522331.648</v>
      </c>
      <c r="AG506">
        <v>1393785.709</v>
      </c>
      <c r="AH506">
        <v>1254234.672</v>
      </c>
      <c r="AI506">
        <v>1113628.5319999999</v>
      </c>
      <c r="AJ506">
        <v>972675.14599999995</v>
      </c>
      <c r="AK506">
        <v>834742.70490000001</v>
      </c>
      <c r="AL506">
        <v>697533.26520000002</v>
      </c>
      <c r="AM506">
        <v>611420.55020000006</v>
      </c>
      <c r="AN506">
        <v>526244.27870000002</v>
      </c>
      <c r="AO506">
        <v>442406.19890000002</v>
      </c>
      <c r="AP506">
        <v>360521.19219999999</v>
      </c>
      <c r="AQ506">
        <v>281904.6434</v>
      </c>
      <c r="AR506">
        <v>241784.18210000001</v>
      </c>
      <c r="AS506">
        <v>201140.8627</v>
      </c>
      <c r="AT506">
        <v>160108.55239999999</v>
      </c>
      <c r="AU506">
        <v>118858.5472</v>
      </c>
      <c r="AV506">
        <v>77405.436539999995</v>
      </c>
    </row>
    <row r="507" spans="1:48" x14ac:dyDescent="0.25">
      <c r="A507" s="29" t="s">
        <v>1057</v>
      </c>
      <c r="B507">
        <v>48301536.741083004</v>
      </c>
      <c r="C507">
        <v>49077033.537035801</v>
      </c>
      <c r="D507">
        <v>49885123.229999997</v>
      </c>
      <c r="E507">
        <v>49541557.609999999</v>
      </c>
      <c r="F507">
        <v>48541121.369999997</v>
      </c>
      <c r="G507">
        <v>46806864.880000003</v>
      </c>
      <c r="H507">
        <v>46379801.329999998</v>
      </c>
      <c r="I507">
        <v>46038589.270000003</v>
      </c>
      <c r="J507">
        <v>45439043.399999999</v>
      </c>
      <c r="K507">
        <v>44573275.840000004</v>
      </c>
      <c r="L507">
        <v>44080084.259999998</v>
      </c>
      <c r="M507">
        <v>43518433.259999998</v>
      </c>
      <c r="N507">
        <v>43457483.450000003</v>
      </c>
      <c r="O507">
        <v>43616203.390000001</v>
      </c>
      <c r="P507">
        <v>43012772.020000003</v>
      </c>
      <c r="Q507">
        <v>42450605.840000004</v>
      </c>
      <c r="R507">
        <v>42036289.670000002</v>
      </c>
      <c r="S507">
        <v>42417714.880000003</v>
      </c>
      <c r="T507">
        <v>42451532.920000002</v>
      </c>
      <c r="U507">
        <v>42575646.649999999</v>
      </c>
      <c r="V507">
        <v>42458199.579999998</v>
      </c>
      <c r="W507">
        <v>41858219.039999999</v>
      </c>
      <c r="X507">
        <v>40971244.759999998</v>
      </c>
      <c r="Y507">
        <v>40077337.869999997</v>
      </c>
      <c r="Z507">
        <v>39164705.759999998</v>
      </c>
      <c r="AA507">
        <v>38090958.219999999</v>
      </c>
      <c r="AB507">
        <v>36965229.630000003</v>
      </c>
      <c r="AC507">
        <v>34871738.880000003</v>
      </c>
      <c r="AD507">
        <v>32739585.260000002</v>
      </c>
      <c r="AE507">
        <v>30625120.48</v>
      </c>
      <c r="AF507">
        <v>28516063.27</v>
      </c>
      <c r="AG507">
        <v>26391020.219999999</v>
      </c>
      <c r="AH507">
        <v>23948168.170000002</v>
      </c>
      <c r="AI507">
        <v>21477835.75</v>
      </c>
      <c r="AJ507">
        <v>18989189.41</v>
      </c>
      <c r="AK507">
        <v>16511013.76</v>
      </c>
      <c r="AL507">
        <v>13992094.35</v>
      </c>
      <c r="AM507">
        <v>12660365.23</v>
      </c>
      <c r="AN507">
        <v>11308945.470000001</v>
      </c>
      <c r="AO507">
        <v>9927552.5350000001</v>
      </c>
      <c r="AP507">
        <v>8506566.0280000009</v>
      </c>
      <c r="AQ507">
        <v>7034214.9819999998</v>
      </c>
      <c r="AR507">
        <v>6653229.0590000004</v>
      </c>
      <c r="AS507">
        <v>6266522.273</v>
      </c>
      <c r="AT507">
        <v>5863435.8619999997</v>
      </c>
      <c r="AU507">
        <v>5440666.8059999999</v>
      </c>
      <c r="AV507">
        <v>4955252.8600000003</v>
      </c>
    </row>
    <row r="508" spans="1:48" x14ac:dyDescent="0.25">
      <c r="A508" s="29" t="s">
        <v>1058</v>
      </c>
      <c r="B508">
        <v>9397840.0105028208</v>
      </c>
      <c r="C508">
        <v>9548725.3716889191</v>
      </c>
      <c r="D508">
        <v>9705874.77999999</v>
      </c>
      <c r="E508">
        <v>10805728.42</v>
      </c>
      <c r="F508">
        <v>8948928.9790000003</v>
      </c>
      <c r="G508">
        <v>6283487.966</v>
      </c>
      <c r="H508">
        <v>7356959.3600000003</v>
      </c>
      <c r="I508">
        <v>5652418.3820000002</v>
      </c>
      <c r="J508">
        <v>6504479.1449999996</v>
      </c>
      <c r="K508">
        <v>5664718.6289999997</v>
      </c>
      <c r="L508">
        <v>5567112.4960000003</v>
      </c>
      <c r="M508">
        <v>5561037.8640000001</v>
      </c>
      <c r="N508">
        <v>5033942.1780000003</v>
      </c>
      <c r="O508">
        <v>5403981.625</v>
      </c>
      <c r="P508">
        <v>5404064.9469999997</v>
      </c>
      <c r="Q508">
        <v>5489046.2079999996</v>
      </c>
      <c r="R508">
        <v>5437293.8609999996</v>
      </c>
      <c r="S508">
        <v>5337520.2630000003</v>
      </c>
      <c r="T508">
        <v>5338178.9359999998</v>
      </c>
      <c r="U508">
        <v>5357075.5089999996</v>
      </c>
      <c r="V508">
        <v>5348536.6160000004</v>
      </c>
      <c r="W508">
        <v>5321407.483</v>
      </c>
      <c r="X508">
        <v>5320361.216</v>
      </c>
      <c r="Y508">
        <v>5335168.88</v>
      </c>
      <c r="Z508">
        <v>5360609.7079999996</v>
      </c>
      <c r="AA508">
        <v>5338724.5789999999</v>
      </c>
      <c r="AB508">
        <v>5290518.7029999997</v>
      </c>
      <c r="AC508">
        <v>5180339.6639999999</v>
      </c>
      <c r="AD508">
        <v>5067312.54</v>
      </c>
      <c r="AE508">
        <v>4951013.3459999999</v>
      </c>
      <c r="AF508">
        <v>4831175.1979999999</v>
      </c>
      <c r="AG508">
        <v>4702052.2759999996</v>
      </c>
      <c r="AH508">
        <v>4557300.6660000002</v>
      </c>
      <c r="AI508">
        <v>4391603.0109999999</v>
      </c>
      <c r="AJ508">
        <v>4196240.7869999995</v>
      </c>
      <c r="AK508">
        <v>3967616.8620000002</v>
      </c>
      <c r="AL508">
        <v>3683154.855</v>
      </c>
      <c r="AM508">
        <v>3565563.5449999999</v>
      </c>
      <c r="AN508">
        <v>3410062.9029999999</v>
      </c>
      <c r="AO508">
        <v>3213478.22</v>
      </c>
      <c r="AP508">
        <v>2968462.8659999999</v>
      </c>
      <c r="AQ508">
        <v>2661867.2659999998</v>
      </c>
      <c r="AR508">
        <v>2643960.4789999998</v>
      </c>
      <c r="AS508">
        <v>2615659.7590000001</v>
      </c>
      <c r="AT508">
        <v>2575534.9210000001</v>
      </c>
      <c r="AU508">
        <v>2522697.7740000002</v>
      </c>
      <c r="AV508">
        <v>2454658.9</v>
      </c>
    </row>
    <row r="509" spans="1:48" x14ac:dyDescent="0.25">
      <c r="A509" s="29" t="s">
        <v>1059</v>
      </c>
      <c r="B509">
        <v>2784044.1169573502</v>
      </c>
      <c r="C509">
        <v>2828742.8457796802</v>
      </c>
      <c r="D509">
        <v>2875233.8760000002</v>
      </c>
      <c r="E509">
        <v>2972596.8620000002</v>
      </c>
      <c r="F509">
        <v>2953568.7519999999</v>
      </c>
      <c r="G509">
        <v>2394838.5589999999</v>
      </c>
      <c r="H509">
        <v>2469295.091</v>
      </c>
      <c r="I509">
        <v>2590316.301</v>
      </c>
      <c r="J509">
        <v>2525634.1120000002</v>
      </c>
      <c r="K509">
        <v>2433318.7420000001</v>
      </c>
      <c r="L509">
        <v>2400879.3480000002</v>
      </c>
      <c r="M509">
        <v>2492010.852</v>
      </c>
      <c r="N509">
        <v>2471000.0669999998</v>
      </c>
      <c r="O509">
        <v>2480676.253</v>
      </c>
      <c r="P509">
        <v>2588830.077</v>
      </c>
      <c r="Q509">
        <v>2629997.1809999999</v>
      </c>
      <c r="R509">
        <v>2622070.676</v>
      </c>
      <c r="S509">
        <v>2616789.2349999999</v>
      </c>
      <c r="T509">
        <v>2601794.7230000002</v>
      </c>
      <c r="U509">
        <v>2592655.6</v>
      </c>
      <c r="V509">
        <v>2557005.3470000001</v>
      </c>
      <c r="W509">
        <v>2523085.94</v>
      </c>
      <c r="X509">
        <v>2497817.2450000001</v>
      </c>
      <c r="Y509">
        <v>2480415.6519999998</v>
      </c>
      <c r="Z509">
        <v>2467920.3110000002</v>
      </c>
      <c r="AA509">
        <v>2461323.8110000002</v>
      </c>
      <c r="AB509">
        <v>2457415.15</v>
      </c>
      <c r="AC509">
        <v>2406192.6809999999</v>
      </c>
      <c r="AD509">
        <v>2350081.875</v>
      </c>
      <c r="AE509">
        <v>2288571.3620000002</v>
      </c>
      <c r="AF509">
        <v>2222039.6949999998</v>
      </c>
      <c r="AG509">
        <v>2148492.7069999999</v>
      </c>
      <c r="AH509">
        <v>2061221.5689999999</v>
      </c>
      <c r="AI509">
        <v>1961483.3189999999</v>
      </c>
      <c r="AJ509">
        <v>1847250.753</v>
      </c>
      <c r="AK509">
        <v>1719139.1850000001</v>
      </c>
      <c r="AL509">
        <v>1568655.541</v>
      </c>
      <c r="AM509">
        <v>1495115.7450000001</v>
      </c>
      <c r="AN509">
        <v>1409929.0589999999</v>
      </c>
      <c r="AO509">
        <v>1310871.76</v>
      </c>
      <c r="AP509">
        <v>1194552.5419999999</v>
      </c>
      <c r="AQ509">
        <v>1055941.6459999999</v>
      </c>
      <c r="AR509">
        <v>1032294.135</v>
      </c>
      <c r="AS509">
        <v>1006054.801</v>
      </c>
      <c r="AT509">
        <v>976581.56810000003</v>
      </c>
      <c r="AU509">
        <v>943363.13009999995</v>
      </c>
      <c r="AV509">
        <v>905233.5122</v>
      </c>
    </row>
    <row r="510" spans="1:48" x14ac:dyDescent="0.25">
      <c r="A510" s="29" t="s">
        <v>138</v>
      </c>
      <c r="B510">
        <v>20640520.667746101</v>
      </c>
      <c r="C510">
        <v>20971910.903432399</v>
      </c>
      <c r="D510">
        <v>21313932.760000002</v>
      </c>
      <c r="E510">
        <v>21836993.34</v>
      </c>
      <c r="F510">
        <v>21633392.77</v>
      </c>
      <c r="G510">
        <v>20849395.210000001</v>
      </c>
      <c r="H510">
        <v>21180158.140000001</v>
      </c>
      <c r="I510">
        <v>21000114.5</v>
      </c>
      <c r="J510">
        <v>20321927.109999999</v>
      </c>
      <c r="K510">
        <v>19868586.77</v>
      </c>
      <c r="L510">
        <v>19823373.789999999</v>
      </c>
      <c r="M510">
        <v>20156470.359999999</v>
      </c>
      <c r="N510">
        <v>19648254.149999999</v>
      </c>
      <c r="O510">
        <v>18858170.280000001</v>
      </c>
      <c r="P510">
        <v>17765545.75</v>
      </c>
      <c r="Q510">
        <v>16772181.810000001</v>
      </c>
      <c r="R510">
        <v>15795384.18</v>
      </c>
      <c r="S510">
        <v>15629223.48</v>
      </c>
      <c r="T510">
        <v>15576150.92</v>
      </c>
      <c r="U510">
        <v>15588806.869999999</v>
      </c>
      <c r="V510">
        <v>14538642.310000001</v>
      </c>
      <c r="W510">
        <v>14122148.390000001</v>
      </c>
      <c r="X510">
        <v>13655069.439999999</v>
      </c>
      <c r="Y510">
        <v>13150713.73</v>
      </c>
      <c r="Z510">
        <v>12587974.49</v>
      </c>
      <c r="AA510">
        <v>11955654.439999999</v>
      </c>
      <c r="AB510">
        <v>11260694.359999999</v>
      </c>
      <c r="AC510">
        <v>10696687.1</v>
      </c>
      <c r="AD510">
        <v>10076140.16</v>
      </c>
      <c r="AE510">
        <v>9443479.1099999994</v>
      </c>
      <c r="AF510">
        <v>8858931.2689999994</v>
      </c>
      <c r="AG510">
        <v>8295190.1730000004</v>
      </c>
      <c r="AH510">
        <v>7703946.6670000004</v>
      </c>
      <c r="AI510">
        <v>7105360.3030000003</v>
      </c>
      <c r="AJ510">
        <v>6493599.0889999997</v>
      </c>
      <c r="AK510">
        <v>5903077.517</v>
      </c>
      <c r="AL510">
        <v>5283299.773</v>
      </c>
      <c r="AM510">
        <v>4874550.2359999996</v>
      </c>
      <c r="AN510">
        <v>4456245.03</v>
      </c>
      <c r="AO510">
        <v>4024340.8220000002</v>
      </c>
      <c r="AP510">
        <v>3573009.3470000001</v>
      </c>
      <c r="AQ510">
        <v>3094366.7829999998</v>
      </c>
      <c r="AR510">
        <v>2778374.26</v>
      </c>
      <c r="AS510">
        <v>2466285.824</v>
      </c>
      <c r="AT510">
        <v>2157526.2480000001</v>
      </c>
      <c r="AU510">
        <v>1851226.3289999999</v>
      </c>
      <c r="AV510">
        <v>1546269.2009999999</v>
      </c>
    </row>
    <row r="511" spans="1:48" x14ac:dyDescent="0.25">
      <c r="A511" s="29" t="s">
        <v>202</v>
      </c>
      <c r="B511">
        <v>5733144.4507061103</v>
      </c>
      <c r="C511">
        <v>5825191.9393003099</v>
      </c>
      <c r="D511">
        <v>5919233.7230000002</v>
      </c>
      <c r="E511">
        <v>5955222.2340000002</v>
      </c>
      <c r="F511">
        <v>5885411.8660000004</v>
      </c>
      <c r="G511">
        <v>6021519.1679999996</v>
      </c>
      <c r="H511">
        <v>6013537.6090000002</v>
      </c>
      <c r="I511">
        <v>5911716.5480000004</v>
      </c>
      <c r="J511">
        <v>5746338.6339999996</v>
      </c>
      <c r="K511">
        <v>5646084.9560000002</v>
      </c>
      <c r="L511">
        <v>5584153.108</v>
      </c>
      <c r="M511">
        <v>5626203.2510000002</v>
      </c>
      <c r="N511">
        <v>5530527.1509999996</v>
      </c>
      <c r="O511">
        <v>5305478.9129999997</v>
      </c>
      <c r="P511">
        <v>4938700.4709999999</v>
      </c>
      <c r="Q511">
        <v>4611833.4369999999</v>
      </c>
      <c r="R511">
        <v>4300772.8629999999</v>
      </c>
      <c r="S511">
        <v>4233778.2810000004</v>
      </c>
      <c r="T511">
        <v>4215946.8269999996</v>
      </c>
      <c r="U511">
        <v>4227385.898</v>
      </c>
      <c r="V511">
        <v>3838789.3489999999</v>
      </c>
      <c r="W511">
        <v>3741169.2009999999</v>
      </c>
      <c r="X511">
        <v>3609921.7659999998</v>
      </c>
      <c r="Y511">
        <v>3461462.497</v>
      </c>
      <c r="Z511">
        <v>3291217.591</v>
      </c>
      <c r="AA511">
        <v>3098057.9219999998</v>
      </c>
      <c r="AB511">
        <v>2885400.926</v>
      </c>
      <c r="AC511">
        <v>2708814.3629999999</v>
      </c>
      <c r="AD511">
        <v>2515851.0060000001</v>
      </c>
      <c r="AE511">
        <v>2321198.7790000001</v>
      </c>
      <c r="AF511">
        <v>2145609.4300000002</v>
      </c>
      <c r="AG511">
        <v>1979693.402</v>
      </c>
      <c r="AH511">
        <v>1810742.7560000001</v>
      </c>
      <c r="AI511">
        <v>1644859.673</v>
      </c>
      <c r="AJ511">
        <v>1481449.0649999999</v>
      </c>
      <c r="AK511">
        <v>1333820.0009999999</v>
      </c>
      <c r="AL511">
        <v>1186484.5919999999</v>
      </c>
      <c r="AM511">
        <v>1076387.5090000001</v>
      </c>
      <c r="AN511">
        <v>968083.31449999998</v>
      </c>
      <c r="AO511">
        <v>861214.10959999997</v>
      </c>
      <c r="AP511">
        <v>755214.3443</v>
      </c>
      <c r="AQ511">
        <v>649395.06279999996</v>
      </c>
      <c r="AR511">
        <v>540276.59809999994</v>
      </c>
      <c r="AS511">
        <v>433694.83480000001</v>
      </c>
      <c r="AT511">
        <v>329637.00069999998</v>
      </c>
      <c r="AU511">
        <v>228039.99859999999</v>
      </c>
      <c r="AV511">
        <v>128802.8097</v>
      </c>
    </row>
    <row r="512" spans="1:48" x14ac:dyDescent="0.25">
      <c r="A512" s="29" t="s">
        <v>1050</v>
      </c>
      <c r="B512">
        <v>0</v>
      </c>
      <c r="C512">
        <v>0</v>
      </c>
      <c r="D512">
        <v>0</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c r="AV512">
        <v>0</v>
      </c>
    </row>
    <row r="513" spans="1:48" x14ac:dyDescent="0.25">
      <c r="A513" s="29" t="s">
        <v>1060</v>
      </c>
      <c r="B513">
        <v>16278956.881142</v>
      </c>
      <c r="C513">
        <v>16540320.799446501</v>
      </c>
      <c r="D513">
        <v>16805881</v>
      </c>
      <c r="E513">
        <v>16628470.119999999</v>
      </c>
      <c r="F513">
        <v>15822036.98</v>
      </c>
      <c r="G513">
        <v>15067618.35</v>
      </c>
      <c r="H513">
        <v>14862053.800000001</v>
      </c>
      <c r="I513">
        <v>13088752.449999999</v>
      </c>
      <c r="J513">
        <v>11378278.26</v>
      </c>
      <c r="K513">
        <v>9942088.4859999996</v>
      </c>
      <c r="L513">
        <v>8854083.1950000003</v>
      </c>
      <c r="M513">
        <v>7960629.0700000003</v>
      </c>
      <c r="N513">
        <v>7306370.6160000004</v>
      </c>
      <c r="O513">
        <v>6621917.1239999998</v>
      </c>
      <c r="P513">
        <v>5855768.5350000001</v>
      </c>
      <c r="Q513">
        <v>5196364.5389999999</v>
      </c>
      <c r="R513">
        <v>4537339.3080000002</v>
      </c>
      <c r="S513">
        <v>6050753.602</v>
      </c>
      <c r="T513">
        <v>7533793.9409999996</v>
      </c>
      <c r="U513">
        <v>9008554.2359999996</v>
      </c>
      <c r="V513">
        <v>8557842.6370000001</v>
      </c>
      <c r="W513">
        <v>8609366.8460000008</v>
      </c>
      <c r="X513">
        <v>8380945.54</v>
      </c>
      <c r="Y513">
        <v>8146182.0279999999</v>
      </c>
      <c r="Z513">
        <v>7916626.0130000003</v>
      </c>
      <c r="AA513">
        <v>7700633.449</v>
      </c>
      <c r="AB513">
        <v>7482129.9050000003</v>
      </c>
      <c r="AC513">
        <v>7401617.2209999999</v>
      </c>
      <c r="AD513">
        <v>7302177.7359999996</v>
      </c>
      <c r="AE513">
        <v>6888554.8049999997</v>
      </c>
      <c r="AF513">
        <v>6763706.6509999996</v>
      </c>
      <c r="AG513">
        <v>6616528.3859999999</v>
      </c>
      <c r="AH513">
        <v>6581521.3870000001</v>
      </c>
      <c r="AI513">
        <v>6465579.2340000002</v>
      </c>
      <c r="AJ513">
        <v>6260804.915</v>
      </c>
      <c r="AK513">
        <v>6262770.8990000002</v>
      </c>
      <c r="AL513">
        <v>6081643.8760000002</v>
      </c>
      <c r="AM513">
        <v>6136854.2110000001</v>
      </c>
      <c r="AN513">
        <v>6087486.426</v>
      </c>
      <c r="AO513">
        <v>5922072.142</v>
      </c>
      <c r="AP513">
        <v>5620959.4179999996</v>
      </c>
      <c r="AQ513">
        <v>5148211.63</v>
      </c>
      <c r="AR513">
        <v>4699369.284</v>
      </c>
      <c r="AS513">
        <v>4266826.4309999999</v>
      </c>
      <c r="AT513">
        <v>3848327.69</v>
      </c>
      <c r="AU513">
        <v>3443545.1910000001</v>
      </c>
      <c r="AV513">
        <v>3048003.1239999998</v>
      </c>
    </row>
    <row r="514" spans="1:48" x14ac:dyDescent="0.25">
      <c r="A514" s="29" t="s">
        <v>1061</v>
      </c>
      <c r="B514">
        <v>0</v>
      </c>
      <c r="C514">
        <v>0</v>
      </c>
      <c r="D514">
        <v>0</v>
      </c>
      <c r="E514">
        <v>0</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c r="Z514">
        <v>0</v>
      </c>
      <c r="AA514">
        <v>0</v>
      </c>
      <c r="AB514">
        <v>0</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c r="AV514">
        <v>0</v>
      </c>
    </row>
    <row r="515" spans="1:48" x14ac:dyDescent="0.25">
      <c r="A515" s="29" t="s">
        <v>1062</v>
      </c>
      <c r="B515">
        <v>0</v>
      </c>
      <c r="C515">
        <v>0</v>
      </c>
      <c r="D515">
        <v>0</v>
      </c>
      <c r="E515">
        <v>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c r="AV515">
        <v>0</v>
      </c>
    </row>
    <row r="516" spans="1:48" x14ac:dyDescent="0.25">
      <c r="A516" s="29" t="s">
        <v>1063</v>
      </c>
      <c r="B516">
        <v>4315668.6239754297</v>
      </c>
      <c r="C516">
        <v>4384958.0796759203</v>
      </c>
      <c r="D516">
        <v>4455360</v>
      </c>
      <c r="E516">
        <v>4281326.0860000001</v>
      </c>
      <c r="F516">
        <v>4106331.6320000002</v>
      </c>
      <c r="G516">
        <v>3702124.781</v>
      </c>
      <c r="H516">
        <v>3545645.202</v>
      </c>
      <c r="I516">
        <v>3432922.3369999998</v>
      </c>
      <c r="J516">
        <v>3284113.986</v>
      </c>
      <c r="K516">
        <v>3089313.1090000002</v>
      </c>
      <c r="L516">
        <v>2896627.4309999999</v>
      </c>
      <c r="M516">
        <v>2683994.5240000002</v>
      </c>
      <c r="N516">
        <v>2372208.4950000001</v>
      </c>
      <c r="O516">
        <v>2106156.9559999998</v>
      </c>
      <c r="P516">
        <v>1849925.8030000001</v>
      </c>
      <c r="Q516">
        <v>1549081.4310000001</v>
      </c>
      <c r="R516">
        <v>1246144.76</v>
      </c>
      <c r="S516">
        <v>1859489.8640000001</v>
      </c>
      <c r="T516">
        <v>2519195.6359999999</v>
      </c>
      <c r="U516">
        <v>3120216.7259999998</v>
      </c>
      <c r="V516">
        <v>1622896.5220000001</v>
      </c>
      <c r="W516">
        <v>1009103.642</v>
      </c>
      <c r="X516">
        <v>758095.91749999998</v>
      </c>
      <c r="Y516">
        <v>530047.8861</v>
      </c>
      <c r="Z516">
        <v>305887.46850000002</v>
      </c>
      <c r="AA516">
        <v>258894.49340000001</v>
      </c>
      <c r="AB516">
        <v>225310.69020000001</v>
      </c>
      <c r="AC516">
        <v>215962.92860000001</v>
      </c>
      <c r="AD516">
        <v>208946.03049999999</v>
      </c>
      <c r="AE516">
        <v>201966.8651</v>
      </c>
      <c r="AF516">
        <v>186539.03690000001</v>
      </c>
      <c r="AG516">
        <v>169876.4222</v>
      </c>
      <c r="AH516">
        <v>133127.1011</v>
      </c>
      <c r="AI516">
        <v>97166.170270000002</v>
      </c>
      <c r="AJ516">
        <v>64033.185219999999</v>
      </c>
      <c r="AK516">
        <v>61085.023430000001</v>
      </c>
      <c r="AL516">
        <v>59197.728360000001</v>
      </c>
      <c r="AM516">
        <v>55125.278200000001</v>
      </c>
      <c r="AN516">
        <v>50331.880969999998</v>
      </c>
      <c r="AO516">
        <v>45224.180059999999</v>
      </c>
      <c r="AP516">
        <v>39772.128360000002</v>
      </c>
      <c r="AQ516">
        <v>33869.082880000002</v>
      </c>
      <c r="AR516">
        <v>33126.003170000004</v>
      </c>
      <c r="AS516">
        <v>32435.681110000001</v>
      </c>
      <c r="AT516">
        <v>31660.156569999999</v>
      </c>
      <c r="AU516">
        <v>30762.70451</v>
      </c>
      <c r="AV516">
        <v>29685.502980000001</v>
      </c>
    </row>
    <row r="517" spans="1:48" x14ac:dyDescent="0.25">
      <c r="A517" s="29" t="s">
        <v>1064</v>
      </c>
      <c r="B517">
        <v>8232235.5397947598</v>
      </c>
      <c r="C517">
        <v>8364406.7441781899</v>
      </c>
      <c r="D517">
        <v>8498700</v>
      </c>
      <c r="E517">
        <v>8363835.7719999999</v>
      </c>
      <c r="F517">
        <v>8258749.1449999996</v>
      </c>
      <c r="G517">
        <v>7669403.5300000003</v>
      </c>
      <c r="H517">
        <v>7565858.4019999998</v>
      </c>
      <c r="I517">
        <v>7545027.0310000004</v>
      </c>
      <c r="J517">
        <v>7434129.6210000003</v>
      </c>
      <c r="K517">
        <v>7202309.5190000003</v>
      </c>
      <c r="L517">
        <v>6954805.7079999996</v>
      </c>
      <c r="M517">
        <v>6636553.6330000004</v>
      </c>
      <c r="N517">
        <v>7019232.523</v>
      </c>
      <c r="O517">
        <v>7634066.9730000002</v>
      </c>
      <c r="P517">
        <v>8361244.6859999998</v>
      </c>
      <c r="Q517">
        <v>8952947.3829999994</v>
      </c>
      <c r="R517">
        <v>9576032.0170000009</v>
      </c>
      <c r="S517">
        <v>7366692.1770000001</v>
      </c>
      <c r="T517">
        <v>5042480.335</v>
      </c>
      <c r="U517">
        <v>2896817.3220000002</v>
      </c>
      <c r="V517">
        <v>6943758.7050000001</v>
      </c>
      <c r="W517">
        <v>7893162.75</v>
      </c>
      <c r="X517">
        <v>7504295.4879999999</v>
      </c>
      <c r="Y517">
        <v>6937501.7039999999</v>
      </c>
      <c r="Z517">
        <v>6350962.1739999996</v>
      </c>
      <c r="AA517">
        <v>5802373.4570000004</v>
      </c>
      <c r="AB517">
        <v>5277716.1629999997</v>
      </c>
      <c r="AC517">
        <v>4723564.3679999998</v>
      </c>
      <c r="AD517">
        <v>4195699.0140000004</v>
      </c>
      <c r="AE517">
        <v>3702260.7209999999</v>
      </c>
      <c r="AF517">
        <v>3134838.4980000001</v>
      </c>
      <c r="AG517">
        <v>2608882.574</v>
      </c>
      <c r="AH517">
        <v>1971144.173</v>
      </c>
      <c r="AI517">
        <v>1403297.5379999999</v>
      </c>
      <c r="AJ517">
        <v>914747.06389999995</v>
      </c>
      <c r="AK517">
        <v>523669.03610000003</v>
      </c>
      <c r="AL517">
        <v>195476.53510000001</v>
      </c>
      <c r="AM517">
        <v>173881.3505</v>
      </c>
      <c r="AN517">
        <v>167154.93119999999</v>
      </c>
      <c r="AO517">
        <v>159869.2684</v>
      </c>
      <c r="AP517">
        <v>150488.5007</v>
      </c>
      <c r="AQ517">
        <v>138782.94880000001</v>
      </c>
      <c r="AR517">
        <v>117889.8554</v>
      </c>
      <c r="AS517">
        <v>94451.032420000003</v>
      </c>
      <c r="AT517">
        <v>68516.387969999996</v>
      </c>
      <c r="AU517">
        <v>40031.638749999998</v>
      </c>
      <c r="AV517">
        <v>8932.7882669999999</v>
      </c>
    </row>
    <row r="518" spans="1:48" x14ac:dyDescent="0.25">
      <c r="A518" s="29" t="s">
        <v>1065</v>
      </c>
      <c r="B518">
        <v>20174774.421468802</v>
      </c>
      <c r="C518">
        <v>20498686.950521201</v>
      </c>
      <c r="D518">
        <v>20827800</v>
      </c>
      <c r="E518">
        <v>19584880.239999998</v>
      </c>
      <c r="F518">
        <v>18331937.859999999</v>
      </c>
      <c r="G518">
        <v>16125212.369999999</v>
      </c>
      <c r="H518">
        <v>15067757.130000001</v>
      </c>
      <c r="I518">
        <v>14233961.25</v>
      </c>
      <c r="J518">
        <v>13286119.59</v>
      </c>
      <c r="K518">
        <v>12194635.23</v>
      </c>
      <c r="L518">
        <v>11156665.52</v>
      </c>
      <c r="M518">
        <v>10087079.17</v>
      </c>
      <c r="N518">
        <v>8612325.6689999998</v>
      </c>
      <c r="O518">
        <v>7298729.875</v>
      </c>
      <c r="P518">
        <v>5999399.5499999998</v>
      </c>
      <c r="Q518">
        <v>4535452.0279999999</v>
      </c>
      <c r="R518">
        <v>3049380.6570000001</v>
      </c>
      <c r="S518">
        <v>2399172.4049999998</v>
      </c>
      <c r="T518">
        <v>1843598.4739999999</v>
      </c>
      <c r="U518">
        <v>1332287.5279999999</v>
      </c>
      <c r="V518">
        <v>1655224.7790000001</v>
      </c>
      <c r="W518">
        <v>762752.90350000001</v>
      </c>
      <c r="X518">
        <v>562373.33389999997</v>
      </c>
      <c r="Y518">
        <v>400614.69640000002</v>
      </c>
      <c r="Z518">
        <v>241947.8192</v>
      </c>
      <c r="AA518">
        <v>227950.88769999999</v>
      </c>
      <c r="AB518">
        <v>224984.6692</v>
      </c>
      <c r="AC518">
        <v>191106.9546</v>
      </c>
      <c r="AD518">
        <v>154034.75649999999</v>
      </c>
      <c r="AE518">
        <v>116612.4442</v>
      </c>
      <c r="AF518">
        <v>108897.09940000001</v>
      </c>
      <c r="AG518">
        <v>103443.5082</v>
      </c>
      <c r="AH518">
        <v>102264.66</v>
      </c>
      <c r="AI518">
        <v>101675.91009999999</v>
      </c>
      <c r="AJ518">
        <v>101257.9179</v>
      </c>
      <c r="AK518">
        <v>100947.9081</v>
      </c>
      <c r="AL518">
        <v>100691.7991</v>
      </c>
      <c r="AM518">
        <v>100741.9341</v>
      </c>
      <c r="AN518">
        <v>100884.4718</v>
      </c>
      <c r="AO518">
        <v>101064.18060000001</v>
      </c>
      <c r="AP518">
        <v>101271.4118</v>
      </c>
      <c r="AQ518">
        <v>101471.2951</v>
      </c>
      <c r="AR518">
        <v>101766.88770000001</v>
      </c>
      <c r="AS518">
        <v>102137.82799999999</v>
      </c>
      <c r="AT518">
        <v>102537.9691</v>
      </c>
      <c r="AU518">
        <v>102953.3792</v>
      </c>
      <c r="AV518">
        <v>103281.76519999999</v>
      </c>
    </row>
    <row r="519" spans="1:48" x14ac:dyDescent="0.25">
      <c r="A519" s="29" t="s">
        <v>1066</v>
      </c>
      <c r="B519">
        <v>0</v>
      </c>
      <c r="C519">
        <v>0</v>
      </c>
      <c r="D519">
        <v>0</v>
      </c>
      <c r="E519">
        <v>0</v>
      </c>
      <c r="F519">
        <v>0</v>
      </c>
      <c r="G519">
        <v>0</v>
      </c>
      <c r="H519">
        <v>0</v>
      </c>
      <c r="I519">
        <v>0</v>
      </c>
      <c r="J519">
        <v>0</v>
      </c>
      <c r="K519">
        <v>0</v>
      </c>
      <c r="L519">
        <v>0</v>
      </c>
      <c r="M519">
        <v>0</v>
      </c>
      <c r="N519">
        <v>0</v>
      </c>
      <c r="O519">
        <v>0</v>
      </c>
      <c r="P519">
        <v>0</v>
      </c>
      <c r="Q519">
        <v>0</v>
      </c>
      <c r="R519">
        <v>0</v>
      </c>
      <c r="S519">
        <v>0</v>
      </c>
      <c r="T519">
        <v>0</v>
      </c>
      <c r="U519">
        <v>0</v>
      </c>
      <c r="V519">
        <v>0</v>
      </c>
      <c r="W519">
        <v>0</v>
      </c>
      <c r="X519">
        <v>0</v>
      </c>
      <c r="Y519">
        <v>0</v>
      </c>
      <c r="Z519">
        <v>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c r="AV519">
        <v>0</v>
      </c>
    </row>
    <row r="520" spans="1:48" x14ac:dyDescent="0.25">
      <c r="A520" s="29" t="s">
        <v>1067</v>
      </c>
      <c r="B520">
        <v>0</v>
      </c>
      <c r="C520">
        <v>0</v>
      </c>
      <c r="D520">
        <v>0</v>
      </c>
      <c r="E520">
        <v>0</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c r="AV520">
        <v>0</v>
      </c>
    </row>
    <row r="521" spans="1:48" x14ac:dyDescent="0.25">
      <c r="A521" s="29" t="s">
        <v>1068</v>
      </c>
      <c r="B521">
        <v>0</v>
      </c>
      <c r="C521">
        <v>0</v>
      </c>
      <c r="D521">
        <v>0</v>
      </c>
      <c r="E521">
        <v>0</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c r="AV521">
        <v>0</v>
      </c>
    </row>
    <row r="522" spans="1:48" x14ac:dyDescent="0.25">
      <c r="A522" s="29" t="s">
        <v>1069</v>
      </c>
      <c r="B522">
        <v>0</v>
      </c>
      <c r="C522">
        <v>0</v>
      </c>
      <c r="D522">
        <v>0</v>
      </c>
      <c r="E522">
        <v>0</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c r="AV522">
        <v>0</v>
      </c>
    </row>
    <row r="523" spans="1:48" x14ac:dyDescent="0.25">
      <c r="A523" s="29" t="s">
        <v>1070</v>
      </c>
      <c r="B523">
        <v>463787.91773491597</v>
      </c>
      <c r="C523">
        <v>471234.182770602</v>
      </c>
      <c r="D523">
        <v>478800</v>
      </c>
      <c r="E523">
        <v>470409.28869999998</v>
      </c>
      <c r="F523">
        <v>450361.96620000002</v>
      </c>
      <c r="G523">
        <v>420927.29560000001</v>
      </c>
      <c r="H523">
        <v>417850.02549999999</v>
      </c>
      <c r="I523">
        <v>427469.16200000001</v>
      </c>
      <c r="J523">
        <v>423023.6557</v>
      </c>
      <c r="K523">
        <v>422136.7328</v>
      </c>
      <c r="L523">
        <v>426973.2806</v>
      </c>
      <c r="M523">
        <v>434508.61859999999</v>
      </c>
      <c r="N523">
        <v>404602.77149999997</v>
      </c>
      <c r="O523">
        <v>374395.44449999998</v>
      </c>
      <c r="P523">
        <v>334608.7415</v>
      </c>
      <c r="Q523">
        <v>295609.1654</v>
      </c>
      <c r="R523">
        <v>259849.73879999999</v>
      </c>
      <c r="S523">
        <v>242075.38519999999</v>
      </c>
      <c r="T523">
        <v>227380.88579999999</v>
      </c>
      <c r="U523">
        <v>213840.76850000001</v>
      </c>
      <c r="V523">
        <v>186056.2138</v>
      </c>
      <c r="W523">
        <v>177886.2145</v>
      </c>
      <c r="X523">
        <v>165852.7285</v>
      </c>
      <c r="Y523">
        <v>155571.15700000001</v>
      </c>
      <c r="Z523">
        <v>146282.94519999999</v>
      </c>
      <c r="AA523">
        <v>138270.9627</v>
      </c>
      <c r="AB523">
        <v>130188.7515</v>
      </c>
      <c r="AC523">
        <v>123546.8363</v>
      </c>
      <c r="AD523">
        <v>116734.9388</v>
      </c>
      <c r="AE523">
        <v>107119.2567</v>
      </c>
      <c r="AF523">
        <v>101158.742</v>
      </c>
      <c r="AG523">
        <v>95576.368860000002</v>
      </c>
      <c r="AH523">
        <v>89086.358160000003</v>
      </c>
      <c r="AI523">
        <v>82403.393559999997</v>
      </c>
      <c r="AJ523">
        <v>75564.553809999998</v>
      </c>
      <c r="AK523">
        <v>69685.258119999999</v>
      </c>
      <c r="AL523">
        <v>63578.31856</v>
      </c>
      <c r="AM523">
        <v>59049.946989999997</v>
      </c>
      <c r="AN523">
        <v>54389.204689999999</v>
      </c>
      <c r="AO523">
        <v>49568.097710000002</v>
      </c>
      <c r="AP523">
        <v>44576.754610000004</v>
      </c>
      <c r="AQ523">
        <v>39395.348960000003</v>
      </c>
      <c r="AR523">
        <v>25453.096229999999</v>
      </c>
      <c r="AS523">
        <v>14579.684370000001</v>
      </c>
      <c r="AT523">
        <v>6732.1759789999996</v>
      </c>
      <c r="AU523">
        <v>1880.82132</v>
      </c>
      <c r="AV523">
        <v>58.36629757</v>
      </c>
    </row>
    <row r="524" spans="1:48" x14ac:dyDescent="0.25">
      <c r="A524" s="29" t="s">
        <v>1071</v>
      </c>
      <c r="B524">
        <v>0</v>
      </c>
      <c r="C524">
        <v>0</v>
      </c>
      <c r="D524">
        <v>0</v>
      </c>
      <c r="E524">
        <v>0</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c r="AV524">
        <v>0</v>
      </c>
    </row>
    <row r="525" spans="1:48" x14ac:dyDescent="0.25">
      <c r="A525" s="29" t="s">
        <v>1072</v>
      </c>
      <c r="B525">
        <v>0</v>
      </c>
      <c r="C525">
        <v>0</v>
      </c>
      <c r="D525">
        <v>0</v>
      </c>
      <c r="E525">
        <v>0</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c r="AV525">
        <v>0</v>
      </c>
    </row>
    <row r="526" spans="1:48" x14ac:dyDescent="0.25">
      <c r="A526" s="29" t="s">
        <v>1073</v>
      </c>
      <c r="B526">
        <v>0</v>
      </c>
      <c r="C526">
        <v>0</v>
      </c>
      <c r="D526">
        <v>0</v>
      </c>
      <c r="E526">
        <v>0</v>
      </c>
      <c r="F526">
        <v>0</v>
      </c>
      <c r="G526">
        <v>0</v>
      </c>
      <c r="H526">
        <v>0</v>
      </c>
      <c r="I526">
        <v>0</v>
      </c>
      <c r="J526">
        <v>0</v>
      </c>
      <c r="K526">
        <v>0</v>
      </c>
      <c r="L526">
        <v>0</v>
      </c>
      <c r="M526">
        <v>0</v>
      </c>
      <c r="N526">
        <v>0</v>
      </c>
      <c r="O526">
        <v>0</v>
      </c>
      <c r="P526">
        <v>0</v>
      </c>
      <c r="Q526">
        <v>0</v>
      </c>
      <c r="R526">
        <v>0</v>
      </c>
      <c r="S526">
        <v>0</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c r="AV526">
        <v>0</v>
      </c>
    </row>
    <row r="527" spans="1:48" x14ac:dyDescent="0.25">
      <c r="A527" s="29" t="s">
        <v>1074</v>
      </c>
      <c r="B527">
        <v>0</v>
      </c>
      <c r="C527">
        <v>0</v>
      </c>
      <c r="D527">
        <v>0</v>
      </c>
      <c r="E527">
        <v>0</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c r="AV527">
        <v>0</v>
      </c>
    </row>
    <row r="528" spans="1:48" x14ac:dyDescent="0.25">
      <c r="A528" s="29" t="s">
        <v>1075</v>
      </c>
      <c r="B528">
        <v>0</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c r="AV528">
        <v>0</v>
      </c>
    </row>
    <row r="529" spans="1:48" x14ac:dyDescent="0.25">
      <c r="A529" s="30" t="s">
        <v>809</v>
      </c>
      <c r="B529">
        <v>0</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c r="AV529">
        <v>0</v>
      </c>
    </row>
    <row r="530" spans="1:48" x14ac:dyDescent="0.25">
      <c r="A530" s="30" t="s">
        <v>1082</v>
      </c>
      <c r="B530">
        <v>0</v>
      </c>
      <c r="C530">
        <v>0</v>
      </c>
      <c r="D530">
        <v>0</v>
      </c>
      <c r="E530">
        <v>0</v>
      </c>
      <c r="F530">
        <v>0</v>
      </c>
      <c r="G530">
        <v>0</v>
      </c>
      <c r="H530">
        <v>0</v>
      </c>
      <c r="I530">
        <v>0</v>
      </c>
      <c r="J530">
        <v>0</v>
      </c>
      <c r="K530">
        <v>0</v>
      </c>
      <c r="L530">
        <v>0</v>
      </c>
      <c r="M530">
        <v>0</v>
      </c>
      <c r="N530">
        <v>0</v>
      </c>
      <c r="O530">
        <v>0</v>
      </c>
      <c r="P530">
        <v>0</v>
      </c>
      <c r="Q530">
        <v>0</v>
      </c>
      <c r="R530">
        <v>0</v>
      </c>
      <c r="S530">
        <v>0</v>
      </c>
      <c r="T530">
        <v>0</v>
      </c>
      <c r="U530">
        <v>0</v>
      </c>
      <c r="V530">
        <v>58.76793215</v>
      </c>
      <c r="W530">
        <v>146.01326510000001</v>
      </c>
      <c r="X530">
        <v>225.87022680000001</v>
      </c>
      <c r="Y530">
        <v>292.81885870000002</v>
      </c>
      <c r="Z530">
        <v>348.86836340000002</v>
      </c>
      <c r="AA530">
        <v>392.96790829999998</v>
      </c>
      <c r="AB530">
        <v>434.50290330000001</v>
      </c>
      <c r="AC530">
        <v>276.34656710000002</v>
      </c>
      <c r="AD530">
        <v>165.3119361</v>
      </c>
      <c r="AE530">
        <v>85.730188870000006</v>
      </c>
      <c r="AF530">
        <v>62.026484699999997</v>
      </c>
      <c r="AG530">
        <v>62.353122089999999</v>
      </c>
      <c r="AH530">
        <v>49.745885260000001</v>
      </c>
      <c r="AI530">
        <v>36.904650169999996</v>
      </c>
      <c r="AJ530">
        <v>21.32790279</v>
      </c>
      <c r="AK530">
        <v>5.7060672050000001</v>
      </c>
      <c r="AL530">
        <v>0</v>
      </c>
      <c r="AM530">
        <v>0</v>
      </c>
      <c r="AN530">
        <v>0</v>
      </c>
      <c r="AO530">
        <v>0</v>
      </c>
      <c r="AP530">
        <v>0</v>
      </c>
      <c r="AQ530">
        <v>0</v>
      </c>
      <c r="AR530">
        <v>0</v>
      </c>
      <c r="AS530">
        <v>0</v>
      </c>
      <c r="AT530">
        <v>0</v>
      </c>
      <c r="AU530">
        <v>0</v>
      </c>
      <c r="AV530">
        <v>0</v>
      </c>
    </row>
    <row r="531" spans="1:48" x14ac:dyDescent="0.25">
      <c r="A531" s="30" t="s">
        <v>1083</v>
      </c>
      <c r="B531">
        <v>0</v>
      </c>
      <c r="C531">
        <v>0</v>
      </c>
      <c r="D531">
        <v>0</v>
      </c>
      <c r="E531">
        <v>0</v>
      </c>
      <c r="F531">
        <v>0</v>
      </c>
      <c r="G531">
        <v>0</v>
      </c>
      <c r="H531">
        <v>0</v>
      </c>
      <c r="I531">
        <v>0</v>
      </c>
      <c r="J531">
        <v>0</v>
      </c>
      <c r="K531">
        <v>0</v>
      </c>
      <c r="L531">
        <v>0</v>
      </c>
      <c r="M531">
        <v>0</v>
      </c>
      <c r="N531">
        <v>0</v>
      </c>
      <c r="O531">
        <v>0</v>
      </c>
      <c r="P531">
        <v>0</v>
      </c>
      <c r="Q531">
        <v>0</v>
      </c>
      <c r="R531">
        <v>0</v>
      </c>
      <c r="S531">
        <v>0</v>
      </c>
      <c r="T531">
        <v>0</v>
      </c>
      <c r="U531">
        <v>0</v>
      </c>
      <c r="V531">
        <v>24.039395899999999</v>
      </c>
      <c r="W531">
        <v>58.928165059999998</v>
      </c>
      <c r="X531">
        <v>88.164356089999998</v>
      </c>
      <c r="Y531">
        <v>108.7600826</v>
      </c>
      <c r="Z531">
        <v>124.62421809999999</v>
      </c>
      <c r="AA531">
        <v>135.2698609</v>
      </c>
      <c r="AB531">
        <v>143.64293230000001</v>
      </c>
      <c r="AC531">
        <v>89.72833129</v>
      </c>
      <c r="AD531">
        <v>53.372731880000003</v>
      </c>
      <c r="AE531">
        <v>28.166752120000002</v>
      </c>
      <c r="AF531">
        <v>19.518348679999999</v>
      </c>
      <c r="AG531">
        <v>18.022709370000001</v>
      </c>
      <c r="AH531">
        <v>13.69194826</v>
      </c>
      <c r="AI531">
        <v>9.9686351989999995</v>
      </c>
      <c r="AJ531">
        <v>5.9316320749999996</v>
      </c>
      <c r="AK531">
        <v>2.1329207399999999</v>
      </c>
      <c r="AL531">
        <v>0</v>
      </c>
      <c r="AM531">
        <v>0</v>
      </c>
      <c r="AN531">
        <v>0</v>
      </c>
      <c r="AO531">
        <v>0</v>
      </c>
      <c r="AP531">
        <v>0</v>
      </c>
      <c r="AQ531">
        <v>0</v>
      </c>
      <c r="AR531">
        <v>0</v>
      </c>
      <c r="AS531">
        <v>0</v>
      </c>
      <c r="AT531">
        <v>0</v>
      </c>
      <c r="AU531">
        <v>0</v>
      </c>
      <c r="AV531">
        <v>0</v>
      </c>
    </row>
    <row r="532" spans="1:48" x14ac:dyDescent="0.25">
      <c r="A532" s="30" t="s">
        <v>1084</v>
      </c>
      <c r="B532">
        <v>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6.744731367</v>
      </c>
      <c r="W532">
        <v>16.764452309999999</v>
      </c>
      <c r="X532">
        <v>24.66957142</v>
      </c>
      <c r="Y532">
        <v>31.641239129999999</v>
      </c>
      <c r="Z532">
        <v>38.292003489999999</v>
      </c>
      <c r="AA532">
        <v>44.571707930000002</v>
      </c>
      <c r="AB532">
        <v>51.717378080000003</v>
      </c>
      <c r="AC532">
        <v>34.306762130000003</v>
      </c>
      <c r="AD532">
        <v>19.694058649999999</v>
      </c>
      <c r="AE532">
        <v>9.3209442060000001</v>
      </c>
      <c r="AF532">
        <v>6.8365735189999999</v>
      </c>
      <c r="AG532">
        <v>7.7852999770000002</v>
      </c>
      <c r="AH532">
        <v>6.7345555880000001</v>
      </c>
      <c r="AI532">
        <v>5.4266438260000003</v>
      </c>
      <c r="AJ532">
        <v>3.4363153359999998</v>
      </c>
      <c r="AK532">
        <v>1.1853173029999999</v>
      </c>
      <c r="AL532">
        <v>0</v>
      </c>
      <c r="AM532">
        <v>0.1139197202</v>
      </c>
      <c r="AN532">
        <v>0</v>
      </c>
      <c r="AO532">
        <v>0</v>
      </c>
      <c r="AP532">
        <v>0</v>
      </c>
      <c r="AQ532">
        <v>0</v>
      </c>
      <c r="AR532">
        <v>0</v>
      </c>
      <c r="AS532">
        <v>0</v>
      </c>
      <c r="AT532">
        <v>0</v>
      </c>
      <c r="AU532">
        <v>0</v>
      </c>
      <c r="AV532">
        <v>0</v>
      </c>
    </row>
    <row r="533" spans="1:48" x14ac:dyDescent="0.25">
      <c r="A533" s="30" t="s">
        <v>1085</v>
      </c>
      <c r="B533">
        <v>0</v>
      </c>
      <c r="C533">
        <v>0</v>
      </c>
      <c r="D533">
        <v>0</v>
      </c>
      <c r="E533">
        <v>0</v>
      </c>
      <c r="F533">
        <v>0</v>
      </c>
      <c r="G533">
        <v>0</v>
      </c>
      <c r="H533">
        <v>0</v>
      </c>
      <c r="I533">
        <v>0</v>
      </c>
      <c r="J533">
        <v>0</v>
      </c>
      <c r="K533">
        <v>0</v>
      </c>
      <c r="L533">
        <v>0</v>
      </c>
      <c r="M533">
        <v>0</v>
      </c>
      <c r="N533">
        <v>0</v>
      </c>
      <c r="O533">
        <v>0</v>
      </c>
      <c r="P533">
        <v>0</v>
      </c>
      <c r="Q533">
        <v>0</v>
      </c>
      <c r="R533">
        <v>0</v>
      </c>
      <c r="S533">
        <v>0</v>
      </c>
      <c r="T533">
        <v>0</v>
      </c>
      <c r="U533">
        <v>0</v>
      </c>
      <c r="V533">
        <v>16.740237319999999</v>
      </c>
      <c r="W533">
        <v>41.248094250000001</v>
      </c>
      <c r="X533">
        <v>57.291551509999998</v>
      </c>
      <c r="Y533">
        <v>69.937142559999998</v>
      </c>
      <c r="Z533">
        <v>80.158426550000001</v>
      </c>
      <c r="AA533">
        <v>88.536035799999894</v>
      </c>
      <c r="AB533">
        <v>97.223371290000003</v>
      </c>
      <c r="AC533">
        <v>60.4668402</v>
      </c>
      <c r="AD533">
        <v>35.594149469999998</v>
      </c>
      <c r="AE533">
        <v>17.84833209</v>
      </c>
      <c r="AF533">
        <v>11.806425089999999</v>
      </c>
      <c r="AG533">
        <v>10.76785606</v>
      </c>
      <c r="AH533">
        <v>7.3224332829999996</v>
      </c>
      <c r="AI533">
        <v>4.0175271439999998</v>
      </c>
      <c r="AJ533">
        <v>2.53900338E-2</v>
      </c>
      <c r="AK533">
        <v>0</v>
      </c>
      <c r="AL533">
        <v>0</v>
      </c>
      <c r="AM533">
        <v>0</v>
      </c>
      <c r="AN533">
        <v>0</v>
      </c>
      <c r="AO533">
        <v>0</v>
      </c>
      <c r="AP533">
        <v>0</v>
      </c>
      <c r="AQ533">
        <v>0</v>
      </c>
      <c r="AR533">
        <v>0</v>
      </c>
      <c r="AS533">
        <v>0</v>
      </c>
      <c r="AT533">
        <v>0</v>
      </c>
      <c r="AU533">
        <v>0</v>
      </c>
      <c r="AV533">
        <v>0</v>
      </c>
    </row>
    <row r="534" spans="1:48" x14ac:dyDescent="0.25">
      <c r="A534" s="30" t="s">
        <v>1086</v>
      </c>
      <c r="B534">
        <v>0</v>
      </c>
      <c r="C534">
        <v>0</v>
      </c>
      <c r="D534">
        <v>0</v>
      </c>
      <c r="E534">
        <v>0</v>
      </c>
      <c r="F534">
        <v>0</v>
      </c>
      <c r="G534">
        <v>0</v>
      </c>
      <c r="H534">
        <v>0</v>
      </c>
      <c r="I534">
        <v>0</v>
      </c>
      <c r="J534">
        <v>0</v>
      </c>
      <c r="K534">
        <v>0</v>
      </c>
      <c r="L534">
        <v>0</v>
      </c>
      <c r="M534">
        <v>0</v>
      </c>
      <c r="N534">
        <v>0</v>
      </c>
      <c r="O534">
        <v>0</v>
      </c>
      <c r="P534">
        <v>0</v>
      </c>
      <c r="Q534">
        <v>0</v>
      </c>
      <c r="R534">
        <v>0</v>
      </c>
      <c r="S534">
        <v>0</v>
      </c>
      <c r="T534">
        <v>0</v>
      </c>
      <c r="U534">
        <v>0</v>
      </c>
      <c r="V534">
        <v>9.8069436289999903</v>
      </c>
      <c r="W534">
        <v>23.644168090000001</v>
      </c>
      <c r="X534">
        <v>34.360137989999998</v>
      </c>
      <c r="Y534">
        <v>43.341681989999998</v>
      </c>
      <c r="Z534">
        <v>51.216309090000003</v>
      </c>
      <c r="AA534">
        <v>57.771797710000001</v>
      </c>
      <c r="AB534">
        <v>64.284676020000006</v>
      </c>
      <c r="AC534">
        <v>42.55541711</v>
      </c>
      <c r="AD534">
        <v>25.69353465</v>
      </c>
      <c r="AE534">
        <v>13.57066427</v>
      </c>
      <c r="AF534">
        <v>10.33972475</v>
      </c>
      <c r="AG534">
        <v>10.906409590000001</v>
      </c>
      <c r="AH534">
        <v>9.2972314370000007</v>
      </c>
      <c r="AI534">
        <v>7.4188516360000003</v>
      </c>
      <c r="AJ534">
        <v>4.9091897790000001</v>
      </c>
      <c r="AK534">
        <v>2.260583295</v>
      </c>
      <c r="AL534">
        <v>0.48674040590000001</v>
      </c>
      <c r="AM534">
        <v>0.14456840379999999</v>
      </c>
      <c r="AN534">
        <v>0</v>
      </c>
      <c r="AO534">
        <v>0</v>
      </c>
      <c r="AP534">
        <v>0</v>
      </c>
      <c r="AQ534">
        <v>0</v>
      </c>
      <c r="AR534">
        <v>0</v>
      </c>
      <c r="AS534">
        <v>0</v>
      </c>
      <c r="AT534">
        <v>0</v>
      </c>
      <c r="AU534">
        <v>0</v>
      </c>
      <c r="AV534">
        <v>0</v>
      </c>
    </row>
    <row r="535" spans="1:48" x14ac:dyDescent="0.25">
      <c r="A535" s="30" t="s">
        <v>1087</v>
      </c>
      <c r="B535">
        <v>0</v>
      </c>
      <c r="C535">
        <v>0</v>
      </c>
      <c r="D535">
        <v>0</v>
      </c>
      <c r="E535">
        <v>0</v>
      </c>
      <c r="F535">
        <v>0</v>
      </c>
      <c r="G535">
        <v>0</v>
      </c>
      <c r="H535">
        <v>0</v>
      </c>
      <c r="I535">
        <v>0</v>
      </c>
      <c r="J535">
        <v>0</v>
      </c>
      <c r="K535">
        <v>0</v>
      </c>
      <c r="L535">
        <v>0</v>
      </c>
      <c r="M535">
        <v>0</v>
      </c>
      <c r="N535">
        <v>0</v>
      </c>
      <c r="O535">
        <v>0</v>
      </c>
      <c r="P535">
        <v>0</v>
      </c>
      <c r="Q535">
        <v>0</v>
      </c>
      <c r="R535">
        <v>0</v>
      </c>
      <c r="S535">
        <v>0</v>
      </c>
      <c r="T535">
        <v>0</v>
      </c>
      <c r="U535">
        <v>0</v>
      </c>
      <c r="V535">
        <v>8.6355651869999903</v>
      </c>
      <c r="W535">
        <v>21.562491649999998</v>
      </c>
      <c r="X535">
        <v>32.226361949999998</v>
      </c>
      <c r="Y535">
        <v>41.246304940000002</v>
      </c>
      <c r="Z535">
        <v>49.197987329999997</v>
      </c>
      <c r="AA535">
        <v>55.81718008</v>
      </c>
      <c r="AB535">
        <v>62.615654829999997</v>
      </c>
      <c r="AC535">
        <v>40.604309530000002</v>
      </c>
      <c r="AD535">
        <v>24.969361750000001</v>
      </c>
      <c r="AE535">
        <v>13.704459679999999</v>
      </c>
      <c r="AF535">
        <v>10.336867209999999</v>
      </c>
      <c r="AG535">
        <v>10.366178359999999</v>
      </c>
      <c r="AH535">
        <v>8.7527108689999995</v>
      </c>
      <c r="AI535">
        <v>7.1010822329999996</v>
      </c>
      <c r="AJ535">
        <v>4.9747959919999998</v>
      </c>
      <c r="AK535">
        <v>2.75980596</v>
      </c>
      <c r="AL535">
        <v>1.603566091</v>
      </c>
      <c r="AM535">
        <v>1.170131214</v>
      </c>
      <c r="AN535">
        <v>0.40309967330000002</v>
      </c>
      <c r="AO535">
        <v>0</v>
      </c>
      <c r="AP535">
        <v>0</v>
      </c>
      <c r="AQ535">
        <v>0</v>
      </c>
      <c r="AR535">
        <v>0</v>
      </c>
      <c r="AS535">
        <v>0</v>
      </c>
      <c r="AT535">
        <v>0</v>
      </c>
      <c r="AU535">
        <v>0</v>
      </c>
      <c r="AV535">
        <v>0</v>
      </c>
    </row>
    <row r="536" spans="1:48" x14ac:dyDescent="0.25">
      <c r="A536" s="30" t="s">
        <v>1088</v>
      </c>
      <c r="B536">
        <v>0</v>
      </c>
      <c r="C536">
        <v>0</v>
      </c>
      <c r="D536">
        <v>0</v>
      </c>
      <c r="E536">
        <v>0</v>
      </c>
      <c r="F536">
        <v>0</v>
      </c>
      <c r="G536">
        <v>0</v>
      </c>
      <c r="H536">
        <v>0</v>
      </c>
      <c r="I536">
        <v>0</v>
      </c>
      <c r="J536">
        <v>0</v>
      </c>
      <c r="K536">
        <v>0</v>
      </c>
      <c r="L536">
        <v>0</v>
      </c>
      <c r="M536">
        <v>0</v>
      </c>
      <c r="N536">
        <v>0</v>
      </c>
      <c r="O536">
        <v>0</v>
      </c>
      <c r="P536">
        <v>0</v>
      </c>
      <c r="Q536">
        <v>0</v>
      </c>
      <c r="R536">
        <v>0</v>
      </c>
      <c r="S536">
        <v>0</v>
      </c>
      <c r="T536">
        <v>0</v>
      </c>
      <c r="U536">
        <v>0</v>
      </c>
      <c r="V536">
        <v>39.487217870000002</v>
      </c>
      <c r="W536">
        <v>106.41610369999999</v>
      </c>
      <c r="X536">
        <v>169.06433000000001</v>
      </c>
      <c r="Y536">
        <v>225.13087440000001</v>
      </c>
      <c r="Z536">
        <v>274.54790919999999</v>
      </c>
      <c r="AA536">
        <v>317.79522850000001</v>
      </c>
      <c r="AB536">
        <v>361.69647780000003</v>
      </c>
      <c r="AC536">
        <v>233.05922319999999</v>
      </c>
      <c r="AD536">
        <v>141.24997400000001</v>
      </c>
      <c r="AE536">
        <v>77.784979590000006</v>
      </c>
      <c r="AF536">
        <v>38.737787740000002</v>
      </c>
      <c r="AG536">
        <v>14.22719498</v>
      </c>
      <c r="AH536">
        <v>0</v>
      </c>
      <c r="AI536">
        <v>0</v>
      </c>
      <c r="AJ536">
        <v>0</v>
      </c>
      <c r="AK536">
        <v>0</v>
      </c>
      <c r="AL536">
        <v>0</v>
      </c>
      <c r="AM536">
        <v>0</v>
      </c>
      <c r="AN536">
        <v>0</v>
      </c>
      <c r="AO536">
        <v>0</v>
      </c>
      <c r="AP536">
        <v>0</v>
      </c>
      <c r="AQ536">
        <v>0</v>
      </c>
      <c r="AR536">
        <v>9.2386012809999905</v>
      </c>
      <c r="AS536">
        <v>19.646488049999999</v>
      </c>
      <c r="AT536">
        <v>27.58316524</v>
      </c>
      <c r="AU536">
        <v>33.331393470000002</v>
      </c>
      <c r="AV536">
        <v>37.546105160000003</v>
      </c>
    </row>
    <row r="537" spans="1:48" x14ac:dyDescent="0.25">
      <c r="A537" s="30" t="s">
        <v>1089</v>
      </c>
      <c r="B537">
        <v>0</v>
      </c>
      <c r="C537">
        <v>0</v>
      </c>
      <c r="D537">
        <v>0</v>
      </c>
      <c r="E537">
        <v>0</v>
      </c>
      <c r="F537">
        <v>0</v>
      </c>
      <c r="G537">
        <v>0</v>
      </c>
      <c r="H537">
        <v>0</v>
      </c>
      <c r="I537">
        <v>0</v>
      </c>
      <c r="J537">
        <v>0</v>
      </c>
      <c r="K537">
        <v>0</v>
      </c>
      <c r="L537">
        <v>0</v>
      </c>
      <c r="M537">
        <v>0</v>
      </c>
      <c r="N537">
        <v>0</v>
      </c>
      <c r="O537">
        <v>0</v>
      </c>
      <c r="P537">
        <v>0</v>
      </c>
      <c r="Q537">
        <v>0</v>
      </c>
      <c r="R537">
        <v>0</v>
      </c>
      <c r="S537">
        <v>0</v>
      </c>
      <c r="T537">
        <v>0</v>
      </c>
      <c r="U537">
        <v>0</v>
      </c>
      <c r="V537">
        <v>10.773227690000001</v>
      </c>
      <c r="W537">
        <v>26.316569829999999</v>
      </c>
      <c r="X537">
        <v>40.408610160000002</v>
      </c>
      <c r="Y537">
        <v>52.280629480000002</v>
      </c>
      <c r="Z537">
        <v>62.25798005</v>
      </c>
      <c r="AA537">
        <v>70.184576730000003</v>
      </c>
      <c r="AB537">
        <v>77.555610680000001</v>
      </c>
      <c r="AC537">
        <v>49.394325940000002</v>
      </c>
      <c r="AD537">
        <v>29.214651679999999</v>
      </c>
      <c r="AE537">
        <v>14.839692080000001</v>
      </c>
      <c r="AF537">
        <v>10.73661379</v>
      </c>
      <c r="AG537">
        <v>11.02213983</v>
      </c>
      <c r="AH537">
        <v>8.8277317429999904</v>
      </c>
      <c r="AI537">
        <v>6.5631471440000002</v>
      </c>
      <c r="AJ537">
        <v>3.78931942</v>
      </c>
      <c r="AK537">
        <v>1.0287977109999999</v>
      </c>
      <c r="AL537">
        <v>0</v>
      </c>
      <c r="AM537">
        <v>0</v>
      </c>
      <c r="AN537">
        <v>0</v>
      </c>
      <c r="AO537">
        <v>0</v>
      </c>
      <c r="AP537">
        <v>0</v>
      </c>
      <c r="AQ537">
        <v>0</v>
      </c>
      <c r="AR537">
        <v>0</v>
      </c>
      <c r="AS537">
        <v>0</v>
      </c>
      <c r="AT537">
        <v>0</v>
      </c>
      <c r="AU537">
        <v>0</v>
      </c>
      <c r="AV537">
        <v>0</v>
      </c>
    </row>
    <row r="538" spans="1:48" x14ac:dyDescent="0.25">
      <c r="A538" s="30" t="s">
        <v>1076</v>
      </c>
      <c r="B538">
        <v>0</v>
      </c>
      <c r="C538">
        <v>0</v>
      </c>
      <c r="D538">
        <v>0</v>
      </c>
      <c r="E538">
        <v>0</v>
      </c>
      <c r="F538">
        <v>0</v>
      </c>
      <c r="G538">
        <v>0</v>
      </c>
      <c r="H538">
        <v>0</v>
      </c>
      <c r="I538">
        <v>0</v>
      </c>
      <c r="J538">
        <v>0</v>
      </c>
      <c r="K538">
        <v>0</v>
      </c>
      <c r="L538">
        <v>0</v>
      </c>
      <c r="M538">
        <v>0</v>
      </c>
      <c r="N538">
        <v>0</v>
      </c>
      <c r="O538">
        <v>0</v>
      </c>
      <c r="P538">
        <v>0</v>
      </c>
      <c r="Q538">
        <v>0</v>
      </c>
      <c r="R538">
        <v>0</v>
      </c>
      <c r="S538">
        <v>0</v>
      </c>
      <c r="T538">
        <v>0</v>
      </c>
      <c r="U538">
        <v>0</v>
      </c>
      <c r="V538">
        <v>7.8482982000000003</v>
      </c>
      <c r="W538">
        <v>19.215759219999999</v>
      </c>
      <c r="X538">
        <v>28.021607509999999</v>
      </c>
      <c r="Y538">
        <v>35.635658460000002</v>
      </c>
      <c r="Z538">
        <v>42.5662229</v>
      </c>
      <c r="AA538">
        <v>48.597805610000002</v>
      </c>
      <c r="AB538">
        <v>54.767423200000003</v>
      </c>
      <c r="AC538">
        <v>35.307049659999997</v>
      </c>
      <c r="AD538">
        <v>21.413722889999999</v>
      </c>
      <c r="AE538">
        <v>11.3780702</v>
      </c>
      <c r="AF538">
        <v>8.9156504309999995</v>
      </c>
      <c r="AG538">
        <v>9.6793873559999994</v>
      </c>
      <c r="AH538">
        <v>8.6743991959999995</v>
      </c>
      <c r="AI538">
        <v>7.4412442030000001</v>
      </c>
      <c r="AJ538">
        <v>5.7184467129999996</v>
      </c>
      <c r="AK538">
        <v>3.9391310740000001</v>
      </c>
      <c r="AL538">
        <v>3.006261056</v>
      </c>
      <c r="AM538">
        <v>3.6767516420000002</v>
      </c>
      <c r="AN538">
        <v>3.9702325429999998</v>
      </c>
      <c r="AO538">
        <v>4.181749183</v>
      </c>
      <c r="AP538">
        <v>4.3900310009999997</v>
      </c>
      <c r="AQ538">
        <v>4.5870397519999999</v>
      </c>
      <c r="AR538">
        <v>2.732987026</v>
      </c>
      <c r="AS538">
        <v>1.1022168290000001</v>
      </c>
      <c r="AT538">
        <v>0</v>
      </c>
      <c r="AU538">
        <v>0</v>
      </c>
      <c r="AV538">
        <v>0</v>
      </c>
    </row>
    <row r="539" spans="1:48" x14ac:dyDescent="0.25">
      <c r="A539" s="30" t="s">
        <v>1077</v>
      </c>
      <c r="B539">
        <v>0</v>
      </c>
      <c r="C539">
        <v>0</v>
      </c>
      <c r="D539">
        <v>0</v>
      </c>
      <c r="E539">
        <v>0</v>
      </c>
      <c r="F539">
        <v>0</v>
      </c>
      <c r="G539">
        <v>0</v>
      </c>
      <c r="H539">
        <v>0</v>
      </c>
      <c r="I539">
        <v>0</v>
      </c>
      <c r="J539">
        <v>0</v>
      </c>
      <c r="K539">
        <v>0</v>
      </c>
      <c r="L539">
        <v>0</v>
      </c>
      <c r="M539">
        <v>0</v>
      </c>
      <c r="N539">
        <v>0</v>
      </c>
      <c r="O539">
        <v>0</v>
      </c>
      <c r="P539">
        <v>0</v>
      </c>
      <c r="Q539">
        <v>0</v>
      </c>
      <c r="R539">
        <v>0</v>
      </c>
      <c r="S539">
        <v>0</v>
      </c>
      <c r="T539">
        <v>0</v>
      </c>
      <c r="U539">
        <v>0</v>
      </c>
      <c r="V539">
        <v>7.228915443</v>
      </c>
      <c r="W539">
        <v>16.878253140000002</v>
      </c>
      <c r="X539">
        <v>25.343375980000001</v>
      </c>
      <c r="Y539">
        <v>32.04561691</v>
      </c>
      <c r="Z539">
        <v>37.397964870000003</v>
      </c>
      <c r="AA539">
        <v>41.321205409999997</v>
      </c>
      <c r="AB539">
        <v>44.827681920000003</v>
      </c>
      <c r="AC539">
        <v>28.106574699999999</v>
      </c>
      <c r="AD539">
        <v>16.430072070000001</v>
      </c>
      <c r="AE539">
        <v>8.1247764240000002</v>
      </c>
      <c r="AF539">
        <v>6.399326898</v>
      </c>
      <c r="AG539">
        <v>7.3836431170000001</v>
      </c>
      <c r="AH539">
        <v>6.4884807010000003</v>
      </c>
      <c r="AI539">
        <v>5.267416603</v>
      </c>
      <c r="AJ539">
        <v>3.6047200149999998</v>
      </c>
      <c r="AK539">
        <v>1.8736439229999999</v>
      </c>
      <c r="AL539">
        <v>0.8331875862</v>
      </c>
      <c r="AM539">
        <v>0</v>
      </c>
      <c r="AN539">
        <v>0</v>
      </c>
      <c r="AO539">
        <v>0</v>
      </c>
      <c r="AP539">
        <v>0</v>
      </c>
      <c r="AQ539">
        <v>0</v>
      </c>
      <c r="AR539">
        <v>0</v>
      </c>
      <c r="AS539">
        <v>0</v>
      </c>
      <c r="AT539">
        <v>0</v>
      </c>
      <c r="AU539">
        <v>0</v>
      </c>
      <c r="AV539">
        <v>0</v>
      </c>
    </row>
    <row r="540" spans="1:48" x14ac:dyDescent="0.25">
      <c r="A540" s="30" t="s">
        <v>1078</v>
      </c>
      <c r="B540">
        <v>0</v>
      </c>
      <c r="C540">
        <v>0</v>
      </c>
      <c r="D540">
        <v>0</v>
      </c>
      <c r="E540">
        <v>0</v>
      </c>
      <c r="F540">
        <v>0</v>
      </c>
      <c r="G540">
        <v>0</v>
      </c>
      <c r="H540">
        <v>0</v>
      </c>
      <c r="I540">
        <v>0</v>
      </c>
      <c r="J540">
        <v>0</v>
      </c>
      <c r="K540">
        <v>0</v>
      </c>
      <c r="L540">
        <v>0</v>
      </c>
      <c r="M540">
        <v>0</v>
      </c>
      <c r="N540">
        <v>0</v>
      </c>
      <c r="O540">
        <v>0</v>
      </c>
      <c r="P540">
        <v>0</v>
      </c>
      <c r="Q540">
        <v>0</v>
      </c>
      <c r="R540">
        <v>0</v>
      </c>
      <c r="S540">
        <v>0</v>
      </c>
      <c r="T540">
        <v>0</v>
      </c>
      <c r="U540">
        <v>0</v>
      </c>
      <c r="V540">
        <v>121.472348</v>
      </c>
      <c r="W540">
        <v>304.9441635</v>
      </c>
      <c r="X540">
        <v>473.3808674</v>
      </c>
      <c r="Y540">
        <v>617.50378650000005</v>
      </c>
      <c r="Z540">
        <v>739.23942880000004</v>
      </c>
      <c r="AA540">
        <v>836.80122960000006</v>
      </c>
      <c r="AB540">
        <v>927.58480340000006</v>
      </c>
      <c r="AC540">
        <v>592.49807750000002</v>
      </c>
      <c r="AD540">
        <v>354.19892979999997</v>
      </c>
      <c r="AE540">
        <v>183.60699349999999</v>
      </c>
      <c r="AF540">
        <v>130.90589539999999</v>
      </c>
      <c r="AG540">
        <v>128.55065569999999</v>
      </c>
      <c r="AH540">
        <v>100.5980672</v>
      </c>
      <c r="AI540">
        <v>71.582358159999998</v>
      </c>
      <c r="AJ540">
        <v>38.64655844</v>
      </c>
      <c r="AK540">
        <v>6.6588742740000004</v>
      </c>
      <c r="AL540">
        <v>0</v>
      </c>
      <c r="AM540">
        <v>0</v>
      </c>
      <c r="AN540">
        <v>0</v>
      </c>
      <c r="AO540">
        <v>0</v>
      </c>
      <c r="AP540">
        <v>0</v>
      </c>
      <c r="AQ540">
        <v>0</v>
      </c>
      <c r="AR540">
        <v>0</v>
      </c>
      <c r="AS540">
        <v>0</v>
      </c>
      <c r="AT540">
        <v>0</v>
      </c>
      <c r="AU540">
        <v>0</v>
      </c>
      <c r="AV540">
        <v>0</v>
      </c>
    </row>
    <row r="541" spans="1:48" x14ac:dyDescent="0.25">
      <c r="A541" s="30" t="s">
        <v>805</v>
      </c>
      <c r="B541">
        <v>0</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c r="AV541">
        <v>0</v>
      </c>
    </row>
    <row r="542" spans="1:48" x14ac:dyDescent="0.25">
      <c r="A542" s="30" t="s">
        <v>806</v>
      </c>
      <c r="B542">
        <v>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c r="AV542">
        <v>0</v>
      </c>
    </row>
    <row r="543" spans="1:48" x14ac:dyDescent="0.25">
      <c r="A543" s="30" t="s">
        <v>1079</v>
      </c>
      <c r="B543">
        <v>0</v>
      </c>
      <c r="C543">
        <v>0</v>
      </c>
      <c r="D543">
        <v>0</v>
      </c>
      <c r="E543">
        <v>0</v>
      </c>
      <c r="F543">
        <v>0</v>
      </c>
      <c r="G543">
        <v>0</v>
      </c>
      <c r="H543">
        <v>0</v>
      </c>
      <c r="I543">
        <v>0</v>
      </c>
      <c r="J543">
        <v>0</v>
      </c>
      <c r="K543">
        <v>0</v>
      </c>
      <c r="L543">
        <v>0</v>
      </c>
      <c r="M543">
        <v>0</v>
      </c>
      <c r="N543">
        <v>0</v>
      </c>
      <c r="O543">
        <v>0</v>
      </c>
      <c r="P543">
        <v>0</v>
      </c>
      <c r="Q543">
        <v>0</v>
      </c>
      <c r="R543">
        <v>0</v>
      </c>
      <c r="S543">
        <v>0</v>
      </c>
      <c r="T543">
        <v>0</v>
      </c>
      <c r="U543">
        <v>0</v>
      </c>
      <c r="V543">
        <v>278.0609657</v>
      </c>
      <c r="W543">
        <v>273.56519980000002</v>
      </c>
      <c r="X543">
        <v>232.92999470000001</v>
      </c>
      <c r="Y543">
        <v>230.10077240000001</v>
      </c>
      <c r="Z543">
        <v>225.0086484</v>
      </c>
      <c r="AA543">
        <v>217.21042009999999</v>
      </c>
      <c r="AB543">
        <v>207.4973651</v>
      </c>
      <c r="AC543">
        <v>352.40378320000002</v>
      </c>
      <c r="AD543">
        <v>382.00810109999998</v>
      </c>
      <c r="AE543">
        <v>415.1818432</v>
      </c>
      <c r="AF543">
        <v>449.9403896</v>
      </c>
      <c r="AG543">
        <v>486.30235720000002</v>
      </c>
      <c r="AH543">
        <v>575.1897275</v>
      </c>
      <c r="AI543">
        <v>622.32547599999998</v>
      </c>
      <c r="AJ543">
        <v>672.56646049999995</v>
      </c>
      <c r="AK543">
        <v>725.7179347</v>
      </c>
      <c r="AL543">
        <v>782.06652510000004</v>
      </c>
      <c r="AM543">
        <v>736.24167260000002</v>
      </c>
      <c r="AN543">
        <v>788.66414629999997</v>
      </c>
      <c r="AO543">
        <v>843.30350629999998</v>
      </c>
      <c r="AP543">
        <v>900.26648090000003</v>
      </c>
      <c r="AQ543">
        <v>973.91005250000001</v>
      </c>
      <c r="AR543">
        <v>836.6282569</v>
      </c>
      <c r="AS543">
        <v>882.9669725</v>
      </c>
      <c r="AT543">
        <v>931.35533629999998</v>
      </c>
      <c r="AU543">
        <v>981.84952940000005</v>
      </c>
      <c r="AV543">
        <v>278.37086479999999</v>
      </c>
    </row>
    <row r="544" spans="1:48" x14ac:dyDescent="0.25">
      <c r="A544" s="30" t="s">
        <v>1080</v>
      </c>
      <c r="B544">
        <v>0</v>
      </c>
      <c r="C544">
        <v>0</v>
      </c>
      <c r="D544">
        <v>0</v>
      </c>
      <c r="E544">
        <v>0</v>
      </c>
      <c r="F544">
        <v>0</v>
      </c>
      <c r="G544">
        <v>0</v>
      </c>
      <c r="H544">
        <v>0</v>
      </c>
      <c r="I544">
        <v>0</v>
      </c>
      <c r="J544">
        <v>0</v>
      </c>
      <c r="K544">
        <v>0</v>
      </c>
      <c r="L544">
        <v>0</v>
      </c>
      <c r="M544">
        <v>0</v>
      </c>
      <c r="N544">
        <v>0</v>
      </c>
      <c r="O544">
        <v>0</v>
      </c>
      <c r="P544">
        <v>0</v>
      </c>
      <c r="Q544">
        <v>0</v>
      </c>
      <c r="R544">
        <v>0</v>
      </c>
      <c r="S544">
        <v>0</v>
      </c>
      <c r="T544">
        <v>0</v>
      </c>
      <c r="U544">
        <v>0</v>
      </c>
      <c r="V544">
        <v>1003.459493</v>
      </c>
      <c r="W544">
        <v>926.23624900000004</v>
      </c>
      <c r="X544">
        <v>1591.0813860000001</v>
      </c>
      <c r="Y544">
        <v>1459.458881</v>
      </c>
      <c r="Z544">
        <v>1337.3905729999999</v>
      </c>
      <c r="AA544">
        <v>1208.3328489999999</v>
      </c>
      <c r="AB544">
        <v>1081.323496</v>
      </c>
      <c r="AC544">
        <v>1891.178907</v>
      </c>
      <c r="AD544">
        <v>2017.5474489999999</v>
      </c>
      <c r="AE544">
        <v>2175.091547</v>
      </c>
      <c r="AF544">
        <v>2334.2419810000001</v>
      </c>
      <c r="AG544">
        <v>2496.6927999999998</v>
      </c>
      <c r="AH544">
        <v>2768.061252</v>
      </c>
      <c r="AI544">
        <v>3019.4665730000002</v>
      </c>
      <c r="AJ544">
        <v>3301.9211030000001</v>
      </c>
      <c r="AK544">
        <v>3600.80015</v>
      </c>
      <c r="AL544">
        <v>3915.484164</v>
      </c>
      <c r="AM544">
        <v>3500.5002939999999</v>
      </c>
      <c r="AN544">
        <v>3824.1490130000002</v>
      </c>
      <c r="AO544">
        <v>4169.8979609999997</v>
      </c>
      <c r="AP544">
        <v>4536.8654319999996</v>
      </c>
      <c r="AQ544">
        <v>4906.9787589999996</v>
      </c>
      <c r="AR544">
        <v>4461.6106090000003</v>
      </c>
      <c r="AS544">
        <v>4845.5647419999996</v>
      </c>
      <c r="AT544">
        <v>5202.6161620000003</v>
      </c>
      <c r="AU544">
        <v>5575.706682</v>
      </c>
      <c r="AV544">
        <v>2185.7102610000002</v>
      </c>
    </row>
    <row r="545" spans="1:48" x14ac:dyDescent="0.25">
      <c r="A545" s="30" t="s">
        <v>807</v>
      </c>
      <c r="B545">
        <v>0</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c r="AV545">
        <v>0</v>
      </c>
    </row>
    <row r="546" spans="1:48" x14ac:dyDescent="0.25">
      <c r="A546" s="30" t="s">
        <v>808</v>
      </c>
      <c r="B546">
        <v>0</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c r="AV546">
        <v>0</v>
      </c>
    </row>
    <row r="547" spans="1:48" x14ac:dyDescent="0.25">
      <c r="A547" s="30" t="s">
        <v>1081</v>
      </c>
      <c r="B547">
        <v>0</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c r="AV547">
        <v>0</v>
      </c>
    </row>
    <row r="548" spans="1:48" x14ac:dyDescent="0.25">
      <c r="A548" s="30" t="s">
        <v>810</v>
      </c>
      <c r="B548">
        <v>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c r="AV548">
        <v>0</v>
      </c>
    </row>
    <row r="549" spans="1:48" x14ac:dyDescent="0.25">
      <c r="A549" s="33" t="s">
        <v>1225</v>
      </c>
      <c r="B549">
        <v>89.638472774066997</v>
      </c>
      <c r="C549">
        <v>91.077647448840196</v>
      </c>
      <c r="D549">
        <v>92.550194959999999</v>
      </c>
      <c r="E549">
        <v>57.831693280000003</v>
      </c>
      <c r="F549">
        <v>520.65777460000004</v>
      </c>
      <c r="G549">
        <v>-532.61655270000006</v>
      </c>
      <c r="H549">
        <v>44.042142249999998</v>
      </c>
      <c r="I549">
        <v>710.48977290000005</v>
      </c>
      <c r="J549">
        <v>1117.5091</v>
      </c>
      <c r="K549">
        <v>805.28982140000005</v>
      </c>
      <c r="L549">
        <v>354.8929531</v>
      </c>
      <c r="M549">
        <v>-532.37360360000002</v>
      </c>
      <c r="N549">
        <v>-939.90154540000003</v>
      </c>
      <c r="O549">
        <v>-265.92732910000001</v>
      </c>
      <c r="P549">
        <v>665.46525780000002</v>
      </c>
      <c r="Q549">
        <v>332.74199770000001</v>
      </c>
      <c r="R549">
        <v>447.88012789999999</v>
      </c>
      <c r="S549">
        <v>638.57160429999999</v>
      </c>
      <c r="T549">
        <v>840.01078259999997</v>
      </c>
      <c r="U549">
        <v>979.87610389999998</v>
      </c>
      <c r="V549">
        <v>1087.922636</v>
      </c>
      <c r="W549">
        <v>1144.558399</v>
      </c>
      <c r="X549">
        <v>905.17253860000005</v>
      </c>
      <c r="Y549">
        <v>679.41988309999999</v>
      </c>
      <c r="Z549">
        <v>485.72414559999999</v>
      </c>
      <c r="AA549">
        <v>326.54860660000003</v>
      </c>
      <c r="AB549">
        <v>232.24869949999999</v>
      </c>
      <c r="AC549">
        <v>153.5606866</v>
      </c>
      <c r="AD549">
        <v>88.919944950000001</v>
      </c>
      <c r="AE549">
        <v>50.830441</v>
      </c>
      <c r="AF549">
        <v>69.53368682</v>
      </c>
      <c r="AG549">
        <v>103.7379227</v>
      </c>
      <c r="AH549">
        <v>99.922165419999999</v>
      </c>
      <c r="AI549">
        <v>107.5657604</v>
      </c>
      <c r="AJ549">
        <v>102.1160488</v>
      </c>
      <c r="AK549">
        <v>89.804705290000001</v>
      </c>
      <c r="AL549">
        <v>79.304164220000004</v>
      </c>
      <c r="AM549">
        <v>115.77820699999999</v>
      </c>
      <c r="AN549">
        <v>182.31377979999999</v>
      </c>
      <c r="AO549">
        <v>221.66616500000001</v>
      </c>
      <c r="AP549">
        <v>239.13450230000001</v>
      </c>
      <c r="AQ549">
        <v>236.7574224</v>
      </c>
      <c r="AR549">
        <v>304.88880970000002</v>
      </c>
      <c r="AS549">
        <v>360.81072399999999</v>
      </c>
      <c r="AT549">
        <v>404.6878797</v>
      </c>
      <c r="AU549">
        <v>438.55296399999997</v>
      </c>
      <c r="AV549">
        <v>465.64033710000001</v>
      </c>
    </row>
    <row r="550" spans="1:48" x14ac:dyDescent="0.25">
      <c r="A550" s="33" t="s">
        <v>1226</v>
      </c>
      <c r="B550">
        <v>44.328984513132099</v>
      </c>
      <c r="C550">
        <v>45.040700698106697</v>
      </c>
      <c r="D550">
        <v>45.761125409999998</v>
      </c>
      <c r="E550">
        <v>40.942357690000001</v>
      </c>
      <c r="F550">
        <v>136.10919060000001</v>
      </c>
      <c r="G550">
        <v>-45.775820260000003</v>
      </c>
      <c r="H550">
        <v>42.77115448</v>
      </c>
      <c r="I550">
        <v>162.9961576</v>
      </c>
      <c r="J550">
        <v>246.21640909999999</v>
      </c>
      <c r="K550">
        <v>202.6781627</v>
      </c>
      <c r="L550">
        <v>170.50029079999999</v>
      </c>
      <c r="M550">
        <v>71.759330719999994</v>
      </c>
      <c r="N550">
        <v>763.88599209999995</v>
      </c>
      <c r="O550">
        <v>1190.4822770000001</v>
      </c>
      <c r="P550">
        <v>1437.5102380000001</v>
      </c>
      <c r="Q550">
        <v>1534.355215</v>
      </c>
      <c r="R550">
        <v>1397.225739</v>
      </c>
      <c r="S550">
        <v>1275.87293</v>
      </c>
      <c r="T550">
        <v>1215.4535969999999</v>
      </c>
      <c r="U550">
        <v>1146.54072</v>
      </c>
      <c r="V550">
        <v>1501.4806739999999</v>
      </c>
      <c r="W550">
        <v>1713.733416</v>
      </c>
      <c r="X550">
        <v>1806.1947110000001</v>
      </c>
      <c r="Y550">
        <v>1893.396943</v>
      </c>
      <c r="Z550">
        <v>1967.7587249999999</v>
      </c>
      <c r="AA550">
        <v>2031.2443510000001</v>
      </c>
      <c r="AB550">
        <v>2092.72991</v>
      </c>
      <c r="AC550">
        <v>2000.4766629999999</v>
      </c>
      <c r="AD550">
        <v>1939.3300770000001</v>
      </c>
      <c r="AE550">
        <v>1901.4186890000001</v>
      </c>
      <c r="AF550">
        <v>1915.683096</v>
      </c>
      <c r="AG550">
        <v>1954.3552119999999</v>
      </c>
      <c r="AH550">
        <v>1982.5092199999999</v>
      </c>
      <c r="AI550">
        <v>2011.3897589999999</v>
      </c>
      <c r="AJ550">
        <v>2038.7167830000001</v>
      </c>
      <c r="AK550">
        <v>2066.4202719999998</v>
      </c>
      <c r="AL550">
        <v>2100.2459650000001</v>
      </c>
      <c r="AM550">
        <v>2134.7231820000002</v>
      </c>
      <c r="AN550">
        <v>2169.3424789999999</v>
      </c>
      <c r="AO550">
        <v>2203.6034829999999</v>
      </c>
      <c r="AP550">
        <v>2237.4880469999998</v>
      </c>
      <c r="AQ550">
        <v>2270.0172040000002</v>
      </c>
      <c r="AR550">
        <v>2302.1479220000001</v>
      </c>
      <c r="AS550">
        <v>2332.2209050000001</v>
      </c>
      <c r="AT550">
        <v>2361.6790230000001</v>
      </c>
      <c r="AU550">
        <v>2390.9046939999998</v>
      </c>
      <c r="AV550">
        <v>2420.2500220000002</v>
      </c>
    </row>
    <row r="551" spans="1:48" x14ac:dyDescent="0.25">
      <c r="A551" s="33" t="s">
        <v>1227</v>
      </c>
      <c r="B551">
        <v>41.741513197132697</v>
      </c>
      <c r="C551">
        <v>42.411686693187697</v>
      </c>
      <c r="D551">
        <v>43.091160690000002</v>
      </c>
      <c r="E551">
        <v>36.615885570000003</v>
      </c>
      <c r="F551">
        <v>140.70879429999999</v>
      </c>
      <c r="G551">
        <v>-77.473534259999994</v>
      </c>
      <c r="H551">
        <v>33.988294230000001</v>
      </c>
      <c r="I551">
        <v>159.7108054</v>
      </c>
      <c r="J551">
        <v>233.1043621</v>
      </c>
      <c r="K551">
        <v>177.6305322</v>
      </c>
      <c r="L551">
        <v>108.4434784</v>
      </c>
      <c r="M551">
        <v>-8.159906909</v>
      </c>
      <c r="N551">
        <v>438.80719779999998</v>
      </c>
      <c r="O551">
        <v>682.79834400000004</v>
      </c>
      <c r="P551">
        <v>811.69225949999998</v>
      </c>
      <c r="Q551">
        <v>830.26350279999997</v>
      </c>
      <c r="R551">
        <v>811.41405450000002</v>
      </c>
      <c r="S551">
        <v>696.70121259999996</v>
      </c>
      <c r="T551">
        <v>634.92545940000002</v>
      </c>
      <c r="U551">
        <v>606.68766419999997</v>
      </c>
      <c r="V551">
        <v>706.46844020000003</v>
      </c>
      <c r="W551">
        <v>868.76588119999997</v>
      </c>
      <c r="X551">
        <v>1064.128453</v>
      </c>
      <c r="Y551">
        <v>1074.2223939999999</v>
      </c>
      <c r="Z551">
        <v>1145.3762850000001</v>
      </c>
      <c r="AA551">
        <v>1147.2748489999999</v>
      </c>
      <c r="AB551">
        <v>1100.937997</v>
      </c>
      <c r="AC551">
        <v>931.97952829999997</v>
      </c>
      <c r="AD551">
        <v>830.94421890000001</v>
      </c>
      <c r="AE551">
        <v>773.02033830000005</v>
      </c>
      <c r="AF551">
        <v>750.8722616</v>
      </c>
      <c r="AG551">
        <v>742.94588680000004</v>
      </c>
      <c r="AH551">
        <v>736.08071329999996</v>
      </c>
      <c r="AI551">
        <v>732.55686439999999</v>
      </c>
      <c r="AJ551">
        <v>729.44116299999996</v>
      </c>
      <c r="AK551">
        <v>727.14987840000003</v>
      </c>
      <c r="AL551">
        <v>726.72610159999999</v>
      </c>
      <c r="AM551">
        <v>726.98763340000005</v>
      </c>
      <c r="AN551">
        <v>727.9650206</v>
      </c>
      <c r="AO551">
        <v>729.17846310000004</v>
      </c>
      <c r="AP551">
        <v>730.62880619999999</v>
      </c>
      <c r="AQ551">
        <v>733.06245609999996</v>
      </c>
      <c r="AR551">
        <v>735.468433</v>
      </c>
      <c r="AS551">
        <v>737.97884680000004</v>
      </c>
      <c r="AT551">
        <v>740.65644580000003</v>
      </c>
      <c r="AU551">
        <v>743.58634710000001</v>
      </c>
      <c r="AV551">
        <v>746.16779989999998</v>
      </c>
    </row>
    <row r="552" spans="1:48" x14ac:dyDescent="0.25">
      <c r="A552" s="33" t="s">
        <v>1228</v>
      </c>
      <c r="B552">
        <v>3.7156688858929501</v>
      </c>
      <c r="C552">
        <v>3.7753251517231101</v>
      </c>
      <c r="D552">
        <v>3.835678143</v>
      </c>
      <c r="E552">
        <v>3.4309306199999998</v>
      </c>
      <c r="F552">
        <v>11.88450476</v>
      </c>
      <c r="G552">
        <v>-3.7091427170000002</v>
      </c>
      <c r="H552">
        <v>22.869391820000001</v>
      </c>
      <c r="I552">
        <v>26.400289489999999</v>
      </c>
      <c r="J552">
        <v>31.936545420000002</v>
      </c>
      <c r="K552">
        <v>27.38608764</v>
      </c>
      <c r="L552">
        <v>19.71204032</v>
      </c>
      <c r="M552">
        <v>9.3794876009999903</v>
      </c>
      <c r="N552">
        <v>70.593941700000002</v>
      </c>
      <c r="O552">
        <v>105.6420143</v>
      </c>
      <c r="P552">
        <v>127.78221430000001</v>
      </c>
      <c r="Q552">
        <v>136.42223129999999</v>
      </c>
      <c r="R552">
        <v>126.4523669</v>
      </c>
      <c r="S552">
        <v>117.6935333</v>
      </c>
      <c r="T552">
        <v>115.9270484</v>
      </c>
      <c r="U552">
        <v>112.6745576</v>
      </c>
      <c r="V552">
        <v>126.97291420000001</v>
      </c>
      <c r="W552">
        <v>149.0133462</v>
      </c>
      <c r="X552">
        <v>161.57985780000001</v>
      </c>
      <c r="Y552">
        <v>175.80221399999999</v>
      </c>
      <c r="Z552">
        <v>192.43871730000001</v>
      </c>
      <c r="AA552">
        <v>211.8373473</v>
      </c>
      <c r="AB552">
        <v>235.0797044</v>
      </c>
      <c r="AC552">
        <v>257.90429790000002</v>
      </c>
      <c r="AD552">
        <v>251.87461920000001</v>
      </c>
      <c r="AE552">
        <v>247.1145568</v>
      </c>
      <c r="AF552">
        <v>249.7652123</v>
      </c>
      <c r="AG552">
        <v>255.74924809999999</v>
      </c>
      <c r="AH552">
        <v>259.72412500000002</v>
      </c>
      <c r="AI552">
        <v>263.45363700000001</v>
      </c>
      <c r="AJ552">
        <v>266.4075239</v>
      </c>
      <c r="AK552">
        <v>268.96402599999999</v>
      </c>
      <c r="AL552">
        <v>272.11526900000001</v>
      </c>
      <c r="AM552">
        <v>276.84560620000002</v>
      </c>
      <c r="AN552">
        <v>281.01361869999999</v>
      </c>
      <c r="AO552">
        <v>284.6611327</v>
      </c>
      <c r="AP552">
        <v>287.78954879999998</v>
      </c>
      <c r="AQ552">
        <v>290.19772760000001</v>
      </c>
      <c r="AR552">
        <v>293.1518256</v>
      </c>
      <c r="AS552">
        <v>295.7367175</v>
      </c>
      <c r="AT552">
        <v>298.08895869999998</v>
      </c>
      <c r="AU552">
        <v>300.24965090000001</v>
      </c>
      <c r="AV552">
        <v>302.25640370000002</v>
      </c>
    </row>
    <row r="553" spans="1:48" x14ac:dyDescent="0.25">
      <c r="A553" s="33" t="s">
        <v>1229</v>
      </c>
      <c r="B553">
        <v>10.819671302763499</v>
      </c>
      <c r="C553">
        <v>10.993384625251201</v>
      </c>
      <c r="D553">
        <v>11.16998281</v>
      </c>
      <c r="E553">
        <v>9.4491043169999998</v>
      </c>
      <c r="F553">
        <v>39.95454788</v>
      </c>
      <c r="G553">
        <v>-25.426144279999999</v>
      </c>
      <c r="H553">
        <v>71.654163550000007</v>
      </c>
      <c r="I553">
        <v>86.68622345</v>
      </c>
      <c r="J553">
        <v>106.5288858</v>
      </c>
      <c r="K553">
        <v>86.616323260000001</v>
      </c>
      <c r="L553">
        <v>57.347018499999997</v>
      </c>
      <c r="M553">
        <v>12.09246104</v>
      </c>
      <c r="N553">
        <v>166.94231730000001</v>
      </c>
      <c r="O553">
        <v>265.64190689999998</v>
      </c>
      <c r="P553">
        <v>331.38484460000001</v>
      </c>
      <c r="Q553">
        <v>353.27462120000001</v>
      </c>
      <c r="R553">
        <v>360.98980289999997</v>
      </c>
      <c r="S553">
        <v>293.36049329999997</v>
      </c>
      <c r="T553">
        <v>306.00491790000001</v>
      </c>
      <c r="U553">
        <v>291.60832979999998</v>
      </c>
      <c r="V553">
        <v>356.89832819999998</v>
      </c>
      <c r="W553">
        <v>448.65807610000002</v>
      </c>
      <c r="X553">
        <v>453.20547420000003</v>
      </c>
      <c r="Y553">
        <v>471.85312219999997</v>
      </c>
      <c r="Z553">
        <v>477.27082710000002</v>
      </c>
      <c r="AA553">
        <v>482.09719949999999</v>
      </c>
      <c r="AB553">
        <v>481.07504719999997</v>
      </c>
      <c r="AC553">
        <v>437.73663420000003</v>
      </c>
      <c r="AD553">
        <v>420.92504589999999</v>
      </c>
      <c r="AE553">
        <v>403.98548929999998</v>
      </c>
      <c r="AF553">
        <v>398.28274950000002</v>
      </c>
      <c r="AG553">
        <v>398.3589953</v>
      </c>
      <c r="AH553">
        <v>397.12573830000002</v>
      </c>
      <c r="AI553">
        <v>396.52749920000002</v>
      </c>
      <c r="AJ553">
        <v>395.17308880000002</v>
      </c>
      <c r="AK553">
        <v>393.5023817</v>
      </c>
      <c r="AL553">
        <v>393.08559630000002</v>
      </c>
      <c r="AM553">
        <v>397.93048720000002</v>
      </c>
      <c r="AN553">
        <v>402.07566750000001</v>
      </c>
      <c r="AO553">
        <v>405.15909090000002</v>
      </c>
      <c r="AP553">
        <v>407.4093226</v>
      </c>
      <c r="AQ553">
        <v>407.9395859</v>
      </c>
      <c r="AR553">
        <v>410.83271719999999</v>
      </c>
      <c r="AS553">
        <v>413.67758199999997</v>
      </c>
      <c r="AT553">
        <v>416.17262269999998</v>
      </c>
      <c r="AU553">
        <v>418.4528004</v>
      </c>
      <c r="AV553">
        <v>420.96165730000001</v>
      </c>
    </row>
    <row r="554" spans="1:48" x14ac:dyDescent="0.25">
      <c r="A554" s="33" t="s">
        <v>1230</v>
      </c>
      <c r="B554">
        <v>9.3490596406566002</v>
      </c>
      <c r="C554">
        <v>9.4991618172263692</v>
      </c>
      <c r="D554">
        <v>9.651086759</v>
      </c>
      <c r="E554">
        <v>9.5354815590000008</v>
      </c>
      <c r="F554">
        <v>18.662590959999999</v>
      </c>
      <c r="G554">
        <v>1.2024947699999999</v>
      </c>
      <c r="H554">
        <v>28.390179400000001</v>
      </c>
      <c r="I554">
        <v>33.469107219999998</v>
      </c>
      <c r="J554">
        <v>37.106637849999998</v>
      </c>
      <c r="K554">
        <v>29.723369819999998</v>
      </c>
      <c r="L554">
        <v>25.547378729999998</v>
      </c>
      <c r="M554">
        <v>15.23430849</v>
      </c>
      <c r="N554">
        <v>83.070654039999994</v>
      </c>
      <c r="O554">
        <v>122.58720150000001</v>
      </c>
      <c r="P554">
        <v>144.66690449999999</v>
      </c>
      <c r="Q554">
        <v>156.63612599999999</v>
      </c>
      <c r="R554">
        <v>144.54328620000001</v>
      </c>
      <c r="S554">
        <v>131.9742282</v>
      </c>
      <c r="T554">
        <v>128.9380697</v>
      </c>
      <c r="U554">
        <v>124.67984989999999</v>
      </c>
      <c r="V554">
        <v>148.57833070000001</v>
      </c>
      <c r="W554">
        <v>175.62500360000001</v>
      </c>
      <c r="X554">
        <v>184.0641608</v>
      </c>
      <c r="Y554">
        <v>192.49296150000001</v>
      </c>
      <c r="Z554">
        <v>200.84879789999999</v>
      </c>
      <c r="AA554">
        <v>209.34327809999999</v>
      </c>
      <c r="AB554">
        <v>218.76301129999999</v>
      </c>
      <c r="AC554">
        <v>222.95525480000001</v>
      </c>
      <c r="AD554">
        <v>212.0605659</v>
      </c>
      <c r="AE554">
        <v>204.59729429999999</v>
      </c>
      <c r="AF554">
        <v>204.58585110000001</v>
      </c>
      <c r="AG554">
        <v>207.84009399999999</v>
      </c>
      <c r="AH554">
        <v>209.69934939999999</v>
      </c>
      <c r="AI554">
        <v>211.57369869999999</v>
      </c>
      <c r="AJ554">
        <v>213.04531800000001</v>
      </c>
      <c r="AK554">
        <v>214.44959750000001</v>
      </c>
      <c r="AL554">
        <v>216.48854320000001</v>
      </c>
      <c r="AM554">
        <v>219.5612802</v>
      </c>
      <c r="AN554">
        <v>222.3667025</v>
      </c>
      <c r="AO554">
        <v>224.99241559999999</v>
      </c>
      <c r="AP554">
        <v>227.42318409999999</v>
      </c>
      <c r="AQ554">
        <v>229.4659307</v>
      </c>
      <c r="AR554">
        <v>231.69491049999999</v>
      </c>
      <c r="AS554">
        <v>233.79172209999999</v>
      </c>
      <c r="AT554">
        <v>235.81965650000001</v>
      </c>
      <c r="AU554">
        <v>237.81818200000001</v>
      </c>
      <c r="AV554">
        <v>239.80488299999999</v>
      </c>
    </row>
    <row r="555" spans="1:48" x14ac:dyDescent="0.25">
      <c r="A555" s="33" t="s">
        <v>1231</v>
      </c>
      <c r="B555">
        <v>2.3686011541863601</v>
      </c>
      <c r="C555">
        <v>2.4066298118625702</v>
      </c>
      <c r="D555">
        <v>2.44515898</v>
      </c>
      <c r="E555">
        <v>2.1741121950000002</v>
      </c>
      <c r="F555">
        <v>8.0945032680000004</v>
      </c>
      <c r="G555">
        <v>-2.0970153840000001</v>
      </c>
      <c r="H555">
        <v>10.147174870000001</v>
      </c>
      <c r="I555">
        <v>15.29640197</v>
      </c>
      <c r="J555">
        <v>19.406370469999999</v>
      </c>
      <c r="K555">
        <v>16.629426760000001</v>
      </c>
      <c r="L555">
        <v>11.76177903</v>
      </c>
      <c r="M555">
        <v>4.0363908200000003</v>
      </c>
      <c r="N555">
        <v>46.455389340000004</v>
      </c>
      <c r="O555">
        <v>71.635397150000003</v>
      </c>
      <c r="P555">
        <v>86.23655789</v>
      </c>
      <c r="Q555">
        <v>90.029695149999995</v>
      </c>
      <c r="R555">
        <v>79.132611890000007</v>
      </c>
      <c r="S555">
        <v>75.650472050000005</v>
      </c>
      <c r="T555">
        <v>73.268641799999997</v>
      </c>
      <c r="U555">
        <v>69.627859360000002</v>
      </c>
      <c r="V555">
        <v>89.751156829999999</v>
      </c>
      <c r="W555">
        <v>103.5496772</v>
      </c>
      <c r="X555">
        <v>107.80074810000001</v>
      </c>
      <c r="Y555">
        <v>111.1524806</v>
      </c>
      <c r="Z555">
        <v>114.2025287</v>
      </c>
      <c r="AA555">
        <v>117.011394</v>
      </c>
      <c r="AB555">
        <v>120.12113410000001</v>
      </c>
      <c r="AC555">
        <v>113.8851878</v>
      </c>
      <c r="AD555">
        <v>109.297057</v>
      </c>
      <c r="AE555">
        <v>106.0666914</v>
      </c>
      <c r="AF555">
        <v>106.3651419</v>
      </c>
      <c r="AG555">
        <v>108.3051936</v>
      </c>
      <c r="AH555">
        <v>109.6325585</v>
      </c>
      <c r="AI555">
        <v>111.08224730000001</v>
      </c>
      <c r="AJ555">
        <v>112.4449729</v>
      </c>
      <c r="AK555">
        <v>113.85509140000001</v>
      </c>
      <c r="AL555">
        <v>115.7896504</v>
      </c>
      <c r="AM555">
        <v>118.0948731</v>
      </c>
      <c r="AN555">
        <v>120.3312227</v>
      </c>
      <c r="AO555">
        <v>122.5698764</v>
      </c>
      <c r="AP555">
        <v>124.8070816</v>
      </c>
      <c r="AQ555">
        <v>126.9846587</v>
      </c>
      <c r="AR555">
        <v>129.03260180000001</v>
      </c>
      <c r="AS555">
        <v>131.02299379999999</v>
      </c>
      <c r="AT555">
        <v>133.0162455</v>
      </c>
      <c r="AU555">
        <v>135.01138599999999</v>
      </c>
      <c r="AV555">
        <v>137.00665380000001</v>
      </c>
    </row>
    <row r="556" spans="1:48" x14ac:dyDescent="0.25">
      <c r="A556" s="33" t="s">
        <v>1232</v>
      </c>
      <c r="B556">
        <v>9.3921972014155397</v>
      </c>
      <c r="C556">
        <v>9.5429919654765296</v>
      </c>
      <c r="D556">
        <v>9.6989525780000001</v>
      </c>
      <c r="E556">
        <v>3.3704803050000001</v>
      </c>
      <c r="F556">
        <v>89.761577059999894</v>
      </c>
      <c r="G556">
        <v>-115.6688963</v>
      </c>
      <c r="H556">
        <v>2.186072459</v>
      </c>
      <c r="I556">
        <v>123.1549795</v>
      </c>
      <c r="J556">
        <v>199.725359</v>
      </c>
      <c r="K556">
        <v>134.9017948</v>
      </c>
      <c r="L556">
        <v>42.997827010000002</v>
      </c>
      <c r="M556">
        <v>-135.10632279999999</v>
      </c>
      <c r="N556">
        <v>214.7913666</v>
      </c>
      <c r="O556">
        <v>473.24939360000002</v>
      </c>
      <c r="P556">
        <v>609.58760919999997</v>
      </c>
      <c r="Q556">
        <v>592.14484990000005</v>
      </c>
      <c r="R556">
        <v>461.2356881</v>
      </c>
      <c r="S556">
        <v>458.1045446</v>
      </c>
      <c r="T556">
        <v>443.3234319</v>
      </c>
      <c r="U556">
        <v>412.33913469999999</v>
      </c>
      <c r="V556">
        <v>532.91677609999999</v>
      </c>
      <c r="W556">
        <v>614.86794239999995</v>
      </c>
      <c r="X556">
        <v>661.68172059999995</v>
      </c>
      <c r="Y556">
        <v>703.45798390000004</v>
      </c>
      <c r="Z556">
        <v>743.96764700000006</v>
      </c>
      <c r="AA556">
        <v>783.96131049999997</v>
      </c>
      <c r="AB556">
        <v>826.26999109999997</v>
      </c>
      <c r="AC556">
        <v>808.25989059999995</v>
      </c>
      <c r="AD556">
        <v>791.20467210000004</v>
      </c>
      <c r="AE556">
        <v>779.79795179999996</v>
      </c>
      <c r="AF556">
        <v>777.70421629999998</v>
      </c>
      <c r="AG556">
        <v>782.32439260000001</v>
      </c>
      <c r="AH556">
        <v>789.22488229999999</v>
      </c>
      <c r="AI556">
        <v>801.4566562</v>
      </c>
      <c r="AJ556">
        <v>815.72946609999997</v>
      </c>
      <c r="AK556">
        <v>831.7416283</v>
      </c>
      <c r="AL556">
        <v>850.09074050000004</v>
      </c>
      <c r="AM556">
        <v>873.40927499999998</v>
      </c>
      <c r="AN556">
        <v>900.22797230000003</v>
      </c>
      <c r="AO556">
        <v>925.20719250000002</v>
      </c>
      <c r="AP556">
        <v>948.68736160000003</v>
      </c>
      <c r="AQ556">
        <v>970.79072069999995</v>
      </c>
      <c r="AR556">
        <v>999.02270099999998</v>
      </c>
      <c r="AS556">
        <v>1026.1386070000001</v>
      </c>
      <c r="AT556">
        <v>1052.1944579999999</v>
      </c>
      <c r="AU556">
        <v>1077.3683530000001</v>
      </c>
      <c r="AV556">
        <v>1101.863537</v>
      </c>
    </row>
    <row r="557" spans="1:48" x14ac:dyDescent="0.25">
      <c r="A557" s="33" t="s">
        <v>1233</v>
      </c>
      <c r="B557">
        <v>9.9474924828484905</v>
      </c>
      <c r="C557">
        <v>10.107202692268199</v>
      </c>
      <c r="D557">
        <v>10.26764388</v>
      </c>
      <c r="E557">
        <v>9.5000497480000003</v>
      </c>
      <c r="F557">
        <v>26.330561039999999</v>
      </c>
      <c r="G557">
        <v>-9.5695298080000004</v>
      </c>
      <c r="H557">
        <v>11.9555615</v>
      </c>
      <c r="I557">
        <v>33.701935130000003</v>
      </c>
      <c r="J557">
        <v>48.453704899999998</v>
      </c>
      <c r="K557">
        <v>39.818676459999999</v>
      </c>
      <c r="L557">
        <v>24.247966349999999</v>
      </c>
      <c r="M557">
        <v>-0.81556134030000005</v>
      </c>
      <c r="N557">
        <v>172.483451</v>
      </c>
      <c r="O557">
        <v>264.4556417</v>
      </c>
      <c r="P557">
        <v>317.6685109</v>
      </c>
      <c r="Q557">
        <v>338.43438520000001</v>
      </c>
      <c r="R557">
        <v>314.13617440000002</v>
      </c>
      <c r="S557">
        <v>276.98304430000002</v>
      </c>
      <c r="T557">
        <v>264.28972649999997</v>
      </c>
      <c r="U557">
        <v>246.28364310000001</v>
      </c>
      <c r="V557">
        <v>306.84152519999998</v>
      </c>
      <c r="W557">
        <v>359.04636219999998</v>
      </c>
      <c r="X557">
        <v>378.77291780000002</v>
      </c>
      <c r="Y557">
        <v>392.38079729999998</v>
      </c>
      <c r="Z557">
        <v>403.00284809999999</v>
      </c>
      <c r="AA557">
        <v>412.60942779999999</v>
      </c>
      <c r="AB557">
        <v>422.33475379999999</v>
      </c>
      <c r="AC557">
        <v>409.70763670000002</v>
      </c>
      <c r="AD557">
        <v>393.66468250000003</v>
      </c>
      <c r="AE557">
        <v>381.77945290000002</v>
      </c>
      <c r="AF557">
        <v>381.66280230000001</v>
      </c>
      <c r="AG557">
        <v>387.16527509999997</v>
      </c>
      <c r="AH557">
        <v>390.77337310000001</v>
      </c>
      <c r="AI557">
        <v>394.98646309999998</v>
      </c>
      <c r="AJ557">
        <v>398.85002059999999</v>
      </c>
      <c r="AK557">
        <v>402.91885980000001</v>
      </c>
      <c r="AL557">
        <v>408.27767360000001</v>
      </c>
      <c r="AM557">
        <v>413.94183959999998</v>
      </c>
      <c r="AN557">
        <v>419.74023110000002</v>
      </c>
      <c r="AO557">
        <v>425.49270030000002</v>
      </c>
      <c r="AP557">
        <v>431.26531779999999</v>
      </c>
      <c r="AQ557">
        <v>436.88569790000003</v>
      </c>
      <c r="AR557">
        <v>441.84707150000003</v>
      </c>
      <c r="AS557">
        <v>446.65587119999998</v>
      </c>
      <c r="AT557">
        <v>451.37524930000001</v>
      </c>
      <c r="AU557">
        <v>456.09330610000001</v>
      </c>
      <c r="AV557">
        <v>460.85986800000001</v>
      </c>
    </row>
    <row r="558" spans="1:48" x14ac:dyDescent="0.25">
      <c r="A558" s="33" t="s">
        <v>1234</v>
      </c>
      <c r="B558">
        <v>50.029797356956898</v>
      </c>
      <c r="C558">
        <v>50.833041936119301</v>
      </c>
      <c r="D558">
        <v>51.648917490000002</v>
      </c>
      <c r="E558">
        <v>55.222445319999999</v>
      </c>
      <c r="F558">
        <v>77.274381640000001</v>
      </c>
      <c r="G558">
        <v>40.914998449999999</v>
      </c>
      <c r="H558">
        <v>67.356338559999998</v>
      </c>
      <c r="I558">
        <v>77.701263560000001</v>
      </c>
      <c r="J558">
        <v>73.044329340000004</v>
      </c>
      <c r="K558">
        <v>53.368688140000003</v>
      </c>
      <c r="L558">
        <v>49.907615059999998</v>
      </c>
      <c r="M558">
        <v>47.278513259999997</v>
      </c>
      <c r="N558">
        <v>103.6472077</v>
      </c>
      <c r="O558">
        <v>139.71357810000001</v>
      </c>
      <c r="P558">
        <v>158.82017149999999</v>
      </c>
      <c r="Q558">
        <v>163.54268139999999</v>
      </c>
      <c r="R558">
        <v>164.37622859999999</v>
      </c>
      <c r="S558">
        <v>151.78148139999999</v>
      </c>
      <c r="T558">
        <v>148.5599627</v>
      </c>
      <c r="U558">
        <v>144.6893034</v>
      </c>
      <c r="V558">
        <v>172.34506519999999</v>
      </c>
      <c r="W558">
        <v>196.69638209999999</v>
      </c>
      <c r="X558">
        <v>201.01601170000001</v>
      </c>
      <c r="Y558">
        <v>204.4299867</v>
      </c>
      <c r="Z558">
        <v>207.6284637</v>
      </c>
      <c r="AA558">
        <v>210.65207219999999</v>
      </c>
      <c r="AB558">
        <v>213.85089110000001</v>
      </c>
      <c r="AC558">
        <v>202.7300529</v>
      </c>
      <c r="AD558">
        <v>194.8150263</v>
      </c>
      <c r="AE558">
        <v>189.02100899999999</v>
      </c>
      <c r="AF558">
        <v>188.87425690000001</v>
      </c>
      <c r="AG558">
        <v>191.27024230000001</v>
      </c>
      <c r="AH558">
        <v>192.71464119999999</v>
      </c>
      <c r="AI558">
        <v>194.2599017</v>
      </c>
      <c r="AJ558">
        <v>195.61602439999999</v>
      </c>
      <c r="AK558">
        <v>197.05410180000001</v>
      </c>
      <c r="AL558">
        <v>199.1555027</v>
      </c>
      <c r="AM558">
        <v>202.40777539999999</v>
      </c>
      <c r="AN558">
        <v>205.5501481</v>
      </c>
      <c r="AO558">
        <v>208.77295169999999</v>
      </c>
      <c r="AP558">
        <v>212.11645709999999</v>
      </c>
      <c r="AQ558">
        <v>215.53109739999999</v>
      </c>
      <c r="AR558">
        <v>217.68290880000001</v>
      </c>
      <c r="AS558">
        <v>219.94195819999999</v>
      </c>
      <c r="AT558">
        <v>222.37977029999999</v>
      </c>
      <c r="AU558">
        <v>224.97618969999999</v>
      </c>
      <c r="AV558">
        <v>227.75118929999999</v>
      </c>
    </row>
    <row r="559" spans="1:48" x14ac:dyDescent="0.25">
      <c r="A559" s="33" t="s">
        <v>1235</v>
      </c>
      <c r="B559">
        <v>4.6242317443158996</v>
      </c>
      <c r="C559">
        <v>4.6984752807210297</v>
      </c>
      <c r="D559">
        <v>4.7719142420000003</v>
      </c>
      <c r="E559">
        <v>4.3511808170000004</v>
      </c>
      <c r="F559">
        <v>12.396121000000001</v>
      </c>
      <c r="G559">
        <v>0.79750584449999995</v>
      </c>
      <c r="H559">
        <v>5.3207410399999997</v>
      </c>
      <c r="I559">
        <v>15.73673745</v>
      </c>
      <c r="J559">
        <v>24.701426959999999</v>
      </c>
      <c r="K559">
        <v>23.074116950000001</v>
      </c>
      <c r="L559">
        <v>20.81300997</v>
      </c>
      <c r="M559">
        <v>16.919168729999999</v>
      </c>
      <c r="N559">
        <v>170.89368189999999</v>
      </c>
      <c r="O559">
        <v>226.4962227</v>
      </c>
      <c r="P559">
        <v>251.4064783</v>
      </c>
      <c r="Q559">
        <v>255.06420019999999</v>
      </c>
      <c r="R559">
        <v>206.30958770000001</v>
      </c>
      <c r="S559">
        <v>191.7479921</v>
      </c>
      <c r="T559">
        <v>183.51361800000001</v>
      </c>
      <c r="U559">
        <v>174.0335877</v>
      </c>
      <c r="V559">
        <v>209.83406120000001</v>
      </c>
      <c r="W559">
        <v>235.20563129999999</v>
      </c>
      <c r="X559">
        <v>248.40927840000001</v>
      </c>
      <c r="Y559">
        <v>258.44456200000002</v>
      </c>
      <c r="Z559">
        <v>266.68538169999999</v>
      </c>
      <c r="AA559">
        <v>273.93611650000003</v>
      </c>
      <c r="AB559">
        <v>281.23032439999997</v>
      </c>
      <c r="AC559">
        <v>276.08839039999998</v>
      </c>
      <c r="AD559">
        <v>269.95120839999998</v>
      </c>
      <c r="AE559">
        <v>266.13158060000001</v>
      </c>
      <c r="AF559">
        <v>268.94588479999999</v>
      </c>
      <c r="AG559">
        <v>274.94124410000001</v>
      </c>
      <c r="AH559">
        <v>279.6908229</v>
      </c>
      <c r="AI559">
        <v>284.4761082</v>
      </c>
      <c r="AJ559">
        <v>289.00069330000002</v>
      </c>
      <c r="AK559">
        <v>293.5652293</v>
      </c>
      <c r="AL559">
        <v>298.85344359999999</v>
      </c>
      <c r="AM559">
        <v>304.04367980000001</v>
      </c>
      <c r="AN559">
        <v>309.1641037</v>
      </c>
      <c r="AO559">
        <v>314.3792014</v>
      </c>
      <c r="AP559">
        <v>319.6687412</v>
      </c>
      <c r="AQ559">
        <v>324.91510010000002</v>
      </c>
      <c r="AR559">
        <v>329.6274133</v>
      </c>
      <c r="AS559">
        <v>334.2344152</v>
      </c>
      <c r="AT559">
        <v>338.83171809999999</v>
      </c>
      <c r="AU559">
        <v>343.43973640000002</v>
      </c>
      <c r="AV559">
        <v>348.10194130000002</v>
      </c>
    </row>
    <row r="560" spans="1:48" x14ac:dyDescent="0.25">
      <c r="A560" s="33" t="s">
        <v>1236</v>
      </c>
      <c r="B560">
        <v>149.811312546484</v>
      </c>
      <c r="C560">
        <v>152.21658162726001</v>
      </c>
      <c r="D560">
        <v>154.65634829999999</v>
      </c>
      <c r="E560">
        <v>144.16890290000001</v>
      </c>
      <c r="F560">
        <v>434.0657382</v>
      </c>
      <c r="G560">
        <v>-58.638754540000001</v>
      </c>
      <c r="H560">
        <v>175.50850800000001</v>
      </c>
      <c r="I560">
        <v>476.02147389999999</v>
      </c>
      <c r="J560">
        <v>609.51288920000002</v>
      </c>
      <c r="K560">
        <v>420.3456698</v>
      </c>
      <c r="L560">
        <v>311.32501079999997</v>
      </c>
      <c r="M560">
        <v>50.775827720000002</v>
      </c>
      <c r="N560">
        <v>1477.7351120000001</v>
      </c>
      <c r="O560">
        <v>2400.1986430000002</v>
      </c>
      <c r="P560">
        <v>2956.9116669999999</v>
      </c>
      <c r="Q560">
        <v>3089.2771969999999</v>
      </c>
      <c r="R560">
        <v>3009.7103339999999</v>
      </c>
      <c r="S560">
        <v>2655.357008</v>
      </c>
      <c r="T560">
        <v>2582.5315179999998</v>
      </c>
      <c r="U560">
        <v>2390.9969599999999</v>
      </c>
      <c r="V560">
        <v>3052.077601</v>
      </c>
      <c r="W560">
        <v>3835.554811</v>
      </c>
      <c r="X560">
        <v>3906.2793539999998</v>
      </c>
      <c r="Y560">
        <v>4034.9390589999998</v>
      </c>
      <c r="Z560">
        <v>4135.8515129999996</v>
      </c>
      <c r="AA560">
        <v>4211.3785459999999</v>
      </c>
      <c r="AB560">
        <v>4273.3233570000002</v>
      </c>
      <c r="AC560">
        <v>3957.0090599999999</v>
      </c>
      <c r="AD560">
        <v>3789.474557</v>
      </c>
      <c r="AE560">
        <v>3650.1802149999999</v>
      </c>
      <c r="AF560">
        <v>3632.576802</v>
      </c>
      <c r="AG560">
        <v>3671.3330559999999</v>
      </c>
      <c r="AH560">
        <v>3692.4579520000002</v>
      </c>
      <c r="AI560">
        <v>3720.7138359999999</v>
      </c>
      <c r="AJ560">
        <v>3743.93075</v>
      </c>
      <c r="AK560">
        <v>3769.316417</v>
      </c>
      <c r="AL560">
        <v>3806.9067909999999</v>
      </c>
      <c r="AM560">
        <v>3851.0904190000001</v>
      </c>
      <c r="AN560">
        <v>3898.3345079999999</v>
      </c>
      <c r="AO560">
        <v>3945.5165940000002</v>
      </c>
      <c r="AP560">
        <v>3992.698946</v>
      </c>
      <c r="AQ560">
        <v>4034.8971289999999</v>
      </c>
      <c r="AR560">
        <v>4075.9720819999998</v>
      </c>
      <c r="AS560">
        <v>4119.49593</v>
      </c>
      <c r="AT560">
        <v>4162.4509550000002</v>
      </c>
      <c r="AU560">
        <v>4205.9335080000001</v>
      </c>
      <c r="AV560">
        <v>4249.3964569999998</v>
      </c>
    </row>
    <row r="561" spans="1:48" x14ac:dyDescent="0.25">
      <c r="A561" s="33" t="s">
        <v>1237</v>
      </c>
      <c r="B561">
        <v>46.327837447830703</v>
      </c>
      <c r="C561">
        <v>47.071645863219203</v>
      </c>
      <c r="D561">
        <v>47.83154562</v>
      </c>
      <c r="E561">
        <v>38.148786430000001</v>
      </c>
      <c r="F561">
        <v>182.6659679</v>
      </c>
      <c r="G561">
        <v>-178.24534969999999</v>
      </c>
      <c r="H561">
        <v>16.791135669999999</v>
      </c>
      <c r="I561">
        <v>227.2839645</v>
      </c>
      <c r="J561">
        <v>358.36495880000001</v>
      </c>
      <c r="K561">
        <v>243.6514248</v>
      </c>
      <c r="L561">
        <v>86.319596869999998</v>
      </c>
      <c r="M561">
        <v>-207.48904160000001</v>
      </c>
      <c r="N561">
        <v>-319.31115349999999</v>
      </c>
      <c r="O561">
        <v>-137.25189879999999</v>
      </c>
      <c r="P561">
        <v>103.0689019</v>
      </c>
      <c r="Q561">
        <v>19.364780540000002</v>
      </c>
      <c r="R561">
        <v>101.2410687</v>
      </c>
      <c r="S561">
        <v>131.15699799999999</v>
      </c>
      <c r="T561">
        <v>226.53117649999999</v>
      </c>
      <c r="U561">
        <v>243.87553270000001</v>
      </c>
      <c r="V561">
        <v>263.8297781</v>
      </c>
      <c r="W561">
        <v>366.83443399999999</v>
      </c>
      <c r="X561">
        <v>273.07541370000001</v>
      </c>
      <c r="Y561">
        <v>193.3242113</v>
      </c>
      <c r="Z561">
        <v>109.44702030000001</v>
      </c>
      <c r="AA561">
        <v>38.547491370000003</v>
      </c>
      <c r="AB561">
        <v>9.077804853</v>
      </c>
      <c r="AC561">
        <v>15.907918840000001</v>
      </c>
      <c r="AD561">
        <v>-16.215632020000001</v>
      </c>
      <c r="AE561">
        <v>-23.63764501</v>
      </c>
      <c r="AF561">
        <v>-8.9039968460000001</v>
      </c>
      <c r="AG561">
        <v>9.3121011490000001</v>
      </c>
      <c r="AH561">
        <v>14.51223785</v>
      </c>
      <c r="AI561">
        <v>19.627374939999999</v>
      </c>
      <c r="AJ561">
        <v>21.935779499999999</v>
      </c>
      <c r="AK561">
        <v>21.440045869999999</v>
      </c>
      <c r="AL561">
        <v>22.94622743</v>
      </c>
      <c r="AM561">
        <v>36.37747779</v>
      </c>
      <c r="AN561">
        <v>58.79116106</v>
      </c>
      <c r="AO561">
        <v>72.321464469999995</v>
      </c>
      <c r="AP561">
        <v>78.641851220000007</v>
      </c>
      <c r="AQ561">
        <v>80.017854279999995</v>
      </c>
      <c r="AR561">
        <v>99.403155510000005</v>
      </c>
      <c r="AS561">
        <v>113.1503931</v>
      </c>
      <c r="AT561">
        <v>124.8723684</v>
      </c>
      <c r="AU561">
        <v>133.4888119</v>
      </c>
      <c r="AV561">
        <v>138.84549559999999</v>
      </c>
    </row>
    <row r="562" spans="1:48" x14ac:dyDescent="0.25">
      <c r="A562" s="33" t="s">
        <v>1238</v>
      </c>
      <c r="B562">
        <v>528.06275215704295</v>
      </c>
      <c r="C562">
        <v>536.54097044966204</v>
      </c>
      <c r="D562">
        <v>545.14685410000004</v>
      </c>
      <c r="E562">
        <v>697.94789430000003</v>
      </c>
      <c r="F562">
        <v>855.60550139999998</v>
      </c>
      <c r="G562">
        <v>794.11209029999998</v>
      </c>
      <c r="H562">
        <v>947.90999880000004</v>
      </c>
      <c r="I562">
        <v>1111.793167</v>
      </c>
      <c r="J562">
        <v>1172.0724</v>
      </c>
      <c r="K562">
        <v>1233.3720840000001</v>
      </c>
      <c r="L562">
        <v>1258.657246</v>
      </c>
      <c r="M562">
        <v>1358.047421</v>
      </c>
      <c r="N562">
        <v>1160.7402890000001</v>
      </c>
      <c r="O562">
        <v>1174.690464</v>
      </c>
      <c r="P562">
        <v>1160.450257</v>
      </c>
      <c r="Q562">
        <v>1100.960041</v>
      </c>
      <c r="R562">
        <v>1035.175851</v>
      </c>
      <c r="S562">
        <v>1001.998877</v>
      </c>
      <c r="T562">
        <v>991.57436089999999</v>
      </c>
      <c r="U562">
        <v>989.78325700000005</v>
      </c>
      <c r="V562">
        <v>983.06205699999998</v>
      </c>
      <c r="W562">
        <v>1009.623687</v>
      </c>
      <c r="X562">
        <v>1024.1543039999999</v>
      </c>
      <c r="Y562">
        <v>1028.441341</v>
      </c>
      <c r="Z562">
        <v>1042.5645830000001</v>
      </c>
      <c r="AA562">
        <v>1068.3288419999999</v>
      </c>
      <c r="AB562">
        <v>1098.9659999999999</v>
      </c>
      <c r="AC562">
        <v>1127.4728259999999</v>
      </c>
      <c r="AD562">
        <v>1154.1417650000001</v>
      </c>
      <c r="AE562">
        <v>1181.111271</v>
      </c>
      <c r="AF562">
        <v>1221.5730980000001</v>
      </c>
      <c r="AG562">
        <v>1265.88843</v>
      </c>
      <c r="AH562">
        <v>1299.614002</v>
      </c>
      <c r="AI562">
        <v>1334.3578190000001</v>
      </c>
      <c r="AJ562">
        <v>1364.474733</v>
      </c>
      <c r="AK562">
        <v>1393.4287469999999</v>
      </c>
      <c r="AL562">
        <v>1423.5962039999999</v>
      </c>
      <c r="AM562">
        <v>1457.6194310000001</v>
      </c>
      <c r="AN562">
        <v>1491.3958150000001</v>
      </c>
      <c r="AO562">
        <v>1525.2620830000001</v>
      </c>
      <c r="AP562">
        <v>1559.6831050000001</v>
      </c>
      <c r="AQ562">
        <v>1593.913601</v>
      </c>
      <c r="AR562">
        <v>1633.896416</v>
      </c>
      <c r="AS562">
        <v>1673.0180359999999</v>
      </c>
      <c r="AT562">
        <v>1714.1090200000001</v>
      </c>
      <c r="AU562">
        <v>1756.298681</v>
      </c>
      <c r="AV562">
        <v>1800.5499170000001</v>
      </c>
    </row>
    <row r="563" spans="1:48" x14ac:dyDescent="0.25">
      <c r="A563" s="33" t="s">
        <v>1239</v>
      </c>
      <c r="C563">
        <v>25.563692296794802</v>
      </c>
      <c r="D563">
        <v>27.17451573</v>
      </c>
      <c r="E563">
        <v>59.014301209999999</v>
      </c>
      <c r="F563">
        <v>62.266562620000002</v>
      </c>
      <c r="G563">
        <v>66.091100850000004</v>
      </c>
      <c r="H563">
        <v>70.100615540000007</v>
      </c>
      <c r="I563">
        <v>75.499498119999998</v>
      </c>
      <c r="J563">
        <v>75.503545700000004</v>
      </c>
      <c r="K563">
        <v>76.823477249999996</v>
      </c>
      <c r="L563">
        <v>85.080936510000001</v>
      </c>
      <c r="M563">
        <v>75.917302300000003</v>
      </c>
      <c r="N563">
        <v>53.370950890000003</v>
      </c>
      <c r="O563">
        <v>87.446867080000004</v>
      </c>
      <c r="P563">
        <v>94.174744329999996</v>
      </c>
      <c r="Q563">
        <v>232.53302830000001</v>
      </c>
      <c r="R563">
        <v>299.44413859999997</v>
      </c>
      <c r="S563">
        <v>406.715979</v>
      </c>
      <c r="T563">
        <v>355.46686440000002</v>
      </c>
      <c r="U563">
        <v>308.04461400000002</v>
      </c>
      <c r="V563">
        <v>1176.1470400000001</v>
      </c>
      <c r="W563">
        <v>1220.231098</v>
      </c>
      <c r="X563">
        <v>816.53619500000002</v>
      </c>
      <c r="Y563">
        <v>858.72032019999995</v>
      </c>
      <c r="Z563">
        <v>893.7767384</v>
      </c>
      <c r="AA563">
        <v>922.8662693</v>
      </c>
      <c r="AB563">
        <v>951.80719429999999</v>
      </c>
      <c r="AC563">
        <v>1332.735674</v>
      </c>
      <c r="AD563">
        <v>1369.7703289999999</v>
      </c>
      <c r="AE563">
        <v>1412.4730050000001</v>
      </c>
      <c r="AF563">
        <v>1454.8378990000001</v>
      </c>
      <c r="AG563">
        <v>1496.7784449999999</v>
      </c>
      <c r="AH563">
        <v>1673.481925</v>
      </c>
      <c r="AI563">
        <v>1726.475786</v>
      </c>
      <c r="AJ563">
        <v>1782.0693799999999</v>
      </c>
      <c r="AK563">
        <v>1838.887731</v>
      </c>
      <c r="AL563">
        <v>1897.1055120000001</v>
      </c>
      <c r="AM563">
        <v>1784.8656860000001</v>
      </c>
      <c r="AN563">
        <v>1835.4120399999999</v>
      </c>
      <c r="AO563">
        <v>1885.0186630000001</v>
      </c>
      <c r="AP563">
        <v>1933.7200889999999</v>
      </c>
      <c r="AQ563">
        <v>2011.9529239999999</v>
      </c>
      <c r="AR563">
        <v>1765.121333</v>
      </c>
      <c r="AS563">
        <v>1796.529851</v>
      </c>
      <c r="AT563">
        <v>1828.0068020000001</v>
      </c>
      <c r="AU563">
        <v>1859.4902059999999</v>
      </c>
      <c r="AV563">
        <v>1827.581921</v>
      </c>
    </row>
    <row r="564" spans="1:48" x14ac:dyDescent="0.25">
      <c r="A564" s="33" t="s">
        <v>1240</v>
      </c>
      <c r="C564">
        <v>32.611450964610498</v>
      </c>
      <c r="D564">
        <v>37.137185219999999</v>
      </c>
      <c r="E564">
        <v>37.56049333</v>
      </c>
      <c r="F564">
        <v>59.347565899999999</v>
      </c>
      <c r="G564">
        <v>80.30466389</v>
      </c>
      <c r="H564">
        <v>101.9337858</v>
      </c>
      <c r="I564">
        <v>120.8748712</v>
      </c>
      <c r="J564">
        <v>153.79420210000001</v>
      </c>
      <c r="K564">
        <v>186.91816800000001</v>
      </c>
      <c r="L564">
        <v>217.7675088</v>
      </c>
      <c r="M564">
        <v>263.26599099999999</v>
      </c>
      <c r="N564">
        <v>260.33004599999998</v>
      </c>
      <c r="O564">
        <v>337.82377919999999</v>
      </c>
      <c r="P564">
        <v>334.08449589999998</v>
      </c>
      <c r="Q564">
        <v>416.89996919999999</v>
      </c>
      <c r="R564">
        <v>461.16814629999999</v>
      </c>
      <c r="S564">
        <v>1301.1083389999999</v>
      </c>
      <c r="T564">
        <v>1183.8351090000001</v>
      </c>
      <c r="U564">
        <v>1076.4223059999999</v>
      </c>
      <c r="V564">
        <v>2502.8436310000002</v>
      </c>
      <c r="W564">
        <v>2405.953293</v>
      </c>
      <c r="X564">
        <v>6336.9297660000002</v>
      </c>
      <c r="Y564">
        <v>6487.6160410000002</v>
      </c>
      <c r="Z564">
        <v>6651.0543010000001</v>
      </c>
      <c r="AA564">
        <v>6728.2475750000003</v>
      </c>
      <c r="AB564">
        <v>6828.8690450000004</v>
      </c>
      <c r="AC564">
        <v>12002.530909999999</v>
      </c>
      <c r="AD564">
        <v>12408.986800000001</v>
      </c>
      <c r="AE564">
        <v>12971.65926</v>
      </c>
      <c r="AF564">
        <v>13523.83556</v>
      </c>
      <c r="AG564">
        <v>14079.40926</v>
      </c>
      <c r="AH564">
        <v>17911.330809999999</v>
      </c>
      <c r="AI564">
        <v>18932.788530000002</v>
      </c>
      <c r="AJ564">
        <v>20070.046859999999</v>
      </c>
      <c r="AK564">
        <v>21237.018459999999</v>
      </c>
      <c r="AL564">
        <v>22424.644970000001</v>
      </c>
      <c r="AM564">
        <v>19013.70997</v>
      </c>
      <c r="AN564">
        <v>20050.425879999999</v>
      </c>
      <c r="AO564">
        <v>21112.184949999999</v>
      </c>
      <c r="AP564">
        <v>22187.565429999999</v>
      </c>
      <c r="AQ564">
        <v>23187.002680000001</v>
      </c>
      <c r="AR564">
        <v>18334.83581</v>
      </c>
      <c r="AS564">
        <v>19153.63075</v>
      </c>
      <c r="AT564">
        <v>19771.880229999999</v>
      </c>
      <c r="AU564">
        <v>20375.76254</v>
      </c>
      <c r="AV564">
        <v>19173.242320000001</v>
      </c>
    </row>
    <row r="565" spans="1:48" x14ac:dyDescent="0.25">
      <c r="A565" s="33" t="s">
        <v>1241</v>
      </c>
      <c r="B565">
        <v>534.35075403058295</v>
      </c>
      <c r="C565">
        <v>542.92992822719305</v>
      </c>
      <c r="D565">
        <v>551.64695370000004</v>
      </c>
      <c r="E565">
        <v>608.1793189</v>
      </c>
      <c r="F565">
        <v>646.43909810000002</v>
      </c>
      <c r="G565">
        <v>508.22369170000002</v>
      </c>
      <c r="H565">
        <v>569.27843089999999</v>
      </c>
      <c r="I565">
        <v>644.72937979999995</v>
      </c>
      <c r="J565">
        <v>635.54704879999997</v>
      </c>
      <c r="K565">
        <v>670.15553910000006</v>
      </c>
      <c r="L565">
        <v>669.98080389999996</v>
      </c>
      <c r="M565">
        <v>744.67505940000001</v>
      </c>
      <c r="N565">
        <v>667.49833290000004</v>
      </c>
      <c r="O565">
        <v>747.50826849999999</v>
      </c>
      <c r="P565">
        <v>782.76733609999997</v>
      </c>
      <c r="Q565">
        <v>789.46979880000004</v>
      </c>
      <c r="R565">
        <v>794.6472483</v>
      </c>
      <c r="S565">
        <v>787.71245009999996</v>
      </c>
      <c r="T565">
        <v>783.97768570000005</v>
      </c>
      <c r="U565">
        <v>787.21413310000003</v>
      </c>
      <c r="V565">
        <v>791.63401160000001</v>
      </c>
      <c r="W565">
        <v>792.2901233</v>
      </c>
      <c r="X565">
        <v>788.00192179999999</v>
      </c>
      <c r="Y565">
        <v>784.8770356</v>
      </c>
      <c r="Z565">
        <v>783.3027998</v>
      </c>
      <c r="AA565">
        <v>794.8523156</v>
      </c>
      <c r="AB565">
        <v>803.72285020000004</v>
      </c>
      <c r="AC565">
        <v>801.38826300000005</v>
      </c>
      <c r="AD565">
        <v>799.93316890000006</v>
      </c>
      <c r="AE565">
        <v>799.62953619999996</v>
      </c>
      <c r="AF565">
        <v>800.68632149999996</v>
      </c>
      <c r="AG565">
        <v>802.94551009999998</v>
      </c>
      <c r="AH565">
        <v>803.24540879999995</v>
      </c>
      <c r="AI565">
        <v>805.81071229999998</v>
      </c>
      <c r="AJ565">
        <v>809.80769910000004</v>
      </c>
      <c r="AK565">
        <v>815.0946983</v>
      </c>
      <c r="AL565">
        <v>821.36942999999997</v>
      </c>
      <c r="AM565">
        <v>834.43595570000002</v>
      </c>
      <c r="AN565">
        <v>846.84436730000004</v>
      </c>
      <c r="AO565">
        <v>858.05743129999996</v>
      </c>
      <c r="AP565">
        <v>868.34798860000001</v>
      </c>
      <c r="AQ565">
        <v>877.69069290000004</v>
      </c>
      <c r="AR565">
        <v>891.87829710000005</v>
      </c>
      <c r="AS565">
        <v>905.72528880000004</v>
      </c>
      <c r="AT565">
        <v>919.13702090000004</v>
      </c>
      <c r="AU565">
        <v>932.18900529999996</v>
      </c>
      <c r="AV565">
        <v>944.86841830000003</v>
      </c>
    </row>
    <row r="566" spans="1:48" x14ac:dyDescent="0.25">
      <c r="A566" s="33" t="s">
        <v>1242</v>
      </c>
      <c r="B566">
        <v>970.42802416843494</v>
      </c>
      <c r="C566">
        <v>986.00855999029795</v>
      </c>
      <c r="D566">
        <v>1001.83907</v>
      </c>
      <c r="E566">
        <v>1103.86328</v>
      </c>
      <c r="F566">
        <v>1178.3212679999999</v>
      </c>
      <c r="G566">
        <v>904.81233220000001</v>
      </c>
      <c r="H566">
        <v>1033.414755</v>
      </c>
      <c r="I566">
        <v>1183.1008790000001</v>
      </c>
      <c r="J566">
        <v>1188.5707729999999</v>
      </c>
      <c r="K566">
        <v>1243.272907</v>
      </c>
      <c r="L566">
        <v>1220.7032959999999</v>
      </c>
      <c r="M566">
        <v>1318.6713580000001</v>
      </c>
      <c r="N566">
        <v>1153.182779</v>
      </c>
      <c r="O566">
        <v>1316.993213</v>
      </c>
      <c r="P566">
        <v>1402.4349870000001</v>
      </c>
      <c r="Q566">
        <v>1409.3479179999999</v>
      </c>
      <c r="R566">
        <v>1432.342629</v>
      </c>
      <c r="S566">
        <v>1447.8497090000001</v>
      </c>
      <c r="T566">
        <v>1461.901214</v>
      </c>
      <c r="U566">
        <v>1478.4570100000001</v>
      </c>
      <c r="V566">
        <v>1495.703716</v>
      </c>
      <c r="W566">
        <v>1509.3979830000001</v>
      </c>
      <c r="X566">
        <v>1487.92923</v>
      </c>
      <c r="Y566">
        <v>1468.676878</v>
      </c>
      <c r="Z566">
        <v>1454.3244440000001</v>
      </c>
      <c r="AA566">
        <v>1445.4853009999999</v>
      </c>
      <c r="AB566">
        <v>1442.9197979999999</v>
      </c>
      <c r="AC566">
        <v>1435.3940230000001</v>
      </c>
      <c r="AD566">
        <v>1428.196678</v>
      </c>
      <c r="AE566">
        <v>1422.2803779999999</v>
      </c>
      <c r="AF566">
        <v>1417.4817929999999</v>
      </c>
      <c r="AG566">
        <v>1413.406299</v>
      </c>
      <c r="AH566">
        <v>1409.786482</v>
      </c>
      <c r="AI566">
        <v>1407.590919</v>
      </c>
      <c r="AJ566">
        <v>1405.073772</v>
      </c>
      <c r="AK566">
        <v>1402.678318</v>
      </c>
      <c r="AL566">
        <v>1400.675238</v>
      </c>
      <c r="AM566">
        <v>1404.9359079999999</v>
      </c>
      <c r="AN566">
        <v>1411.175393</v>
      </c>
      <c r="AO566">
        <v>1415.8942070000001</v>
      </c>
      <c r="AP566">
        <v>1419.6150110000001</v>
      </c>
      <c r="AQ566">
        <v>1422.316002</v>
      </c>
      <c r="AR566">
        <v>1429.687412</v>
      </c>
      <c r="AS566">
        <v>1436.958615</v>
      </c>
      <c r="AT566">
        <v>1444.2131199999999</v>
      </c>
      <c r="AU566">
        <v>1451.4831529999999</v>
      </c>
      <c r="AV566">
        <v>1458.6273799999999</v>
      </c>
    </row>
    <row r="567" spans="1:48" x14ac:dyDescent="0.25">
      <c r="A567" s="27" t="s">
        <v>1264</v>
      </c>
      <c r="B567">
        <v>5.5705789795526002</v>
      </c>
      <c r="C567">
        <v>5.6600164269241402</v>
      </c>
      <c r="D567">
        <v>5.7508898210000003</v>
      </c>
      <c r="E567">
        <v>5.783402154</v>
      </c>
      <c r="F567">
        <v>4.9956807129999996</v>
      </c>
      <c r="G567">
        <v>4.2339004500000001</v>
      </c>
      <c r="H567">
        <v>4.490819729</v>
      </c>
      <c r="I567">
        <v>4.3609165890000003</v>
      </c>
      <c r="J567">
        <v>4.1425753350000001</v>
      </c>
      <c r="K567">
        <v>4.3558708849999999</v>
      </c>
      <c r="L567">
        <v>4.504937784</v>
      </c>
      <c r="M567">
        <v>4.6164405469999998</v>
      </c>
      <c r="N567">
        <v>3.8491027529999999</v>
      </c>
      <c r="O567">
        <v>3.2869839289999998</v>
      </c>
      <c r="P567">
        <v>2.848168823</v>
      </c>
      <c r="Q567">
        <v>2.5598717440000001</v>
      </c>
      <c r="R567">
        <v>2.3657576730000001</v>
      </c>
      <c r="S567">
        <v>2.3165680690000001</v>
      </c>
      <c r="T567">
        <v>2.3350786050000001</v>
      </c>
      <c r="U567">
        <v>2.3902099020000001</v>
      </c>
      <c r="V567">
        <v>2.4051256090000002</v>
      </c>
      <c r="W567">
        <v>2.323907073</v>
      </c>
      <c r="X567">
        <v>2.2197698950000002</v>
      </c>
      <c r="Y567">
        <v>2.1086613889999999</v>
      </c>
      <c r="Z567">
        <v>2.0020211510000001</v>
      </c>
      <c r="AA567">
        <v>1.902720972</v>
      </c>
      <c r="AB567">
        <v>1.8135964959999999</v>
      </c>
      <c r="AC567">
        <v>1.7881854800000001</v>
      </c>
      <c r="AD567">
        <v>1.786548378</v>
      </c>
      <c r="AE567">
        <v>1.795827941</v>
      </c>
      <c r="AF567">
        <v>1.8240377910000001</v>
      </c>
      <c r="AG567">
        <v>1.8672572439999999</v>
      </c>
      <c r="AH567">
        <v>1.9131582140000001</v>
      </c>
      <c r="AI567">
        <v>1.956884914</v>
      </c>
      <c r="AJ567">
        <v>1.998357164</v>
      </c>
      <c r="AK567">
        <v>2.037655633</v>
      </c>
      <c r="AL567">
        <v>2.0769864390000001</v>
      </c>
      <c r="AM567">
        <v>2.114776703</v>
      </c>
      <c r="AN567">
        <v>2.1508343980000002</v>
      </c>
      <c r="AO567">
        <v>2.1860814660000001</v>
      </c>
      <c r="AP567">
        <v>2.2211056660000001</v>
      </c>
      <c r="AQ567">
        <v>2.2551123899999999</v>
      </c>
      <c r="AR567">
        <v>2.2865735410000001</v>
      </c>
      <c r="AS567">
        <v>2.3180825660000002</v>
      </c>
      <c r="AT567">
        <v>2.349062725</v>
      </c>
      <c r="AU567">
        <v>2.3800331450000001</v>
      </c>
      <c r="AV567">
        <v>2.4112370670000001</v>
      </c>
    </row>
    <row r="568" spans="1:48" x14ac:dyDescent="0.25">
      <c r="A568" s="27" t="s">
        <v>1265</v>
      </c>
      <c r="B568">
        <v>77.477678819662401</v>
      </c>
      <c r="C568">
        <v>78.721608013977402</v>
      </c>
      <c r="D568">
        <v>79.990234009999995</v>
      </c>
      <c r="E568">
        <v>80.097699649999996</v>
      </c>
      <c r="F568">
        <v>77.129800849999995</v>
      </c>
      <c r="G568">
        <v>74.335538499999998</v>
      </c>
      <c r="H568">
        <v>74.203224090000006</v>
      </c>
      <c r="I568">
        <v>72.812582340000006</v>
      </c>
      <c r="J568">
        <v>70.525953020000003</v>
      </c>
      <c r="K568">
        <v>68.661655490000001</v>
      </c>
      <c r="L568">
        <v>68.130955209999996</v>
      </c>
      <c r="M568">
        <v>68.251547160000001</v>
      </c>
      <c r="N568">
        <v>67.604672769999894</v>
      </c>
      <c r="O568">
        <v>66.543062719999995</v>
      </c>
      <c r="P568">
        <v>64.383358329999893</v>
      </c>
      <c r="Q568">
        <v>63.070398660000002</v>
      </c>
      <c r="R568">
        <v>61.458048099999999</v>
      </c>
      <c r="S568">
        <v>60.874401390000003</v>
      </c>
      <c r="T568">
        <v>60.28653508</v>
      </c>
      <c r="U568">
        <v>59.843368060000003</v>
      </c>
      <c r="V568">
        <v>58.623479639999999</v>
      </c>
      <c r="W568">
        <v>56.671523229999998</v>
      </c>
      <c r="X568">
        <v>54.524636180000002</v>
      </c>
      <c r="Y568">
        <v>52.386454780000001</v>
      </c>
      <c r="Z568">
        <v>50.33010891</v>
      </c>
      <c r="AA568">
        <v>48.259303160000002</v>
      </c>
      <c r="AB568">
        <v>46.231170509999998</v>
      </c>
      <c r="AC568">
        <v>43.735706239999999</v>
      </c>
      <c r="AD568">
        <v>41.341999809999997</v>
      </c>
      <c r="AE568">
        <v>39.000232840000002</v>
      </c>
      <c r="AF568">
        <v>36.783552630000003</v>
      </c>
      <c r="AG568">
        <v>34.618208369999998</v>
      </c>
      <c r="AH568">
        <v>32.239575170000002</v>
      </c>
      <c r="AI568">
        <v>29.77337313</v>
      </c>
      <c r="AJ568">
        <v>27.200148729999999</v>
      </c>
      <c r="AK568">
        <v>24.537342519999999</v>
      </c>
      <c r="AL568">
        <v>21.697439249999999</v>
      </c>
      <c r="AM568">
        <v>20.159348820000002</v>
      </c>
      <c r="AN568">
        <v>18.52882571</v>
      </c>
      <c r="AO568">
        <v>16.792319389999999</v>
      </c>
      <c r="AP568">
        <v>14.918030440000001</v>
      </c>
      <c r="AQ568">
        <v>12.84119441</v>
      </c>
      <c r="AR568">
        <v>12.36249194</v>
      </c>
      <c r="AS568">
        <v>11.873777430000001</v>
      </c>
      <c r="AT568">
        <v>11.366545589999999</v>
      </c>
      <c r="AU568">
        <v>10.83613167</v>
      </c>
      <c r="AV568">
        <v>10.26259919</v>
      </c>
    </row>
    <row r="569" spans="1:48" x14ac:dyDescent="0.25">
      <c r="A569" s="27" t="s">
        <v>1266</v>
      </c>
      <c r="B569">
        <v>0.67805251130835598</v>
      </c>
      <c r="C569">
        <v>0.68893886369971102</v>
      </c>
      <c r="D569">
        <v>0.66735271709999999</v>
      </c>
      <c r="E569">
        <v>1.0011635510000001</v>
      </c>
      <c r="F569">
        <v>1.2859669890000001</v>
      </c>
      <c r="G569">
        <v>1.550895927</v>
      </c>
      <c r="H569">
        <v>1.860379695</v>
      </c>
      <c r="I569">
        <v>2.1331698160000001</v>
      </c>
      <c r="J569">
        <v>2.3654011619999999</v>
      </c>
      <c r="K569">
        <v>2.5953868280000001</v>
      </c>
      <c r="L569">
        <v>2.8667752200000001</v>
      </c>
      <c r="M569">
        <v>3.1650174299999998</v>
      </c>
      <c r="N569">
        <v>3.18784497</v>
      </c>
      <c r="O569">
        <v>3.193170619</v>
      </c>
      <c r="P569">
        <v>3.1467324809999999</v>
      </c>
      <c r="Q569">
        <v>3.1425013069999999</v>
      </c>
      <c r="R569">
        <v>3.1247930930000001</v>
      </c>
      <c r="S569">
        <v>3.2959692020000002</v>
      </c>
      <c r="T569">
        <v>3.4621775349999999</v>
      </c>
      <c r="U569">
        <v>3.6324470299999998</v>
      </c>
      <c r="V569">
        <v>4.0514871890000004</v>
      </c>
      <c r="W569">
        <v>4.1743089759999998</v>
      </c>
      <c r="X569">
        <v>4.198790003</v>
      </c>
      <c r="Y569">
        <v>4.2267138470000001</v>
      </c>
      <c r="Z569">
        <v>4.264804925</v>
      </c>
      <c r="AA569">
        <v>4.3021952780000001</v>
      </c>
      <c r="AB569">
        <v>4.3485388839999999</v>
      </c>
      <c r="AC569">
        <v>5.0735154869999999</v>
      </c>
      <c r="AD569">
        <v>5.8405078970000002</v>
      </c>
      <c r="AE569">
        <v>6.6567909580000002</v>
      </c>
      <c r="AF569">
        <v>7.538327733</v>
      </c>
      <c r="AG569">
        <v>8.5114619719999904</v>
      </c>
      <c r="AH569">
        <v>9.6594104139999999</v>
      </c>
      <c r="AI569">
        <v>10.919153570000001</v>
      </c>
      <c r="AJ569">
        <v>12.320618039999999</v>
      </c>
      <c r="AK569">
        <v>13.84228699</v>
      </c>
      <c r="AL569">
        <v>15.58966532</v>
      </c>
      <c r="AM569">
        <v>16.261667989999999</v>
      </c>
      <c r="AN569">
        <v>17.03511524</v>
      </c>
      <c r="AO569">
        <v>17.944720610000001</v>
      </c>
      <c r="AP569">
        <v>19.028732460000001</v>
      </c>
      <c r="AQ569">
        <v>20.309846270000001</v>
      </c>
      <c r="AR569">
        <v>20.24443437</v>
      </c>
      <c r="AS569">
        <v>20.220597300000001</v>
      </c>
      <c r="AT569">
        <v>20.237070989999999</v>
      </c>
      <c r="AU569">
        <v>20.302251630000001</v>
      </c>
      <c r="AV569">
        <v>20.39978984</v>
      </c>
    </row>
    <row r="570" spans="1:48" x14ac:dyDescent="0.25">
      <c r="A570" s="27" t="s">
        <v>1267</v>
      </c>
      <c r="B570">
        <v>28.634797354551999</v>
      </c>
      <c r="C570">
        <v>29.094538288267</v>
      </c>
      <c r="D570">
        <v>29.72058256</v>
      </c>
      <c r="E570">
        <v>30.21409676</v>
      </c>
      <c r="F570">
        <v>30.73903503</v>
      </c>
      <c r="G570">
        <v>28.568780870000001</v>
      </c>
      <c r="H570">
        <v>29.588712109999999</v>
      </c>
      <c r="I570">
        <v>30.63268265</v>
      </c>
      <c r="J570">
        <v>30.99826934</v>
      </c>
      <c r="K570">
        <v>30.851523830000001</v>
      </c>
      <c r="L570">
        <v>30.702913500000001</v>
      </c>
      <c r="M570">
        <v>30.14656016</v>
      </c>
      <c r="N570">
        <v>28.803717110000001</v>
      </c>
      <c r="O570">
        <v>28.396122299999998</v>
      </c>
      <c r="P570">
        <v>28.151735559999999</v>
      </c>
      <c r="Q570">
        <v>27.182245810000001</v>
      </c>
      <c r="R570">
        <v>26.38659509</v>
      </c>
      <c r="S570">
        <v>26.178304069999999</v>
      </c>
      <c r="T570">
        <v>25.851500479999999</v>
      </c>
      <c r="U570">
        <v>25.445930730000001</v>
      </c>
      <c r="V570">
        <v>25.72132036</v>
      </c>
      <c r="W570">
        <v>26.41942306</v>
      </c>
      <c r="X570">
        <v>26.787850890000001</v>
      </c>
      <c r="Y570">
        <v>26.89576581</v>
      </c>
      <c r="Z570">
        <v>26.83807616</v>
      </c>
      <c r="AA570">
        <v>26.708155090000002</v>
      </c>
      <c r="AB570">
        <v>26.54274431</v>
      </c>
      <c r="AC570">
        <v>26.000216349999999</v>
      </c>
      <c r="AD570">
        <v>25.439640570000002</v>
      </c>
      <c r="AE570">
        <v>24.90851511</v>
      </c>
      <c r="AF570">
        <v>24.352118780000001</v>
      </c>
      <c r="AG570">
        <v>23.73068782</v>
      </c>
      <c r="AH570">
        <v>23.48642693</v>
      </c>
      <c r="AI570">
        <v>23.265502990000002</v>
      </c>
      <c r="AJ570">
        <v>23.076633449999999</v>
      </c>
      <c r="AK570">
        <v>22.92826612</v>
      </c>
      <c r="AL570">
        <v>22.796367920000002</v>
      </c>
      <c r="AM570">
        <v>22.110066799999998</v>
      </c>
      <c r="AN570">
        <v>21.44075544</v>
      </c>
      <c r="AO570">
        <v>20.781125759999998</v>
      </c>
      <c r="AP570">
        <v>20.128920709999999</v>
      </c>
      <c r="AQ570">
        <v>19.47756055</v>
      </c>
      <c r="AR570">
        <v>18.81432014</v>
      </c>
      <c r="AS570">
        <v>18.162672319999999</v>
      </c>
      <c r="AT570">
        <v>17.512231100000001</v>
      </c>
      <c r="AU570">
        <v>16.860519870000001</v>
      </c>
      <c r="AV570">
        <v>16.189252539999998</v>
      </c>
    </row>
    <row r="571" spans="1:48" x14ac:dyDescent="0.25">
      <c r="A571" s="27" t="s">
        <v>1268</v>
      </c>
      <c r="B571">
        <v>0.36749349586970598</v>
      </c>
      <c r="C571">
        <v>0.37339372281503302</v>
      </c>
      <c r="D571">
        <v>0.38142825489999999</v>
      </c>
      <c r="E571">
        <v>0.3673859223</v>
      </c>
      <c r="F571">
        <v>0.35412817159999999</v>
      </c>
      <c r="G571">
        <v>0.31183101419999998</v>
      </c>
      <c r="H571">
        <v>0.30599266330000002</v>
      </c>
      <c r="I571">
        <v>0.30014238910000002</v>
      </c>
      <c r="J571">
        <v>0.28776442489999998</v>
      </c>
      <c r="K571">
        <v>0.27135237509999999</v>
      </c>
      <c r="L571">
        <v>0.25585502360000001</v>
      </c>
      <c r="M571">
        <v>0.23801782160000001</v>
      </c>
      <c r="N571">
        <v>0.2093268258</v>
      </c>
      <c r="O571">
        <v>0.18711869240000001</v>
      </c>
      <c r="P571">
        <v>0.16485347980000001</v>
      </c>
      <c r="Q571">
        <v>0.13751627159999999</v>
      </c>
      <c r="R571">
        <v>0.11057403089999999</v>
      </c>
      <c r="S571">
        <v>0.17905134410000001</v>
      </c>
      <c r="T571">
        <v>0.24264589249999999</v>
      </c>
      <c r="U571">
        <v>0.30117222719999998</v>
      </c>
      <c r="V571">
        <v>0.14168262209999999</v>
      </c>
      <c r="W571">
        <v>8.9917835500000001E-2</v>
      </c>
      <c r="X571">
        <v>7.02583866E-2</v>
      </c>
      <c r="Y571">
        <v>4.9513008900000002E-2</v>
      </c>
      <c r="Z571">
        <v>2.8392715499999999E-2</v>
      </c>
      <c r="AA571">
        <v>2.53841426E-2</v>
      </c>
      <c r="AB571">
        <v>2.2367435099999999E-2</v>
      </c>
      <c r="AC571">
        <v>2.2071403900000001E-2</v>
      </c>
      <c r="AD571">
        <v>2.17595784E-2</v>
      </c>
      <c r="AE571">
        <v>2.1472518900000001E-2</v>
      </c>
      <c r="AF571">
        <v>2.11485275E-2</v>
      </c>
      <c r="AG571">
        <v>2.0766185900000001E-2</v>
      </c>
      <c r="AH571">
        <v>1.6760002900000001E-2</v>
      </c>
      <c r="AI571">
        <v>1.28138538E-2</v>
      </c>
      <c r="AJ571">
        <v>8.9202116099999906E-3</v>
      </c>
      <c r="AK571">
        <v>9.5742777700000004E-3</v>
      </c>
      <c r="AL571">
        <v>1.02317825E-2</v>
      </c>
      <c r="AM571">
        <v>9.9073166899999905E-3</v>
      </c>
      <c r="AN571">
        <v>9.5904673000000006E-3</v>
      </c>
      <c r="AO571">
        <v>9.2779303400000006E-3</v>
      </c>
      <c r="AP571">
        <v>8.9686730599999997E-3</v>
      </c>
      <c r="AQ571">
        <v>8.6597457400000005E-3</v>
      </c>
      <c r="AR571">
        <v>8.6811082699999997E-3</v>
      </c>
      <c r="AS571">
        <v>8.7097085999999907E-3</v>
      </c>
      <c r="AT571">
        <v>8.7412506099999905E-3</v>
      </c>
      <c r="AU571">
        <v>8.7748216999999906E-3</v>
      </c>
      <c r="AV571">
        <v>8.8007523699999996E-3</v>
      </c>
    </row>
    <row r="572" spans="1:48" x14ac:dyDescent="0.25">
      <c r="A572" s="27" t="s">
        <v>1269</v>
      </c>
      <c r="B572">
        <v>1.4676116307532601</v>
      </c>
      <c r="C572">
        <v>1.4911746101974399</v>
      </c>
      <c r="D572">
        <v>1.5232610900000001</v>
      </c>
      <c r="E572">
        <v>1.5508073550000001</v>
      </c>
      <c r="F572">
        <v>1.580045785</v>
      </c>
      <c r="G572">
        <v>1.4706263900000001</v>
      </c>
      <c r="H572">
        <v>1.52534441</v>
      </c>
      <c r="I572">
        <v>1.5814595549999999</v>
      </c>
      <c r="J572">
        <v>1.6026611550000001</v>
      </c>
      <c r="K572">
        <v>1.5973941460000001</v>
      </c>
      <c r="L572">
        <v>1.592011729</v>
      </c>
      <c r="M572">
        <v>1.5654371789999999</v>
      </c>
      <c r="N572">
        <v>1.675121426</v>
      </c>
      <c r="O572">
        <v>1.842309991</v>
      </c>
      <c r="P572">
        <v>2.0313206300000002</v>
      </c>
      <c r="Q572">
        <v>2.176202102</v>
      </c>
      <c r="R572">
        <v>2.3398065469999998</v>
      </c>
      <c r="S572">
        <v>1.767075975</v>
      </c>
      <c r="T572">
        <v>1.2188912780000001</v>
      </c>
      <c r="U572">
        <v>0.7015902503</v>
      </c>
      <c r="V572">
        <v>2.2162823899999999</v>
      </c>
      <c r="W572">
        <v>2.3435638600000002</v>
      </c>
      <c r="X572">
        <v>2.315951605</v>
      </c>
      <c r="Y572">
        <v>2.2646557359999999</v>
      </c>
      <c r="Z572">
        <v>2.1992138059999999</v>
      </c>
      <c r="AA572">
        <v>2.130058155</v>
      </c>
      <c r="AB572">
        <v>2.058593696</v>
      </c>
      <c r="AC572">
        <v>1.9459610350000001</v>
      </c>
      <c r="AD572">
        <v>1.8321849889999999</v>
      </c>
      <c r="AE572">
        <v>1.7207156139999999</v>
      </c>
      <c r="AF572">
        <v>1.6142146639999999</v>
      </c>
      <c r="AG572">
        <v>1.504221019</v>
      </c>
      <c r="AH572">
        <v>1.224679471</v>
      </c>
      <c r="AI572">
        <v>0.94937530069999998</v>
      </c>
      <c r="AJ572">
        <v>0.67780584119999998</v>
      </c>
      <c r="AK572">
        <v>0.42231039970000001</v>
      </c>
      <c r="AL572">
        <v>0.16833213480000001</v>
      </c>
      <c r="AM572">
        <v>0.18033594729999999</v>
      </c>
      <c r="AN572">
        <v>0.1924747262</v>
      </c>
      <c r="AO572">
        <v>0.20471932070000001</v>
      </c>
      <c r="AP572">
        <v>0.21707354109999999</v>
      </c>
      <c r="AQ572">
        <v>0.22948517609999999</v>
      </c>
      <c r="AR572">
        <v>0.2392051835</v>
      </c>
      <c r="AS572">
        <v>0.2491773105</v>
      </c>
      <c r="AT572">
        <v>0.2592970141</v>
      </c>
      <c r="AU572">
        <v>0.26954556670000002</v>
      </c>
      <c r="AV572">
        <v>0.27962216270000001</v>
      </c>
    </row>
    <row r="573" spans="1:48" x14ac:dyDescent="0.25">
      <c r="A573" s="27" t="s">
        <v>1270</v>
      </c>
      <c r="B573">
        <v>1.4643633957556199</v>
      </c>
      <c r="C573">
        <v>1.4878742237362399</v>
      </c>
      <c r="D573">
        <v>1.5198896879999999</v>
      </c>
      <c r="E573">
        <v>1.4227910020000001</v>
      </c>
      <c r="F573">
        <v>1.332902762</v>
      </c>
      <c r="G573">
        <v>1.140713785</v>
      </c>
      <c r="H573">
        <v>1.0878970219999999</v>
      </c>
      <c r="I573">
        <v>1.0371068459999999</v>
      </c>
      <c r="J573">
        <v>0.96639051890000005</v>
      </c>
      <c r="K573">
        <v>0.88566315259999995</v>
      </c>
      <c r="L573">
        <v>0.81161168230000003</v>
      </c>
      <c r="M573">
        <v>0.73380929559999997</v>
      </c>
      <c r="N573">
        <v>0.62260307690000005</v>
      </c>
      <c r="O573">
        <v>0.53024994530000003</v>
      </c>
      <c r="P573">
        <v>0.43602827729999999</v>
      </c>
      <c r="Q573">
        <v>0.32699091270000002</v>
      </c>
      <c r="R573">
        <v>0.2179416787</v>
      </c>
      <c r="S573">
        <v>0.17696607289999999</v>
      </c>
      <c r="T573">
        <v>0.13749434790000001</v>
      </c>
      <c r="U573">
        <v>0.10005404330000001</v>
      </c>
      <c r="V573">
        <v>0.12979484769999999</v>
      </c>
      <c r="W573">
        <v>5.3193032000000001E-2</v>
      </c>
      <c r="X573">
        <v>4.1980034100000001E-2</v>
      </c>
      <c r="Y573">
        <v>3.0128602899999999E-2</v>
      </c>
      <c r="Z573">
        <v>1.80516184E-2</v>
      </c>
      <c r="AA573">
        <v>1.7983578199999999E-2</v>
      </c>
      <c r="AB573">
        <v>1.7891469E-2</v>
      </c>
      <c r="AC573">
        <v>1.4893686999999999E-2</v>
      </c>
      <c r="AD573">
        <v>1.18933032E-2</v>
      </c>
      <c r="AE573">
        <v>8.9136128900000004E-3</v>
      </c>
      <c r="AF573">
        <v>8.8740418500000001E-3</v>
      </c>
      <c r="AG573">
        <v>8.8088540100000005E-3</v>
      </c>
      <c r="AH573">
        <v>8.7548517100000008E-3</v>
      </c>
      <c r="AI573">
        <v>8.7091291200000007E-3</v>
      </c>
      <c r="AJ573">
        <v>8.6750686899999905E-3</v>
      </c>
      <c r="AK573">
        <v>8.6512087599999905E-3</v>
      </c>
      <c r="AL573">
        <v>8.6334086500000004E-3</v>
      </c>
      <c r="AM573">
        <v>8.6292356599999998E-3</v>
      </c>
      <c r="AN573">
        <v>8.6316395100000005E-3</v>
      </c>
      <c r="AO573">
        <v>8.6382241799999905E-3</v>
      </c>
      <c r="AP573">
        <v>8.6484416499999998E-3</v>
      </c>
      <c r="AQ573">
        <v>8.6597457400000005E-3</v>
      </c>
      <c r="AR573">
        <v>8.6811082699999997E-3</v>
      </c>
      <c r="AS573">
        <v>8.7097085999999907E-3</v>
      </c>
      <c r="AT573">
        <v>8.7412506099999905E-3</v>
      </c>
      <c r="AU573">
        <v>8.7748216999999906E-3</v>
      </c>
      <c r="AV573">
        <v>8.8007523699999996E-3</v>
      </c>
    </row>
    <row r="574" spans="1:48" x14ac:dyDescent="0.25">
      <c r="A574" s="27" t="s">
        <v>1271</v>
      </c>
      <c r="B574">
        <v>0.29584764130791702</v>
      </c>
      <c r="C574">
        <v>0.300597570883747</v>
      </c>
      <c r="D574">
        <v>0.3070657054</v>
      </c>
      <c r="E574">
        <v>0.64806274850000001</v>
      </c>
      <c r="F574">
        <v>0.9748972025</v>
      </c>
      <c r="G574">
        <v>1.17319829</v>
      </c>
      <c r="H574">
        <v>1.4618009999999999</v>
      </c>
      <c r="I574">
        <v>1.7335923090000001</v>
      </c>
      <c r="J574">
        <v>1.9356009249999999</v>
      </c>
      <c r="K574">
        <v>2.0575647849999998</v>
      </c>
      <c r="L574">
        <v>2.118291138</v>
      </c>
      <c r="M574">
        <v>2.0763106370000002</v>
      </c>
      <c r="N574">
        <v>2.2381084609999999</v>
      </c>
      <c r="O574">
        <v>2.4769899409999998</v>
      </c>
      <c r="P574">
        <v>2.7460290089999999</v>
      </c>
      <c r="Q574">
        <v>2.955948501</v>
      </c>
      <c r="R574">
        <v>3.191583015</v>
      </c>
      <c r="S574">
        <v>3.3299624689999998</v>
      </c>
      <c r="T574">
        <v>3.4436618870000002</v>
      </c>
      <c r="U574">
        <v>3.5366585189999999</v>
      </c>
      <c r="V574">
        <v>3.6166291780000002</v>
      </c>
      <c r="W574">
        <v>3.9873000589999998</v>
      </c>
      <c r="X574">
        <v>4.3289213970000002</v>
      </c>
      <c r="Y574">
        <v>4.633950735</v>
      </c>
      <c r="Z574">
        <v>4.9114056059999998</v>
      </c>
      <c r="AA574">
        <v>5.164868437</v>
      </c>
      <c r="AB574">
        <v>5.4089966499999997</v>
      </c>
      <c r="AC574">
        <v>6.0787659639999996</v>
      </c>
      <c r="AD574">
        <v>6.742022113</v>
      </c>
      <c r="AE574">
        <v>7.411030137</v>
      </c>
      <c r="AF574">
        <v>8.0158509759999994</v>
      </c>
      <c r="AG574">
        <v>8.5900040069999903</v>
      </c>
      <c r="AH574">
        <v>9.1769037690000008</v>
      </c>
      <c r="AI574">
        <v>9.7651972649999994</v>
      </c>
      <c r="AJ574">
        <v>10.36073876</v>
      </c>
      <c r="AK574">
        <v>10.93527312</v>
      </c>
      <c r="AL574">
        <v>11.514563300000001</v>
      </c>
      <c r="AM574">
        <v>12.21267707</v>
      </c>
      <c r="AN574">
        <v>12.91995455</v>
      </c>
      <c r="AO574">
        <v>13.63422293</v>
      </c>
      <c r="AP574">
        <v>14.355595320000001</v>
      </c>
      <c r="AQ574">
        <v>15.080526389999999</v>
      </c>
      <c r="AR574">
        <v>15.816456820000001</v>
      </c>
      <c r="AS574">
        <v>16.569595540000002</v>
      </c>
      <c r="AT574">
        <v>17.333171350000001</v>
      </c>
      <c r="AU574">
        <v>18.10601149</v>
      </c>
      <c r="AV574">
        <v>18.867875569999999</v>
      </c>
    </row>
    <row r="575" spans="1:48" x14ac:dyDescent="0.25">
      <c r="A575" s="27" t="s">
        <v>1272</v>
      </c>
      <c r="B575">
        <v>6.65657192942814E-2</v>
      </c>
      <c r="C575">
        <v>6.7634453448843099E-2</v>
      </c>
      <c r="D575">
        <v>6.9089783700000004E-2</v>
      </c>
      <c r="E575">
        <v>9.34434871E-2</v>
      </c>
      <c r="F575">
        <v>0.12647729160000001</v>
      </c>
      <c r="G575">
        <v>0.1563856649</v>
      </c>
      <c r="H575">
        <v>0.21548358940000001</v>
      </c>
      <c r="I575">
        <v>0.29679465579999997</v>
      </c>
      <c r="J575">
        <v>0.39956864250000002</v>
      </c>
      <c r="K575">
        <v>0.52907041430000001</v>
      </c>
      <c r="L575">
        <v>0.70048582540000004</v>
      </c>
      <c r="M575">
        <v>0.91504074550000003</v>
      </c>
      <c r="N575">
        <v>0.98634587610000002</v>
      </c>
      <c r="O575">
        <v>1.0916221690000001</v>
      </c>
      <c r="P575">
        <v>1.210189067</v>
      </c>
      <c r="Q575">
        <v>1.3027016629999999</v>
      </c>
      <c r="R575">
        <v>1.4065470019999999</v>
      </c>
      <c r="S575">
        <v>1.4675315369999999</v>
      </c>
      <c r="T575">
        <v>1.5176394529999999</v>
      </c>
      <c r="U575">
        <v>1.558623546</v>
      </c>
      <c r="V575">
        <v>1.6557230599999999</v>
      </c>
      <c r="W575">
        <v>1.941577026</v>
      </c>
      <c r="X575">
        <v>2.3331447029999999</v>
      </c>
      <c r="Y575">
        <v>2.7090403260000002</v>
      </c>
      <c r="Z575">
        <v>3.0694765359999998</v>
      </c>
      <c r="AA575">
        <v>3.4093004900000001</v>
      </c>
      <c r="AB575">
        <v>3.7414322100000001</v>
      </c>
      <c r="AC575">
        <v>4.1234896320000001</v>
      </c>
      <c r="AD575">
        <v>4.5013369939999999</v>
      </c>
      <c r="AE575">
        <v>4.8831889449999997</v>
      </c>
      <c r="AF575">
        <v>5.2224631940000004</v>
      </c>
      <c r="AG575">
        <v>5.5424006200000004</v>
      </c>
      <c r="AH575">
        <v>5.7844229169999997</v>
      </c>
      <c r="AI575">
        <v>6.0287718379999999</v>
      </c>
      <c r="AJ575">
        <v>6.2786785380000003</v>
      </c>
      <c r="AK575">
        <v>6.5234005909999997</v>
      </c>
      <c r="AL575">
        <v>6.7714303950000003</v>
      </c>
      <c r="AM575">
        <v>7.0923154449999997</v>
      </c>
      <c r="AN575">
        <v>7.4185394870000003</v>
      </c>
      <c r="AO575">
        <v>7.7486944380000002</v>
      </c>
      <c r="AP575">
        <v>8.0827392689999904</v>
      </c>
      <c r="AQ575">
        <v>8.4186081040000005</v>
      </c>
      <c r="AR575">
        <v>8.6871127240000003</v>
      </c>
      <c r="AS575">
        <v>8.9642859799999997</v>
      </c>
      <c r="AT575">
        <v>9.2462032010000001</v>
      </c>
      <c r="AU575">
        <v>9.5321248769999904</v>
      </c>
      <c r="AV575">
        <v>9.8114447659999904</v>
      </c>
    </row>
    <row r="576" spans="1:48" x14ac:dyDescent="0.25">
      <c r="A576" s="27" t="s">
        <v>1273</v>
      </c>
      <c r="B576">
        <v>3.32767453113023</v>
      </c>
      <c r="C576">
        <v>3.3811014220943498</v>
      </c>
      <c r="D576">
        <v>3.4538545680000001</v>
      </c>
      <c r="E576">
        <v>3.3875489320000001</v>
      </c>
      <c r="F576">
        <v>3.3250288970000001</v>
      </c>
      <c r="G576">
        <v>2.981440418</v>
      </c>
      <c r="H576">
        <v>2.97913183</v>
      </c>
      <c r="I576">
        <v>2.975623116</v>
      </c>
      <c r="J576">
        <v>2.9050898709999999</v>
      </c>
      <c r="K576">
        <v>2.78951035</v>
      </c>
      <c r="L576">
        <v>2.6783059059999998</v>
      </c>
      <c r="M576">
        <v>2.5371584309999999</v>
      </c>
      <c r="N576">
        <v>2.7348681109999999</v>
      </c>
      <c r="O576">
        <v>3.0267705610000002</v>
      </c>
      <c r="P576">
        <v>3.3555242299999999</v>
      </c>
      <c r="Q576">
        <v>3.6120364290000002</v>
      </c>
      <c r="R576">
        <v>3.899971232</v>
      </c>
      <c r="S576">
        <v>4.0690647159999997</v>
      </c>
      <c r="T576">
        <v>4.2080003020000003</v>
      </c>
      <c r="U576">
        <v>4.3216380140000004</v>
      </c>
      <c r="V576">
        <v>4.0906899320000001</v>
      </c>
      <c r="W576">
        <v>4.2521115949999997</v>
      </c>
      <c r="X576">
        <v>4.3206300850000003</v>
      </c>
      <c r="Y576">
        <v>4.3473078230000004</v>
      </c>
      <c r="Z576">
        <v>4.3472488890000003</v>
      </c>
      <c r="AA576">
        <v>4.333332178</v>
      </c>
      <c r="AB576">
        <v>4.3135938029999998</v>
      </c>
      <c r="AC576">
        <v>4.3566230920000004</v>
      </c>
      <c r="AD576">
        <v>4.3962426360000002</v>
      </c>
      <c r="AE576">
        <v>4.4406063250000001</v>
      </c>
      <c r="AF576">
        <v>4.4447912440000001</v>
      </c>
      <c r="AG576">
        <v>4.4358632099999999</v>
      </c>
      <c r="AH576">
        <v>4.3758942919999999</v>
      </c>
      <c r="AI576">
        <v>4.3204371110000004</v>
      </c>
      <c r="AJ576">
        <v>4.27106399</v>
      </c>
      <c r="AK576">
        <v>4.2330775860000003</v>
      </c>
      <c r="AL576">
        <v>4.1981826350000002</v>
      </c>
      <c r="AM576">
        <v>4.2189579000000004</v>
      </c>
      <c r="AN576">
        <v>4.242943994</v>
      </c>
      <c r="AO576">
        <v>4.2690089609999999</v>
      </c>
      <c r="AP576">
        <v>4.2969136580000002</v>
      </c>
      <c r="AQ576">
        <v>4.3254151099999998</v>
      </c>
      <c r="AR576">
        <v>4.3258503460000002</v>
      </c>
      <c r="AS576">
        <v>4.3298333250000001</v>
      </c>
      <c r="AT576">
        <v>4.3352077810000003</v>
      </c>
      <c r="AU576">
        <v>4.341511787</v>
      </c>
      <c r="AV576">
        <v>4.3439653959999998</v>
      </c>
    </row>
    <row r="577" spans="1:48" x14ac:dyDescent="0.25">
      <c r="A577" s="27" t="s">
        <v>1274</v>
      </c>
      <c r="B577">
        <v>0.21556468620722</v>
      </c>
      <c r="C577">
        <v>0.21902564697065</v>
      </c>
      <c r="D577">
        <v>0.22373855049999999</v>
      </c>
      <c r="E577">
        <v>0.25496084800000002</v>
      </c>
      <c r="F577">
        <v>0.29075988359999999</v>
      </c>
      <c r="G577">
        <v>0.30291190439999999</v>
      </c>
      <c r="H577">
        <v>0.3516665598</v>
      </c>
      <c r="I577">
        <v>0.40810359400000001</v>
      </c>
      <c r="J577">
        <v>0.46291708770000001</v>
      </c>
      <c r="K577">
        <v>0.51644343559999994</v>
      </c>
      <c r="L577">
        <v>0.57611092100000005</v>
      </c>
      <c r="M577">
        <v>0.63408088429999998</v>
      </c>
      <c r="N577">
        <v>0.58892095089999996</v>
      </c>
      <c r="O577">
        <v>0.56258955030000002</v>
      </c>
      <c r="P577">
        <v>0.53843256390000005</v>
      </c>
      <c r="Q577">
        <v>0.49963488719999999</v>
      </c>
      <c r="R577">
        <v>0.46357946480000001</v>
      </c>
      <c r="S577">
        <v>0.60407131390000002</v>
      </c>
      <c r="T577">
        <v>0.733364028</v>
      </c>
      <c r="U577">
        <v>0.85142421879999997</v>
      </c>
      <c r="V577">
        <v>0.66723613459999997</v>
      </c>
      <c r="W577">
        <v>0.69552136799999997</v>
      </c>
      <c r="X577">
        <v>0.69085705519999996</v>
      </c>
      <c r="Y577">
        <v>0.67919757569999994</v>
      </c>
      <c r="Z577">
        <v>0.66330797990000001</v>
      </c>
      <c r="AA577">
        <v>0.6453104596</v>
      </c>
      <c r="AB577">
        <v>0.62658727299999994</v>
      </c>
      <c r="AC577">
        <v>0.65427649349999994</v>
      </c>
      <c r="AD577">
        <v>0.68139252110000004</v>
      </c>
      <c r="AE577">
        <v>0.70919081890000002</v>
      </c>
      <c r="AF577">
        <v>0.73260619500000002</v>
      </c>
      <c r="AG577">
        <v>0.75359316089999995</v>
      </c>
      <c r="AH577">
        <v>0.78921851460000003</v>
      </c>
      <c r="AI577">
        <v>0.82513182789999995</v>
      </c>
      <c r="AJ577">
        <v>0.86178329809999998</v>
      </c>
      <c r="AK577">
        <v>0.89786427160000004</v>
      </c>
      <c r="AL577">
        <v>0.93438899959999999</v>
      </c>
      <c r="AM577">
        <v>0.94265659970000004</v>
      </c>
      <c r="AN577">
        <v>0.9516408636</v>
      </c>
      <c r="AO577">
        <v>0.96109514780000005</v>
      </c>
      <c r="AP577">
        <v>0.9709705971</v>
      </c>
      <c r="AQ577">
        <v>0.98098978869999998</v>
      </c>
      <c r="AR577">
        <v>0.99224725950000003</v>
      </c>
      <c r="AS577">
        <v>1.004382873</v>
      </c>
      <c r="AT577">
        <v>1.0169189380000001</v>
      </c>
      <c r="AU577">
        <v>1.0297573440000001</v>
      </c>
      <c r="AV577">
        <v>1.0417596920000001</v>
      </c>
    </row>
    <row r="578" spans="1:48" x14ac:dyDescent="0.25">
      <c r="A578" s="27" t="s">
        <v>1275</v>
      </c>
      <c r="B578">
        <v>33.108335480742298</v>
      </c>
      <c r="C578">
        <v>33.639900516080203</v>
      </c>
      <c r="D578">
        <v>34.363901800000001</v>
      </c>
      <c r="E578">
        <v>33.76169299</v>
      </c>
      <c r="F578">
        <v>32.322878830000001</v>
      </c>
      <c r="G578">
        <v>30.210326340000002</v>
      </c>
      <c r="H578">
        <v>29.98946793</v>
      </c>
      <c r="I578">
        <v>29.231473919999999</v>
      </c>
      <c r="J578">
        <v>27.561837950000001</v>
      </c>
      <c r="K578">
        <v>26.205609320000001</v>
      </c>
      <c r="L578">
        <v>25.254537110000001</v>
      </c>
      <c r="M578">
        <v>24.486950669999999</v>
      </c>
      <c r="N578">
        <v>24.46875751</v>
      </c>
      <c r="O578">
        <v>24.428023499999998</v>
      </c>
      <c r="P578">
        <v>23.701764560000001</v>
      </c>
      <c r="Q578">
        <v>22.900439720000001</v>
      </c>
      <c r="R578">
        <v>22.21044732</v>
      </c>
      <c r="S578">
        <v>21.775874909999999</v>
      </c>
      <c r="T578">
        <v>21.585594480000001</v>
      </c>
      <c r="U578">
        <v>21.489032460000001</v>
      </c>
      <c r="V578">
        <v>18.00040589</v>
      </c>
      <c r="W578">
        <v>16.301309010000001</v>
      </c>
      <c r="X578">
        <v>14.79915198</v>
      </c>
      <c r="Y578">
        <v>13.526248499999999</v>
      </c>
      <c r="Z578">
        <v>12.401120260000001</v>
      </c>
      <c r="AA578">
        <v>11.38624053</v>
      </c>
      <c r="AB578">
        <v>10.42224414</v>
      </c>
      <c r="AC578">
        <v>9.6296232479999997</v>
      </c>
      <c r="AD578">
        <v>8.8648364310000005</v>
      </c>
      <c r="AE578">
        <v>8.1346227540000005</v>
      </c>
      <c r="AF578">
        <v>7.5263530589999998</v>
      </c>
      <c r="AG578">
        <v>6.9698154219999999</v>
      </c>
      <c r="AH578">
        <v>6.3914667610000002</v>
      </c>
      <c r="AI578">
        <v>5.8179049559999996</v>
      </c>
      <c r="AJ578">
        <v>5.2514818749999996</v>
      </c>
      <c r="AK578">
        <v>4.7496078940000004</v>
      </c>
      <c r="AL578">
        <v>4.2514799889999999</v>
      </c>
      <c r="AM578">
        <v>3.8649918009999999</v>
      </c>
      <c r="AN578">
        <v>3.486059569</v>
      </c>
      <c r="AO578">
        <v>3.1124646820000001</v>
      </c>
      <c r="AP578">
        <v>2.7432806159999998</v>
      </c>
      <c r="AQ578">
        <v>2.3770525779999998</v>
      </c>
      <c r="AR578">
        <v>1.9197490829999999</v>
      </c>
      <c r="AS578">
        <v>1.466191536</v>
      </c>
      <c r="AT578">
        <v>1.0155219259999999</v>
      </c>
      <c r="AU578">
        <v>0.56742880650000005</v>
      </c>
      <c r="AV578">
        <v>0.12133151170000001</v>
      </c>
    </row>
    <row r="579" spans="1:48" x14ac:dyDescent="0.25">
      <c r="A579" s="27" t="s">
        <v>1276</v>
      </c>
      <c r="B579">
        <v>1.54983431156195</v>
      </c>
      <c r="C579">
        <v>1.57471740274219</v>
      </c>
      <c r="D579">
        <v>1.608608627</v>
      </c>
      <c r="E579">
        <v>2.5959592109999998</v>
      </c>
      <c r="F579">
        <v>3.4525771170000001</v>
      </c>
      <c r="G579">
        <v>4.1159047989999999</v>
      </c>
      <c r="H579">
        <v>4.9395175690000004</v>
      </c>
      <c r="I579">
        <v>5.6006932330000003</v>
      </c>
      <c r="J579">
        <v>5.9557570469999996</v>
      </c>
      <c r="K579">
        <v>6.2128341310000001</v>
      </c>
      <c r="L579">
        <v>6.3925345739999999</v>
      </c>
      <c r="M579">
        <v>6.4227475160000003</v>
      </c>
      <c r="N579">
        <v>6.5199963829999996</v>
      </c>
      <c r="O579">
        <v>6.6116798330000002</v>
      </c>
      <c r="P579">
        <v>6.5152727759999998</v>
      </c>
      <c r="Q579">
        <v>6.3924324969999997</v>
      </c>
      <c r="R579">
        <v>6.2949680949999998</v>
      </c>
      <c r="S579">
        <v>6.4014483689999997</v>
      </c>
      <c r="T579">
        <v>6.5705880069999996</v>
      </c>
      <c r="U579">
        <v>6.7627533</v>
      </c>
      <c r="V579">
        <v>6.1890647120000004</v>
      </c>
      <c r="W579">
        <v>5.8047831529999998</v>
      </c>
      <c r="X579">
        <v>5.532760358</v>
      </c>
      <c r="Y579">
        <v>5.3232686249999999</v>
      </c>
      <c r="Z579">
        <v>5.1527802899999999</v>
      </c>
      <c r="AA579">
        <v>5.0022756729999998</v>
      </c>
      <c r="AB579">
        <v>4.8576224349999997</v>
      </c>
      <c r="AC579">
        <v>4.7025186159999999</v>
      </c>
      <c r="AD579">
        <v>4.5516807930000001</v>
      </c>
      <c r="AE579">
        <v>4.4090829319999996</v>
      </c>
      <c r="AF579">
        <v>4.3047916439999998</v>
      </c>
      <c r="AG579">
        <v>4.2258120530000003</v>
      </c>
      <c r="AH579">
        <v>4.1602677090000002</v>
      </c>
      <c r="AI579">
        <v>4.0938102010000001</v>
      </c>
      <c r="AJ579">
        <v>4.0278634719999999</v>
      </c>
      <c r="AK579">
        <v>3.9648991260000002</v>
      </c>
      <c r="AL579">
        <v>3.9005732389999999</v>
      </c>
      <c r="AM579">
        <v>3.8439963239999999</v>
      </c>
      <c r="AN579">
        <v>3.7915741729999999</v>
      </c>
      <c r="AO579">
        <v>3.7418287449999998</v>
      </c>
      <c r="AP579">
        <v>3.6943608910000001</v>
      </c>
      <c r="AQ579">
        <v>3.6477742360000001</v>
      </c>
      <c r="AR579">
        <v>3.6148509440000001</v>
      </c>
      <c r="AS579">
        <v>3.5837978929999998</v>
      </c>
      <c r="AT579">
        <v>3.5538540150000002</v>
      </c>
      <c r="AU579">
        <v>3.5253860270000001</v>
      </c>
      <c r="AV579">
        <v>3.4965889190000001</v>
      </c>
    </row>
    <row r="580" spans="1:48" x14ac:dyDescent="0.25">
      <c r="A580" s="27" t="s">
        <v>1277</v>
      </c>
      <c r="B580">
        <v>0.19372928894524399</v>
      </c>
      <c r="C580">
        <v>0.196839675342774</v>
      </c>
      <c r="D580">
        <v>0.2010760784</v>
      </c>
      <c r="E580">
        <v>0.1915518859</v>
      </c>
      <c r="F580">
        <v>0.17781833059999999</v>
      </c>
      <c r="G580">
        <v>0.1611484712</v>
      </c>
      <c r="H580">
        <v>0.1551114338</v>
      </c>
      <c r="I580">
        <v>0.1465986748</v>
      </c>
      <c r="J580">
        <v>0.13402684179999999</v>
      </c>
      <c r="K580">
        <v>0.1235612093</v>
      </c>
      <c r="L580">
        <v>0.1154600069</v>
      </c>
      <c r="M580">
        <v>0.1085503308</v>
      </c>
      <c r="N580">
        <v>0.16359468299999999</v>
      </c>
      <c r="O580">
        <v>0.2187265414</v>
      </c>
      <c r="P580">
        <v>0.26634426890000001</v>
      </c>
      <c r="Q580">
        <v>0.30998524620000001</v>
      </c>
      <c r="R580">
        <v>0.35205255660000001</v>
      </c>
      <c r="S580">
        <v>0.32437278069999997</v>
      </c>
      <c r="T580">
        <v>0.30116083669999999</v>
      </c>
      <c r="U580">
        <v>0.27975456949999999</v>
      </c>
      <c r="V580">
        <v>0.89273740170000004</v>
      </c>
      <c r="W580">
        <v>1.0143541330000001</v>
      </c>
      <c r="X580">
        <v>1.274583874</v>
      </c>
      <c r="Y580">
        <v>1.523374542</v>
      </c>
      <c r="Z580">
        <v>1.763037593</v>
      </c>
      <c r="AA580">
        <v>1.951498119</v>
      </c>
      <c r="AB580">
        <v>2.1284305909999999</v>
      </c>
      <c r="AC580">
        <v>2.458143921</v>
      </c>
      <c r="AD580">
        <v>2.7735707380000001</v>
      </c>
      <c r="AE580">
        <v>3.0779979200000001</v>
      </c>
      <c r="AF580">
        <v>3.3550294809999999</v>
      </c>
      <c r="AG580">
        <v>3.645497438</v>
      </c>
      <c r="AH580">
        <v>4.0037572619999997</v>
      </c>
      <c r="AI580">
        <v>4.3556782690000002</v>
      </c>
      <c r="AJ580">
        <v>4.7024859499999998</v>
      </c>
      <c r="AK580">
        <v>4.9905068379999999</v>
      </c>
      <c r="AL580">
        <v>5.2721830570000003</v>
      </c>
      <c r="AM580">
        <v>5.513860964</v>
      </c>
      <c r="AN580">
        <v>5.7581893940000004</v>
      </c>
      <c r="AO580">
        <v>6.0037656860000004</v>
      </c>
      <c r="AP580">
        <v>6.2505317040000001</v>
      </c>
      <c r="AQ580">
        <v>6.4965342220000002</v>
      </c>
      <c r="AR580">
        <v>6.8050066119999997</v>
      </c>
      <c r="AS580">
        <v>7.1146811999999997</v>
      </c>
      <c r="AT580">
        <v>7.4245075109999998</v>
      </c>
      <c r="AU580">
        <v>7.7356022649999998</v>
      </c>
      <c r="AV580">
        <v>8.0442491779999994</v>
      </c>
    </row>
    <row r="581" spans="1:48" x14ac:dyDescent="0.25">
      <c r="A581" s="27" t="s">
        <v>1278</v>
      </c>
      <c r="B581">
        <v>0.57343869527792402</v>
      </c>
      <c r="C581">
        <v>0.58264543901461296</v>
      </c>
      <c r="D581">
        <v>0.59518519209999998</v>
      </c>
      <c r="E581">
        <v>0.57854859889999999</v>
      </c>
      <c r="F581">
        <v>0.54801398999999995</v>
      </c>
      <c r="G581">
        <v>0.50676079590000001</v>
      </c>
      <c r="H581">
        <v>0.49771683989999999</v>
      </c>
      <c r="I581">
        <v>0.47998787859999997</v>
      </c>
      <c r="J581">
        <v>0.44776867970000001</v>
      </c>
      <c r="K581">
        <v>0.42121689379999999</v>
      </c>
      <c r="L581">
        <v>0.40162146250000003</v>
      </c>
      <c r="M581">
        <v>0.38528152869999999</v>
      </c>
      <c r="N581">
        <v>0.56672951199999999</v>
      </c>
      <c r="O581">
        <v>0.74844074540000005</v>
      </c>
      <c r="P581">
        <v>0.90461210849999996</v>
      </c>
      <c r="Q581">
        <v>1.04758901</v>
      </c>
      <c r="R581">
        <v>1.1855025509999999</v>
      </c>
      <c r="S581">
        <v>1.0214127079999999</v>
      </c>
      <c r="T581">
        <v>0.87439839080000004</v>
      </c>
      <c r="U581">
        <v>0.73455601100000001</v>
      </c>
      <c r="V581">
        <v>0.90698407960000005</v>
      </c>
      <c r="W581">
        <v>0.88945312939999999</v>
      </c>
      <c r="X581">
        <v>0.87863254830000004</v>
      </c>
      <c r="Y581">
        <v>0.87515071619999996</v>
      </c>
      <c r="Z581">
        <v>0.8760465851</v>
      </c>
      <c r="AA581">
        <v>0.87031670549999995</v>
      </c>
      <c r="AB581">
        <v>0.86446193120000003</v>
      </c>
      <c r="AC581">
        <v>0.84226175059999997</v>
      </c>
      <c r="AD581">
        <v>0.8206012842</v>
      </c>
      <c r="AE581">
        <v>0.80020873429999995</v>
      </c>
      <c r="AF581">
        <v>0.78444551149999997</v>
      </c>
      <c r="AG581">
        <v>0.77323783319999995</v>
      </c>
      <c r="AH581">
        <v>0.77295138109999995</v>
      </c>
      <c r="AI581">
        <v>0.77234117309999994</v>
      </c>
      <c r="AJ581">
        <v>0.77166767999999997</v>
      </c>
      <c r="AK581">
        <v>0.77137423329999999</v>
      </c>
      <c r="AL581">
        <v>0.77066514070000003</v>
      </c>
      <c r="AM581">
        <v>0.76216234199999999</v>
      </c>
      <c r="AN581">
        <v>0.75445549410000001</v>
      </c>
      <c r="AO581">
        <v>0.74725757449999997</v>
      </c>
      <c r="AP581">
        <v>0.74049376860000005</v>
      </c>
      <c r="AQ581">
        <v>0.73388763050000005</v>
      </c>
      <c r="AR581">
        <v>0.73383901920000005</v>
      </c>
      <c r="AS581">
        <v>0.73412855249999998</v>
      </c>
      <c r="AT581">
        <v>0.73460857440000005</v>
      </c>
      <c r="AU581">
        <v>0.73536116809999996</v>
      </c>
      <c r="AV581">
        <v>0.73601420250000005</v>
      </c>
    </row>
    <row r="582" spans="1:48" x14ac:dyDescent="0.25">
      <c r="A582" s="27" t="s">
        <v>1279</v>
      </c>
      <c r="B582">
        <v>0.19372928894524399</v>
      </c>
      <c r="C582">
        <v>0.196839675342774</v>
      </c>
      <c r="D582">
        <v>0.2010760784</v>
      </c>
      <c r="E582">
        <v>0.20318595119999999</v>
      </c>
      <c r="F582">
        <v>0.20007416680000001</v>
      </c>
      <c r="G582">
        <v>0.19233039439999999</v>
      </c>
      <c r="H582">
        <v>0.19636893690000001</v>
      </c>
      <c r="I582">
        <v>0.19686398190000001</v>
      </c>
      <c r="J582">
        <v>0.1909128886</v>
      </c>
      <c r="K582">
        <v>0.1866950738</v>
      </c>
      <c r="L582">
        <v>0.1850501886</v>
      </c>
      <c r="M582">
        <v>0.1845424782</v>
      </c>
      <c r="N582">
        <v>0.21494650470000001</v>
      </c>
      <c r="O582">
        <v>0.24528449760000001</v>
      </c>
      <c r="P582">
        <v>0.26797670959999997</v>
      </c>
      <c r="Q582">
        <v>0.28808430600000001</v>
      </c>
      <c r="R582">
        <v>0.30788564309999999</v>
      </c>
      <c r="S582">
        <v>0.29365637039999998</v>
      </c>
      <c r="T582">
        <v>0.28304857620000001</v>
      </c>
      <c r="U582">
        <v>0.27386627629999999</v>
      </c>
      <c r="V582">
        <v>0.41514132819999999</v>
      </c>
      <c r="W582">
        <v>0.42931192899999998</v>
      </c>
      <c r="X582">
        <v>0.44261119650000003</v>
      </c>
      <c r="Y582">
        <v>0.45810661009999998</v>
      </c>
      <c r="Z582">
        <v>0.4747555014</v>
      </c>
      <c r="AA582">
        <v>0.49263537600000001</v>
      </c>
      <c r="AB582">
        <v>0.50926430639999998</v>
      </c>
      <c r="AC582">
        <v>0.53830422720000004</v>
      </c>
      <c r="AD582">
        <v>0.56595102220000004</v>
      </c>
      <c r="AE582">
        <v>0.59279738410000005</v>
      </c>
      <c r="AF582">
        <v>0.62488209959999996</v>
      </c>
      <c r="AG582">
        <v>0.65981196109999996</v>
      </c>
      <c r="AH582">
        <v>0.67047839949999999</v>
      </c>
      <c r="AI582">
        <v>0.6807225603</v>
      </c>
      <c r="AJ582">
        <v>0.6907666294</v>
      </c>
      <c r="AK582">
        <v>0.7011680012</v>
      </c>
      <c r="AL582">
        <v>0.71105704260000002</v>
      </c>
      <c r="AM582">
        <v>0.72058488350000005</v>
      </c>
      <c r="AN582">
        <v>0.73068519080000005</v>
      </c>
      <c r="AO582">
        <v>0.74112563970000001</v>
      </c>
      <c r="AP582">
        <v>0.75186348780000001</v>
      </c>
      <c r="AQ582">
        <v>0.76264007710000004</v>
      </c>
      <c r="AR582">
        <v>0.77360453979999999</v>
      </c>
      <c r="AS582">
        <v>0.784856526</v>
      </c>
      <c r="AT582">
        <v>0.79625174529999998</v>
      </c>
      <c r="AU582">
        <v>0.8078894069</v>
      </c>
      <c r="AV582">
        <v>0.81936774909999999</v>
      </c>
    </row>
    <row r="583" spans="1:48" x14ac:dyDescent="0.25">
      <c r="A583" s="27" t="s">
        <v>1280</v>
      </c>
      <c r="B583">
        <v>0.38745857789048899</v>
      </c>
      <c r="C583">
        <v>0.39367935068554899</v>
      </c>
      <c r="D583">
        <v>0.40215215679999999</v>
      </c>
      <c r="E583">
        <v>0.52063139420000004</v>
      </c>
      <c r="F583">
        <v>0.65680185980000005</v>
      </c>
      <c r="G583">
        <v>0.80890581930000005</v>
      </c>
      <c r="H583">
        <v>1.0581068039999999</v>
      </c>
      <c r="I583">
        <v>1.359031941</v>
      </c>
      <c r="J583">
        <v>1.688516576</v>
      </c>
      <c r="K583">
        <v>2.1154833860000002</v>
      </c>
      <c r="L583">
        <v>2.6864141899999998</v>
      </c>
      <c r="M583">
        <v>3.4323097169999999</v>
      </c>
      <c r="N583">
        <v>3.2096233609999998</v>
      </c>
      <c r="O583">
        <v>2.9830290000000002</v>
      </c>
      <c r="P583">
        <v>2.67821664</v>
      </c>
      <c r="Q583">
        <v>2.3774342609999999</v>
      </c>
      <c r="R583">
        <v>2.1005123989999999</v>
      </c>
      <c r="S583">
        <v>2.1461526200000001</v>
      </c>
      <c r="T583">
        <v>2.212411474</v>
      </c>
      <c r="U583">
        <v>2.2861978770000002</v>
      </c>
      <c r="V583">
        <v>3.7624043619999998</v>
      </c>
      <c r="W583">
        <v>3.8714595699999999</v>
      </c>
      <c r="X583">
        <v>3.979482231</v>
      </c>
      <c r="Y583">
        <v>4.1081747210000001</v>
      </c>
      <c r="Z583">
        <v>4.2478859370000004</v>
      </c>
      <c r="AA583">
        <v>4.3881903659999999</v>
      </c>
      <c r="AB583">
        <v>4.5184113989999997</v>
      </c>
      <c r="AC583">
        <v>4.6360260479999997</v>
      </c>
      <c r="AD583">
        <v>4.746969483</v>
      </c>
      <c r="AE583">
        <v>4.8559560380000004</v>
      </c>
      <c r="AF583">
        <v>4.9998594949999999</v>
      </c>
      <c r="AG583">
        <v>5.1685084420000003</v>
      </c>
      <c r="AH583">
        <v>5.304584245</v>
      </c>
      <c r="AI583">
        <v>5.4366493440000001</v>
      </c>
      <c r="AJ583">
        <v>5.5664438220000001</v>
      </c>
      <c r="AK583">
        <v>5.6968970509999997</v>
      </c>
      <c r="AL583">
        <v>5.8226083629999996</v>
      </c>
      <c r="AM583">
        <v>5.884013511</v>
      </c>
      <c r="AN583">
        <v>5.9502612529999999</v>
      </c>
      <c r="AO583">
        <v>6.0194180780000002</v>
      </c>
      <c r="AP583">
        <v>6.0911088449999999</v>
      </c>
      <c r="AQ583">
        <v>6.1632189259999999</v>
      </c>
      <c r="AR583">
        <v>6.213295628</v>
      </c>
      <c r="AS583">
        <v>6.2659193520000001</v>
      </c>
      <c r="AT583">
        <v>6.3198920159999998</v>
      </c>
      <c r="AU583">
        <v>6.3759667120000003</v>
      </c>
      <c r="AV583">
        <v>6.4309492830000003</v>
      </c>
    </row>
    <row r="584" spans="1:48" x14ac:dyDescent="0.25">
      <c r="A584" s="29" t="s">
        <v>1304</v>
      </c>
      <c r="B584">
        <v>0.71053247340542502</v>
      </c>
      <c r="C584">
        <v>0.71053247340542502</v>
      </c>
      <c r="D584">
        <v>0.71053591029999996</v>
      </c>
      <c r="E584">
        <v>0.70171830160000004</v>
      </c>
      <c r="F584">
        <v>0.76993307529999999</v>
      </c>
      <c r="G584">
        <v>0.81448128909999995</v>
      </c>
      <c r="H584">
        <v>0.74416562760000005</v>
      </c>
      <c r="I584">
        <v>0.78841433760000001</v>
      </c>
      <c r="J584">
        <v>0.79322028710000003</v>
      </c>
      <c r="K584">
        <v>0.73966778119999999</v>
      </c>
      <c r="L584">
        <v>0.68982220819999995</v>
      </c>
      <c r="M584">
        <v>0.62546505959999998</v>
      </c>
      <c r="N584">
        <v>0.64440512210000001</v>
      </c>
      <c r="O584">
        <v>0.71082131429999995</v>
      </c>
      <c r="P584">
        <v>0.78032722629999995</v>
      </c>
      <c r="Q584">
        <v>1.1644333549999999</v>
      </c>
      <c r="R584">
        <v>1.0929725050000001</v>
      </c>
      <c r="S584">
        <v>1.204001179</v>
      </c>
      <c r="T584">
        <v>1.160790547</v>
      </c>
      <c r="U584">
        <v>1.106838228</v>
      </c>
      <c r="V584">
        <v>1.477709221</v>
      </c>
      <c r="W584">
        <v>1.5675436840000001</v>
      </c>
      <c r="X584">
        <v>1.4725294440000001</v>
      </c>
      <c r="Y584">
        <v>1.408701886</v>
      </c>
      <c r="Z584">
        <v>1.3893007500000001</v>
      </c>
      <c r="AA584">
        <v>1.2925294709999999</v>
      </c>
      <c r="AB584">
        <v>1.294376389</v>
      </c>
      <c r="AC584">
        <v>1.245321447</v>
      </c>
      <c r="AD584">
        <v>1.188711493</v>
      </c>
      <c r="AE584">
        <v>1.138223075</v>
      </c>
      <c r="AF584">
        <v>1.1217212480000001</v>
      </c>
      <c r="AG584">
        <v>1.065873954</v>
      </c>
      <c r="AH584">
        <v>1.018686384</v>
      </c>
      <c r="AI584">
        <v>1.004262086</v>
      </c>
      <c r="AJ584">
        <v>0.96732930809999995</v>
      </c>
      <c r="AK584">
        <v>0.93210422609999999</v>
      </c>
      <c r="AL584">
        <v>0.96582728939999996</v>
      </c>
      <c r="AM584">
        <v>0.92766002059999997</v>
      </c>
      <c r="AN584">
        <v>0.89296486980000001</v>
      </c>
      <c r="AO584">
        <v>0.86128690689999998</v>
      </c>
      <c r="AP584">
        <v>0.83221504499999999</v>
      </c>
      <c r="AQ584">
        <v>0.80576843570000001</v>
      </c>
      <c r="AR584">
        <v>0.78159426669999998</v>
      </c>
      <c r="AS584">
        <v>0.75886217730000005</v>
      </c>
      <c r="AT584">
        <v>0.73782319659999995</v>
      </c>
      <c r="AU584">
        <v>0.71823306119999997</v>
      </c>
      <c r="AV584">
        <v>0.69956389019999998</v>
      </c>
    </row>
    <row r="585" spans="1:48" x14ac:dyDescent="0.25">
      <c r="A585" s="32" t="s">
        <v>1305</v>
      </c>
      <c r="B585">
        <v>51.714631180893399</v>
      </c>
      <c r="C585">
        <v>51.714631180893399</v>
      </c>
      <c r="D585">
        <v>51.728823810000002</v>
      </c>
      <c r="E585">
        <v>51.45936811</v>
      </c>
      <c r="F585">
        <v>59.155673669999999</v>
      </c>
      <c r="G585">
        <v>47.269817570000001</v>
      </c>
      <c r="H585">
        <v>53.626415160000001</v>
      </c>
      <c r="I585">
        <v>61.139058939999998</v>
      </c>
      <c r="J585">
        <v>67.56157288</v>
      </c>
      <c r="K585">
        <v>64.636257850000007</v>
      </c>
      <c r="L585">
        <v>59.627950349999999</v>
      </c>
      <c r="M585">
        <v>51.016060439999997</v>
      </c>
      <c r="N585">
        <v>46.153500229999999</v>
      </c>
      <c r="O585">
        <v>51.272971159999997</v>
      </c>
      <c r="P585">
        <v>59.526581280000002</v>
      </c>
      <c r="Q585">
        <v>55.948063220000002</v>
      </c>
      <c r="R585">
        <v>58.845285339999997</v>
      </c>
      <c r="S585">
        <v>61.650280590000001</v>
      </c>
      <c r="T585">
        <v>64.502794170000001</v>
      </c>
      <c r="U585">
        <v>67.446261140000004</v>
      </c>
      <c r="V585">
        <v>70.061699230000002</v>
      </c>
      <c r="W585">
        <v>73.227014569999994</v>
      </c>
      <c r="X585">
        <v>72.450693439999995</v>
      </c>
      <c r="Y585">
        <v>71.913137559999996</v>
      </c>
      <c r="Z585">
        <v>71.588573179999997</v>
      </c>
      <c r="AA585">
        <v>71.745320140000004</v>
      </c>
      <c r="AB585">
        <v>72.261968069999995</v>
      </c>
      <c r="AC585">
        <v>72.862432909999995</v>
      </c>
      <c r="AD585">
        <v>73.599651879999996</v>
      </c>
      <c r="AE585">
        <v>74.481170950000006</v>
      </c>
      <c r="AF585">
        <v>75.43653707</v>
      </c>
      <c r="AG585">
        <v>76.406271419999996</v>
      </c>
      <c r="AH585">
        <v>77.542312140000007</v>
      </c>
      <c r="AI585">
        <v>78.850075540000006</v>
      </c>
      <c r="AJ585">
        <v>80.260365190000002</v>
      </c>
      <c r="AK585">
        <v>81.807494750000004</v>
      </c>
      <c r="AL585">
        <v>83.558486490000007</v>
      </c>
      <c r="AM585">
        <v>85.566593409999996</v>
      </c>
      <c r="AN585">
        <v>87.489718280000005</v>
      </c>
      <c r="AO585">
        <v>89.338052349999998</v>
      </c>
      <c r="AP585">
        <v>91.116146349999994</v>
      </c>
      <c r="AQ585">
        <v>92.865929219999998</v>
      </c>
      <c r="AR585">
        <v>94.55083424</v>
      </c>
      <c r="AS585">
        <v>96.073444249999994</v>
      </c>
      <c r="AT585">
        <v>97.486253770000005</v>
      </c>
      <c r="AU585">
        <v>98.815274810000005</v>
      </c>
      <c r="AV585">
        <v>100.1667174</v>
      </c>
    </row>
    <row r="586" spans="1:48" x14ac:dyDescent="0.25">
      <c r="A586" s="32" t="s">
        <v>1306</v>
      </c>
      <c r="B586">
        <v>75.436598671660803</v>
      </c>
      <c r="C586">
        <v>75.436598671660803</v>
      </c>
      <c r="D586">
        <v>75.084909659999994</v>
      </c>
      <c r="E586">
        <v>75.0296831</v>
      </c>
      <c r="F586">
        <v>76.070484410000006</v>
      </c>
      <c r="G586">
        <v>77.277923220000005</v>
      </c>
      <c r="H586">
        <v>76.710640240000004</v>
      </c>
      <c r="I586">
        <v>77.713350300000002</v>
      </c>
      <c r="J586">
        <v>79.015540090000002</v>
      </c>
      <c r="K586">
        <v>79.721455430000006</v>
      </c>
      <c r="L586">
        <v>80.251071839999994</v>
      </c>
      <c r="M586">
        <v>80.836117490000007</v>
      </c>
      <c r="N586">
        <v>82.497847089999894</v>
      </c>
      <c r="O586">
        <v>84.073816109999996</v>
      </c>
      <c r="P586">
        <v>85.631922529999997</v>
      </c>
      <c r="Q586">
        <v>87.914507150000006</v>
      </c>
      <c r="R586">
        <v>88.317509560000005</v>
      </c>
      <c r="S586">
        <v>94.905983710000001</v>
      </c>
      <c r="T586">
        <v>101.7242682</v>
      </c>
      <c r="U586">
        <v>109.1338104</v>
      </c>
      <c r="V586">
        <v>107.0282247</v>
      </c>
      <c r="W586">
        <v>102.6826932</v>
      </c>
      <c r="X586">
        <v>100.5753678</v>
      </c>
      <c r="Y586">
        <v>98.869995290000006</v>
      </c>
      <c r="Z586">
        <v>97.599142110000003</v>
      </c>
      <c r="AA586">
        <v>96.182672859999997</v>
      </c>
      <c r="AB586">
        <v>95.259633989999998</v>
      </c>
      <c r="AC586">
        <v>94.325690300000005</v>
      </c>
      <c r="AD586">
        <v>93.461110300000001</v>
      </c>
      <c r="AE586">
        <v>92.583630920000004</v>
      </c>
      <c r="AF586">
        <v>98.095606450000005</v>
      </c>
      <c r="AG586">
        <v>104.3750575</v>
      </c>
      <c r="AH586">
        <v>105.4887052</v>
      </c>
      <c r="AI586">
        <v>106.703801</v>
      </c>
      <c r="AJ586">
        <v>107.5784508</v>
      </c>
      <c r="AK586">
        <v>108.2833067</v>
      </c>
      <c r="AL586">
        <v>109.1765893</v>
      </c>
      <c r="AM586">
        <v>109.9222407</v>
      </c>
      <c r="AN586">
        <v>110.4677512</v>
      </c>
      <c r="AO586">
        <v>110.90331070000001</v>
      </c>
      <c r="AP586">
        <v>111.24863499999999</v>
      </c>
      <c r="AQ586">
        <v>111.2438665</v>
      </c>
      <c r="AR586">
        <v>110.50116970000001</v>
      </c>
      <c r="AS586">
        <v>109.53375749999999</v>
      </c>
      <c r="AT586">
        <v>108.44649769999999</v>
      </c>
      <c r="AU586">
        <v>107.26918809999999</v>
      </c>
      <c r="AV586">
        <v>106.07436920000001</v>
      </c>
    </row>
    <row r="587" spans="1:48" x14ac:dyDescent="0.25">
      <c r="A587" s="32" t="s">
        <v>1307</v>
      </c>
      <c r="B587">
        <v>48.714445530120202</v>
      </c>
      <c r="C587">
        <v>48.714445530120202</v>
      </c>
      <c r="D587">
        <v>48.464224129999998</v>
      </c>
      <c r="E587">
        <v>47.464973649999997</v>
      </c>
      <c r="F587">
        <v>51.64116267</v>
      </c>
      <c r="G587">
        <v>44.263724770000003</v>
      </c>
      <c r="H587">
        <v>46.76242122</v>
      </c>
      <c r="I587">
        <v>50.554302329999999</v>
      </c>
      <c r="J587">
        <v>54.416739069999998</v>
      </c>
      <c r="K587">
        <v>52.6913695</v>
      </c>
      <c r="L587">
        <v>49.798611530000002</v>
      </c>
      <c r="M587">
        <v>45.820330249999998</v>
      </c>
      <c r="N587">
        <v>43.27427969</v>
      </c>
      <c r="O587">
        <v>45.921202170000001</v>
      </c>
      <c r="P587">
        <v>50.369654369999999</v>
      </c>
      <c r="Q587">
        <v>50.505639840000001</v>
      </c>
      <c r="R587">
        <v>52.159767119999998</v>
      </c>
      <c r="S587">
        <v>54.793507409999997</v>
      </c>
      <c r="T587">
        <v>56.330429870000003</v>
      </c>
      <c r="U587">
        <v>57.765950109999999</v>
      </c>
      <c r="V587">
        <v>64.300108870000003</v>
      </c>
      <c r="W587">
        <v>68.794004779999995</v>
      </c>
      <c r="X587">
        <v>70.082713029999894</v>
      </c>
      <c r="Y587">
        <v>71.084842050000006</v>
      </c>
      <c r="Z587">
        <v>72.077057109999998</v>
      </c>
      <c r="AA587">
        <v>72.615668009999894</v>
      </c>
      <c r="AB587">
        <v>73.564135699999994</v>
      </c>
      <c r="AC587">
        <v>74.395632980000002</v>
      </c>
      <c r="AD587">
        <v>75.253363250000007</v>
      </c>
      <c r="AE587">
        <v>76.146031899999997</v>
      </c>
      <c r="AF587">
        <v>76.896089810000007</v>
      </c>
      <c r="AG587">
        <v>77.319775140000004</v>
      </c>
      <c r="AH587">
        <v>77.900354440000001</v>
      </c>
      <c r="AI587">
        <v>78.721159459999996</v>
      </c>
      <c r="AJ587">
        <v>79.442932990000003</v>
      </c>
      <c r="AK587">
        <v>80.120491099999995</v>
      </c>
      <c r="AL587">
        <v>81.252032490000005</v>
      </c>
      <c r="AM587">
        <v>82.038741229999999</v>
      </c>
      <c r="AN587">
        <v>82.835490230000005</v>
      </c>
      <c r="AO587">
        <v>83.641869380000003</v>
      </c>
      <c r="AP587">
        <v>84.458388670000005</v>
      </c>
      <c r="AQ587">
        <v>85.294948320000003</v>
      </c>
      <c r="AR587">
        <v>86.026900650000002</v>
      </c>
      <c r="AS587">
        <v>86.734751059999894</v>
      </c>
      <c r="AT587">
        <v>87.443155630000007</v>
      </c>
      <c r="AU587">
        <v>88.145395050000005</v>
      </c>
      <c r="AV587">
        <v>88.712993929999996</v>
      </c>
    </row>
    <row r="588" spans="1:48" x14ac:dyDescent="0.25">
      <c r="A588" s="32" t="s">
        <v>1308</v>
      </c>
      <c r="B588">
        <v>51.619489361738999</v>
      </c>
      <c r="C588">
        <v>51.619489361738999</v>
      </c>
      <c r="D588">
        <v>51.613624129999998</v>
      </c>
      <c r="E588">
        <v>51.336557849999998</v>
      </c>
      <c r="F588">
        <v>59.091100570000002</v>
      </c>
      <c r="G588">
        <v>46.917509529999997</v>
      </c>
      <c r="H588">
        <v>53.34389504</v>
      </c>
      <c r="I588">
        <v>60.992200310000001</v>
      </c>
      <c r="J588">
        <v>67.557912040000005</v>
      </c>
      <c r="K588">
        <v>64.493667209999998</v>
      </c>
      <c r="L588">
        <v>59.265657840000003</v>
      </c>
      <c r="M588">
        <v>50.237117429999998</v>
      </c>
      <c r="N588">
        <v>45.095403779999998</v>
      </c>
      <c r="O588">
        <v>50.407187380000003</v>
      </c>
      <c r="P588">
        <v>58.985842259999998</v>
      </c>
      <c r="Q588">
        <v>55.195818180000003</v>
      </c>
      <c r="R588">
        <v>58.196764479999999</v>
      </c>
      <c r="S588">
        <v>61.127639729999999</v>
      </c>
      <c r="T588">
        <v>64.107628439999999</v>
      </c>
      <c r="U588">
        <v>67.198148219999894</v>
      </c>
      <c r="V588">
        <v>70.033120690000004</v>
      </c>
      <c r="W588">
        <v>73.379397839999996</v>
      </c>
      <c r="X588">
        <v>72.516409999999894</v>
      </c>
      <c r="Y588">
        <v>71.909258589999894</v>
      </c>
      <c r="Z588">
        <v>71.521349020000002</v>
      </c>
      <c r="AA588">
        <v>71.618541480000005</v>
      </c>
      <c r="AB588">
        <v>72.084252750000005</v>
      </c>
      <c r="AC588">
        <v>72.800345179999894</v>
      </c>
      <c r="AD588">
        <v>73.52935334</v>
      </c>
      <c r="AE588">
        <v>74.365813180000004</v>
      </c>
      <c r="AF588">
        <v>75.258636379999999</v>
      </c>
      <c r="AG588">
        <v>76.166345449999994</v>
      </c>
      <c r="AH588">
        <v>77.279960880000004</v>
      </c>
      <c r="AI588">
        <v>78.564789709999999</v>
      </c>
      <c r="AJ588">
        <v>79.991494059999894</v>
      </c>
      <c r="AK588">
        <v>81.60356161</v>
      </c>
      <c r="AL588">
        <v>83.56098102</v>
      </c>
      <c r="AM588">
        <v>85.369247090000002</v>
      </c>
      <c r="AN588">
        <v>87.70048937</v>
      </c>
      <c r="AO588">
        <v>90.259819230000005</v>
      </c>
      <c r="AP588">
        <v>93.067299509999998</v>
      </c>
      <c r="AQ588">
        <v>96.290372599999998</v>
      </c>
      <c r="AR588">
        <v>97.864092769999999</v>
      </c>
      <c r="AS588">
        <v>100.25595970000001</v>
      </c>
      <c r="AT588">
        <v>102.8077763</v>
      </c>
      <c r="AU588">
        <v>105.445092</v>
      </c>
      <c r="AV588">
        <v>108.257099</v>
      </c>
    </row>
    <row r="589" spans="1:48" x14ac:dyDescent="0.25">
      <c r="A589" s="32" t="s">
        <v>1309</v>
      </c>
      <c r="B589">
        <v>62.826122747738303</v>
      </c>
      <c r="C589">
        <v>62.826122747738303</v>
      </c>
      <c r="D589">
        <v>65.841840619999999</v>
      </c>
      <c r="E589">
        <v>61.503919830000001</v>
      </c>
      <c r="F589">
        <v>63.11941538</v>
      </c>
      <c r="G589">
        <v>64.540482389999994</v>
      </c>
      <c r="H589">
        <v>65.163683340000006</v>
      </c>
      <c r="I589">
        <v>66.276054639999998</v>
      </c>
      <c r="J589">
        <v>67.673487660000006</v>
      </c>
      <c r="K589">
        <v>68.507006149999995</v>
      </c>
      <c r="L589">
        <v>68.465788970000006</v>
      </c>
      <c r="M589">
        <v>68.272406259999997</v>
      </c>
      <c r="N589">
        <v>69.217227710000003</v>
      </c>
      <c r="O589">
        <v>69.832493650000004</v>
      </c>
      <c r="P589">
        <v>70.916091730000005</v>
      </c>
      <c r="Q589">
        <v>71.505801759999997</v>
      </c>
      <c r="R589">
        <v>71.996389280000002</v>
      </c>
      <c r="S589">
        <v>71.603068129999997</v>
      </c>
      <c r="T589">
        <v>71.599300740000004</v>
      </c>
      <c r="U589">
        <v>71.663290140000001</v>
      </c>
      <c r="V589">
        <v>70.488641810000004</v>
      </c>
      <c r="W589">
        <v>71.088670769999894</v>
      </c>
      <c r="X589">
        <v>71.567399760000001</v>
      </c>
      <c r="Y589">
        <v>71.962975979999996</v>
      </c>
      <c r="Z589">
        <v>72.412335479999996</v>
      </c>
      <c r="AA589">
        <v>73.224697250000006</v>
      </c>
      <c r="AB589">
        <v>74.231269010000005</v>
      </c>
      <c r="AC589">
        <v>73.421797159999997</v>
      </c>
      <c r="AD589">
        <v>74.121256700000004</v>
      </c>
      <c r="AE589">
        <v>75.191988120000005</v>
      </c>
      <c r="AF589">
        <v>76.352857659999998</v>
      </c>
      <c r="AG589">
        <v>77.440542350000001</v>
      </c>
      <c r="AH589">
        <v>78.475088869999894</v>
      </c>
      <c r="AI589">
        <v>79.683803310000002</v>
      </c>
      <c r="AJ589">
        <v>80.901352720000006</v>
      </c>
      <c r="AK589">
        <v>82.201539150000002</v>
      </c>
      <c r="AL589">
        <v>83.554655019999998</v>
      </c>
      <c r="AM589">
        <v>85.838971439999995</v>
      </c>
      <c r="AN589">
        <v>87.231733019999893</v>
      </c>
      <c r="AO589">
        <v>88.354253729999996</v>
      </c>
      <c r="AP589">
        <v>89.340540720000007</v>
      </c>
      <c r="AQ589">
        <v>90.289625259999994</v>
      </c>
      <c r="AR589">
        <v>92.122310429999999</v>
      </c>
      <c r="AS589">
        <v>93.097539889999894</v>
      </c>
      <c r="AT589">
        <v>93.826557350000002</v>
      </c>
      <c r="AU589">
        <v>94.431377119999894</v>
      </c>
      <c r="AV589">
        <v>95.05504784</v>
      </c>
    </row>
    <row r="590" spans="1:48" x14ac:dyDescent="0.25">
      <c r="A590" s="32" t="s">
        <v>1310</v>
      </c>
      <c r="B590">
        <v>73.250797146020801</v>
      </c>
      <c r="C590">
        <v>73.250797146020801</v>
      </c>
      <c r="D590">
        <v>72.909305090000004</v>
      </c>
      <c r="E590">
        <v>72.961616230000004</v>
      </c>
      <c r="F590">
        <v>73.285193109999994</v>
      </c>
      <c r="G590">
        <v>74.885095039999996</v>
      </c>
      <c r="H590">
        <v>74.050891739999997</v>
      </c>
      <c r="I590">
        <v>74.444278859999997</v>
      </c>
      <c r="J590">
        <v>75.396278550000005</v>
      </c>
      <c r="K590">
        <v>76.002697569999995</v>
      </c>
      <c r="L590">
        <v>76.174830240000006</v>
      </c>
      <c r="M590">
        <v>76.346563889999999</v>
      </c>
      <c r="N590">
        <v>78.001405610000006</v>
      </c>
      <c r="O590">
        <v>79.224230759999998</v>
      </c>
      <c r="P590">
        <v>80.496152199999997</v>
      </c>
      <c r="Q590">
        <v>82.750135520000001</v>
      </c>
      <c r="R590">
        <v>82.963836369999996</v>
      </c>
      <c r="S590">
        <v>89.453152579999994</v>
      </c>
      <c r="T590">
        <v>96.680197489999998</v>
      </c>
      <c r="U590">
        <v>104.7619636</v>
      </c>
      <c r="V590">
        <v>102.6861499</v>
      </c>
      <c r="W590">
        <v>97.579489609999996</v>
      </c>
      <c r="X590">
        <v>95.086052530000003</v>
      </c>
      <c r="Y590">
        <v>93.201848569999996</v>
      </c>
      <c r="Z590">
        <v>91.865591469999998</v>
      </c>
      <c r="AA590">
        <v>90.448926760000006</v>
      </c>
      <c r="AB590">
        <v>89.621438459999894</v>
      </c>
      <c r="AC590">
        <v>88.461910739999894</v>
      </c>
      <c r="AD590">
        <v>87.353443339999998</v>
      </c>
      <c r="AE590">
        <v>86.346984620000001</v>
      </c>
      <c r="AF590">
        <v>91.36544979</v>
      </c>
      <c r="AG590">
        <v>97.194704029999997</v>
      </c>
      <c r="AH590">
        <v>98.196255100000002</v>
      </c>
      <c r="AI590">
        <v>99.441398269999894</v>
      </c>
      <c r="AJ590">
        <v>100.4549585</v>
      </c>
      <c r="AK590">
        <v>101.342294</v>
      </c>
      <c r="AL590">
        <v>102.3876193</v>
      </c>
      <c r="AM590">
        <v>104.7640068</v>
      </c>
      <c r="AN590">
        <v>106.920247</v>
      </c>
      <c r="AO590">
        <v>109.09977809999999</v>
      </c>
      <c r="AP590">
        <v>111.3599713</v>
      </c>
      <c r="AQ590">
        <v>113.0779715</v>
      </c>
      <c r="AR590">
        <v>114.8945191</v>
      </c>
      <c r="AS590">
        <v>116.78320789999999</v>
      </c>
      <c r="AT590">
        <v>118.8148515</v>
      </c>
      <c r="AU590">
        <v>121.03429490000001</v>
      </c>
      <c r="AV590">
        <v>123.5570776</v>
      </c>
    </row>
    <row r="591" spans="1:48" x14ac:dyDescent="0.25">
      <c r="A591" s="32" t="s">
        <v>1311</v>
      </c>
      <c r="B591">
        <v>237.133102455684</v>
      </c>
      <c r="C591">
        <v>237.133102455684</v>
      </c>
      <c r="D591">
        <v>236.02797319999999</v>
      </c>
      <c r="E591">
        <v>238.18334540000001</v>
      </c>
      <c r="F591">
        <v>249.37886710000001</v>
      </c>
      <c r="G591">
        <v>242.57829330000001</v>
      </c>
      <c r="H591">
        <v>248.9632842</v>
      </c>
      <c r="I591">
        <v>261.73147419999998</v>
      </c>
      <c r="J591">
        <v>275.54472149999998</v>
      </c>
      <c r="K591">
        <v>276.95748680000003</v>
      </c>
      <c r="L591">
        <v>273.27249540000003</v>
      </c>
      <c r="M591">
        <v>262.13407769999998</v>
      </c>
      <c r="N591">
        <v>263.75870409999999</v>
      </c>
      <c r="O591">
        <v>277.84493049999998</v>
      </c>
      <c r="P591">
        <v>300.70997349999999</v>
      </c>
      <c r="Q591">
        <v>314.6597415</v>
      </c>
      <c r="R591">
        <v>339.91985080000001</v>
      </c>
      <c r="S591">
        <v>290.47670670000002</v>
      </c>
      <c r="T591">
        <v>281.31019789999999</v>
      </c>
      <c r="U591">
        <v>274.76267319999999</v>
      </c>
      <c r="V591">
        <v>342.0605425</v>
      </c>
      <c r="W591">
        <v>372.24849669999998</v>
      </c>
      <c r="X591">
        <v>387.09143940000001</v>
      </c>
      <c r="Y591">
        <v>432.99091550000003</v>
      </c>
      <c r="Z591">
        <v>558.4588268</v>
      </c>
      <c r="AA591">
        <v>555.60400609999999</v>
      </c>
      <c r="AB591">
        <v>569.99609769999995</v>
      </c>
      <c r="AC591">
        <v>542.40490499999999</v>
      </c>
      <c r="AD591">
        <v>520.56234979999999</v>
      </c>
      <c r="AE591">
        <v>501.3017997</v>
      </c>
      <c r="AF591">
        <v>514.1302475</v>
      </c>
      <c r="AG591">
        <v>530.23657969999999</v>
      </c>
      <c r="AH591">
        <v>585.34051750000003</v>
      </c>
      <c r="AI591">
        <v>670.21647210000003</v>
      </c>
      <c r="AJ591">
        <v>827.63092280000001</v>
      </c>
      <c r="AK591">
        <v>744.34176209999998</v>
      </c>
      <c r="AL591">
        <v>683.28389990000005</v>
      </c>
      <c r="AM591">
        <v>676.27012739999998</v>
      </c>
      <c r="AN591">
        <v>668.5170435</v>
      </c>
      <c r="AO591">
        <v>661.11657400000001</v>
      </c>
      <c r="AP591">
        <v>654.18379479999999</v>
      </c>
      <c r="AQ591">
        <v>647.76690550000001</v>
      </c>
      <c r="AR591">
        <v>626.16113470000005</v>
      </c>
      <c r="AS591">
        <v>606.48118780000004</v>
      </c>
      <c r="AT591">
        <v>588.05343100000005</v>
      </c>
      <c r="AU591">
        <v>570.71819159999995</v>
      </c>
      <c r="AV591">
        <v>554.68370700000003</v>
      </c>
    </row>
    <row r="592" spans="1:48" x14ac:dyDescent="0.25">
      <c r="A592" s="32" t="s">
        <v>1312</v>
      </c>
      <c r="B592">
        <v>77.9046000342789</v>
      </c>
      <c r="C592">
        <v>77.9046000342789</v>
      </c>
      <c r="D592">
        <v>77.541278419999998</v>
      </c>
      <c r="E592">
        <v>77.448353449999999</v>
      </c>
      <c r="F592">
        <v>78.887970370000005</v>
      </c>
      <c r="G592">
        <v>79.285491460000003</v>
      </c>
      <c r="H592">
        <v>78.678320810000002</v>
      </c>
      <c r="I592">
        <v>80.218070269999998</v>
      </c>
      <c r="J592">
        <v>82.493229499999998</v>
      </c>
      <c r="K592">
        <v>83.2004333</v>
      </c>
      <c r="L592">
        <v>82.837252469999996</v>
      </c>
      <c r="M592">
        <v>81.952235939999994</v>
      </c>
      <c r="N592">
        <v>81.053568859999999</v>
      </c>
      <c r="O592">
        <v>82.158502979999994</v>
      </c>
      <c r="P592">
        <v>84.545630430000003</v>
      </c>
      <c r="Q592">
        <v>87.527643429999998</v>
      </c>
      <c r="R592">
        <v>88.468098740000002</v>
      </c>
      <c r="S592">
        <v>98.87340288</v>
      </c>
      <c r="T592">
        <v>108.95051909999999</v>
      </c>
      <c r="U592">
        <v>124.4958549</v>
      </c>
      <c r="V592">
        <v>93.410441750000004</v>
      </c>
      <c r="W592">
        <v>100.2648343</v>
      </c>
      <c r="X592">
        <v>100.9487872</v>
      </c>
      <c r="Y592">
        <v>99.852937949999998</v>
      </c>
      <c r="Z592">
        <v>98.850363599999994</v>
      </c>
      <c r="AA592">
        <v>97.432948089999996</v>
      </c>
      <c r="AB592">
        <v>96.710776429999996</v>
      </c>
      <c r="AC592">
        <v>96.289262809999997</v>
      </c>
      <c r="AD592">
        <v>95.820899800000007</v>
      </c>
      <c r="AE592">
        <v>95.387778310000002</v>
      </c>
      <c r="AF592">
        <v>100.236397</v>
      </c>
      <c r="AG592">
        <v>105.8936836</v>
      </c>
      <c r="AH592">
        <v>109.9418944</v>
      </c>
      <c r="AI592">
        <v>114.5294981</v>
      </c>
      <c r="AJ592">
        <v>121.037995</v>
      </c>
      <c r="AK592">
        <v>132.6346906</v>
      </c>
      <c r="AL592">
        <v>172.92897199999999</v>
      </c>
      <c r="AM592">
        <v>150.96572169999999</v>
      </c>
      <c r="AN592">
        <v>143.47295539999999</v>
      </c>
      <c r="AO592">
        <v>139.52539759999999</v>
      </c>
      <c r="AP592">
        <v>136.99027129999999</v>
      </c>
      <c r="AQ592">
        <v>135.1113823</v>
      </c>
      <c r="AR592">
        <v>134.0520507</v>
      </c>
      <c r="AS592">
        <v>132.93971450000001</v>
      </c>
      <c r="AT592">
        <v>131.86407819999999</v>
      </c>
      <c r="AU592">
        <v>130.83226669999999</v>
      </c>
      <c r="AV592">
        <v>129.90623600000001</v>
      </c>
    </row>
    <row r="593" spans="1:48" x14ac:dyDescent="0.25">
      <c r="A593" s="32" t="s">
        <v>1313</v>
      </c>
      <c r="B593">
        <v>109.72981430511599</v>
      </c>
      <c r="C593">
        <v>109.72981430511599</v>
      </c>
      <c r="D593">
        <v>109.2183423</v>
      </c>
      <c r="E593">
        <v>110.38628869999999</v>
      </c>
      <c r="F593">
        <v>127.4335839</v>
      </c>
      <c r="G593">
        <v>120.84715799999999</v>
      </c>
      <c r="H593">
        <v>122.9612669</v>
      </c>
      <c r="I593">
        <v>133.6760621</v>
      </c>
      <c r="J593">
        <v>132.47477889999999</v>
      </c>
      <c r="K593">
        <v>122.26537810000001</v>
      </c>
      <c r="L593">
        <v>120.8201274</v>
      </c>
      <c r="M593">
        <v>119.50644200000001</v>
      </c>
      <c r="N593">
        <v>124.8440808</v>
      </c>
      <c r="O593">
        <v>141.3133454</v>
      </c>
      <c r="P593">
        <v>149.7275061</v>
      </c>
      <c r="Q593">
        <v>140.85623269999999</v>
      </c>
      <c r="R593">
        <v>153.46973890000001</v>
      </c>
      <c r="S593">
        <v>163.17035139999999</v>
      </c>
      <c r="T593">
        <v>179.929564</v>
      </c>
      <c r="U593">
        <v>202.02468350000001</v>
      </c>
      <c r="V593">
        <v>173.01095659999999</v>
      </c>
      <c r="W593">
        <v>245.20916589999999</v>
      </c>
      <c r="X593">
        <v>252.63404629999999</v>
      </c>
      <c r="Y593">
        <v>285.6125217</v>
      </c>
      <c r="Z593">
        <v>370.46903780000002</v>
      </c>
      <c r="AA593">
        <v>344.7700529</v>
      </c>
      <c r="AB593">
        <v>329.66643959999999</v>
      </c>
      <c r="AC593">
        <v>356.91593069999999</v>
      </c>
      <c r="AD593">
        <v>397.37315690000003</v>
      </c>
      <c r="AE593">
        <v>465.75539350000003</v>
      </c>
      <c r="AF593">
        <v>470.7308506</v>
      </c>
      <c r="AG593">
        <v>484.09954800000003</v>
      </c>
      <c r="AH593">
        <v>470.51333519999997</v>
      </c>
      <c r="AI593">
        <v>458.88997230000001</v>
      </c>
      <c r="AJ593">
        <v>448.0004065</v>
      </c>
      <c r="AK593">
        <v>437.75821839999998</v>
      </c>
      <c r="AL593">
        <v>428.75357960000002</v>
      </c>
      <c r="AM593">
        <v>419.9439888</v>
      </c>
      <c r="AN593">
        <v>411.53364829999998</v>
      </c>
      <c r="AO593">
        <v>403.59049390000001</v>
      </c>
      <c r="AP593">
        <v>396.06703599999997</v>
      </c>
      <c r="AQ593">
        <v>388.86928169999999</v>
      </c>
      <c r="AR593">
        <v>381.684955</v>
      </c>
      <c r="AS593">
        <v>374.76010489999999</v>
      </c>
      <c r="AT593">
        <v>368.13879170000001</v>
      </c>
      <c r="AU593">
        <v>361.85054559999998</v>
      </c>
      <c r="AV593">
        <v>356.13959169999998</v>
      </c>
    </row>
    <row r="594" spans="1:48" x14ac:dyDescent="0.25">
      <c r="A594" s="32" t="s">
        <v>1314</v>
      </c>
      <c r="B594">
        <v>104.470628655315</v>
      </c>
      <c r="C594">
        <v>104.470628655315</v>
      </c>
      <c r="D594">
        <v>103.98343939999999</v>
      </c>
      <c r="E594">
        <v>82.572298250000003</v>
      </c>
      <c r="F594">
        <v>81.710279189999994</v>
      </c>
      <c r="G594">
        <v>84.435006770000001</v>
      </c>
      <c r="H594">
        <v>84.955719779999995</v>
      </c>
      <c r="I594">
        <v>86.991516599999997</v>
      </c>
      <c r="J594">
        <v>89.711369020000006</v>
      </c>
      <c r="K594">
        <v>92.023712419999995</v>
      </c>
      <c r="L594">
        <v>93.934723219999995</v>
      </c>
      <c r="M594">
        <v>96.112200229999999</v>
      </c>
      <c r="N594">
        <v>96.290543839999998</v>
      </c>
      <c r="O594">
        <v>97.20993636</v>
      </c>
      <c r="P594">
        <v>98.62692509</v>
      </c>
      <c r="Q594">
        <v>101.23878259999999</v>
      </c>
      <c r="R594">
        <v>101.78798329999999</v>
      </c>
      <c r="S594">
        <v>106.9314548</v>
      </c>
      <c r="T594">
        <v>111.22224319999999</v>
      </c>
      <c r="U594">
        <v>115.7891985</v>
      </c>
      <c r="V594">
        <v>118.745947</v>
      </c>
      <c r="W594">
        <v>115.49400319999999</v>
      </c>
      <c r="X594">
        <v>112.86924070000001</v>
      </c>
      <c r="Y594">
        <v>110.65849249999999</v>
      </c>
      <c r="Z594">
        <v>108.9051721</v>
      </c>
      <c r="AA594">
        <v>107.05050970000001</v>
      </c>
      <c r="AB594">
        <v>105.6514378</v>
      </c>
      <c r="AC594">
        <v>103.7170081</v>
      </c>
      <c r="AD594">
        <v>101.8702766</v>
      </c>
      <c r="AE594">
        <v>99.773396899999995</v>
      </c>
      <c r="AF594">
        <v>104.6462923</v>
      </c>
      <c r="AG594">
        <v>110.050141</v>
      </c>
      <c r="AH594">
        <v>110.3946619</v>
      </c>
      <c r="AI594">
        <v>110.9012163</v>
      </c>
      <c r="AJ594">
        <v>111.0248567</v>
      </c>
      <c r="AK594">
        <v>111.0782095</v>
      </c>
      <c r="AL594">
        <v>111.38544229999999</v>
      </c>
      <c r="AM594">
        <v>110.32264170000001</v>
      </c>
      <c r="AN594">
        <v>109.22534829999999</v>
      </c>
      <c r="AO594">
        <v>108.10511649999999</v>
      </c>
      <c r="AP594">
        <v>106.9683545</v>
      </c>
      <c r="AQ594">
        <v>105.8212723</v>
      </c>
      <c r="AR594">
        <v>105.12448310000001</v>
      </c>
      <c r="AS594">
        <v>104.3745124</v>
      </c>
      <c r="AT594">
        <v>103.5982542</v>
      </c>
      <c r="AU594">
        <v>102.8060323</v>
      </c>
      <c r="AV594">
        <v>102.0669027</v>
      </c>
    </row>
    <row r="595" spans="1:48" x14ac:dyDescent="0.25">
      <c r="A595" s="32" t="s">
        <v>1315</v>
      </c>
      <c r="B595">
        <v>201.97552735331001</v>
      </c>
      <c r="C595">
        <v>201.97552735331001</v>
      </c>
      <c r="D595">
        <v>201.03386850000001</v>
      </c>
      <c r="E595">
        <v>180.47548219999999</v>
      </c>
      <c r="F595">
        <v>170.64620830000001</v>
      </c>
      <c r="G595">
        <v>168.7361626</v>
      </c>
      <c r="H595">
        <v>163.3204796</v>
      </c>
      <c r="I595">
        <v>162.30207680000001</v>
      </c>
      <c r="J595">
        <v>163.77394140000001</v>
      </c>
      <c r="K595">
        <v>165.4439869</v>
      </c>
      <c r="L595">
        <v>166.40799809999999</v>
      </c>
      <c r="M595">
        <v>167.42041829999999</v>
      </c>
      <c r="N595">
        <v>180.47558419999999</v>
      </c>
      <c r="O595">
        <v>187.82672769999999</v>
      </c>
      <c r="P595">
        <v>193.03282730000001</v>
      </c>
      <c r="Q595">
        <v>198.66124350000001</v>
      </c>
      <c r="R595">
        <v>200.13664560000001</v>
      </c>
      <c r="S595">
        <v>206.6981136</v>
      </c>
      <c r="T595">
        <v>210.9224601</v>
      </c>
      <c r="U595">
        <v>215.735153</v>
      </c>
      <c r="V595">
        <v>207.2857654</v>
      </c>
      <c r="W595">
        <v>186.73592429999999</v>
      </c>
      <c r="X595">
        <v>171.4712869</v>
      </c>
      <c r="Y595">
        <v>160.1641243</v>
      </c>
      <c r="Z595">
        <v>150.87639920000001</v>
      </c>
      <c r="AA595">
        <v>142.4097232</v>
      </c>
      <c r="AB595">
        <v>134.88591600000001</v>
      </c>
      <c r="AC595">
        <v>129.81063649999999</v>
      </c>
      <c r="AD595">
        <v>125.7967084</v>
      </c>
      <c r="AE595">
        <v>122.2296734</v>
      </c>
      <c r="AF595">
        <v>127.6647656</v>
      </c>
      <c r="AG595">
        <v>134.08154769999999</v>
      </c>
      <c r="AH595">
        <v>133.20121169999999</v>
      </c>
      <c r="AI595">
        <v>132.32275189999999</v>
      </c>
      <c r="AJ595">
        <v>131.1336785</v>
      </c>
      <c r="AK595">
        <v>129.91577459999999</v>
      </c>
      <c r="AL595">
        <v>129.08641159999999</v>
      </c>
      <c r="AM595">
        <v>126.7324881</v>
      </c>
      <c r="AN595">
        <v>124.4878803</v>
      </c>
      <c r="AO595">
        <v>122.3270856</v>
      </c>
      <c r="AP595">
        <v>120.2337235</v>
      </c>
      <c r="AQ595">
        <v>118.1679084</v>
      </c>
      <c r="AR595">
        <v>111.4125061</v>
      </c>
      <c r="AS595">
        <v>104.17187560000001</v>
      </c>
      <c r="AT595">
        <v>96.84037386</v>
      </c>
      <c r="AU595">
        <v>89.499098360000005</v>
      </c>
      <c r="AV595">
        <v>82.191117980000001</v>
      </c>
    </row>
    <row r="596" spans="1:48" x14ac:dyDescent="0.25">
      <c r="A596" s="32" t="s">
        <v>1316</v>
      </c>
      <c r="B596">
        <v>53.3532132382431</v>
      </c>
      <c r="C596">
        <v>53.3532132382431</v>
      </c>
      <c r="D596">
        <v>53.104407649999999</v>
      </c>
      <c r="E596">
        <v>53.772936190000003</v>
      </c>
      <c r="F596">
        <v>54.314341259999999</v>
      </c>
      <c r="G596">
        <v>55.732064360000003</v>
      </c>
      <c r="H596">
        <v>55.1470305</v>
      </c>
      <c r="I596">
        <v>55.659384619999997</v>
      </c>
      <c r="J596">
        <v>56.557738030000003</v>
      </c>
      <c r="K596">
        <v>57.194117339999998</v>
      </c>
      <c r="L596">
        <v>57.433099429999999</v>
      </c>
      <c r="M596">
        <v>57.61731331</v>
      </c>
      <c r="N596">
        <v>56.463376629999999</v>
      </c>
      <c r="O596">
        <v>56.355956829999997</v>
      </c>
      <c r="P596">
        <v>56.748043590000002</v>
      </c>
      <c r="Q596">
        <v>58.441753220000003</v>
      </c>
      <c r="R596">
        <v>58.173322229999997</v>
      </c>
      <c r="S596">
        <v>61.696260350000003</v>
      </c>
      <c r="T596">
        <v>64.901699230000006</v>
      </c>
      <c r="U596">
        <v>68.451362869999997</v>
      </c>
      <c r="V596">
        <v>71.404526320000002</v>
      </c>
      <c r="W596">
        <v>69.202110329999996</v>
      </c>
      <c r="X596">
        <v>69.097415780000006</v>
      </c>
      <c r="Y596">
        <v>69.134077320000003</v>
      </c>
      <c r="Z596">
        <v>69.521912200000003</v>
      </c>
      <c r="AA596">
        <v>69.688739839999997</v>
      </c>
      <c r="AB596">
        <v>70.335982970000003</v>
      </c>
      <c r="AC596">
        <v>69.945242690000001</v>
      </c>
      <c r="AD596">
        <v>69.60470823</v>
      </c>
      <c r="AE596">
        <v>69.246258429999997</v>
      </c>
      <c r="AF596">
        <v>73.849493379999998</v>
      </c>
      <c r="AG596">
        <v>79.130185240000003</v>
      </c>
      <c r="AH596">
        <v>80.665701040000002</v>
      </c>
      <c r="AI596">
        <v>82.24114385</v>
      </c>
      <c r="AJ596">
        <v>83.503403950000006</v>
      </c>
      <c r="AK596">
        <v>84.560048839999894</v>
      </c>
      <c r="AL596">
        <v>86.002197140000007</v>
      </c>
      <c r="AM596">
        <v>86.423399489999994</v>
      </c>
      <c r="AN596">
        <v>86.826107350000001</v>
      </c>
      <c r="AO596">
        <v>87.196641650000004</v>
      </c>
      <c r="AP596">
        <v>87.530581789999999</v>
      </c>
      <c r="AQ596">
        <v>87.802547579999995</v>
      </c>
      <c r="AR596">
        <v>88.205235909999999</v>
      </c>
      <c r="AS596">
        <v>88.493934479999893</v>
      </c>
      <c r="AT596">
        <v>88.729307680000005</v>
      </c>
      <c r="AU596">
        <v>88.935441260000005</v>
      </c>
      <c r="AV596">
        <v>89.183428469999996</v>
      </c>
    </row>
    <row r="597" spans="1:48" x14ac:dyDescent="0.25">
      <c r="A597" s="32" t="s">
        <v>1317</v>
      </c>
      <c r="B597">
        <v>102.348651720929</v>
      </c>
      <c r="C597">
        <v>102.348651720929</v>
      </c>
      <c r="D597">
        <v>101.8714588</v>
      </c>
      <c r="E597">
        <v>97.603427389999894</v>
      </c>
      <c r="F597">
        <v>97.428021900000005</v>
      </c>
      <c r="G597">
        <v>96.096104699999998</v>
      </c>
      <c r="H597">
        <v>94.336283589999894</v>
      </c>
      <c r="I597">
        <v>95.705385629999995</v>
      </c>
      <c r="J597">
        <v>98.615066659999997</v>
      </c>
      <c r="K597">
        <v>99.367933300000004</v>
      </c>
      <c r="L597">
        <v>98.475497129999894</v>
      </c>
      <c r="M597">
        <v>96.65795344</v>
      </c>
      <c r="N597">
        <v>101.71480560000001</v>
      </c>
      <c r="O597">
        <v>106.696257</v>
      </c>
      <c r="P597">
        <v>112.8295803</v>
      </c>
      <c r="Q597">
        <v>118.9958468</v>
      </c>
      <c r="R597">
        <v>123.2268291</v>
      </c>
      <c r="S597">
        <v>127.46361709999999</v>
      </c>
      <c r="T597">
        <v>134.14785330000001</v>
      </c>
      <c r="U597">
        <v>141.33461209999999</v>
      </c>
      <c r="V597">
        <v>163.00340120000001</v>
      </c>
      <c r="W597">
        <v>155.52754949999999</v>
      </c>
      <c r="X597">
        <v>154.194987</v>
      </c>
      <c r="Y597">
        <v>152.82940859999999</v>
      </c>
      <c r="Z597">
        <v>152.04124429999999</v>
      </c>
      <c r="AA597">
        <v>151.06520739999999</v>
      </c>
      <c r="AB597">
        <v>150.95112180000001</v>
      </c>
      <c r="AC597">
        <v>151.8622484</v>
      </c>
      <c r="AD597">
        <v>153.30259950000001</v>
      </c>
      <c r="AE597">
        <v>154.6250794</v>
      </c>
      <c r="AF597">
        <v>165.20986529999999</v>
      </c>
      <c r="AG597">
        <v>176.70912730000001</v>
      </c>
      <c r="AH597">
        <v>178.82999710000001</v>
      </c>
      <c r="AI597">
        <v>181.23237409999999</v>
      </c>
      <c r="AJ597">
        <v>183.13121340000001</v>
      </c>
      <c r="AK597">
        <v>184.75755950000001</v>
      </c>
      <c r="AL597">
        <v>186.7004915</v>
      </c>
      <c r="AM597">
        <v>187.77468229999999</v>
      </c>
      <c r="AN597">
        <v>188.34474829999999</v>
      </c>
      <c r="AO597">
        <v>188.75476140000001</v>
      </c>
      <c r="AP597">
        <v>189.0828391</v>
      </c>
      <c r="AQ597">
        <v>189.35554780000001</v>
      </c>
      <c r="AR597">
        <v>189.5641966</v>
      </c>
      <c r="AS597">
        <v>189.69346189999999</v>
      </c>
      <c r="AT597">
        <v>189.78888810000001</v>
      </c>
      <c r="AU597">
        <v>189.86541829999999</v>
      </c>
      <c r="AV597">
        <v>190.0385326</v>
      </c>
    </row>
    <row r="598" spans="1:48" x14ac:dyDescent="0.25">
      <c r="A598" s="32" t="s">
        <v>1318</v>
      </c>
      <c r="B598">
        <v>50.435852278969101</v>
      </c>
      <c r="C598">
        <v>50.4358522789692</v>
      </c>
      <c r="D598">
        <v>50.177401019999998</v>
      </c>
      <c r="E598">
        <v>49.828591260000003</v>
      </c>
      <c r="F598">
        <v>55.136337249999997</v>
      </c>
      <c r="G598">
        <v>46.976874600000002</v>
      </c>
      <c r="H598">
        <v>50.33650196</v>
      </c>
      <c r="I598">
        <v>55.269270749999997</v>
      </c>
      <c r="J598">
        <v>60.402028819999998</v>
      </c>
      <c r="K598">
        <v>58.398957299999999</v>
      </c>
      <c r="L598">
        <v>54.62200189</v>
      </c>
      <c r="M598">
        <v>48.982595809999999</v>
      </c>
      <c r="N598">
        <v>44.997299660000003</v>
      </c>
      <c r="O598">
        <v>48.310423810000003</v>
      </c>
      <c r="P598">
        <v>54.011058939999998</v>
      </c>
      <c r="Q598">
        <v>53.258372049999998</v>
      </c>
      <c r="R598">
        <v>55.296500870000003</v>
      </c>
      <c r="S598">
        <v>58.227805140000001</v>
      </c>
      <c r="T598">
        <v>60.452207940000001</v>
      </c>
      <c r="U598">
        <v>62.595529829999997</v>
      </c>
      <c r="V598">
        <v>70.556800820000007</v>
      </c>
      <c r="W598">
        <v>75.928880950000007</v>
      </c>
      <c r="X598">
        <v>76.997177809999997</v>
      </c>
      <c r="Y598">
        <v>77.594293059999998</v>
      </c>
      <c r="Z598">
        <v>78.130703710000006</v>
      </c>
      <c r="AA598">
        <v>78.21876881</v>
      </c>
      <c r="AB598">
        <v>78.889045699999997</v>
      </c>
      <c r="AC598">
        <v>79.253810200000004</v>
      </c>
      <c r="AD598">
        <v>79.741473020000001</v>
      </c>
      <c r="AE598">
        <v>80.394073370000001</v>
      </c>
      <c r="AF598">
        <v>81.006851179999998</v>
      </c>
      <c r="AG598">
        <v>81.475222279999997</v>
      </c>
      <c r="AH598">
        <v>82.310198880000002</v>
      </c>
      <c r="AI598">
        <v>83.533699339999998</v>
      </c>
      <c r="AJ598">
        <v>84.880852570000002</v>
      </c>
      <c r="AK598">
        <v>86.266958209999999</v>
      </c>
      <c r="AL598">
        <v>88.402756319999995</v>
      </c>
      <c r="AM598">
        <v>90.374639239999894</v>
      </c>
      <c r="AN598">
        <v>92.679642999999999</v>
      </c>
      <c r="AO598">
        <v>95.268836370000002</v>
      </c>
      <c r="AP598">
        <v>98.166167599999994</v>
      </c>
      <c r="AQ598">
        <v>101.41153799999999</v>
      </c>
      <c r="AR598">
        <v>106.1510165</v>
      </c>
      <c r="AS598">
        <v>111.66306059999999</v>
      </c>
      <c r="AT598">
        <v>118.4072973</v>
      </c>
      <c r="AU598">
        <v>126.92592519999999</v>
      </c>
      <c r="AV598">
        <v>137.9811004</v>
      </c>
    </row>
    <row r="599" spans="1:48" x14ac:dyDescent="0.25">
      <c r="A599" s="32" t="s">
        <v>1319</v>
      </c>
      <c r="B599">
        <v>26.958947695028801</v>
      </c>
      <c r="C599">
        <v>26.958947695028801</v>
      </c>
      <c r="D599">
        <v>26.8194433</v>
      </c>
      <c r="E599">
        <v>24.93907437</v>
      </c>
      <c r="F599">
        <v>25.964037709999999</v>
      </c>
      <c r="G599">
        <v>27.31501364</v>
      </c>
      <c r="H599">
        <v>28.173420190000002</v>
      </c>
      <c r="I599">
        <v>29.523803470000001</v>
      </c>
      <c r="J599">
        <v>30.929734109999998</v>
      </c>
      <c r="K599">
        <v>31.945937409999999</v>
      </c>
      <c r="L599">
        <v>32.713918489999998</v>
      </c>
      <c r="M599">
        <v>33.432452400000003</v>
      </c>
      <c r="N599">
        <v>34.102906760000003</v>
      </c>
      <c r="O599">
        <v>35.12085536</v>
      </c>
      <c r="P599">
        <v>36.44936431</v>
      </c>
      <c r="Q599">
        <v>38.651662960000003</v>
      </c>
      <c r="R599">
        <v>39.319044329999997</v>
      </c>
      <c r="S599">
        <v>40.616998719999998</v>
      </c>
      <c r="T599">
        <v>40.465106169999999</v>
      </c>
      <c r="U599">
        <v>40.249547460000002</v>
      </c>
      <c r="V599">
        <v>43.106218089999999</v>
      </c>
      <c r="W599">
        <v>44.440497790000002</v>
      </c>
      <c r="X599">
        <v>44.665773450000003</v>
      </c>
      <c r="Y599">
        <v>44.846577549999999</v>
      </c>
      <c r="Z599">
        <v>45.093785019999999</v>
      </c>
      <c r="AA599">
        <v>44.948655690000002</v>
      </c>
      <c r="AB599">
        <v>45.179465729999997</v>
      </c>
      <c r="AC599">
        <v>45.161982379999998</v>
      </c>
      <c r="AD599">
        <v>45.046089029999997</v>
      </c>
      <c r="AE599">
        <v>44.91715258</v>
      </c>
      <c r="AF599">
        <v>44.808590260000003</v>
      </c>
      <c r="AG599">
        <v>44.441959939999997</v>
      </c>
      <c r="AH599">
        <v>44.1541839</v>
      </c>
      <c r="AI599">
        <v>44.097482640000003</v>
      </c>
      <c r="AJ599">
        <v>43.933837369999999</v>
      </c>
      <c r="AK599">
        <v>43.819947990000003</v>
      </c>
      <c r="AL599">
        <v>44.188907370000003</v>
      </c>
      <c r="AM599">
        <v>44.156237160000003</v>
      </c>
      <c r="AN599">
        <v>44.17135365</v>
      </c>
      <c r="AO599">
        <v>44.220642320000003</v>
      </c>
      <c r="AP599">
        <v>44.294791609999997</v>
      </c>
      <c r="AQ599">
        <v>44.393523100000003</v>
      </c>
      <c r="AR599">
        <v>44.344771829999999</v>
      </c>
      <c r="AS599">
        <v>44.305664419999999</v>
      </c>
      <c r="AT599">
        <v>44.279903709999999</v>
      </c>
      <c r="AU599">
        <v>44.262749700000001</v>
      </c>
      <c r="AV599">
        <v>44.190229989999999</v>
      </c>
    </row>
    <row r="600" spans="1:48" x14ac:dyDescent="0.25">
      <c r="A600" s="32" t="s">
        <v>1320</v>
      </c>
      <c r="B600">
        <v>56.726729191374801</v>
      </c>
      <c r="C600">
        <v>56.726729191374801</v>
      </c>
      <c r="D600">
        <v>56.411937279999997</v>
      </c>
      <c r="E600">
        <v>59.168419370000002</v>
      </c>
      <c r="F600">
        <v>62.27040796</v>
      </c>
      <c r="G600">
        <v>65.305092020000004</v>
      </c>
      <c r="H600">
        <v>65.838604050000001</v>
      </c>
      <c r="I600">
        <v>67.330961040000005</v>
      </c>
      <c r="J600">
        <v>69.630812250000005</v>
      </c>
      <c r="K600">
        <v>71.272392879999998</v>
      </c>
      <c r="L600">
        <v>72.486260040000005</v>
      </c>
      <c r="M600">
        <v>73.844933690000005</v>
      </c>
      <c r="N600">
        <v>67.743558019999995</v>
      </c>
      <c r="O600">
        <v>69.715681720000006</v>
      </c>
      <c r="P600">
        <v>74.424593880000003</v>
      </c>
      <c r="Q600">
        <v>80.351703079999893</v>
      </c>
      <c r="R600">
        <v>85.12259469</v>
      </c>
      <c r="S600">
        <v>93.275622560000002</v>
      </c>
      <c r="T600">
        <v>95.681043889999998</v>
      </c>
      <c r="U600">
        <v>96.727707730000006</v>
      </c>
      <c r="V600">
        <v>89.107757550000002</v>
      </c>
      <c r="W600">
        <v>99.746614429999994</v>
      </c>
      <c r="X600">
        <v>104.215144</v>
      </c>
      <c r="Y600">
        <v>108.4177572</v>
      </c>
      <c r="Z600">
        <v>111.96086560000001</v>
      </c>
      <c r="AA600">
        <v>114.7356419</v>
      </c>
      <c r="AB600">
        <v>116.88822399999999</v>
      </c>
      <c r="AC600">
        <v>116.8966233</v>
      </c>
      <c r="AD600">
        <v>117.3659675</v>
      </c>
      <c r="AE600">
        <v>117.7838917</v>
      </c>
      <c r="AF600">
        <v>117.9959688</v>
      </c>
      <c r="AG600">
        <v>117.45240509999999</v>
      </c>
      <c r="AH600">
        <v>116.5644535</v>
      </c>
      <c r="AI600">
        <v>116.12738899999999</v>
      </c>
      <c r="AJ600">
        <v>115.63278099999999</v>
      </c>
      <c r="AK600">
        <v>115.43476819999999</v>
      </c>
      <c r="AL600">
        <v>115.5448538</v>
      </c>
      <c r="AM600">
        <v>115.41381819999999</v>
      </c>
      <c r="AN600">
        <v>115.2042148</v>
      </c>
      <c r="AO600">
        <v>115.0004429</v>
      </c>
      <c r="AP600">
        <v>114.82944070000001</v>
      </c>
      <c r="AQ600">
        <v>114.7236238</v>
      </c>
      <c r="AR600">
        <v>114.1321307</v>
      </c>
      <c r="AS600">
        <v>113.67717380000001</v>
      </c>
      <c r="AT600">
        <v>113.309872</v>
      </c>
      <c r="AU600">
        <v>112.99722920000001</v>
      </c>
      <c r="AV600">
        <v>112.56493639999999</v>
      </c>
    </row>
    <row r="601" spans="1:48" x14ac:dyDescent="0.25">
      <c r="A601" s="32" t="s">
        <v>1321</v>
      </c>
      <c r="B601">
        <v>15.5872428772083</v>
      </c>
      <c r="C601">
        <v>15.5872428772083</v>
      </c>
      <c r="D601">
        <v>15.506673109999999</v>
      </c>
      <c r="E601">
        <v>16.12023048</v>
      </c>
      <c r="F601">
        <v>16.857272330000001</v>
      </c>
      <c r="G601">
        <v>17.58991468</v>
      </c>
      <c r="H601">
        <v>17.774467179999998</v>
      </c>
      <c r="I601">
        <v>18.381369880000001</v>
      </c>
      <c r="J601">
        <v>18.979313959999999</v>
      </c>
      <c r="K601">
        <v>19.40348126</v>
      </c>
      <c r="L601">
        <v>19.72773643</v>
      </c>
      <c r="M601">
        <v>20.013594399999999</v>
      </c>
      <c r="N601">
        <v>18.99374237</v>
      </c>
      <c r="O601">
        <v>19.958552690000001</v>
      </c>
      <c r="P601">
        <v>21.559449059999999</v>
      </c>
      <c r="Q601">
        <v>24.13646176</v>
      </c>
      <c r="R601">
        <v>25.132564840000001</v>
      </c>
      <c r="S601">
        <v>28.245294730000001</v>
      </c>
      <c r="T601">
        <v>30.031262989999998</v>
      </c>
      <c r="U601">
        <v>31.837527300000001</v>
      </c>
      <c r="V601">
        <v>32.331792399999998</v>
      </c>
      <c r="W601">
        <v>33.510158160000003</v>
      </c>
      <c r="X601">
        <v>33.553537579999997</v>
      </c>
      <c r="Y601">
        <v>33.558936449999997</v>
      </c>
      <c r="Z601">
        <v>33.659583699999999</v>
      </c>
      <c r="AA601">
        <v>33.380857329999998</v>
      </c>
      <c r="AB601">
        <v>33.46352907</v>
      </c>
      <c r="AC601">
        <v>33.295483310000002</v>
      </c>
      <c r="AD601">
        <v>33.010376360000002</v>
      </c>
      <c r="AE601">
        <v>32.716120889999999</v>
      </c>
      <c r="AF601">
        <v>32.507055190000003</v>
      </c>
      <c r="AG601">
        <v>32.064316570000003</v>
      </c>
      <c r="AH601">
        <v>31.69542882</v>
      </c>
      <c r="AI601">
        <v>31.578003339999999</v>
      </c>
      <c r="AJ601">
        <v>31.362652069999999</v>
      </c>
      <c r="AK601">
        <v>31.196198689999999</v>
      </c>
      <c r="AL601">
        <v>31.50636888</v>
      </c>
      <c r="AM601">
        <v>31.417079189999999</v>
      </c>
      <c r="AN601">
        <v>31.335482030000001</v>
      </c>
      <c r="AO601">
        <v>31.271237679999999</v>
      </c>
      <c r="AP601">
        <v>31.2246205</v>
      </c>
      <c r="AQ601">
        <v>31.199010229999999</v>
      </c>
      <c r="AR601">
        <v>31.07199666</v>
      </c>
      <c r="AS601">
        <v>30.9735063</v>
      </c>
      <c r="AT601">
        <v>30.896210780000001</v>
      </c>
      <c r="AU601">
        <v>30.833635340000001</v>
      </c>
      <c r="AV601">
        <v>30.731441159999999</v>
      </c>
    </row>
    <row r="602" spans="1:48" x14ac:dyDescent="0.25">
      <c r="A602" s="32" t="s">
        <v>1322</v>
      </c>
      <c r="B602">
        <v>31.507135381204399</v>
      </c>
      <c r="C602">
        <v>31.507135381204399</v>
      </c>
      <c r="D602">
        <v>31.344415600000001</v>
      </c>
      <c r="E602">
        <v>32.624695000000003</v>
      </c>
      <c r="F602">
        <v>34.36917141</v>
      </c>
      <c r="G602">
        <v>36.069575110000002</v>
      </c>
      <c r="H602">
        <v>36.8091285</v>
      </c>
      <c r="I602">
        <v>38.2197046</v>
      </c>
      <c r="J602">
        <v>39.898588240000002</v>
      </c>
      <c r="K602">
        <v>41.210032890000001</v>
      </c>
      <c r="L602">
        <v>42.305515880000002</v>
      </c>
      <c r="M602">
        <v>43.36405938</v>
      </c>
      <c r="N602">
        <v>43.521554340000002</v>
      </c>
      <c r="O602">
        <v>45.432900889999999</v>
      </c>
      <c r="P602">
        <v>48.383166090000003</v>
      </c>
      <c r="Q602">
        <v>52.372336760000003</v>
      </c>
      <c r="R602">
        <v>55.069158770000001</v>
      </c>
      <c r="S602">
        <v>59.045350980000002</v>
      </c>
      <c r="T602">
        <v>58.81774935</v>
      </c>
      <c r="U602">
        <v>58.048988389999998</v>
      </c>
      <c r="V602">
        <v>62.529576040000002</v>
      </c>
      <c r="W602">
        <v>66.234647390000006</v>
      </c>
      <c r="X602">
        <v>68.027007389999994</v>
      </c>
      <c r="Y602">
        <v>69.389991480000006</v>
      </c>
      <c r="Z602">
        <v>70.554186779999995</v>
      </c>
      <c r="AA602">
        <v>71.171009909999995</v>
      </c>
      <c r="AB602">
        <v>71.963353310000002</v>
      </c>
      <c r="AC602">
        <v>72.359437540000002</v>
      </c>
      <c r="AD602">
        <v>72.624697510000004</v>
      </c>
      <c r="AE602">
        <v>72.808569860000006</v>
      </c>
      <c r="AF602">
        <v>72.884438669999994</v>
      </c>
      <c r="AG602">
        <v>72.628626080000004</v>
      </c>
      <c r="AH602">
        <v>72.444902290000002</v>
      </c>
      <c r="AI602">
        <v>72.264008570000001</v>
      </c>
      <c r="AJ602">
        <v>71.894344599999997</v>
      </c>
      <c r="AK602">
        <v>71.567443150000003</v>
      </c>
      <c r="AL602">
        <v>71.717916930000001</v>
      </c>
      <c r="AM602">
        <v>71.534738110000006</v>
      </c>
      <c r="AN602">
        <v>71.411514019999998</v>
      </c>
      <c r="AO602">
        <v>71.338665329999998</v>
      </c>
      <c r="AP602">
        <v>71.307882860000007</v>
      </c>
      <c r="AQ602">
        <v>71.32425739</v>
      </c>
      <c r="AR602">
        <v>71.106918489999998</v>
      </c>
      <c r="AS602">
        <v>70.897626410000001</v>
      </c>
      <c r="AT602">
        <v>70.711690379999894</v>
      </c>
      <c r="AU602">
        <v>70.547398450000003</v>
      </c>
      <c r="AV602">
        <v>70.282800730000005</v>
      </c>
    </row>
    <row r="603" spans="1:48" x14ac:dyDescent="0.25">
      <c r="A603" s="32" t="s">
        <v>1323</v>
      </c>
      <c r="B603">
        <v>35.296306018643499</v>
      </c>
      <c r="C603">
        <v>35.296306018643499</v>
      </c>
      <c r="D603">
        <v>35.114377230000002</v>
      </c>
      <c r="E603">
        <v>35.387430330000001</v>
      </c>
      <c r="F603">
        <v>37.175812090000001</v>
      </c>
      <c r="G603">
        <v>38.474592860000001</v>
      </c>
      <c r="H603">
        <v>39.460516230000003</v>
      </c>
      <c r="I603">
        <v>41.364968830000002</v>
      </c>
      <c r="J603">
        <v>43.511592360000002</v>
      </c>
      <c r="K603">
        <v>44.979864120000002</v>
      </c>
      <c r="L603">
        <v>46.149733640000001</v>
      </c>
      <c r="M603">
        <v>47.016184359999997</v>
      </c>
      <c r="N603">
        <v>50.858734009999999</v>
      </c>
      <c r="O603">
        <v>53.646068360000001</v>
      </c>
      <c r="P603">
        <v>57.001733979999997</v>
      </c>
      <c r="Q603">
        <v>61.116381439999998</v>
      </c>
      <c r="R603">
        <v>63.837247580000003</v>
      </c>
      <c r="S603">
        <v>65.342994410000003</v>
      </c>
      <c r="T603">
        <v>64.336381959999997</v>
      </c>
      <c r="U603">
        <v>63.624031049999999</v>
      </c>
      <c r="V603">
        <v>68.138775350000003</v>
      </c>
      <c r="W603">
        <v>72.216653669999999</v>
      </c>
      <c r="X603">
        <v>73.996234250000001</v>
      </c>
      <c r="Y603">
        <v>75.225890089999893</v>
      </c>
      <c r="Z603">
        <v>76.207490930000006</v>
      </c>
      <c r="AA603">
        <v>76.624100040000002</v>
      </c>
      <c r="AB603">
        <v>77.209410579999997</v>
      </c>
      <c r="AC603">
        <v>77.309409290000005</v>
      </c>
      <c r="AD603">
        <v>77.193649280000002</v>
      </c>
      <c r="AE603">
        <v>77.010025900000002</v>
      </c>
      <c r="AF603">
        <v>76.750386219999996</v>
      </c>
      <c r="AG603">
        <v>76.202229310000007</v>
      </c>
      <c r="AH603">
        <v>75.764238759999998</v>
      </c>
      <c r="AI603">
        <v>75.52754032</v>
      </c>
      <c r="AJ603">
        <v>75.183864600000007</v>
      </c>
      <c r="AK603">
        <v>74.922773419999999</v>
      </c>
      <c r="AL603">
        <v>75.150460530000004</v>
      </c>
      <c r="AM603">
        <v>75.058301599999893</v>
      </c>
      <c r="AN603">
        <v>74.966195499999998</v>
      </c>
      <c r="AO603">
        <v>74.901765560000001</v>
      </c>
      <c r="AP603">
        <v>74.869248909999996</v>
      </c>
      <c r="AQ603">
        <v>74.880077990000004</v>
      </c>
      <c r="AR603">
        <v>74.635794410000003</v>
      </c>
      <c r="AS603">
        <v>74.376364140000007</v>
      </c>
      <c r="AT603">
        <v>74.133991429999995</v>
      </c>
      <c r="AU603">
        <v>73.912209799999999</v>
      </c>
      <c r="AV603">
        <v>73.582386839999998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19EDA-CA08-417D-BFC3-6FFA2B877CA4}">
  <dimension ref="A1:AX162"/>
  <sheetViews>
    <sheetView workbookViewId="0">
      <pane xSplit="2" ySplit="1" topLeftCell="C2" activePane="bottomRight" state="frozen"/>
      <selection pane="topRight" activeCell="C1" sqref="C1"/>
      <selection pane="bottomLeft" activeCell="A2" sqref="A2"/>
      <selection pane="bottomRight" activeCell="B17" sqref="B17:B26"/>
    </sheetView>
  </sheetViews>
  <sheetFormatPr baseColWidth="10" defaultRowHeight="15" x14ac:dyDescent="0.25"/>
  <cols>
    <col min="1" max="1" width="34" customWidth="1"/>
    <col min="2" max="2" width="39" customWidth="1"/>
    <col min="3" max="3" width="14.8554687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4" spans="1:50" x14ac:dyDescent="0.25">
      <c r="A4" s="112" t="s">
        <v>1244</v>
      </c>
      <c r="B4" t="s">
        <v>1281</v>
      </c>
      <c r="C4" s="21">
        <f>SUM(C16:C27)</f>
        <v>42477.937977433496</v>
      </c>
      <c r="D4" s="21">
        <f t="shared" ref="D4:AW4" si="0">SUM(D16:D27)</f>
        <v>43159.935011539623</v>
      </c>
      <c r="E4" s="21">
        <f t="shared" si="0"/>
        <v>43853.00675343231</v>
      </c>
      <c r="F4" s="21">
        <f t="shared" si="0"/>
        <v>46226.897263146435</v>
      </c>
      <c r="G4" s="21">
        <f t="shared" si="0"/>
        <v>46058.287061405768</v>
      </c>
      <c r="H4" s="21">
        <f t="shared" si="0"/>
        <v>39950.240606494466</v>
      </c>
      <c r="I4" s="21">
        <f t="shared" si="0"/>
        <v>42059.429356770088</v>
      </c>
      <c r="J4" s="21">
        <f t="shared" si="0"/>
        <v>43043.527126640547</v>
      </c>
      <c r="K4" s="21">
        <f t="shared" si="0"/>
        <v>42732.329694158863</v>
      </c>
      <c r="L4" s="21">
        <f t="shared" si="0"/>
        <v>42767.570651367758</v>
      </c>
      <c r="M4" s="21">
        <f t="shared" si="0"/>
        <v>44551.580572912746</v>
      </c>
      <c r="N4" s="21">
        <f t="shared" si="0"/>
        <v>44792.417837931782</v>
      </c>
      <c r="O4" s="21">
        <f t="shared" si="0"/>
        <v>46032.38659302931</v>
      </c>
      <c r="P4" s="21">
        <f t="shared" si="0"/>
        <v>48762.933954054031</v>
      </c>
      <c r="Q4" s="21">
        <f t="shared" si="0"/>
        <v>51284.898031040677</v>
      </c>
      <c r="R4" s="21">
        <f t="shared" si="0"/>
        <v>52480.30848706195</v>
      </c>
      <c r="S4" s="21">
        <f t="shared" si="0"/>
        <v>53469.217264013016</v>
      </c>
      <c r="T4" s="21">
        <f t="shared" si="0"/>
        <v>54606.983020221058</v>
      </c>
      <c r="U4" s="21">
        <f t="shared" si="0"/>
        <v>55353.942638554086</v>
      </c>
      <c r="V4" s="21">
        <f t="shared" si="0"/>
        <v>56105.731243872076</v>
      </c>
      <c r="W4" s="21">
        <f t="shared" si="0"/>
        <v>56520.940395483085</v>
      </c>
      <c r="X4" s="21">
        <f t="shared" si="0"/>
        <v>56777.385750371148</v>
      </c>
      <c r="Y4" s="21">
        <f t="shared" si="0"/>
        <v>56725.854738438247</v>
      </c>
      <c r="Z4" s="21">
        <f t="shared" si="0"/>
        <v>56765.089635384655</v>
      </c>
      <c r="AA4" s="21">
        <f t="shared" si="0"/>
        <v>56886.506493813038</v>
      </c>
      <c r="AB4" s="21">
        <f t="shared" si="0"/>
        <v>57099.858963315863</v>
      </c>
      <c r="AC4" s="21">
        <f t="shared" si="0"/>
        <v>57418.857386644355</v>
      </c>
      <c r="AD4" s="21">
        <f t="shared" si="0"/>
        <v>57802.865281692044</v>
      </c>
      <c r="AE4" s="21">
        <f t="shared" si="0"/>
        <v>58285.471580234509</v>
      </c>
      <c r="AF4" s="21">
        <f t="shared" si="0"/>
        <v>58878.914366549521</v>
      </c>
      <c r="AG4" s="21">
        <f t="shared" si="0"/>
        <v>59567.994073275069</v>
      </c>
      <c r="AH4" s="21">
        <f t="shared" si="0"/>
        <v>60328.458470489408</v>
      </c>
      <c r="AI4" s="21">
        <f t="shared" si="0"/>
        <v>61168.668446358904</v>
      </c>
      <c r="AJ4" s="21">
        <f t="shared" si="0"/>
        <v>62059.336332369756</v>
      </c>
      <c r="AK4" s="21">
        <f t="shared" si="0"/>
        <v>62998.695270887642</v>
      </c>
      <c r="AL4" s="21">
        <f t="shared" si="0"/>
        <v>63975.194088380777</v>
      </c>
      <c r="AM4" s="21">
        <f t="shared" si="0"/>
        <v>64977.986263154788</v>
      </c>
      <c r="AN4" s="21">
        <f t="shared" si="0"/>
        <v>65966.172397974704</v>
      </c>
      <c r="AO4" s="21">
        <f t="shared" si="0"/>
        <v>66990.743104605106</v>
      </c>
      <c r="AP4" s="21">
        <f t="shared" si="0"/>
        <v>68040.707556329406</v>
      </c>
      <c r="AQ4" s="21">
        <f t="shared" si="0"/>
        <v>69116.836326420074</v>
      </c>
      <c r="AR4" s="21">
        <f t="shared" si="0"/>
        <v>70199.794762870995</v>
      </c>
      <c r="AS4" s="21">
        <f t="shared" si="0"/>
        <v>71299.757215799909</v>
      </c>
      <c r="AT4" s="21">
        <f t="shared" si="0"/>
        <v>72394.445261638961</v>
      </c>
      <c r="AU4" s="21">
        <f t="shared" si="0"/>
        <v>73478.655222129921</v>
      </c>
      <c r="AV4" s="21">
        <f t="shared" si="0"/>
        <v>74550.260855026732</v>
      </c>
      <c r="AW4" s="21">
        <f t="shared" si="0"/>
        <v>75650.241105113702</v>
      </c>
    </row>
    <row r="5" spans="1:50" ht="15" customHeight="1" x14ac:dyDescent="0.25">
      <c r="A5" s="112"/>
      <c r="B5" t="s">
        <v>1282</v>
      </c>
      <c r="C5" s="21">
        <f>SUM(C31:C42)</f>
        <v>474.42799538244145</v>
      </c>
      <c r="D5" s="21">
        <f t="shared" ref="D5:AW5" si="1">SUM(D31:D42)</f>
        <v>482.0450903063898</v>
      </c>
      <c r="E5" s="21">
        <f t="shared" si="1"/>
        <v>489.77798148571316</v>
      </c>
      <c r="F5" s="21">
        <f t="shared" si="1"/>
        <v>442.01965710075245</v>
      </c>
      <c r="G5" s="21">
        <f t="shared" si="1"/>
        <v>1461.9302700395717</v>
      </c>
      <c r="H5" s="21">
        <f t="shared" si="1"/>
        <v>-587.28113039070695</v>
      </c>
      <c r="I5" s="21">
        <f t="shared" si="1"/>
        <v>611.01590929959229</v>
      </c>
      <c r="J5" s="21">
        <f t="shared" si="1"/>
        <v>1811.6047254754858</v>
      </c>
      <c r="K5" s="21">
        <f t="shared" si="1"/>
        <v>2521.4651091289729</v>
      </c>
      <c r="L5" s="21">
        <f t="shared" si="1"/>
        <v>1852.3570812346254</v>
      </c>
      <c r="M5" s="21">
        <f t="shared" si="1"/>
        <v>1183.8792259005093</v>
      </c>
      <c r="N5" s="21">
        <f t="shared" si="1"/>
        <v>-160.40336948030972</v>
      </c>
      <c r="O5" s="21">
        <f t="shared" si="1"/>
        <v>4356.9892540786668</v>
      </c>
      <c r="P5" s="21">
        <f t="shared" si="1"/>
        <v>7522.1463442342783</v>
      </c>
      <c r="Q5" s="21">
        <f t="shared" si="1"/>
        <v>9553.8648527397963</v>
      </c>
      <c r="R5" s="21">
        <f t="shared" si="1"/>
        <v>9805.6312529883653</v>
      </c>
      <c r="S5" s="21">
        <f t="shared" si="1"/>
        <v>9301.3134212395398</v>
      </c>
      <c r="T5" s="21">
        <f t="shared" si="1"/>
        <v>8330.3374677980974</v>
      </c>
      <c r="U5" s="21">
        <f t="shared" si="1"/>
        <v>8106.4047229991656</v>
      </c>
      <c r="V5" s="21">
        <f t="shared" si="1"/>
        <v>7585.9469574073264</v>
      </c>
      <c r="W5" s="21">
        <f t="shared" si="1"/>
        <v>7371.7586971838227</v>
      </c>
      <c r="X5" s="21">
        <f t="shared" si="1"/>
        <v>7021.7945783816303</v>
      </c>
      <c r="Y5" s="21">
        <f t="shared" si="1"/>
        <v>6373.049144944719</v>
      </c>
      <c r="Z5" s="21">
        <f t="shared" si="1"/>
        <v>5752.9824071069625</v>
      </c>
      <c r="AA5" s="21">
        <f t="shared" si="1"/>
        <v>5384.1502068718073</v>
      </c>
      <c r="AB5" s="21">
        <f t="shared" si="1"/>
        <v>5177.6419689919339</v>
      </c>
      <c r="AC5" s="21">
        <f t="shared" si="1"/>
        <v>5086.1542202849159</v>
      </c>
      <c r="AD5" s="21">
        <f t="shared" si="1"/>
        <v>5040.7667641259313</v>
      </c>
      <c r="AE5" s="21">
        <f t="shared" si="1"/>
        <v>5054.6017596562197</v>
      </c>
      <c r="AF5" s="21">
        <f t="shared" si="1"/>
        <v>5097.201804780374</v>
      </c>
      <c r="AG5" s="21">
        <f t="shared" si="1"/>
        <v>5149.4162655292803</v>
      </c>
      <c r="AH5" s="21">
        <f t="shared" si="1"/>
        <v>5203.3037830823241</v>
      </c>
      <c r="AI5" s="21">
        <f t="shared" si="1"/>
        <v>5270.2196486893363</v>
      </c>
      <c r="AJ5" s="21">
        <f t="shared" si="1"/>
        <v>5333.3064886860775</v>
      </c>
      <c r="AK5" s="21">
        <f t="shared" si="1"/>
        <v>5397.6194500803176</v>
      </c>
      <c r="AL5" s="21">
        <f t="shared" si="1"/>
        <v>5459.6214931224968</v>
      </c>
      <c r="AM5" s="21">
        <f t="shared" si="1"/>
        <v>5519.4463495280806</v>
      </c>
      <c r="AN5" s="21">
        <f t="shared" si="1"/>
        <v>5659.9372605478056</v>
      </c>
      <c r="AO5" s="21">
        <f t="shared" si="1"/>
        <v>5799.7822089679366</v>
      </c>
      <c r="AP5" s="21">
        <f t="shared" si="1"/>
        <v>5929.4264668013047</v>
      </c>
      <c r="AQ5" s="21">
        <f t="shared" si="1"/>
        <v>6049.5177886740876</v>
      </c>
      <c r="AR5" s="21">
        <f t="shared" si="1"/>
        <v>6161.7646636820455</v>
      </c>
      <c r="AS5" s="21">
        <f t="shared" si="1"/>
        <v>6265.7314497808038</v>
      </c>
      <c r="AT5" s="21">
        <f t="shared" si="1"/>
        <v>6356.8428659066276</v>
      </c>
      <c r="AU5" s="21">
        <f t="shared" si="1"/>
        <v>6436.029177329021</v>
      </c>
      <c r="AV5" s="21">
        <f t="shared" si="1"/>
        <v>6502.1711252156774</v>
      </c>
      <c r="AW5" s="21">
        <f t="shared" si="1"/>
        <v>6550.7129516202012</v>
      </c>
    </row>
    <row r="6" spans="1:50" x14ac:dyDescent="0.25">
      <c r="A6" s="112"/>
      <c r="B6" t="s">
        <v>817</v>
      </c>
      <c r="C6" s="21">
        <f>SUM(C46:C57)</f>
        <v>1111643.3767944891</v>
      </c>
      <c r="D6" s="21">
        <f t="shared" ref="D6:AW6" si="2">SUM(D46:D57)</f>
        <v>1126390.7059973089</v>
      </c>
      <c r="E6" s="21">
        <f t="shared" si="2"/>
        <v>1141367.1059697387</v>
      </c>
      <c r="F6" s="21">
        <f t="shared" si="2"/>
        <v>1168544.7244738736</v>
      </c>
      <c r="G6" s="21">
        <f t="shared" si="2"/>
        <v>1167307.0235283591</v>
      </c>
      <c r="H6" s="21">
        <f t="shared" si="2"/>
        <v>1071556.3021610768</v>
      </c>
      <c r="I6" s="21">
        <f t="shared" si="2"/>
        <v>1097972.0663643272</v>
      </c>
      <c r="J6" s="21">
        <f t="shared" si="2"/>
        <v>1120302.4960072122</v>
      </c>
      <c r="K6" s="21">
        <f t="shared" si="2"/>
        <v>1111623.3126623002</v>
      </c>
      <c r="L6" s="21">
        <f t="shared" si="2"/>
        <v>1102075.9531800773</v>
      </c>
      <c r="M6" s="21">
        <f t="shared" si="2"/>
        <v>1106344.7627002764</v>
      </c>
      <c r="N6" s="21">
        <f t="shared" si="2"/>
        <v>1113650.8458417095</v>
      </c>
      <c r="O6" s="21">
        <f t="shared" si="2"/>
        <v>1128542.3591501587</v>
      </c>
      <c r="P6" s="21">
        <f t="shared" si="2"/>
        <v>1174793.0368326276</v>
      </c>
      <c r="Q6" s="21">
        <f t="shared" si="2"/>
        <v>1197574.9073043675</v>
      </c>
      <c r="R6" s="21">
        <f t="shared" si="2"/>
        <v>1215029.1711314435</v>
      </c>
      <c r="S6" s="21">
        <f t="shared" si="2"/>
        <v>1226246.9794143063</v>
      </c>
      <c r="T6" s="21">
        <f t="shared" si="2"/>
        <v>1251439.407234356</v>
      </c>
      <c r="U6" s="21">
        <f t="shared" si="2"/>
        <v>1263055.4516274596</v>
      </c>
      <c r="V6" s="21">
        <f t="shared" si="2"/>
        <v>1280314.0496297721</v>
      </c>
      <c r="W6" s="21">
        <f t="shared" si="2"/>
        <v>1288494.9345041346</v>
      </c>
      <c r="X6" s="21">
        <f t="shared" si="2"/>
        <v>1297934.2456031039</v>
      </c>
      <c r="Y6" s="21">
        <f t="shared" si="2"/>
        <v>1297143.567534392</v>
      </c>
      <c r="Z6" s="21">
        <f t="shared" si="2"/>
        <v>1302726.0326904799</v>
      </c>
      <c r="AA6" s="21">
        <f t="shared" si="2"/>
        <v>1310296.105149183</v>
      </c>
      <c r="AB6" s="21">
        <f t="shared" si="2"/>
        <v>1320515.1159025524</v>
      </c>
      <c r="AC6" s="21">
        <f t="shared" si="2"/>
        <v>1333723.7841924396</v>
      </c>
      <c r="AD6" s="21">
        <f t="shared" si="2"/>
        <v>1342733.699752979</v>
      </c>
      <c r="AE6" s="21">
        <f t="shared" si="2"/>
        <v>1353985.5091641173</v>
      </c>
      <c r="AF6" s="21">
        <f t="shared" si="2"/>
        <v>1367523.8023906713</v>
      </c>
      <c r="AG6" s="21">
        <f t="shared" si="2"/>
        <v>1382670.0139224783</v>
      </c>
      <c r="AH6" s="21">
        <f t="shared" si="2"/>
        <v>1398836.6666830911</v>
      </c>
      <c r="AI6" s="21">
        <f t="shared" si="2"/>
        <v>1416502.2030717139</v>
      </c>
      <c r="AJ6" s="21">
        <f t="shared" si="2"/>
        <v>1434447.8369836104</v>
      </c>
      <c r="AK6" s="21">
        <f t="shared" si="2"/>
        <v>1453379.8476981551</v>
      </c>
      <c r="AL6" s="21">
        <f t="shared" si="2"/>
        <v>1472824.2167101256</v>
      </c>
      <c r="AM6" s="21">
        <f t="shared" si="2"/>
        <v>1492607.242776426</v>
      </c>
      <c r="AN6" s="21">
        <f t="shared" si="2"/>
        <v>1511323.2950774874</v>
      </c>
      <c r="AO6" s="21">
        <f t="shared" si="2"/>
        <v>1531292.9926011092</v>
      </c>
      <c r="AP6" s="21">
        <f t="shared" si="2"/>
        <v>1551668.7169092365</v>
      </c>
      <c r="AQ6" s="21">
        <f t="shared" si="2"/>
        <v>1572757.154584547</v>
      </c>
      <c r="AR6" s="21">
        <f t="shared" si="2"/>
        <v>1593821.2906148327</v>
      </c>
      <c r="AS6" s="21">
        <f t="shared" si="2"/>
        <v>1615614.8977800005</v>
      </c>
      <c r="AT6" s="21">
        <f t="shared" si="2"/>
        <v>1637341.5984702993</v>
      </c>
      <c r="AU6" s="21">
        <f t="shared" si="2"/>
        <v>1658925.0135367524</v>
      </c>
      <c r="AV6" s="21">
        <f t="shared" si="2"/>
        <v>1680410.2359881115</v>
      </c>
      <c r="AW6" s="21">
        <f t="shared" si="2"/>
        <v>1703518.8790729987</v>
      </c>
    </row>
    <row r="7" spans="1:50" x14ac:dyDescent="0.25">
      <c r="A7" s="112"/>
      <c r="B7" t="s">
        <v>1283</v>
      </c>
      <c r="C7" s="21">
        <f>SUM(C61:C72)</f>
        <v>37029.176994425216</v>
      </c>
      <c r="D7" s="21">
        <f t="shared" ref="D7:AW7" si="3">SUM(D61:D72)</f>
        <v>37623.69240849738</v>
      </c>
      <c r="E7" s="21">
        <f t="shared" si="3"/>
        <v>38227.935128976293</v>
      </c>
      <c r="F7" s="21">
        <f t="shared" si="3"/>
        <v>38699.672616156269</v>
      </c>
      <c r="G7" s="21">
        <f t="shared" si="3"/>
        <v>40822.630960500392</v>
      </c>
      <c r="H7" s="21">
        <f t="shared" si="3"/>
        <v>33502.557669017486</v>
      </c>
      <c r="I7" s="21">
        <f t="shared" si="3"/>
        <v>36344.331327867236</v>
      </c>
      <c r="J7" s="21">
        <f t="shared" si="3"/>
        <v>40060.679429087715</v>
      </c>
      <c r="K7" s="21">
        <f t="shared" si="3"/>
        <v>41399.720469503794</v>
      </c>
      <c r="L7" s="21">
        <f t="shared" si="3"/>
        <v>40213.09489196608</v>
      </c>
      <c r="M7" s="21">
        <f t="shared" si="3"/>
        <v>38910.025659873398</v>
      </c>
      <c r="N7" s="21">
        <f t="shared" si="3"/>
        <v>36238.28303373688</v>
      </c>
      <c r="O7" s="21">
        <f t="shared" si="3"/>
        <v>34330.451653089774</v>
      </c>
      <c r="P7" s="21">
        <f t="shared" si="3"/>
        <v>36245.381685884466</v>
      </c>
      <c r="Q7" s="21">
        <f t="shared" si="3"/>
        <v>38805.601577277463</v>
      </c>
      <c r="R7" s="21">
        <f t="shared" si="3"/>
        <v>37597.429136357336</v>
      </c>
      <c r="S7" s="21">
        <f t="shared" si="3"/>
        <v>37774.265178100148</v>
      </c>
      <c r="T7" s="21">
        <f t="shared" si="3"/>
        <v>39059.133395632751</v>
      </c>
      <c r="U7" s="21">
        <f t="shared" si="3"/>
        <v>40493.867751009311</v>
      </c>
      <c r="V7" s="21">
        <f t="shared" si="3"/>
        <v>42348.97887660384</v>
      </c>
      <c r="W7" s="21">
        <f t="shared" si="3"/>
        <v>43761.219623402882</v>
      </c>
      <c r="X7" s="21">
        <f t="shared" si="3"/>
        <v>45171.585550902368</v>
      </c>
      <c r="Y7" s="21">
        <f t="shared" si="3"/>
        <v>44630.625285531263</v>
      </c>
      <c r="Z7" s="21">
        <f t="shared" si="3"/>
        <v>44330.970440660123</v>
      </c>
      <c r="AA7" s="21">
        <f t="shared" si="3"/>
        <v>44206.542423654675</v>
      </c>
      <c r="AB7" s="21">
        <f t="shared" si="3"/>
        <v>44283.393759282095</v>
      </c>
      <c r="AC7" s="21">
        <f t="shared" si="3"/>
        <v>44534.272543617968</v>
      </c>
      <c r="AD7" s="21">
        <f t="shared" si="3"/>
        <v>44809.847966796042</v>
      </c>
      <c r="AE7" s="21">
        <f t="shared" si="3"/>
        <v>45208.100422346419</v>
      </c>
      <c r="AF7" s="21">
        <f t="shared" si="3"/>
        <v>45696.367120354509</v>
      </c>
      <c r="AG7" s="21">
        <f t="shared" si="3"/>
        <v>46248.336023745178</v>
      </c>
      <c r="AH7" s="21">
        <f t="shared" si="3"/>
        <v>46859.967310690074</v>
      </c>
      <c r="AI7" s="21">
        <f t="shared" si="3"/>
        <v>47519.898968352267</v>
      </c>
      <c r="AJ7" s="21">
        <f t="shared" si="3"/>
        <v>48213.151699862319</v>
      </c>
      <c r="AK7" s="21">
        <f t="shared" si="3"/>
        <v>48947.800219776458</v>
      </c>
      <c r="AL7" s="21">
        <f t="shared" si="3"/>
        <v>49702.121945635452</v>
      </c>
      <c r="AM7" s="21">
        <f t="shared" si="3"/>
        <v>50471.212891936928</v>
      </c>
      <c r="AN7" s="21">
        <f t="shared" si="3"/>
        <v>51391.596234277167</v>
      </c>
      <c r="AO7" s="21">
        <f t="shared" si="3"/>
        <v>52360.962859469189</v>
      </c>
      <c r="AP7" s="21">
        <f t="shared" si="3"/>
        <v>53345.920636624804</v>
      </c>
      <c r="AQ7" s="21">
        <f t="shared" si="3"/>
        <v>54351.261588660331</v>
      </c>
      <c r="AR7" s="21">
        <f t="shared" si="3"/>
        <v>55353.394995946655</v>
      </c>
      <c r="AS7" s="21">
        <f t="shared" si="3"/>
        <v>56525.208450573627</v>
      </c>
      <c r="AT7" s="21">
        <f t="shared" si="3"/>
        <v>57714.42820313642</v>
      </c>
      <c r="AU7" s="21">
        <f t="shared" si="3"/>
        <v>58911.630038859759</v>
      </c>
      <c r="AV7" s="21">
        <f t="shared" si="3"/>
        <v>60117.264078563006</v>
      </c>
      <c r="AW7" s="21">
        <f t="shared" si="3"/>
        <v>61389.187117094123</v>
      </c>
    </row>
    <row r="8" spans="1:50" x14ac:dyDescent="0.25">
      <c r="A8" s="112"/>
      <c r="B8" t="s">
        <v>815</v>
      </c>
      <c r="C8" s="21">
        <f>SUM(C76:C87)</f>
        <v>0</v>
      </c>
      <c r="D8" s="21">
        <f t="shared" ref="D8:AW8" si="4">SUM(D76:D87)</f>
        <v>0</v>
      </c>
      <c r="E8" s="21">
        <f t="shared" si="4"/>
        <v>0</v>
      </c>
      <c r="F8" s="21">
        <f t="shared" si="4"/>
        <v>0</v>
      </c>
      <c r="G8" s="21">
        <f t="shared" si="4"/>
        <v>0</v>
      </c>
      <c r="H8" s="21">
        <f t="shared" si="4"/>
        <v>0</v>
      </c>
      <c r="I8" s="21">
        <f t="shared" si="4"/>
        <v>0</v>
      </c>
      <c r="J8" s="21">
        <f t="shared" si="4"/>
        <v>0</v>
      </c>
      <c r="K8" s="21">
        <f t="shared" si="4"/>
        <v>0</v>
      </c>
      <c r="L8" s="21">
        <f t="shared" si="4"/>
        <v>0</v>
      </c>
      <c r="M8" s="21">
        <f t="shared" si="4"/>
        <v>0</v>
      </c>
      <c r="N8" s="21">
        <f t="shared" si="4"/>
        <v>0</v>
      </c>
      <c r="O8" s="21">
        <f t="shared" si="4"/>
        <v>0</v>
      </c>
      <c r="P8" s="21">
        <f t="shared" si="4"/>
        <v>0</v>
      </c>
      <c r="Q8" s="21">
        <f t="shared" si="4"/>
        <v>0</v>
      </c>
      <c r="R8" s="21">
        <f t="shared" si="4"/>
        <v>0</v>
      </c>
      <c r="S8" s="21">
        <f t="shared" si="4"/>
        <v>0</v>
      </c>
      <c r="T8" s="21">
        <f t="shared" si="4"/>
        <v>0</v>
      </c>
      <c r="U8" s="21">
        <f t="shared" si="4"/>
        <v>0</v>
      </c>
      <c r="V8" s="21">
        <f t="shared" si="4"/>
        <v>0</v>
      </c>
      <c r="W8" s="21">
        <f t="shared" si="4"/>
        <v>0</v>
      </c>
      <c r="X8" s="21">
        <f t="shared" si="4"/>
        <v>0</v>
      </c>
      <c r="Y8" s="21">
        <f t="shared" si="4"/>
        <v>0</v>
      </c>
      <c r="Z8" s="21">
        <f t="shared" si="4"/>
        <v>0</v>
      </c>
      <c r="AA8" s="21">
        <f t="shared" si="4"/>
        <v>0</v>
      </c>
      <c r="AB8" s="21">
        <f t="shared" si="4"/>
        <v>0</v>
      </c>
      <c r="AC8" s="21">
        <f t="shared" si="4"/>
        <v>0</v>
      </c>
      <c r="AD8" s="21">
        <f t="shared" si="4"/>
        <v>0</v>
      </c>
      <c r="AE8" s="21">
        <f t="shared" si="4"/>
        <v>0</v>
      </c>
      <c r="AF8" s="21">
        <f t="shared" si="4"/>
        <v>0</v>
      </c>
      <c r="AG8" s="21">
        <f t="shared" si="4"/>
        <v>0</v>
      </c>
      <c r="AH8" s="21">
        <f t="shared" si="4"/>
        <v>0</v>
      </c>
      <c r="AI8" s="21">
        <f t="shared" si="4"/>
        <v>0</v>
      </c>
      <c r="AJ8" s="21">
        <f t="shared" si="4"/>
        <v>0</v>
      </c>
      <c r="AK8" s="21">
        <f t="shared" si="4"/>
        <v>0</v>
      </c>
      <c r="AL8" s="21">
        <f t="shared" si="4"/>
        <v>0</v>
      </c>
      <c r="AM8" s="21">
        <f t="shared" si="4"/>
        <v>0</v>
      </c>
      <c r="AN8" s="21">
        <f t="shared" si="4"/>
        <v>0</v>
      </c>
      <c r="AO8" s="21">
        <f t="shared" si="4"/>
        <v>0</v>
      </c>
      <c r="AP8" s="21">
        <f t="shared" si="4"/>
        <v>0</v>
      </c>
      <c r="AQ8" s="21">
        <f t="shared" si="4"/>
        <v>0</v>
      </c>
      <c r="AR8" s="21">
        <f t="shared" si="4"/>
        <v>0</v>
      </c>
      <c r="AS8" s="21">
        <f t="shared" si="4"/>
        <v>0</v>
      </c>
      <c r="AT8" s="21">
        <f t="shared" si="4"/>
        <v>0</v>
      </c>
      <c r="AU8" s="21">
        <f t="shared" si="4"/>
        <v>0</v>
      </c>
      <c r="AV8" s="21">
        <f t="shared" si="4"/>
        <v>0</v>
      </c>
      <c r="AW8" s="21">
        <f t="shared" si="4"/>
        <v>0</v>
      </c>
    </row>
    <row r="9" spans="1:50" x14ac:dyDescent="0.25">
      <c r="A9" s="112"/>
      <c r="B9" t="s">
        <v>669</v>
      </c>
      <c r="C9" s="21">
        <f>SUM(C91:C102)</f>
        <v>5016.6176108340578</v>
      </c>
      <c r="D9" s="21">
        <f t="shared" ref="D9:AW9" si="5">SUM(D91:D102)</f>
        <v>5036.7203846313732</v>
      </c>
      <c r="E9" s="21">
        <f t="shared" si="5"/>
        <v>5056.9155342699996</v>
      </c>
      <c r="F9" s="21">
        <f t="shared" si="5"/>
        <v>5127.6131790099998</v>
      </c>
      <c r="G9" s="21">
        <f t="shared" si="5"/>
        <v>5109.3292747699998</v>
      </c>
      <c r="H9" s="21">
        <f t="shared" si="5"/>
        <v>4818.7624782299999</v>
      </c>
      <c r="I9" s="21">
        <f t="shared" si="5"/>
        <v>4699.5797753099996</v>
      </c>
      <c r="J9" s="21">
        <f t="shared" si="5"/>
        <v>4679.5122193199995</v>
      </c>
      <c r="K9" s="21">
        <f t="shared" si="5"/>
        <v>4609.3019789199998</v>
      </c>
      <c r="L9" s="21">
        <f t="shared" si="5"/>
        <v>4528.8225930699991</v>
      </c>
      <c r="M9" s="21">
        <f t="shared" si="5"/>
        <v>4466.3460089099999</v>
      </c>
      <c r="N9" s="21">
        <f t="shared" si="5"/>
        <v>4415.9315861600007</v>
      </c>
      <c r="O9" s="21">
        <f t="shared" si="5"/>
        <v>4399.9806630500007</v>
      </c>
      <c r="P9" s="21">
        <f t="shared" si="5"/>
        <v>4449.6801791500002</v>
      </c>
      <c r="Q9" s="21">
        <f t="shared" si="5"/>
        <v>4500.4859930500006</v>
      </c>
      <c r="R9" s="21">
        <f t="shared" si="5"/>
        <v>4550.9962260100001</v>
      </c>
      <c r="S9" s="21">
        <f t="shared" si="5"/>
        <v>4568.8482838</v>
      </c>
      <c r="T9" s="21">
        <f t="shared" si="5"/>
        <v>4622.3116137100005</v>
      </c>
      <c r="U9" s="21">
        <f t="shared" si="5"/>
        <v>4657.7708106199998</v>
      </c>
      <c r="V9" s="21">
        <f t="shared" si="5"/>
        <v>4695.1173284399993</v>
      </c>
      <c r="W9" s="21">
        <f t="shared" si="5"/>
        <v>4708.7524690299997</v>
      </c>
      <c r="X9" s="21">
        <f t="shared" si="5"/>
        <v>4725.40631854</v>
      </c>
      <c r="Y9" s="21">
        <f t="shared" si="5"/>
        <v>4713.6625762399999</v>
      </c>
      <c r="Z9" s="21">
        <f t="shared" si="5"/>
        <v>4702.2452607599998</v>
      </c>
      <c r="AA9" s="21">
        <f t="shared" si="5"/>
        <v>4690.54600871</v>
      </c>
      <c r="AB9" s="21">
        <f t="shared" si="5"/>
        <v>4680.2788138100004</v>
      </c>
      <c r="AC9" s="21">
        <f t="shared" si="5"/>
        <v>4672.6574362500005</v>
      </c>
      <c r="AD9" s="21">
        <f t="shared" si="5"/>
        <v>4665.4686100700001</v>
      </c>
      <c r="AE9" s="21">
        <f t="shared" si="5"/>
        <v>4660.48383087</v>
      </c>
      <c r="AF9" s="21">
        <f t="shared" si="5"/>
        <v>4657.6554901199997</v>
      </c>
      <c r="AG9" s="21">
        <f t="shared" si="5"/>
        <v>4655.7568296099998</v>
      </c>
      <c r="AH9" s="21">
        <f t="shared" si="5"/>
        <v>4654.2634029000001</v>
      </c>
      <c r="AI9" s="21">
        <f t="shared" si="5"/>
        <v>4651.3067224000006</v>
      </c>
      <c r="AJ9" s="21">
        <f t="shared" si="5"/>
        <v>4644.7336008399998</v>
      </c>
      <c r="AK9" s="21">
        <f t="shared" si="5"/>
        <v>4637.3283855299997</v>
      </c>
      <c r="AL9" s="21">
        <f t="shared" si="5"/>
        <v>4629.0629892299994</v>
      </c>
      <c r="AM9" s="21">
        <f t="shared" si="5"/>
        <v>4619.9373755699999</v>
      </c>
      <c r="AN9" s="21">
        <f t="shared" si="5"/>
        <v>4605.4809709399997</v>
      </c>
      <c r="AO9" s="21">
        <f t="shared" si="5"/>
        <v>4589.9243358999993</v>
      </c>
      <c r="AP9" s="21">
        <f t="shared" si="5"/>
        <v>4574.5383042200001</v>
      </c>
      <c r="AQ9" s="21">
        <f t="shared" si="5"/>
        <v>4561.1428662900007</v>
      </c>
      <c r="AR9" s="21">
        <f t="shared" si="5"/>
        <v>4548.6631016000001</v>
      </c>
      <c r="AS9" s="21">
        <f t="shared" si="5"/>
        <v>4537.9207708499998</v>
      </c>
      <c r="AT9" s="21">
        <f t="shared" si="5"/>
        <v>4528.1204708400001</v>
      </c>
      <c r="AU9" s="21">
        <f t="shared" si="5"/>
        <v>4518.3849443700001</v>
      </c>
      <c r="AV9" s="21">
        <f t="shared" si="5"/>
        <v>4508.6488427799995</v>
      </c>
      <c r="AW9" s="21">
        <f t="shared" si="5"/>
        <v>4503.3579663800001</v>
      </c>
    </row>
    <row r="10" spans="1:50" x14ac:dyDescent="0.25">
      <c r="A10" s="112"/>
      <c r="B10" t="s">
        <v>813</v>
      </c>
      <c r="C10" s="21">
        <f>SUM(C121:C132)</f>
        <v>1281600.6940388028</v>
      </c>
      <c r="D10" s="21">
        <f t="shared" ref="D10:AW10" si="6">SUM(D121:D132)</f>
        <v>1302177.2077270846</v>
      </c>
      <c r="E10" s="21">
        <f t="shared" si="6"/>
        <v>1323092.0359306741</v>
      </c>
      <c r="F10" s="21">
        <f t="shared" si="6"/>
        <v>1361919.3053847263</v>
      </c>
      <c r="G10" s="21">
        <f t="shared" si="6"/>
        <v>1346445.422036564</v>
      </c>
      <c r="H10" s="21">
        <f t="shared" si="6"/>
        <v>1224436.8947084311</v>
      </c>
      <c r="I10" s="21">
        <f t="shared" si="6"/>
        <v>1260801.4383902377</v>
      </c>
      <c r="J10" s="21">
        <f t="shared" si="6"/>
        <v>1294241.1700747197</v>
      </c>
      <c r="K10" s="21">
        <f t="shared" si="6"/>
        <v>1276457.3268011576</v>
      </c>
      <c r="L10" s="21">
        <f t="shared" si="6"/>
        <v>1266064.7037639171</v>
      </c>
      <c r="M10" s="21">
        <f t="shared" si="6"/>
        <v>1272988.6276910803</v>
      </c>
      <c r="N10" s="21">
        <f t="shared" si="6"/>
        <v>1282405.0707334212</v>
      </c>
      <c r="O10" s="21">
        <f t="shared" si="6"/>
        <v>1301629.3141557893</v>
      </c>
      <c r="P10" s="21">
        <f t="shared" si="6"/>
        <v>1348364.8263550005</v>
      </c>
      <c r="Q10" s="21">
        <f t="shared" si="6"/>
        <v>1372840.3922007282</v>
      </c>
      <c r="R10" s="21">
        <f t="shared" si="6"/>
        <v>1396232.0787679888</v>
      </c>
      <c r="S10" s="21">
        <f t="shared" si="6"/>
        <v>1409168.8242326009</v>
      </c>
      <c r="T10" s="21">
        <f t="shared" si="6"/>
        <v>1445348.8034878462</v>
      </c>
      <c r="U10" s="21">
        <f t="shared" si="6"/>
        <v>1464441.9756421056</v>
      </c>
      <c r="V10" s="21">
        <f t="shared" si="6"/>
        <v>1495181.2130328878</v>
      </c>
      <c r="W10" s="21">
        <f t="shared" si="6"/>
        <v>1510337.092613297</v>
      </c>
      <c r="X10" s="21">
        <f t="shared" si="6"/>
        <v>1527462.5447411803</v>
      </c>
      <c r="Y10" s="21">
        <f t="shared" si="6"/>
        <v>1532405.2981793284</v>
      </c>
      <c r="Z10" s="21">
        <f t="shared" si="6"/>
        <v>1545153.1302305041</v>
      </c>
      <c r="AA10" s="21">
        <f t="shared" si="6"/>
        <v>1558449.4621994419</v>
      </c>
      <c r="AB10" s="21">
        <f t="shared" si="6"/>
        <v>1572816.4728685382</v>
      </c>
      <c r="AC10" s="21">
        <f t="shared" si="6"/>
        <v>1588670.2569126375</v>
      </c>
      <c r="AD10" s="21">
        <f t="shared" si="6"/>
        <v>1604447.2959604063</v>
      </c>
      <c r="AE10" s="21">
        <f t="shared" si="6"/>
        <v>1621941.7100385842</v>
      </c>
      <c r="AF10" s="21">
        <f t="shared" si="6"/>
        <v>1641275.6100450726</v>
      </c>
      <c r="AG10" s="21">
        <f t="shared" si="6"/>
        <v>1661840.5589017808</v>
      </c>
      <c r="AH10" s="21">
        <f t="shared" si="6"/>
        <v>1683262.5136820099</v>
      </c>
      <c r="AI10" s="21">
        <f t="shared" si="6"/>
        <v>1706117.409925207</v>
      </c>
      <c r="AJ10" s="21">
        <f t="shared" si="6"/>
        <v>1729109.4963823627</v>
      </c>
      <c r="AK10" s="21">
        <f t="shared" si="6"/>
        <v>1753241.4469862613</v>
      </c>
      <c r="AL10" s="21">
        <f t="shared" si="6"/>
        <v>1777902.3698131163</v>
      </c>
      <c r="AM10" s="21">
        <f t="shared" si="6"/>
        <v>1802891.9110880774</v>
      </c>
      <c r="AN10" s="21">
        <f t="shared" si="6"/>
        <v>1825660.045153403</v>
      </c>
      <c r="AO10" s="21">
        <f t="shared" si="6"/>
        <v>1850243.9380342145</v>
      </c>
      <c r="AP10" s="21">
        <f t="shared" si="6"/>
        <v>1875303.2365124812</v>
      </c>
      <c r="AQ10" s="21">
        <f t="shared" si="6"/>
        <v>1901343.9678880065</v>
      </c>
      <c r="AR10" s="21">
        <f t="shared" si="6"/>
        <v>1927336.0606324482</v>
      </c>
      <c r="AS10" s="21">
        <f t="shared" si="6"/>
        <v>1954190.2380478452</v>
      </c>
      <c r="AT10" s="21">
        <f t="shared" si="6"/>
        <v>1981184.5544732758</v>
      </c>
      <c r="AU10" s="21">
        <f t="shared" si="6"/>
        <v>2008300.6356104715</v>
      </c>
      <c r="AV10" s="21">
        <f t="shared" si="6"/>
        <v>2035668.2325578923</v>
      </c>
      <c r="AW10" s="21">
        <f t="shared" si="6"/>
        <v>2065939.7796508386</v>
      </c>
    </row>
    <row r="11" spans="1:50" x14ac:dyDescent="0.25">
      <c r="A11" s="112"/>
      <c r="B11" t="s">
        <v>812</v>
      </c>
      <c r="C11" s="21">
        <f>SUM(C136:C147)</f>
        <v>115.44723902369566</v>
      </c>
      <c r="D11" s="21">
        <f t="shared" ref="D11:AW11" si="7">SUM(D136:D147)</f>
        <v>117.30078178868864</v>
      </c>
      <c r="E11" s="21">
        <f t="shared" si="7"/>
        <v>119.208228616</v>
      </c>
      <c r="F11" s="21">
        <f t="shared" si="7"/>
        <v>119.2222151471</v>
      </c>
      <c r="G11" s="21">
        <f t="shared" si="7"/>
        <v>110.73328702229999</v>
      </c>
      <c r="H11" s="21">
        <f t="shared" si="7"/>
        <v>98.749868203100007</v>
      </c>
      <c r="I11" s="21">
        <f t="shared" si="7"/>
        <v>101.32768653809997</v>
      </c>
      <c r="J11" s="21">
        <f t="shared" si="7"/>
        <v>101.08380513360001</v>
      </c>
      <c r="K11" s="21">
        <f t="shared" si="7"/>
        <v>93.949698280699991</v>
      </c>
      <c r="L11" s="21">
        <f t="shared" si="7"/>
        <v>91.803253095699986</v>
      </c>
      <c r="M11" s="21">
        <f t="shared" si="7"/>
        <v>91.850628159199999</v>
      </c>
      <c r="N11" s="21">
        <f t="shared" si="7"/>
        <v>93.251136527599996</v>
      </c>
      <c r="O11" s="21">
        <f t="shared" si="7"/>
        <v>90.229925266799995</v>
      </c>
      <c r="P11" s="21">
        <f t="shared" si="7"/>
        <v>86.747646878699982</v>
      </c>
      <c r="Q11" s="21">
        <f t="shared" si="7"/>
        <v>81.070511026199981</v>
      </c>
      <c r="R11" s="21">
        <f t="shared" si="7"/>
        <v>76.954980675700014</v>
      </c>
      <c r="S11" s="21">
        <f t="shared" si="7"/>
        <v>73.766811653800005</v>
      </c>
      <c r="T11" s="21">
        <f t="shared" si="7"/>
        <v>72.750210545000002</v>
      </c>
      <c r="U11" s="21">
        <f t="shared" si="7"/>
        <v>72.799745521600002</v>
      </c>
      <c r="V11" s="21">
        <f t="shared" si="7"/>
        <v>73.735941266799998</v>
      </c>
      <c r="W11" s="21">
        <f t="shared" si="7"/>
        <v>74.430428804199977</v>
      </c>
      <c r="X11" s="21">
        <f t="shared" si="7"/>
        <v>75.082804390199996</v>
      </c>
      <c r="Y11" s="21">
        <f t="shared" si="7"/>
        <v>75.660341027200005</v>
      </c>
      <c r="Z11" s="21">
        <f t="shared" si="7"/>
        <v>76.606961785500005</v>
      </c>
      <c r="AA11" s="21">
        <f t="shared" si="7"/>
        <v>77.741509101200009</v>
      </c>
      <c r="AB11" s="21">
        <f t="shared" si="7"/>
        <v>79.071881996700014</v>
      </c>
      <c r="AC11" s="21">
        <f t="shared" si="7"/>
        <v>80.596104219900013</v>
      </c>
      <c r="AD11" s="21">
        <f t="shared" si="7"/>
        <v>81.445939139099991</v>
      </c>
      <c r="AE11" s="21">
        <f t="shared" si="7"/>
        <v>82.3515209567</v>
      </c>
      <c r="AF11" s="21">
        <f t="shared" si="7"/>
        <v>83.284393783300004</v>
      </c>
      <c r="AG11" s="21">
        <f t="shared" si="7"/>
        <v>84.215552179200003</v>
      </c>
      <c r="AH11" s="21">
        <f t="shared" si="7"/>
        <v>85.154448110600001</v>
      </c>
      <c r="AI11" s="21">
        <f t="shared" si="7"/>
        <v>86.228478168999985</v>
      </c>
      <c r="AJ11" s="21">
        <f t="shared" si="7"/>
        <v>87.304478634900008</v>
      </c>
      <c r="AK11" s="21">
        <f t="shared" si="7"/>
        <v>88.405561418500014</v>
      </c>
      <c r="AL11" s="21">
        <f t="shared" si="7"/>
        <v>89.51078870260001</v>
      </c>
      <c r="AM11" s="21">
        <f t="shared" si="7"/>
        <v>90.620074302099979</v>
      </c>
      <c r="AN11" s="21">
        <f t="shared" si="7"/>
        <v>91.472563379500016</v>
      </c>
      <c r="AO11" s="21">
        <f t="shared" si="7"/>
        <v>92.257159610499983</v>
      </c>
      <c r="AP11" s="21">
        <f t="shared" si="7"/>
        <v>92.9738906714</v>
      </c>
      <c r="AQ11" s="21">
        <f t="shared" si="7"/>
        <v>93.659515026599991</v>
      </c>
      <c r="AR11" s="21">
        <f t="shared" si="7"/>
        <v>94.304556201299988</v>
      </c>
      <c r="AS11" s="21">
        <f t="shared" si="7"/>
        <v>94.97147291360001</v>
      </c>
      <c r="AT11" s="21">
        <f t="shared" si="7"/>
        <v>95.630634133899989</v>
      </c>
      <c r="AU11" s="21">
        <f t="shared" si="7"/>
        <v>96.282285659900012</v>
      </c>
      <c r="AV11" s="21">
        <f t="shared" si="7"/>
        <v>96.932894412099998</v>
      </c>
      <c r="AW11" s="21">
        <f t="shared" si="7"/>
        <v>97.64744856450001</v>
      </c>
    </row>
    <row r="12" spans="1:50" x14ac:dyDescent="0.25">
      <c r="A12" s="112"/>
      <c r="B12" t="s">
        <v>811</v>
      </c>
      <c r="C12" s="21">
        <f>SUM(C151:C162)</f>
        <v>46.663857241186435</v>
      </c>
      <c r="D12" s="21">
        <f t="shared" ref="D12:AW12" si="8">SUM(D151:D162)</f>
        <v>47.413060563045981</v>
      </c>
      <c r="E12" s="21">
        <f t="shared" si="8"/>
        <v>48.174292586300005</v>
      </c>
      <c r="F12" s="21">
        <f t="shared" si="8"/>
        <v>48.658269904699999</v>
      </c>
      <c r="G12" s="21">
        <f t="shared" si="8"/>
        <v>46.329123882200001</v>
      </c>
      <c r="H12" s="21">
        <f t="shared" si="8"/>
        <v>41.619475080499988</v>
      </c>
      <c r="I12" s="21">
        <f t="shared" si="8"/>
        <v>43.091704657000001</v>
      </c>
      <c r="J12" s="21">
        <f t="shared" si="8"/>
        <v>43.792720397200007</v>
      </c>
      <c r="K12" s="21">
        <f t="shared" si="8"/>
        <v>41.526445398700005</v>
      </c>
      <c r="L12" s="21">
        <f t="shared" si="8"/>
        <v>40.707857907099992</v>
      </c>
      <c r="M12" s="21">
        <f t="shared" si="8"/>
        <v>40.830044098499997</v>
      </c>
      <c r="N12" s="21">
        <f t="shared" si="8"/>
        <v>41.247256210700002</v>
      </c>
      <c r="O12" s="21">
        <f t="shared" si="8"/>
        <v>40.293645123800005</v>
      </c>
      <c r="P12" s="21">
        <f t="shared" si="8"/>
        <v>39.424468290800007</v>
      </c>
      <c r="Q12" s="21">
        <f t="shared" si="8"/>
        <v>37.559531580200002</v>
      </c>
      <c r="R12" s="21">
        <f t="shared" si="8"/>
        <v>35.873620359200004</v>
      </c>
      <c r="S12" s="21">
        <f t="shared" si="8"/>
        <v>34.693459856899999</v>
      </c>
      <c r="T12" s="21">
        <f t="shared" si="8"/>
        <v>34.289210142299993</v>
      </c>
      <c r="U12" s="21">
        <f t="shared" si="8"/>
        <v>34.250739749699996</v>
      </c>
      <c r="V12" s="21">
        <f t="shared" si="8"/>
        <v>34.560345110899995</v>
      </c>
      <c r="W12" s="21">
        <f t="shared" si="8"/>
        <v>34.871045096399996</v>
      </c>
      <c r="X12" s="21">
        <f t="shared" si="8"/>
        <v>35.230309353700001</v>
      </c>
      <c r="Y12" s="21">
        <f t="shared" si="8"/>
        <v>35.564153564300007</v>
      </c>
      <c r="Z12" s="21">
        <f t="shared" si="8"/>
        <v>36.106452058200006</v>
      </c>
      <c r="AA12" s="21">
        <f t="shared" si="8"/>
        <v>36.753225004399994</v>
      </c>
      <c r="AB12" s="21">
        <f t="shared" si="8"/>
        <v>37.500230572000007</v>
      </c>
      <c r="AC12" s="21">
        <f t="shared" si="8"/>
        <v>38.343262254400003</v>
      </c>
      <c r="AD12" s="21">
        <f t="shared" si="8"/>
        <v>38.857880441199995</v>
      </c>
      <c r="AE12" s="21">
        <f t="shared" si="8"/>
        <v>39.421266339000006</v>
      </c>
      <c r="AF12" s="21">
        <f t="shared" si="8"/>
        <v>40.016754517099997</v>
      </c>
      <c r="AG12" s="21">
        <f t="shared" si="8"/>
        <v>40.631463536299997</v>
      </c>
      <c r="AH12" s="21">
        <f t="shared" si="8"/>
        <v>41.264241305799999</v>
      </c>
      <c r="AI12" s="21">
        <f t="shared" si="8"/>
        <v>41.915021548799984</v>
      </c>
      <c r="AJ12" s="21">
        <f t="shared" si="8"/>
        <v>42.573803961800003</v>
      </c>
      <c r="AK12" s="21">
        <f t="shared" si="8"/>
        <v>43.250433770300006</v>
      </c>
      <c r="AL12" s="21">
        <f t="shared" si="8"/>
        <v>43.937212776300008</v>
      </c>
      <c r="AM12" s="21">
        <f t="shared" si="8"/>
        <v>44.632485839200001</v>
      </c>
      <c r="AN12" s="21">
        <f t="shared" si="8"/>
        <v>45.260237514799996</v>
      </c>
      <c r="AO12" s="21">
        <f t="shared" si="8"/>
        <v>45.885003396100004</v>
      </c>
      <c r="AP12" s="21">
        <f t="shared" si="8"/>
        <v>46.495457567500004</v>
      </c>
      <c r="AQ12" s="21">
        <f t="shared" si="8"/>
        <v>47.10317479030001</v>
      </c>
      <c r="AR12" s="21">
        <f t="shared" si="8"/>
        <v>47.701442779300002</v>
      </c>
      <c r="AS12" s="21">
        <f t="shared" si="8"/>
        <v>48.319877821499993</v>
      </c>
      <c r="AT12" s="21">
        <f t="shared" si="8"/>
        <v>48.943120749199998</v>
      </c>
      <c r="AU12" s="21">
        <f t="shared" si="8"/>
        <v>49.572639643999992</v>
      </c>
      <c r="AV12" s="21">
        <f t="shared" si="8"/>
        <v>50.210177099199996</v>
      </c>
      <c r="AW12" s="21">
        <f t="shared" si="8"/>
        <v>50.882972390800006</v>
      </c>
    </row>
    <row r="15" spans="1:50" x14ac:dyDescent="0.25">
      <c r="A15" s="111" t="s">
        <v>1281</v>
      </c>
      <c r="B15" t="s">
        <v>443</v>
      </c>
      <c r="C15" s="23">
        <f>'Variables AME'!B65*'Variables AME'!B102/'Variables AME'!B$64*'Variables AME'!$S$64</f>
        <v>11119.438598515835</v>
      </c>
      <c r="D15" s="23">
        <f>'Variables AME'!C65*'Variables AME'!C102/'Variables AME'!C$64*'Variables AME'!$S$64</f>
        <v>11297.964781899336</v>
      </c>
      <c r="E15" s="23">
        <f>'Variables AME'!D65*'Variables AME'!D102/'Variables AME'!D$64*'Variables AME'!$S$64</f>
        <v>11479.393789715376</v>
      </c>
      <c r="F15" s="23">
        <f>'Variables AME'!E65*'Variables AME'!E102/'Variables AME'!E$64*'Variables AME'!$S$64</f>
        <v>12678.851364606322</v>
      </c>
      <c r="G15" s="23">
        <f>'Variables AME'!F65*'Variables AME'!F102/'Variables AME'!F$64*'Variables AME'!$S$64</f>
        <v>13264.480581499769</v>
      </c>
      <c r="H15" s="23">
        <f>'Variables AME'!G65*'Variables AME'!G102/'Variables AME'!G$64*'Variables AME'!$S$64</f>
        <v>11532.251592183875</v>
      </c>
      <c r="I15" s="23">
        <f>'Variables AME'!H65*'Variables AME'!H102/'Variables AME'!H$64*'Variables AME'!$S$64</f>
        <v>11342.546837001924</v>
      </c>
      <c r="J15" s="23">
        <f>'Variables AME'!I65*'Variables AME'!I102/'Variables AME'!I$64*'Variables AME'!$S$64</f>
        <v>12583.306714834112</v>
      </c>
      <c r="K15" s="23">
        <f>'Variables AME'!J65*'Variables AME'!J102/'Variables AME'!J$64*'Variables AME'!$S$64</f>
        <v>13500.380658271628</v>
      </c>
      <c r="L15" s="23">
        <f>'Variables AME'!K65*'Variables AME'!K102/'Variables AME'!K$64*'Variables AME'!$S$64</f>
        <v>13090.802744395376</v>
      </c>
      <c r="M15" s="23">
        <f>'Variables AME'!L65*'Variables AME'!L102/'Variables AME'!L$64*'Variables AME'!$S$64</f>
        <v>12196.691723370855</v>
      </c>
      <c r="N15" s="23">
        <f>'Variables AME'!M65*'Variables AME'!M102/'Variables AME'!M$64*'Variables AME'!$S$64</f>
        <v>11925.148914232053</v>
      </c>
      <c r="O15" s="23">
        <f>'Variables AME'!N65*'Variables AME'!N102/'Variables AME'!N$64*'Variables AME'!$S$64</f>
        <v>11120.971473185447</v>
      </c>
      <c r="P15" s="23">
        <f>'Variables AME'!O65*'Variables AME'!O102/'Variables AME'!O$64*'Variables AME'!$S$64</f>
        <v>11112.595413084053</v>
      </c>
      <c r="Q15" s="23">
        <f>'Variables AME'!P65*'Variables AME'!P102/'Variables AME'!P$64*'Variables AME'!$S$64</f>
        <v>11951.177536698768</v>
      </c>
      <c r="R15" s="23">
        <f>'Variables AME'!Q65*'Variables AME'!Q102/'Variables AME'!Q$64*'Variables AME'!$S$64</f>
        <v>11825.46639175145</v>
      </c>
      <c r="S15" s="23">
        <f>'Variables AME'!R65*'Variables AME'!R102/'Variables AME'!R$64*'Variables AME'!$S$64</f>
        <v>11921.595967755386</v>
      </c>
      <c r="T15" s="23">
        <f>'Variables AME'!S65*'Variables AME'!S102/'Variables AME'!S$64*'Variables AME'!$S$64</f>
        <v>12045.032584358292</v>
      </c>
      <c r="U15" s="23">
        <f>'Variables AME'!T65*'Variables AME'!T102/'Variables AME'!T$64*'Variables AME'!$S$64</f>
        <v>12146.355284270838</v>
      </c>
      <c r="V15" s="23">
        <f>'Variables AME'!U65*'Variables AME'!U102/'Variables AME'!U$64*'Variables AME'!$S$64</f>
        <v>12254.91933144114</v>
      </c>
      <c r="W15" s="23">
        <f>'Variables AME'!V65*'Variables AME'!V102/'Variables AME'!V$64*'Variables AME'!$S$64</f>
        <v>12338.67994209362</v>
      </c>
      <c r="X15" s="23">
        <f>'Variables AME'!W65*'Variables AME'!W102/'Variables AME'!W$64*'Variables AME'!$S$64</f>
        <v>12408.81801789055</v>
      </c>
      <c r="Y15" s="23">
        <f>'Variables AME'!X65*'Variables AME'!X102/'Variables AME'!X$64*'Variables AME'!$S$64</f>
        <v>12445.999489445232</v>
      </c>
      <c r="Z15" s="23">
        <f>'Variables AME'!Y65*'Variables AME'!Y102/'Variables AME'!Y$64*'Variables AME'!$S$64</f>
        <v>12493.878158878244</v>
      </c>
      <c r="AA15" s="23">
        <f>'Variables AME'!Z65*'Variables AME'!Z102/'Variables AME'!Z$64*'Variables AME'!$S$64</f>
        <v>12560.533436504496</v>
      </c>
      <c r="AB15" s="23">
        <f>'Variables AME'!AA65*'Variables AME'!AA102/'Variables AME'!AA$64*'Variables AME'!$S$64</f>
        <v>12649.32383806602</v>
      </c>
      <c r="AC15" s="23">
        <f>'Variables AME'!AB65*'Variables AME'!AB102/'Variables AME'!AB$64*'Variables AME'!$S$64</f>
        <v>12761.803278056672</v>
      </c>
      <c r="AD15" s="23">
        <f>'Variables AME'!AC65*'Variables AME'!AC102/'Variables AME'!AC$64*'Variables AME'!$S$64</f>
        <v>12902.726167676967</v>
      </c>
      <c r="AE15" s="23">
        <f>'Variables AME'!AD65*'Variables AME'!AD102/'Variables AME'!AD$64*'Variables AME'!$S$64</f>
        <v>13075.869543865856</v>
      </c>
      <c r="AF15" s="23">
        <f>'Variables AME'!AE65*'Variables AME'!AE102/'Variables AME'!AE$64*'Variables AME'!$S$64</f>
        <v>13276.433786412555</v>
      </c>
      <c r="AG15" s="23">
        <f>'Variables AME'!AF65*'Variables AME'!AF102/'Variables AME'!AF$64*'Variables AME'!$S$64</f>
        <v>13500.160116187561</v>
      </c>
      <c r="AH15" s="23">
        <f>'Variables AME'!AG65*'Variables AME'!AG102/'Variables AME'!AG$64*'Variables AME'!$S$64</f>
        <v>13746.53244083398</v>
      </c>
      <c r="AI15" s="23">
        <f>'Variables AME'!AH65*'Variables AME'!AH102/'Variables AME'!AH$64*'Variables AME'!$S$64</f>
        <v>14006.585556117871</v>
      </c>
      <c r="AJ15" s="23">
        <f>'Variables AME'!AI65*'Variables AME'!AI102/'Variables AME'!AI$64*'Variables AME'!$S$64</f>
        <v>14280.861525230051</v>
      </c>
      <c r="AK15" s="23">
        <f>'Variables AME'!AJ65*'Variables AME'!AJ102/'Variables AME'!AJ$64*'Variables AME'!$S$64</f>
        <v>14567.579681201114</v>
      </c>
      <c r="AL15" s="23">
        <f>'Variables AME'!AK65*'Variables AME'!AK102/'Variables AME'!AK$64*'Variables AME'!$S$64</f>
        <v>14864.678428423251</v>
      </c>
      <c r="AM15" s="23">
        <f>'Variables AME'!AL65*'Variables AME'!AL102/'Variables AME'!AL$64*'Variables AME'!$S$64</f>
        <v>15170.14652003966</v>
      </c>
      <c r="AN15" s="23">
        <f>'Variables AME'!AM65*'Variables AME'!AM102/'Variables AME'!AM$64*'Variables AME'!$S$64</f>
        <v>15484.904342111487</v>
      </c>
      <c r="AO15" s="23">
        <f>'Variables AME'!AN65*'Variables AME'!AN102/'Variables AME'!AN$64*'Variables AME'!$S$64</f>
        <v>15808.714458442275</v>
      </c>
      <c r="AP15" s="23">
        <f>'Variables AME'!AO65*'Variables AME'!AO102/'Variables AME'!AO$64*'Variables AME'!$S$64</f>
        <v>16140.175078238164</v>
      </c>
      <c r="AQ15" s="23">
        <f>'Variables AME'!AP65*'Variables AME'!AP102/'Variables AME'!AP$64*'Variables AME'!$S$64</f>
        <v>16478.2558776183</v>
      </c>
      <c r="AR15" s="23">
        <f>'Variables AME'!AQ65*'Variables AME'!AQ102/'Variables AME'!AQ$64*'Variables AME'!$S$64</f>
        <v>16820.260226926024</v>
      </c>
      <c r="AS15" s="23">
        <f>'Variables AME'!AR65*'Variables AME'!AR102/'Variables AME'!AR$64*'Variables AME'!$S$64</f>
        <v>17167.313967095106</v>
      </c>
      <c r="AT15" s="23">
        <f>'Variables AME'!AS65*'Variables AME'!AS102/'Variables AME'!AS$64*'Variables AME'!$S$64</f>
        <v>17516.11953973971</v>
      </c>
      <c r="AU15" s="23">
        <f>'Variables AME'!AT65*'Variables AME'!AT102/'Variables AME'!AT$64*'Variables AME'!$S$64</f>
        <v>17865.033157263584</v>
      </c>
      <c r="AV15" s="23">
        <f>'Variables AME'!AU65*'Variables AME'!AU102/'Variables AME'!AU$64*'Variables AME'!$S$64</f>
        <v>18212.6258934465</v>
      </c>
      <c r="AW15" s="23">
        <f>'Variables AME'!AV65*'Variables AME'!AV102/'Variables AME'!AV$64*'Variables AME'!$S$64</f>
        <v>18560.68757250459</v>
      </c>
      <c r="AX15" s="18"/>
    </row>
    <row r="16" spans="1:50" x14ac:dyDescent="0.25">
      <c r="A16" s="111"/>
      <c r="B16" t="s">
        <v>444</v>
      </c>
      <c r="C16" s="23">
        <f>'Variables AME'!B66*'Variables AME'!B103/'Variables AME'!B$64*'Variables AME'!$S$64</f>
        <v>5498.9047244339126</v>
      </c>
      <c r="D16" s="23">
        <f>'Variables AME'!C66*'Variables AME'!C103/'Variables AME'!C$64*'Variables AME'!$S$64</f>
        <v>5587.1914184558345</v>
      </c>
      <c r="E16" s="23">
        <f>'Variables AME'!D66*'Variables AME'!D103/'Variables AME'!D$64*'Variables AME'!$S$64</f>
        <v>5676.9122500624017</v>
      </c>
      <c r="F16" s="23">
        <f>'Variables AME'!E66*'Variables AME'!E103/'Variables AME'!E$64*'Variables AME'!$S$64</f>
        <v>6253.4101994764069</v>
      </c>
      <c r="G16" s="23">
        <f>'Variables AME'!F66*'Variables AME'!F103/'Variables AME'!F$64*'Variables AME'!$S$64</f>
        <v>6381.3970851888162</v>
      </c>
      <c r="H16" s="23">
        <f>'Variables AME'!G66*'Variables AME'!G103/'Variables AME'!G$64*'Variables AME'!$S$64</f>
        <v>5494.1618773764594</v>
      </c>
      <c r="I16" s="23">
        <f>'Variables AME'!H66*'Variables AME'!H103/'Variables AME'!H$64*'Variables AME'!$S$64</f>
        <v>5252.6095317945728</v>
      </c>
      <c r="J16" s="23">
        <f>'Variables AME'!I66*'Variables AME'!I103/'Variables AME'!I$64*'Variables AME'!$S$64</f>
        <v>5212.5345701972883</v>
      </c>
      <c r="K16" s="23">
        <f>'Variables AME'!J66*'Variables AME'!J103/'Variables AME'!J$64*'Variables AME'!$S$64</f>
        <v>5225.2646697282826</v>
      </c>
      <c r="L16" s="23">
        <f>'Variables AME'!K66*'Variables AME'!K103/'Variables AME'!K$64*'Variables AME'!$S$64</f>
        <v>5573.3544484261547</v>
      </c>
      <c r="M16" s="23">
        <f>'Variables AME'!L66*'Variables AME'!L103/'Variables AME'!L$64*'Variables AME'!$S$64</f>
        <v>6348.9059360534675</v>
      </c>
      <c r="N16" s="23">
        <f>'Variables AME'!M66*'Variables AME'!M103/'Variables AME'!M$64*'Variables AME'!$S$64</f>
        <v>6367.7798659303553</v>
      </c>
      <c r="O16" s="23">
        <f>'Variables AME'!N66*'Variables AME'!N103/'Variables AME'!N$64*'Variables AME'!$S$64</f>
        <v>6224.036112206687</v>
      </c>
      <c r="P16" s="23">
        <f>'Variables AME'!O66*'Variables AME'!O103/'Variables AME'!O$64*'Variables AME'!$S$64</f>
        <v>6787.8073372505678</v>
      </c>
      <c r="Q16" s="23">
        <f>'Variables AME'!P66*'Variables AME'!P103/'Variables AME'!P$64*'Variables AME'!$S$64</f>
        <v>6807.9101779958519</v>
      </c>
      <c r="R16" s="23">
        <f>'Variables AME'!Q66*'Variables AME'!Q103/'Variables AME'!Q$64*'Variables AME'!$S$64</f>
        <v>7239.0120515541576</v>
      </c>
      <c r="S16" s="23">
        <f>'Variables AME'!R66*'Variables AME'!R103/'Variables AME'!R$64*'Variables AME'!$S$64</f>
        <v>7391.1302624058426</v>
      </c>
      <c r="T16" s="23">
        <f>'Variables AME'!S66*'Variables AME'!S103/'Variables AME'!S$64*'Variables AME'!$S$64</f>
        <v>7563.4134524159253</v>
      </c>
      <c r="U16" s="23">
        <f>'Variables AME'!T66*'Variables AME'!T103/'Variables AME'!T$64*'Variables AME'!$S$64</f>
        <v>7708.8637523397774</v>
      </c>
      <c r="V16" s="23">
        <f>'Variables AME'!U66*'Variables AME'!U103/'Variables AME'!U$64*'Variables AME'!$S$64</f>
        <v>7839.0662969268596</v>
      </c>
      <c r="W16" s="23">
        <f>'Variables AME'!V66*'Variables AME'!V103/'Variables AME'!V$64*'Variables AME'!$S$64</f>
        <v>7931.8325803840735</v>
      </c>
      <c r="X16" s="23">
        <f>'Variables AME'!W66*'Variables AME'!W103/'Variables AME'!W$64*'Variables AME'!$S$64</f>
        <v>8000.0721165340783</v>
      </c>
      <c r="Y16" s="23">
        <f>'Variables AME'!X66*'Variables AME'!X103/'Variables AME'!X$64*'Variables AME'!$S$64</f>
        <v>8040.3300149514134</v>
      </c>
      <c r="Z16" s="23">
        <f>'Variables AME'!Y66*'Variables AME'!Y103/'Variables AME'!Y$64*'Variables AME'!$S$64</f>
        <v>8081.8316720293224</v>
      </c>
      <c r="AA16" s="23">
        <f>'Variables AME'!Z66*'Variables AME'!Z103/'Variables AME'!Z$64*'Variables AME'!$S$64</f>
        <v>8132.3097789710091</v>
      </c>
      <c r="AB16" s="23">
        <f>'Variables AME'!AA66*'Variables AME'!AA103/'Variables AME'!AA$64*'Variables AME'!$S$64</f>
        <v>8194.1396117203112</v>
      </c>
      <c r="AC16" s="23">
        <f>'Variables AME'!AB66*'Variables AME'!AB103/'Variables AME'!AB$64*'Variables AME'!$S$64</f>
        <v>8267.5957722946405</v>
      </c>
      <c r="AD16" s="23">
        <f>'Variables AME'!AC66*'Variables AME'!AC103/'Variables AME'!AC$64*'Variables AME'!$S$64</f>
        <v>8358.2580099665392</v>
      </c>
      <c r="AE16" s="23">
        <f>'Variables AME'!AD66*'Variables AME'!AD103/'Variables AME'!AD$64*'Variables AME'!$S$64</f>
        <v>8469.5540135746069</v>
      </c>
      <c r="AF16" s="23">
        <f>'Variables AME'!AE66*'Variables AME'!AE103/'Variables AME'!AE$64*'Variables AME'!$S$64</f>
        <v>8596.5262523494202</v>
      </c>
      <c r="AG16" s="23">
        <f>'Variables AME'!AF66*'Variables AME'!AF103/'Variables AME'!AF$64*'Variables AME'!$S$64</f>
        <v>8735.0770714072642</v>
      </c>
      <c r="AH16" s="23">
        <f>'Variables AME'!AG66*'Variables AME'!AG103/'Variables AME'!AG$64*'Variables AME'!$S$64</f>
        <v>8885.8352247419261</v>
      </c>
      <c r="AI16" s="23">
        <f>'Variables AME'!AH66*'Variables AME'!AH103/'Variables AME'!AH$64*'Variables AME'!$S$64</f>
        <v>9040.9084704326269</v>
      </c>
      <c r="AJ16" s="23">
        <f>'Variables AME'!AI66*'Variables AME'!AI103/'Variables AME'!AI$64*'Variables AME'!$S$64</f>
        <v>9201.0183077646798</v>
      </c>
      <c r="AK16" s="23">
        <f>'Variables AME'!AJ66*'Variables AME'!AJ103/'Variables AME'!AJ$64*'Variables AME'!$S$64</f>
        <v>9365.3850271914835</v>
      </c>
      <c r="AL16" s="23">
        <f>'Variables AME'!AK66*'Variables AME'!AK103/'Variables AME'!AK$64*'Variables AME'!$S$64</f>
        <v>9533.4398150495254</v>
      </c>
      <c r="AM16" s="23">
        <f>'Variables AME'!AL66*'Variables AME'!AL103/'Variables AME'!AL$64*'Variables AME'!$S$64</f>
        <v>9704.5937935094298</v>
      </c>
      <c r="AN16" s="23">
        <f>'Variables AME'!AM66*'Variables AME'!AM103/'Variables AME'!AM$64*'Variables AME'!$S$64</f>
        <v>9880.4039956681845</v>
      </c>
      <c r="AO16" s="23">
        <f>'Variables AME'!AN66*'Variables AME'!AN103/'Variables AME'!AN$64*'Variables AME'!$S$64</f>
        <v>10059.264059175151</v>
      </c>
      <c r="AP16" s="23">
        <f>'Variables AME'!AO66*'Variables AME'!AO103/'Variables AME'!AO$64*'Variables AME'!$S$64</f>
        <v>10240.47625147621</v>
      </c>
      <c r="AQ16" s="23">
        <f>'Variables AME'!AP66*'Variables AME'!AP103/'Variables AME'!AP$64*'Variables AME'!$S$64</f>
        <v>10423.655080884435</v>
      </c>
      <c r="AR16" s="23">
        <f>'Variables AME'!AQ66*'Variables AME'!AQ103/'Variables AME'!AQ$64*'Variables AME'!$S$64</f>
        <v>10608.164682068842</v>
      </c>
      <c r="AS16" s="23">
        <f>'Variables AME'!AR66*'Variables AME'!AR103/'Variables AME'!AR$64*'Variables AME'!$S$64</f>
        <v>10794.603213034308</v>
      </c>
      <c r="AT16" s="23">
        <f>'Variables AME'!AS66*'Variables AME'!AS103/'Variables AME'!AS$64*'Variables AME'!$S$64</f>
        <v>10981.162027471533</v>
      </c>
      <c r="AU16" s="23">
        <f>'Variables AME'!AT66*'Variables AME'!AT103/'Variables AME'!AT$64*'Variables AME'!$S$64</f>
        <v>11167.397639871075</v>
      </c>
      <c r="AV16" s="23">
        <f>'Variables AME'!AU66*'Variables AME'!AU103/'Variables AME'!AU$64*'Variables AME'!$S$64</f>
        <v>11352.827533240852</v>
      </c>
      <c r="AW16" s="23">
        <f>'Variables AME'!AV66*'Variables AME'!AV103/'Variables AME'!AV$64*'Variables AME'!$S$64</f>
        <v>11537.43390955965</v>
      </c>
    </row>
    <row r="17" spans="1:50" x14ac:dyDescent="0.25">
      <c r="A17" s="111"/>
      <c r="B17" t="s">
        <v>445</v>
      </c>
      <c r="C17" s="23">
        <f>'Variables AME'!B67*'Variables AME'!B104/'Variables AME'!B$64*'Variables AME'!$S$64</f>
        <v>5177.9350834610586</v>
      </c>
      <c r="D17" s="23">
        <f>'Variables AME'!C67*'Variables AME'!C104/'Variables AME'!C$64*'Variables AME'!$S$64</f>
        <v>5261.0685060765809</v>
      </c>
      <c r="E17" s="23">
        <f>'Variables AME'!D67*'Variables AME'!D104/'Variables AME'!D$64*'Variables AME'!$S$64</f>
        <v>5345.5513029192616</v>
      </c>
      <c r="F17" s="23">
        <f>'Variables AME'!E67*'Variables AME'!E104/'Variables AME'!E$64*'Variables AME'!$S$64</f>
        <v>5337.785552019127</v>
      </c>
      <c r="G17" s="23">
        <f>'Variables AME'!F67*'Variables AME'!F104/'Variables AME'!F$64*'Variables AME'!$S$64</f>
        <v>5257.7256822369782</v>
      </c>
      <c r="H17" s="23">
        <f>'Variables AME'!G67*'Variables AME'!G104/'Variables AME'!G$64*'Variables AME'!$S$64</f>
        <v>4572.254132566658</v>
      </c>
      <c r="I17" s="23">
        <f>'Variables AME'!H67*'Variables AME'!H104/'Variables AME'!H$64*'Variables AME'!$S$64</f>
        <v>4493.0757572521488</v>
      </c>
      <c r="J17" s="23">
        <f>'Variables AME'!I67*'Variables AME'!I104/'Variables AME'!I$64*'Variables AME'!$S$64</f>
        <v>4687.35929084489</v>
      </c>
      <c r="K17" s="23">
        <f>'Variables AME'!J67*'Variables AME'!J104/'Variables AME'!J$64*'Variables AME'!$S$64</f>
        <v>4999.8292451907428</v>
      </c>
      <c r="L17" s="23">
        <f>'Variables AME'!K67*'Variables AME'!K104/'Variables AME'!K$64*'Variables AME'!$S$64</f>
        <v>4843.6570256422492</v>
      </c>
      <c r="M17" s="23">
        <f>'Variables AME'!L67*'Variables AME'!L104/'Variables AME'!L$64*'Variables AME'!$S$64</f>
        <v>4997.6475878264664</v>
      </c>
      <c r="N17" s="23">
        <f>'Variables AME'!M67*'Variables AME'!M104/'Variables AME'!M$64*'Variables AME'!$S$64</f>
        <v>5230.963325390202</v>
      </c>
      <c r="O17" s="23">
        <f>'Variables AME'!N67*'Variables AME'!N104/'Variables AME'!N$64*'Variables AME'!$S$64</f>
        <v>4996.6045728750551</v>
      </c>
      <c r="P17" s="23">
        <f>'Variables AME'!O67*'Variables AME'!O104/'Variables AME'!O$64*'Variables AME'!$S$64</f>
        <v>5327.3147181651548</v>
      </c>
      <c r="Q17" s="23">
        <f>'Variables AME'!P67*'Variables AME'!P104/'Variables AME'!P$64*'Variables AME'!$S$64</f>
        <v>5579.3467194112818</v>
      </c>
      <c r="R17" s="23">
        <f>'Variables AME'!Q67*'Variables AME'!Q104/'Variables AME'!Q$64*'Variables AME'!$S$64</f>
        <v>5700.3515394786746</v>
      </c>
      <c r="S17" s="23">
        <f>'Variables AME'!R67*'Variables AME'!R104/'Variables AME'!R$64*'Variables AME'!$S$64</f>
        <v>5777.9500013669312</v>
      </c>
      <c r="T17" s="23">
        <f>'Variables AME'!S67*'Variables AME'!S104/'Variables AME'!S$64*'Variables AME'!$S$64</f>
        <v>5823.6689321487938</v>
      </c>
      <c r="U17" s="23">
        <f>'Variables AME'!T67*'Variables AME'!T104/'Variables AME'!T$64*'Variables AME'!$S$64</f>
        <v>5855.3154216230423</v>
      </c>
      <c r="V17" s="23">
        <f>'Variables AME'!U67*'Variables AME'!U104/'Variables AME'!U$64*'Variables AME'!$S$64</f>
        <v>5893.0706562975884</v>
      </c>
      <c r="W17" s="23">
        <f>'Variables AME'!V67*'Variables AME'!V104/'Variables AME'!V$64*'Variables AME'!$S$64</f>
        <v>5904.0612030979892</v>
      </c>
      <c r="X17" s="23">
        <f>'Variables AME'!W67*'Variables AME'!W104/'Variables AME'!W$64*'Variables AME'!$S$64</f>
        <v>5889.6652516605773</v>
      </c>
      <c r="Y17" s="23">
        <f>'Variables AME'!X67*'Variables AME'!X104/'Variables AME'!X$64*'Variables AME'!$S$64</f>
        <v>5898.3245201114687</v>
      </c>
      <c r="Z17" s="23">
        <f>'Variables AME'!Y67*'Variables AME'!Y104/'Variables AME'!Y$64*'Variables AME'!$S$64</f>
        <v>5903.3841197449556</v>
      </c>
      <c r="AA17" s="23">
        <f>'Variables AME'!Z67*'Variables AME'!Z104/'Variables AME'!Z$64*'Variables AME'!$S$64</f>
        <v>5902.6457149109629</v>
      </c>
      <c r="AB17" s="23">
        <f>'Variables AME'!AA67*'Variables AME'!AA104/'Variables AME'!AA$64*'Variables AME'!$S$64</f>
        <v>5899.7145186632788</v>
      </c>
      <c r="AC17" s="23">
        <f>'Variables AME'!AB67*'Variables AME'!AB104/'Variables AME'!AB$64*'Variables AME'!$S$64</f>
        <v>5897.5175838546274</v>
      </c>
      <c r="AD17" s="23">
        <f>'Variables AME'!AC67*'Variables AME'!AC104/'Variables AME'!AC$64*'Variables AME'!$S$64</f>
        <v>5911.1359526779952</v>
      </c>
      <c r="AE17" s="23">
        <f>'Variables AME'!AD67*'Variables AME'!AD104/'Variables AME'!AD$64*'Variables AME'!$S$64</f>
        <v>5924.292867123916</v>
      </c>
      <c r="AF17" s="23">
        <f>'Variables AME'!AE67*'Variables AME'!AE104/'Variables AME'!AE$64*'Variables AME'!$S$64</f>
        <v>5953.0770650832592</v>
      </c>
      <c r="AG17" s="23">
        <f>'Variables AME'!AF67*'Variables AME'!AF104/'Variables AME'!AF$64*'Variables AME'!$S$64</f>
        <v>5995.8297546315598</v>
      </c>
      <c r="AH17" s="23">
        <f>'Variables AME'!AG67*'Variables AME'!AG104/'Variables AME'!AG$64*'Variables AME'!$S$64</f>
        <v>6032.6618522574145</v>
      </c>
      <c r="AI17" s="23">
        <f>'Variables AME'!AH67*'Variables AME'!AH104/'Variables AME'!AH$64*'Variables AME'!$S$64</f>
        <v>6095.5343811751509</v>
      </c>
      <c r="AJ17" s="23">
        <f>'Variables AME'!AI67*'Variables AME'!AI104/'Variables AME'!AI$64*'Variables AME'!$S$64</f>
        <v>6165.7131071101885</v>
      </c>
      <c r="AK17" s="23">
        <f>'Variables AME'!AJ67*'Variables AME'!AJ104/'Variables AME'!AJ$64*'Variables AME'!$S$64</f>
        <v>6238.1837726678395</v>
      </c>
      <c r="AL17" s="23">
        <f>'Variables AME'!AK67*'Variables AME'!AK104/'Variables AME'!AK$64*'Variables AME'!$S$64</f>
        <v>6312.1853819703074</v>
      </c>
      <c r="AM17" s="23">
        <f>'Variables AME'!AL67*'Variables AME'!AL104/'Variables AME'!AL$64*'Variables AME'!$S$64</f>
        <v>6387.35114850436</v>
      </c>
      <c r="AN17" s="23">
        <f>'Variables AME'!AM67*'Variables AME'!AM104/'Variables AME'!AM$64*'Variables AME'!$S$64</f>
        <v>6461.1637788189055</v>
      </c>
      <c r="AO17" s="23">
        <f>'Variables AME'!AN67*'Variables AME'!AN104/'Variables AME'!AN$64*'Variables AME'!$S$64</f>
        <v>6537.8880509493183</v>
      </c>
      <c r="AP17" s="23">
        <f>'Variables AME'!AO67*'Variables AME'!AO104/'Variables AME'!AO$64*'Variables AME'!$S$64</f>
        <v>6616.8670995355778</v>
      </c>
      <c r="AQ17" s="23">
        <f>'Variables AME'!AP67*'Variables AME'!AP104/'Variables AME'!AP$64*'Variables AME'!$S$64</f>
        <v>6697.0956018044853</v>
      </c>
      <c r="AR17" s="23">
        <f>'Variables AME'!AQ67*'Variables AME'!AQ104/'Variables AME'!AQ$64*'Variables AME'!$S$64</f>
        <v>6777.6560826713903</v>
      </c>
      <c r="AS17" s="23">
        <f>'Variables AME'!AR67*'Variables AME'!AR104/'Variables AME'!AR$64*'Variables AME'!$S$64</f>
        <v>6856.9843464715932</v>
      </c>
      <c r="AT17" s="23">
        <f>'Variables AME'!AS67*'Variables AME'!AS104/'Variables AME'!AS$64*'Variables AME'!$S$64</f>
        <v>6935.1612850594302</v>
      </c>
      <c r="AU17" s="23">
        <f>'Variables AME'!AT67*'Variables AME'!AT104/'Variables AME'!AT$64*'Variables AME'!$S$64</f>
        <v>7012.1631111357547</v>
      </c>
      <c r="AV17" s="23">
        <f>'Variables AME'!AU67*'Variables AME'!AU104/'Variables AME'!AU$64*'Variables AME'!$S$64</f>
        <v>7087.5159338607409</v>
      </c>
      <c r="AW17" s="23">
        <f>'Variables AME'!AV67*'Variables AME'!AV104/'Variables AME'!AV$64*'Variables AME'!$S$64</f>
        <v>7160.8776243134944</v>
      </c>
      <c r="AX17" s="18"/>
    </row>
    <row r="18" spans="1:50" x14ac:dyDescent="0.25">
      <c r="A18" s="111"/>
      <c r="B18" t="s">
        <v>446</v>
      </c>
      <c r="C18" s="23">
        <f>'Variables AME'!B68*'Variables AME'!B105/'Variables AME'!B$64*'Variables AME'!$S$64</f>
        <v>460.91985673657319</v>
      </c>
      <c r="D18" s="23">
        <f>'Variables AME'!C68*'Variables AME'!C105/'Variables AME'!C$64*'Variables AME'!$S$64</f>
        <v>468.32007412523052</v>
      </c>
      <c r="E18" s="23">
        <f>'Variables AME'!D68*'Variables AME'!D105/'Variables AME'!D$64*'Variables AME'!$S$64</f>
        <v>475.8403916665913</v>
      </c>
      <c r="F18" s="23">
        <f>'Variables AME'!E68*'Variables AME'!E105/'Variables AME'!E$64*'Variables AME'!$S$64</f>
        <v>505.80398568863558</v>
      </c>
      <c r="G18" s="23">
        <f>'Variables AME'!F68*'Variables AME'!F105/'Variables AME'!F$64*'Variables AME'!$S$64</f>
        <v>492.73486601379051</v>
      </c>
      <c r="H18" s="23">
        <f>'Variables AME'!G68*'Variables AME'!G105/'Variables AME'!G$64*'Variables AME'!$S$64</f>
        <v>403.99058671177551</v>
      </c>
      <c r="I18" s="23">
        <f>'Variables AME'!H68*'Variables AME'!H105/'Variables AME'!H$64*'Variables AME'!$S$64</f>
        <v>418.64105779632087</v>
      </c>
      <c r="J18" s="23">
        <f>'Variables AME'!I68*'Variables AME'!I105/'Variables AME'!I$64*'Variables AME'!$S$64</f>
        <v>526.63605598942866</v>
      </c>
      <c r="K18" s="23">
        <f>'Variables AME'!J68*'Variables AME'!J105/'Variables AME'!J$64*'Variables AME'!$S$64</f>
        <v>467.18266084898937</v>
      </c>
      <c r="L18" s="23">
        <f>'Variables AME'!K68*'Variables AME'!K105/'Variables AME'!K$64*'Variables AME'!$S$64</f>
        <v>457.69952931096816</v>
      </c>
      <c r="M18" s="23">
        <f>'Variables AME'!L68*'Variables AME'!L105/'Variables AME'!L$64*'Variables AME'!$S$64</f>
        <v>464.04636797495425</v>
      </c>
      <c r="N18" s="23">
        <f>'Variables AME'!M68*'Variables AME'!M105/'Variables AME'!M$64*'Variables AME'!$S$64</f>
        <v>479.98418602863103</v>
      </c>
      <c r="O18" s="23">
        <f>'Variables AME'!N68*'Variables AME'!N105/'Variables AME'!N$64*'Variables AME'!$S$64</f>
        <v>484.08788053263851</v>
      </c>
      <c r="P18" s="23">
        <f>'Variables AME'!O68*'Variables AME'!O105/'Variables AME'!O$64*'Variables AME'!$S$64</f>
        <v>524.1783977098836</v>
      </c>
      <c r="Q18" s="23">
        <f>'Variables AME'!P68*'Variables AME'!P105/'Variables AME'!P$64*'Variables AME'!$S$64</f>
        <v>579.23969446977344</v>
      </c>
      <c r="R18" s="23">
        <f>'Variables AME'!Q68*'Variables AME'!Q105/'Variables AME'!Q$64*'Variables AME'!$S$64</f>
        <v>569.10322520372472</v>
      </c>
      <c r="S18" s="23">
        <f>'Variables AME'!R68*'Variables AME'!R105/'Variables AME'!R$64*'Variables AME'!$S$64</f>
        <v>582.09531953525686</v>
      </c>
      <c r="T18" s="23">
        <f>'Variables AME'!S68*'Variables AME'!S105/'Variables AME'!S$64*'Variables AME'!$S$64</f>
        <v>593.86275640236329</v>
      </c>
      <c r="U18" s="23">
        <f>'Variables AME'!T68*'Variables AME'!T105/'Variables AME'!T$64*'Variables AME'!$S$64</f>
        <v>602.03848541983268</v>
      </c>
      <c r="V18" s="23">
        <f>'Variables AME'!U68*'Variables AME'!U105/'Variables AME'!U$64*'Variables AME'!$S$64</f>
        <v>609.40098004204071</v>
      </c>
      <c r="W18" s="23">
        <f>'Variables AME'!V68*'Variables AME'!V105/'Variables AME'!V$64*'Variables AME'!$S$64</f>
        <v>631.08328605483598</v>
      </c>
      <c r="X18" s="23">
        <f>'Variables AME'!W68*'Variables AME'!W105/'Variables AME'!W$64*'Variables AME'!$S$64</f>
        <v>661.0653382243579</v>
      </c>
      <c r="Y18" s="23">
        <f>'Variables AME'!X68*'Variables AME'!X105/'Variables AME'!X$64*'Variables AME'!$S$64</f>
        <v>696.44767168815122</v>
      </c>
      <c r="Z18" s="23">
        <f>'Variables AME'!Y68*'Variables AME'!Y105/'Variables AME'!Y$64*'Variables AME'!$S$64</f>
        <v>739.62154497672714</v>
      </c>
      <c r="AA18" s="23">
        <f>'Variables AME'!Z68*'Variables AME'!Z105/'Variables AME'!Z$64*'Variables AME'!$S$64</f>
        <v>791.81275240527009</v>
      </c>
      <c r="AB18" s="23">
        <f>'Variables AME'!AA68*'Variables AME'!AA105/'Variables AME'!AA$64*'Variables AME'!$S$64</f>
        <v>854.70844932024954</v>
      </c>
      <c r="AC18" s="23">
        <f>'Variables AME'!AB68*'Variables AME'!AB105/'Variables AME'!AB$64*'Variables AME'!$S$64</f>
        <v>930.42795588335855</v>
      </c>
      <c r="AD18" s="23">
        <f>'Variables AME'!AC68*'Variables AME'!AC105/'Variables AME'!AC$64*'Variables AME'!$S$64</f>
        <v>970.88835603045379</v>
      </c>
      <c r="AE18" s="23">
        <f>'Variables AME'!AD68*'Variables AME'!AD105/'Variables AME'!AD$64*'Variables AME'!$S$64</f>
        <v>998.36778876704523</v>
      </c>
      <c r="AF18" s="23">
        <f>'Variables AME'!AE68*'Variables AME'!AE105/'Variables AME'!AE$64*'Variables AME'!$S$64</f>
        <v>1021.8409887504436</v>
      </c>
      <c r="AG18" s="23">
        <f>'Variables AME'!AF68*'Variables AME'!AF105/'Variables AME'!AF$64*'Variables AME'!$S$64</f>
        <v>1044.1590671795611</v>
      </c>
      <c r="AH18" s="23">
        <f>'Variables AME'!AG68*'Variables AME'!AG105/'Variables AME'!AG$64*'Variables AME'!$S$64</f>
        <v>1066.0788181134785</v>
      </c>
      <c r="AI18" s="23">
        <f>'Variables AME'!AH68*'Variables AME'!AH105/'Variables AME'!AH$64*'Variables AME'!$S$64</f>
        <v>1088.2008563988772</v>
      </c>
      <c r="AJ18" s="23">
        <f>'Variables AME'!AI68*'Variables AME'!AI105/'Variables AME'!AI$64*'Variables AME'!$S$64</f>
        <v>1110.3611931505366</v>
      </c>
      <c r="AK18" s="23">
        <f>'Variables AME'!AJ68*'Variables AME'!AJ105/'Variables AME'!AJ$64*'Variables AME'!$S$64</f>
        <v>1132.4610870849922</v>
      </c>
      <c r="AL18" s="23">
        <f>'Variables AME'!AK68*'Variables AME'!AK105/'Variables AME'!AK$64*'Variables AME'!$S$64</f>
        <v>1154.259146313937</v>
      </c>
      <c r="AM18" s="23">
        <f>'Variables AME'!AL68*'Variables AME'!AL105/'Variables AME'!AL$64*'Variables AME'!$S$64</f>
        <v>1175.7298200610585</v>
      </c>
      <c r="AN18" s="23">
        <f>'Variables AME'!AM68*'Variables AME'!AM105/'Variables AME'!AM$64*'Variables AME'!$S$64</f>
        <v>1197.3163374855992</v>
      </c>
      <c r="AO18" s="23">
        <f>'Variables AME'!AN68*'Variables AME'!AN105/'Variables AME'!AN$64*'Variables AME'!$S$64</f>
        <v>1219.1999269863365</v>
      </c>
      <c r="AP18" s="23">
        <f>'Variables AME'!AO68*'Variables AME'!AO105/'Variables AME'!AO$64*'Variables AME'!$S$64</f>
        <v>1241.2342563711056</v>
      </c>
      <c r="AQ18" s="23">
        <f>'Variables AME'!AP68*'Variables AME'!AP105/'Variables AME'!AP$64*'Variables AME'!$S$64</f>
        <v>1263.3463847062396</v>
      </c>
      <c r="AR18" s="23">
        <f>'Variables AME'!AQ68*'Variables AME'!AQ105/'Variables AME'!AQ$64*'Variables AME'!$S$64</f>
        <v>1285.386244133558</v>
      </c>
      <c r="AS18" s="23">
        <f>'Variables AME'!AR68*'Variables AME'!AR105/'Variables AME'!AR$64*'Variables AME'!$S$64</f>
        <v>1306.967935847571</v>
      </c>
      <c r="AT18" s="23">
        <f>'Variables AME'!AS68*'Variables AME'!AS105/'Variables AME'!AS$64*'Variables AME'!$S$64</f>
        <v>1327.8872638267387</v>
      </c>
      <c r="AU18" s="23">
        <f>'Variables AME'!AT68*'Variables AME'!AT105/'Variables AME'!AT$64*'Variables AME'!$S$64</f>
        <v>1348.1354474658324</v>
      </c>
      <c r="AV18" s="23">
        <f>'Variables AME'!AU68*'Variables AME'!AU105/'Variables AME'!AU$64*'Variables AME'!$S$64</f>
        <v>1367.6936247900935</v>
      </c>
      <c r="AW18" s="23">
        <f>'Variables AME'!AV68*'Variables AME'!AV105/'Variables AME'!AV$64*'Variables AME'!$S$64</f>
        <v>1386.7324680206229</v>
      </c>
      <c r="AX18" s="18"/>
    </row>
    <row r="19" spans="1:50" x14ac:dyDescent="0.25">
      <c r="A19" s="111"/>
      <c r="B19" t="s">
        <v>668</v>
      </c>
      <c r="C19" s="23">
        <f>'Variables AME'!B69*'Variables AME'!B106/'Variables AME'!B$64*'Variables AME'!$S$64</f>
        <v>1342.1544007163343</v>
      </c>
      <c r="D19" s="23">
        <f>'Variables AME'!C69*'Variables AME'!C106/'Variables AME'!C$64*'Variables AME'!$S$64</f>
        <v>1363.7031237519877</v>
      </c>
      <c r="E19" s="23">
        <f>'Variables AME'!D69*'Variables AME'!D106/'Variables AME'!D$64*'Variables AME'!$S$64</f>
        <v>1385.6015668172026</v>
      </c>
      <c r="F19" s="23">
        <f>'Variables AME'!E69*'Variables AME'!E106/'Variables AME'!E$64*'Variables AME'!$S$64</f>
        <v>1472.8526786175642</v>
      </c>
      <c r="G19" s="23">
        <f>'Variables AME'!F69*'Variables AME'!F106/'Variables AME'!F$64*'Variables AME'!$S$64</f>
        <v>1434.7966555252433</v>
      </c>
      <c r="H19" s="23">
        <f>'Variables AME'!G69*'Variables AME'!G106/'Variables AME'!G$64*'Variables AME'!$S$64</f>
        <v>1176.3818283618061</v>
      </c>
      <c r="I19" s="23">
        <f>'Variables AME'!H69*'Variables AME'!H106/'Variables AME'!H$64*'Variables AME'!$S$64</f>
        <v>1219.0425945706468</v>
      </c>
      <c r="J19" s="23">
        <f>'Variables AME'!I69*'Variables AME'!I106/'Variables AME'!I$64*'Variables AME'!$S$64</f>
        <v>1533.5136684461772</v>
      </c>
      <c r="K19" s="23">
        <f>'Variables AME'!J69*'Variables AME'!J106/'Variables AME'!J$64*'Variables AME'!$S$64</f>
        <v>1360.3910849780336</v>
      </c>
      <c r="L19" s="23">
        <f>'Variables AME'!K69*'Variables AME'!K106/'Variables AME'!K$64*'Variables AME'!$S$64</f>
        <v>1332.7771165553006</v>
      </c>
      <c r="M19" s="23">
        <f>'Variables AME'!L69*'Variables AME'!L106/'Variables AME'!L$64*'Variables AME'!$S$64</f>
        <v>1351.2585019874591</v>
      </c>
      <c r="N19" s="23">
        <f>'Variables AME'!M69*'Variables AME'!M106/'Variables AME'!M$64*'Variables AME'!$S$64</f>
        <v>1397.6678985585934</v>
      </c>
      <c r="O19" s="23">
        <f>'Variables AME'!N69*'Variables AME'!N106/'Variables AME'!N$64*'Variables AME'!$S$64</f>
        <v>1409.6174630595333</v>
      </c>
      <c r="P19" s="23">
        <f>'Variables AME'!O69*'Variables AME'!O106/'Variables AME'!O$64*'Variables AME'!$S$64</f>
        <v>1526.3572032269019</v>
      </c>
      <c r="Q19" s="23">
        <f>'Variables AME'!P69*'Variables AME'!P106/'Variables AME'!P$64*'Variables AME'!$S$64</f>
        <v>1686.6904158982711</v>
      </c>
      <c r="R19" s="23">
        <f>'Variables AME'!Q69*'Variables AME'!Q106/'Variables AME'!Q$64*'Variables AME'!$S$64</f>
        <v>1657.1739905371658</v>
      </c>
      <c r="S19" s="23">
        <f>'Variables AME'!R69*'Variables AME'!R106/'Variables AME'!R$64*'Variables AME'!$S$64</f>
        <v>1676.8365140851295</v>
      </c>
      <c r="T19" s="23">
        <f>'Variables AME'!S69*'Variables AME'!S106/'Variables AME'!S$64*'Variables AME'!$S$64</f>
        <v>1718.0392227444027</v>
      </c>
      <c r="U19" s="23">
        <f>'Variables AME'!T69*'Variables AME'!T106/'Variables AME'!T$64*'Variables AME'!$S$64</f>
        <v>1745.4152849143884</v>
      </c>
      <c r="V19" s="23">
        <f>'Variables AME'!U69*'Variables AME'!U106/'Variables AME'!U$64*'Variables AME'!$S$64</f>
        <v>1783.5535924176977</v>
      </c>
      <c r="W19" s="23">
        <f>'Variables AME'!V69*'Variables AME'!V106/'Variables AME'!V$64*'Variables AME'!$S$64</f>
        <v>1795.1301182642221</v>
      </c>
      <c r="X19" s="23">
        <f>'Variables AME'!W69*'Variables AME'!W106/'Variables AME'!W$64*'Variables AME'!$S$64</f>
        <v>1800.7425169539038</v>
      </c>
      <c r="Y19" s="23">
        <f>'Variables AME'!X69*'Variables AME'!X106/'Variables AME'!X$64*'Variables AME'!$S$64</f>
        <v>1783.3805633484376</v>
      </c>
      <c r="Z19" s="23">
        <f>'Variables AME'!Y69*'Variables AME'!Y106/'Variables AME'!Y$64*'Variables AME'!$S$64</f>
        <v>1769.1462788016049</v>
      </c>
      <c r="AA19" s="23">
        <f>'Variables AME'!Z69*'Variables AME'!Z106/'Variables AME'!Z$64*'Variables AME'!$S$64</f>
        <v>1757.1501744841605</v>
      </c>
      <c r="AB19" s="23">
        <f>'Variables AME'!AA69*'Variables AME'!AA106/'Variables AME'!AA$64*'Variables AME'!$S$64</f>
        <v>1747.5052133556364</v>
      </c>
      <c r="AC19" s="23">
        <f>'Variables AME'!AB69*'Variables AME'!AB106/'Variables AME'!AB$64*'Variables AME'!$S$64</f>
        <v>1741.0758373773335</v>
      </c>
      <c r="AD19" s="23">
        <f>'Variables AME'!AC69*'Variables AME'!AC106/'Variables AME'!AC$64*'Variables AME'!$S$64</f>
        <v>1741.2922860217568</v>
      </c>
      <c r="AE19" s="23">
        <f>'Variables AME'!AD69*'Variables AME'!AD106/'Variables AME'!AD$64*'Variables AME'!$S$64</f>
        <v>1746.0906460313581</v>
      </c>
      <c r="AF19" s="23">
        <f>'Variables AME'!AE69*'Variables AME'!AE106/'Variables AME'!AE$64*'Variables AME'!$S$64</f>
        <v>1754.2781449828994</v>
      </c>
      <c r="AG19" s="23">
        <f>'Variables AME'!AF69*'Variables AME'!AF106/'Variables AME'!AF$64*'Variables AME'!$S$64</f>
        <v>1765.2467664232356</v>
      </c>
      <c r="AH19" s="23">
        <f>'Variables AME'!AG69*'Variables AME'!AG106/'Variables AME'!AG$64*'Variables AME'!$S$64</f>
        <v>1779.316626789772</v>
      </c>
      <c r="AI19" s="23">
        <f>'Variables AME'!AH69*'Variables AME'!AH106/'Variables AME'!AH$64*'Variables AME'!$S$64</f>
        <v>1794.8567275387732</v>
      </c>
      <c r="AJ19" s="23">
        <f>'Variables AME'!AI69*'Variables AME'!AI106/'Variables AME'!AI$64*'Variables AME'!$S$64</f>
        <v>1811.5253863419439</v>
      </c>
      <c r="AK19" s="23">
        <f>'Variables AME'!AJ69*'Variables AME'!AJ106/'Variables AME'!AJ$64*'Variables AME'!$S$64</f>
        <v>1830.2742275143726</v>
      </c>
      <c r="AL19" s="23">
        <f>'Variables AME'!AK69*'Variables AME'!AK106/'Variables AME'!AK$64*'Variables AME'!$S$64</f>
        <v>1850.3553409853375</v>
      </c>
      <c r="AM19" s="23">
        <f>'Variables AME'!AL69*'Variables AME'!AL106/'Variables AME'!AL$64*'Variables AME'!$S$64</f>
        <v>1871.1240125909567</v>
      </c>
      <c r="AN19" s="23">
        <f>'Variables AME'!AM69*'Variables AME'!AM106/'Variables AME'!AM$64*'Variables AME'!$S$64</f>
        <v>1890.8683658643131</v>
      </c>
      <c r="AO19" s="23">
        <f>'Variables AME'!AN69*'Variables AME'!AN106/'Variables AME'!AN$64*'Variables AME'!$S$64</f>
        <v>1911.7048703552496</v>
      </c>
      <c r="AP19" s="23">
        <f>'Variables AME'!AO69*'Variables AME'!AO106/'Variables AME'!AO$64*'Variables AME'!$S$64</f>
        <v>1933.5781006434938</v>
      </c>
      <c r="AQ19" s="23">
        <f>'Variables AME'!AP69*'Variables AME'!AP106/'Variables AME'!AP$64*'Variables AME'!$S$64</f>
        <v>1957.2362716021071</v>
      </c>
      <c r="AR19" s="23">
        <f>'Variables AME'!AQ69*'Variables AME'!AQ106/'Variables AME'!AQ$64*'Variables AME'!$S$64</f>
        <v>1981.2477321736808</v>
      </c>
      <c r="AS19" s="23">
        <f>'Variables AME'!AR69*'Variables AME'!AR106/'Variables AME'!AR$64*'Variables AME'!$S$64</f>
        <v>2005.680030896059</v>
      </c>
      <c r="AT19" s="23">
        <f>'Variables AME'!AS69*'Variables AME'!AS106/'Variables AME'!AS$64*'Variables AME'!$S$64</f>
        <v>2030.175440124473</v>
      </c>
      <c r="AU19" s="23">
        <f>'Variables AME'!AT69*'Variables AME'!AT106/'Variables AME'!AT$64*'Variables AME'!$S$64</f>
        <v>2054.2148906784796</v>
      </c>
      <c r="AV19" s="23">
        <f>'Variables AME'!AU69*'Variables AME'!AU106/'Variables AME'!AU$64*'Variables AME'!$S$64</f>
        <v>2077.8213081064628</v>
      </c>
      <c r="AW19" s="23">
        <f>'Variables AME'!AV69*'Variables AME'!AV106/'Variables AME'!AV$64*'Variables AME'!$S$64</f>
        <v>2105.5437648710817</v>
      </c>
      <c r="AX19" s="18"/>
    </row>
    <row r="20" spans="1:50" x14ac:dyDescent="0.25">
      <c r="A20" s="111"/>
      <c r="B20" t="s">
        <v>447</v>
      </c>
      <c r="C20" s="23">
        <f>'Variables AME'!B70*'Variables AME'!B107/'Variables AME'!B$64*'Variables AME'!$S$64</f>
        <v>1159.7285340878041</v>
      </c>
      <c r="D20" s="23">
        <f>'Variables AME'!C70*'Variables AME'!C107/'Variables AME'!C$64*'Variables AME'!$S$64</f>
        <v>1178.3483508274066</v>
      </c>
      <c r="E20" s="23">
        <f>'Variables AME'!D70*'Variables AME'!D107/'Variables AME'!D$64*'Variables AME'!$S$64</f>
        <v>1197.2704265490202</v>
      </c>
      <c r="F20" s="23">
        <f>'Variables AME'!E70*'Variables AME'!E107/'Variables AME'!E$64*'Variables AME'!$S$64</f>
        <v>1267.3665579571928</v>
      </c>
      <c r="G20" s="23">
        <f>'Variables AME'!F70*'Variables AME'!F107/'Variables AME'!F$64*'Variables AME'!$S$64</f>
        <v>1239.2749628903891</v>
      </c>
      <c r="H20" s="23">
        <f>'Variables AME'!G70*'Variables AME'!G107/'Variables AME'!G$64*'Variables AME'!$S$64</f>
        <v>939.15385702817389</v>
      </c>
      <c r="I20" s="23">
        <f>'Variables AME'!H70*'Variables AME'!H107/'Variables AME'!H$64*'Variables AME'!$S$64</f>
        <v>1048.0044349493255</v>
      </c>
      <c r="J20" s="23">
        <f>'Variables AME'!I70*'Variables AME'!I107/'Variables AME'!I$64*'Variables AME'!$S$64</f>
        <v>981.03728830002933</v>
      </c>
      <c r="K20" s="23">
        <f>'Variables AME'!J70*'Variables AME'!J107/'Variables AME'!J$64*'Variables AME'!$S$64</f>
        <v>944.782407090775</v>
      </c>
      <c r="L20" s="23">
        <f>'Variables AME'!K70*'Variables AME'!K107/'Variables AME'!K$64*'Variables AME'!$S$64</f>
        <v>845.81467430041562</v>
      </c>
      <c r="M20" s="23">
        <f>'Variables AME'!L70*'Variables AME'!L107/'Variables AME'!L$64*'Variables AME'!$S$64</f>
        <v>1100.8037960764598</v>
      </c>
      <c r="N20" s="23">
        <f>'Variables AME'!M70*'Variables AME'!M107/'Variables AME'!M$64*'Variables AME'!$S$64</f>
        <v>1043.1018992554366</v>
      </c>
      <c r="O20" s="23">
        <f>'Variables AME'!N70*'Variables AME'!N107/'Variables AME'!N$64*'Variables AME'!$S$64</f>
        <v>1077.1158358846915</v>
      </c>
      <c r="P20" s="23">
        <f>'Variables AME'!O70*'Variables AME'!O107/'Variables AME'!O$64*'Variables AME'!$S$64</f>
        <v>1128.7268730311794</v>
      </c>
      <c r="Q20" s="23">
        <f>'Variables AME'!P70*'Variables AME'!P107/'Variables AME'!P$64*'Variables AME'!$S$64</f>
        <v>1193.3667351980935</v>
      </c>
      <c r="R20" s="23">
        <f>'Variables AME'!Q70*'Variables AME'!Q107/'Variables AME'!Q$64*'Variables AME'!$S$64</f>
        <v>1207.8084230451502</v>
      </c>
      <c r="S20" s="23">
        <f>'Variables AME'!R70*'Variables AME'!R107/'Variables AME'!R$64*'Variables AME'!$S$64</f>
        <v>1221.3921702885355</v>
      </c>
      <c r="T20" s="23">
        <f>'Variables AME'!S70*'Variables AME'!S107/'Variables AME'!S$64*'Variables AME'!$S$64</f>
        <v>1239.1698264989902</v>
      </c>
      <c r="U20" s="23">
        <f>'Variables AME'!T70*'Variables AME'!T107/'Variables AME'!T$64*'Variables AME'!$S$64</f>
        <v>1252.0303404680194</v>
      </c>
      <c r="V20" s="23">
        <f>'Variables AME'!U70*'Variables AME'!U107/'Variables AME'!U$64*'Variables AME'!$S$64</f>
        <v>1263.8569159460249</v>
      </c>
      <c r="W20" s="23">
        <f>'Variables AME'!V70*'Variables AME'!V107/'Variables AME'!V$64*'Variables AME'!$S$64</f>
        <v>1288.6545617885608</v>
      </c>
      <c r="X20" s="23">
        <f>'Variables AME'!W70*'Variables AME'!W107/'Variables AME'!W$64*'Variables AME'!$S$64</f>
        <v>1316.2613538100527</v>
      </c>
      <c r="Y20" s="23">
        <f>'Variables AME'!X70*'Variables AME'!X107/'Variables AME'!X$64*'Variables AME'!$S$64</f>
        <v>1343.3022799859355</v>
      </c>
      <c r="Z20" s="23">
        <f>'Variables AME'!Y70*'Variables AME'!Y107/'Variables AME'!Y$64*'Variables AME'!$S$64</f>
        <v>1375.0096652763912</v>
      </c>
      <c r="AA20" s="23">
        <f>'Variables AME'!Z70*'Variables AME'!Z107/'Variables AME'!Z$64*'Variables AME'!$S$64</f>
        <v>1412.4881937743367</v>
      </c>
      <c r="AB20" s="23">
        <f>'Variables AME'!AA70*'Variables AME'!AA107/'Variables AME'!AA$64*'Variables AME'!$S$64</f>
        <v>1456.7587036137852</v>
      </c>
      <c r="AC20" s="23">
        <f>'Variables AME'!AB70*'Variables AME'!AB107/'Variables AME'!AB$64*'Variables AME'!$S$64</f>
        <v>1508.7828773439539</v>
      </c>
      <c r="AD20" s="23">
        <f>'Variables AME'!AC70*'Variables AME'!AC107/'Variables AME'!AC$64*'Variables AME'!$S$64</f>
        <v>1534.1630738411616</v>
      </c>
      <c r="AE20" s="23">
        <f>'Variables AME'!AD70*'Variables AME'!AD107/'Variables AME'!AD$64*'Variables AME'!$S$64</f>
        <v>1554.2468686284903</v>
      </c>
      <c r="AF20" s="23">
        <f>'Variables AME'!AE70*'Variables AME'!AE107/'Variables AME'!AE$64*'Variables AME'!$S$64</f>
        <v>1575.4481514293691</v>
      </c>
      <c r="AG20" s="23">
        <f>'Variables AME'!AF70*'Variables AME'!AF107/'Variables AME'!AF$64*'Variables AME'!$S$64</f>
        <v>1598.9770629240134</v>
      </c>
      <c r="AH20" s="23">
        <f>'Variables AME'!AG70*'Variables AME'!AG107/'Variables AME'!AG$64*'Variables AME'!$S$64</f>
        <v>1624.7646765239108</v>
      </c>
      <c r="AI20" s="23">
        <f>'Variables AME'!AH70*'Variables AME'!AH107/'Variables AME'!AH$64*'Variables AME'!$S$64</f>
        <v>1652.3362176281164</v>
      </c>
      <c r="AJ20" s="23">
        <f>'Variables AME'!AI70*'Variables AME'!AI107/'Variables AME'!AI$64*'Variables AME'!$S$64</f>
        <v>1681.3965815128572</v>
      </c>
      <c r="AK20" s="23">
        <f>'Variables AME'!AJ70*'Variables AME'!AJ107/'Variables AME'!AJ$64*'Variables AME'!$S$64</f>
        <v>1711.6168426551083</v>
      </c>
      <c r="AL20" s="23">
        <f>'Variables AME'!AK70*'Variables AME'!AK107/'Variables AME'!AK$64*'Variables AME'!$S$64</f>
        <v>1742.7244385831939</v>
      </c>
      <c r="AM20" s="23">
        <f>'Variables AME'!AL70*'Variables AME'!AL107/'Variables AME'!AL$64*'Variables AME'!$S$64</f>
        <v>1774.4634742792766</v>
      </c>
      <c r="AN20" s="23">
        <f>'Variables AME'!AM70*'Variables AME'!AM107/'Variables AME'!AM$64*'Variables AME'!$S$64</f>
        <v>1806.7389126494368</v>
      </c>
      <c r="AO20" s="23">
        <f>'Variables AME'!AN70*'Variables AME'!AN107/'Variables AME'!AN$64*'Variables AME'!$S$64</f>
        <v>1839.9244192720623</v>
      </c>
      <c r="AP20" s="23">
        <f>'Variables AME'!AO70*'Variables AME'!AO107/'Variables AME'!AO$64*'Variables AME'!$S$64</f>
        <v>1873.7065398109989</v>
      </c>
      <c r="AQ20" s="23">
        <f>'Variables AME'!AP70*'Variables AME'!AP107/'Variables AME'!AP$64*'Variables AME'!$S$64</f>
        <v>1907.909025464468</v>
      </c>
      <c r="AR20" s="23">
        <f>'Variables AME'!AQ70*'Variables AME'!AQ107/'Variables AME'!AQ$64*'Variables AME'!$S$64</f>
        <v>1942.2496057544809</v>
      </c>
      <c r="AS20" s="23">
        <f>'Variables AME'!AR70*'Variables AME'!AR107/'Variables AME'!AR$64*'Variables AME'!$S$64</f>
        <v>1976.5834613084105</v>
      </c>
      <c r="AT20" s="23">
        <f>'Variables AME'!AS70*'Variables AME'!AS107/'Variables AME'!AS$64*'Variables AME'!$S$64</f>
        <v>2010.4046667687287</v>
      </c>
      <c r="AU20" s="23">
        <f>'Variables AME'!AT70*'Variables AME'!AT107/'Variables AME'!AT$64*'Variables AME'!$S$64</f>
        <v>2043.6449962997838</v>
      </c>
      <c r="AV20" s="23">
        <f>'Variables AME'!AU70*'Variables AME'!AU107/'Variables AME'!AU$64*'Variables AME'!$S$64</f>
        <v>2076.2266311885514</v>
      </c>
      <c r="AW20" s="23">
        <f>'Variables AME'!AV70*'Variables AME'!AV107/'Variables AME'!AV$64*'Variables AME'!$S$64</f>
        <v>2108.3512380157449</v>
      </c>
      <c r="AX20" s="18"/>
    </row>
    <row r="21" spans="1:50" x14ac:dyDescent="0.25">
      <c r="A21" s="111"/>
      <c r="B21" t="s">
        <v>448</v>
      </c>
      <c r="C21" s="23">
        <f>'Variables AME'!B71*'Variables AME'!B108/'Variables AME'!B$64*'Variables AME'!$S$64</f>
        <v>293.81931979956454</v>
      </c>
      <c r="D21" s="23">
        <f>'Variables AME'!C71*'Variables AME'!C108/'Variables AME'!C$64*'Variables AME'!$S$64</f>
        <v>298.53668401749826</v>
      </c>
      <c r="E21" s="23">
        <f>'Variables AME'!D71*'Variables AME'!D108/'Variables AME'!D$64*'Variables AME'!$S$64</f>
        <v>303.33073059342559</v>
      </c>
      <c r="F21" s="23">
        <f>'Variables AME'!E71*'Variables AME'!E108/'Variables AME'!E$64*'Variables AME'!$S$64</f>
        <v>317.54341282065758</v>
      </c>
      <c r="G21" s="23">
        <f>'Variables AME'!F71*'Variables AME'!F108/'Variables AME'!F$64*'Variables AME'!$S$64</f>
        <v>340.92126857921988</v>
      </c>
      <c r="H21" s="23">
        <f>'Variables AME'!G71*'Variables AME'!G108/'Variables AME'!G$64*'Variables AME'!$S$64</f>
        <v>300.27267615958095</v>
      </c>
      <c r="I21" s="23">
        <f>'Variables AME'!H71*'Variables AME'!H108/'Variables AME'!H$64*'Variables AME'!$S$64</f>
        <v>323.91029199950464</v>
      </c>
      <c r="J21" s="23">
        <f>'Variables AME'!I71*'Variables AME'!I108/'Variables AME'!I$64*'Variables AME'!$S$64</f>
        <v>366.15231130042355</v>
      </c>
      <c r="K21" s="23">
        <f>'Variables AME'!J71*'Variables AME'!J108/'Variables AME'!J$64*'Variables AME'!$S$64</f>
        <v>332.41871424203629</v>
      </c>
      <c r="L21" s="23">
        <f>'Variables AME'!K71*'Variables AME'!K108/'Variables AME'!K$64*'Variables AME'!$S$64</f>
        <v>352.65963244183325</v>
      </c>
      <c r="M21" s="23">
        <f>'Variables AME'!L71*'Variables AME'!L108/'Variables AME'!L$64*'Variables AME'!$S$64</f>
        <v>360.60035144086248</v>
      </c>
      <c r="N21" s="23">
        <f>'Variables AME'!M71*'Variables AME'!M108/'Variables AME'!M$64*'Variables AME'!$S$64</f>
        <v>339.7673839044171</v>
      </c>
      <c r="O21" s="23">
        <f>'Variables AME'!N71*'Variables AME'!N108/'Variables AME'!N$64*'Variables AME'!$S$64</f>
        <v>352.89577033626733</v>
      </c>
      <c r="P21" s="23">
        <f>'Variables AME'!O71*'Variables AME'!O108/'Variables AME'!O$64*'Variables AME'!$S$64</f>
        <v>344.55028113394684</v>
      </c>
      <c r="Q21" s="23">
        <f>'Variables AME'!P71*'Variables AME'!P108/'Variables AME'!P$64*'Variables AME'!$S$64</f>
        <v>362.81289275866993</v>
      </c>
      <c r="R21" s="23">
        <f>'Variables AME'!Q71*'Variables AME'!Q108/'Variables AME'!Q$64*'Variables AME'!$S$64</f>
        <v>359.24083929090034</v>
      </c>
      <c r="S21" s="23">
        <f>'Variables AME'!R71*'Variables AME'!R108/'Variables AME'!R$64*'Variables AME'!$S$64</f>
        <v>368.5839734133736</v>
      </c>
      <c r="T21" s="23">
        <f>'Variables AME'!S71*'Variables AME'!S108/'Variables AME'!S$64*'Variables AME'!$S$64</f>
        <v>374.93734024364664</v>
      </c>
      <c r="U21" s="23">
        <f>'Variables AME'!T71*'Variables AME'!T108/'Variables AME'!T$64*'Variables AME'!$S$64</f>
        <v>378.26687765797908</v>
      </c>
      <c r="V21" s="23">
        <f>'Variables AME'!U71*'Variables AME'!U108/'Variables AME'!U$64*'Variables AME'!$S$64</f>
        <v>380.74375138558543</v>
      </c>
      <c r="W21" s="23">
        <f>'Variables AME'!V71*'Variables AME'!V108/'Variables AME'!V$64*'Variables AME'!$S$64</f>
        <v>382.11930197045461</v>
      </c>
      <c r="X21" s="23">
        <f>'Variables AME'!W71*'Variables AME'!W108/'Variables AME'!W$64*'Variables AME'!$S$64</f>
        <v>382.5218160827921</v>
      </c>
      <c r="Y21" s="23">
        <f>'Variables AME'!X71*'Variables AME'!X108/'Variables AME'!X$64*'Variables AME'!$S$64</f>
        <v>382.50987236142277</v>
      </c>
      <c r="Z21" s="23">
        <f>'Variables AME'!Y71*'Variables AME'!Y108/'Variables AME'!Y$64*'Variables AME'!$S$64</f>
        <v>383.20098026925871</v>
      </c>
      <c r="AA21" s="23">
        <f>'Variables AME'!Z71*'Variables AME'!Z108/'Variables AME'!Z$64*'Variables AME'!$S$64</f>
        <v>384.72943541813419</v>
      </c>
      <c r="AB21" s="23">
        <f>'Variables AME'!AA71*'Variables AME'!AA108/'Variables AME'!AA$64*'Variables AME'!$S$64</f>
        <v>387.13571155969697</v>
      </c>
      <c r="AC21" s="23">
        <f>'Variables AME'!AB71*'Variables AME'!AB108/'Variables AME'!AB$64*'Variables AME'!$S$64</f>
        <v>390.4697158465363</v>
      </c>
      <c r="AD21" s="23">
        <f>'Variables AME'!AC71*'Variables AME'!AC108/'Variables AME'!AC$64*'Variables AME'!$S$64</f>
        <v>394.7273899872913</v>
      </c>
      <c r="AE21" s="23">
        <f>'Variables AME'!AD71*'Variables AME'!AD108/'Variables AME'!AD$64*'Variables AME'!$S$64</f>
        <v>399.94224060154824</v>
      </c>
      <c r="AF21" s="23">
        <f>'Variables AME'!AE71*'Variables AME'!AE108/'Variables AME'!AE$64*'Variables AME'!$S$64</f>
        <v>406.05387380894967</v>
      </c>
      <c r="AG21" s="23">
        <f>'Variables AME'!AF71*'Variables AME'!AF108/'Variables AME'!AF$64*'Variables AME'!$S$64</f>
        <v>412.99730941326555</v>
      </c>
      <c r="AH21" s="23">
        <f>'Variables AME'!AG71*'Variables AME'!AG108/'Variables AME'!AG$64*'Variables AME'!$S$64</f>
        <v>420.70232350781822</v>
      </c>
      <c r="AI21" s="23">
        <f>'Variables AME'!AH71*'Variables AME'!AH108/'Variables AME'!AH$64*'Variables AME'!$S$64</f>
        <v>429.08421872421474</v>
      </c>
      <c r="AJ21" s="23">
        <f>'Variables AME'!AI71*'Variables AME'!AI108/'Variables AME'!AI$64*'Variables AME'!$S$64</f>
        <v>438.11555753084536</v>
      </c>
      <c r="AK21" s="23">
        <f>'Variables AME'!AJ71*'Variables AME'!AJ108/'Variables AME'!AJ$64*'Variables AME'!$S$64</f>
        <v>447.6769602219868</v>
      </c>
      <c r="AL21" s="23">
        <f>'Variables AME'!AK71*'Variables AME'!AK108/'Variables AME'!AK$64*'Variables AME'!$S$64</f>
        <v>457.68725015077661</v>
      </c>
      <c r="AM21" s="23">
        <f>'Variables AME'!AL71*'Variables AME'!AL108/'Variables AME'!AL$64*'Variables AME'!$S$64</f>
        <v>468.06551583582547</v>
      </c>
      <c r="AN21" s="23">
        <f>'Variables AME'!AM71*'Variables AME'!AM108/'Variables AME'!AM$64*'Variables AME'!$S$64</f>
        <v>478.9570603032239</v>
      </c>
      <c r="AO21" s="23">
        <f>'Variables AME'!AN71*'Variables AME'!AN108/'Variables AME'!AN$64*'Variables AME'!$S$64</f>
        <v>490.30344673073472</v>
      </c>
      <c r="AP21" s="23">
        <f>'Variables AME'!AO71*'Variables AME'!AO108/'Variables AME'!AO$64*'Variables AME'!$S$64</f>
        <v>502.01804860464892</v>
      </c>
      <c r="AQ21" s="23">
        <f>'Variables AME'!AP71*'Variables AME'!AP108/'Variables AME'!AP$64*'Variables AME'!$S$64</f>
        <v>514.03569612827073</v>
      </c>
      <c r="AR21" s="23">
        <f>'Variables AME'!AQ71*'Variables AME'!AQ108/'Variables AME'!AQ$64*'Variables AME'!$S$64</f>
        <v>526.28303131643315</v>
      </c>
      <c r="AS21" s="23">
        <f>'Variables AME'!AR71*'Variables AME'!AR108/'Variables AME'!AR$64*'Variables AME'!$S$64</f>
        <v>538.58254294295875</v>
      </c>
      <c r="AT21" s="23">
        <f>'Variables AME'!AS71*'Variables AME'!AS108/'Variables AME'!AS$64*'Variables AME'!$S$64</f>
        <v>550.82604551301301</v>
      </c>
      <c r="AU21" s="23">
        <f>'Variables AME'!AT71*'Variables AME'!AT108/'Variables AME'!AT$64*'Variables AME'!$S$64</f>
        <v>562.98378477717915</v>
      </c>
      <c r="AV21" s="23">
        <f>'Variables AME'!AU71*'Variables AME'!AU108/'Variables AME'!AU$64*'Variables AME'!$S$64</f>
        <v>575.01729378025345</v>
      </c>
      <c r="AW21" s="23">
        <f>'Variables AME'!AV71*'Variables AME'!AV108/'Variables AME'!AV$64*'Variables AME'!$S$64</f>
        <v>586.91918264280366</v>
      </c>
      <c r="AX21" s="18"/>
    </row>
    <row r="22" spans="1:50" x14ac:dyDescent="0.25">
      <c r="A22" s="111"/>
      <c r="B22" t="s">
        <v>449</v>
      </c>
      <c r="C22" s="23">
        <f>'Variables AME'!B72*'Variables AME'!B109/'Variables AME'!B$64*'Variables AME'!$S$64</f>
        <v>1165.0796455392726</v>
      </c>
      <c r="D22" s="23">
        <f>'Variables AME'!C72*'Variables AME'!C109/'Variables AME'!C$64*'Variables AME'!$S$64</f>
        <v>1183.7853761040958</v>
      </c>
      <c r="E22" s="23">
        <f>'Variables AME'!D72*'Variables AME'!D109/'Variables AME'!D$64*'Variables AME'!$S$64</f>
        <v>1202.795174612796</v>
      </c>
      <c r="F22" s="23">
        <f>'Variables AME'!E72*'Variables AME'!E109/'Variables AME'!E$64*'Variables AME'!$S$64</f>
        <v>1259.1526219454963</v>
      </c>
      <c r="G22" s="23">
        <f>'Variables AME'!F72*'Variables AME'!F109/'Variables AME'!F$64*'Variables AME'!$S$64</f>
        <v>1351.8526663142884</v>
      </c>
      <c r="H22" s="23">
        <f>'Variables AME'!G72*'Variables AME'!G109/'Variables AME'!G$64*'Variables AME'!$S$64</f>
        <v>1190.6690931218334</v>
      </c>
      <c r="I22" s="23">
        <f>'Variables AME'!H72*'Variables AME'!H109/'Variables AME'!H$64*'Variables AME'!$S$64</f>
        <v>1284.3991623243523</v>
      </c>
      <c r="J22" s="23">
        <f>'Variables AME'!I72*'Variables AME'!I109/'Variables AME'!I$64*'Variables AME'!$S$64</f>
        <v>1451.9011383725947</v>
      </c>
      <c r="K22" s="23">
        <f>'Variables AME'!J72*'Variables AME'!J109/'Variables AME'!J$64*'Variables AME'!$S$64</f>
        <v>1318.1375482721819</v>
      </c>
      <c r="L22" s="23">
        <f>'Variables AME'!K72*'Variables AME'!K109/'Variables AME'!K$64*'Variables AME'!$S$64</f>
        <v>1398.3987156563949</v>
      </c>
      <c r="M22" s="23">
        <f>'Variables AME'!L72*'Variables AME'!L109/'Variables AME'!L$64*'Variables AME'!$S$64</f>
        <v>1429.8859921712369</v>
      </c>
      <c r="N22" s="23">
        <f>'Variables AME'!M72*'Variables AME'!M109/'Variables AME'!M$64*'Variables AME'!$S$64</f>
        <v>1347.2771753942136</v>
      </c>
      <c r="O22" s="23">
        <f>'Variables AME'!N72*'Variables AME'!N109/'Variables AME'!N$64*'Variables AME'!$S$64</f>
        <v>1399.3350723336996</v>
      </c>
      <c r="P22" s="23">
        <f>'Variables AME'!O72*'Variables AME'!O109/'Variables AME'!O$64*'Variables AME'!$S$64</f>
        <v>1366.2427629216895</v>
      </c>
      <c r="Q22" s="23">
        <f>'Variables AME'!P72*'Variables AME'!P109/'Variables AME'!P$64*'Variables AME'!$S$64</f>
        <v>1438.6593669610213</v>
      </c>
      <c r="R22" s="23">
        <f>'Variables AME'!Q72*'Variables AME'!Q109/'Variables AME'!Q$64*'Variables AME'!$S$64</f>
        <v>1424.4951291540403</v>
      </c>
      <c r="S22" s="23">
        <f>'Variables AME'!R72*'Variables AME'!R109/'Variables AME'!R$64*'Variables AME'!$S$64</f>
        <v>1489.0305374101026</v>
      </c>
      <c r="T22" s="23">
        <f>'Variables AME'!S72*'Variables AME'!S109/'Variables AME'!S$64*'Variables AME'!$S$64</f>
        <v>1529.7020879945085</v>
      </c>
      <c r="U22" s="23">
        <f>'Variables AME'!T72*'Variables AME'!T109/'Variables AME'!T$64*'Variables AME'!$S$64</f>
        <v>1551.3747922028767</v>
      </c>
      <c r="V22" s="23">
        <f>'Variables AME'!U72*'Variables AME'!U109/'Variables AME'!U$64*'Variables AME'!$S$64</f>
        <v>1566.1954001015197</v>
      </c>
      <c r="W22" s="23">
        <f>'Variables AME'!V72*'Variables AME'!V109/'Variables AME'!V$64*'Variables AME'!$S$64</f>
        <v>1574.876332520651</v>
      </c>
      <c r="X22" s="23">
        <f>'Variables AME'!W72*'Variables AME'!W109/'Variables AME'!W$64*'Variables AME'!$S$64</f>
        <v>1577.8113783172555</v>
      </c>
      <c r="Y22" s="23">
        <f>'Variables AME'!X72*'Variables AME'!X109/'Variables AME'!X$64*'Variables AME'!$S$64</f>
        <v>1580.6856600527171</v>
      </c>
      <c r="Z22" s="23">
        <f>'Variables AME'!Y72*'Variables AME'!Y109/'Variables AME'!Y$64*'Variables AME'!$S$64</f>
        <v>1586.6900344694384</v>
      </c>
      <c r="AA22" s="23">
        <f>'Variables AME'!Z72*'Variables AME'!Z109/'Variables AME'!Z$64*'Variables AME'!$S$64</f>
        <v>1595.9134735012371</v>
      </c>
      <c r="AB22" s="23">
        <f>'Variables AME'!AA72*'Variables AME'!AA109/'Variables AME'!AA$64*'Variables AME'!$S$64</f>
        <v>1608.0312720810537</v>
      </c>
      <c r="AC22" s="23">
        <f>'Variables AME'!AB72*'Variables AME'!AB109/'Variables AME'!AB$64*'Variables AME'!$S$64</f>
        <v>1622.8107874959758</v>
      </c>
      <c r="AD22" s="23">
        <f>'Variables AME'!AC72*'Variables AME'!AC109/'Variables AME'!AC$64*'Variables AME'!$S$64</f>
        <v>1641.7732291404029</v>
      </c>
      <c r="AE22" s="23">
        <f>'Variables AME'!AD72*'Variables AME'!AD109/'Variables AME'!AD$64*'Variables AME'!$S$64</f>
        <v>1664.1208432202714</v>
      </c>
      <c r="AF22" s="23">
        <f>'Variables AME'!AE72*'Variables AME'!AE109/'Variables AME'!AE$64*'Variables AME'!$S$64</f>
        <v>1689.3287253646811</v>
      </c>
      <c r="AG22" s="23">
        <f>'Variables AME'!AF72*'Variables AME'!AF109/'Variables AME'!AF$64*'Variables AME'!$S$64</f>
        <v>1717.119807078434</v>
      </c>
      <c r="AH22" s="23">
        <f>'Variables AME'!AG72*'Variables AME'!AG109/'Variables AME'!AG$64*'Variables AME'!$S$64</f>
        <v>1747.2372370492146</v>
      </c>
      <c r="AI22" s="23">
        <f>'Variables AME'!AH72*'Variables AME'!AH109/'Variables AME'!AH$64*'Variables AME'!$S$64</f>
        <v>1779.2660200457603</v>
      </c>
      <c r="AJ22" s="23">
        <f>'Variables AME'!AI72*'Variables AME'!AI109/'Variables AME'!AI$64*'Variables AME'!$S$64</f>
        <v>1813.1987141149277</v>
      </c>
      <c r="AK22" s="23">
        <f>'Variables AME'!AJ72*'Variables AME'!AJ109/'Variables AME'!AJ$64*'Variables AME'!$S$64</f>
        <v>1848.6297432250626</v>
      </c>
      <c r="AL22" s="23">
        <f>'Variables AME'!AK72*'Variables AME'!AK109/'Variables AME'!AK$64*'Variables AME'!$S$64</f>
        <v>1885.3044405781311</v>
      </c>
      <c r="AM22" s="23">
        <f>'Variables AME'!AL72*'Variables AME'!AL109/'Variables AME'!AL$64*'Variables AME'!$S$64</f>
        <v>1922.9712165208405</v>
      </c>
      <c r="AN22" s="23">
        <f>'Variables AME'!AM72*'Variables AME'!AM109/'Variables AME'!AM$64*'Variables AME'!$S$64</f>
        <v>1961.5740877197102</v>
      </c>
      <c r="AO22" s="23">
        <f>'Variables AME'!AN72*'Variables AME'!AN109/'Variables AME'!AN$64*'Variables AME'!$S$64</f>
        <v>2000.6300637965805</v>
      </c>
      <c r="AP22" s="23">
        <f>'Variables AME'!AO72*'Variables AME'!AO109/'Variables AME'!AO$64*'Variables AME'!$S$64</f>
        <v>2040.065456107129</v>
      </c>
      <c r="AQ22" s="23">
        <f>'Variables AME'!AP72*'Variables AME'!AP109/'Variables AME'!AP$64*'Variables AME'!$S$64</f>
        <v>2079.7965631549691</v>
      </c>
      <c r="AR22" s="23">
        <f>'Variables AME'!AQ72*'Variables AME'!AQ109/'Variables AME'!AQ$64*'Variables AME'!$S$64</f>
        <v>2119.6929132543596</v>
      </c>
      <c r="AS22" s="23">
        <f>'Variables AME'!AR72*'Variables AME'!AR109/'Variables AME'!AR$64*'Variables AME'!$S$64</f>
        <v>2159.4158102570159</v>
      </c>
      <c r="AT22" s="23">
        <f>'Variables AME'!AS72*'Variables AME'!AS109/'Variables AME'!AS$64*'Variables AME'!$S$64</f>
        <v>2198.5902497452616</v>
      </c>
      <c r="AU22" s="23">
        <f>'Variables AME'!AT72*'Variables AME'!AT109/'Variables AME'!AT$64*'Variables AME'!$S$64</f>
        <v>2237.1388451672101</v>
      </c>
      <c r="AV22" s="23">
        <f>'Variables AME'!AU72*'Variables AME'!AU109/'Variables AME'!AU$64*'Variables AME'!$S$64</f>
        <v>2274.965814501435</v>
      </c>
      <c r="AW22" s="23">
        <f>'Variables AME'!AV72*'Variables AME'!AV109/'Variables AME'!AV$64*'Variables AME'!$S$64</f>
        <v>2311.963670692865</v>
      </c>
      <c r="AX22" s="18"/>
    </row>
    <row r="23" spans="1:50" x14ac:dyDescent="0.25">
      <c r="A23" s="111"/>
      <c r="B23" t="s">
        <v>450</v>
      </c>
      <c r="C23" s="23">
        <f>'Variables AME'!B73*'Variables AME'!B110/'Variables AME'!B$64*'Variables AME'!$S$64</f>
        <v>1233.9626998223341</v>
      </c>
      <c r="D23" s="23">
        <f>'Variables AME'!C73*'Variables AME'!C110/'Variables AME'!C$64*'Variables AME'!$S$64</f>
        <v>1253.7743701045215</v>
      </c>
      <c r="E23" s="23">
        <f>'Variables AME'!D73*'Variables AME'!D110/'Variables AME'!D$64*'Variables AME'!$S$64</f>
        <v>1273.908085691347</v>
      </c>
      <c r="F23" s="23">
        <f>'Variables AME'!E73*'Variables AME'!E110/'Variables AME'!E$64*'Variables AME'!$S$64</f>
        <v>1353.7362154343089</v>
      </c>
      <c r="G23" s="23">
        <f>'Variables AME'!F73*'Variables AME'!F110/'Variables AME'!F$64*'Variables AME'!$S$64</f>
        <v>1318.1314297864374</v>
      </c>
      <c r="H23" s="23">
        <f>'Variables AME'!G73*'Variables AME'!G110/'Variables AME'!G$64*'Variables AME'!$S$64</f>
        <v>1079.9626608205633</v>
      </c>
      <c r="I23" s="23">
        <f>'Variables AME'!H73*'Variables AME'!H110/'Variables AME'!H$64*'Variables AME'!$S$64</f>
        <v>1119.2569276855718</v>
      </c>
      <c r="J23" s="23">
        <f>'Variables AME'!I73*'Variables AME'!I110/'Variables AME'!I$64*'Variables AME'!$S$64</f>
        <v>1407.408619687908</v>
      </c>
      <c r="K23" s="23">
        <f>'Variables AME'!J73*'Variables AME'!J110/'Variables AME'!J$64*'Variables AME'!$S$64</f>
        <v>1248.6415363222713</v>
      </c>
      <c r="L23" s="23">
        <f>'Variables AME'!K73*'Variables AME'!K110/'Variables AME'!K$64*'Variables AME'!$S$64</f>
        <v>1223.0630025450321</v>
      </c>
      <c r="M23" s="23">
        <f>'Variables AME'!L73*'Variables AME'!L110/'Variables AME'!L$64*'Variables AME'!$S$64</f>
        <v>1239.2429791123202</v>
      </c>
      <c r="N23" s="23">
        <f>'Variables AME'!M73*'Variables AME'!M110/'Variables AME'!M$64*'Variables AME'!$S$64</f>
        <v>1281.7043500866557</v>
      </c>
      <c r="O23" s="23">
        <f>'Variables AME'!N73*'Variables AME'!N110/'Variables AME'!N$64*'Variables AME'!$S$64</f>
        <v>1292.2827314996423</v>
      </c>
      <c r="P23" s="23">
        <f>'Variables AME'!O73*'Variables AME'!O110/'Variables AME'!O$64*'Variables AME'!$S$64</f>
        <v>1398.8891715052828</v>
      </c>
      <c r="Q23" s="23">
        <f>'Variables AME'!P73*'Variables AME'!P110/'Variables AME'!P$64*'Variables AME'!$S$64</f>
        <v>1545.6666005777261</v>
      </c>
      <c r="R23" s="23">
        <f>'Variables AME'!Q73*'Variables AME'!Q110/'Variables AME'!Q$64*'Variables AME'!$S$64</f>
        <v>1518.33854797915</v>
      </c>
      <c r="S23" s="23">
        <f>'Variables AME'!R73*'Variables AME'!R110/'Variables AME'!R$64*'Variables AME'!$S$64</f>
        <v>1537.7551695351237</v>
      </c>
      <c r="T23" s="23">
        <f>'Variables AME'!S73*'Variables AME'!S110/'Variables AME'!S$64*'Variables AME'!$S$64</f>
        <v>1562.5546150575312</v>
      </c>
      <c r="U23" s="23">
        <f>'Variables AME'!T73*'Variables AME'!T110/'Variables AME'!T$64*'Variables AME'!$S$64</f>
        <v>1580.4683961199944</v>
      </c>
      <c r="V23" s="23">
        <f>'Variables AME'!U73*'Variables AME'!U110/'Variables AME'!U$64*'Variables AME'!$S$64</f>
        <v>1598.1063098404566</v>
      </c>
      <c r="W23" s="23">
        <f>'Variables AME'!V73*'Variables AME'!V110/'Variables AME'!V$64*'Variables AME'!$S$64</f>
        <v>1610.2339655780754</v>
      </c>
      <c r="X23" s="23">
        <f>'Variables AME'!W73*'Variables AME'!W110/'Variables AME'!W$64*'Variables AME'!$S$64</f>
        <v>1619.5923897772389</v>
      </c>
      <c r="Y23" s="23">
        <f>'Variables AME'!X73*'Variables AME'!X110/'Variables AME'!X$64*'Variables AME'!$S$64</f>
        <v>1625.2408232772725</v>
      </c>
      <c r="Z23" s="23">
        <f>'Variables AME'!Y73*'Variables AME'!Y110/'Variables AME'!Y$64*'Variables AME'!$S$64</f>
        <v>1634.9624587249482</v>
      </c>
      <c r="AA23" s="23">
        <f>'Variables AME'!Z73*'Variables AME'!Z110/'Variables AME'!Z$64*'Variables AME'!$S$64</f>
        <v>1649.5744476129273</v>
      </c>
      <c r="AB23" s="23">
        <f>'Variables AME'!AA73*'Variables AME'!AA110/'Variables AME'!AA$64*'Variables AME'!$S$64</f>
        <v>1669.8964232490669</v>
      </c>
      <c r="AC23" s="23">
        <f>'Variables AME'!AB73*'Variables AME'!AB110/'Variables AME'!AB$64*'Variables AME'!$S$64</f>
        <v>1696.7140535793983</v>
      </c>
      <c r="AD23" s="23">
        <f>'Variables AME'!AC73*'Variables AME'!AC110/'Variables AME'!AC$64*'Variables AME'!$S$64</f>
        <v>1716.2133666957093</v>
      </c>
      <c r="AE23" s="23">
        <f>'Variables AME'!AD73*'Variables AME'!AD110/'Variables AME'!AD$64*'Variables AME'!$S$64</f>
        <v>1735.2496271792336</v>
      </c>
      <c r="AF23" s="23">
        <f>'Variables AME'!AE73*'Variables AME'!AE110/'Variables AME'!AE$64*'Variables AME'!$S$64</f>
        <v>1756.7045242330814</v>
      </c>
      <c r="AG23" s="23">
        <f>'Variables AME'!AF73*'Variables AME'!AF110/'Variables AME'!AF$64*'Variables AME'!$S$64</f>
        <v>1780.8763766209138</v>
      </c>
      <c r="AH23" s="23">
        <f>'Variables AME'!AG73*'Variables AME'!AG110/'Variables AME'!AG$64*'Variables AME'!$S$64</f>
        <v>1806.8745379830277</v>
      </c>
      <c r="AI23" s="23">
        <f>'Variables AME'!AH73*'Variables AME'!AH110/'Variables AME'!AH$64*'Variables AME'!$S$64</f>
        <v>1835.6998498698972</v>
      </c>
      <c r="AJ23" s="23">
        <f>'Variables AME'!AI73*'Variables AME'!AI110/'Variables AME'!AI$64*'Variables AME'!$S$64</f>
        <v>1866.3449185654899</v>
      </c>
      <c r="AK23" s="23">
        <f>'Variables AME'!AJ73*'Variables AME'!AJ110/'Variables AME'!AJ$64*'Variables AME'!$S$64</f>
        <v>1898.4617964698864</v>
      </c>
      <c r="AL23" s="23">
        <f>'Variables AME'!AK73*'Variables AME'!AK110/'Variables AME'!AK$64*'Variables AME'!$S$64</f>
        <v>1931.726193245149</v>
      </c>
      <c r="AM23" s="23">
        <f>'Variables AME'!AL73*'Variables AME'!AL110/'Variables AME'!AL$64*'Variables AME'!$S$64</f>
        <v>1965.8458332595633</v>
      </c>
      <c r="AN23" s="23">
        <f>'Variables AME'!AM73*'Variables AME'!AM110/'Variables AME'!AM$64*'Variables AME'!$S$64</f>
        <v>2000.29931284291</v>
      </c>
      <c r="AO23" s="23">
        <f>'Variables AME'!AN73*'Variables AME'!AN110/'Variables AME'!AN$64*'Variables AME'!$S$64</f>
        <v>2035.7044329840583</v>
      </c>
      <c r="AP23" s="23">
        <f>'Variables AME'!AO73*'Variables AME'!AO110/'Variables AME'!AO$64*'Variables AME'!$S$64</f>
        <v>2071.7939995308088</v>
      </c>
      <c r="AQ23" s="23">
        <f>'Variables AME'!AP73*'Variables AME'!AP110/'Variables AME'!AP$64*'Variables AME'!$S$64</f>
        <v>2108.4671186181113</v>
      </c>
      <c r="AR23" s="23">
        <f>'Variables AME'!AQ73*'Variables AME'!AQ110/'Variables AME'!AQ$64*'Variables AME'!$S$64</f>
        <v>2145.2914655250538</v>
      </c>
      <c r="AS23" s="23">
        <f>'Variables AME'!AR73*'Variables AME'!AR110/'Variables AME'!AR$64*'Variables AME'!$S$64</f>
        <v>2182.2257768571835</v>
      </c>
      <c r="AT23" s="23">
        <f>'Variables AME'!AS73*'Variables AME'!AS110/'Variables AME'!AS$64*'Variables AME'!$S$64</f>
        <v>2218.8448849486281</v>
      </c>
      <c r="AU23" s="23">
        <f>'Variables AME'!AT73*'Variables AME'!AT110/'Variables AME'!AT$64*'Variables AME'!$S$64</f>
        <v>2255.0018601279703</v>
      </c>
      <c r="AV23" s="23">
        <f>'Variables AME'!AU73*'Variables AME'!AU110/'Variables AME'!AU$64*'Variables AME'!$S$64</f>
        <v>2290.5792897515453</v>
      </c>
      <c r="AW23" s="23">
        <f>'Variables AME'!AV73*'Variables AME'!AV110/'Variables AME'!AV$64*'Variables AME'!$S$64</f>
        <v>2326.1879472167971</v>
      </c>
    </row>
    <row r="24" spans="1:50" x14ac:dyDescent="0.25">
      <c r="A24" s="111"/>
      <c r="B24" t="s">
        <v>451</v>
      </c>
      <c r="C24" s="23">
        <f>'Variables AME'!B74*'Variables AME'!B111/'Variables AME'!B$64*'Variables AME'!$S$64</f>
        <v>1241.2153902020243</v>
      </c>
      <c r="D24" s="23">
        <f>'Variables AME'!C74*'Variables AME'!C111/'Variables AME'!C$64*'Variables AME'!$S$64</f>
        <v>1261.1435047742139</v>
      </c>
      <c r="E24" s="23">
        <f>'Variables AME'!D74*'Variables AME'!D111/'Variables AME'!D$64*'Variables AME'!$S$64</f>
        <v>1281.3951171375486</v>
      </c>
      <c r="F24" s="23">
        <f>'Variables AME'!E74*'Variables AME'!E111/'Variables AME'!E$64*'Variables AME'!$S$64</f>
        <v>1389.7390176223457</v>
      </c>
      <c r="G24" s="23">
        <f>'Variables AME'!F74*'Variables AME'!F111/'Variables AME'!F$64*'Variables AME'!$S$64</f>
        <v>1352.989032198446</v>
      </c>
      <c r="H24" s="23">
        <f>'Variables AME'!G74*'Variables AME'!G111/'Variables AME'!G$64*'Variables AME'!$S$64</f>
        <v>972.71032727660338</v>
      </c>
      <c r="I24" s="23">
        <f>'Variables AME'!H74*'Variables AME'!H111/'Variables AME'!H$64*'Variables AME'!$S$64</f>
        <v>1110.8205239348504</v>
      </c>
      <c r="J24" s="23">
        <f>'Variables AME'!I74*'Variables AME'!I111/'Variables AME'!I$64*'Variables AME'!$S$64</f>
        <v>1157.9958742164958</v>
      </c>
      <c r="K24" s="23">
        <f>'Variables AME'!J74*'Variables AME'!J111/'Variables AME'!J$64*'Variables AME'!$S$64</f>
        <v>1191.7341053431185</v>
      </c>
      <c r="L24" s="23">
        <f>'Variables AME'!K74*'Variables AME'!K111/'Variables AME'!K$64*'Variables AME'!$S$64</f>
        <v>1138.4163511311492</v>
      </c>
      <c r="M24" s="23">
        <f>'Variables AME'!L74*'Variables AME'!L111/'Variables AME'!L$64*'Variables AME'!$S$64</f>
        <v>1122.4944850962538</v>
      </c>
      <c r="N24" s="23">
        <f>'Variables AME'!M74*'Variables AME'!M111/'Variables AME'!M$64*'Variables AME'!$S$64</f>
        <v>1135.2412140553774</v>
      </c>
      <c r="O24" s="23">
        <f>'Variables AME'!N74*'Variables AME'!N111/'Variables AME'!N$64*'Variables AME'!$S$64</f>
        <v>1200.0109179752383</v>
      </c>
      <c r="P24" s="23">
        <f>'Variables AME'!O74*'Variables AME'!O111/'Variables AME'!O$64*'Variables AME'!$S$64</f>
        <v>1297.8356338487338</v>
      </c>
      <c r="Q24" s="23">
        <f>'Variables AME'!P74*'Variables AME'!P111/'Variables AME'!P$64*'Variables AME'!$S$64</f>
        <v>1369.2646780838411</v>
      </c>
      <c r="R24" s="23">
        <f>'Variables AME'!Q74*'Variables AME'!Q111/'Variables AME'!Q$64*'Variables AME'!$S$64</f>
        <v>1370.765230845635</v>
      </c>
      <c r="S24" s="23">
        <f>'Variables AME'!R74*'Variables AME'!R111/'Variables AME'!R$64*'Variables AME'!$S$64</f>
        <v>1375.0609935607449</v>
      </c>
      <c r="T24" s="23">
        <f>'Variables AME'!S74*'Variables AME'!S111/'Variables AME'!S$64*'Variables AME'!$S$64</f>
        <v>1384.3024371857969</v>
      </c>
      <c r="U24" s="23">
        <f>'Variables AME'!T74*'Variables AME'!T111/'Variables AME'!T$64*'Variables AME'!$S$64</f>
        <v>1389.1185677795224</v>
      </c>
      <c r="V24" s="23">
        <f>'Variables AME'!U74*'Variables AME'!U111/'Variables AME'!U$64*'Variables AME'!$S$64</f>
        <v>1394.6079917100103</v>
      </c>
      <c r="W24" s="23">
        <f>'Variables AME'!V74*'Variables AME'!V111/'Variables AME'!V$64*'Variables AME'!$S$64</f>
        <v>1396.5364700540085</v>
      </c>
      <c r="X24" s="23">
        <f>'Variables AME'!W74*'Variables AME'!W111/'Variables AME'!W$64*'Variables AME'!$S$64</f>
        <v>1396.2726872434346</v>
      </c>
      <c r="Y24" s="23">
        <f>'Variables AME'!X74*'Variables AME'!X111/'Variables AME'!X$64*'Variables AME'!$S$64</f>
        <v>1394.0277244131803</v>
      </c>
      <c r="Z24" s="23">
        <f>'Variables AME'!Y74*'Variables AME'!Y111/'Variables AME'!Y$64*'Variables AME'!$S$64</f>
        <v>1394.763667151735</v>
      </c>
      <c r="AA24" s="23">
        <f>'Variables AME'!Z74*'Variables AME'!Z111/'Variables AME'!Z$64*'Variables AME'!$S$64</f>
        <v>1398.4306122156761</v>
      </c>
      <c r="AB24" s="23">
        <f>'Variables AME'!AA74*'Variables AME'!AA111/'Variables AME'!AA$64*'Variables AME'!$S$64</f>
        <v>1405.1002333668744</v>
      </c>
      <c r="AC24" s="23">
        <f>'Variables AME'!AB74*'Variables AME'!AB111/'Variables AME'!AB$64*'Variables AME'!$S$64</f>
        <v>1414.8631136696633</v>
      </c>
      <c r="AD24" s="23">
        <f>'Variables AME'!AC74*'Variables AME'!AC111/'Variables AME'!AC$64*'Variables AME'!$S$64</f>
        <v>1425.5519740224395</v>
      </c>
      <c r="AE24" s="23">
        <f>'Variables AME'!AD74*'Variables AME'!AD111/'Variables AME'!AD$64*'Variables AME'!$S$64</f>
        <v>1438.3954530497369</v>
      </c>
      <c r="AF24" s="23">
        <f>'Variables AME'!AE74*'Variables AME'!AE111/'Variables AME'!AE$64*'Variables AME'!$S$64</f>
        <v>1453.8980649981202</v>
      </c>
      <c r="AG24" s="23">
        <f>'Variables AME'!AF74*'Variables AME'!AF111/'Variables AME'!AF$64*'Variables AME'!$S$64</f>
        <v>1471.9729925827151</v>
      </c>
      <c r="AH24" s="23">
        <f>'Variables AME'!AG74*'Variables AME'!AG111/'Variables AME'!AG$64*'Variables AME'!$S$64</f>
        <v>1492.1696392058057</v>
      </c>
      <c r="AI24" s="23">
        <f>'Variables AME'!AH74*'Variables AME'!AH111/'Variables AME'!AH$64*'Variables AME'!$S$64</f>
        <v>1514.628181292305</v>
      </c>
      <c r="AJ24" s="23">
        <f>'Variables AME'!AI74*'Variables AME'!AI111/'Variables AME'!AI$64*'Variables AME'!$S$64</f>
        <v>1538.9076345078402</v>
      </c>
      <c r="AK24" s="23">
        <f>'Variables AME'!AJ74*'Variables AME'!AJ111/'Variables AME'!AJ$64*'Variables AME'!$S$64</f>
        <v>1564.7315516555441</v>
      </c>
      <c r="AL24" s="23">
        <f>'Variables AME'!AK74*'Variables AME'!AK111/'Variables AME'!AK$64*'Variables AME'!$S$64</f>
        <v>1591.8254849964078</v>
      </c>
      <c r="AM24" s="23">
        <f>'Variables AME'!AL74*'Variables AME'!AL111/'Variables AME'!AL$64*'Variables AME'!$S$64</f>
        <v>1619.9289860611411</v>
      </c>
      <c r="AN24" s="23">
        <f>'Variables AME'!AM74*'Variables AME'!AM111/'Variables AME'!AM$64*'Variables AME'!$S$64</f>
        <v>1648.8141189835333</v>
      </c>
      <c r="AO24" s="23">
        <f>'Variables AME'!AN74*'Variables AME'!AN111/'Variables AME'!AN$64*'Variables AME'!$S$64</f>
        <v>1678.7742945490277</v>
      </c>
      <c r="AP24" s="23">
        <f>'Variables AME'!AO74*'Variables AME'!AO111/'Variables AME'!AO$64*'Variables AME'!$S$64</f>
        <v>1709.5724088739987</v>
      </c>
      <c r="AQ24" s="23">
        <f>'Variables AME'!AP74*'Variables AME'!AP111/'Variables AME'!AP$64*'Variables AME'!$S$64</f>
        <v>1741.0932380608488</v>
      </c>
      <c r="AR24" s="23">
        <f>'Variables AME'!AQ74*'Variables AME'!AQ111/'Variables AME'!AQ$64*'Variables AME'!$S$64</f>
        <v>1773.0271929920611</v>
      </c>
      <c r="AS24" s="23">
        <f>'Variables AME'!AR74*'Variables AME'!AR111/'Variables AME'!AR$64*'Variables AME'!$S$64</f>
        <v>1805.1673487785781</v>
      </c>
      <c r="AT24" s="23">
        <f>'Variables AME'!AS74*'Variables AME'!AS111/'Variables AME'!AS$64*'Variables AME'!$S$64</f>
        <v>1837.1341528113076</v>
      </c>
      <c r="AU24" s="23">
        <f>'Variables AME'!AT74*'Variables AME'!AT111/'Variables AME'!AT$64*'Variables AME'!$S$64</f>
        <v>1868.8197987651045</v>
      </c>
      <c r="AV24" s="23">
        <f>'Variables AME'!AU74*'Variables AME'!AU111/'Variables AME'!AU$64*'Variables AME'!$S$64</f>
        <v>1900.1348397655349</v>
      </c>
      <c r="AW24" s="23">
        <f>'Variables AME'!AV74*'Variables AME'!AV111/'Variables AME'!AV$64*'Variables AME'!$S$64</f>
        <v>1931.4352332178221</v>
      </c>
      <c r="AX24" s="18"/>
    </row>
    <row r="25" spans="1:50" x14ac:dyDescent="0.25">
      <c r="A25" s="111"/>
      <c r="B25" t="s">
        <v>452</v>
      </c>
      <c r="C25" s="23">
        <f>'Variables AME'!B75*'Variables AME'!B112/'Variables AME'!B$64*'Variables AME'!$S$64</f>
        <v>573.62491076609228</v>
      </c>
      <c r="D25" s="23">
        <f>'Variables AME'!C75*'Variables AME'!C112/'Variables AME'!C$64*'Variables AME'!$S$64</f>
        <v>582.83464425267596</v>
      </c>
      <c r="E25" s="23">
        <f>'Variables AME'!D75*'Variables AME'!D112/'Variables AME'!D$64*'Variables AME'!$S$64</f>
        <v>592.19388169657236</v>
      </c>
      <c r="F25" s="23">
        <f>'Variables AME'!E75*'Variables AME'!E112/'Variables AME'!E$64*'Variables AME'!$S$64</f>
        <v>642.26477237447807</v>
      </c>
      <c r="G25" s="23">
        <f>'Variables AME'!F75*'Variables AME'!F112/'Variables AME'!F$64*'Variables AME'!$S$64</f>
        <v>625.28084901341322</v>
      </c>
      <c r="H25" s="23">
        <f>'Variables AME'!G75*'Variables AME'!G112/'Variables AME'!G$64*'Variables AME'!$S$64</f>
        <v>449.53589772386232</v>
      </c>
      <c r="I25" s="23">
        <f>'Variables AME'!H75*'Variables AME'!H112/'Variables AME'!H$64*'Variables AME'!$S$64</f>
        <v>513.36321557329563</v>
      </c>
      <c r="J25" s="23">
        <f>'Variables AME'!I75*'Variables AME'!I112/'Variables AME'!I$64*'Variables AME'!$S$64</f>
        <v>535.1651980040109</v>
      </c>
      <c r="K25" s="23">
        <f>'Variables AME'!J75*'Variables AME'!J112/'Variables AME'!J$64*'Variables AME'!$S$64</f>
        <v>550.75724580632402</v>
      </c>
      <c r="L25" s="23">
        <f>'Variables AME'!K75*'Variables AME'!K112/'Variables AME'!K$64*'Variables AME'!$S$64</f>
        <v>526.11656525788192</v>
      </c>
      <c r="M25" s="23">
        <f>'Variables AME'!L75*'Variables AME'!L112/'Variables AME'!L$64*'Variables AME'!$S$64</f>
        <v>518.75831058930601</v>
      </c>
      <c r="N25" s="23">
        <f>'Variables AME'!M75*'Variables AME'!M112/'Variables AME'!M$64*'Variables AME'!$S$64</f>
        <v>524.64918275688615</v>
      </c>
      <c r="O25" s="23">
        <f>'Variables AME'!N75*'Variables AME'!N112/'Variables AME'!N$64*'Variables AME'!$S$64</f>
        <v>554.58235631779883</v>
      </c>
      <c r="P25" s="23">
        <f>'Variables AME'!O75*'Variables AME'!O112/'Variables AME'!O$64*'Variables AME'!$S$64</f>
        <v>599.79182948460436</v>
      </c>
      <c r="Q25" s="23">
        <f>'Variables AME'!P75*'Variables AME'!P112/'Variables AME'!P$64*'Variables AME'!$S$64</f>
        <v>632.80260207507138</v>
      </c>
      <c r="R25" s="23">
        <f>'Variables AME'!Q75*'Variables AME'!Q112/'Variables AME'!Q$64*'Variables AME'!$S$64</f>
        <v>633.49607928718058</v>
      </c>
      <c r="S25" s="23">
        <f>'Variables AME'!R75*'Variables AME'!R112/'Variables AME'!R$64*'Variables AME'!$S$64</f>
        <v>645.10237790434701</v>
      </c>
      <c r="T25" s="23">
        <f>'Variables AME'!S75*'Variables AME'!S112/'Variables AME'!S$64*'Variables AME'!$S$64</f>
        <v>656.62697114143134</v>
      </c>
      <c r="U25" s="23">
        <f>'Variables AME'!T75*'Variables AME'!T112/'Variables AME'!T$64*'Variables AME'!$S$64</f>
        <v>665.5477234153027</v>
      </c>
      <c r="V25" s="23">
        <f>'Variables AME'!U75*'Variables AME'!U112/'Variables AME'!U$64*'Variables AME'!$S$64</f>
        <v>673.68448087974389</v>
      </c>
      <c r="W25" s="23">
        <f>'Variables AME'!V75*'Variables AME'!V112/'Variables AME'!V$64*'Variables AME'!$S$64</f>
        <v>681.02457105669043</v>
      </c>
      <c r="X25" s="23">
        <f>'Variables AME'!W75*'Variables AME'!W112/'Variables AME'!W$64*'Variables AME'!$S$64</f>
        <v>686.76814002984963</v>
      </c>
      <c r="Y25" s="23">
        <f>'Variables AME'!X75*'Variables AME'!X112/'Variables AME'!X$64*'Variables AME'!$S$64</f>
        <v>691.01003491651852</v>
      </c>
      <c r="Z25" s="23">
        <f>'Variables AME'!Y75*'Variables AME'!Y112/'Variables AME'!Y$64*'Variables AME'!$S$64</f>
        <v>695.98841570271622</v>
      </c>
      <c r="AA25" s="23">
        <f>'Variables AME'!Z75*'Variables AME'!Z112/'Variables AME'!Z$64*'Variables AME'!$S$64</f>
        <v>702.20646838495645</v>
      </c>
      <c r="AB25" s="23">
        <f>'Variables AME'!AA75*'Variables AME'!AA112/'Variables AME'!AA$64*'Variables AME'!$S$64</f>
        <v>710.04427819707212</v>
      </c>
      <c r="AC25" s="23">
        <f>'Variables AME'!AB75*'Variables AME'!AB112/'Variables AME'!AB$64*'Variables AME'!$S$64</f>
        <v>719.78940342797546</v>
      </c>
      <c r="AD25" s="23">
        <f>'Variables AME'!AC75*'Variables AME'!AC112/'Variables AME'!AC$64*'Variables AME'!$S$64</f>
        <v>728.49208739639562</v>
      </c>
      <c r="AE25" s="23">
        <f>'Variables AME'!AD75*'Variables AME'!AD112/'Variables AME'!AD$64*'Variables AME'!$S$64</f>
        <v>738.20438387202012</v>
      </c>
      <c r="AF25" s="23">
        <f>'Variables AME'!AE75*'Variables AME'!AE112/'Variables AME'!AE$64*'Variables AME'!$S$64</f>
        <v>749.34128657887697</v>
      </c>
      <c r="AG25" s="23">
        <f>'Variables AME'!AF75*'Variables AME'!AF112/'Variables AME'!AF$64*'Variables AME'!$S$64</f>
        <v>761.79067063001321</v>
      </c>
      <c r="AH25" s="23">
        <f>'Variables AME'!AG75*'Variables AME'!AG112/'Variables AME'!AG$64*'Variables AME'!$S$64</f>
        <v>775.29966432982519</v>
      </c>
      <c r="AI25" s="23">
        <f>'Variables AME'!AH75*'Variables AME'!AH112/'Variables AME'!AH$64*'Variables AME'!$S$64</f>
        <v>789.76455545129545</v>
      </c>
      <c r="AJ25" s="23">
        <f>'Variables AME'!AI75*'Variables AME'!AI112/'Variables AME'!AI$64*'Variables AME'!$S$64</f>
        <v>805.03493407361293</v>
      </c>
      <c r="AK25" s="23">
        <f>'Variables AME'!AJ75*'Variables AME'!AJ112/'Variables AME'!AJ$64*'Variables AME'!$S$64</f>
        <v>820.93633322041103</v>
      </c>
      <c r="AL25" s="23">
        <f>'Variables AME'!AK75*'Variables AME'!AK112/'Variables AME'!AK$64*'Variables AME'!$S$64</f>
        <v>837.33751532940857</v>
      </c>
      <c r="AM25" s="23">
        <f>'Variables AME'!AL75*'Variables AME'!AL112/'Variables AME'!AL$64*'Variables AME'!$S$64</f>
        <v>854.11706713685987</v>
      </c>
      <c r="AN25" s="23">
        <f>'Variables AME'!AM75*'Variables AME'!AM112/'Variables AME'!AM$64*'Variables AME'!$S$64</f>
        <v>871.21951788295689</v>
      </c>
      <c r="AO25" s="23">
        <f>'Variables AME'!AN75*'Variables AME'!AN112/'Variables AME'!AN$64*'Variables AME'!$S$64</f>
        <v>888.63082768809568</v>
      </c>
      <c r="AP25" s="23">
        <f>'Variables AME'!AO75*'Variables AME'!AO112/'Variables AME'!AO$64*'Variables AME'!$S$64</f>
        <v>906.23692416937911</v>
      </c>
      <c r="AQ25" s="23">
        <f>'Variables AME'!AP75*'Variables AME'!AP112/'Variables AME'!AP$64*'Variables AME'!$S$64</f>
        <v>923.95225602756784</v>
      </c>
      <c r="AR25" s="23">
        <f>'Variables AME'!AQ75*'Variables AME'!AQ112/'Variables AME'!AQ$64*'Variables AME'!$S$64</f>
        <v>941.64513430131251</v>
      </c>
      <c r="AS25" s="23">
        <f>'Variables AME'!AR75*'Variables AME'!AR112/'Variables AME'!AR$64*'Variables AME'!$S$64</f>
        <v>959.32079270945655</v>
      </c>
      <c r="AT25" s="23">
        <f>'Variables AME'!AS75*'Variables AME'!AS112/'Variables AME'!AS$64*'Variables AME'!$S$64</f>
        <v>976.76788898712118</v>
      </c>
      <c r="AU25" s="23">
        <f>'Variables AME'!AT75*'Variables AME'!AT112/'Variables AME'!AT$64*'Variables AME'!$S$64</f>
        <v>993.91019887111634</v>
      </c>
      <c r="AV25" s="23">
        <f>'Variables AME'!AU75*'Variables AME'!AU112/'Variables AME'!AU$64*'Variables AME'!$S$64</f>
        <v>1010.6772660765921</v>
      </c>
      <c r="AW25" s="23">
        <f>'Variables AME'!AV75*'Variables AME'!AV112/'Variables AME'!AV$64*'Variables AME'!$S$64</f>
        <v>1027.1115494810688</v>
      </c>
      <c r="AX25" s="18"/>
    </row>
    <row r="26" spans="1:50" x14ac:dyDescent="0.25">
      <c r="A26" s="111"/>
      <c r="B26" t="s">
        <v>453</v>
      </c>
      <c r="C26" s="23">
        <f>'Variables AME'!B76*'Variables AME'!B113/'Variables AME'!B$64*'Variables AME'!$S$64</f>
        <v>18583.735751747328</v>
      </c>
      <c r="D26" s="23">
        <f>'Variables AME'!C76*'Variables AME'!C113/'Variables AME'!C$64*'Variables AME'!$S$64</f>
        <v>18882.103640321351</v>
      </c>
      <c r="E26" s="23">
        <f>'Variables AME'!D76*'Variables AME'!D113/'Variables AME'!D$64*'Variables AME'!$S$64</f>
        <v>19185.322056841222</v>
      </c>
      <c r="F26" s="23">
        <f>'Variables AME'!E76*'Variables AME'!E113/'Variables AME'!E$64*'Variables AME'!$S$64</f>
        <v>20082.428388693217</v>
      </c>
      <c r="G26" s="23">
        <f>'Variables AME'!F76*'Variables AME'!F113/'Variables AME'!F$64*'Variables AME'!$S$64</f>
        <v>19921.394175603422</v>
      </c>
      <c r="H26" s="23">
        <f>'Variables AME'!G76*'Variables AME'!G113/'Variables AME'!G$64*'Variables AME'!$S$64</f>
        <v>17991.346483260488</v>
      </c>
      <c r="I26" s="23">
        <f>'Variables AME'!H76*'Variables AME'!H113/'Variables AME'!H$64*'Variables AME'!$S$64</f>
        <v>19480.970258392055</v>
      </c>
      <c r="J26" s="23">
        <f>'Variables AME'!I76*'Variables AME'!I113/'Variables AME'!I$64*'Variables AME'!$S$64</f>
        <v>19176.910539506298</v>
      </c>
      <c r="K26" s="23">
        <f>'Variables AME'!J76*'Variables AME'!J113/'Variables AME'!J$64*'Variables AME'!$S$64</f>
        <v>19302.89628741721</v>
      </c>
      <c r="L26" s="23">
        <f>'Variables AME'!K76*'Variables AME'!K113/'Variables AME'!K$64*'Variables AME'!$S$64</f>
        <v>19522.369306345307</v>
      </c>
      <c r="M26" s="23">
        <f>'Variables AME'!L76*'Variables AME'!L113/'Variables AME'!L$64*'Variables AME'!$S$64</f>
        <v>20139.971630663855</v>
      </c>
      <c r="N26" s="23">
        <f>'Variables AME'!M76*'Variables AME'!M113/'Variables AME'!M$64*'Variables AME'!$S$64</f>
        <v>20259.497413712998</v>
      </c>
      <c r="O26" s="23">
        <f>'Variables AME'!N76*'Variables AME'!N113/'Variables AME'!N$64*'Variables AME'!$S$64</f>
        <v>21158.380701772978</v>
      </c>
      <c r="P26" s="23">
        <f>'Variables AME'!O76*'Variables AME'!O113/'Variables AME'!O$64*'Variables AME'!$S$64</f>
        <v>22129.937360659762</v>
      </c>
      <c r="Q26" s="23">
        <f>'Variables AME'!P76*'Variables AME'!P113/'Variables AME'!P$64*'Variables AME'!$S$64</f>
        <v>23433.769511190403</v>
      </c>
      <c r="R26" s="23">
        <f>'Variables AME'!Q76*'Variables AME'!Q113/'Variables AME'!Q$64*'Variables AME'!$S$64</f>
        <v>24053.190989840121</v>
      </c>
      <c r="S26" s="23">
        <f>'Variables AME'!R76*'Variables AME'!R113/'Variables AME'!R$64*'Variables AME'!$S$64</f>
        <v>24646.719726892567</v>
      </c>
      <c r="T26" s="23">
        <f>'Variables AME'!S76*'Variables AME'!S113/'Variables AME'!S$64*'Variables AME'!$S$64</f>
        <v>25253.290198762021</v>
      </c>
      <c r="U26" s="23">
        <f>'Variables AME'!T76*'Variables AME'!T113/'Variables AME'!T$64*'Variables AME'!$S$64</f>
        <v>25636.894393394588</v>
      </c>
      <c r="V26" s="23">
        <f>'Variables AME'!U76*'Variables AME'!U113/'Variables AME'!U$64*'Variables AME'!$S$64</f>
        <v>25950.437372315359</v>
      </c>
      <c r="W26" s="23">
        <f>'Variables AME'!V76*'Variables AME'!V113/'Variables AME'!V$64*'Variables AME'!$S$64</f>
        <v>26142.541581467154</v>
      </c>
      <c r="X26" s="23">
        <f>'Variables AME'!W76*'Variables AME'!W113/'Variables AME'!W$64*'Variables AME'!$S$64</f>
        <v>26250.614984150907</v>
      </c>
      <c r="Y26" s="23">
        <f>'Variables AME'!X76*'Variables AME'!X113/'Variables AME'!X$64*'Variables AME'!$S$64</f>
        <v>26215.136201385627</v>
      </c>
      <c r="Z26" s="23">
        <f>'Variables AME'!Y76*'Variables AME'!Y113/'Variables AME'!Y$64*'Variables AME'!$S$64</f>
        <v>26223.67055800106</v>
      </c>
      <c r="AA26" s="23">
        <f>'Variables AME'!Z76*'Variables AME'!Z113/'Variables AME'!Z$64*'Variables AME'!$S$64</f>
        <v>26270.27266808159</v>
      </c>
      <c r="AB26" s="23">
        <f>'Variables AME'!AA76*'Variables AME'!AA113/'Variables AME'!AA$64*'Variables AME'!$S$64</f>
        <v>26357.113528263366</v>
      </c>
      <c r="AC26" s="23">
        <f>'Variables AME'!AB76*'Variables AME'!AB113/'Variables AME'!AB$64*'Variables AME'!$S$64</f>
        <v>26486.045774588358</v>
      </c>
      <c r="AD26" s="23">
        <f>'Variables AME'!AC76*'Variables AME'!AC113/'Variables AME'!AC$64*'Variables AME'!$S$64</f>
        <v>26673.583179745561</v>
      </c>
      <c r="AE26" s="23">
        <f>'Variables AME'!AD76*'Variables AME'!AD113/'Variables AME'!AD$64*'Variables AME'!$S$64</f>
        <v>26925.916557451903</v>
      </c>
      <c r="AF26" s="23">
        <f>'Variables AME'!AE76*'Variables AME'!AE113/'Variables AME'!AE$64*'Variables AME'!$S$64</f>
        <v>27233.037726488285</v>
      </c>
      <c r="AG26" s="23">
        <f>'Variables AME'!AF76*'Variables AME'!AF113/'Variables AME'!AF$64*'Variables AME'!$S$64</f>
        <v>27585.082209121396</v>
      </c>
      <c r="AH26" s="23">
        <f>'Variables AME'!AG76*'Variables AME'!AG113/'Variables AME'!AG$64*'Variables AME'!$S$64</f>
        <v>27974.579114082171</v>
      </c>
      <c r="AI26" s="23">
        <f>'Variables AME'!AH76*'Variables AME'!AH113/'Variables AME'!AH$64*'Variables AME'!$S$64</f>
        <v>28398.01304006916</v>
      </c>
      <c r="AJ26" s="23">
        <f>'Variables AME'!AI76*'Variables AME'!AI113/'Variables AME'!AI$64*'Variables AME'!$S$64</f>
        <v>28848.056686649419</v>
      </c>
      <c r="AK26" s="23">
        <f>'Variables AME'!AJ76*'Variables AME'!AJ113/'Variables AME'!AJ$64*'Variables AME'!$S$64</f>
        <v>29321.494508905485</v>
      </c>
      <c r="AL26" s="23">
        <f>'Variables AME'!AK76*'Variables AME'!AK113/'Variables AME'!AK$64*'Variables AME'!$S$64</f>
        <v>29814.737424058632</v>
      </c>
      <c r="AM26" s="23">
        <f>'Variables AME'!AL76*'Variables AME'!AL113/'Variables AME'!AL$64*'Variables AME'!$S$64</f>
        <v>30323.470121120641</v>
      </c>
      <c r="AN26" s="23">
        <f>'Variables AME'!AM76*'Variables AME'!AM113/'Variables AME'!AM$64*'Variables AME'!$S$64</f>
        <v>30826.560093421485</v>
      </c>
      <c r="AO26" s="23">
        <f>'Variables AME'!AN76*'Variables AME'!AN113/'Variables AME'!AN$64*'Variables AME'!$S$64</f>
        <v>31354.476719338683</v>
      </c>
      <c r="AP26" s="23">
        <f>'Variables AME'!AO76*'Variables AME'!AO113/'Variables AME'!AO$64*'Variables AME'!$S$64</f>
        <v>31897.600378587253</v>
      </c>
      <c r="AQ26" s="23">
        <f>'Variables AME'!AP76*'Variables AME'!AP113/'Variables AME'!AP$64*'Variables AME'!$S$64</f>
        <v>32451.8802883344</v>
      </c>
      <c r="AR26" s="23">
        <f>'Variables AME'!AQ76*'Variables AME'!AQ113/'Variables AME'!AQ$64*'Variables AME'!$S$64</f>
        <v>33011.557702998296</v>
      </c>
      <c r="AS26" s="23">
        <f>'Variables AME'!AR76*'Variables AME'!AR113/'Variables AME'!AR$64*'Variables AME'!$S$64</f>
        <v>33583.590382604896</v>
      </c>
      <c r="AT26" s="23">
        <f>'Variables AME'!AS76*'Variables AME'!AS113/'Variables AME'!AS$64*'Variables AME'!$S$64</f>
        <v>34151.570702125369</v>
      </c>
      <c r="AU26" s="23">
        <f>'Variables AME'!AT76*'Variables AME'!AT113/'Variables AME'!AT$64*'Variables AME'!$S$64</f>
        <v>34715.680147085099</v>
      </c>
      <c r="AV26" s="23">
        <f>'Variables AME'!AU76*'Variables AME'!AU113/'Variables AME'!AU$64*'Variables AME'!$S$64</f>
        <v>35275.105078945875</v>
      </c>
      <c r="AW26" s="23">
        <f>'Variables AME'!AV76*'Variables AME'!AV113/'Variables AME'!AV$64*'Variables AME'!$S$64</f>
        <v>35834.483460840194</v>
      </c>
      <c r="AX26" s="18"/>
    </row>
    <row r="27" spans="1:50" x14ac:dyDescent="0.25">
      <c r="A27" s="111"/>
      <c r="B27" t="s">
        <v>454</v>
      </c>
      <c r="C27" s="23">
        <f>'Variables AME'!B77*'Variables AME'!B114/'Variables AME'!B$64*'Variables AME'!$S$64</f>
        <v>5746.8576601212008</v>
      </c>
      <c r="D27" s="23">
        <f>'Variables AME'!C77*'Variables AME'!C114/'Variables AME'!C$64*'Variables AME'!$S$64</f>
        <v>5839.1253187282309</v>
      </c>
      <c r="E27" s="23">
        <f>'Variables AME'!D77*'Variables AME'!D114/'Variables AME'!D$64*'Variables AME'!$S$64</f>
        <v>5932.8857688449216</v>
      </c>
      <c r="F27" s="23">
        <f>'Variables AME'!E77*'Variables AME'!E114/'Variables AME'!E$64*'Variables AME'!$S$64</f>
        <v>6344.8138604970109</v>
      </c>
      <c r="G27" s="23">
        <f>'Variables AME'!F77*'Variables AME'!F114/'Variables AME'!F$64*'Variables AME'!$S$64</f>
        <v>6341.7883880553254</v>
      </c>
      <c r="H27" s="23">
        <f>'Variables AME'!G77*'Variables AME'!G114/'Variables AME'!G$64*'Variables AME'!$S$64</f>
        <v>5379.8011860866645</v>
      </c>
      <c r="I27" s="23">
        <f>'Variables AME'!H77*'Variables AME'!H114/'Variables AME'!H$64*'Variables AME'!$S$64</f>
        <v>5795.3356004974412</v>
      </c>
      <c r="J27" s="23">
        <f>'Variables AME'!I77*'Variables AME'!I114/'Variables AME'!I$64*'Variables AME'!$S$64</f>
        <v>6006.912571775003</v>
      </c>
      <c r="K27" s="23">
        <f>'Variables AME'!J77*'Variables AME'!J114/'Variables AME'!J$64*'Variables AME'!$S$64</f>
        <v>5790.2941889188915</v>
      </c>
      <c r="L27" s="23">
        <f>'Variables AME'!K77*'Variables AME'!K114/'Variables AME'!K$64*'Variables AME'!$S$64</f>
        <v>5553.2442837550689</v>
      </c>
      <c r="M27" s="23">
        <f>'Variables AME'!L77*'Variables AME'!L114/'Variables AME'!L$64*'Variables AME'!$S$64</f>
        <v>5477.964633920109</v>
      </c>
      <c r="N27" s="23">
        <f>'Variables AME'!M77*'Variables AME'!M114/'Variables AME'!M$64*'Variables AME'!$S$64</f>
        <v>5384.783942858011</v>
      </c>
      <c r="O27" s="23">
        <f>'Variables AME'!N77*'Variables AME'!N114/'Variables AME'!N$64*'Variables AME'!$S$64</f>
        <v>5883.4371782350818</v>
      </c>
      <c r="P27" s="23">
        <f>'Variables AME'!O77*'Variables AME'!O114/'Variables AME'!O$64*'Variables AME'!$S$64</f>
        <v>6331.3023851163243</v>
      </c>
      <c r="Q27" s="23">
        <f>'Variables AME'!P77*'Variables AME'!P114/'Variables AME'!P$64*'Variables AME'!$S$64</f>
        <v>6655.3686364206724</v>
      </c>
      <c r="R27" s="23">
        <f>'Variables AME'!Q77*'Variables AME'!Q114/'Variables AME'!Q$64*'Variables AME'!$S$64</f>
        <v>6747.3324408460494</v>
      </c>
      <c r="S27" s="23">
        <f>'Variables AME'!R77*'Variables AME'!R114/'Variables AME'!R$64*'Variables AME'!$S$64</f>
        <v>6757.5602176150596</v>
      </c>
      <c r="T27" s="23">
        <f>'Variables AME'!S77*'Variables AME'!S114/'Variables AME'!S$64*'Variables AME'!$S$64</f>
        <v>6907.4151796256465</v>
      </c>
      <c r="U27" s="23">
        <f>'Variables AME'!T77*'Variables AME'!T114/'Variables AME'!T$64*'Variables AME'!$S$64</f>
        <v>6988.6086032187577</v>
      </c>
      <c r="V27" s="23">
        <f>'Variables AME'!U77*'Variables AME'!U114/'Variables AME'!U$64*'Variables AME'!$S$64</f>
        <v>7153.0074960091979</v>
      </c>
      <c r="W27" s="23">
        <f>'Variables AME'!V77*'Variables AME'!V114/'Variables AME'!V$64*'Variables AME'!$S$64</f>
        <v>7182.8464232463693</v>
      </c>
      <c r="X27" s="23">
        <f>'Variables AME'!W77*'Variables AME'!W114/'Variables AME'!W$64*'Variables AME'!$S$64</f>
        <v>7195.9977775866973</v>
      </c>
      <c r="Y27" s="23">
        <f>'Variables AME'!X77*'Variables AME'!X114/'Variables AME'!X$64*'Variables AME'!$S$64</f>
        <v>7075.4593719461045</v>
      </c>
      <c r="Z27" s="23">
        <f>'Variables AME'!Y77*'Variables AME'!Y114/'Variables AME'!Y$64*'Variables AME'!$S$64</f>
        <v>6976.8202402364959</v>
      </c>
      <c r="AA27" s="23">
        <f>'Variables AME'!Z77*'Variables AME'!Z114/'Variables AME'!Z$64*'Variables AME'!$S$64</f>
        <v>6888.972774052776</v>
      </c>
      <c r="AB27" s="23">
        <f>'Variables AME'!AA77*'Variables AME'!AA114/'Variables AME'!AA$64*'Variables AME'!$S$64</f>
        <v>6809.7110199254776</v>
      </c>
      <c r="AC27" s="23">
        <f>'Variables AME'!AB77*'Variables AME'!AB114/'Variables AME'!AB$64*'Variables AME'!$S$64</f>
        <v>6742.7645112825312</v>
      </c>
      <c r="AD27" s="23">
        <f>'Variables AME'!AC77*'Variables AME'!AC114/'Variables AME'!AC$64*'Variables AME'!$S$64</f>
        <v>6706.7863761663339</v>
      </c>
      <c r="AE27" s="23">
        <f>'Variables AME'!AD77*'Variables AME'!AD114/'Variables AME'!AD$64*'Variables AME'!$S$64</f>
        <v>6691.0902907343752</v>
      </c>
      <c r="AF27" s="23">
        <f>'Variables AME'!AE77*'Variables AME'!AE114/'Variables AME'!AE$64*'Variables AME'!$S$64</f>
        <v>6689.3795624821332</v>
      </c>
      <c r="AG27" s="23">
        <f>'Variables AME'!AF77*'Variables AME'!AF114/'Variables AME'!AF$64*'Variables AME'!$S$64</f>
        <v>6698.8649852627013</v>
      </c>
      <c r="AH27" s="23">
        <f>'Variables AME'!AG77*'Variables AME'!AG114/'Variables AME'!AG$64*'Variables AME'!$S$64</f>
        <v>6722.9387559050338</v>
      </c>
      <c r="AI27" s="23">
        <f>'Variables AME'!AH77*'Variables AME'!AH114/'Variables AME'!AH$64*'Variables AME'!$S$64</f>
        <v>6750.3759277327281</v>
      </c>
      <c r="AJ27" s="23">
        <f>'Variables AME'!AI77*'Variables AME'!AI114/'Variables AME'!AI$64*'Variables AME'!$S$64</f>
        <v>6779.6633110474104</v>
      </c>
      <c r="AK27" s="23">
        <f>'Variables AME'!AJ77*'Variables AME'!AJ114/'Variables AME'!AJ$64*'Variables AME'!$S$64</f>
        <v>6818.8434200754646</v>
      </c>
      <c r="AL27" s="23">
        <f>'Variables AME'!AK77*'Variables AME'!AK114/'Variables AME'!AK$64*'Variables AME'!$S$64</f>
        <v>6863.6116571199727</v>
      </c>
      <c r="AM27" s="23">
        <f>'Variables AME'!AL77*'Variables AME'!AL114/'Variables AME'!AL$64*'Variables AME'!$S$64</f>
        <v>6910.3252742748336</v>
      </c>
      <c r="AN27" s="23">
        <f>'Variables AME'!AM77*'Variables AME'!AM114/'Variables AME'!AM$64*'Variables AME'!$S$64</f>
        <v>6942.256816334444</v>
      </c>
      <c r="AO27" s="23">
        <f>'Variables AME'!AN77*'Variables AME'!AN114/'Variables AME'!AN$64*'Variables AME'!$S$64</f>
        <v>6974.2419927798073</v>
      </c>
      <c r="AP27" s="23">
        <f>'Variables AME'!AO77*'Variables AME'!AO114/'Variables AME'!AO$64*'Variables AME'!$S$64</f>
        <v>7007.5580926188059</v>
      </c>
      <c r="AQ27" s="23">
        <f>'Variables AME'!AP77*'Variables AME'!AP114/'Variables AME'!AP$64*'Variables AME'!$S$64</f>
        <v>7048.3688016341621</v>
      </c>
      <c r="AR27" s="23">
        <f>'Variables AME'!AQ77*'Variables AME'!AQ114/'Variables AME'!AQ$64*'Variables AME'!$S$64</f>
        <v>7087.5929756815276</v>
      </c>
      <c r="AS27" s="23">
        <f>'Variables AME'!AR77*'Variables AME'!AR114/'Variables AME'!AR$64*'Variables AME'!$S$64</f>
        <v>7130.635574091888</v>
      </c>
      <c r="AT27" s="23">
        <f>'Variables AME'!AS77*'Variables AME'!AS114/'Variables AME'!AS$64*'Variables AME'!$S$64</f>
        <v>7175.9206542573575</v>
      </c>
      <c r="AU27" s="23">
        <f>'Variables AME'!AT77*'Variables AME'!AT114/'Variables AME'!AT$64*'Variables AME'!$S$64</f>
        <v>7219.5645018853174</v>
      </c>
      <c r="AV27" s="23">
        <f>'Variables AME'!AU77*'Variables AME'!AU114/'Variables AME'!AU$64*'Variables AME'!$S$64</f>
        <v>7261.6962410187962</v>
      </c>
      <c r="AW27" s="23">
        <f>'Variables AME'!AV77*'Variables AME'!AV114/'Variables AME'!AV$64*'Variables AME'!$S$64</f>
        <v>7333.2010562415544</v>
      </c>
      <c r="AX27" s="18"/>
    </row>
    <row r="30" spans="1:50" x14ac:dyDescent="0.25">
      <c r="A30" s="111" t="s">
        <v>1243</v>
      </c>
      <c r="B30" t="s">
        <v>443</v>
      </c>
      <c r="C30" s="23">
        <f>'Variables AME'!B549*'Variables AME'!B102/'Variables AME'!B$64*'Variables AME'!$S$64</f>
        <v>111.19438598516193</v>
      </c>
      <c r="D30" s="23">
        <f>'Variables AME'!C549*'Variables AME'!C102/'Variables AME'!C$64*'Variables AME'!$S$64</f>
        <v>112.97964781899695</v>
      </c>
      <c r="E30" s="23">
        <f>'Variables AME'!D549*'Variables AME'!D102/'Variables AME'!D$64*'Variables AME'!$S$64</f>
        <v>114.80667318664986</v>
      </c>
      <c r="F30" s="23">
        <f>'Variables AME'!E549*'Variables AME'!E102/'Variables AME'!E$64*'Variables AME'!$S$64</f>
        <v>71.587382190478067</v>
      </c>
      <c r="G30" s="23">
        <f>'Variables AME'!F549*'Variables AME'!F102/'Variables AME'!F$64*'Variables AME'!$S$64</f>
        <v>645.9188608749115</v>
      </c>
      <c r="H30" s="23">
        <f>'Variables AME'!G549*'Variables AME'!G102/'Variables AME'!G$64*'Variables AME'!$S$64</f>
        <v>-658.71753307125448</v>
      </c>
      <c r="I30" s="23">
        <f>'Variables AME'!H549*'Variables AME'!H102/'Variables AME'!H$64*'Variables AME'!$S$64</f>
        <v>54.9626803602942</v>
      </c>
      <c r="J30" s="23">
        <f>'Variables AME'!I549*'Variables AME'!I102/'Variables AME'!I$64*'Variables AME'!$S$64</f>
        <v>894.77100927009622</v>
      </c>
      <c r="K30" s="23">
        <f>'Variables AME'!J549*'Variables AME'!J102/'Variables AME'!J$64*'Variables AME'!$S$64</f>
        <v>1416.970807898944</v>
      </c>
      <c r="L30" s="23">
        <f>'Variables AME'!K549*'Variables AME'!K102/'Variables AME'!K$64*'Variables AME'!$S$64</f>
        <v>1025.2138035310768</v>
      </c>
      <c r="M30" s="23">
        <f>'Variables AME'!L549*'Variables AME'!L102/'Variables AME'!L$64*'Variables AME'!$S$64</f>
        <v>453.2614489975025</v>
      </c>
      <c r="N30" s="23">
        <f>'Variables AME'!M549*'Variables AME'!M102/'Variables AME'!M$64*'Variables AME'!$S$64</f>
        <v>-683.62369464041399</v>
      </c>
      <c r="O30" s="23">
        <f>'Variables AME'!N549*'Variables AME'!N102/'Variables AME'!N$64*'Variables AME'!$S$64</f>
        <v>-1218.7014494623793</v>
      </c>
      <c r="P30" s="23">
        <f>'Variables AME'!O549*'Variables AME'!O102/'Variables AME'!O$64*'Variables AME'!$S$64</f>
        <v>-348.22155372711518</v>
      </c>
      <c r="Q30" s="23">
        <f>'Variables AME'!P549*'Variables AME'!P102/'Variables AME'!P$64*'Variables AME'!$S$64</f>
        <v>875.86459841246301</v>
      </c>
      <c r="R30" s="23">
        <f>'Variables AME'!Q549*'Variables AME'!Q102/'Variables AME'!Q$64*'Variables AME'!$S$64</f>
        <v>436.75763014481277</v>
      </c>
      <c r="S30" s="23">
        <f>'Variables AME'!R549*'Variables AME'!R102/'Variables AME'!R$64*'Variables AME'!$S$64</f>
        <v>586.93487315910022</v>
      </c>
      <c r="T30" s="23">
        <f>'Variables AME'!S549*'Variables AME'!S102/'Variables AME'!S$64*'Variables AME'!$S$64</f>
        <v>832.52192382034696</v>
      </c>
      <c r="U30" s="23">
        <f>'Variables AME'!T549*'Variables AME'!T102/'Variables AME'!T$64*'Variables AME'!$S$64</f>
        <v>1086.9197960172321</v>
      </c>
      <c r="V30" s="23">
        <f>'Variables AME'!U549*'Variables AME'!U102/'Variables AME'!U$64*'Variables AME'!$S$64</f>
        <v>1256.6430210970523</v>
      </c>
      <c r="W30" s="23">
        <f>'Variables AME'!V549*'Variables AME'!V102/'Variables AME'!V$64*'Variables AME'!$S$64</f>
        <v>1400.7361397849784</v>
      </c>
      <c r="X30" s="23">
        <f>'Variables AME'!W549*'Variables AME'!W102/'Variables AME'!W$64*'Variables AME'!$S$64</f>
        <v>1497.2224803273984</v>
      </c>
      <c r="Y30" s="23">
        <f>'Variables AME'!X549*'Variables AME'!X102/'Variables AME'!X$64*'Variables AME'!$S$64</f>
        <v>1217.0364004129624</v>
      </c>
      <c r="Z30" s="23">
        <f>'Variables AME'!Y549*'Variables AME'!Y102/'Variables AME'!Y$64*'Variables AME'!$S$64</f>
        <v>950.21496437564861</v>
      </c>
      <c r="AA30" s="23">
        <f>'Variables AME'!Z549*'Variables AME'!Z102/'Variables AME'!Z$64*'Variables AME'!$S$64</f>
        <v>756.47753896303232</v>
      </c>
      <c r="AB30" s="23">
        <f>'Variables AME'!AA549*'Variables AME'!AA102/'Variables AME'!AA$64*'Variables AME'!$S$64</f>
        <v>634.44119964834965</v>
      </c>
      <c r="AC30" s="23">
        <f>'Variables AME'!AB549*'Variables AME'!AB102/'Variables AME'!AB$64*'Variables AME'!$S$64</f>
        <v>567.87533721236775</v>
      </c>
      <c r="AD30" s="23">
        <f>'Variables AME'!AC549*'Variables AME'!AC102/'Variables AME'!AC$64*'Variables AME'!$S$64</f>
        <v>534.99175360833851</v>
      </c>
      <c r="AE30" s="23">
        <f>'Variables AME'!AD549*'Variables AME'!AD102/'Variables AME'!AD$64*'Variables AME'!$S$64</f>
        <v>530.88969108804838</v>
      </c>
      <c r="AF30" s="23">
        <f>'Variables AME'!AE549*'Variables AME'!AE102/'Variables AME'!AE$64*'Variables AME'!$S$64</f>
        <v>540.79021794535208</v>
      </c>
      <c r="AG30" s="23">
        <f>'Variables AME'!AF549*'Variables AME'!AF102/'Variables AME'!AF$64*'Variables AME'!$S$64</f>
        <v>556.60639642121566</v>
      </c>
      <c r="AH30" s="23">
        <f>'Variables AME'!AG549*'Variables AME'!AG102/'Variables AME'!AG$64*'Variables AME'!$S$64</f>
        <v>574.59067209454406</v>
      </c>
      <c r="AI30" s="23">
        <f>'Variables AME'!AH549*'Variables AME'!AH102/'Variables AME'!AH$64*'Variables AME'!$S$64</f>
        <v>593.40404430473689</v>
      </c>
      <c r="AJ30" s="23">
        <f>'Variables AME'!AI549*'Variables AME'!AI102/'Variables AME'!AI$64*'Variables AME'!$S$64</f>
        <v>612.78989908943356</v>
      </c>
      <c r="AK30" s="23">
        <f>'Variables AME'!AJ549*'Variables AME'!AJ102/'Variables AME'!AJ$64*'Variables AME'!$S$64</f>
        <v>631.87050466101073</v>
      </c>
      <c r="AL30" s="23">
        <f>'Variables AME'!AK549*'Variables AME'!AK102/'Variables AME'!AK$64*'Variables AME'!$S$64</f>
        <v>649.63299183089327</v>
      </c>
      <c r="AM30" s="23">
        <f>'Variables AME'!AL549*'Variables AME'!AL102/'Variables AME'!AL$64*'Variables AME'!$S$64</f>
        <v>666.31908989236342</v>
      </c>
      <c r="AN30" s="23">
        <f>'Variables AME'!AM549*'Variables AME'!AM102/'Variables AME'!AM$64*'Variables AME'!$S$64</f>
        <v>746.47024151146002</v>
      </c>
      <c r="AO30" s="23">
        <f>'Variables AME'!AN549*'Variables AME'!AN102/'Variables AME'!AN$64*'Variables AME'!$S$64</f>
        <v>826.54005366925344</v>
      </c>
      <c r="AP30" s="23">
        <f>'Variables AME'!AO549*'Variables AME'!AO102/'Variables AME'!AO$64*'Variables AME'!$S$64</f>
        <v>901.67121668506047</v>
      </c>
      <c r="AQ30" s="23">
        <f>'Variables AME'!AP549*'Variables AME'!AP102/'Variables AME'!AP$64*'Variables AME'!$S$64</f>
        <v>969.83448812783922</v>
      </c>
      <c r="AR30" s="23">
        <f>'Variables AME'!AQ549*'Variables AME'!AQ102/'Variables AME'!AQ$64*'Variables AME'!$S$64</f>
        <v>1030.27209825962</v>
      </c>
      <c r="AS30" s="23">
        <f>'Variables AME'!AR549*'Variables AME'!AR102/'Variables AME'!AR$64*'Variables AME'!$S$64</f>
        <v>1124.4851659668909</v>
      </c>
      <c r="AT30" s="23">
        <f>'Variables AME'!AS549*'Variables AME'!AS102/'Variables AME'!AS$64*'Variables AME'!$S$64</f>
        <v>1209.2168486592168</v>
      </c>
      <c r="AU30" s="23">
        <f>'Variables AME'!AT549*'Variables AME'!AT102/'Variables AME'!AT$64*'Variables AME'!$S$64</f>
        <v>1283.219345117544</v>
      </c>
      <c r="AV30" s="23">
        <f>'Variables AME'!AU549*'Variables AME'!AU102/'Variables AME'!AU$64*'Variables AME'!$S$64</f>
        <v>1347.6146724786379</v>
      </c>
      <c r="AW30" s="23">
        <f>'Variables AME'!AV549*'Variables AME'!AV102/'Variables AME'!AV$64*'Variables AME'!$S$64</f>
        <v>1403.1294265566096</v>
      </c>
      <c r="AX30" s="18"/>
    </row>
    <row r="31" spans="1:50" x14ac:dyDescent="0.25">
      <c r="A31" s="111"/>
      <c r="B31" t="s">
        <v>444</v>
      </c>
      <c r="C31" s="23">
        <f>'Variables AME'!B550*'Variables AME'!B103/'Variables AME'!B$64*'Variables AME'!$S$64</f>
        <v>54.989047244338011</v>
      </c>
      <c r="D31" s="23">
        <f>'Variables AME'!C550*'Variables AME'!C103/'Variables AME'!C$64*'Variables AME'!$S$64</f>
        <v>55.871914184557092</v>
      </c>
      <c r="E31" s="23">
        <f>'Variables AME'!D550*'Variables AME'!D103/'Variables AME'!D$64*'Variables AME'!$S$64</f>
        <v>56.765750492050408</v>
      </c>
      <c r="F31" s="23">
        <f>'Variables AME'!E550*'Variables AME'!E103/'Variables AME'!E$64*'Variables AME'!$S$64</f>
        <v>50.691466335831741</v>
      </c>
      <c r="G31" s="23">
        <f>'Variables AME'!F550*'Variables AME'!F103/'Variables AME'!F$64*'Variables AME'!$S$64</f>
        <v>168.80433026455117</v>
      </c>
      <c r="H31" s="23">
        <f>'Variables AME'!G550*'Variables AME'!G103/'Variables AME'!G$64*'Variables AME'!$S$64</f>
        <v>-56.640033223972836</v>
      </c>
      <c r="I31" s="23">
        <f>'Variables AME'!H550*'Variables AME'!H103/'Variables AME'!H$64*'Variables AME'!$S$64</f>
        <v>53.41833241563284</v>
      </c>
      <c r="J31" s="23">
        <f>'Variables AME'!I550*'Variables AME'!I103/'Variables AME'!I$64*'Variables AME'!$S$64</f>
        <v>205.29619722665885</v>
      </c>
      <c r="K31" s="23">
        <f>'Variables AME'!J550*'Variables AME'!J103/'Variables AME'!J$64*'Variables AME'!$S$64</f>
        <v>312.34525520344835</v>
      </c>
      <c r="L31" s="23">
        <f>'Variables AME'!K550*'Variables AME'!K103/'Variables AME'!K$64*'Variables AME'!$S$64</f>
        <v>257.86024773192742</v>
      </c>
      <c r="M31" s="23">
        <f>'Variables AME'!L550*'Variables AME'!L103/'Variables AME'!L$64*'Variables AME'!$S$64</f>
        <v>217.18592533299977</v>
      </c>
      <c r="N31" s="23">
        <f>'Variables AME'!M550*'Variables AME'!M103/'Variables AME'!M$64*'Variables AME'!$S$64</f>
        <v>91.838299449245753</v>
      </c>
      <c r="O31" s="23">
        <f>'Variables AME'!N550*'Variables AME'!N103/'Variables AME'!N$64*'Variables AME'!$S$64</f>
        <v>984.46824986989304</v>
      </c>
      <c r="P31" s="23">
        <f>'Variables AME'!O550*'Variables AME'!O103/'Variables AME'!O$64*'Variables AME'!$S$64</f>
        <v>1545.5995746488757</v>
      </c>
      <c r="Q31" s="23">
        <f>'Variables AME'!P550*'Variables AME'!P103/'Variables AME'!P$64*'Variables AME'!$S$64</f>
        <v>1876.6212045227342</v>
      </c>
      <c r="R31" s="23">
        <f>'Variables AME'!Q550*'Variables AME'!Q103/'Variables AME'!Q$64*'Variables AME'!$S$64</f>
        <v>1993.6771645096569</v>
      </c>
      <c r="S31" s="23">
        <f>'Variables AME'!R550*'Variables AME'!R103/'Variables AME'!R$64*'Variables AME'!$S$64</f>
        <v>1812.9650946070442</v>
      </c>
      <c r="T31" s="23">
        <f>'Variables AME'!S550*'Variables AME'!S103/'Variables AME'!S$64*'Variables AME'!$S$64</f>
        <v>1647.9009232126061</v>
      </c>
      <c r="U31" s="23">
        <f>'Variables AME'!T550*'Variables AME'!T103/'Variables AME'!T$64*'Variables AME'!$S$64</f>
        <v>1559.5320278856955</v>
      </c>
      <c r="V31" s="23">
        <f>'Variables AME'!U550*'Variables AME'!U103/'Variables AME'!U$64*'Variables AME'!$S$64</f>
        <v>1459.620415454247</v>
      </c>
      <c r="W31" s="23">
        <f>'Variables AME'!V550*'Variables AME'!V103/'Variables AME'!V$64*'Variables AME'!$S$64</f>
        <v>1381.8430100025932</v>
      </c>
      <c r="X31" s="23">
        <f>'Variables AME'!W550*'Variables AME'!W103/'Variables AME'!W$64*'Variables AME'!$S$64</f>
        <v>1300.7917134667018</v>
      </c>
      <c r="Y31" s="23">
        <f>'Variables AME'!X550*'Variables AME'!X103/'Variables AME'!X$64*'Variables AME'!$S$64</f>
        <v>1181.71382187212</v>
      </c>
      <c r="Z31" s="23">
        <f>'Variables AME'!Y550*'Variables AME'!Y103/'Variables AME'!Y$64*'Variables AME'!$S$64</f>
        <v>1093.930692521636</v>
      </c>
      <c r="AA31" s="23">
        <f>'Variables AME'!Z550*'Variables AME'!Z103/'Variables AME'!Z$64*'Variables AME'!$S$64</f>
        <v>1039.4880338199889</v>
      </c>
      <c r="AB31" s="23">
        <f>'Variables AME'!AA550*'Variables AME'!AA103/'Variables AME'!AA$64*'Variables AME'!$S$64</f>
        <v>1010.8982590788197</v>
      </c>
      <c r="AC31" s="23">
        <f>'Variables AME'!AB550*'Variables AME'!AB103/'Variables AME'!AB$64*'Variables AME'!$S$64</f>
        <v>999.33996035915027</v>
      </c>
      <c r="AD31" s="23">
        <f>'Variables AME'!AC550*'Variables AME'!AC103/'Variables AME'!AC$64*'Variables AME'!$S$64</f>
        <v>997.37707841315148</v>
      </c>
      <c r="AE31" s="23">
        <f>'Variables AME'!AD550*'Variables AME'!AD103/'Variables AME'!AD$64*'Variables AME'!$S$64</f>
        <v>1004.7304956825682</v>
      </c>
      <c r="AF31" s="23">
        <f>'Variables AME'!AE550*'Variables AME'!AE103/'Variables AME'!AE$64*'Variables AME'!$S$64</f>
        <v>1014.7854759054439</v>
      </c>
      <c r="AG31" s="23">
        <f>'Variables AME'!AF550*'Variables AME'!AF103/'Variables AME'!AF$64*'Variables AME'!$S$64</f>
        <v>1026.0187746568131</v>
      </c>
      <c r="AH31" s="23">
        <f>'Variables AME'!AG550*'Variables AME'!AG103/'Variables AME'!AG$64*'Variables AME'!$S$64</f>
        <v>1038.6624887333151</v>
      </c>
      <c r="AI31" s="23">
        <f>'Variables AME'!AH550*'Variables AME'!AH103/'Variables AME'!AH$64*'Variables AME'!$S$64</f>
        <v>1050.1495945808092</v>
      </c>
      <c r="AJ31" s="23">
        <f>'Variables AME'!AI550*'Variables AME'!AI103/'Variables AME'!AI$64*'Variables AME'!$S$64</f>
        <v>1062.2449567635499</v>
      </c>
      <c r="AK31" s="23">
        <f>'Variables AME'!AJ550*'Variables AME'!AJ103/'Variables AME'!AJ$64*'Variables AME'!$S$64</f>
        <v>1074.2386346028645</v>
      </c>
      <c r="AL31" s="23">
        <f>'Variables AME'!AK550*'Variables AME'!AK103/'Variables AME'!AK$64*'Variables AME'!$S$64</f>
        <v>1085.8058432002774</v>
      </c>
      <c r="AM31" s="23">
        <f>'Variables AME'!AL550*'Variables AME'!AL103/'Variables AME'!AL$64*'Variables AME'!$S$64</f>
        <v>1097.0088829755543</v>
      </c>
      <c r="AN31" s="23">
        <f>'Variables AME'!AM550*'Variables AME'!AM103/'Variables AME'!AM$64*'Variables AME'!$S$64</f>
        <v>1111.4035620281704</v>
      </c>
      <c r="AO31" s="23">
        <f>'Variables AME'!AN550*'Variables AME'!AN103/'Variables AME'!AN$64*'Variables AME'!$S$64</f>
        <v>1125.638271345312</v>
      </c>
      <c r="AP31" s="23">
        <f>'Variables AME'!AO550*'Variables AME'!AO103/'Variables AME'!AO$64*'Variables AME'!$S$64</f>
        <v>1139.4033416511868</v>
      </c>
      <c r="AQ31" s="23">
        <f>'Variables AME'!AP550*'Variables AME'!AP103/'Variables AME'!AP$64*'Variables AME'!$S$64</f>
        <v>1152.3554495692888</v>
      </c>
      <c r="AR31" s="23">
        <f>'Variables AME'!AQ550*'Variables AME'!AQ103/'Variables AME'!AQ$64*'Variables AME'!$S$64</f>
        <v>1163.932885656357</v>
      </c>
      <c r="AS31" s="23">
        <f>'Variables AME'!AR550*'Variables AME'!AR103/'Variables AME'!AR$64*'Variables AME'!$S$64</f>
        <v>1179.0657258942558</v>
      </c>
      <c r="AT31" s="23">
        <f>'Variables AME'!AS550*'Variables AME'!AS103/'Variables AME'!AS$64*'Variables AME'!$S$64</f>
        <v>1191.3698681946023</v>
      </c>
      <c r="AU31" s="23">
        <f>'Variables AME'!AT550*'Variables AME'!AT103/'Variables AME'!AT$64*'Variables AME'!$S$64</f>
        <v>1200.9588025490887</v>
      </c>
      <c r="AV31" s="23">
        <f>'Variables AME'!AU550*'Variables AME'!AU103/'Variables AME'!AU$64*'Variables AME'!$S$64</f>
        <v>1208.0785822498428</v>
      </c>
      <c r="AW31" s="23">
        <f>'Variables AME'!AV550*'Variables AME'!AV103/'Variables AME'!AV$64*'Variables AME'!$S$64</f>
        <v>1213.0159589297405</v>
      </c>
    </row>
    <row r="32" spans="1:50" x14ac:dyDescent="0.25">
      <c r="A32" s="111"/>
      <c r="B32" t="s">
        <v>445</v>
      </c>
      <c r="C32" s="23">
        <f>'Variables AME'!B551*'Variables AME'!B104/'Variables AME'!B$64*'Variables AME'!$S$64</f>
        <v>51.77935083460612</v>
      </c>
      <c r="D32" s="23">
        <f>'Variables AME'!C551*'Variables AME'!C104/'Variables AME'!C$64*'Variables AME'!$S$64</f>
        <v>52.610685060761341</v>
      </c>
      <c r="E32" s="23">
        <f>'Variables AME'!D551*'Variables AME'!D104/'Variables AME'!D$64*'Variables AME'!$S$64</f>
        <v>53.453702735391346</v>
      </c>
      <c r="F32" s="23">
        <f>'Variables AME'!E551*'Variables AME'!E104/'Variables AME'!E$64*'Variables AME'!$S$64</f>
        <v>45.340209867016867</v>
      </c>
      <c r="G32" s="23">
        <f>'Variables AME'!F551*'Variables AME'!F104/'Variables AME'!F$64*'Variables AME'!$S$64</f>
        <v>174.62939957219737</v>
      </c>
      <c r="H32" s="23">
        <f>'Variables AME'!G551*'Variables AME'!G104/'Variables AME'!G$64*'Variables AME'!$S$64</f>
        <v>-96.061669791241471</v>
      </c>
      <c r="I32" s="23">
        <f>'Variables AME'!H551*'Variables AME'!H104/'Variables AME'!H$64*'Variables AME'!$S$64</f>
        <v>42.532226269512009</v>
      </c>
      <c r="J32" s="23">
        <f>'Variables AME'!I551*'Variables AME'!I104/'Variables AME'!I$64*'Variables AME'!$S$64</f>
        <v>201.45433383109284</v>
      </c>
      <c r="K32" s="23">
        <f>'Variables AME'!J551*'Variables AME'!J104/'Variables AME'!J$64*'Variables AME'!$S$64</f>
        <v>295.95614641600326</v>
      </c>
      <c r="L32" s="23">
        <f>'Variables AME'!K551*'Variables AME'!K104/'Variables AME'!K$64*'Variables AME'!$S$64</f>
        <v>226.38972008627289</v>
      </c>
      <c r="M32" s="23">
        <f>'Variables AME'!L551*'Variables AME'!L104/'Variables AME'!L$64*'Variables AME'!$S$64</f>
        <v>138.51724262000531</v>
      </c>
      <c r="N32" s="23">
        <f>'Variables AME'!M551*'Variables AME'!M104/'Variables AME'!M$64*'Variables AME'!$S$64</f>
        <v>-10.462784292172138</v>
      </c>
      <c r="O32" s="23">
        <f>'Variables AME'!N551*'Variables AME'!N104/'Variables AME'!N$64*'Variables AME'!$S$64</f>
        <v>567.18154527798492</v>
      </c>
      <c r="P32" s="23">
        <f>'Variables AME'!O551*'Variables AME'!O104/'Variables AME'!O$64*'Variables AME'!$S$64</f>
        <v>889.7078350261304</v>
      </c>
      <c r="Q32" s="23">
        <f>'Variables AME'!P551*'Variables AME'!P104/'Variables AME'!P$64*'Variables AME'!$S$64</f>
        <v>1063.4136461472042</v>
      </c>
      <c r="R32" s="23">
        <f>'Variables AME'!Q551*'Variables AME'!Q104/'Variables AME'!Q$64*'Variables AME'!$S$64</f>
        <v>1084.2431153667046</v>
      </c>
      <c r="S32" s="23">
        <f>'Variables AME'!R551*'Variables AME'!R104/'Variables AME'!R$64*'Variables AME'!$S$64</f>
        <v>1058.8474618299588</v>
      </c>
      <c r="T32" s="23">
        <f>'Variables AME'!S551*'Variables AME'!S104/'Variables AME'!S$64*'Variables AME'!$S$64</f>
        <v>904.54482479328294</v>
      </c>
      <c r="U32" s="23">
        <f>'Variables AME'!T551*'Variables AME'!T104/'Variables AME'!T$64*'Variables AME'!$S$64</f>
        <v>818.2783492540176</v>
      </c>
      <c r="V32" s="23">
        <f>'Variables AME'!U551*'Variables AME'!U104/'Variables AME'!U$64*'Variables AME'!$S$64</f>
        <v>774.74677467036838</v>
      </c>
      <c r="W32" s="23">
        <f>'Variables AME'!V551*'Variables AME'!V104/'Variables AME'!V$64*'Variables AME'!$S$64</f>
        <v>729.68858242108172</v>
      </c>
      <c r="X32" s="23">
        <f>'Variables AME'!W551*'Variables AME'!W104/'Variables AME'!W$64*'Variables AME'!$S$64</f>
        <v>679.66725532978796</v>
      </c>
      <c r="Y32" s="23">
        <f>'Variables AME'!X551*'Variables AME'!X104/'Variables AME'!X$64*'Variables AME'!$S$64</f>
        <v>609.72041440089322</v>
      </c>
      <c r="Z32" s="23">
        <f>'Variables AME'!Y551*'Variables AME'!Y104/'Variables AME'!Y$64*'Variables AME'!$S$64</f>
        <v>565.98083971929884</v>
      </c>
      <c r="AA32" s="23">
        <f>'Variables AME'!Z551*'Variables AME'!Z104/'Variables AME'!Z$64*'Variables AME'!$S$64</f>
        <v>533.93566512097777</v>
      </c>
      <c r="AB32" s="23">
        <f>'Variables AME'!AA551*'Variables AME'!AA104/'Variables AME'!AA$64*'Variables AME'!$S$64</f>
        <v>513.89588013813761</v>
      </c>
      <c r="AC32" s="23">
        <f>'Variables AME'!AB551*'Variables AME'!AB104/'Variables AME'!AB$64*'Variables AME'!$S$64</f>
        <v>502.66483596595549</v>
      </c>
      <c r="AD32" s="23">
        <f>'Variables AME'!AC551*'Variables AME'!AC104/'Variables AME'!AC$64*'Variables AME'!$S$64</f>
        <v>499.24144357390463</v>
      </c>
      <c r="AE32" s="23">
        <f>'Variables AME'!AD551*'Variables AME'!AD104/'Variables AME'!AD$64*'Variables AME'!$S$64</f>
        <v>495.37195169454822</v>
      </c>
      <c r="AF32" s="23">
        <f>'Variables AME'!AE551*'Variables AME'!AE104/'Variables AME'!AE$64*'Variables AME'!$S$64</f>
        <v>498.45348049999251</v>
      </c>
      <c r="AG32" s="23">
        <f>'Variables AME'!AF551*'Variables AME'!AF104/'Variables AME'!AF$64*'Variables AME'!$S$64</f>
        <v>501.49922721964793</v>
      </c>
      <c r="AH32" s="23">
        <f>'Variables AME'!AG551*'Variables AME'!AG104/'Variables AME'!AG$64*'Variables AME'!$S$64</f>
        <v>501.1673727176551</v>
      </c>
      <c r="AI32" s="23">
        <f>'Variables AME'!AH551*'Variables AME'!AH104/'Variables AME'!AH$64*'Variables AME'!$S$64</f>
        <v>508.55071908040668</v>
      </c>
      <c r="AJ32" s="23">
        <f>'Variables AME'!AI551*'Variables AME'!AI104/'Variables AME'!AI$64*'Variables AME'!$S$64</f>
        <v>511.97569809209966</v>
      </c>
      <c r="AK32" s="23">
        <f>'Variables AME'!AJ551*'Variables AME'!AJ104/'Variables AME'!AJ$64*'Variables AME'!$S$64</f>
        <v>515.75151574486847</v>
      </c>
      <c r="AL32" s="23">
        <f>'Variables AME'!AK551*'Variables AME'!AK104/'Variables AME'!AK$64*'Variables AME'!$S$64</f>
        <v>519.43328340790572</v>
      </c>
      <c r="AM32" s="23">
        <f>'Variables AME'!AL551*'Variables AME'!AL104/'Variables AME'!AL$64*'Variables AME'!$S$64</f>
        <v>522.95275440798468</v>
      </c>
      <c r="AN32" s="23">
        <f>'Variables AME'!AM551*'Variables AME'!AM104/'Variables AME'!AM$64*'Variables AME'!$S$64</f>
        <v>527.63230445159661</v>
      </c>
      <c r="AO32" s="23">
        <f>'Variables AME'!AN551*'Variables AME'!AN104/'Variables AME'!AN$64*'Variables AME'!$S$64</f>
        <v>533.0705904530505</v>
      </c>
      <c r="AP32" s="23">
        <f>'Variables AME'!AO551*'Variables AME'!AO104/'Variables AME'!AO$64*'Variables AME'!$S$64</f>
        <v>538.10777546033603</v>
      </c>
      <c r="AQ32" s="23">
        <f>'Variables AME'!AP551*'Variables AME'!AP104/'Variables AME'!AP$64*'Variables AME'!$S$64</f>
        <v>542.75436722808786</v>
      </c>
      <c r="AR32" s="23">
        <f>'Variables AME'!AQ551*'Variables AME'!AQ104/'Variables AME'!AQ$64*'Variables AME'!$S$64</f>
        <v>546.80704835751646</v>
      </c>
      <c r="AS32" s="23">
        <f>'Variables AME'!AR551*'Variables AME'!AR104/'Variables AME'!AR$64*'Variables AME'!$S$64</f>
        <v>552.07724915740891</v>
      </c>
      <c r="AT32" s="23">
        <f>'Variables AME'!AS551*'Variables AME'!AS104/'Variables AME'!AS$64*'Variables AME'!$S$64</f>
        <v>556.40728891931451</v>
      </c>
      <c r="AU32" s="23">
        <f>'Variables AME'!AT551*'Variables AME'!AT104/'Variables AME'!AT$64*'Variables AME'!$S$64</f>
        <v>559.69305579211732</v>
      </c>
      <c r="AV32" s="23">
        <f>'Variables AME'!AU551*'Variables AME'!AU104/'Variables AME'!AU$64*'Variables AME'!$S$64</f>
        <v>562.03071576799118</v>
      </c>
      <c r="AW32" s="23">
        <f>'Variables AME'!AV551*'Variables AME'!AV104/'Variables AME'!AV$64*'Variables AME'!$S$64</f>
        <v>563.55844219847381</v>
      </c>
      <c r="AX32" s="18"/>
    </row>
    <row r="33" spans="1:50" x14ac:dyDescent="0.25">
      <c r="A33" s="111"/>
      <c r="B33" t="s">
        <v>446</v>
      </c>
      <c r="C33" s="23">
        <f>'Variables AME'!B552*'Variables AME'!B105/'Variables AME'!B$64*'Variables AME'!$S$64</f>
        <v>4.6091985673652358</v>
      </c>
      <c r="D33" s="23">
        <f>'Variables AME'!C552*'Variables AME'!C105/'Variables AME'!C$64*'Variables AME'!$S$64</f>
        <v>4.6832007412517962</v>
      </c>
      <c r="E33" s="23">
        <f>'Variables AME'!D552*'Variables AME'!D105/'Variables AME'!D$64*'Variables AME'!$S$64</f>
        <v>4.7580800584836167</v>
      </c>
      <c r="F33" s="23">
        <f>'Variables AME'!E552*'Variables AME'!E105/'Variables AME'!E$64*'Variables AME'!$S$64</f>
        <v>4.248441315785521</v>
      </c>
      <c r="G33" s="23">
        <f>'Variables AME'!F552*'Variables AME'!F105/'Variables AME'!F$64*'Variables AME'!$S$64</f>
        <v>14.747037791158567</v>
      </c>
      <c r="H33" s="23">
        <f>'Variables AME'!G552*'Variables AME'!G105/'Variables AME'!G$64*'Variables AME'!$S$64</f>
        <v>-4.5969205106484781</v>
      </c>
      <c r="I33" s="23">
        <f>'Variables AME'!H552*'Variables AME'!H105/'Variables AME'!H$64*'Variables AME'!$S$64</f>
        <v>28.604242588602808</v>
      </c>
      <c r="J33" s="23">
        <f>'Variables AME'!I552*'Variables AME'!I105/'Variables AME'!I$64*'Variables AME'!$S$64</f>
        <v>33.275320966053435</v>
      </c>
      <c r="K33" s="23">
        <f>'Variables AME'!J552*'Variables AME'!J105/'Variables AME'!J$64*'Variables AME'!$S$64</f>
        <v>40.541461777350783</v>
      </c>
      <c r="L33" s="23">
        <f>'Variables AME'!K552*'Variables AME'!K105/'Variables AME'!K$64*'Variables AME'!$S$64</f>
        <v>34.890957208127176</v>
      </c>
      <c r="M33" s="23">
        <f>'Variables AME'!L552*'Variables AME'!L105/'Variables AME'!L$64*'Variables AME'!$S$64</f>
        <v>25.180418229946543</v>
      </c>
      <c r="N33" s="23">
        <f>'Variables AME'!M552*'Variables AME'!M105/'Variables AME'!M$64*'Variables AME'!$S$64</f>
        <v>12.033403183501401</v>
      </c>
      <c r="O33" s="23">
        <f>'Variables AME'!N552*'Variables AME'!N105/'Variables AME'!N$64*'Variables AME'!$S$64</f>
        <v>91.198807631403213</v>
      </c>
      <c r="P33" s="23">
        <f>'Variables AME'!O552*'Variables AME'!O105/'Variables AME'!O$64*'Variables AME'!$S$64</f>
        <v>137.54062168945524</v>
      </c>
      <c r="Q33" s="23">
        <f>'Variables AME'!P552*'Variables AME'!P105/'Variables AME'!P$64*'Variables AME'!$S$64</f>
        <v>167.03409010375645</v>
      </c>
      <c r="R33" s="23">
        <f>'Variables AME'!Q552*'Variables AME'!Q105/'Variables AME'!Q$64*'Variables AME'!$S$64</f>
        <v>177.83935262498764</v>
      </c>
      <c r="S33" s="23">
        <f>'Variables AME'!R552*'Variables AME'!R105/'Variables AME'!R$64*'Variables AME'!$S$64</f>
        <v>164.6711725299167</v>
      </c>
      <c r="T33" s="23">
        <f>'Variables AME'!S552*'Variables AME'!S105/'Variables AME'!S$64*'Variables AME'!$S$64</f>
        <v>152.52075871357351</v>
      </c>
      <c r="U33" s="23">
        <f>'Variables AME'!T552*'Variables AME'!T105/'Variables AME'!T$64*'Variables AME'!$S$64</f>
        <v>149.17726540119074</v>
      </c>
      <c r="V33" s="23">
        <f>'Variables AME'!U552*'Variables AME'!U105/'Variables AME'!U$64*'Variables AME'!$S$64</f>
        <v>143.75231358046921</v>
      </c>
      <c r="W33" s="23">
        <f>'Variables AME'!V552*'Variables AME'!V105/'Variables AME'!V$64*'Variables AME'!$S$64</f>
        <v>134.59166104658334</v>
      </c>
      <c r="X33" s="23">
        <f>'Variables AME'!W552*'Variables AME'!W105/'Variables AME'!W$64*'Variables AME'!$S$64</f>
        <v>140.93526772728003</v>
      </c>
      <c r="Y33" s="23">
        <f>'Variables AME'!X552*'Variables AME'!X105/'Variables AME'!X$64*'Variables AME'!$S$64</f>
        <v>137.33512601722182</v>
      </c>
      <c r="Z33" s="23">
        <f>'Variables AME'!Y552*'Variables AME'!Y105/'Variables AME'!Y$64*'Variables AME'!$S$64</f>
        <v>137.12932508940514</v>
      </c>
      <c r="AA33" s="23">
        <f>'Variables AME'!Z552*'Variables AME'!Z105/'Variables AME'!Z$64*'Variables AME'!$S$64</f>
        <v>140.70424831375396</v>
      </c>
      <c r="AB33" s="23">
        <f>'Variables AME'!AA552*'Variables AME'!AA105/'Variables AME'!AA$64*'Variables AME'!$S$64</f>
        <v>147.68984830567584</v>
      </c>
      <c r="AC33" s="23">
        <f>'Variables AME'!AB552*'Variables AME'!AB105/'Variables AME'!AB$64*'Variables AME'!$S$64</f>
        <v>157.8868135424739</v>
      </c>
      <c r="AD33" s="23">
        <f>'Variables AME'!AC552*'Variables AME'!AC105/'Variables AME'!AC$64*'Variables AME'!$S$64</f>
        <v>156.32420170282845</v>
      </c>
      <c r="AE33" s="23">
        <f>'Variables AME'!AD552*'Variables AME'!AD105/'Variables AME'!AD$64*'Variables AME'!$S$64</f>
        <v>159.66317921742467</v>
      </c>
      <c r="AF33" s="23">
        <f>'Variables AME'!AE552*'Variables AME'!AE105/'Variables AME'!AE$64*'Variables AME'!$S$64</f>
        <v>163.0504531901409</v>
      </c>
      <c r="AG33" s="23">
        <f>'Variables AME'!AF552*'Variables AME'!AF105/'Variables AME'!AF$64*'Variables AME'!$S$64</f>
        <v>166.43988200956525</v>
      </c>
      <c r="AH33" s="23">
        <f>'Variables AME'!AG552*'Variables AME'!AG105/'Variables AME'!AG$64*'Variables AME'!$S$64</f>
        <v>169.75373107423297</v>
      </c>
      <c r="AI33" s="23">
        <f>'Variables AME'!AH552*'Variables AME'!AH105/'Variables AME'!AH$64*'Variables AME'!$S$64</f>
        <v>173.52271365988588</v>
      </c>
      <c r="AJ33" s="23">
        <f>'Variables AME'!AI552*'Variables AME'!AI105/'Variables AME'!AI$64*'Variables AME'!$S$64</f>
        <v>177.08892602010312</v>
      </c>
      <c r="AK33" s="23">
        <f>'Variables AME'!AJ552*'Variables AME'!AJ105/'Variables AME'!AJ$64*'Variables AME'!$S$64</f>
        <v>180.53714731779587</v>
      </c>
      <c r="AL33" s="23">
        <f>'Variables AME'!AK552*'Variables AME'!AK105/'Variables AME'!AK$64*'Variables AME'!$S$64</f>
        <v>183.78261145871286</v>
      </c>
      <c r="AM33" s="23">
        <f>'Variables AME'!AL552*'Variables AME'!AL105/'Variables AME'!AL$64*'Variables AME'!$S$64</f>
        <v>186.8827686623579</v>
      </c>
      <c r="AN33" s="23">
        <f>'Variables AME'!AM552*'Variables AME'!AM105/'Variables AME'!AM$64*'Variables AME'!$S$64</f>
        <v>200.24925533666192</v>
      </c>
      <c r="AO33" s="23">
        <f>'Variables AME'!AN552*'Variables AME'!AN105/'Variables AME'!AN$64*'Variables AME'!$S$64</f>
        <v>212.30536990259407</v>
      </c>
      <c r="AP33" s="23">
        <f>'Variables AME'!AO552*'Variables AME'!AO105/'Variables AME'!AO$64*'Variables AME'!$S$64</f>
        <v>223.55726353590939</v>
      </c>
      <c r="AQ33" s="23">
        <f>'Variables AME'!AP552*'Variables AME'!AP105/'Variables AME'!AP$64*'Variables AME'!$S$64</f>
        <v>234.32726946187805</v>
      </c>
      <c r="AR33" s="23">
        <f>'Variables AME'!AQ552*'Variables AME'!AQ105/'Variables AME'!AQ$64*'Variables AME'!$S$64</f>
        <v>244.83276412116649</v>
      </c>
      <c r="AS33" s="23">
        <f>'Variables AME'!AR552*'Variables AME'!AR105/'Variables AME'!AR$64*'Variables AME'!$S$64</f>
        <v>247.65023078708103</v>
      </c>
      <c r="AT33" s="23">
        <f>'Variables AME'!AS552*'Variables AME'!AS105/'Variables AME'!AS$64*'Variables AME'!$S$64</f>
        <v>251.05773028299549</v>
      </c>
      <c r="AU33" s="23">
        <f>'Variables AME'!AT552*'Variables AME'!AT105/'Variables AME'!AT$64*'Variables AME'!$S$64</f>
        <v>254.81301735856076</v>
      </c>
      <c r="AV33" s="23">
        <f>'Variables AME'!AU552*'Variables AME'!AU105/'Variables AME'!AU$64*'Variables AME'!$S$64</f>
        <v>258.79753008586374</v>
      </c>
      <c r="AW33" s="23">
        <f>'Variables AME'!AV552*'Variables AME'!AV105/'Variables AME'!AV$64*'Variables AME'!$S$64</f>
        <v>262.95360329209245</v>
      </c>
      <c r="AX33" s="18"/>
    </row>
    <row r="34" spans="1:50" x14ac:dyDescent="0.25">
      <c r="A34" s="111"/>
      <c r="B34" t="s">
        <v>668</v>
      </c>
      <c r="C34" s="23">
        <f>'Variables AME'!B553*'Variables AME'!B106/'Variables AME'!B$64*'Variables AME'!$S$64</f>
        <v>13.421544007163465</v>
      </c>
      <c r="D34" s="23">
        <f>'Variables AME'!C553*'Variables AME'!C106/'Variables AME'!C$64*'Variables AME'!$S$64</f>
        <v>13.637031237519878</v>
      </c>
      <c r="E34" s="23">
        <f>'Variables AME'!D553*'Variables AME'!D106/'Variables AME'!D$64*'Variables AME'!$S$64</f>
        <v>13.856134555726143</v>
      </c>
      <c r="F34" s="23">
        <f>'Variables AME'!E553*'Variables AME'!E106/'Variables AME'!E$64*'Variables AME'!$S$64</f>
        <v>11.700605352815362</v>
      </c>
      <c r="G34" s="23">
        <f>'Variables AME'!F553*'Variables AME'!F106/'Variables AME'!F$64*'Variables AME'!$S$64</f>
        <v>49.578105223041227</v>
      </c>
      <c r="H34" s="23">
        <f>'Variables AME'!G553*'Variables AME'!G106/'Variables AME'!G$64*'Variables AME'!$S$64</f>
        <v>-31.511854103574379</v>
      </c>
      <c r="I34" s="23">
        <f>'Variables AME'!H553*'Variables AME'!H106/'Variables AME'!H$64*'Variables AME'!$S$64</f>
        <v>89.622544088608876</v>
      </c>
      <c r="J34" s="23">
        <f>'Variables AME'!I553*'Variables AME'!I106/'Variables AME'!I$64*'Variables AME'!$S$64</f>
        <v>109.26061662037395</v>
      </c>
      <c r="K34" s="23">
        <f>'Variables AME'!J553*'Variables AME'!J106/'Variables AME'!J$64*'Variables AME'!$S$64</f>
        <v>135.23180716784199</v>
      </c>
      <c r="L34" s="23">
        <f>'Variables AME'!K553*'Variables AME'!K106/'Variables AME'!K$64*'Variables AME'!$S$64</f>
        <v>110.35261655906869</v>
      </c>
      <c r="M34" s="23">
        <f>'Variables AME'!L553*'Variables AME'!L106/'Variables AME'!L$64*'Variables AME'!$S$64</f>
        <v>73.2558317976534</v>
      </c>
      <c r="N34" s="23">
        <f>'Variables AME'!M553*'Variables AME'!M106/'Variables AME'!M$64*'Variables AME'!$S$64</f>
        <v>15.514009439021891</v>
      </c>
      <c r="O34" s="23">
        <f>'Variables AME'!N553*'Variables AME'!N106/'Variables AME'!N$64*'Variables AME'!$S$64</f>
        <v>215.66921911917234</v>
      </c>
      <c r="P34" s="23">
        <f>'Variables AME'!O553*'Variables AME'!O106/'Variables AME'!O$64*'Variables AME'!$S$64</f>
        <v>345.8524836344244</v>
      </c>
      <c r="Q34" s="23">
        <f>'Variables AME'!P553*'Variables AME'!P106/'Variables AME'!P$64*'Variables AME'!$S$64</f>
        <v>433.1789544825233</v>
      </c>
      <c r="R34" s="23">
        <f>'Variables AME'!Q553*'Variables AME'!Q106/'Variables AME'!Q$64*'Variables AME'!$S$64</f>
        <v>460.52706611202996</v>
      </c>
      <c r="S34" s="23">
        <f>'Variables AME'!R553*'Variables AME'!R106/'Variables AME'!R$64*'Variables AME'!$S$64</f>
        <v>470.09481590566418</v>
      </c>
      <c r="T34" s="23">
        <f>'Variables AME'!S553*'Variables AME'!S106/'Variables AME'!S$64*'Variables AME'!$S$64</f>
        <v>380.17005450883767</v>
      </c>
      <c r="U34" s="23">
        <f>'Variables AME'!T553*'Variables AME'!T106/'Variables AME'!T$64*'Variables AME'!$S$64</f>
        <v>393.77323332310368</v>
      </c>
      <c r="V34" s="23">
        <f>'Variables AME'!U553*'Variables AME'!U106/'Variables AME'!U$64*'Variables AME'!$S$64</f>
        <v>372.03926677559213</v>
      </c>
      <c r="W34" s="23">
        <f>'Variables AME'!V553*'Variables AME'!V106/'Variables AME'!V$64*'Variables AME'!$S$64</f>
        <v>403.21625877360486</v>
      </c>
      <c r="X34" s="23">
        <f>'Variables AME'!W553*'Variables AME'!W106/'Variables AME'!W$64*'Variables AME'!$S$64</f>
        <v>403.70890868646603</v>
      </c>
      <c r="Y34" s="23">
        <f>'Variables AME'!X553*'Variables AME'!X106/'Variables AME'!X$64*'Variables AME'!$S$64</f>
        <v>374.59535488594059</v>
      </c>
      <c r="Z34" s="23">
        <f>'Variables AME'!Y553*'Variables AME'!Y106/'Variables AME'!Y$64*'Variables AME'!$S$64</f>
        <v>331.37538650798939</v>
      </c>
      <c r="AA34" s="23">
        <f>'Variables AME'!Z553*'Variables AME'!Z106/'Variables AME'!Z$64*'Variables AME'!$S$64</f>
        <v>307.72756471889397</v>
      </c>
      <c r="AB34" s="23">
        <f>'Variables AME'!AA553*'Variables AME'!AA106/'Variables AME'!AA$64*'Variables AME'!$S$64</f>
        <v>292.49363856674569</v>
      </c>
      <c r="AC34" s="23">
        <f>'Variables AME'!AB553*'Variables AME'!AB106/'Variables AME'!AB$64*'Variables AME'!$S$64</f>
        <v>283.32065819334281</v>
      </c>
      <c r="AD34" s="23">
        <f>'Variables AME'!AC553*'Variables AME'!AC106/'Variables AME'!AC$64*'Variables AME'!$S$64</f>
        <v>279.54820696227029</v>
      </c>
      <c r="AE34" s="23">
        <f>'Variables AME'!AD553*'Variables AME'!AD106/'Variables AME'!AD$64*'Variables AME'!$S$64</f>
        <v>278.10031037996498</v>
      </c>
      <c r="AF34" s="23">
        <f>'Variables AME'!AE553*'Variables AME'!AE106/'Variables AME'!AE$64*'Variables AME'!$S$64</f>
        <v>278.11214349875883</v>
      </c>
      <c r="AG34" s="23">
        <f>'Variables AME'!AF553*'Variables AME'!AF106/'Variables AME'!AF$64*'Variables AME'!$S$64</f>
        <v>278.95159671910415</v>
      </c>
      <c r="AH34" s="23">
        <f>'Variables AME'!AG553*'Variables AME'!AG106/'Variables AME'!AG$64*'Variables AME'!$S$64</f>
        <v>280.48525773594474</v>
      </c>
      <c r="AI34" s="23">
        <f>'Variables AME'!AH553*'Variables AME'!AH106/'Variables AME'!AH$64*'Variables AME'!$S$64</f>
        <v>282.69866766455715</v>
      </c>
      <c r="AJ34" s="23">
        <f>'Variables AME'!AI553*'Variables AME'!AI106/'Variables AME'!AI$64*'Variables AME'!$S$64</f>
        <v>285.03885576964427</v>
      </c>
      <c r="AK34" s="23">
        <f>'Variables AME'!AJ553*'Variables AME'!AJ106/'Variables AME'!AJ$64*'Variables AME'!$S$64</f>
        <v>287.75038193067803</v>
      </c>
      <c r="AL34" s="23">
        <f>'Variables AME'!AK553*'Variables AME'!AK106/'Variables AME'!AK$64*'Variables AME'!$S$64</f>
        <v>290.49706223461408</v>
      </c>
      <c r="AM34" s="23">
        <f>'Variables AME'!AL553*'Variables AME'!AL106/'Variables AME'!AL$64*'Variables AME'!$S$64</f>
        <v>293.26506917630746</v>
      </c>
      <c r="AN34" s="23">
        <f>'Variables AME'!AM553*'Variables AME'!AM106/'Variables AME'!AM$64*'Variables AME'!$S$64</f>
        <v>314.49198135658406</v>
      </c>
      <c r="AO34" s="23">
        <f>'Variables AME'!AN553*'Variables AME'!AN106/'Variables AME'!AN$64*'Variables AME'!$S$64</f>
        <v>333.1741636932145</v>
      </c>
      <c r="AP34" s="23">
        <f>'Variables AME'!AO553*'Variables AME'!AO106/'Variables AME'!AO$64*'Variables AME'!$S$64</f>
        <v>350.34230771452275</v>
      </c>
      <c r="AQ34" s="23">
        <f>'Variables AME'!AP553*'Variables AME'!AP106/'Variables AME'!AP$64*'Variables AME'!$S$64</f>
        <v>366.4039503612251</v>
      </c>
      <c r="AR34" s="23">
        <f>'Variables AME'!AQ553*'Variables AME'!AQ106/'Variables AME'!AQ$64*'Variables AME'!$S$64</f>
        <v>382.4329131241289</v>
      </c>
      <c r="AS34" s="23">
        <f>'Variables AME'!AR553*'Variables AME'!AR106/'Variables AME'!AR$64*'Variables AME'!$S$64</f>
        <v>385.17449538494873</v>
      </c>
      <c r="AT34" s="23">
        <f>'Variables AME'!AS553*'Variables AME'!AS106/'Variables AME'!AS$64*'Variables AME'!$S$64</f>
        <v>389.46288987575036</v>
      </c>
      <c r="AU34" s="23">
        <f>'Variables AME'!AT553*'Variables AME'!AT106/'Variables AME'!AT$64*'Variables AME'!$S$64</f>
        <v>394.73190509478474</v>
      </c>
      <c r="AV34" s="23">
        <f>'Variables AME'!AU553*'Variables AME'!AU106/'Variables AME'!AU$64*'Variables AME'!$S$64</f>
        <v>400.5101377327403</v>
      </c>
      <c r="AW34" s="23">
        <f>'Variables AME'!AV553*'Variables AME'!AV106/'Variables AME'!AV$64*'Variables AME'!$S$64</f>
        <v>406.38695547360345</v>
      </c>
      <c r="AX34" s="18"/>
    </row>
    <row r="35" spans="1:50" x14ac:dyDescent="0.25">
      <c r="A35" s="111"/>
      <c r="B35" t="s">
        <v>447</v>
      </c>
      <c r="C35" s="23">
        <f>'Variables AME'!B554*'Variables AME'!B107/'Variables AME'!B$64*'Variables AME'!$S$64</f>
        <v>11.59728534087901</v>
      </c>
      <c r="D35" s="23">
        <f>'Variables AME'!C554*'Variables AME'!C107/'Variables AME'!C$64*'Variables AME'!$S$64</f>
        <v>11.783483508275056</v>
      </c>
      <c r="E35" s="23">
        <f>'Variables AME'!D554*'Variables AME'!D107/'Variables AME'!D$64*'Variables AME'!$S$64</f>
        <v>11.971975888143101</v>
      </c>
      <c r="F35" s="23">
        <f>'Variables AME'!E554*'Variables AME'!E107/'Variables AME'!E$64*'Variables AME'!$S$64</f>
        <v>11.807221070523804</v>
      </c>
      <c r="G35" s="23">
        <f>'Variables AME'!F554*'Variables AME'!F107/'Variables AME'!F$64*'Variables AME'!$S$64</f>
        <v>23.153261864106728</v>
      </c>
      <c r="H35" s="23">
        <f>'Variables AME'!G554*'Variables AME'!G107/'Variables AME'!G$64*'Variables AME'!$S$64</f>
        <v>1.4897823188051047</v>
      </c>
      <c r="I35" s="23">
        <f>'Variables AME'!H554*'Variables AME'!H107/'Variables AME'!H$64*'Variables AME'!$S$64</f>
        <v>35.491896454607804</v>
      </c>
      <c r="J35" s="23">
        <f>'Variables AME'!I554*'Variables AME'!I107/'Variables AME'!I$64*'Variables AME'!$S$64</f>
        <v>42.204476935055389</v>
      </c>
      <c r="K35" s="23">
        <f>'Variables AME'!J554*'Variables AME'!J107/'Variables AME'!J$64*'Variables AME'!$S$64</f>
        <v>47.161238154617344</v>
      </c>
      <c r="L35" s="23">
        <f>'Variables AME'!K554*'Variables AME'!K107/'Variables AME'!K$64*'Variables AME'!$S$64</f>
        <v>37.986967075711888</v>
      </c>
      <c r="M35" s="23">
        <f>'Variables AME'!L554*'Variables AME'!L107/'Variables AME'!L$64*'Variables AME'!$S$64</f>
        <v>32.647947152385967</v>
      </c>
      <c r="N35" s="23">
        <f>'Variables AME'!M554*'Variables AME'!M107/'Variables AME'!M$64*'Variables AME'!$S$64</f>
        <v>19.586363330370869</v>
      </c>
      <c r="O35" s="23">
        <f>'Variables AME'!N554*'Variables AME'!N107/'Variables AME'!N$64*'Variables AME'!$S$64</f>
        <v>107.54696510006794</v>
      </c>
      <c r="P35" s="23">
        <f>'Variables AME'!O554*'Variables AME'!O107/'Variables AME'!O$64*'Variables AME'!$S$64</f>
        <v>160.04301033476423</v>
      </c>
      <c r="Q35" s="23">
        <f>'Variables AME'!P554*'Variables AME'!P107/'Variables AME'!P$64*'Variables AME'!$S$64</f>
        <v>189.82164024136145</v>
      </c>
      <c r="R35" s="23">
        <f>'Variables AME'!Q554*'Variables AME'!Q107/'Variables AME'!Q$64*'Variables AME'!$S$64</f>
        <v>204.84430262184509</v>
      </c>
      <c r="S35" s="23">
        <f>'Variables AME'!R554*'Variables AME'!R107/'Variables AME'!R$64*'Variables AME'!$S$64</f>
        <v>188.78839400189156</v>
      </c>
      <c r="T35" s="23">
        <f>'Variables AME'!S554*'Variables AME'!S107/'Variables AME'!S$64*'Variables AME'!$S$64</f>
        <v>171.47361702544546</v>
      </c>
      <c r="U35" s="23">
        <f>'Variables AME'!T554*'Variables AME'!T107/'Variables AME'!T$64*'Variables AME'!$S$64</f>
        <v>166.27549303631761</v>
      </c>
      <c r="V35" s="23">
        <f>'Variables AME'!U554*'Variables AME'!U107/'Variables AME'!U$64*'Variables AME'!$S$64</f>
        <v>159.32737299554921</v>
      </c>
      <c r="W35" s="23">
        <f>'Variables AME'!V554*'Variables AME'!V107/'Variables AME'!V$64*'Variables AME'!$S$64</f>
        <v>151.63772656833481</v>
      </c>
      <c r="X35" s="23">
        <f>'Variables AME'!W554*'Variables AME'!W107/'Variables AME'!W$64*'Variables AME'!$S$64</f>
        <v>155.43562654515105</v>
      </c>
      <c r="Y35" s="23">
        <f>'Variables AME'!X554*'Variables AME'!X107/'Variables AME'!X$64*'Variables AME'!$S$64</f>
        <v>144.89732545603474</v>
      </c>
      <c r="Z35" s="23">
        <f>'Variables AME'!Y554*'Variables AME'!Y107/'Variables AME'!Y$64*'Variables AME'!$S$64</f>
        <v>137.49292551986343</v>
      </c>
      <c r="AA35" s="23">
        <f>'Variables AME'!Z554*'Variables AME'!Z107/'Variables AME'!Z$64*'Variables AME'!$S$64</f>
        <v>134.17119100032897</v>
      </c>
      <c r="AB35" s="23">
        <f>'Variables AME'!AA554*'Variables AME'!AA107/'Variables AME'!AA$64*'Variables AME'!$S$64</f>
        <v>133.97517100005567</v>
      </c>
      <c r="AC35" s="23">
        <f>'Variables AME'!AB554*'Variables AME'!AB107/'Variables AME'!AB$64*'Variables AME'!$S$64</f>
        <v>136.11150165155357</v>
      </c>
      <c r="AD35" s="23">
        <f>'Variables AME'!AC554*'Variables AME'!AC107/'Variables AME'!AC$64*'Variables AME'!$S$64</f>
        <v>134.22554809306098</v>
      </c>
      <c r="AE35" s="23">
        <f>'Variables AME'!AD554*'Variables AME'!AD107/'Variables AME'!AD$64*'Variables AME'!$S$64</f>
        <v>135.28706040741199</v>
      </c>
      <c r="AF35" s="23">
        <f>'Variables AME'!AE554*'Variables AME'!AE107/'Variables AME'!AE$64*'Variables AME'!$S$64</f>
        <v>136.6589193363049</v>
      </c>
      <c r="AG35" s="23">
        <f>'Variables AME'!AF554*'Variables AME'!AF107/'Variables AME'!AF$64*'Variables AME'!$S$64</f>
        <v>138.24644800560773</v>
      </c>
      <c r="AH35" s="23">
        <f>'Variables AME'!AG554*'Variables AME'!AG107/'Variables AME'!AG$64*'Variables AME'!$S$64</f>
        <v>139.99034438663446</v>
      </c>
      <c r="AI35" s="23">
        <f>'Variables AME'!AH554*'Variables AME'!AH107/'Variables AME'!AH$64*'Variables AME'!$S$64</f>
        <v>142.07836299654141</v>
      </c>
      <c r="AJ35" s="23">
        <f>'Variables AME'!AI554*'Variables AME'!AI107/'Variables AME'!AI$64*'Variables AME'!$S$64</f>
        <v>144.21378374160381</v>
      </c>
      <c r="AK35" s="23">
        <f>'Variables AME'!AJ554*'Variables AME'!AJ107/'Variables AME'!AJ$64*'Variables AME'!$S$64</f>
        <v>146.40558383742601</v>
      </c>
      <c r="AL35" s="23">
        <f>'Variables AME'!AK554*'Variables AME'!AK107/'Variables AME'!AK$64*'Variables AME'!$S$64</f>
        <v>148.5996032790969</v>
      </c>
      <c r="AM35" s="23">
        <f>'Variables AME'!AL554*'Variables AME'!AL107/'Variables AME'!AL$64*'Variables AME'!$S$64</f>
        <v>150.79409036834952</v>
      </c>
      <c r="AN35" s="23">
        <f>'Variables AME'!AM554*'Variables AME'!AM107/'Variables AME'!AM$64*'Variables AME'!$S$64</f>
        <v>158.86522246816151</v>
      </c>
      <c r="AO35" s="23">
        <f>'Variables AME'!AN554*'Variables AME'!AN107/'Variables AME'!AN$64*'Variables AME'!$S$64</f>
        <v>166.29642917008732</v>
      </c>
      <c r="AP35" s="23">
        <f>'Variables AME'!AO554*'Variables AME'!AO107/'Variables AME'!AO$64*'Variables AME'!$S$64</f>
        <v>173.34196598495436</v>
      </c>
      <c r="AQ35" s="23">
        <f>'Variables AME'!AP554*'Variables AME'!AP107/'Variables AME'!AP$64*'Variables AME'!$S$64</f>
        <v>180.18897106787699</v>
      </c>
      <c r="AR35" s="23">
        <f>'Variables AME'!AQ554*'Variables AME'!AQ107/'Variables AME'!AQ$64*'Variables AME'!$S$64</f>
        <v>186.93822414172848</v>
      </c>
      <c r="AS35" s="23">
        <f>'Variables AME'!AR554*'Variables AME'!AR107/'Variables AME'!AR$64*'Variables AME'!$S$64</f>
        <v>189.16987931080726</v>
      </c>
      <c r="AT35" s="23">
        <f>'Variables AME'!AS554*'Variables AME'!AS107/'Variables AME'!AS$64*'Variables AME'!$S$64</f>
        <v>191.76405677352795</v>
      </c>
      <c r="AU35" s="23">
        <f>'Variables AME'!AT554*'Variables AME'!AT107/'Variables AME'!AT$64*'Variables AME'!$S$64</f>
        <v>194.5590629116567</v>
      </c>
      <c r="AV35" s="23">
        <f>'Variables AME'!AU554*'Variables AME'!AU107/'Variables AME'!AU$64*'Variables AME'!$S$64</f>
        <v>197.49353988965234</v>
      </c>
      <c r="AW35" s="23">
        <f>'Variables AME'!AV554*'Variables AME'!AV107/'Variables AME'!AV$64*'Variables AME'!$S$64</f>
        <v>200.54932833391155</v>
      </c>
      <c r="AX35" s="18"/>
    </row>
    <row r="36" spans="1:50" x14ac:dyDescent="0.25">
      <c r="A36" s="111"/>
      <c r="B36" t="s">
        <v>448</v>
      </c>
      <c r="C36" s="23">
        <f>'Variables AME'!B555*'Variables AME'!B108/'Variables AME'!B$64*'Variables AME'!$S$64</f>
        <v>2.9381931979958313</v>
      </c>
      <c r="D36" s="23">
        <f>'Variables AME'!C555*'Variables AME'!C108/'Variables AME'!C$64*'Variables AME'!$S$64</f>
        <v>2.9853668401751685</v>
      </c>
      <c r="E36" s="23">
        <f>'Variables AME'!D555*'Variables AME'!D108/'Variables AME'!D$64*'Variables AME'!$S$64</f>
        <v>3.0331707886303252</v>
      </c>
      <c r="F36" s="23">
        <f>'Variables AME'!E555*'Variables AME'!E108/'Variables AME'!E$64*'Variables AME'!$S$64</f>
        <v>2.6913589256976107</v>
      </c>
      <c r="G36" s="23">
        <f>'Variables AME'!F555*'Variables AME'!F108/'Variables AME'!F$64*'Variables AME'!$S$64</f>
        <v>10.037232352367544</v>
      </c>
      <c r="H36" s="23">
        <f>'Variables AME'!G555*'Variables AME'!G108/'Variables AME'!G$64*'Variables AME'!$S$64</f>
        <v>-2.5940188246574358</v>
      </c>
      <c r="I36" s="23">
        <f>'Variables AME'!H555*'Variables AME'!H108/'Variables AME'!H$64*'Variables AME'!$S$64</f>
        <v>12.668699188172289</v>
      </c>
      <c r="J36" s="23">
        <f>'Variables AME'!I555*'Variables AME'!I108/'Variables AME'!I$64*'Variables AME'!$S$64</f>
        <v>19.239791922954872</v>
      </c>
      <c r="K36" s="23">
        <f>'Variables AME'!J555*'Variables AME'!J108/'Variables AME'!J$64*'Variables AME'!$S$64</f>
        <v>24.574537790106529</v>
      </c>
      <c r="L36" s="23">
        <f>'Variables AME'!K555*'Variables AME'!K108/'Variables AME'!K$64*'Variables AME'!$S$64</f>
        <v>21.107018096029652</v>
      </c>
      <c r="M36" s="23">
        <f>'Variables AME'!L555*'Variables AME'!L108/'Variables AME'!L$64*'Variables AME'!$S$64</f>
        <v>14.948090966444626</v>
      </c>
      <c r="N36" s="23">
        <f>'Variables AME'!M555*'Variables AME'!M108/'Variables AME'!M$64*'Variables AME'!$S$64</f>
        <v>5.156321106913194</v>
      </c>
      <c r="O36" s="23">
        <f>'Variables AME'!N555*'Variables AME'!N108/'Variables AME'!N$64*'Variables AME'!$S$64</f>
        <v>59.687060427889683</v>
      </c>
      <c r="P36" s="23">
        <f>'Variables AME'!O555*'Variables AME'!O108/'Variables AME'!O$64*'Variables AME'!$S$64</f>
        <v>92.907565763769341</v>
      </c>
      <c r="Q36" s="23">
        <f>'Variables AME'!P555*'Variables AME'!P108/'Variables AME'!P$64*'Variables AME'!$S$64</f>
        <v>112.39212168229281</v>
      </c>
      <c r="R36" s="23">
        <f>'Variables AME'!Q555*'Variables AME'!Q108/'Variables AME'!Q$64*'Variables AME'!$S$64</f>
        <v>116.97455847675131</v>
      </c>
      <c r="S36" s="23">
        <f>'Variables AME'!R555*'Variables AME'!R108/'Variables AME'!R$64*'Variables AME'!$S$64</f>
        <v>102.70451939948038</v>
      </c>
      <c r="T36" s="23">
        <f>'Variables AME'!S555*'Variables AME'!S108/'Variables AME'!S$64*'Variables AME'!$S$64</f>
        <v>97.730370390104724</v>
      </c>
      <c r="U36" s="23">
        <f>'Variables AME'!T555*'Variables AME'!T108/'Variables AME'!T$64*'Variables AME'!$S$64</f>
        <v>94.019259415878935</v>
      </c>
      <c r="V36" s="23">
        <f>'Variables AME'!U555*'Variables AME'!U108/'Variables AME'!U$64*'Variables AME'!$S$64</f>
        <v>88.623981797000638</v>
      </c>
      <c r="W36" s="23">
        <f>'Variables AME'!V555*'Variables AME'!V108/'Variables AME'!V$64*'Variables AME'!$S$64</f>
        <v>86.207918622340458</v>
      </c>
      <c r="X36" s="23">
        <f>'Variables AME'!W555*'Variables AME'!W108/'Variables AME'!W$64*'Variables AME'!$S$64</f>
        <v>85.125372994689357</v>
      </c>
      <c r="Y36" s="23">
        <f>'Variables AME'!X555*'Variables AME'!X108/'Variables AME'!X$64*'Variables AME'!$S$64</f>
        <v>75.385728853147839</v>
      </c>
      <c r="Z36" s="23">
        <f>'Variables AME'!Y555*'Variables AME'!Y108/'Variables AME'!Y$64*'Variables AME'!$S$64</f>
        <v>68.659447791763924</v>
      </c>
      <c r="AA36" s="23">
        <f>'Variables AME'!Z555*'Variables AME'!Z108/'Variables AME'!Z$64*'Variables AME'!$S$64</f>
        <v>64.472157095385398</v>
      </c>
      <c r="AB36" s="23">
        <f>'Variables AME'!AA555*'Variables AME'!AA108/'Variables AME'!AA$64*'Variables AME'!$S$64</f>
        <v>62.114565032971555</v>
      </c>
      <c r="AC36" s="23">
        <f>'Variables AME'!AB555*'Variables AME'!AB108/'Variables AME'!AB$64*'Variables AME'!$S$64</f>
        <v>61.001315183781564</v>
      </c>
      <c r="AD36" s="23">
        <f>'Variables AME'!AC555*'Variables AME'!AC108/'Variables AME'!AC$64*'Variables AME'!$S$64</f>
        <v>60.665855546748951</v>
      </c>
      <c r="AE36" s="23">
        <f>'Variables AME'!AD555*'Variables AME'!AD108/'Variables AME'!AD$64*'Variables AME'!$S$64</f>
        <v>60.900738492335933</v>
      </c>
      <c r="AF36" s="23">
        <f>'Variables AME'!AE555*'Variables AME'!AE108/'Variables AME'!AE$64*'Variables AME'!$S$64</f>
        <v>61.443755537973175</v>
      </c>
      <c r="AG36" s="23">
        <f>'Variables AME'!AF555*'Variables AME'!AF108/'Variables AME'!AF$64*'Variables AME'!$S$64</f>
        <v>62.153398016928953</v>
      </c>
      <c r="AH36" s="23">
        <f>'Variables AME'!AG555*'Variables AME'!AG108/'Variables AME'!AG$64*'Variables AME'!$S$64</f>
        <v>62.963389854870819</v>
      </c>
      <c r="AI36" s="23">
        <f>'Variables AME'!AH555*'Variables AME'!AH108/'Variables AME'!AH$64*'Variables AME'!$S$64</f>
        <v>63.999969424652924</v>
      </c>
      <c r="AJ36" s="23">
        <f>'Variables AME'!AI555*'Variables AME'!AI108/'Variables AME'!AI$64*'Variables AME'!$S$64</f>
        <v>65.076974435135412</v>
      </c>
      <c r="AK36" s="23">
        <f>'Variables AME'!AJ555*'Variables AME'!AJ108/'Variables AME'!AJ$64*'Variables AME'!$S$64</f>
        <v>66.187086538756859</v>
      </c>
      <c r="AL36" s="23">
        <f>'Variables AME'!AK555*'Variables AME'!AK108/'Variables AME'!AK$64*'Variables AME'!$S$64</f>
        <v>67.318426643390865</v>
      </c>
      <c r="AM36" s="23">
        <f>'Variables AME'!AL555*'Variables AME'!AL108/'Variables AME'!AL$64*'Variables AME'!$S$64</f>
        <v>68.46491592511039</v>
      </c>
      <c r="AN36" s="23">
        <f>'Variables AME'!AM555*'Variables AME'!AM108/'Variables AME'!AM$64*'Variables AME'!$S$64</f>
        <v>72.661345071976839</v>
      </c>
      <c r="AO36" s="23">
        <f>'Variables AME'!AN555*'Variables AME'!AN108/'Variables AME'!AN$64*'Variables AME'!$S$64</f>
        <v>76.629684166823168</v>
      </c>
      <c r="AP36" s="23">
        <f>'Variables AME'!AO555*'Variables AME'!AO108/'Variables AME'!AO$64*'Variables AME'!$S$64</f>
        <v>80.486486141124246</v>
      </c>
      <c r="AQ36" s="23">
        <f>'Variables AME'!AP555*'Variables AME'!AP108/'Variables AME'!AP$64*'Variables AME'!$S$64</f>
        <v>84.310406234091175</v>
      </c>
      <c r="AR36" s="23">
        <f>'Variables AME'!AQ555*'Variables AME'!AQ108/'Variables AME'!AQ$64*'Variables AME'!$S$64</f>
        <v>88.142605067411807</v>
      </c>
      <c r="AS36" s="23">
        <f>'Variables AME'!AR555*'Variables AME'!AR108/'Variables AME'!AR$64*'Variables AME'!$S$64</f>
        <v>89.76096084580395</v>
      </c>
      <c r="AT36" s="23">
        <f>'Variables AME'!AS555*'Variables AME'!AS108/'Variables AME'!AS$64*'Variables AME'!$S$64</f>
        <v>91.537976271281423</v>
      </c>
      <c r="AU36" s="23">
        <f>'Variables AME'!AT555*'Variables AME'!AT108/'Variables AME'!AT$64*'Variables AME'!$S$64</f>
        <v>93.401137915299785</v>
      </c>
      <c r="AV36" s="23">
        <f>'Variables AME'!AU555*'Variables AME'!AU108/'Variables AME'!AU$64*'Variables AME'!$S$64</f>
        <v>95.314202116596149</v>
      </c>
      <c r="AW36" s="23">
        <f>'Variables AME'!AV555*'Variables AME'!AV108/'Variables AME'!AV$64*'Variables AME'!$S$64</f>
        <v>97.258216921640226</v>
      </c>
      <c r="AX36" s="18"/>
    </row>
    <row r="37" spans="1:50" x14ac:dyDescent="0.25">
      <c r="A37" s="111"/>
      <c r="B37" t="s">
        <v>449</v>
      </c>
      <c r="C37" s="23">
        <f>'Variables AME'!B556*'Variables AME'!B109/'Variables AME'!B$64*'Variables AME'!$S$64</f>
        <v>11.650796455393174</v>
      </c>
      <c r="D37" s="23">
        <f>'Variables AME'!C556*'Variables AME'!C109/'Variables AME'!C$64*'Variables AME'!$S$64</f>
        <v>11.837853761041403</v>
      </c>
      <c r="E37" s="23">
        <f>'Variables AME'!D556*'Variables AME'!D109/'Variables AME'!D$64*'Variables AME'!$S$64</f>
        <v>12.031356603201477</v>
      </c>
      <c r="F37" s="23">
        <f>'Variables AME'!E556*'Variables AME'!E109/'Variables AME'!E$64*'Variables AME'!$S$64</f>
        <v>4.172357007891101</v>
      </c>
      <c r="G37" s="23">
        <f>'Variables AME'!F556*'Variables AME'!F109/'Variables AME'!F$64*'Variables AME'!$S$64</f>
        <v>111.30489116335526</v>
      </c>
      <c r="H37" s="23">
        <f>'Variables AME'!G556*'Variables AME'!G109/'Variables AME'!G$64*'Variables AME'!$S$64</f>
        <v>-143.08302014323647</v>
      </c>
      <c r="I37" s="23">
        <f>'Variables AME'!H556*'Variables AME'!H109/'Variables AME'!H$64*'Variables AME'!$S$64</f>
        <v>2.729300986868584</v>
      </c>
      <c r="J37" s="23">
        <f>'Variables AME'!I556*'Variables AME'!I109/'Variables AME'!I$64*'Variables AME'!$S$64</f>
        <v>154.90415226423164</v>
      </c>
      <c r="K37" s="23">
        <f>'Variables AME'!J556*'Variables AME'!J109/'Variables AME'!J$64*'Variables AME'!$S$64</f>
        <v>252.91480392871702</v>
      </c>
      <c r="L37" s="23">
        <f>'Variables AME'!K556*'Variables AME'!K109/'Variables AME'!K$64*'Variables AME'!$S$64</f>
        <v>171.22506176096709</v>
      </c>
      <c r="M37" s="23">
        <f>'Variables AME'!L556*'Variables AME'!L109/'Variables AME'!L$64*'Variables AME'!$S$64</f>
        <v>54.646106500177112</v>
      </c>
      <c r="N37" s="23">
        <f>'Variables AME'!M556*'Variables AME'!M109/'Variables AME'!M$64*'Variables AME'!$S$64</f>
        <v>-172.5926985264195</v>
      </c>
      <c r="O37" s="23">
        <f>'Variables AME'!N556*'Variables AME'!N109/'Variables AME'!N$64*'Variables AME'!$S$64</f>
        <v>275.96938610962042</v>
      </c>
      <c r="P37" s="23">
        <f>'Variables AME'!O556*'Variables AME'!O109/'Variables AME'!O$64*'Variables AME'!$S$64</f>
        <v>613.7810483061719</v>
      </c>
      <c r="Q37" s="23">
        <f>'Variables AME'!P556*'Variables AME'!P109/'Variables AME'!P$64*'Variables AME'!$S$64</f>
        <v>794.4756426458564</v>
      </c>
      <c r="R37" s="23">
        <f>'Variables AME'!Q556*'Variables AME'!Q109/'Variables AME'!Q$64*'Variables AME'!$S$64</f>
        <v>769.36706556575166</v>
      </c>
      <c r="S37" s="23">
        <f>'Variables AME'!R556*'Variables AME'!R109/'Variables AME'!R$64*'Variables AME'!$S$64</f>
        <v>598.6281261809745</v>
      </c>
      <c r="T37" s="23">
        <f>'Variables AME'!S556*'Variables AME'!S109/'Variables AME'!S$64*'Variables AME'!$S$64</f>
        <v>591.81047813508576</v>
      </c>
      <c r="U37" s="23">
        <f>'Variables AME'!T556*'Variables AME'!T109/'Variables AME'!T$64*'Variables AME'!$S$64</f>
        <v>568.87842849687399</v>
      </c>
      <c r="V37" s="23">
        <f>'Variables AME'!U556*'Variables AME'!U109/'Variables AME'!U$64*'Variables AME'!$S$64</f>
        <v>524.83503671934636</v>
      </c>
      <c r="W37" s="23">
        <f>'Variables AME'!V556*'Variables AME'!V109/'Variables AME'!V$64*'Variables AME'!$S$64</f>
        <v>492.84224178214856</v>
      </c>
      <c r="X37" s="23">
        <f>'Variables AME'!W556*'Variables AME'!W109/'Variables AME'!W$64*'Variables AME'!$S$64</f>
        <v>465.29863571488119</v>
      </c>
      <c r="Y37" s="23">
        <f>'Variables AME'!X556*'Variables AME'!X109/'Variables AME'!X$64*'Variables AME'!$S$64</f>
        <v>414.99974786695645</v>
      </c>
      <c r="Z37" s="23">
        <f>'Variables AME'!Y556*'Variables AME'!Y109/'Variables AME'!Y$64*'Variables AME'!$S$64</f>
        <v>378.09227117682696</v>
      </c>
      <c r="AA37" s="23">
        <f>'Variables AME'!Z556*'Variables AME'!Z109/'Variables AME'!Z$64*'Variables AME'!$S$64</f>
        <v>353.07531881067058</v>
      </c>
      <c r="AB37" s="23">
        <f>'Variables AME'!AA556*'Variables AME'!AA109/'Variables AME'!AA$64*'Variables AME'!$S$64</f>
        <v>337.87181590396295</v>
      </c>
      <c r="AC37" s="23">
        <f>'Variables AME'!AB556*'Variables AME'!AB109/'Variables AME'!AB$64*'Variables AME'!$S$64</f>
        <v>330.13247395181088</v>
      </c>
      <c r="AD37" s="23">
        <f>'Variables AME'!AC556*'Variables AME'!AC109/'Variables AME'!AC$64*'Variables AME'!$S$64</f>
        <v>328.63655919364749</v>
      </c>
      <c r="AE37" s="23">
        <f>'Variables AME'!AD556*'Variables AME'!AD109/'Variables AME'!AD$64*'Variables AME'!$S$64</f>
        <v>330.96206029900594</v>
      </c>
      <c r="AF37" s="23">
        <f>'Variables AME'!AE556*'Variables AME'!AE109/'Variables AME'!AE$64*'Variables AME'!$S$64</f>
        <v>335.59619361447722</v>
      </c>
      <c r="AG37" s="23">
        <f>'Variables AME'!AF556*'Variables AME'!AF109/'Variables AME'!AF$64*'Variables AME'!$S$64</f>
        <v>341.38292874740728</v>
      </c>
      <c r="AH37" s="23">
        <f>'Variables AME'!AG556*'Variables AME'!AG109/'Variables AME'!AG$64*'Variables AME'!$S$64</f>
        <v>347.56766165051579</v>
      </c>
      <c r="AI37" s="23">
        <f>'Variables AME'!AH556*'Variables AME'!AH109/'Variables AME'!AH$64*'Variables AME'!$S$64</f>
        <v>353.82018301981782</v>
      </c>
      <c r="AJ37" s="23">
        <f>'Variables AME'!AI556*'Variables AME'!AI109/'Variables AME'!AI$64*'Variables AME'!$S$64</f>
        <v>360.16423208648047</v>
      </c>
      <c r="AK37" s="23">
        <f>'Variables AME'!AJ556*'Variables AME'!AJ109/'Variables AME'!AJ$64*'Variables AME'!$S$64</f>
        <v>366.40440338061666</v>
      </c>
      <c r="AL37" s="23">
        <f>'Variables AME'!AK556*'Variables AME'!AK109/'Variables AME'!AK$64*'Variables AME'!$S$64</f>
        <v>372.51413666520574</v>
      </c>
      <c r="AM37" s="23">
        <f>'Variables AME'!AL556*'Variables AME'!AL109/'Variables AME'!AL$64*'Variables AME'!$S$64</f>
        <v>378.4205550599026</v>
      </c>
      <c r="AN37" s="23">
        <f>'Variables AME'!AM556*'Variables AME'!AM109/'Variables AME'!AM$64*'Variables AME'!$S$64</f>
        <v>390.74979841789957</v>
      </c>
      <c r="AO37" s="23">
        <f>'Variables AME'!AN556*'Variables AME'!AN109/'Variables AME'!AN$64*'Variables AME'!$S$64</f>
        <v>403.01301644098027</v>
      </c>
      <c r="AP37" s="23">
        <f>'Variables AME'!AO556*'Variables AME'!AO109/'Variables AME'!AO$64*'Variables AME'!$S$64</f>
        <v>414.79483900294065</v>
      </c>
      <c r="AQ37" s="23">
        <f>'Variables AME'!AP556*'Variables AME'!AP109/'Variables AME'!AP$64*'Variables AME'!$S$64</f>
        <v>425.83892840423857</v>
      </c>
      <c r="AR37" s="23">
        <f>'Variables AME'!AQ556*'Variables AME'!AQ109/'Variables AME'!AQ$64*'Variables AME'!$S$64</f>
        <v>436.00477691287557</v>
      </c>
      <c r="AS37" s="23">
        <f>'Variables AME'!AR556*'Variables AME'!AR109/'Variables AME'!AR$64*'Variables AME'!$S$64</f>
        <v>447.93767985281909</v>
      </c>
      <c r="AT37" s="23">
        <f>'Variables AME'!AS556*'Variables AME'!AS109/'Variables AME'!AS$64*'Variables AME'!$S$64</f>
        <v>458.759262383232</v>
      </c>
      <c r="AU37" s="23">
        <f>'Variables AME'!AT556*'Variables AME'!AT109/'Variables AME'!AT$64*'Variables AME'!$S$64</f>
        <v>468.32155747963384</v>
      </c>
      <c r="AV37" s="23">
        <f>'Variables AME'!AU556*'Variables AME'!AU109/'Variables AME'!AU$64*'Variables AME'!$S$64</f>
        <v>476.65847977993076</v>
      </c>
      <c r="AW37" s="23">
        <f>'Variables AME'!AV556*'Variables AME'!AV109/'Variables AME'!AV$64*'Variables AME'!$S$64</f>
        <v>483.69462601033877</v>
      </c>
      <c r="AX37" s="18"/>
    </row>
    <row r="38" spans="1:50" x14ac:dyDescent="0.25">
      <c r="A38" s="111"/>
      <c r="B38" t="s">
        <v>450</v>
      </c>
      <c r="C38" s="23">
        <f>'Variables AME'!B557*'Variables AME'!B110/'Variables AME'!B$64*'Variables AME'!$S$64</f>
        <v>12.339626998222972</v>
      </c>
      <c r="D38" s="23">
        <f>'Variables AME'!C557*'Variables AME'!C110/'Variables AME'!C$64*'Variables AME'!$S$64</f>
        <v>12.537743701044844</v>
      </c>
      <c r="E38" s="23">
        <f>'Variables AME'!D557*'Variables AME'!D110/'Variables AME'!D$64*'Variables AME'!$S$64</f>
        <v>12.736806784185024</v>
      </c>
      <c r="F38" s="23">
        <f>'Variables AME'!E557*'Variables AME'!E110/'Variables AME'!E$64*'Variables AME'!$S$64</f>
        <v>11.760309566242494</v>
      </c>
      <c r="G38" s="23">
        <f>'Variables AME'!F557*'Variables AME'!F110/'Variables AME'!F$64*'Variables AME'!$S$64</f>
        <v>32.647702525327134</v>
      </c>
      <c r="H38" s="23">
        <f>'Variables AME'!G557*'Variables AME'!G110/'Variables AME'!G$64*'Variables AME'!$S$64</f>
        <v>-11.842541904246707</v>
      </c>
      <c r="I38" s="23">
        <f>'Variables AME'!H557*'Variables AME'!H110/'Variables AME'!H$64*'Variables AME'!$S$64</f>
        <v>14.933347571328033</v>
      </c>
      <c r="J38" s="23">
        <f>'Variables AME'!I557*'Variables AME'!I110/'Variables AME'!I$64*'Variables AME'!$S$64</f>
        <v>42.403470766882002</v>
      </c>
      <c r="K38" s="23">
        <f>'Variables AME'!J557*'Variables AME'!J110/'Variables AME'!J$64*'Variables AME'!$S$64</f>
        <v>61.406296477009583</v>
      </c>
      <c r="L38" s="23">
        <f>'Variables AME'!K557*'Variables AME'!K110/'Variables AME'!K$64*'Variables AME'!$S$64</f>
        <v>50.636241246767383</v>
      </c>
      <c r="M38" s="23">
        <f>'Variables AME'!L557*'Variables AME'!L110/'Variables AME'!L$64*'Variables AME'!$S$64</f>
        <v>30.897629164993358</v>
      </c>
      <c r="N38" s="23">
        <f>'Variables AME'!M557*'Variables AME'!M110/'Variables AME'!M$64*'Variables AME'!$S$64</f>
        <v>-1.0436390020515975</v>
      </c>
      <c r="O38" s="23">
        <f>'Variables AME'!N557*'Variables AME'!N110/'Variables AME'!N$64*'Variables AME'!$S$64</f>
        <v>222.19070056352007</v>
      </c>
      <c r="P38" s="23">
        <f>'Variables AME'!O557*'Variables AME'!O110/'Variables AME'!O$64*'Variables AME'!$S$64</f>
        <v>343.22168685114258</v>
      </c>
      <c r="Q38" s="23">
        <f>'Variables AME'!P557*'Variables AME'!P110/'Variables AME'!P$64*'Variables AME'!$S$64</f>
        <v>413.89460581503528</v>
      </c>
      <c r="R38" s="23">
        <f>'Variables AME'!Q557*'Variables AME'!Q110/'Variables AME'!Q$64*'Variables AME'!$S$64</f>
        <v>439.6612184251635</v>
      </c>
      <c r="S38" s="23">
        <f>'Variables AME'!R557*'Variables AME'!R110/'Variables AME'!R$64*'Variables AME'!$S$64</f>
        <v>407.65347254709394</v>
      </c>
      <c r="T38" s="23">
        <f>'Variables AME'!S557*'Variables AME'!S110/'Variables AME'!S$64*'Variables AME'!$S$64</f>
        <v>357.78019267319706</v>
      </c>
      <c r="U38" s="23">
        <f>'Variables AME'!T557*'Variables AME'!T110/'Variables AME'!T$64*'Variables AME'!$S$64</f>
        <v>339.10358053460959</v>
      </c>
      <c r="V38" s="23">
        <f>'Variables AME'!U557*'Variables AME'!U110/'Variables AME'!U$64*'Variables AME'!$S$64</f>
        <v>313.44953385103497</v>
      </c>
      <c r="W38" s="23">
        <f>'Variables AME'!V557*'Variables AME'!V110/'Variables AME'!V$64*'Variables AME'!$S$64</f>
        <v>296.9969080153711</v>
      </c>
      <c r="X38" s="23">
        <f>'Variables AME'!W557*'Variables AME'!W110/'Variables AME'!W$64*'Variables AME'!$S$64</f>
        <v>279.97787043327003</v>
      </c>
      <c r="Y38" s="23">
        <f>'Variables AME'!X557*'Variables AME'!X110/'Variables AME'!X$64*'Variables AME'!$S$64</f>
        <v>254.20069663041596</v>
      </c>
      <c r="Z38" s="23">
        <f>'Variables AME'!Y557*'Variables AME'!Y110/'Variables AME'!Y$64*'Variables AME'!$S$64</f>
        <v>234.8964273154993</v>
      </c>
      <c r="AA38" s="23">
        <f>'Variables AME'!Z557*'Variables AME'!Z110/'Variables AME'!Z$64*'Variables AME'!$S$64</f>
        <v>223.22240922240329</v>
      </c>
      <c r="AB38" s="23">
        <f>'Variables AME'!AA557*'Variables AME'!AA110/'Variables AME'!AA$64*'Variables AME'!$S$64</f>
        <v>217.60294170737481</v>
      </c>
      <c r="AC38" s="23">
        <f>'Variables AME'!AB557*'Variables AME'!AB110/'Variables AME'!AB$64*'Variables AME'!$S$64</f>
        <v>216.22477586569065</v>
      </c>
      <c r="AD38" s="23">
        <f>'Variables AME'!AC557*'Variables AME'!AC110/'Variables AME'!AC$64*'Variables AME'!$S$64</f>
        <v>211.16044480640087</v>
      </c>
      <c r="AE38" s="23">
        <f>'Variables AME'!AD557*'Variables AME'!AD110/'Variables AME'!AD$64*'Variables AME'!$S$64</f>
        <v>211.01150073394524</v>
      </c>
      <c r="AF38" s="23">
        <f>'Variables AME'!AE557*'Variables AME'!AE110/'Variables AME'!AE$64*'Variables AME'!$S$64</f>
        <v>212.03012276612472</v>
      </c>
      <c r="AG38" s="23">
        <f>'Variables AME'!AF557*'Variables AME'!AF110/'Variables AME'!AF$64*'Variables AME'!$S$64</f>
        <v>213.35729268620247</v>
      </c>
      <c r="AH38" s="23">
        <f>'Variables AME'!AG557*'Variables AME'!AG110/'Variables AME'!AG$64*'Variables AME'!$S$64</f>
        <v>214.65666177764524</v>
      </c>
      <c r="AI38" s="23">
        <f>'Variables AME'!AH557*'Variables AME'!AH110/'Variables AME'!AH$64*'Variables AME'!$S$64</f>
        <v>216.94553207041943</v>
      </c>
      <c r="AJ38" s="23">
        <f>'Variables AME'!AI557*'Variables AME'!AI110/'Variables AME'!AI$64*'Variables AME'!$S$64</f>
        <v>218.98701798223311</v>
      </c>
      <c r="AK38" s="23">
        <f>'Variables AME'!AJ557*'Variables AME'!AJ110/'Variables AME'!AJ$64*'Variables AME'!$S$64</f>
        <v>221.16969518881115</v>
      </c>
      <c r="AL38" s="23">
        <f>'Variables AME'!AK557*'Variables AME'!AK110/'Variables AME'!AK$64*'Variables AME'!$S$64</f>
        <v>223.24387322456261</v>
      </c>
      <c r="AM38" s="23">
        <f>'Variables AME'!AL557*'Variables AME'!AL110/'Variables AME'!AL$64*'Variables AME'!$S$64</f>
        <v>225.24070235715953</v>
      </c>
      <c r="AN38" s="23">
        <f>'Variables AME'!AM557*'Variables AME'!AM110/'Variables AME'!AM$64*'Variables AME'!$S$64</f>
        <v>228.81963543458505</v>
      </c>
      <c r="AO38" s="23">
        <f>'Variables AME'!AN557*'Variables AME'!AN110/'Variables AME'!AN$64*'Variables AME'!$S$64</f>
        <v>232.5661203891253</v>
      </c>
      <c r="AP38" s="23">
        <f>'Variables AME'!AO557*'Variables AME'!AO110/'Variables AME'!AO$64*'Variables AME'!$S$64</f>
        <v>236.12258939905865</v>
      </c>
      <c r="AQ38" s="23">
        <f>'Variables AME'!AP557*'Variables AME'!AP110/'Variables AME'!AP$64*'Variables AME'!$S$64</f>
        <v>239.6004697797452</v>
      </c>
      <c r="AR38" s="23">
        <f>'Variables AME'!AQ557*'Variables AME'!AQ110/'Variables AME'!AQ$64*'Variables AME'!$S$64</f>
        <v>242.82634118844987</v>
      </c>
      <c r="AS38" s="23">
        <f>'Variables AME'!AR557*'Variables AME'!AR110/'Variables AME'!AR$64*'Variables AME'!$S$64</f>
        <v>245.59676669314507</v>
      </c>
      <c r="AT38" s="23">
        <f>'Variables AME'!AS557*'Variables AME'!AS110/'Variables AME'!AS$64*'Variables AME'!$S$64</f>
        <v>247.85853060770575</v>
      </c>
      <c r="AU38" s="23">
        <f>'Variables AME'!AT557*'Variables AME'!AT110/'Variables AME'!AT$64*'Variables AME'!$S$64</f>
        <v>249.64142057637565</v>
      </c>
      <c r="AV38" s="23">
        <f>'Variables AME'!AU557*'Variables AME'!AU110/'Variables AME'!AU$64*'Variables AME'!$S$64</f>
        <v>251.00963348253293</v>
      </c>
      <c r="AW38" s="23">
        <f>'Variables AME'!AV557*'Variables AME'!AV110/'Variables AME'!AV$64*'Variables AME'!$S$64</f>
        <v>252.22204660625823</v>
      </c>
    </row>
    <row r="39" spans="1:50" x14ac:dyDescent="0.25">
      <c r="A39" s="111"/>
      <c r="B39" t="s">
        <v>451</v>
      </c>
      <c r="C39" s="23">
        <f>'Variables AME'!B558*'Variables AME'!B111/'Variables AME'!B$64*'Variables AME'!$S$64</f>
        <v>62.060769510101714</v>
      </c>
      <c r="D39" s="23">
        <f>'Variables AME'!C558*'Variables AME'!C111/'Variables AME'!C$64*'Variables AME'!$S$64</f>
        <v>63.057175238711061</v>
      </c>
      <c r="E39" s="23">
        <f>'Variables AME'!D558*'Variables AME'!D111/'Variables AME'!D$64*'Variables AME'!$S$64</f>
        <v>64.069426683220158</v>
      </c>
      <c r="F39" s="23">
        <f>'Variables AME'!E558*'Variables AME'!E111/'Variables AME'!E$64*'Variables AME'!$S$64</f>
        <v>68.380465100846365</v>
      </c>
      <c r="G39" s="23">
        <f>'Variables AME'!F558*'Variables AME'!F111/'Variables AME'!F$64*'Variables AME'!$S$64</f>
        <v>95.881940944286356</v>
      </c>
      <c r="H39" s="23">
        <f>'Variables AME'!G558*'Variables AME'!G111/'Variables AME'!G$64*'Variables AME'!$S$64</f>
        <v>50.707099230194807</v>
      </c>
      <c r="I39" s="23">
        <f>'Variables AME'!H558*'Variables AME'!H111/'Variables AME'!H$64*'Variables AME'!$S$64</f>
        <v>84.228030339410921</v>
      </c>
      <c r="J39" s="23">
        <f>'Variables AME'!I558*'Variables AME'!I111/'Variables AME'!I$64*'Variables AME'!$S$64</f>
        <v>97.963669166127204</v>
      </c>
      <c r="K39" s="23">
        <f>'Variables AME'!J558*'Variables AME'!J111/'Variables AME'!J$64*'Variables AME'!$S$64</f>
        <v>92.72944347479195</v>
      </c>
      <c r="L39" s="23">
        <f>'Variables AME'!K558*'Variables AME'!K111/'Variables AME'!K$64*'Variables AME'!$S$64</f>
        <v>68.024721226662976</v>
      </c>
      <c r="M39" s="23">
        <f>'Variables AME'!L558*'Variables AME'!L111/'Variables AME'!L$64*'Variables AME'!$S$64</f>
        <v>63.816612537641667</v>
      </c>
      <c r="N39" s="23">
        <f>'Variables AME'!M558*'Variables AME'!M111/'Variables AME'!M$64*'Variables AME'!$S$64</f>
        <v>60.755786630623881</v>
      </c>
      <c r="O39" s="23">
        <f>'Variables AME'!N558*'Variables AME'!N111/'Variables AME'!N$64*'Variables AME'!$S$64</f>
        <v>134.04096106408903</v>
      </c>
      <c r="P39" s="23">
        <f>'Variables AME'!O558*'Variables AME'!O111/'Variables AME'!O$64*'Variables AME'!$S$64</f>
        <v>182.08342169109335</v>
      </c>
      <c r="Q39" s="23">
        <f>'Variables AME'!P558*'Variables AME'!P111/'Variables AME'!P$64*'Variables AME'!$S$64</f>
        <v>208.03044462088383</v>
      </c>
      <c r="R39" s="23">
        <f>'Variables AME'!Q558*'Variables AME'!Q111/'Variables AME'!Q$64*'Variables AME'!$S$64</f>
        <v>213.56986330259096</v>
      </c>
      <c r="S39" s="23">
        <f>'Variables AME'!R558*'Variables AME'!R111/'Variables AME'!R$64*'Variables AME'!$S$64</f>
        <v>214.42306112437271</v>
      </c>
      <c r="T39" s="23">
        <f>'Variables AME'!S558*'Variables AME'!S111/'Variables AME'!S$64*'Variables AME'!$S$64</f>
        <v>196.9909672842374</v>
      </c>
      <c r="U39" s="23">
        <f>'Variables AME'!T558*'Variables AME'!T111/'Variables AME'!T$64*'Variables AME'!$S$64</f>
        <v>191.40278506791259</v>
      </c>
      <c r="V39" s="23">
        <f>'Variables AME'!U558*'Variables AME'!U111/'Variables AME'!U$64*'Variables AME'!$S$64</f>
        <v>184.75727053934111</v>
      </c>
      <c r="W39" s="23">
        <f>'Variables AME'!V558*'Variables AME'!V111/'Variables AME'!V$64*'Variables AME'!$S$64</f>
        <v>183.7695364722604</v>
      </c>
      <c r="X39" s="23">
        <f>'Variables AME'!W558*'Variables AME'!W111/'Variables AME'!W$64*'Variables AME'!$S$64</f>
        <v>183.89945227503364</v>
      </c>
      <c r="Y39" s="23">
        <f>'Variables AME'!X558*'Variables AME'!X111/'Variables AME'!X$64*'Variables AME'!$S$64</f>
        <v>170.32316791843061</v>
      </c>
      <c r="Z39" s="23">
        <f>'Variables AME'!Y558*'Variables AME'!Y111/'Variables AME'!Y$64*'Variables AME'!$S$64</f>
        <v>160.498006626208</v>
      </c>
      <c r="AA39" s="23">
        <f>'Variables AME'!Z558*'Variables AME'!Z111/'Variables AME'!Z$64*'Variables AME'!$S$64</f>
        <v>154.53361581218147</v>
      </c>
      <c r="AB39" s="23">
        <f>'Variables AME'!AA558*'Variables AME'!AA111/'Variables AME'!AA$64*'Variables AME'!$S$64</f>
        <v>151.24700914759893</v>
      </c>
      <c r="AC39" s="23">
        <f>'Variables AME'!AB558*'Variables AME'!AB111/'Variables AME'!AB$64*'Variables AME'!$S$64</f>
        <v>149.82973835647053</v>
      </c>
      <c r="AD39" s="23">
        <f>'Variables AME'!AC558*'Variables AME'!AC111/'Variables AME'!AC$64*'Variables AME'!$S$64</f>
        <v>149.27103040075457</v>
      </c>
      <c r="AE39" s="23">
        <f>'Variables AME'!AD558*'Variables AME'!AD111/'Variables AME'!AD$64*'Variables AME'!$S$64</f>
        <v>149.63733162242195</v>
      </c>
      <c r="AF39" s="23">
        <f>'Variables AME'!AE558*'Variables AME'!AE111/'Variables AME'!AE$64*'Variables AME'!$S$64</f>
        <v>150.59010976466683</v>
      </c>
      <c r="AG39" s="23">
        <f>'Variables AME'!AF558*'Variables AME'!AF111/'Variables AME'!AF$64*'Variables AME'!$S$64</f>
        <v>151.89420998364508</v>
      </c>
      <c r="AH39" s="23">
        <f>'Variables AME'!AG558*'Variables AME'!AG111/'Variables AME'!AG$64*'Variables AME'!$S$64</f>
        <v>153.42104485296042</v>
      </c>
      <c r="AI39" s="23">
        <f>'Variables AME'!AH558*'Variables AME'!AH111/'Variables AME'!AH$64*'Variables AME'!$S$64</f>
        <v>155.44692410116565</v>
      </c>
      <c r="AJ39" s="23">
        <f>'Variables AME'!AI558*'Variables AME'!AI111/'Variables AME'!AI$64*'Variables AME'!$S$64</f>
        <v>157.59876351276603</v>
      </c>
      <c r="AK39" s="23">
        <f>'Variables AME'!AJ558*'Variables AME'!AJ111/'Variables AME'!AJ$64*'Variables AME'!$S$64</f>
        <v>159.89876718602653</v>
      </c>
      <c r="AL39" s="23">
        <f>'Variables AME'!AK558*'Variables AME'!AK111/'Variables AME'!AK$64*'Variables AME'!$S$64</f>
        <v>162.27493750175054</v>
      </c>
      <c r="AM39" s="23">
        <f>'Variables AME'!AL558*'Variables AME'!AL111/'Variables AME'!AL$64*'Variables AME'!$S$64</f>
        <v>164.71734178870136</v>
      </c>
      <c r="AN39" s="23">
        <f>'Variables AME'!AM558*'Variables AME'!AM111/'Variables AME'!AM$64*'Variables AME'!$S$64</f>
        <v>172.43170677719087</v>
      </c>
      <c r="AO39" s="23">
        <f>'Variables AME'!AN558*'Variables AME'!AN111/'Variables AME'!AN$64*'Variables AME'!$S$64</f>
        <v>179.67240130277639</v>
      </c>
      <c r="AP39" s="23">
        <f>'Variables AME'!AO558*'Variables AME'!AO111/'Variables AME'!AO$64*'Variables AME'!$S$64</f>
        <v>186.65821719497373</v>
      </c>
      <c r="AQ39" s="23">
        <f>'Variables AME'!AP558*'Variables AME'!AP111/'Variables AME'!AP$64*'Variables AME'!$S$64</f>
        <v>193.54612931936163</v>
      </c>
      <c r="AR39" s="23">
        <f>'Variables AME'!AQ558*'Variables AME'!AQ111/'Variables AME'!AQ$64*'Variables AME'!$S$64</f>
        <v>200.42293786654142</v>
      </c>
      <c r="AS39" s="23">
        <f>'Variables AME'!AR558*'Variables AME'!AR111/'Variables AME'!AR$64*'Variables AME'!$S$64</f>
        <v>203.31796340794469</v>
      </c>
      <c r="AT39" s="23">
        <f>'Variables AME'!AS558*'Variables AME'!AS111/'Variables AME'!AS$64*'Variables AME'!$S$64</f>
        <v>206.60112782662881</v>
      </c>
      <c r="AU39" s="23">
        <f>'Variables AME'!AT558*'Variables AME'!AT111/'Variables AME'!AT$64*'Variables AME'!$S$64</f>
        <v>210.12163987106192</v>
      </c>
      <c r="AV39" s="23">
        <f>'Variables AME'!AU558*'Variables AME'!AU111/'Variables AME'!AU$64*'Variables AME'!$S$64</f>
        <v>213.80769475104029</v>
      </c>
      <c r="AW39" s="23">
        <f>'Variables AME'!AV558*'Variables AME'!AV111/'Variables AME'!AV$64*'Variables AME'!$S$64</f>
        <v>217.64768292486656</v>
      </c>
      <c r="AX39" s="18"/>
    </row>
    <row r="40" spans="1:50" x14ac:dyDescent="0.25">
      <c r="A40" s="111"/>
      <c r="B40" t="s">
        <v>452</v>
      </c>
      <c r="C40" s="23">
        <f>'Variables AME'!B559*'Variables AME'!B112/'Variables AME'!B$64*'Variables AME'!$S$64</f>
        <v>5.7362491076605995</v>
      </c>
      <c r="D40" s="23">
        <f>'Variables AME'!C559*'Variables AME'!C112/'Variables AME'!C$64*'Variables AME'!$S$64</f>
        <v>5.8283464425264366</v>
      </c>
      <c r="E40" s="23">
        <f>'Variables AME'!D559*'Variables AME'!D112/'Variables AME'!D$64*'Variables AME'!$S$64</f>
        <v>5.9194621015169906</v>
      </c>
      <c r="F40" s="23">
        <f>'Variables AME'!E559*'Variables AME'!E112/'Variables AME'!E$64*'Variables AME'!$S$64</f>
        <v>5.387949886684603</v>
      </c>
      <c r="G40" s="23">
        <f>'Variables AME'!F559*'Variables AME'!F112/'Variables AME'!F$64*'Variables AME'!$S$64</f>
        <v>15.381089003046574</v>
      </c>
      <c r="H40" s="23">
        <f>'Variables AME'!G559*'Variables AME'!G112/'Variables AME'!G$64*'Variables AME'!$S$64</f>
        <v>0.98837124589263681</v>
      </c>
      <c r="I40" s="23">
        <f>'Variables AME'!H559*'Variables AME'!H112/'Variables AME'!H$64*'Variables AME'!$S$64</f>
        <v>6.6535020656750623</v>
      </c>
      <c r="J40" s="23">
        <f>'Variables AME'!I559*'Variables AME'!I112/'Variables AME'!I$64*'Variables AME'!$S$64</f>
        <v>19.84045652121959</v>
      </c>
      <c r="K40" s="23">
        <f>'Variables AME'!J559*'Variables AME'!J112/'Variables AME'!J$64*'Variables AME'!$S$64</f>
        <v>31.358349042705061</v>
      </c>
      <c r="L40" s="23">
        <f>'Variables AME'!K559*'Variables AME'!K112/'Variables AME'!K$64*'Variables AME'!$S$64</f>
        <v>29.410698066208241</v>
      </c>
      <c r="M40" s="23">
        <f>'Variables AME'!L559*'Variables AME'!L112/'Variables AME'!L$64*'Variables AME'!$S$64</f>
        <v>26.613489572698544</v>
      </c>
      <c r="N40" s="23">
        <f>'Variables AME'!M559*'Variables AME'!M112/'Variables AME'!M$64*'Variables AME'!$S$64</f>
        <v>21.742168576123362</v>
      </c>
      <c r="O40" s="23">
        <f>'Variables AME'!N559*'Variables AME'!N112/'Variables AME'!N$64*'Variables AME'!$S$64</f>
        <v>221.00695107926884</v>
      </c>
      <c r="P40" s="23">
        <f>'Variables AME'!O559*'Variables AME'!O112/'Variables AME'!O$64*'Variables AME'!$S$64</f>
        <v>295.18395985682571</v>
      </c>
      <c r="Q40" s="23">
        <f>'Variables AME'!P559*'Variables AME'!P112/'Variables AME'!P$64*'Variables AME'!$S$64</f>
        <v>329.30452704692863</v>
      </c>
      <c r="R40" s="23">
        <f>'Variables AME'!Q559*'Variables AME'!Q112/'Variables AME'!Q$64*'Variables AME'!$S$64</f>
        <v>333.08752127442312</v>
      </c>
      <c r="S40" s="23">
        <f>'Variables AME'!R559*'Variables AME'!R112/'Variables AME'!R$64*'Variables AME'!$S$64</f>
        <v>269.1237425371321</v>
      </c>
      <c r="T40" s="23">
        <f>'Variables AME'!S559*'Variables AME'!S112/'Variables AME'!S$64*'Variables AME'!$S$64</f>
        <v>248.86192918441094</v>
      </c>
      <c r="U40" s="23">
        <f>'Variables AME'!T559*'Variables AME'!T112/'Variables AME'!T$64*'Variables AME'!$S$64</f>
        <v>236.43665622331619</v>
      </c>
      <c r="V40" s="23">
        <f>'Variables AME'!U559*'Variables AME'!U112/'Variables AME'!U$64*'Variables AME'!$S$64</f>
        <v>222.22768184300435</v>
      </c>
      <c r="W40" s="23">
        <f>'Variables AME'!V559*'Variables AME'!V112/'Variables AME'!V$64*'Variables AME'!$S$64</f>
        <v>210.17359048533768</v>
      </c>
      <c r="X40" s="23">
        <f>'Variables AME'!W559*'Variables AME'!W112/'Variables AME'!W$64*'Variables AME'!$S$64</f>
        <v>199.87391352977463</v>
      </c>
      <c r="Y40" s="23">
        <f>'Variables AME'!X559*'Variables AME'!X112/'Variables AME'!X$64*'Variables AME'!$S$64</f>
        <v>184.84820741630773</v>
      </c>
      <c r="Z40" s="23">
        <f>'Variables AME'!Y559*'Variables AME'!Y112/'Variables AME'!Y$64*'Variables AME'!$S$64</f>
        <v>173.7479350937509</v>
      </c>
      <c r="AA40" s="23">
        <f>'Variables AME'!Z559*'Variables AME'!Z112/'Variables AME'!Z$64*'Variables AME'!$S$64</f>
        <v>166.99069709742028</v>
      </c>
      <c r="AB40" s="23">
        <f>'Variables AME'!AA559*'Variables AME'!AA112/'Variables AME'!AA$64*'Variables AME'!$S$64</f>
        <v>163.86750882975065</v>
      </c>
      <c r="AC40" s="23">
        <f>'Variables AME'!AB559*'Variables AME'!AB112/'Variables AME'!AB$64*'Variables AME'!$S$64</f>
        <v>163.26216100268053</v>
      </c>
      <c r="AD40" s="23">
        <f>'Variables AME'!AC559*'Variables AME'!AC112/'Variables AME'!AC$64*'Variables AME'!$S$64</f>
        <v>161.70794602873605</v>
      </c>
      <c r="AE40" s="23">
        <f>'Variables AME'!AD559*'Variables AME'!AD112/'Variables AME'!AD$64*'Variables AME'!$S$64</f>
        <v>162.48829761334784</v>
      </c>
      <c r="AF40" s="23">
        <f>'Variables AME'!AE559*'Variables AME'!AE112/'Variables AME'!AE$64*'Variables AME'!$S$64</f>
        <v>163.77127864181503</v>
      </c>
      <c r="AG40" s="23">
        <f>'Variables AME'!AF559*'Variables AME'!AF112/'Variables AME'!AF$64*'Variables AME'!$S$64</f>
        <v>165.2632769001516</v>
      </c>
      <c r="AH40" s="23">
        <f>'Variables AME'!AG559*'Variables AME'!AG112/'Variables AME'!AG$64*'Variables AME'!$S$64</f>
        <v>166.85468395394835</v>
      </c>
      <c r="AI40" s="23">
        <f>'Variables AME'!AH559*'Variables AME'!AH112/'Variables AME'!AH$64*'Variables AME'!$S$64</f>
        <v>168.77446900975599</v>
      </c>
      <c r="AJ40" s="23">
        <f>'Variables AME'!AI559*'Variables AME'!AI112/'Variables AME'!AI$64*'Variables AME'!$S$64</f>
        <v>170.73550905840568</v>
      </c>
      <c r="AK40" s="23">
        <f>'Variables AME'!AJ559*'Variables AME'!AJ112/'Variables AME'!AJ$64*'Variables AME'!$S$64</f>
        <v>172.77149162065047</v>
      </c>
      <c r="AL40" s="23">
        <f>'Variables AME'!AK559*'Variables AME'!AK112/'Variables AME'!AK$64*'Variables AME'!$S$64</f>
        <v>174.76355311532541</v>
      </c>
      <c r="AM40" s="23">
        <f>'Variables AME'!AL559*'Variables AME'!AL112/'Variables AME'!AL$64*'Variables AME'!$S$64</f>
        <v>176.72865102812554</v>
      </c>
      <c r="AN40" s="23">
        <f>'Variables AME'!AM559*'Variables AME'!AM112/'Variables AME'!AM$64*'Variables AME'!$S$64</f>
        <v>178.44368010059949</v>
      </c>
      <c r="AO40" s="23">
        <f>'Variables AME'!AN559*'Variables AME'!AN112/'Variables AME'!AN$64*'Variables AME'!$S$64</f>
        <v>180.21932290786256</v>
      </c>
      <c r="AP40" s="23">
        <f>'Variables AME'!AO559*'Variables AME'!AO112/'Variables AME'!AO$64*'Variables AME'!$S$64</f>
        <v>181.94870434801473</v>
      </c>
      <c r="AQ40" s="23">
        <f>'Variables AME'!AP559*'Variables AME'!AP112/'Variables AME'!AP$64*'Variables AME'!$S$64</f>
        <v>183.63290465880837</v>
      </c>
      <c r="AR40" s="23">
        <f>'Variables AME'!AQ559*'Variables AME'!AQ112/'Variables AME'!AQ$64*'Variables AME'!$S$64</f>
        <v>185.14783163306214</v>
      </c>
      <c r="AS40" s="23">
        <f>'Variables AME'!AR559*'Variables AME'!AR112/'Variables AME'!AR$64*'Variables AME'!$S$64</f>
        <v>187.10068577062444</v>
      </c>
      <c r="AT40" s="23">
        <f>'Variables AME'!AS559*'Variables AME'!AS112/'Variables AME'!AS$64*'Variables AME'!$S$64</f>
        <v>188.57307593799504</v>
      </c>
      <c r="AU40" s="23">
        <f>'Variables AME'!AT559*'Variables AME'!AT112/'Variables AME'!AT$64*'Variables AME'!$S$64</f>
        <v>189.62705450983901</v>
      </c>
      <c r="AV40" s="23">
        <f>'Variables AME'!AU559*'Variables AME'!AU112/'Variables AME'!AU$64*'Variables AME'!$S$64</f>
        <v>190.31901653929378</v>
      </c>
      <c r="AW40" s="23">
        <f>'Variables AME'!AV559*'Variables AME'!AV112/'Variables AME'!AV$64*'Variables AME'!$S$64</f>
        <v>190.77281241869773</v>
      </c>
      <c r="AX40" s="18"/>
    </row>
    <row r="41" spans="1:50" x14ac:dyDescent="0.25">
      <c r="A41" s="111"/>
      <c r="B41" t="s">
        <v>453</v>
      </c>
      <c r="C41" s="23">
        <f>'Variables AME'!B560*'Variables AME'!B113/'Variables AME'!B$64*'Variables AME'!$S$64</f>
        <v>185.83735751750555</v>
      </c>
      <c r="D41" s="23">
        <f>'Variables AME'!C560*'Variables AME'!C113/'Variables AME'!C$64*'Variables AME'!$S$64</f>
        <v>188.82103640324576</v>
      </c>
      <c r="E41" s="23">
        <f>'Variables AME'!D560*'Variables AME'!D113/'Variables AME'!D$64*'Variables AME'!$S$64</f>
        <v>191.84811003882564</v>
      </c>
      <c r="F41" s="23">
        <f>'Variables AME'!E560*'Variables AME'!E113/'Variables AME'!E$64*'Variables AME'!$S$64</f>
        <v>178.56467323021087</v>
      </c>
      <c r="G41" s="23">
        <f>'Variables AME'!F560*'Variables AME'!F113/'Variables AME'!F$64*'Variables AME'!$S$64</f>
        <v>538.69348630640161</v>
      </c>
      <c r="H41" s="23">
        <f>'Variables AME'!G560*'Variables AME'!G113/'Variables AME'!G$64*'Variables AME'!$S$64</f>
        <v>-72.595115211027263</v>
      </c>
      <c r="I41" s="23">
        <f>'Variables AME'!H560*'Variables AME'!H113/'Variables AME'!H$64*'Variables AME'!$S$64</f>
        <v>219.0836575683519</v>
      </c>
      <c r="J41" s="23">
        <f>'Variables AME'!I560*'Variables AME'!I113/'Variables AME'!I$64*'Variables AME'!$S$64</f>
        <v>598.44679874241945</v>
      </c>
      <c r="K41" s="23">
        <f>'Variables AME'!J560*'Variables AME'!J113/'Variables AME'!J$64*'Variables AME'!$S$64</f>
        <v>771.10122873164994</v>
      </c>
      <c r="L41" s="23">
        <f>'Variables AME'!K560*'Variables AME'!K113/'Variables AME'!K$64*'Variables AME'!$S$64</f>
        <v>533.10276633363094</v>
      </c>
      <c r="M41" s="23">
        <f>'Variables AME'!L560*'Variables AME'!L113/'Variables AME'!L$64*'Variables AME'!$S$64</f>
        <v>395.39085762098529</v>
      </c>
      <c r="N41" s="23">
        <f>'Variables AME'!M560*'Variables AME'!M113/'Variables AME'!M$64*'Variables AME'!$S$64</f>
        <v>64.721556851101255</v>
      </c>
      <c r="O41" s="23">
        <f>'Variables AME'!N560*'Variables AME'!N113/'Variables AME'!N$64*'Variables AME'!$S$64</f>
        <v>1892.5340805184999</v>
      </c>
      <c r="P41" s="23">
        <f>'Variables AME'!O560*'Variables AME'!O113/'Variables AME'!O$64*'Variables AME'!$S$64</f>
        <v>3095.8437074536159</v>
      </c>
      <c r="Q41" s="23">
        <f>'Variables AME'!P560*'Variables AME'!P113/'Variables AME'!P$64*'Variables AME'!$S$64</f>
        <v>3830.1364980435233</v>
      </c>
      <c r="R41" s="23">
        <f>'Variables AME'!Q560*'Variables AME'!Q113/'Variables AME'!Q$64*'Variables AME'!$S$64</f>
        <v>3986.4484590027482</v>
      </c>
      <c r="S41" s="23">
        <f>'Variables AME'!R560*'Variables AME'!R113/'Variables AME'!R$64*'Variables AME'!$S$64</f>
        <v>3880.8041052008416</v>
      </c>
      <c r="T41" s="23">
        <f>'Variables AME'!S560*'Variables AME'!S113/'Variables AME'!S$64*'Variables AME'!$S$64</f>
        <v>3409.6737980281473</v>
      </c>
      <c r="U41" s="23">
        <f>'Variables AME'!T560*'Variables AME'!T113/'Variables AME'!T$64*'Variables AME'!$S$64</f>
        <v>3296.6350423951776</v>
      </c>
      <c r="V41" s="23">
        <f>'Variables AME'!U560*'Variables AME'!U113/'Variables AME'!U$64*'Variables AME'!$S$64</f>
        <v>3030.1998671220076</v>
      </c>
      <c r="W41" s="23">
        <f>'Variables AME'!V560*'Variables AME'!V113/'Variables AME'!V$64*'Variables AME'!$S$64</f>
        <v>2844.0027353321152</v>
      </c>
      <c r="X41" s="23">
        <f>'Variables AME'!W560*'Variables AME'!W113/'Variables AME'!W$64*'Variables AME'!$S$64</f>
        <v>2655.3569771552866</v>
      </c>
      <c r="Y41" s="23">
        <f>'Variables AME'!X560*'Variables AME'!X113/'Variables AME'!X$64*'Variables AME'!$S$64</f>
        <v>2385.6517179511739</v>
      </c>
      <c r="Z41" s="23">
        <f>'Variables AME'!Y560*'Variables AME'!Y113/'Variables AME'!Y$64*'Variables AME'!$S$64</f>
        <v>2180.8724693583404</v>
      </c>
      <c r="AA41" s="23">
        <f>'Variables AME'!Z560*'Variables AME'!Z113/'Variables AME'!Z$64*'Variables AME'!$S$64</f>
        <v>2050.0837030770458</v>
      </c>
      <c r="AB41" s="23">
        <f>'Variables AME'!AA560*'Variables AME'!AA113/'Variables AME'!AA$64*'Variables AME'!$S$64</f>
        <v>1975.6528232131066</v>
      </c>
      <c r="AC41" s="23">
        <f>'Variables AME'!AB560*'Variables AME'!AB113/'Variables AME'!AB$64*'Variables AME'!$S$64</f>
        <v>1938.9346007872127</v>
      </c>
      <c r="AD41" s="23">
        <f>'Variables AME'!AC560*'Variables AME'!AC113/'Variables AME'!AC$64*'Variables AME'!$S$64</f>
        <v>1922.3975520950962</v>
      </c>
      <c r="AE41" s="23">
        <f>'Variables AME'!AD560*'Variables AME'!AD113/'Variables AME'!AD$64*'Variables AME'!$S$64</f>
        <v>1926.073640675944</v>
      </c>
      <c r="AF41" s="23">
        <f>'Variables AME'!AE560*'Variables AME'!AE113/'Variables AME'!AE$64*'Variables AME'!$S$64</f>
        <v>1937.7821742220096</v>
      </c>
      <c r="AG41" s="23">
        <f>'Variables AME'!AF560*'Variables AME'!AF113/'Variables AME'!AF$64*'Variables AME'!$S$64</f>
        <v>1953.1360172415564</v>
      </c>
      <c r="AH41" s="23">
        <f>'Variables AME'!AG560*'Variables AME'!AG113/'Variables AME'!AG$64*'Variables AME'!$S$64</f>
        <v>1970.2162047253805</v>
      </c>
      <c r="AI41" s="23">
        <f>'Variables AME'!AH560*'Variables AME'!AH113/'Variables AME'!AH$64*'Variables AME'!$S$64</f>
        <v>1990.5874520823677</v>
      </c>
      <c r="AJ41" s="23">
        <f>'Variables AME'!AI560*'Variables AME'!AI113/'Variables AME'!AI$64*'Variables AME'!$S$64</f>
        <v>2010.7085249291938</v>
      </c>
      <c r="AK41" s="23">
        <f>'Variables AME'!AJ560*'Variables AME'!AJ113/'Variables AME'!AJ$64*'Variables AME'!$S$64</f>
        <v>2031.6836297398418</v>
      </c>
      <c r="AL41" s="23">
        <f>'Variables AME'!AK560*'Variables AME'!AK113/'Variables AME'!AK$64*'Variables AME'!$S$64</f>
        <v>2051.9121727411666</v>
      </c>
      <c r="AM41" s="23">
        <f>'Variables AME'!AL560*'Variables AME'!AL113/'Variables AME'!AL$64*'Variables AME'!$S$64</f>
        <v>2071.407455763946</v>
      </c>
      <c r="AN41" s="23">
        <f>'Variables AME'!AM560*'Variables AME'!AM113/'Variables AME'!AM$64*'Variables AME'!$S$64</f>
        <v>2095.2427489877277</v>
      </c>
      <c r="AO41" s="23">
        <f>'Variables AME'!AN560*'Variables AME'!AN113/'Variables AME'!AN$64*'Variables AME'!$S$64</f>
        <v>2125.031336654461</v>
      </c>
      <c r="AP41" s="23">
        <f>'Variables AME'!AO560*'Variables AME'!AO113/'Variables AME'!AO$64*'Variables AME'!$S$64</f>
        <v>2151.5240596239901</v>
      </c>
      <c r="AQ41" s="23">
        <f>'Variables AME'!AP560*'Variables AME'!AP113/'Variables AME'!AP$64*'Variables AME'!$S$64</f>
        <v>2176.3944288877033</v>
      </c>
      <c r="AR41" s="23">
        <f>'Variables AME'!AQ560*'Variables AME'!AQ113/'Variables AME'!AQ$64*'Variables AME'!$S$64</f>
        <v>2197.9602576637144</v>
      </c>
      <c r="AS41" s="23">
        <f>'Variables AME'!AR560*'Variables AME'!AR113/'Variables AME'!AR$64*'Variables AME'!$S$64</f>
        <v>2228.5554054962781</v>
      </c>
      <c r="AT41" s="23">
        <f>'Variables AME'!AS560*'Variables AME'!AS113/'Variables AME'!AS$64*'Variables AME'!$S$64</f>
        <v>2251.6758909534497</v>
      </c>
      <c r="AU41" s="23">
        <f>'Variables AME'!AT560*'Variables AME'!AT113/'Variables AME'!AT$64*'Variables AME'!$S$64</f>
        <v>2269.4069795850332</v>
      </c>
      <c r="AV41" s="23">
        <f>'Variables AME'!AU560*'Variables AME'!AU113/'Variables AME'!AU$64*'Variables AME'!$S$64</f>
        <v>2281.8673633371272</v>
      </c>
      <c r="AW41" s="23">
        <f>'Variables AME'!AV560*'Variables AME'!AV113/'Variables AME'!AV$64*'Variables AME'!$S$64</f>
        <v>2290.6085835018785</v>
      </c>
      <c r="AX41" s="18"/>
    </row>
    <row r="42" spans="1:50" x14ac:dyDescent="0.25">
      <c r="A42" s="111"/>
      <c r="B42" t="s">
        <v>454</v>
      </c>
      <c r="C42" s="23">
        <f>'Variables AME'!B561*'Variables AME'!B114/'Variables AME'!B$64*'Variables AME'!$S$64</f>
        <v>57.468576601209783</v>
      </c>
      <c r="D42" s="23">
        <f>'Variables AME'!C561*'Variables AME'!C114/'Variables AME'!C$64*'Variables AME'!$S$64</f>
        <v>58.391253187279958</v>
      </c>
      <c r="E42" s="23">
        <f>'Variables AME'!D561*'Variables AME'!D114/'Variables AME'!D$64*'Variables AME'!$S$64</f>
        <v>59.334004756338906</v>
      </c>
      <c r="F42" s="23">
        <f>'Variables AME'!E561*'Variables AME'!E114/'Variables AME'!E$64*'Variables AME'!$S$64</f>
        <v>47.274599441206114</v>
      </c>
      <c r="G42" s="23">
        <f>'Variables AME'!F561*'Variables AME'!F114/'Variables AME'!F$64*'Variables AME'!$S$64</f>
        <v>227.07179302973219</v>
      </c>
      <c r="H42" s="23">
        <f>'Variables AME'!G561*'Variables AME'!G114/'Variables AME'!G$64*'Variables AME'!$S$64</f>
        <v>-221.54120947299447</v>
      </c>
      <c r="I42" s="23">
        <f>'Variables AME'!H561*'Variables AME'!H114/'Variables AME'!H$64*'Variables AME'!$S$64</f>
        <v>21.050129762821172</v>
      </c>
      <c r="J42" s="23">
        <f>'Variables AME'!I561*'Variables AME'!I114/'Variables AME'!I$64*'Variables AME'!$S$64</f>
        <v>287.31544051241667</v>
      </c>
      <c r="K42" s="23">
        <f>'Variables AME'!J561*'Variables AME'!J114/'Variables AME'!J$64*'Variables AME'!$S$64</f>
        <v>456.14454096473145</v>
      </c>
      <c r="L42" s="23">
        <f>'Variables AME'!K561*'Variables AME'!K114/'Variables AME'!K$64*'Variables AME'!$S$64</f>
        <v>311.37006584325098</v>
      </c>
      <c r="M42" s="23">
        <f>'Variables AME'!L561*'Variables AME'!L114/'Variables AME'!L$64*'Variables AME'!$S$64</f>
        <v>110.77907440457784</v>
      </c>
      <c r="N42" s="23">
        <f>'Variables AME'!M561*'Variables AME'!M114/'Variables AME'!M$64*'Variables AME'!$S$64</f>
        <v>-267.65215622656808</v>
      </c>
      <c r="O42" s="23">
        <f>'Variables AME'!N561*'Variables AME'!N114/'Variables AME'!N$64*'Variables AME'!$S$64</f>
        <v>-414.50467268274264</v>
      </c>
      <c r="P42" s="23">
        <f>'Variables AME'!O561*'Variables AME'!O114/'Variables AME'!O$64*'Variables AME'!$S$64</f>
        <v>-179.6185710219905</v>
      </c>
      <c r="Q42" s="23">
        <f>'Variables AME'!P561*'Variables AME'!P114/'Variables AME'!P$64*'Variables AME'!$S$64</f>
        <v>135.56147738769636</v>
      </c>
      <c r="R42" s="23">
        <f>'Variables AME'!Q561*'Variables AME'!Q114/'Variables AME'!Q$64*'Variables AME'!$S$64</f>
        <v>25.391565705710605</v>
      </c>
      <c r="S42" s="23">
        <f>'Variables AME'!R561*'Variables AME'!R114/'Variables AME'!R$64*'Variables AME'!$S$64</f>
        <v>132.60945537516992</v>
      </c>
      <c r="T42" s="23">
        <f>'Variables AME'!S561*'Variables AME'!S114/'Variables AME'!S$64*'Variables AME'!$S$64</f>
        <v>170.87955384916768</v>
      </c>
      <c r="U42" s="23">
        <f>'Variables AME'!T561*'Variables AME'!T114/'Variables AME'!T$64*'Variables AME'!$S$64</f>
        <v>292.89260196507092</v>
      </c>
      <c r="V42" s="23">
        <f>'Variables AME'!U561*'Variables AME'!U114/'Variables AME'!U$64*'Variables AME'!$S$64</f>
        <v>312.36744205936492</v>
      </c>
      <c r="W42" s="23">
        <f>'Variables AME'!V561*'Variables AME'!V114/'Variables AME'!V$64*'Variables AME'!$S$64</f>
        <v>456.78852766205165</v>
      </c>
      <c r="X42" s="23">
        <f>'Variables AME'!W561*'Variables AME'!W114/'Variables AME'!W$64*'Variables AME'!$S$64</f>
        <v>471.72358452330855</v>
      </c>
      <c r="Y42" s="23">
        <f>'Variables AME'!X561*'Variables AME'!X114/'Variables AME'!X$64*'Variables AME'!$S$64</f>
        <v>439.37783567607681</v>
      </c>
      <c r="Z42" s="23">
        <f>'Variables AME'!Y561*'Variables AME'!Y114/'Variables AME'!Y$64*'Variables AME'!$S$64</f>
        <v>290.30668038638004</v>
      </c>
      <c r="AA42" s="23">
        <f>'Variables AME'!Z561*'Variables AME'!Z114/'Variables AME'!Z$64*'Variables AME'!$S$64</f>
        <v>215.74560278275794</v>
      </c>
      <c r="AB42" s="23">
        <f>'Variables AME'!AA561*'Variables AME'!AA114/'Variables AME'!AA$64*'Variables AME'!$S$64</f>
        <v>170.33250806773432</v>
      </c>
      <c r="AC42" s="23">
        <f>'Variables AME'!AB561*'Variables AME'!AB114/'Variables AME'!AB$64*'Variables AME'!$S$64</f>
        <v>147.44538542479327</v>
      </c>
      <c r="AD42" s="23">
        <f>'Variables AME'!AC561*'Variables AME'!AC114/'Variables AME'!AC$64*'Variables AME'!$S$64</f>
        <v>140.21089730933161</v>
      </c>
      <c r="AE42" s="23">
        <f>'Variables AME'!AD561*'Variables AME'!AD114/'Variables AME'!AD$64*'Variables AME'!$S$64</f>
        <v>140.37519283730094</v>
      </c>
      <c r="AF42" s="23">
        <f>'Variables AME'!AE561*'Variables AME'!AE114/'Variables AME'!AE$64*'Variables AME'!$S$64</f>
        <v>144.9276978026661</v>
      </c>
      <c r="AG42" s="23">
        <f>'Variables AME'!AF561*'Variables AME'!AF114/'Variables AME'!AF$64*'Variables AME'!$S$64</f>
        <v>151.073213342651</v>
      </c>
      <c r="AH42" s="23">
        <f>'Variables AME'!AG561*'Variables AME'!AG114/'Variables AME'!AG$64*'Variables AME'!$S$64</f>
        <v>157.56494161921992</v>
      </c>
      <c r="AI42" s="23">
        <f>'Variables AME'!AH561*'Variables AME'!AH114/'Variables AME'!AH$64*'Variables AME'!$S$64</f>
        <v>163.64506099895624</v>
      </c>
      <c r="AJ42" s="23">
        <f>'Variables AME'!AI561*'Variables AME'!AI114/'Variables AME'!AI$64*'Variables AME'!$S$64</f>
        <v>169.47324629486226</v>
      </c>
      <c r="AK42" s="23">
        <f>'Variables AME'!AJ561*'Variables AME'!AJ114/'Variables AME'!AJ$64*'Variables AME'!$S$64</f>
        <v>174.8211129919805</v>
      </c>
      <c r="AL42" s="23">
        <f>'Variables AME'!AK561*'Variables AME'!AK114/'Variables AME'!AK$64*'Variables AME'!$S$64</f>
        <v>179.47598965048775</v>
      </c>
      <c r="AM42" s="23">
        <f>'Variables AME'!AL561*'Variables AME'!AL114/'Variables AME'!AL$64*'Variables AME'!$S$64</f>
        <v>183.56316201458122</v>
      </c>
      <c r="AN42" s="23">
        <f>'Variables AME'!AM561*'Variables AME'!AM114/'Variables AME'!AM$64*'Variables AME'!$S$64</f>
        <v>208.94602011665145</v>
      </c>
      <c r="AO42" s="23">
        <f>'Variables AME'!AN561*'Variables AME'!AN114/'Variables AME'!AN$64*'Variables AME'!$S$64</f>
        <v>232.16550254164898</v>
      </c>
      <c r="AP42" s="23">
        <f>'Variables AME'!AO561*'Variables AME'!AO114/'Variables AME'!AO$64*'Variables AME'!$S$64</f>
        <v>253.13891674429411</v>
      </c>
      <c r="AQ42" s="23">
        <f>'Variables AME'!AP561*'Variables AME'!AP114/'Variables AME'!AP$64*'Variables AME'!$S$64</f>
        <v>270.1645137017822</v>
      </c>
      <c r="AR42" s="23">
        <f>'Variables AME'!AQ561*'Variables AME'!AQ114/'Variables AME'!AQ$64*'Variables AME'!$S$64</f>
        <v>286.31607794909303</v>
      </c>
      <c r="AS42" s="23">
        <f>'Variables AME'!AR561*'Variables AME'!AR114/'Variables AME'!AR$64*'Variables AME'!$S$64</f>
        <v>310.32440717968711</v>
      </c>
      <c r="AT42" s="23">
        <f>'Variables AME'!AS561*'Variables AME'!AS114/'Variables AME'!AS$64*'Variables AME'!$S$64</f>
        <v>331.77516788014441</v>
      </c>
      <c r="AU42" s="23">
        <f>'Variables AME'!AT561*'Variables AME'!AT114/'Variables AME'!AT$64*'Variables AME'!$S$64</f>
        <v>350.75354368556833</v>
      </c>
      <c r="AV42" s="23">
        <f>'Variables AME'!AU561*'Variables AME'!AU114/'Variables AME'!AU$64*'Variables AME'!$S$64</f>
        <v>366.28422948306508</v>
      </c>
      <c r="AW42" s="23">
        <f>'Variables AME'!AV561*'Variables AME'!AV114/'Variables AME'!AV$64*'Variables AME'!$S$64</f>
        <v>372.04469500869982</v>
      </c>
      <c r="AX42" s="18"/>
    </row>
    <row r="43" spans="1:50" x14ac:dyDescent="0.25">
      <c r="A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x14ac:dyDescent="0.25">
      <c r="A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x14ac:dyDescent="0.25">
      <c r="A45" s="111" t="s">
        <v>1245</v>
      </c>
      <c r="B45" t="s">
        <v>443</v>
      </c>
      <c r="C45" s="25">
        <f>'Variables AME'!B139*'Variables AME'!B176*'Variables AME'!B213/'Variables AME'!B$64*'Variables AME'!$S$64</f>
        <v>78575.958318212826</v>
      </c>
      <c r="D45" s="25">
        <f>'Variables AME'!C139*'Variables AME'!C176*'Variables AME'!C213/'Variables AME'!C$64*'Variables AME'!$S$64</f>
        <v>79530.313307502234</v>
      </c>
      <c r="E45" s="25">
        <f>'Variables AME'!D139*'Variables AME'!D176*'Variables AME'!D213/'Variables AME'!D$64*'Variables AME'!$S$64</f>
        <v>80499.081367191757</v>
      </c>
      <c r="F45" s="25">
        <f>'Variables AME'!E139*'Variables AME'!E176*'Variables AME'!E213/'Variables AME'!E$64*'Variables AME'!$S$64</f>
        <v>82210.950468868381</v>
      </c>
      <c r="G45" s="25">
        <f>'Variables AME'!F139*'Variables AME'!F176*'Variables AME'!F213/'Variables AME'!F$64*'Variables AME'!$S$64</f>
        <v>82945.076037402469</v>
      </c>
      <c r="H45" s="25">
        <f>'Variables AME'!G139*'Variables AME'!G176*'Variables AME'!G213/'Variables AME'!G$64*'Variables AME'!$S$64</f>
        <v>79151.005123145413</v>
      </c>
      <c r="I45" s="25">
        <f>'Variables AME'!H139*'Variables AME'!H176*'Variables AME'!H213/'Variables AME'!H$64*'Variables AME'!$S$64</f>
        <v>80813.567647448261</v>
      </c>
      <c r="J45" s="25">
        <f>'Variables AME'!I139*'Variables AME'!I176*'Variables AME'!I213/'Variables AME'!I$64*'Variables AME'!$S$64</f>
        <v>81894.839740984811</v>
      </c>
      <c r="K45" s="25">
        <f>'Variables AME'!J139*'Variables AME'!J176*'Variables AME'!J213/'Variables AME'!J$64*'Variables AME'!$S$64</f>
        <v>81630.61095667872</v>
      </c>
      <c r="L45" s="25">
        <f>'Variables AME'!K139*'Variables AME'!K176*'Variables AME'!K213/'Variables AME'!K$64*'Variables AME'!$S$64</f>
        <v>79812.455311729209</v>
      </c>
      <c r="M45" s="25">
        <f>'Variables AME'!L139*'Variables AME'!L176*'Variables AME'!L213/'Variables AME'!L$64*'Variables AME'!$S$64</f>
        <v>80489.1250482584</v>
      </c>
      <c r="N45" s="25">
        <f>'Variables AME'!M139*'Variables AME'!M176*'Variables AME'!M213/'Variables AME'!M$64*'Variables AME'!$S$64</f>
        <v>78996.346216127116</v>
      </c>
      <c r="O45" s="25">
        <f>'Variables AME'!N139*'Variables AME'!N176*'Variables AME'!N213/'Variables AME'!N$64*'Variables AME'!$S$64</f>
        <v>78463.950002099198</v>
      </c>
      <c r="P45" s="25">
        <f>'Variables AME'!O139*'Variables AME'!O176*'Variables AME'!O213/'Variables AME'!O$64*'Variables AME'!$S$64</f>
        <v>80494.247755548815</v>
      </c>
      <c r="Q45" s="25">
        <f>'Variables AME'!P139*'Variables AME'!P176*'Variables AME'!P213/'Variables AME'!P$64*'Variables AME'!$S$64</f>
        <v>81427.743671783974</v>
      </c>
      <c r="R45" s="25">
        <f>'Variables AME'!Q139*'Variables AME'!Q176*'Variables AME'!Q213/'Variables AME'!Q$64*'Variables AME'!$S$64</f>
        <v>81923.24657569683</v>
      </c>
      <c r="S45" s="25">
        <f>'Variables AME'!R139*'Variables AME'!R176*'Variables AME'!R213/'Variables AME'!R$64*'Variables AME'!$S$64</f>
        <v>83015.318950486151</v>
      </c>
      <c r="T45" s="25">
        <f>'Variables AME'!S139*'Variables AME'!S176*'Variables AME'!S213/'Variables AME'!S$64*'Variables AME'!$S$64</f>
        <v>84107.418455028019</v>
      </c>
      <c r="U45" s="25">
        <f>'Variables AME'!T139*'Variables AME'!T176*'Variables AME'!T213/'Variables AME'!T$64*'Variables AME'!$S$64</f>
        <v>84943.653148983663</v>
      </c>
      <c r="V45" s="25">
        <f>'Variables AME'!U139*'Variables AME'!U176*'Variables AME'!U213/'Variables AME'!U$64*'Variables AME'!$S$64</f>
        <v>85727.823896878937</v>
      </c>
      <c r="W45" s="25">
        <f>'Variables AME'!V139*'Variables AME'!V176*'Variables AME'!V213/'Variables AME'!V$64*'Variables AME'!$S$64</f>
        <v>86490.820947229484</v>
      </c>
      <c r="X45" s="25">
        <f>'Variables AME'!W139*'Variables AME'!W176*'Variables AME'!W213/'Variables AME'!W$64*'Variables AME'!$S$64</f>
        <v>87229.718113462353</v>
      </c>
      <c r="Y45" s="25">
        <f>'Variables AME'!X139*'Variables AME'!X176*'Variables AME'!X213/'Variables AME'!X$64*'Variables AME'!$S$64</f>
        <v>87564.621742110467</v>
      </c>
      <c r="Z45" s="25">
        <f>'Variables AME'!Y139*'Variables AME'!Y176*'Variables AME'!Y213/'Variables AME'!Y$64*'Variables AME'!$S$64</f>
        <v>87983.49440587034</v>
      </c>
      <c r="AA45" s="25">
        <f>'Variables AME'!Z139*'Variables AME'!Z176*'Variables AME'!Z213/'Variables AME'!Z$64*'Variables AME'!$S$64</f>
        <v>88508.667388480084</v>
      </c>
      <c r="AB45" s="25">
        <f>'Variables AME'!AA139*'Variables AME'!AA176*'Variables AME'!AA213/'Variables AME'!AA$64*'Variables AME'!$S$64</f>
        <v>89168.996788911449</v>
      </c>
      <c r="AC45" s="25">
        <f>'Variables AME'!AB139*'Variables AME'!AB176*'Variables AME'!AB213/'Variables AME'!AB$64*'Variables AME'!$S$64</f>
        <v>89966.118324280658</v>
      </c>
      <c r="AD45" s="25">
        <f>'Variables AME'!AC139*'Variables AME'!AC176*'Variables AME'!AC213/'Variables AME'!AC$64*'Variables AME'!$S$64</f>
        <v>90611.286874025216</v>
      </c>
      <c r="AE45" s="25">
        <f>'Variables AME'!AD139*'Variables AME'!AD176*'Variables AME'!AD213/'Variables AME'!AD$64*'Variables AME'!$S$64</f>
        <v>91415.509716608562</v>
      </c>
      <c r="AF45" s="25">
        <f>'Variables AME'!AE139*'Variables AME'!AE176*'Variables AME'!AE213/'Variables AME'!AE$64*'Variables AME'!$S$64</f>
        <v>92323.160996845632</v>
      </c>
      <c r="AG45" s="25">
        <f>'Variables AME'!AF139*'Variables AME'!AF176*'Variables AME'!AF213/'Variables AME'!AF$64*'Variables AME'!$S$64</f>
        <v>93305.838497078439</v>
      </c>
      <c r="AH45" s="25">
        <f>'Variables AME'!AG139*'Variables AME'!AG176*'Variables AME'!AG213/'Variables AME'!AG$64*'Variables AME'!$S$64</f>
        <v>94369.434009714023</v>
      </c>
      <c r="AI45" s="25">
        <f>'Variables AME'!AH139*'Variables AME'!AH176*'Variables AME'!AH213/'Variables AME'!AH$64*'Variables AME'!$S$64</f>
        <v>95443.861501933352</v>
      </c>
      <c r="AJ45" s="25">
        <f>'Variables AME'!AI139*'Variables AME'!AI176*'Variables AME'!AI213/'Variables AME'!AI$64*'Variables AME'!$S$64</f>
        <v>96546.535650683436</v>
      </c>
      <c r="AK45" s="25">
        <f>'Variables AME'!AJ139*'Variables AME'!AJ176*'Variables AME'!AJ213/'Variables AME'!AJ$64*'Variables AME'!$S$64</f>
        <v>97676.920340652141</v>
      </c>
      <c r="AL45" s="25">
        <f>'Variables AME'!AK139*'Variables AME'!AK176*'Variables AME'!AK213/'Variables AME'!AK$64*'Variables AME'!$S$64</f>
        <v>98827.551247324212</v>
      </c>
      <c r="AM45" s="25">
        <f>'Variables AME'!AL139*'Variables AME'!AL176*'Variables AME'!AL213/'Variables AME'!AL$64*'Variables AME'!$S$64</f>
        <v>99996.670442028437</v>
      </c>
      <c r="AN45" s="25">
        <f>'Variables AME'!AM139*'Variables AME'!AM176*'Variables AME'!AM213/'Variables AME'!AM$64*'Variables AME'!$S$64</f>
        <v>101221.01416698426</v>
      </c>
      <c r="AO45" s="25">
        <f>'Variables AME'!AN139*'Variables AME'!AN176*'Variables AME'!AN213/'Variables AME'!AN$64*'Variables AME'!$S$64</f>
        <v>102461.12530656662</v>
      </c>
      <c r="AP45" s="25">
        <f>'Variables AME'!AO139*'Variables AME'!AO176*'Variables AME'!AO213/'Variables AME'!AO$64*'Variables AME'!$S$64</f>
        <v>103714.24083279249</v>
      </c>
      <c r="AQ45" s="25">
        <f>'Variables AME'!AP139*'Variables AME'!AP176*'Variables AME'!AP213/'Variables AME'!AP$64*'Variables AME'!$S$64</f>
        <v>104982.82701968824</v>
      </c>
      <c r="AR45" s="25">
        <f>'Variables AME'!AQ139*'Variables AME'!AQ176*'Variables AME'!AQ213/'Variables AME'!AQ$64*'Variables AME'!$S$64</f>
        <v>106265.35823308647</v>
      </c>
      <c r="AS45" s="25">
        <f>'Variables AME'!AR139*'Variables AME'!AR176*'Variables AME'!AR213/'Variables AME'!AR$64*'Variables AME'!$S$64</f>
        <v>107590.3034776975</v>
      </c>
      <c r="AT45" s="25">
        <f>'Variables AME'!AS139*'Variables AME'!AS176*'Variables AME'!AS213/'Variables AME'!AS$64*'Variables AME'!$S$64</f>
        <v>108923.8935263404</v>
      </c>
      <c r="AU45" s="25">
        <f>'Variables AME'!AT139*'Variables AME'!AT176*'Variables AME'!AT213/'Variables AME'!AT$64*'Variables AME'!$S$64</f>
        <v>110263.52793986308</v>
      </c>
      <c r="AV45" s="25">
        <f>'Variables AME'!AU139*'Variables AME'!AU176*'Variables AME'!AU213/'Variables AME'!AU$64*'Variables AME'!$S$64</f>
        <v>111607.09780855023</v>
      </c>
      <c r="AW45" s="25">
        <f>'Variables AME'!AV139*'Variables AME'!AV176*'Variables AME'!AV213/'Variables AME'!AV$64*'Variables AME'!$S$64</f>
        <v>112953.98603391771</v>
      </c>
      <c r="AX45" s="18"/>
    </row>
    <row r="46" spans="1:50" x14ac:dyDescent="0.25">
      <c r="A46" s="111"/>
      <c r="B46" t="s">
        <v>444</v>
      </c>
      <c r="C46" s="25">
        <f>'Variables AME'!B140*'Variables AME'!B177*'Variables AME'!B214/'Variables AME'!B$64*'Variables AME'!$S$64</f>
        <v>131708.97123505827</v>
      </c>
      <c r="D46" s="25">
        <f>'Variables AME'!C140*'Variables AME'!C177*'Variables AME'!C214/'Variables AME'!C$64*'Variables AME'!$S$64</f>
        <v>133578.03334580085</v>
      </c>
      <c r="E46" s="25">
        <f>'Variables AME'!D140*'Variables AME'!D177*'Variables AME'!D214/'Variables AME'!D$64*'Variables AME'!$S$64</f>
        <v>135476.62731863288</v>
      </c>
      <c r="F46" s="25">
        <f>'Variables AME'!E140*'Variables AME'!E177*'Variables AME'!E214/'Variables AME'!E$64*'Variables AME'!$S$64</f>
        <v>139254.36974510804</v>
      </c>
      <c r="G46" s="25">
        <f>'Variables AME'!F140*'Variables AME'!F177*'Variables AME'!F214/'Variables AME'!F$64*'Variables AME'!$S$64</f>
        <v>140210.04448002862</v>
      </c>
      <c r="H46" s="25">
        <f>'Variables AME'!G140*'Variables AME'!G177*'Variables AME'!G214/'Variables AME'!G$64*'Variables AME'!$S$64</f>
        <v>134451.96981346936</v>
      </c>
      <c r="I46" s="25">
        <f>'Variables AME'!H140*'Variables AME'!H177*'Variables AME'!H214/'Variables AME'!H$64*'Variables AME'!$S$64</f>
        <v>136037.26426024895</v>
      </c>
      <c r="J46" s="25">
        <f>'Variables AME'!I140*'Variables AME'!I177*'Variables AME'!I214/'Variables AME'!I$64*'Variables AME'!$S$64</f>
        <v>137961.57013523919</v>
      </c>
      <c r="K46" s="25">
        <f>'Variables AME'!J140*'Variables AME'!J177*'Variables AME'!J214/'Variables AME'!J$64*'Variables AME'!$S$64</f>
        <v>137749.12725822977</v>
      </c>
      <c r="L46" s="25">
        <f>'Variables AME'!K140*'Variables AME'!K177*'Variables AME'!K214/'Variables AME'!K$64*'Variables AME'!$S$64</f>
        <v>135874.4729668817</v>
      </c>
      <c r="M46" s="25">
        <f>'Variables AME'!L140*'Variables AME'!L177*'Variables AME'!L214/'Variables AME'!L$64*'Variables AME'!$S$64</f>
        <v>138537.75536388753</v>
      </c>
      <c r="N46" s="25">
        <f>'Variables AME'!M140*'Variables AME'!M177*'Variables AME'!M214/'Variables AME'!M$64*'Variables AME'!$S$64</f>
        <v>136486.31559468099</v>
      </c>
      <c r="O46" s="25">
        <f>'Variables AME'!N140*'Variables AME'!N177*'Variables AME'!N214/'Variables AME'!N$64*'Variables AME'!$S$64</f>
        <v>136449.7433453429</v>
      </c>
      <c r="P46" s="25">
        <f>'Variables AME'!O140*'Variables AME'!O177*'Variables AME'!O214/'Variables AME'!O$64*'Variables AME'!$S$64</f>
        <v>141093.50194125561</v>
      </c>
      <c r="Q46" s="25">
        <f>'Variables AME'!P140*'Variables AME'!P177*'Variables AME'!P214/'Variables AME'!P$64*'Variables AME'!$S$64</f>
        <v>142970.17679126002</v>
      </c>
      <c r="R46" s="25">
        <f>'Variables AME'!Q140*'Variables AME'!Q177*'Variables AME'!Q214/'Variables AME'!Q$64*'Variables AME'!$S$64</f>
        <v>144990.21171928843</v>
      </c>
      <c r="S46" s="25">
        <f>'Variables AME'!R140*'Variables AME'!R177*'Variables AME'!R214/'Variables AME'!R$64*'Variables AME'!$S$64</f>
        <v>148100.75509262487</v>
      </c>
      <c r="T46" s="25">
        <f>'Variables AME'!S140*'Variables AME'!S177*'Variables AME'!S214/'Variables AME'!S$64*'Variables AME'!$S$64</f>
        <v>151301.36823938528</v>
      </c>
      <c r="U46" s="25">
        <f>'Variables AME'!T140*'Variables AME'!T177*'Variables AME'!T214/'Variables AME'!T$64*'Variables AME'!$S$64</f>
        <v>153892.13366259803</v>
      </c>
      <c r="V46" s="25">
        <f>'Variables AME'!U140*'Variables AME'!U177*'Variables AME'!U214/'Variables AME'!U$64*'Variables AME'!$S$64</f>
        <v>156376.68061803308</v>
      </c>
      <c r="W46" s="25">
        <f>'Variables AME'!V140*'Variables AME'!V177*'Variables AME'!V214/'Variables AME'!V$64*'Variables AME'!$S$64</f>
        <v>158505.38212806013</v>
      </c>
      <c r="X46" s="25">
        <f>'Variables AME'!W140*'Variables AME'!W177*'Variables AME'!W214/'Variables AME'!W$64*'Variables AME'!$S$64</f>
        <v>160568.27776175863</v>
      </c>
      <c r="Y46" s="25">
        <f>'Variables AME'!X140*'Variables AME'!X177*'Variables AME'!X214/'Variables AME'!X$64*'Variables AME'!$S$64</f>
        <v>162115.43752572796</v>
      </c>
      <c r="Z46" s="25">
        <f>'Variables AME'!Y140*'Variables AME'!Y177*'Variables AME'!Y214/'Variables AME'!Y$64*'Variables AME'!$S$64</f>
        <v>163878.1976452196</v>
      </c>
      <c r="AA46" s="25">
        <f>'Variables AME'!Z140*'Variables AME'!Z177*'Variables AME'!Z214/'Variables AME'!Z$64*'Variables AME'!$S$64</f>
        <v>165930.14928225259</v>
      </c>
      <c r="AB46" s="25">
        <f>'Variables AME'!AA140*'Variables AME'!AA177*'Variables AME'!AA214/'Variables AME'!AA$64*'Variables AME'!$S$64</f>
        <v>168313.44627725554</v>
      </c>
      <c r="AC46" s="25">
        <f>'Variables AME'!AB140*'Variables AME'!AB177*'Variables AME'!AB214/'Variables AME'!AB$64*'Variables AME'!$S$64</f>
        <v>171040.74106892225</v>
      </c>
      <c r="AD46" s="25">
        <f>'Variables AME'!AC140*'Variables AME'!AC177*'Variables AME'!AC214/'Variables AME'!AC$64*'Variables AME'!$S$64</f>
        <v>173115.01571923369</v>
      </c>
      <c r="AE46" s="25">
        <f>'Variables AME'!AD140*'Variables AME'!AD177*'Variables AME'!AD214/'Variables AME'!AD$64*'Variables AME'!$S$64</f>
        <v>175548.49443854965</v>
      </c>
      <c r="AF46" s="25">
        <f>'Variables AME'!AE140*'Variables AME'!AE177*'Variables AME'!AE214/'Variables AME'!AE$64*'Variables AME'!$S$64</f>
        <v>178184.03627136719</v>
      </c>
      <c r="AG46" s="25">
        <f>'Variables AME'!AF140*'Variables AME'!AF177*'Variables AME'!AF214/'Variables AME'!AF$64*'Variables AME'!$S$64</f>
        <v>180957.14783963113</v>
      </c>
      <c r="AH46" s="25">
        <f>'Variables AME'!AG140*'Variables AME'!AG177*'Variables AME'!AG214/'Variables AME'!AG$64*'Variables AME'!$S$64</f>
        <v>183929.90490680112</v>
      </c>
      <c r="AI46" s="25">
        <f>'Variables AME'!AH140*'Variables AME'!AH177*'Variables AME'!AH214/'Variables AME'!AH$64*'Variables AME'!$S$64</f>
        <v>186880.96036269187</v>
      </c>
      <c r="AJ46" s="25">
        <f>'Variables AME'!AI140*'Variables AME'!AI177*'Variables AME'!AI214/'Variables AME'!AI$64*'Variables AME'!$S$64</f>
        <v>189895.74966369348</v>
      </c>
      <c r="AK46" s="25">
        <f>'Variables AME'!AJ140*'Variables AME'!AJ177*'Variables AME'!AJ214/'Variables AME'!AJ$64*'Variables AME'!$S$64</f>
        <v>192962.57635449909</v>
      </c>
      <c r="AL46" s="25">
        <f>'Variables AME'!AK140*'Variables AME'!AK177*'Variables AME'!AK214/'Variables AME'!AK$64*'Variables AME'!$S$64</f>
        <v>196080.86093709926</v>
      </c>
      <c r="AM46" s="25">
        <f>'Variables AME'!AL140*'Variables AME'!AL177*'Variables AME'!AL214/'Variables AME'!AL$64*'Variables AME'!$S$64</f>
        <v>199248.38499605824</v>
      </c>
      <c r="AN46" s="25">
        <f>'Variables AME'!AM140*'Variables AME'!AM177*'Variables AME'!AM214/'Variables AME'!AM$64*'Variables AME'!$S$64</f>
        <v>202533.3552392245</v>
      </c>
      <c r="AO46" s="25">
        <f>'Variables AME'!AN140*'Variables AME'!AN177*'Variables AME'!AN214/'Variables AME'!AN$64*'Variables AME'!$S$64</f>
        <v>205859.60467577665</v>
      </c>
      <c r="AP46" s="25">
        <f>'Variables AME'!AO140*'Variables AME'!AO177*'Variables AME'!AO214/'Variables AME'!AO$64*'Variables AME'!$S$64</f>
        <v>209226.50046155122</v>
      </c>
      <c r="AQ46" s="25">
        <f>'Variables AME'!AP140*'Variables AME'!AP177*'Variables AME'!AP214/'Variables AME'!AP$64*'Variables AME'!$S$64</f>
        <v>212635.23951105616</v>
      </c>
      <c r="AR46" s="25">
        <f>'Variables AME'!AQ140*'Variables AME'!AQ177*'Variables AME'!AQ214/'Variables AME'!AQ$64*'Variables AME'!$S$64</f>
        <v>216094.64689299269</v>
      </c>
      <c r="AS46" s="25">
        <f>'Variables AME'!AR140*'Variables AME'!AR177*'Variables AME'!AR214/'Variables AME'!AR$64*'Variables AME'!$S$64</f>
        <v>219633.63641541905</v>
      </c>
      <c r="AT46" s="25">
        <f>'Variables AME'!AS140*'Variables AME'!AS177*'Variables AME'!AS214/'Variables AME'!AS$64*'Variables AME'!$S$64</f>
        <v>223210.29347508276</v>
      </c>
      <c r="AU46" s="25">
        <f>'Variables AME'!AT140*'Variables AME'!AT177*'Variables AME'!AT214/'Variables AME'!AT$64*'Variables AME'!$S$64</f>
        <v>226826.54761825866</v>
      </c>
      <c r="AV46" s="25">
        <f>'Variables AME'!AU140*'Variables AME'!AU177*'Variables AME'!AU214/'Variables AME'!AU$64*'Variables AME'!$S$64</f>
        <v>230475.99188032525</v>
      </c>
      <c r="AW46" s="25">
        <f>'Variables AME'!AV140*'Variables AME'!AV177*'Variables AME'!AV214/'Variables AME'!AV$64*'Variables AME'!$S$64</f>
        <v>234127.74431201236</v>
      </c>
      <c r="AX46" s="18"/>
    </row>
    <row r="47" spans="1:50" x14ac:dyDescent="0.25">
      <c r="A47" s="111"/>
      <c r="B47" t="s">
        <v>445</v>
      </c>
      <c r="C47" s="25">
        <f>'Variables AME'!B141*'Variables AME'!B178*'Variables AME'!B215/'Variables AME'!B$64*'Variables AME'!$S$64</f>
        <v>104167.31999775389</v>
      </c>
      <c r="D47" s="25">
        <f>'Variables AME'!C141*'Variables AME'!C178*'Variables AME'!C215/'Variables AME'!C$64*'Variables AME'!$S$64</f>
        <v>105683.29860456615</v>
      </c>
      <c r="E47" s="25">
        <f>'Variables AME'!D141*'Variables AME'!D178*'Variables AME'!D215/'Variables AME'!D$64*'Variables AME'!$S$64</f>
        <v>107223.40459414871</v>
      </c>
      <c r="F47" s="25">
        <f>'Variables AME'!E141*'Variables AME'!E178*'Variables AME'!E215/'Variables AME'!E$64*'Variables AME'!$S$64</f>
        <v>108806.56173465282</v>
      </c>
      <c r="G47" s="25">
        <f>'Variables AME'!F141*'Variables AME'!F178*'Variables AME'!F215/'Variables AME'!F$64*'Variables AME'!$S$64</f>
        <v>108832.14179122931</v>
      </c>
      <c r="H47" s="25">
        <f>'Variables AME'!G141*'Variables AME'!G178*'Variables AME'!G215/'Variables AME'!G$64*'Variables AME'!$S$64</f>
        <v>97821.150169805289</v>
      </c>
      <c r="I47" s="25">
        <f>'Variables AME'!H141*'Variables AME'!H178*'Variables AME'!H215/'Variables AME'!H$64*'Variables AME'!$S$64</f>
        <v>102456.76627112528</v>
      </c>
      <c r="J47" s="25">
        <f>'Variables AME'!I141*'Variables AME'!I178*'Variables AME'!I215/'Variables AME'!I$64*'Variables AME'!$S$64</f>
        <v>106013.61183294616</v>
      </c>
      <c r="K47" s="25">
        <f>'Variables AME'!J141*'Variables AME'!J178*'Variables AME'!J215/'Variables AME'!J$64*'Variables AME'!$S$64</f>
        <v>105561.21409431681</v>
      </c>
      <c r="L47" s="25">
        <f>'Variables AME'!K141*'Variables AME'!K178*'Variables AME'!K215/'Variables AME'!K$64*'Variables AME'!$S$64</f>
        <v>105892.36035363474</v>
      </c>
      <c r="M47" s="25">
        <f>'Variables AME'!L141*'Variables AME'!L178*'Variables AME'!L215/'Variables AME'!L$64*'Variables AME'!$S$64</f>
        <v>109947.57649167276</v>
      </c>
      <c r="N47" s="25">
        <f>'Variables AME'!M141*'Variables AME'!M178*'Variables AME'!M215/'Variables AME'!M$64*'Variables AME'!$S$64</f>
        <v>112908.49118292704</v>
      </c>
      <c r="O47" s="25">
        <f>'Variables AME'!N141*'Variables AME'!N178*'Variables AME'!N215/'Variables AME'!N$64*'Variables AME'!$S$64</f>
        <v>117791.15285960092</v>
      </c>
      <c r="P47" s="25">
        <f>'Variables AME'!O141*'Variables AME'!O178*'Variables AME'!O215/'Variables AME'!O$64*'Variables AME'!$S$64</f>
        <v>127513.9903608155</v>
      </c>
      <c r="Q47" s="25">
        <f>'Variables AME'!P141*'Variables AME'!P178*'Variables AME'!P215/'Variables AME'!P$64*'Variables AME'!$S$64</f>
        <v>129556.63358721018</v>
      </c>
      <c r="R47" s="25">
        <f>'Variables AME'!Q141*'Variables AME'!Q178*'Variables AME'!Q215/'Variables AME'!Q$64*'Variables AME'!$S$64</f>
        <v>133032.11685605123</v>
      </c>
      <c r="S47" s="25">
        <f>'Variables AME'!R141*'Variables AME'!R178*'Variables AME'!R215/'Variables AME'!R$64*'Variables AME'!$S$64</f>
        <v>133288.17527334703</v>
      </c>
      <c r="T47" s="25">
        <f>'Variables AME'!S141*'Variables AME'!S178*'Variables AME'!S215/'Variables AME'!S$64*'Variables AME'!$S$64</f>
        <v>133828.79169210812</v>
      </c>
      <c r="U47" s="25">
        <f>'Variables AME'!T141*'Variables AME'!T178*'Variables AME'!T215/'Variables AME'!T$64*'Variables AME'!$S$64</f>
        <v>134295.05492109185</v>
      </c>
      <c r="V47" s="25">
        <f>'Variables AME'!U141*'Variables AME'!U178*'Variables AME'!U215/'Variables AME'!U$64*'Variables AME'!$S$64</f>
        <v>134949.67453868772</v>
      </c>
      <c r="W47" s="25">
        <f>'Variables AME'!V141*'Variables AME'!V178*'Variables AME'!V215/'Variables AME'!V$64*'Variables AME'!$S$64</f>
        <v>135732.14090558435</v>
      </c>
      <c r="X47" s="25">
        <f>'Variables AME'!W141*'Variables AME'!W178*'Variables AME'!W215/'Variables AME'!W$64*'Variables AME'!$S$64</f>
        <v>136331.32316993256</v>
      </c>
      <c r="Y47" s="25">
        <f>'Variables AME'!X141*'Variables AME'!X178*'Variables AME'!X215/'Variables AME'!X$64*'Variables AME'!$S$64</f>
        <v>138203.78255129739</v>
      </c>
      <c r="Z47" s="25">
        <f>'Variables AME'!Y141*'Variables AME'!Y178*'Variables AME'!Y215/'Variables AME'!Y$64*'Variables AME'!$S$64</f>
        <v>139879.67594853853</v>
      </c>
      <c r="AA47" s="25">
        <f>'Variables AME'!Z141*'Variables AME'!Z178*'Variables AME'!Z215/'Variables AME'!Z$64*'Variables AME'!$S$64</f>
        <v>141678.33501909202</v>
      </c>
      <c r="AB47" s="25">
        <f>'Variables AME'!AA141*'Variables AME'!AA178*'Variables AME'!AA215/'Variables AME'!AA$64*'Variables AME'!$S$64</f>
        <v>143786.85795405862</v>
      </c>
      <c r="AC47" s="25">
        <f>'Variables AME'!AB141*'Variables AME'!AB178*'Variables AME'!AB215/'Variables AME'!AB$64*'Variables AME'!$S$64</f>
        <v>146305.8860446504</v>
      </c>
      <c r="AD47" s="25">
        <f>'Variables AME'!AC141*'Variables AME'!AC178*'Variables AME'!AC215/'Variables AME'!AC$64*'Variables AME'!$S$64</f>
        <v>147518.02213486459</v>
      </c>
      <c r="AE47" s="25">
        <f>'Variables AME'!AD141*'Variables AME'!AD178*'Variables AME'!AD215/'Variables AME'!AD$64*'Variables AME'!$S$64</f>
        <v>148545.36066171099</v>
      </c>
      <c r="AF47" s="25">
        <f>'Variables AME'!AE141*'Variables AME'!AE178*'Variables AME'!AE215/'Variables AME'!AE$64*'Variables AME'!$S$64</f>
        <v>150197.36713149981</v>
      </c>
      <c r="AG47" s="25">
        <f>'Variables AME'!AF141*'Variables AME'!AF178*'Variables AME'!AF215/'Variables AME'!AF$64*'Variables AME'!$S$64</f>
        <v>152218.74975199695</v>
      </c>
      <c r="AH47" s="25">
        <f>'Variables AME'!AG141*'Variables AME'!AG178*'Variables AME'!AG215/'Variables AME'!AG$64*'Variables AME'!$S$64</f>
        <v>153917.96409608255</v>
      </c>
      <c r="AI47" s="25">
        <f>'Variables AME'!AH141*'Variables AME'!AH178*'Variables AME'!AH215/'Variables AME'!AH$64*'Variables AME'!$S$64</f>
        <v>156705.25317612008</v>
      </c>
      <c r="AJ47" s="25">
        <f>'Variables AME'!AI141*'Variables AME'!AI178*'Variables AME'!AI215/'Variables AME'!AI$64*'Variables AME'!$S$64</f>
        <v>159465.53438278055</v>
      </c>
      <c r="AK47" s="25">
        <f>'Variables AME'!AJ141*'Variables AME'!AJ178*'Variables AME'!AJ215/'Variables AME'!AJ$64*'Variables AME'!$S$64</f>
        <v>162271.62316685051</v>
      </c>
      <c r="AL47" s="25">
        <f>'Variables AME'!AK141*'Variables AME'!AK178*'Variables AME'!AK215/'Variables AME'!AK$64*'Variables AME'!$S$64</f>
        <v>165147.92315436719</v>
      </c>
      <c r="AM47" s="25">
        <f>'Variables AME'!AL141*'Variables AME'!AL178*'Variables AME'!AL215/'Variables AME'!AL$64*'Variables AME'!$S$64</f>
        <v>168089.9503790391</v>
      </c>
      <c r="AN47" s="25">
        <f>'Variables AME'!AM141*'Variables AME'!AM178*'Variables AME'!AM215/'Variables AME'!AM$64*'Variables AME'!$S$64</f>
        <v>170995.63577391874</v>
      </c>
      <c r="AO47" s="25">
        <f>'Variables AME'!AN141*'Variables AME'!AN178*'Variables AME'!AN215/'Variables AME'!AN$64*'Variables AME'!$S$64</f>
        <v>174075.77915940213</v>
      </c>
      <c r="AP47" s="25">
        <f>'Variables AME'!AO141*'Variables AME'!AO178*'Variables AME'!AO215/'Variables AME'!AO$64*'Variables AME'!$S$64</f>
        <v>177237.37180594917</v>
      </c>
      <c r="AQ47" s="25">
        <f>'Variables AME'!AP141*'Variables AME'!AP178*'Variables AME'!AP215/'Variables AME'!AP$64*'Variables AME'!$S$64</f>
        <v>180451.07017711445</v>
      </c>
      <c r="AR47" s="25">
        <f>'Variables AME'!AQ141*'Variables AME'!AQ178*'Variables AME'!AQ215/'Variables AME'!AQ$64*'Variables AME'!$S$64</f>
        <v>183697.58312132084</v>
      </c>
      <c r="AS47" s="25">
        <f>'Variables AME'!AR141*'Variables AME'!AR178*'Variables AME'!AR215/'Variables AME'!AR$64*'Variables AME'!$S$64</f>
        <v>186922.57104400732</v>
      </c>
      <c r="AT47" s="25">
        <f>'Variables AME'!AS141*'Variables AME'!AS178*'Variables AME'!AS215/'Variables AME'!AS$64*'Variables AME'!$S$64</f>
        <v>190161.81108872325</v>
      </c>
      <c r="AU47" s="25">
        <f>'Variables AME'!AT141*'Variables AME'!AT178*'Variables AME'!AT215/'Variables AME'!AT$64*'Variables AME'!$S$64</f>
        <v>193403.84873507169</v>
      </c>
      <c r="AV47" s="25">
        <f>'Variables AME'!AU141*'Variables AME'!AU178*'Variables AME'!AU215/'Variables AME'!AU$64*'Variables AME'!$S$64</f>
        <v>196630.78298767866</v>
      </c>
      <c r="AW47" s="25">
        <f>'Variables AME'!AV141*'Variables AME'!AV178*'Variables AME'!AV215/'Variables AME'!AV$64*'Variables AME'!$S$64</f>
        <v>199822.9196992589</v>
      </c>
      <c r="AX47" s="18"/>
    </row>
    <row r="48" spans="1:50" x14ac:dyDescent="0.25">
      <c r="A48" s="111"/>
      <c r="B48" t="s">
        <v>446</v>
      </c>
      <c r="C48" s="25">
        <f>'Variables AME'!B142*'Variables AME'!B179*'Variables AME'!B216/'Variables AME'!B$64*'Variables AME'!$S$64</f>
        <v>7982.3800371983161</v>
      </c>
      <c r="D48" s="25">
        <f>'Variables AME'!C142*'Variables AME'!C179*'Variables AME'!C216/'Variables AME'!C$64*'Variables AME'!$S$64</f>
        <v>8075.0105284925166</v>
      </c>
      <c r="E48" s="25">
        <f>'Variables AME'!D142*'Variables AME'!D179*'Variables AME'!D216/'Variables AME'!D$64*'Variables AME'!$S$64</f>
        <v>8169.0167518754879</v>
      </c>
      <c r="F48" s="25">
        <f>'Variables AME'!E142*'Variables AME'!E179*'Variables AME'!E216/'Variables AME'!E$64*'Variables AME'!$S$64</f>
        <v>8299.9596746099814</v>
      </c>
      <c r="G48" s="25">
        <f>'Variables AME'!F142*'Variables AME'!F179*'Variables AME'!F216/'Variables AME'!F$64*'Variables AME'!$S$64</f>
        <v>8138.3998401222225</v>
      </c>
      <c r="H48" s="25">
        <f>'Variables AME'!G142*'Variables AME'!G179*'Variables AME'!G216/'Variables AME'!G$64*'Variables AME'!$S$64</f>
        <v>7366.3306831438385</v>
      </c>
      <c r="I48" s="25">
        <f>'Variables AME'!H142*'Variables AME'!H179*'Variables AME'!H216/'Variables AME'!H$64*'Variables AME'!$S$64</f>
        <v>7417.6984877423256</v>
      </c>
      <c r="J48" s="25">
        <f>'Variables AME'!I142*'Variables AME'!I179*'Variables AME'!I216/'Variables AME'!I$64*'Variables AME'!$S$64</f>
        <v>7698.89940880011</v>
      </c>
      <c r="K48" s="25">
        <f>'Variables AME'!J142*'Variables AME'!J179*'Variables AME'!J216/'Variables AME'!J$64*'Variables AME'!$S$64</f>
        <v>7580.3885523987738</v>
      </c>
      <c r="L48" s="25">
        <f>'Variables AME'!K142*'Variables AME'!K179*'Variables AME'!K216/'Variables AME'!K$64*'Variables AME'!$S$64</f>
        <v>7410.3425570386971</v>
      </c>
      <c r="M48" s="25">
        <f>'Variables AME'!L142*'Variables AME'!L179*'Variables AME'!L216/'Variables AME'!L$64*'Variables AME'!$S$64</f>
        <v>7357.3760720963319</v>
      </c>
      <c r="N48" s="25">
        <f>'Variables AME'!M142*'Variables AME'!M179*'Variables AME'!M216/'Variables AME'!M$64*'Variables AME'!$S$64</f>
        <v>7315.2669608202714</v>
      </c>
      <c r="O48" s="25">
        <f>'Variables AME'!N142*'Variables AME'!N179*'Variables AME'!N216/'Variables AME'!N$64*'Variables AME'!$S$64</f>
        <v>7378.9997739535538</v>
      </c>
      <c r="P48" s="25">
        <f>'Variables AME'!O142*'Variables AME'!O179*'Variables AME'!O216/'Variables AME'!O$64*'Variables AME'!$S$64</f>
        <v>7645.1417644152079</v>
      </c>
      <c r="Q48" s="25">
        <f>'Variables AME'!P142*'Variables AME'!P179*'Variables AME'!P216/'Variables AME'!P$64*'Variables AME'!$S$64</f>
        <v>7803.9386507512481</v>
      </c>
      <c r="R48" s="25">
        <f>'Variables AME'!Q142*'Variables AME'!Q179*'Variables AME'!Q216/'Variables AME'!Q$64*'Variables AME'!$S$64</f>
        <v>7896.6852995225481</v>
      </c>
      <c r="S48" s="25">
        <f>'Variables AME'!R142*'Variables AME'!R179*'Variables AME'!R216/'Variables AME'!R$64*'Variables AME'!$S$64</f>
        <v>8010.3284187850495</v>
      </c>
      <c r="T48" s="25">
        <f>'Variables AME'!S142*'Variables AME'!S179*'Variables AME'!S216/'Variables AME'!S$64*'Variables AME'!$S$64</f>
        <v>8134.4574010189626</v>
      </c>
      <c r="U48" s="25">
        <f>'Variables AME'!T142*'Variables AME'!T179*'Variables AME'!T216/'Variables AME'!T$64*'Variables AME'!$S$64</f>
        <v>8222.1477365844148</v>
      </c>
      <c r="V48" s="25">
        <f>'Variables AME'!U142*'Variables AME'!U179*'Variables AME'!U216/'Variables AME'!U$64*'Variables AME'!$S$64</f>
        <v>8310.5359571377085</v>
      </c>
      <c r="W48" s="25">
        <f>'Variables AME'!V142*'Variables AME'!V179*'Variables AME'!V216/'Variables AME'!V$64*'Variables AME'!$S$64</f>
        <v>8565.7410098456003</v>
      </c>
      <c r="X48" s="25">
        <f>'Variables AME'!W142*'Variables AME'!W179*'Variables AME'!W216/'Variables AME'!W$64*'Variables AME'!$S$64</f>
        <v>8903.3660796329023</v>
      </c>
      <c r="Y48" s="25">
        <f>'Variables AME'!X142*'Variables AME'!X179*'Variables AME'!X216/'Variables AME'!X$64*'Variables AME'!$S$64</f>
        <v>9282.3600585880868</v>
      </c>
      <c r="Z48" s="25">
        <f>'Variables AME'!Y142*'Variables AME'!Y179*'Variables AME'!Y216/'Variables AME'!Y$64*'Variables AME'!$S$64</f>
        <v>9759.2795205793609</v>
      </c>
      <c r="AA48" s="25">
        <f>'Variables AME'!Z142*'Variables AME'!Z179*'Variables AME'!Z216/'Variables AME'!Z$64*'Variables AME'!$S$64</f>
        <v>10337.83839335328</v>
      </c>
      <c r="AB48" s="25">
        <f>'Variables AME'!AA142*'Variables AME'!AA179*'Variables AME'!AA216/'Variables AME'!AA$64*'Variables AME'!$S$64</f>
        <v>11033.453022706968</v>
      </c>
      <c r="AC48" s="25">
        <f>'Variables AME'!AB142*'Variables AME'!AB179*'Variables AME'!AB216/'Variables AME'!AB$64*'Variables AME'!$S$64</f>
        <v>11862.60343451985</v>
      </c>
      <c r="AD48" s="25">
        <f>'Variables AME'!AC142*'Variables AME'!AC179*'Variables AME'!AC216/'Variables AME'!AC$64*'Variables AME'!$S$64</f>
        <v>12076.05460914765</v>
      </c>
      <c r="AE48" s="25">
        <f>'Variables AME'!AD142*'Variables AME'!AD179*'Variables AME'!AD216/'Variables AME'!AD$64*'Variables AME'!$S$64</f>
        <v>12244.614800935631</v>
      </c>
      <c r="AF48" s="25">
        <f>'Variables AME'!AE142*'Variables AME'!AE179*'Variables AME'!AE216/'Variables AME'!AE$64*'Variables AME'!$S$64</f>
        <v>12392.570324863025</v>
      </c>
      <c r="AG48" s="25">
        <f>'Variables AME'!AF142*'Variables AME'!AF179*'Variables AME'!AF216/'Variables AME'!AF$64*'Variables AME'!$S$64</f>
        <v>12530.678801955131</v>
      </c>
      <c r="AH48" s="25">
        <f>'Variables AME'!AG142*'Variables AME'!AG179*'Variables AME'!AG216/'Variables AME'!AG$64*'Variables AME'!$S$64</f>
        <v>12663.747446287585</v>
      </c>
      <c r="AI48" s="25">
        <f>'Variables AME'!AH142*'Variables AME'!AH179*'Variables AME'!AH216/'Variables AME'!AH$64*'Variables AME'!$S$64</f>
        <v>12800.079532733118</v>
      </c>
      <c r="AJ48" s="25">
        <f>'Variables AME'!AI142*'Variables AME'!AI179*'Variables AME'!AI216/'Variables AME'!AI$64*'Variables AME'!$S$64</f>
        <v>12935.440830991602</v>
      </c>
      <c r="AK48" s="25">
        <f>'Variables AME'!AJ142*'Variables AME'!AJ179*'Variables AME'!AJ216/'Variables AME'!AJ$64*'Variables AME'!$S$64</f>
        <v>13073.308564509784</v>
      </c>
      <c r="AL48" s="25">
        <f>'Variables AME'!AK142*'Variables AME'!AK179*'Variables AME'!AK216/'Variables AME'!AK$64*'Variables AME'!$S$64</f>
        <v>13210.974891824542</v>
      </c>
      <c r="AM48" s="25">
        <f>'Variables AME'!AL142*'Variables AME'!AL179*'Variables AME'!AL216/'Variables AME'!AL$64*'Variables AME'!$S$64</f>
        <v>13350.33232559365</v>
      </c>
      <c r="AN48" s="25">
        <f>'Variables AME'!AM142*'Variables AME'!AM179*'Variables AME'!AM216/'Variables AME'!AM$64*'Variables AME'!$S$64</f>
        <v>13490.163434521171</v>
      </c>
      <c r="AO48" s="25">
        <f>'Variables AME'!AN142*'Variables AME'!AN179*'Variables AME'!AN216/'Variables AME'!AN$64*'Variables AME'!$S$64</f>
        <v>13633.029150764805</v>
      </c>
      <c r="AP48" s="25">
        <f>'Variables AME'!AO142*'Variables AME'!AO179*'Variables AME'!AO216/'Variables AME'!AO$64*'Variables AME'!$S$64</f>
        <v>13777.815005231081</v>
      </c>
      <c r="AQ48" s="25">
        <f>'Variables AME'!AP142*'Variables AME'!AP179*'Variables AME'!AP216/'Variables AME'!AP$64*'Variables AME'!$S$64</f>
        <v>13925.044230944919</v>
      </c>
      <c r="AR48" s="25">
        <f>'Variables AME'!AQ142*'Variables AME'!AQ179*'Variables AME'!AQ216/'Variables AME'!AQ$64*'Variables AME'!$S$64</f>
        <v>14073.741123207419</v>
      </c>
      <c r="AS48" s="25">
        <f>'Variables AME'!AR142*'Variables AME'!AR179*'Variables AME'!AR216/'Variables AME'!AR$64*'Variables AME'!$S$64</f>
        <v>14227.771871080609</v>
      </c>
      <c r="AT48" s="25">
        <f>'Variables AME'!AS142*'Variables AME'!AS179*'Variables AME'!AS216/'Variables AME'!AS$64*'Variables AME'!$S$64</f>
        <v>14382.418557290084</v>
      </c>
      <c r="AU48" s="25">
        <f>'Variables AME'!AT142*'Variables AME'!AT179*'Variables AME'!AT216/'Variables AME'!AT$64*'Variables AME'!$S$64</f>
        <v>14537.184385186698</v>
      </c>
      <c r="AV48" s="25">
        <f>'Variables AME'!AU142*'Variables AME'!AU179*'Variables AME'!AU216/'Variables AME'!AU$64*'Variables AME'!$S$64</f>
        <v>14691.649644811569</v>
      </c>
      <c r="AW48" s="25">
        <f>'Variables AME'!AV142*'Variables AME'!AV179*'Variables AME'!AV216/'Variables AME'!AV$64*'Variables AME'!$S$64</f>
        <v>14846.731708037581</v>
      </c>
      <c r="AX48" s="18"/>
    </row>
    <row r="49" spans="1:50" x14ac:dyDescent="0.25">
      <c r="A49" s="111"/>
      <c r="B49" t="s">
        <v>668</v>
      </c>
      <c r="C49" s="25">
        <f>'Variables AME'!B143*'Variables AME'!B180*'Variables AME'!B217/'Variables AME'!B$64*'Variables AME'!$S$64</f>
        <v>21291.212911490489</v>
      </c>
      <c r="D49" s="25">
        <f>'Variables AME'!C143*'Variables AME'!C180*'Variables AME'!C217/'Variables AME'!C$64*'Variables AME'!$S$64</f>
        <v>21567.379149334869</v>
      </c>
      <c r="E49" s="25">
        <f>'Variables AME'!D143*'Variables AME'!D180*'Variables AME'!D217/'Variables AME'!D$64*'Variables AME'!$S$64</f>
        <v>21847.793232533018</v>
      </c>
      <c r="F49" s="25">
        <f>'Variables AME'!E143*'Variables AME'!E180*'Variables AME'!E217/'Variables AME'!E$64*'Variables AME'!$S$64</f>
        <v>22259.174084385304</v>
      </c>
      <c r="G49" s="25">
        <f>'Variables AME'!F143*'Variables AME'!F180*'Variables AME'!F217/'Variables AME'!F$64*'Variables AME'!$S$64</f>
        <v>21860.205798079372</v>
      </c>
      <c r="H49" s="25">
        <f>'Variables AME'!G143*'Variables AME'!G180*'Variables AME'!G217/'Variables AME'!G$64*'Variables AME'!$S$64</f>
        <v>19719.246107282896</v>
      </c>
      <c r="I49" s="25">
        <f>'Variables AME'!H143*'Variables AME'!H180*'Variables AME'!H217/'Variables AME'!H$64*'Variables AME'!$S$64</f>
        <v>19971.406340695445</v>
      </c>
      <c r="J49" s="25">
        <f>'Variables AME'!I143*'Variables AME'!I180*'Variables AME'!I217/'Variables AME'!I$64*'Variables AME'!$S$64</f>
        <v>20904.010749461104</v>
      </c>
      <c r="K49" s="25">
        <f>'Variables AME'!J143*'Variables AME'!J180*'Variables AME'!J217/'Variables AME'!J$64*'Variables AME'!$S$64</f>
        <v>20570.99159974838</v>
      </c>
      <c r="L49" s="25">
        <f>'Variables AME'!K143*'Variables AME'!K180*'Variables AME'!K217/'Variables AME'!K$64*'Variables AME'!$S$64</f>
        <v>20097.257603697839</v>
      </c>
      <c r="M49" s="25">
        <f>'Variables AME'!L143*'Variables AME'!L180*'Variables AME'!L217/'Variables AME'!L$64*'Variables AME'!$S$64</f>
        <v>19973.26863509871</v>
      </c>
      <c r="N49" s="25">
        <f>'Variables AME'!M143*'Variables AME'!M180*'Variables AME'!M217/'Variables AME'!M$64*'Variables AME'!$S$64</f>
        <v>19861.239026858711</v>
      </c>
      <c r="O49" s="25">
        <f>'Variables AME'!N143*'Variables AME'!N180*'Variables AME'!N217/'Variables AME'!N$64*'Variables AME'!$S$64</f>
        <v>20092.054714195434</v>
      </c>
      <c r="P49" s="25">
        <f>'Variables AME'!O143*'Variables AME'!O180*'Variables AME'!O217/'Variables AME'!O$64*'Variables AME'!$S$64</f>
        <v>20936.655931930138</v>
      </c>
      <c r="Q49" s="25">
        <f>'Variables AME'!P143*'Variables AME'!P180*'Variables AME'!P217/'Variables AME'!P$64*'Variables AME'!$S$64</f>
        <v>21402.130241679399</v>
      </c>
      <c r="R49" s="25">
        <f>'Variables AME'!Q143*'Variables AME'!Q180*'Variables AME'!Q217/'Variables AME'!Q$64*'Variables AME'!$S$64</f>
        <v>21703.124229228546</v>
      </c>
      <c r="S49" s="25">
        <f>'Variables AME'!R143*'Variables AME'!R180*'Variables AME'!R217/'Variables AME'!R$64*'Variables AME'!$S$64</f>
        <v>21739.289668229194</v>
      </c>
      <c r="T49" s="25">
        <f>'Variables AME'!S143*'Variables AME'!S180*'Variables AME'!S217/'Variables AME'!S$64*'Variables AME'!$S$64</f>
        <v>22321.301361799458</v>
      </c>
      <c r="U49" s="25">
        <f>'Variables AME'!T143*'Variables AME'!T180*'Variables AME'!T217/'Variables AME'!T$64*'Variables AME'!$S$64</f>
        <v>22586.229463546282</v>
      </c>
      <c r="V49" s="25">
        <f>'Variables AME'!U143*'Variables AME'!U180*'Variables AME'!U217/'Variables AME'!U$64*'Variables AME'!$S$64</f>
        <v>23109.506981189763</v>
      </c>
      <c r="W49" s="25">
        <f>'Variables AME'!V143*'Variables AME'!V180*'Variables AME'!V217/'Variables AME'!V$64*'Variables AME'!$S$64</f>
        <v>23123.711375886203</v>
      </c>
      <c r="X49" s="25">
        <f>'Variables AME'!W143*'Variables AME'!W180*'Variables AME'!W217/'Variables AME'!W$64*'Variables AME'!$S$64</f>
        <v>23193.988463767524</v>
      </c>
      <c r="Y49" s="25">
        <f>'Variables AME'!X143*'Variables AME'!X180*'Variables AME'!X217/'Variables AME'!X$64*'Variables AME'!$S$64</f>
        <v>22882.982394024028</v>
      </c>
      <c r="Z49" s="25">
        <f>'Variables AME'!Y143*'Variables AME'!Y180*'Variables AME'!Y217/'Variables AME'!Y$64*'Variables AME'!$S$64</f>
        <v>22737.188049060358</v>
      </c>
      <c r="AA49" s="25">
        <f>'Variables AME'!Z143*'Variables AME'!Z180*'Variables AME'!Z217/'Variables AME'!Z$64*'Variables AME'!$S$64</f>
        <v>22610.076767257338</v>
      </c>
      <c r="AB49" s="25">
        <f>'Variables AME'!AA143*'Variables AME'!AA180*'Variables AME'!AA217/'Variables AME'!AA$64*'Variables AME'!$S$64</f>
        <v>22512.54710546141</v>
      </c>
      <c r="AC49" s="25">
        <f>'Variables AME'!AB143*'Variables AME'!AB180*'Variables AME'!AB217/'Variables AME'!AB$64*'Variables AME'!$S$64</f>
        <v>22455.277655222249</v>
      </c>
      <c r="AD49" s="25">
        <f>'Variables AME'!AC143*'Variables AME'!AC180*'Variables AME'!AC217/'Variables AME'!AC$64*'Variables AME'!$S$64</f>
        <v>22495.642297158101</v>
      </c>
      <c r="AE49" s="25">
        <f>'Variables AME'!AD143*'Variables AME'!AD180*'Variables AME'!AD217/'Variables AME'!AD$64*'Variables AME'!$S$64</f>
        <v>22578.17673951478</v>
      </c>
      <c r="AF49" s="25">
        <f>'Variables AME'!AE143*'Variables AME'!AE180*'Variables AME'!AE217/'Variables AME'!AE$64*'Variables AME'!$S$64</f>
        <v>22690.320578167768</v>
      </c>
      <c r="AG49" s="25">
        <f>'Variables AME'!AF143*'Variables AME'!AF180*'Variables AME'!AF217/'Variables AME'!AF$64*'Variables AME'!$S$64</f>
        <v>22825.759936823713</v>
      </c>
      <c r="AH49" s="25">
        <f>'Variables AME'!AG143*'Variables AME'!AG180*'Variables AME'!AG217/'Variables AME'!AG$64*'Variables AME'!$S$64</f>
        <v>22992.790584107748</v>
      </c>
      <c r="AI49" s="25">
        <f>'Variables AME'!AH143*'Variables AME'!AH180*'Variables AME'!AH217/'Variables AME'!AH$64*'Variables AME'!$S$64</f>
        <v>23161.125168153892</v>
      </c>
      <c r="AJ49" s="25">
        <f>'Variables AME'!AI143*'Variables AME'!AI180*'Variables AME'!AI217/'Variables AME'!AI$64*'Variables AME'!$S$64</f>
        <v>23332.273496224781</v>
      </c>
      <c r="AK49" s="25">
        <f>'Variables AME'!AJ143*'Variables AME'!AJ180*'Variables AME'!AJ217/'Variables AME'!AJ$64*'Variables AME'!$S$64</f>
        <v>23528.52766585318</v>
      </c>
      <c r="AL49" s="25">
        <f>'Variables AME'!AK143*'Variables AME'!AK180*'Variables AME'!AK217/'Variables AME'!AK$64*'Variables AME'!$S$64</f>
        <v>23731.623050713908</v>
      </c>
      <c r="AM49" s="25">
        <f>'Variables AME'!AL143*'Variables AME'!AL180*'Variables AME'!AL217/'Variables AME'!AL$64*'Variables AME'!$S$64</f>
        <v>23936.453852066443</v>
      </c>
      <c r="AN49" s="25">
        <f>'Variables AME'!AM143*'Variables AME'!AM180*'Variables AME'!AM217/'Variables AME'!AM$64*'Variables AME'!$S$64</f>
        <v>24103.804269242635</v>
      </c>
      <c r="AO49" s="25">
        <f>'Variables AME'!AN143*'Variables AME'!AN180*'Variables AME'!AN217/'Variables AME'!AN$64*'Variables AME'!$S$64</f>
        <v>24284.351990123738</v>
      </c>
      <c r="AP49" s="25">
        <f>'Variables AME'!AO143*'Variables AME'!AO180*'Variables AME'!AO217/'Variables AME'!AO$64*'Variables AME'!$S$64</f>
        <v>24467.292422773582</v>
      </c>
      <c r="AQ49" s="25">
        <f>'Variables AME'!AP143*'Variables AME'!AP180*'Variables AME'!AP217/'Variables AME'!AP$64*'Variables AME'!$S$64</f>
        <v>24667.426332440435</v>
      </c>
      <c r="AR49" s="25">
        <f>'Variables AME'!AQ143*'Variables AME'!AQ180*'Variables AME'!AQ217/'Variables AME'!AQ$64*'Variables AME'!$S$64</f>
        <v>24858.248898942922</v>
      </c>
      <c r="AS49" s="25">
        <f>'Variables AME'!AR143*'Variables AME'!AR180*'Variables AME'!AR217/'Variables AME'!AR$64*'Variables AME'!$S$64</f>
        <v>25065.326948301656</v>
      </c>
      <c r="AT49" s="25">
        <f>'Variables AME'!AS143*'Variables AME'!AS180*'Variables AME'!AS217/'Variables AME'!AS$64*'Variables AME'!$S$64</f>
        <v>25275.752451198721</v>
      </c>
      <c r="AU49" s="25">
        <f>'Variables AME'!AT143*'Variables AME'!AT180*'Variables AME'!AT217/'Variables AME'!AT$64*'Variables AME'!$S$64</f>
        <v>25481.190240752305</v>
      </c>
      <c r="AV49" s="25">
        <f>'Variables AME'!AU143*'Variables AME'!AU180*'Variables AME'!AU217/'Variables AME'!AU$64*'Variables AME'!$S$64</f>
        <v>25684.87350942535</v>
      </c>
      <c r="AW49" s="25">
        <f>'Variables AME'!AV143*'Variables AME'!AV180*'Variables AME'!AV217/'Variables AME'!AV$64*'Variables AME'!$S$64</f>
        <v>25959.461103832942</v>
      </c>
      <c r="AX49" s="18"/>
    </row>
    <row r="50" spans="1:50" x14ac:dyDescent="0.25">
      <c r="A50" s="111"/>
      <c r="B50" t="s">
        <v>447</v>
      </c>
      <c r="C50" s="25">
        <f>'Variables AME'!B144*'Variables AME'!B181*'Variables AME'!B218/'Variables AME'!B$64*'Variables AME'!$S$64</f>
        <v>22517.147002669364</v>
      </c>
      <c r="D50" s="25">
        <f>'Variables AME'!C144*'Variables AME'!C181*'Variables AME'!C218/'Variables AME'!C$64*'Variables AME'!$S$64</f>
        <v>22820.201591215708</v>
      </c>
      <c r="E50" s="25">
        <f>'Variables AME'!D144*'Variables AME'!D181*'Variables AME'!D218/'Variables AME'!D$64*'Variables AME'!$S$64</f>
        <v>23127.975364357961</v>
      </c>
      <c r="F50" s="25">
        <f>'Variables AME'!E144*'Variables AME'!E181*'Variables AME'!E218/'Variables AME'!E$64*'Variables AME'!$S$64</f>
        <v>23557.246830551714</v>
      </c>
      <c r="G50" s="25">
        <f>'Variables AME'!F144*'Variables AME'!F181*'Variables AME'!F218/'Variables AME'!F$64*'Variables AME'!$S$64</f>
        <v>23471.069105584447</v>
      </c>
      <c r="H50" s="25">
        <f>'Variables AME'!G144*'Variables AME'!G181*'Variables AME'!G218/'Variables AME'!G$64*'Variables AME'!$S$64</f>
        <v>21815.202442382139</v>
      </c>
      <c r="I50" s="25">
        <f>'Variables AME'!H144*'Variables AME'!H181*'Variables AME'!H218/'Variables AME'!H$64*'Variables AME'!$S$64</f>
        <v>22417.365523820456</v>
      </c>
      <c r="J50" s="25">
        <f>'Variables AME'!I144*'Variables AME'!I181*'Variables AME'!I218/'Variables AME'!I$64*'Variables AME'!$S$64</f>
        <v>22280.374688489424</v>
      </c>
      <c r="K50" s="25">
        <f>'Variables AME'!J144*'Variables AME'!J181*'Variables AME'!J218/'Variables AME'!J$64*'Variables AME'!$S$64</f>
        <v>21853.803442234148</v>
      </c>
      <c r="L50" s="25">
        <f>'Variables AME'!K144*'Variables AME'!K181*'Variables AME'!K218/'Variables AME'!K$64*'Variables AME'!$S$64</f>
        <v>21639.299492393267</v>
      </c>
      <c r="M50" s="25">
        <f>'Variables AME'!L144*'Variables AME'!L181*'Variables AME'!L218/'Variables AME'!L$64*'Variables AME'!$S$64</f>
        <v>21478.232535132749</v>
      </c>
      <c r="N50" s="25">
        <f>'Variables AME'!M144*'Variables AME'!M181*'Variables AME'!M218/'Variables AME'!M$64*'Variables AME'!$S$64</f>
        <v>21560.702642650154</v>
      </c>
      <c r="O50" s="25">
        <f>'Variables AME'!N144*'Variables AME'!N181*'Variables AME'!N218/'Variables AME'!N$64*'Variables AME'!$S$64</f>
        <v>21696.617005454813</v>
      </c>
      <c r="P50" s="25">
        <f>'Variables AME'!O144*'Variables AME'!O181*'Variables AME'!O218/'Variables AME'!O$64*'Variables AME'!$S$64</f>
        <v>22411.339657535522</v>
      </c>
      <c r="Q50" s="25">
        <f>'Variables AME'!P144*'Variables AME'!P181*'Variables AME'!P218/'Variables AME'!P$64*'Variables AME'!$S$64</f>
        <v>22630.405548238403</v>
      </c>
      <c r="R50" s="25">
        <f>'Variables AME'!Q144*'Variables AME'!Q181*'Variables AME'!Q218/'Variables AME'!Q$64*'Variables AME'!$S$64</f>
        <v>22595.113077234542</v>
      </c>
      <c r="S50" s="25">
        <f>'Variables AME'!R144*'Variables AME'!R181*'Variables AME'!R218/'Variables AME'!R$64*'Variables AME'!$S$64</f>
        <v>22945.143312004639</v>
      </c>
      <c r="T50" s="25">
        <f>'Variables AME'!S144*'Variables AME'!S181*'Variables AME'!S218/'Variables AME'!S$64*'Variables AME'!$S$64</f>
        <v>23314.778924254486</v>
      </c>
      <c r="U50" s="25">
        <f>'Variables AME'!T144*'Variables AME'!T181*'Variables AME'!T218/'Variables AME'!T$64*'Variables AME'!$S$64</f>
        <v>23555.267963739268</v>
      </c>
      <c r="V50" s="25">
        <f>'Variables AME'!U144*'Variables AME'!U181*'Variables AME'!U218/'Variables AME'!U$64*'Variables AME'!$S$64</f>
        <v>23799.360361691222</v>
      </c>
      <c r="W50" s="25">
        <f>'Variables AME'!V144*'Variables AME'!V181*'Variables AME'!V218/'Variables AME'!V$64*'Variables AME'!$S$64</f>
        <v>25149.880565061088</v>
      </c>
      <c r="X50" s="25">
        <f>'Variables AME'!W144*'Variables AME'!W181*'Variables AME'!W218/'Variables AME'!W$64*'Variables AME'!$S$64</f>
        <v>26579.706806582843</v>
      </c>
      <c r="Y50" s="25">
        <f>'Variables AME'!X144*'Variables AME'!X181*'Variables AME'!X218/'Variables AME'!X$64*'Variables AME'!$S$64</f>
        <v>28023.131566392196</v>
      </c>
      <c r="Z50" s="25">
        <f>'Variables AME'!Y144*'Variables AME'!Y181*'Variables AME'!Y218/'Variables AME'!Y$64*'Variables AME'!$S$64</f>
        <v>29691.90754200779</v>
      </c>
      <c r="AA50" s="25">
        <f>'Variables AME'!Z144*'Variables AME'!Z181*'Variables AME'!Z218/'Variables AME'!Z$64*'Variables AME'!$S$64</f>
        <v>31608.714811515649</v>
      </c>
      <c r="AB50" s="25">
        <f>'Variables AME'!AA144*'Variables AME'!AA181*'Variables AME'!AA218/'Variables AME'!AA$64*'Variables AME'!$S$64</f>
        <v>33830.451673079973</v>
      </c>
      <c r="AC50" s="25">
        <f>'Variables AME'!AB144*'Variables AME'!AB181*'Variables AME'!AB218/'Variables AME'!AB$64*'Variables AME'!$S$64</f>
        <v>36414.627304561895</v>
      </c>
      <c r="AD50" s="25">
        <f>'Variables AME'!AC144*'Variables AME'!AC181*'Variables AME'!AC218/'Variables AME'!AC$64*'Variables AME'!$S$64</f>
        <v>36542.697515643435</v>
      </c>
      <c r="AE50" s="25">
        <f>'Variables AME'!AD144*'Variables AME'!AD181*'Variables AME'!AD218/'Variables AME'!AD$64*'Variables AME'!$S$64</f>
        <v>36729.596536252844</v>
      </c>
      <c r="AF50" s="25">
        <f>'Variables AME'!AE144*'Variables AME'!AE181*'Variables AME'!AE218/'Variables AME'!AE$64*'Variables AME'!$S$64</f>
        <v>36988.202901360768</v>
      </c>
      <c r="AG50" s="25">
        <f>'Variables AME'!AF144*'Variables AME'!AF181*'Variables AME'!AF218/'Variables AME'!AF$64*'Variables AME'!$S$64</f>
        <v>37312.018209981128</v>
      </c>
      <c r="AH50" s="25">
        <f>'Variables AME'!AG144*'Variables AME'!AG181*'Variables AME'!AG218/'Variables AME'!AG$64*'Variables AME'!$S$64</f>
        <v>37692.588388194505</v>
      </c>
      <c r="AI50" s="25">
        <f>'Variables AME'!AH144*'Variables AME'!AH181*'Variables AME'!AH218/'Variables AME'!AH$64*'Variables AME'!$S$64</f>
        <v>38117.696770471623</v>
      </c>
      <c r="AJ50" s="25">
        <f>'Variables AME'!AI144*'Variables AME'!AI181*'Variables AME'!AI218/'Variables AME'!AI$64*'Variables AME'!$S$64</f>
        <v>38577.051178525537</v>
      </c>
      <c r="AK50" s="25">
        <f>'Variables AME'!AJ144*'Variables AME'!AJ181*'Variables AME'!AJ218/'Variables AME'!AJ$64*'Variables AME'!$S$64</f>
        <v>39065.146233781867</v>
      </c>
      <c r="AL50" s="25">
        <f>'Variables AME'!AK144*'Variables AME'!AK181*'Variables AME'!AK218/'Variables AME'!AK$64*'Variables AME'!$S$64</f>
        <v>39574.353933845327</v>
      </c>
      <c r="AM50" s="25">
        <f>'Variables AME'!AL144*'Variables AME'!AL181*'Variables AME'!AL218/'Variables AME'!AL$64*'Variables AME'!$S$64</f>
        <v>40100.001420734443</v>
      </c>
      <c r="AN50" s="25">
        <f>'Variables AME'!AM144*'Variables AME'!AM181*'Variables AME'!AM218/'Variables AME'!AM$64*'Variables AME'!$S$64</f>
        <v>40632.519911970099</v>
      </c>
      <c r="AO50" s="25">
        <f>'Variables AME'!AN144*'Variables AME'!AN181*'Variables AME'!AN218/'Variables AME'!AN$64*'Variables AME'!$S$64</f>
        <v>41187.87253841637</v>
      </c>
      <c r="AP50" s="25">
        <f>'Variables AME'!AO144*'Variables AME'!AO181*'Variables AME'!AO218/'Variables AME'!AO$64*'Variables AME'!$S$64</f>
        <v>41751.46741799068</v>
      </c>
      <c r="AQ50" s="25">
        <f>'Variables AME'!AP144*'Variables AME'!AP181*'Variables AME'!AP218/'Variables AME'!AP$64*'Variables AME'!$S$64</f>
        <v>42321.865036023584</v>
      </c>
      <c r="AR50" s="25">
        <f>'Variables AME'!AQ144*'Variables AME'!AQ181*'Variables AME'!AQ218/'Variables AME'!AQ$64*'Variables AME'!$S$64</f>
        <v>42895.050983860085</v>
      </c>
      <c r="AS50" s="25">
        <f>'Variables AME'!AR144*'Variables AME'!AR181*'Variables AME'!AR218/'Variables AME'!AR$64*'Variables AME'!$S$64</f>
        <v>43480.058917703056</v>
      </c>
      <c r="AT50" s="25">
        <f>'Variables AME'!AS144*'Variables AME'!AS181*'Variables AME'!AS218/'Variables AME'!AS$64*'Variables AME'!$S$64</f>
        <v>44058.961617734531</v>
      </c>
      <c r="AU50" s="25">
        <f>'Variables AME'!AT144*'Variables AME'!AT181*'Variables AME'!AT218/'Variables AME'!AT$64*'Variables AME'!$S$64</f>
        <v>44633.436218187693</v>
      </c>
      <c r="AV50" s="25">
        <f>'Variables AME'!AU144*'Variables AME'!AU181*'Variables AME'!AU218/'Variables AME'!AU$64*'Variables AME'!$S$64</f>
        <v>45201.816349235298</v>
      </c>
      <c r="AW50" s="25">
        <f>'Variables AME'!AV144*'Variables AME'!AV181*'Variables AME'!AV218/'Variables AME'!AV$64*'Variables AME'!$S$64</f>
        <v>45765.237210756903</v>
      </c>
      <c r="AX50" s="18"/>
    </row>
    <row r="51" spans="1:50" x14ac:dyDescent="0.25">
      <c r="A51" s="111"/>
      <c r="B51" t="s">
        <v>448</v>
      </c>
      <c r="C51" s="25">
        <f>'Variables AME'!B145*'Variables AME'!B182*'Variables AME'!B219/'Variables AME'!B$64*'Variables AME'!$S$64</f>
        <v>8307.6808752596189</v>
      </c>
      <c r="D51" s="25">
        <f>'Variables AME'!C145*'Variables AME'!C182*'Variables AME'!C219/'Variables AME'!C$64*'Variables AME'!$S$64</f>
        <v>8415.5271036632985</v>
      </c>
      <c r="E51" s="25">
        <f>'Variables AME'!D145*'Variables AME'!D182*'Variables AME'!D219/'Variables AME'!D$64*'Variables AME'!$S$64</f>
        <v>8525.0329146597487</v>
      </c>
      <c r="F51" s="25">
        <f>'Variables AME'!E145*'Variables AME'!E182*'Variables AME'!E219/'Variables AME'!E$64*'Variables AME'!$S$64</f>
        <v>8670.514647558166</v>
      </c>
      <c r="G51" s="25">
        <f>'Variables AME'!F145*'Variables AME'!F182*'Variables AME'!F219/'Variables AME'!F$64*'Variables AME'!$S$64</f>
        <v>8772.1392984393024</v>
      </c>
      <c r="H51" s="25">
        <f>'Variables AME'!G145*'Variables AME'!G182*'Variables AME'!G219/'Variables AME'!G$64*'Variables AME'!$S$64</f>
        <v>8026.0608284244245</v>
      </c>
      <c r="I51" s="25">
        <f>'Variables AME'!H145*'Variables AME'!H182*'Variables AME'!H219/'Variables AME'!H$64*'Variables AME'!$S$64</f>
        <v>8363.1191400302469</v>
      </c>
      <c r="J51" s="25">
        <f>'Variables AME'!I145*'Variables AME'!I182*'Variables AME'!I219/'Variables AME'!I$64*'Variables AME'!$S$64</f>
        <v>8576.3124752933309</v>
      </c>
      <c r="K51" s="25">
        <f>'Variables AME'!J145*'Variables AME'!J182*'Variables AME'!J219/'Variables AME'!J$64*'Variables AME'!$S$64</f>
        <v>8545.4827121914241</v>
      </c>
      <c r="L51" s="25">
        <f>'Variables AME'!K145*'Variables AME'!K182*'Variables AME'!K219/'Variables AME'!K$64*'Variables AME'!$S$64</f>
        <v>8418.2347858373978</v>
      </c>
      <c r="M51" s="25">
        <f>'Variables AME'!L145*'Variables AME'!L182*'Variables AME'!L219/'Variables AME'!L$64*'Variables AME'!$S$64</f>
        <v>8361.5363597270862</v>
      </c>
      <c r="N51" s="25">
        <f>'Variables AME'!M145*'Variables AME'!M182*'Variables AME'!M219/'Variables AME'!M$64*'Variables AME'!$S$64</f>
        <v>8424.4161408344444</v>
      </c>
      <c r="O51" s="25">
        <f>'Variables AME'!N145*'Variables AME'!N182*'Variables AME'!N219/'Variables AME'!N$64*'Variables AME'!$S$64</f>
        <v>8500.9849558276328</v>
      </c>
      <c r="P51" s="25">
        <f>'Variables AME'!O145*'Variables AME'!O182*'Variables AME'!O219/'Variables AME'!O$64*'Variables AME'!$S$64</f>
        <v>8769.3775637660019</v>
      </c>
      <c r="Q51" s="25">
        <f>'Variables AME'!P145*'Variables AME'!P182*'Variables AME'!P219/'Variables AME'!P$64*'Variables AME'!$S$64</f>
        <v>8915.4497281205167</v>
      </c>
      <c r="R51" s="25">
        <f>'Variables AME'!Q145*'Variables AME'!Q182*'Variables AME'!Q219/'Variables AME'!Q$64*'Variables AME'!$S$64</f>
        <v>9007.3824645056447</v>
      </c>
      <c r="S51" s="25">
        <f>'Variables AME'!R145*'Variables AME'!R182*'Variables AME'!R219/'Variables AME'!R$64*'Variables AME'!$S$64</f>
        <v>9157.2866294957785</v>
      </c>
      <c r="T51" s="25">
        <f>'Variables AME'!S145*'Variables AME'!S182*'Variables AME'!S219/'Variables AME'!S$64*'Variables AME'!$S$64</f>
        <v>9276.5057648121947</v>
      </c>
      <c r="U51" s="25">
        <f>'Variables AME'!T145*'Variables AME'!T182*'Variables AME'!T219/'Variables AME'!T$64*'Variables AME'!$S$64</f>
        <v>9352.9345631426968</v>
      </c>
      <c r="V51" s="25">
        <f>'Variables AME'!U145*'Variables AME'!U182*'Variables AME'!U219/'Variables AME'!U$64*'Variables AME'!$S$64</f>
        <v>9427.3013518071202</v>
      </c>
      <c r="W51" s="25">
        <f>'Variables AME'!V145*'Variables AME'!V182*'Variables AME'!V219/'Variables AME'!V$64*'Variables AME'!$S$64</f>
        <v>9476.686517057773</v>
      </c>
      <c r="X51" s="25">
        <f>'Variables AME'!W145*'Variables AME'!W182*'Variables AME'!W219/'Variables AME'!W$64*'Variables AME'!$S$64</f>
        <v>9507.9710104599199</v>
      </c>
      <c r="Y51" s="25">
        <f>'Variables AME'!X145*'Variables AME'!X182*'Variables AME'!X219/'Variables AME'!X$64*'Variables AME'!$S$64</f>
        <v>9470.969861715952</v>
      </c>
      <c r="Z51" s="25">
        <f>'Variables AME'!Y145*'Variables AME'!Y182*'Variables AME'!Y219/'Variables AME'!Y$64*'Variables AME'!$S$64</f>
        <v>9461.2071967584816</v>
      </c>
      <c r="AA51" s="25">
        <f>'Variables AME'!Z145*'Variables AME'!Z182*'Variables AME'!Z219/'Variables AME'!Z$64*'Variables AME'!$S$64</f>
        <v>9476.7584449872684</v>
      </c>
      <c r="AB51" s="25">
        <f>'Variables AME'!AA145*'Variables AME'!AA182*'Variables AME'!AA219/'Variables AME'!AA$64*'Variables AME'!$S$64</f>
        <v>9517.4380457454627</v>
      </c>
      <c r="AC51" s="25">
        <f>'Variables AME'!AB145*'Variables AME'!AB182*'Variables AME'!AB219/'Variables AME'!AB$64*'Variables AME'!$S$64</f>
        <v>9580.9616933118596</v>
      </c>
      <c r="AD51" s="25">
        <f>'Variables AME'!AC145*'Variables AME'!AC182*'Variables AME'!AC219/'Variables AME'!AC$64*'Variables AME'!$S$64</f>
        <v>9660.4079473406764</v>
      </c>
      <c r="AE51" s="25">
        <f>'Variables AME'!AD145*'Variables AME'!AD182*'Variables AME'!AD219/'Variables AME'!AD$64*'Variables AME'!$S$64</f>
        <v>9760.4120089767639</v>
      </c>
      <c r="AF51" s="25">
        <f>'Variables AME'!AE145*'Variables AME'!AE182*'Variables AME'!AE219/'Variables AME'!AE$64*'Variables AME'!$S$64</f>
        <v>9877.1599090770396</v>
      </c>
      <c r="AG51" s="25">
        <f>'Variables AME'!AF145*'Variables AME'!AF182*'Variables AME'!AF219/'Variables AME'!AF$64*'Variables AME'!$S$64</f>
        <v>10007.815268203691</v>
      </c>
      <c r="AH51" s="25">
        <f>'Variables AME'!AG145*'Variables AME'!AG182*'Variables AME'!AG219/'Variables AME'!AG$64*'Variables AME'!$S$64</f>
        <v>10150.219650560603</v>
      </c>
      <c r="AI51" s="25">
        <f>'Variables AME'!AH145*'Variables AME'!AH182*'Variables AME'!AH219/'Variables AME'!AH$64*'Variables AME'!$S$64</f>
        <v>10302.124884559105</v>
      </c>
      <c r="AJ51" s="25">
        <f>'Variables AME'!AI145*'Variables AME'!AI182*'Variables AME'!AI219/'Variables AME'!AI$64*'Variables AME'!$S$64</f>
        <v>10462.321074713043</v>
      </c>
      <c r="AK51" s="25">
        <f>'Variables AME'!AJ145*'Variables AME'!AJ182*'Variables AME'!AJ219/'Variables AME'!AJ$64*'Variables AME'!$S$64</f>
        <v>10629.132451629221</v>
      </c>
      <c r="AL51" s="25">
        <f>'Variables AME'!AK145*'Variables AME'!AK182*'Variables AME'!AK219/'Variables AME'!AK$64*'Variables AME'!$S$64</f>
        <v>10801.026325833262</v>
      </c>
      <c r="AM51" s="25">
        <f>'Variables AME'!AL145*'Variables AME'!AL182*'Variables AME'!AL219/'Variables AME'!AL$64*'Variables AME'!$S$64</f>
        <v>10977.157692488832</v>
      </c>
      <c r="AN51" s="25">
        <f>'Variables AME'!AM145*'Variables AME'!AM182*'Variables AME'!AM219/'Variables AME'!AM$64*'Variables AME'!$S$64</f>
        <v>11160.455242595539</v>
      </c>
      <c r="AO51" s="25">
        <f>'Variables AME'!AN145*'Variables AME'!AN182*'Variables AME'!AN219/'Variables AME'!AN$64*'Variables AME'!$S$64</f>
        <v>11346.818417224966</v>
      </c>
      <c r="AP51" s="25">
        <f>'Variables AME'!AO145*'Variables AME'!AO182*'Variables AME'!AO219/'Variables AME'!AO$64*'Variables AME'!$S$64</f>
        <v>11535.067603021313</v>
      </c>
      <c r="AQ51" s="25">
        <f>'Variables AME'!AP145*'Variables AME'!AP182*'Variables AME'!AP219/'Variables AME'!AP$64*'Variables AME'!$S$64</f>
        <v>11724.654037382114</v>
      </c>
      <c r="AR51" s="25">
        <f>'Variables AME'!AQ145*'Variables AME'!AQ182*'Variables AME'!AQ219/'Variables AME'!AQ$64*'Variables AME'!$S$64</f>
        <v>11914.972091364274</v>
      </c>
      <c r="AS51" s="25">
        <f>'Variables AME'!AR145*'Variables AME'!AR182*'Variables AME'!AR219/'Variables AME'!AR$64*'Variables AME'!$S$64</f>
        <v>12110.490448877821</v>
      </c>
      <c r="AT51" s="25">
        <f>'Variables AME'!AS145*'Variables AME'!AS182*'Variables AME'!AS219/'Variables AME'!AS$64*'Variables AME'!$S$64</f>
        <v>12305.140318437043</v>
      </c>
      <c r="AU51" s="25">
        <f>'Variables AME'!AT145*'Variables AME'!AT182*'Variables AME'!AT219/'Variables AME'!AT$64*'Variables AME'!$S$64</f>
        <v>12498.556543382252</v>
      </c>
      <c r="AV51" s="25">
        <f>'Variables AME'!AU145*'Variables AME'!AU182*'Variables AME'!AU219/'Variables AME'!AU$64*'Variables AME'!$S$64</f>
        <v>12690.167537483429</v>
      </c>
      <c r="AW51" s="25">
        <f>'Variables AME'!AV145*'Variables AME'!AV182*'Variables AME'!AV219/'Variables AME'!AV$64*'Variables AME'!$S$64</f>
        <v>12879.085979438705</v>
      </c>
      <c r="AX51" s="18"/>
    </row>
    <row r="52" spans="1:50" x14ac:dyDescent="0.25">
      <c r="A52" s="111"/>
      <c r="B52" t="s">
        <v>449</v>
      </c>
      <c r="C52" s="25">
        <f>'Variables AME'!B146*'Variables AME'!B183*'Variables AME'!B220/'Variables AME'!B$64*'Variables AME'!$S$64</f>
        <v>26321.952040464152</v>
      </c>
      <c r="D52" s="25">
        <f>'Variables AME'!C146*'Variables AME'!C183*'Variables AME'!C220/'Variables AME'!C$64*'Variables AME'!$S$64</f>
        <v>26708.511371835459</v>
      </c>
      <c r="E52" s="25">
        <f>'Variables AME'!D146*'Variables AME'!D183*'Variables AME'!D220/'Variables AME'!D$64*'Variables AME'!$S$64</f>
        <v>27101.228646775802</v>
      </c>
      <c r="F52" s="25">
        <f>'Variables AME'!E146*'Variables AME'!E183*'Variables AME'!E220/'Variables AME'!E$64*'Variables AME'!$S$64</f>
        <v>27534.595066649679</v>
      </c>
      <c r="G52" s="25">
        <f>'Variables AME'!F146*'Variables AME'!F183*'Variables AME'!F220/'Variables AME'!F$64*'Variables AME'!$S$64</f>
        <v>28612.242706111105</v>
      </c>
      <c r="H52" s="25">
        <f>'Variables AME'!G146*'Variables AME'!G183*'Variables AME'!G220/'Variables AME'!G$64*'Variables AME'!$S$64</f>
        <v>25023.674356438532</v>
      </c>
      <c r="I52" s="25">
        <f>'Variables AME'!H146*'Variables AME'!H183*'Variables AME'!H220/'Variables AME'!H$64*'Variables AME'!$S$64</f>
        <v>26955.596043492784</v>
      </c>
      <c r="J52" s="25">
        <f>'Variables AME'!I146*'Variables AME'!I183*'Variables AME'!I220/'Variables AME'!I$64*'Variables AME'!$S$64</f>
        <v>28691.203827297421</v>
      </c>
      <c r="K52" s="25">
        <f>'Variables AME'!J146*'Variables AME'!J183*'Variables AME'!J220/'Variables AME'!J$64*'Variables AME'!$S$64</f>
        <v>29496.102461583356</v>
      </c>
      <c r="L52" s="25">
        <f>'Variables AME'!K146*'Variables AME'!K183*'Variables AME'!K220/'Variables AME'!K$64*'Variables AME'!$S$64</f>
        <v>29050.445300129217</v>
      </c>
      <c r="M52" s="25">
        <f>'Variables AME'!L146*'Variables AME'!L183*'Variables AME'!L220/'Variables AME'!L$64*'Variables AME'!$S$64</f>
        <v>28568.307238129531</v>
      </c>
      <c r="N52" s="25">
        <f>'Variables AME'!M146*'Variables AME'!M183*'Variables AME'!M220/'Variables AME'!M$64*'Variables AME'!$S$64</f>
        <v>27798.635806968163</v>
      </c>
      <c r="O52" s="25">
        <f>'Variables AME'!N146*'Variables AME'!N183*'Variables AME'!N220/'Variables AME'!N$64*'Variables AME'!$S$64</f>
        <v>27348.239653115481</v>
      </c>
      <c r="P52" s="25">
        <f>'Variables AME'!O146*'Variables AME'!O183*'Variables AME'!O220/'Variables AME'!O$64*'Variables AME'!$S$64</f>
        <v>28770.668087801165</v>
      </c>
      <c r="Q52" s="25">
        <f>'Variables AME'!P146*'Variables AME'!P183*'Variables AME'!P220/'Variables AME'!P$64*'Variables AME'!$S$64</f>
        <v>30228.673070934266</v>
      </c>
      <c r="R52" s="25">
        <f>'Variables AME'!Q146*'Variables AME'!Q183*'Variables AME'!Q220/'Variables AME'!Q$64*'Variables AME'!$S$64</f>
        <v>30318.72540567127</v>
      </c>
      <c r="S52" s="25">
        <f>'Variables AME'!R146*'Variables AME'!R183*'Variables AME'!R220/'Variables AME'!R$64*'Variables AME'!$S$64</f>
        <v>30992.781385560116</v>
      </c>
      <c r="T52" s="25">
        <f>'Variables AME'!S146*'Variables AME'!S183*'Variables AME'!S220/'Variables AME'!S$64*'Variables AME'!$S$64</f>
        <v>31435.201485154292</v>
      </c>
      <c r="U52" s="25">
        <f>'Variables AME'!T146*'Variables AME'!T183*'Variables AME'!T220/'Variables AME'!T$64*'Variables AME'!$S$64</f>
        <v>31804.832719243328</v>
      </c>
      <c r="V52" s="25">
        <f>'Variables AME'!U146*'Variables AME'!U183*'Variables AME'!U220/'Variables AME'!U$64*'Variables AME'!$S$64</f>
        <v>32235.254830487615</v>
      </c>
      <c r="W52" s="25">
        <f>'Variables AME'!V146*'Variables AME'!V183*'Variables AME'!V220/'Variables AME'!V$64*'Variables AME'!$S$64</f>
        <v>32643.717603628196</v>
      </c>
      <c r="X52" s="25">
        <f>'Variables AME'!W146*'Variables AME'!W183*'Variables AME'!W220/'Variables AME'!W$64*'Variables AME'!$S$64</f>
        <v>33017.977547967996</v>
      </c>
      <c r="Y52" s="25">
        <f>'Variables AME'!X146*'Variables AME'!X183*'Variables AME'!X220/'Variables AME'!X$64*'Variables AME'!$S$64</f>
        <v>32922.631034168015</v>
      </c>
      <c r="Z52" s="25">
        <f>'Variables AME'!Y146*'Variables AME'!Y183*'Variables AME'!Y220/'Variables AME'!Y$64*'Variables AME'!$S$64</f>
        <v>32891.086698423103</v>
      </c>
      <c r="AA52" s="25">
        <f>'Variables AME'!Z146*'Variables AME'!Z183*'Variables AME'!Z220/'Variables AME'!Z$64*'Variables AME'!$S$64</f>
        <v>32947.595994312571</v>
      </c>
      <c r="AB52" s="25">
        <f>'Variables AME'!AA146*'Variables AME'!AA183*'Variables AME'!AA220/'Variables AME'!AA$64*'Variables AME'!$S$64</f>
        <v>33092.897109969177</v>
      </c>
      <c r="AC52" s="25">
        <f>'Variables AME'!AB146*'Variables AME'!AB183*'Variables AME'!AB220/'Variables AME'!AB$64*'Variables AME'!$S$64</f>
        <v>33318.492155436208</v>
      </c>
      <c r="AD52" s="25">
        <f>'Variables AME'!AC146*'Variables AME'!AC183*'Variables AME'!AC220/'Variables AME'!AC$64*'Variables AME'!$S$64</f>
        <v>33642.785806479653</v>
      </c>
      <c r="AE52" s="25">
        <f>'Variables AME'!AD146*'Variables AME'!AD183*'Variables AME'!AD220/'Variables AME'!AD$64*'Variables AME'!$S$64</f>
        <v>34045.355608917562</v>
      </c>
      <c r="AF52" s="25">
        <f>'Variables AME'!AE146*'Variables AME'!AE183*'Variables AME'!AE220/'Variables AME'!AE$64*'Variables AME'!$S$64</f>
        <v>34511.393385850133</v>
      </c>
      <c r="AG52" s="25">
        <f>'Variables AME'!AF146*'Variables AME'!AF183*'Variables AME'!AF220/'Variables AME'!AF$64*'Variables AME'!$S$64</f>
        <v>35031.461859807452</v>
      </c>
      <c r="AH52" s="25">
        <f>'Variables AME'!AG146*'Variables AME'!AG183*'Variables AME'!AG220/'Variables AME'!AG$64*'Variables AME'!$S$64</f>
        <v>35597.031792107096</v>
      </c>
      <c r="AI52" s="25">
        <f>'Variables AME'!AH146*'Variables AME'!AH183*'Variables AME'!AH220/'Variables AME'!AH$64*'Variables AME'!$S$64</f>
        <v>36198.886302686209</v>
      </c>
      <c r="AJ52" s="25">
        <f>'Variables AME'!AI146*'Variables AME'!AI183*'Variables AME'!AI220/'Variables AME'!AI$64*'Variables AME'!$S$64</f>
        <v>36836.095638586368</v>
      </c>
      <c r="AK52" s="25">
        <f>'Variables AME'!AJ146*'Variables AME'!AJ183*'Variables AME'!AJ220/'Variables AME'!AJ$64*'Variables AME'!$S$64</f>
        <v>37498.690118889237</v>
      </c>
      <c r="AL52" s="25">
        <f>'Variables AME'!AK146*'Variables AME'!AK183*'Variables AME'!AK220/'Variables AME'!AK$64*'Variables AME'!$S$64</f>
        <v>38182.309268147845</v>
      </c>
      <c r="AM52" s="25">
        <f>'Variables AME'!AL146*'Variables AME'!AL183*'Variables AME'!AL220/'Variables AME'!AL$64*'Variables AME'!$S$64</f>
        <v>38883.479908482564</v>
      </c>
      <c r="AN52" s="25">
        <f>'Variables AME'!AM146*'Variables AME'!AM183*'Variables AME'!AM220/'Variables AME'!AM$64*'Variables AME'!$S$64</f>
        <v>39696.501473015516</v>
      </c>
      <c r="AO52" s="25">
        <f>'Variables AME'!AN146*'Variables AME'!AN183*'Variables AME'!AN220/'Variables AME'!AN$64*'Variables AME'!$S$64</f>
        <v>40526.96281972617</v>
      </c>
      <c r="AP52" s="25">
        <f>'Variables AME'!AO146*'Variables AME'!AO183*'Variables AME'!AO220/'Variables AME'!AO$64*'Variables AME'!$S$64</f>
        <v>41370.31171956184</v>
      </c>
      <c r="AQ52" s="25">
        <f>'Variables AME'!AP146*'Variables AME'!AP183*'Variables AME'!AP220/'Variables AME'!AP$64*'Variables AME'!$S$64</f>
        <v>42222.493108541734</v>
      </c>
      <c r="AR52" s="25">
        <f>'Variables AME'!AQ146*'Variables AME'!AQ183*'Variables AME'!AQ220/'Variables AME'!AQ$64*'Variables AME'!$S$64</f>
        <v>43082.97757043234</v>
      </c>
      <c r="AS52" s="25">
        <f>'Variables AME'!AR146*'Variables AME'!AR183*'Variables AME'!AR220/'Variables AME'!AR$64*'Variables AME'!$S$64</f>
        <v>44001.146900474225</v>
      </c>
      <c r="AT52" s="25">
        <f>'Variables AME'!AS146*'Variables AME'!AS183*'Variables AME'!AS220/'Variables AME'!AS$64*'Variables AME'!$S$64</f>
        <v>44925.29005893565</v>
      </c>
      <c r="AU52" s="25">
        <f>'Variables AME'!AT146*'Variables AME'!AT183*'Variables AME'!AT220/'Variables AME'!AT$64*'Variables AME'!$S$64</f>
        <v>45852.483464940859</v>
      </c>
      <c r="AV52" s="25">
        <f>'Variables AME'!AU146*'Variables AME'!AU183*'Variables AME'!AU220/'Variables AME'!AU$64*'Variables AME'!$S$64</f>
        <v>46780.321585017969</v>
      </c>
      <c r="AW52" s="25">
        <f>'Variables AME'!AV146*'Variables AME'!AV183*'Variables AME'!AV220/'Variables AME'!AV$64*'Variables AME'!$S$64</f>
        <v>47701.796785703016</v>
      </c>
      <c r="AX52" s="18"/>
    </row>
    <row r="53" spans="1:50" x14ac:dyDescent="0.25">
      <c r="A53" s="111"/>
      <c r="B53" t="s">
        <v>450</v>
      </c>
      <c r="C53" s="25">
        <f>'Variables AME'!B147*'Variables AME'!B184*'Variables AME'!B221/'Variables AME'!B$64*'Variables AME'!$S$64</f>
        <v>29023.565438605299</v>
      </c>
      <c r="D53" s="25">
        <f>'Variables AME'!C147*'Variables AME'!C184*'Variables AME'!C221/'Variables AME'!C$64*'Variables AME'!$S$64</f>
        <v>29395.544035994801</v>
      </c>
      <c r="E53" s="25">
        <f>'Variables AME'!D147*'Variables AME'!D184*'Variables AME'!D221/'Variables AME'!D$64*'Variables AME'!$S$64</f>
        <v>29773.230984080947</v>
      </c>
      <c r="F53" s="25">
        <f>'Variables AME'!E147*'Variables AME'!E184*'Variables AME'!E221/'Variables AME'!E$64*'Variables AME'!$S$64</f>
        <v>30513.567964474489</v>
      </c>
      <c r="G53" s="25">
        <f>'Variables AME'!F147*'Variables AME'!F184*'Variables AME'!F221/'Variables AME'!F$64*'Variables AME'!$S$64</f>
        <v>30533.761039901176</v>
      </c>
      <c r="H53" s="25">
        <f>'Variables AME'!G147*'Variables AME'!G184*'Variables AME'!G221/'Variables AME'!G$64*'Variables AME'!$S$64</f>
        <v>27788.971590039459</v>
      </c>
      <c r="I53" s="25">
        <f>'Variables AME'!H147*'Variables AME'!H184*'Variables AME'!H221/'Variables AME'!H$64*'Variables AME'!$S$64</f>
        <v>28858.453337381627</v>
      </c>
      <c r="J53" s="25">
        <f>'Variables AME'!I147*'Variables AME'!I184*'Variables AME'!I221/'Variables AME'!I$64*'Variables AME'!$S$64</f>
        <v>29477.880922071294</v>
      </c>
      <c r="K53" s="25">
        <f>'Variables AME'!J147*'Variables AME'!J184*'Variables AME'!J221/'Variables AME'!J$64*'Variables AME'!$S$64</f>
        <v>29222.904941126293</v>
      </c>
      <c r="L53" s="25">
        <f>'Variables AME'!K147*'Variables AME'!K184*'Variables AME'!K221/'Variables AME'!K$64*'Variables AME'!$S$64</f>
        <v>28480.778153621639</v>
      </c>
      <c r="M53" s="25">
        <f>'Variables AME'!L147*'Variables AME'!L184*'Variables AME'!L221/'Variables AME'!L$64*'Variables AME'!$S$64</f>
        <v>28247.082741921662</v>
      </c>
      <c r="N53" s="25">
        <f>'Variables AME'!M147*'Variables AME'!M184*'Variables AME'!M221/'Variables AME'!M$64*'Variables AME'!$S$64</f>
        <v>28702.924935549374</v>
      </c>
      <c r="O53" s="25">
        <f>'Variables AME'!N147*'Variables AME'!N184*'Variables AME'!N221/'Variables AME'!N$64*'Variables AME'!$S$64</f>
        <v>29095.138103885187</v>
      </c>
      <c r="P53" s="25">
        <f>'Variables AME'!O147*'Variables AME'!O184*'Variables AME'!O221/'Variables AME'!O$64*'Variables AME'!$S$64</f>
        <v>30044.974917122694</v>
      </c>
      <c r="Q53" s="25">
        <f>'Variables AME'!P147*'Variables AME'!P184*'Variables AME'!P221/'Variables AME'!P$64*'Variables AME'!$S$64</f>
        <v>30270.031042985243</v>
      </c>
      <c r="R53" s="25">
        <f>'Variables AME'!Q147*'Variables AME'!Q184*'Variables AME'!Q221/'Variables AME'!Q$64*'Variables AME'!$S$64</f>
        <v>30499.268470752431</v>
      </c>
      <c r="S53" s="25">
        <f>'Variables AME'!R147*'Variables AME'!R184*'Variables AME'!R221/'Variables AME'!R$64*'Variables AME'!$S$64</f>
        <v>30597.887663578971</v>
      </c>
      <c r="T53" s="25">
        <f>'Variables AME'!S147*'Variables AME'!S184*'Variables AME'!S221/'Variables AME'!S$64*'Variables AME'!$S$64</f>
        <v>30937.870767990949</v>
      </c>
      <c r="U53" s="25">
        <f>'Variables AME'!T147*'Variables AME'!T184*'Variables AME'!T221/'Variables AME'!T$64*'Variables AME'!$S$64</f>
        <v>31092.311179620367</v>
      </c>
      <c r="V53" s="25">
        <f>'Variables AME'!U147*'Variables AME'!U184*'Variables AME'!U221/'Variables AME'!U$64*'Variables AME'!$S$64</f>
        <v>31280.164580353125</v>
      </c>
      <c r="W53" s="25">
        <f>'Variables AME'!V147*'Variables AME'!V184*'Variables AME'!V221/'Variables AME'!V$64*'Variables AME'!$S$64</f>
        <v>31466.557890827611</v>
      </c>
      <c r="X53" s="25">
        <f>'Variables AME'!W147*'Variables AME'!W184*'Variables AME'!W221/'Variables AME'!W$64*'Variables AME'!$S$64</f>
        <v>31662.895164798796</v>
      </c>
      <c r="Y53" s="25">
        <f>'Variables AME'!X147*'Variables AME'!X184*'Variables AME'!X221/'Variables AME'!X$64*'Variables AME'!$S$64</f>
        <v>31810.064296893052</v>
      </c>
      <c r="Z53" s="25">
        <f>'Variables AME'!Y147*'Variables AME'!Y184*'Variables AME'!Y221/'Variables AME'!Y$64*'Variables AME'!$S$64</f>
        <v>32088.884229994845</v>
      </c>
      <c r="AA53" s="25">
        <f>'Variables AME'!Z147*'Variables AME'!Z184*'Variables AME'!Z221/'Variables AME'!Z$64*'Variables AME'!$S$64</f>
        <v>32478.79437197703</v>
      </c>
      <c r="AB53" s="25">
        <f>'Variables AME'!AA147*'Variables AME'!AA184*'Variables AME'!AA221/'Variables AME'!AA$64*'Variables AME'!$S$64</f>
        <v>33002.200246663851</v>
      </c>
      <c r="AC53" s="25">
        <f>'Variables AME'!AB147*'Variables AME'!AB184*'Variables AME'!AB221/'Variables AME'!AB$64*'Variables AME'!$S$64</f>
        <v>33673.026397946211</v>
      </c>
      <c r="AD53" s="25">
        <f>'Variables AME'!AC147*'Variables AME'!AC184*'Variables AME'!AC221/'Variables AME'!AC$64*'Variables AME'!$S$64</f>
        <v>33874.251603426848</v>
      </c>
      <c r="AE53" s="25">
        <f>'Variables AME'!AD147*'Variables AME'!AD184*'Variables AME'!AD221/'Variables AME'!AD$64*'Variables AME'!$S$64</f>
        <v>34127.349299731817</v>
      </c>
      <c r="AF53" s="25">
        <f>'Variables AME'!AE147*'Variables AME'!AE184*'Variables AME'!AE221/'Variables AME'!AE$64*'Variables AME'!$S$64</f>
        <v>34448.585813934973</v>
      </c>
      <c r="AG53" s="25">
        <f>'Variables AME'!AF147*'Variables AME'!AF184*'Variables AME'!AF221/'Variables AME'!AF$64*'Variables AME'!$S$64</f>
        <v>34821.877861727808</v>
      </c>
      <c r="AH53" s="25">
        <f>'Variables AME'!AG147*'Variables AME'!AG184*'Variables AME'!AG221/'Variables AME'!AG$64*'Variables AME'!$S$64</f>
        <v>35220.703414727628</v>
      </c>
      <c r="AI53" s="25">
        <f>'Variables AME'!AH147*'Variables AME'!AH184*'Variables AME'!AH221/'Variables AME'!AH$64*'Variables AME'!$S$64</f>
        <v>35678.03128331116</v>
      </c>
      <c r="AJ53" s="25">
        <f>'Variables AME'!AI147*'Variables AME'!AI184*'Variables AME'!AI221/'Variables AME'!AI$64*'Variables AME'!$S$64</f>
        <v>36154.144469077386</v>
      </c>
      <c r="AK53" s="25">
        <f>'Variables AME'!AJ147*'Variables AME'!AJ184*'Variables AME'!AJ221/'Variables AME'!AJ$64*'Variables AME'!$S$64</f>
        <v>36651.823041279065</v>
      </c>
      <c r="AL53" s="25">
        <f>'Variables AME'!AK147*'Variables AME'!AK184*'Variables AME'!AK221/'Variables AME'!AK$64*'Variables AME'!$S$64</f>
        <v>37164.011599435122</v>
      </c>
      <c r="AM53" s="25">
        <f>'Variables AME'!AL147*'Variables AME'!AL184*'Variables AME'!AL221/'Variables AME'!AL$64*'Variables AME'!$S$64</f>
        <v>37687.229273089484</v>
      </c>
      <c r="AN53" s="25">
        <f>'Variables AME'!AM147*'Variables AME'!AM184*'Variables AME'!AM221/'Variables AME'!AM$64*'Variables AME'!$S$64</f>
        <v>38209.120830968044</v>
      </c>
      <c r="AO53" s="25">
        <f>'Variables AME'!AN147*'Variables AME'!AN184*'Variables AME'!AN221/'Variables AME'!AN$64*'Variables AME'!$S$64</f>
        <v>38748.95405917224</v>
      </c>
      <c r="AP53" s="25">
        <f>'Variables AME'!AO147*'Variables AME'!AO184*'Variables AME'!AO221/'Variables AME'!AO$64*'Variables AME'!$S$64</f>
        <v>39295.928483377029</v>
      </c>
      <c r="AQ53" s="25">
        <f>'Variables AME'!AP147*'Variables AME'!AP184*'Variables AME'!AP221/'Variables AME'!AP$64*'Variables AME'!$S$64</f>
        <v>39850.582705129949</v>
      </c>
      <c r="AR53" s="25">
        <f>'Variables AME'!AQ147*'Variables AME'!AQ184*'Variables AME'!AQ221/'Variables AME'!AQ$64*'Variables AME'!$S$64</f>
        <v>40405.507880650061</v>
      </c>
      <c r="AS53" s="25">
        <f>'Variables AME'!AR147*'Variables AME'!AR184*'Variables AME'!AR221/'Variables AME'!AR$64*'Variables AME'!$S$64</f>
        <v>40963.60180703373</v>
      </c>
      <c r="AT53" s="25">
        <f>'Variables AME'!AS147*'Variables AME'!AS184*'Variables AME'!AS221/'Variables AME'!AS$64*'Variables AME'!$S$64</f>
        <v>41516.049710474363</v>
      </c>
      <c r="AU53" s="25">
        <f>'Variables AME'!AT147*'Variables AME'!AT184*'Variables AME'!AT221/'Variables AME'!AT$64*'Variables AME'!$S$64</f>
        <v>42061.302154720695</v>
      </c>
      <c r="AV53" s="25">
        <f>'Variables AME'!AU147*'Variables AME'!AU184*'Variables AME'!AU221/'Variables AME'!AU$64*'Variables AME'!$S$64</f>
        <v>42597.989252918822</v>
      </c>
      <c r="AW53" s="25">
        <f>'Variables AME'!AV147*'Variables AME'!AV184*'Variables AME'!AV221/'Variables AME'!AV$64*'Variables AME'!$S$64</f>
        <v>43136.682081814921</v>
      </c>
      <c r="AX53" s="18"/>
    </row>
    <row r="54" spans="1:50" x14ac:dyDescent="0.25">
      <c r="A54" s="111"/>
      <c r="B54" t="s">
        <v>451</v>
      </c>
      <c r="C54" s="25">
        <f>'Variables AME'!B148*'Variables AME'!B185*'Variables AME'!B222/'Variables AME'!B$64*'Variables AME'!$S$64</f>
        <v>27055.335311738403</v>
      </c>
      <c r="D54" s="25">
        <f>'Variables AME'!C148*'Variables AME'!C185*'Variables AME'!C222/'Variables AME'!C$64*'Variables AME'!$S$64</f>
        <v>27446.700987238339</v>
      </c>
      <c r="E54" s="25">
        <f>'Variables AME'!D148*'Variables AME'!D185*'Variables AME'!D222/'Variables AME'!D$64*'Variables AME'!$S$64</f>
        <v>27844.279433235715</v>
      </c>
      <c r="F54" s="25">
        <f>'Variables AME'!E148*'Variables AME'!E185*'Variables AME'!E222/'Variables AME'!E$64*'Variables AME'!$S$64</f>
        <v>28512.650195119248</v>
      </c>
      <c r="G54" s="25">
        <f>'Variables AME'!F148*'Variables AME'!F185*'Variables AME'!F222/'Variables AME'!F$64*'Variables AME'!$S$64</f>
        <v>27633.627500469676</v>
      </c>
      <c r="H54" s="25">
        <f>'Variables AME'!G148*'Variables AME'!G185*'Variables AME'!G222/'Variables AME'!G$64*'Variables AME'!$S$64</f>
        <v>24056.46574243917</v>
      </c>
      <c r="I54" s="25">
        <f>'Variables AME'!H148*'Variables AME'!H185*'Variables AME'!H222/'Variables AME'!H$64*'Variables AME'!$S$64</f>
        <v>25214.883099232386</v>
      </c>
      <c r="J54" s="25">
        <f>'Variables AME'!I148*'Variables AME'!I185*'Variables AME'!I222/'Variables AME'!I$64*'Variables AME'!$S$64</f>
        <v>25549.599346937979</v>
      </c>
      <c r="K54" s="25">
        <f>'Variables AME'!J148*'Variables AME'!J185*'Variables AME'!J222/'Variables AME'!J$64*'Variables AME'!$S$64</f>
        <v>25052.644561950634</v>
      </c>
      <c r="L54" s="25">
        <f>'Variables AME'!K148*'Variables AME'!K185*'Variables AME'!K222/'Variables AME'!K$64*'Variables AME'!$S$64</f>
        <v>24712.790220394505</v>
      </c>
      <c r="M54" s="25">
        <f>'Variables AME'!L148*'Variables AME'!L185*'Variables AME'!L222/'Variables AME'!L$64*'Variables AME'!$S$64</f>
        <v>24782.773040555006</v>
      </c>
      <c r="N54" s="25">
        <f>'Variables AME'!M148*'Variables AME'!M185*'Variables AME'!M222/'Variables AME'!M$64*'Variables AME'!$S$64</f>
        <v>24910.393158439096</v>
      </c>
      <c r="O54" s="25">
        <f>'Variables AME'!N148*'Variables AME'!N185*'Variables AME'!N222/'Variables AME'!N$64*'Variables AME'!$S$64</f>
        <v>25259.564004184678</v>
      </c>
      <c r="P54" s="25">
        <f>'Variables AME'!O148*'Variables AME'!O185*'Variables AME'!O222/'Variables AME'!O$64*'Variables AME'!$S$64</f>
        <v>26422.076178873194</v>
      </c>
      <c r="Q54" s="25">
        <f>'Variables AME'!P148*'Variables AME'!P185*'Variables AME'!P222/'Variables AME'!P$64*'Variables AME'!$S$64</f>
        <v>27083.696462990938</v>
      </c>
      <c r="R54" s="25">
        <f>'Variables AME'!Q148*'Variables AME'!Q185*'Variables AME'!Q222/'Variables AME'!Q$64*'Variables AME'!$S$64</f>
        <v>26940.470425409338</v>
      </c>
      <c r="S54" s="25">
        <f>'Variables AME'!R148*'Variables AME'!R185*'Variables AME'!R222/'Variables AME'!R$64*'Variables AME'!$S$64</f>
        <v>27203.786856885083</v>
      </c>
      <c r="T54" s="25">
        <f>'Variables AME'!S148*'Variables AME'!S185*'Variables AME'!S222/'Variables AME'!S$64*'Variables AME'!$S$64</f>
        <v>27492.274812140633</v>
      </c>
      <c r="U54" s="25">
        <f>'Variables AME'!T148*'Variables AME'!T185*'Variables AME'!T222/'Variables AME'!T$64*'Variables AME'!$S$64</f>
        <v>27630.132738521737</v>
      </c>
      <c r="V54" s="25">
        <f>'Variables AME'!U148*'Variables AME'!U185*'Variables AME'!U222/'Variables AME'!U$64*'Variables AME'!$S$64</f>
        <v>27820.570727342882</v>
      </c>
      <c r="W54" s="25">
        <f>'Variables AME'!V148*'Variables AME'!V185*'Variables AME'!V222/'Variables AME'!V$64*'Variables AME'!$S$64</f>
        <v>27824.127772790605</v>
      </c>
      <c r="X54" s="25">
        <f>'Variables AME'!W148*'Variables AME'!W185*'Variables AME'!W222/'Variables AME'!W$64*'Variables AME'!$S$64</f>
        <v>27795.574283695671</v>
      </c>
      <c r="Y54" s="25">
        <f>'Variables AME'!X148*'Variables AME'!X185*'Variables AME'!X222/'Variables AME'!X$64*'Variables AME'!$S$64</f>
        <v>27662.526499124353</v>
      </c>
      <c r="Z54" s="25">
        <f>'Variables AME'!Y148*'Variables AME'!Y185*'Variables AME'!Y222/'Variables AME'!Y$64*'Variables AME'!$S$64</f>
        <v>27608.810759843913</v>
      </c>
      <c r="AA54" s="25">
        <f>'Variables AME'!Z148*'Variables AME'!Z185*'Variables AME'!Z222/'Variables AME'!Z$64*'Variables AME'!$S$64</f>
        <v>27603.352611299735</v>
      </c>
      <c r="AB54" s="25">
        <f>'Variables AME'!AA148*'Variables AME'!AA185*'Variables AME'!AA222/'Variables AME'!AA$64*'Variables AME'!$S$64</f>
        <v>27652.637266177982</v>
      </c>
      <c r="AC54" s="25">
        <f>'Variables AME'!AB148*'Variables AME'!AB185*'Variables AME'!AB222/'Variables AME'!AB$64*'Variables AME'!$S$64</f>
        <v>27755.644489089809</v>
      </c>
      <c r="AD54" s="25">
        <f>'Variables AME'!AC148*'Variables AME'!AC185*'Variables AME'!AC222/'Variables AME'!AC$64*'Variables AME'!$S$64</f>
        <v>27913.907815585277</v>
      </c>
      <c r="AE54" s="25">
        <f>'Variables AME'!AD148*'Variables AME'!AD185*'Variables AME'!AD222/'Variables AME'!AD$64*'Variables AME'!$S$64</f>
        <v>28127.778883871721</v>
      </c>
      <c r="AF54" s="25">
        <f>'Variables AME'!AE148*'Variables AME'!AE185*'Variables AME'!AE222/'Variables AME'!AE$64*'Variables AME'!$S$64</f>
        <v>28394.316923891354</v>
      </c>
      <c r="AG54" s="25">
        <f>'Variables AME'!AF148*'Variables AME'!AF185*'Variables AME'!AF222/'Variables AME'!AF$64*'Variables AME'!$S$64</f>
        <v>28703.354382599598</v>
      </c>
      <c r="AH54" s="25">
        <f>'Variables AME'!AG148*'Variables AME'!AG185*'Variables AME'!AG222/'Variables AME'!AG$64*'Variables AME'!$S$64</f>
        <v>29042.392857644914</v>
      </c>
      <c r="AI54" s="25">
        <f>'Variables AME'!AH148*'Variables AME'!AH185*'Variables AME'!AH222/'Variables AME'!AH$64*'Variables AME'!$S$64</f>
        <v>29420.411132953614</v>
      </c>
      <c r="AJ54" s="25">
        <f>'Variables AME'!AI148*'Variables AME'!AI185*'Variables AME'!AI222/'Variables AME'!AI$64*'Variables AME'!$S$64</f>
        <v>29820.525310564823</v>
      </c>
      <c r="AK54" s="25">
        <f>'Variables AME'!AJ148*'Variables AME'!AJ185*'Variables AME'!AJ222/'Variables AME'!AJ$64*'Variables AME'!$S$64</f>
        <v>30242.001872107299</v>
      </c>
      <c r="AL54" s="25">
        <f>'Variables AME'!AK148*'Variables AME'!AK185*'Variables AME'!AK222/'Variables AME'!AK$64*'Variables AME'!$S$64</f>
        <v>30678.920596982087</v>
      </c>
      <c r="AM54" s="25">
        <f>'Variables AME'!AL148*'Variables AME'!AL185*'Variables AME'!AL222/'Variables AME'!AL$64*'Variables AME'!$S$64</f>
        <v>31128.04050347568</v>
      </c>
      <c r="AN54" s="25">
        <f>'Variables AME'!AM148*'Variables AME'!AM185*'Variables AME'!AM222/'Variables AME'!AM$64*'Variables AME'!$S$64</f>
        <v>31579.984009777385</v>
      </c>
      <c r="AO54" s="25">
        <f>'Variables AME'!AN148*'Variables AME'!AN185*'Variables AME'!AN222/'Variables AME'!AN$64*'Variables AME'!$S$64</f>
        <v>32048.091584850583</v>
      </c>
      <c r="AP54" s="25">
        <f>'Variables AME'!AO148*'Variables AME'!AO185*'Variables AME'!AO222/'Variables AME'!AO$64*'Variables AME'!$S$64</f>
        <v>32522.703967039914</v>
      </c>
      <c r="AQ54" s="25">
        <f>'Variables AME'!AP148*'Variables AME'!AP185*'Variables AME'!AP222/'Variables AME'!AP$64*'Variables AME'!$S$64</f>
        <v>33003.718475383241</v>
      </c>
      <c r="AR54" s="25">
        <f>'Variables AME'!AQ148*'Variables AME'!AQ185*'Variables AME'!AQ222/'Variables AME'!AQ$64*'Variables AME'!$S$64</f>
        <v>33485.969964096155</v>
      </c>
      <c r="AS54" s="25">
        <f>'Variables AME'!AR148*'Variables AME'!AR185*'Variables AME'!AR222/'Variables AME'!AR$64*'Variables AME'!$S$64</f>
        <v>33974.770127490461</v>
      </c>
      <c r="AT54" s="25">
        <f>'Variables AME'!AS148*'Variables AME'!AS185*'Variables AME'!AS222/'Variables AME'!AS$64*'Variables AME'!$S$64</f>
        <v>34459.524520576473</v>
      </c>
      <c r="AU54" s="25">
        <f>'Variables AME'!AT148*'Variables AME'!AT185*'Variables AME'!AT222/'Variables AME'!AT$64*'Variables AME'!$S$64</f>
        <v>34939.892840836488</v>
      </c>
      <c r="AV54" s="25">
        <f>'Variables AME'!AU148*'Variables AME'!AU185*'Variables AME'!AU222/'Variables AME'!AU$64*'Variables AME'!$S$64</f>
        <v>35414.991041074565</v>
      </c>
      <c r="AW54" s="25">
        <f>'Variables AME'!AV148*'Variables AME'!AV185*'Variables AME'!AV222/'Variables AME'!AV$64*'Variables AME'!$S$64</f>
        <v>35891.613432956896</v>
      </c>
      <c r="AX54" s="18"/>
    </row>
    <row r="55" spans="1:50" x14ac:dyDescent="0.25">
      <c r="A55" s="111"/>
      <c r="B55" t="s">
        <v>452</v>
      </c>
      <c r="C55" s="25">
        <f>'Variables AME'!B149*'Variables AME'!B186*'Variables AME'!B223/'Variables AME'!B$64*'Variables AME'!$S$64</f>
        <v>13342.796476378004</v>
      </c>
      <c r="D55" s="25">
        <f>'Variables AME'!C149*'Variables AME'!C186*'Variables AME'!C223/'Variables AME'!C$64*'Variables AME'!$S$64</f>
        <v>13533.692233273963</v>
      </c>
      <c r="E55" s="25">
        <f>'Variables AME'!D149*'Variables AME'!D186*'Variables AME'!D223/'Variables AME'!D$64*'Variables AME'!$S$64</f>
        <v>13727.613219126433</v>
      </c>
      <c r="F55" s="25">
        <f>'Variables AME'!E149*'Variables AME'!E186*'Variables AME'!E223/'Variables AME'!E$64*'Variables AME'!$S$64</f>
        <v>14049.167302848722</v>
      </c>
      <c r="G55" s="25">
        <f>'Variables AME'!F149*'Variables AME'!F186*'Variables AME'!F223/'Variables AME'!F$64*'Variables AME'!$S$64</f>
        <v>13443.274508628981</v>
      </c>
      <c r="H55" s="25">
        <f>'Variables AME'!G149*'Variables AME'!G186*'Variables AME'!G223/'Variables AME'!G$64*'Variables AME'!$S$64</f>
        <v>11736.123887851032</v>
      </c>
      <c r="I55" s="25">
        <f>'Variables AME'!H149*'Variables AME'!H186*'Variables AME'!H223/'Variables AME'!H$64*'Variables AME'!$S$64</f>
        <v>12261.345768439394</v>
      </c>
      <c r="J55" s="25">
        <f>'Variables AME'!I149*'Variables AME'!I186*'Variables AME'!I223/'Variables AME'!I$64*'Variables AME'!$S$64</f>
        <v>12340.182743756102</v>
      </c>
      <c r="K55" s="25">
        <f>'Variables AME'!J149*'Variables AME'!J186*'Variables AME'!J223/'Variables AME'!J$64*'Variables AME'!$S$64</f>
        <v>12117.365629109512</v>
      </c>
      <c r="L55" s="25">
        <f>'Variables AME'!K149*'Variables AME'!K186*'Variables AME'!K223/'Variables AME'!K$64*'Variables AME'!$S$64</f>
        <v>12003.14336612411</v>
      </c>
      <c r="M55" s="25">
        <f>'Variables AME'!L149*'Variables AME'!L186*'Variables AME'!L223/'Variables AME'!L$64*'Variables AME'!$S$64</f>
        <v>12067.077290165806</v>
      </c>
      <c r="N55" s="25">
        <f>'Variables AME'!M149*'Variables AME'!M186*'Variables AME'!M223/'Variables AME'!M$64*'Variables AME'!$S$64</f>
        <v>12129.144040200661</v>
      </c>
      <c r="O55" s="25">
        <f>'Variables AME'!N149*'Variables AME'!N186*'Variables AME'!N223/'Variables AME'!N$64*'Variables AME'!$S$64</f>
        <v>12298.17608156518</v>
      </c>
      <c r="P55" s="25">
        <f>'Variables AME'!O149*'Variables AME'!O186*'Variables AME'!O223/'Variables AME'!O$64*'Variables AME'!$S$64</f>
        <v>12793.045794866262</v>
      </c>
      <c r="Q55" s="25">
        <f>'Variables AME'!P149*'Variables AME'!P186*'Variables AME'!P223/'Variables AME'!P$64*'Variables AME'!$S$64</f>
        <v>13074.146257219229</v>
      </c>
      <c r="R55" s="25">
        <f>'Variables AME'!Q149*'Variables AME'!Q186*'Variables AME'!Q223/'Variables AME'!Q$64*'Variables AME'!$S$64</f>
        <v>13008.001137841957</v>
      </c>
      <c r="S55" s="25">
        <f>'Variables AME'!R149*'Variables AME'!R186*'Variables AME'!R223/'Variables AME'!R$64*'Variables AME'!$S$64</f>
        <v>13110.74412140916</v>
      </c>
      <c r="T55" s="25">
        <f>'Variables AME'!S149*'Variables AME'!S186*'Variables AME'!S223/'Variables AME'!S$64*'Variables AME'!$S$64</f>
        <v>13196.071189719889</v>
      </c>
      <c r="U55" s="25">
        <f>'Variables AME'!T149*'Variables AME'!T186*'Variables AME'!T223/'Variables AME'!T$64*'Variables AME'!$S$64</f>
        <v>13232.015596784589</v>
      </c>
      <c r="V55" s="25">
        <f>'Variables AME'!U149*'Variables AME'!U186*'Variables AME'!U223/'Variables AME'!U$64*'Variables AME'!$S$64</f>
        <v>13278.347031669473</v>
      </c>
      <c r="W55" s="25">
        <f>'Variables AME'!V149*'Variables AME'!V186*'Variables AME'!V223/'Variables AME'!V$64*'Variables AME'!$S$64</f>
        <v>13472.497132355826</v>
      </c>
      <c r="X55" s="25">
        <f>'Variables AME'!W149*'Variables AME'!W186*'Variables AME'!W223/'Variables AME'!W$64*'Variables AME'!$S$64</f>
        <v>13650.236705867421</v>
      </c>
      <c r="Y55" s="25">
        <f>'Variables AME'!X149*'Variables AME'!X186*'Variables AME'!X223/'Variables AME'!X$64*'Variables AME'!$S$64</f>
        <v>13814.915792084796</v>
      </c>
      <c r="Z55" s="25">
        <f>'Variables AME'!Y149*'Variables AME'!Y186*'Variables AME'!Y223/'Variables AME'!Y$64*'Variables AME'!$S$64</f>
        <v>14018.398023085763</v>
      </c>
      <c r="AA55" s="25">
        <f>'Variables AME'!Z149*'Variables AME'!Z186*'Variables AME'!Z223/'Variables AME'!Z$64*'Variables AME'!$S$64</f>
        <v>14260.445331758894</v>
      </c>
      <c r="AB55" s="25">
        <f>'Variables AME'!AA149*'Variables AME'!AA186*'Variables AME'!AA223/'Variables AME'!AA$64*'Variables AME'!$S$64</f>
        <v>14548.321398519198</v>
      </c>
      <c r="AC55" s="25">
        <f>'Variables AME'!AB149*'Variables AME'!AB186*'Variables AME'!AB223/'Variables AME'!AB$64*'Variables AME'!$S$64</f>
        <v>14886.299003487207</v>
      </c>
      <c r="AD55" s="25">
        <f>'Variables AME'!AC149*'Variables AME'!AC186*'Variables AME'!AC223/'Variables AME'!AC$64*'Variables AME'!$S$64</f>
        <v>14995.06991224724</v>
      </c>
      <c r="AE55" s="25">
        <f>'Variables AME'!AD149*'Variables AME'!AD186*'Variables AME'!AD223/'Variables AME'!AD$64*'Variables AME'!$S$64</f>
        <v>15147.215611937045</v>
      </c>
      <c r="AF55" s="25">
        <f>'Variables AME'!AE149*'Variables AME'!AE186*'Variables AME'!AE223/'Variables AME'!AE$64*'Variables AME'!$S$64</f>
        <v>15333.819534587397</v>
      </c>
      <c r="AG55" s="25">
        <f>'Variables AME'!AF149*'Variables AME'!AF186*'Variables AME'!AF223/'Variables AME'!AF$64*'Variables AME'!$S$64</f>
        <v>15547.346758685238</v>
      </c>
      <c r="AH55" s="25">
        <f>'Variables AME'!AG149*'Variables AME'!AG186*'Variables AME'!AG223/'Variables AME'!AG$64*'Variables AME'!$S$64</f>
        <v>15781.127959667179</v>
      </c>
      <c r="AI55" s="25">
        <f>'Variables AME'!AH149*'Variables AME'!AH186*'Variables AME'!AH223/'Variables AME'!AH$64*'Variables AME'!$S$64</f>
        <v>16034.754673717543</v>
      </c>
      <c r="AJ55" s="25">
        <f>'Variables AME'!AI149*'Variables AME'!AI186*'Variables AME'!AI223/'Variables AME'!AI$64*'Variables AME'!$S$64</f>
        <v>16302.935677097099</v>
      </c>
      <c r="AK55" s="25">
        <f>'Variables AME'!AJ149*'Variables AME'!AJ186*'Variables AME'!AJ223/'Variables AME'!AJ$64*'Variables AME'!$S$64</f>
        <v>16582.989929737458</v>
      </c>
      <c r="AL55" s="25">
        <f>'Variables AME'!AK149*'Variables AME'!AK186*'Variables AME'!AK223/'Variables AME'!AK$64*'Variables AME'!$S$64</f>
        <v>16872.227999359551</v>
      </c>
      <c r="AM55" s="25">
        <f>'Variables AME'!AL149*'Variables AME'!AL186*'Variables AME'!AL223/'Variables AME'!AL$64*'Variables AME'!$S$64</f>
        <v>17168.908437390335</v>
      </c>
      <c r="AN55" s="25">
        <f>'Variables AME'!AM149*'Variables AME'!AM186*'Variables AME'!AM223/'Variables AME'!AM$64*'Variables AME'!$S$64</f>
        <v>17472.302443327408</v>
      </c>
      <c r="AO55" s="25">
        <f>'Variables AME'!AN149*'Variables AME'!AN186*'Variables AME'!AN223/'Variables AME'!AN$64*'Variables AME'!$S$64</f>
        <v>17783.36656224835</v>
      </c>
      <c r="AP55" s="25">
        <f>'Variables AME'!AO149*'Variables AME'!AO186*'Variables AME'!AO223/'Variables AME'!AO$64*'Variables AME'!$S$64</f>
        <v>18098.573251723388</v>
      </c>
      <c r="AQ55" s="25">
        <f>'Variables AME'!AP149*'Variables AME'!AP186*'Variables AME'!AP223/'Variables AME'!AP$64*'Variables AME'!$S$64</f>
        <v>18416.847551431289</v>
      </c>
      <c r="AR55" s="25">
        <f>'Variables AME'!AQ149*'Variables AME'!AQ186*'Variables AME'!AQ223/'Variables AME'!AQ$64*'Variables AME'!$S$64</f>
        <v>18736.484887568764</v>
      </c>
      <c r="AS55" s="25">
        <f>'Variables AME'!AR149*'Variables AME'!AR186*'Variables AME'!AR223/'Variables AME'!AR$64*'Variables AME'!$S$64</f>
        <v>19058.240221230502</v>
      </c>
      <c r="AT55" s="25">
        <f>'Variables AME'!AS149*'Variables AME'!AS186*'Variables AME'!AS223/'Variables AME'!AS$64*'Variables AME'!$S$64</f>
        <v>19377.517414284623</v>
      </c>
      <c r="AU55" s="25">
        <f>'Variables AME'!AT149*'Variables AME'!AT186*'Variables AME'!AT223/'Variables AME'!AT$64*'Variables AME'!$S$64</f>
        <v>19693.964278247211</v>
      </c>
      <c r="AV55" s="25">
        <f>'Variables AME'!AU149*'Variables AME'!AU186*'Variables AME'!AU223/'Variables AME'!AU$64*'Variables AME'!$S$64</f>
        <v>20006.696621912015</v>
      </c>
      <c r="AW55" s="25">
        <f>'Variables AME'!AV149*'Variables AME'!AV186*'Variables AME'!AV223/'Variables AME'!AV$64*'Variables AME'!$S$64</f>
        <v>20315.5257122031</v>
      </c>
      <c r="AX55" s="18"/>
    </row>
    <row r="56" spans="1:50" x14ac:dyDescent="0.25">
      <c r="A56" s="111"/>
      <c r="B56" t="s">
        <v>453</v>
      </c>
      <c r="C56" s="25">
        <f>'Variables AME'!B150*'Variables AME'!B187*'Variables AME'!B224/'Variables AME'!B$64*'Variables AME'!$S$64</f>
        <v>487932.29332897678</v>
      </c>
      <c r="D56" s="25">
        <f>'Variables AME'!C150*'Variables AME'!C187*'Variables AME'!C224/'Variables AME'!C$64*'Variables AME'!$S$64</f>
        <v>494375.39680945332</v>
      </c>
      <c r="E56" s="25">
        <f>'Variables AME'!D150*'Variables AME'!D187*'Variables AME'!D224/'Variables AME'!D$64*'Variables AME'!$S$64</f>
        <v>500918.68689281848</v>
      </c>
      <c r="F56" s="25">
        <f>'Variables AME'!E150*'Variables AME'!E187*'Variables AME'!E224/'Variables AME'!E$64*'Variables AME'!$S$64</f>
        <v>511534.29787511658</v>
      </c>
      <c r="G56" s="25">
        <f>'Variables AME'!F150*'Variables AME'!F187*'Variables AME'!F224/'Variables AME'!F$64*'Variables AME'!$S$64</f>
        <v>510577.91816420964</v>
      </c>
      <c r="H56" s="25">
        <f>'Variables AME'!G150*'Variables AME'!G187*'Variables AME'!G224/'Variables AME'!G$64*'Variables AME'!$S$64</f>
        <v>468518.0915795851</v>
      </c>
      <c r="I56" s="25">
        <f>'Variables AME'!H150*'Variables AME'!H187*'Variables AME'!H224/'Variables AME'!H$64*'Variables AME'!$S$64</f>
        <v>480077.86123437807</v>
      </c>
      <c r="J56" s="25">
        <f>'Variables AME'!I150*'Variables AME'!I187*'Variables AME'!I224/'Variables AME'!I$64*'Variables AME'!$S$64</f>
        <v>485858.74164492916</v>
      </c>
      <c r="K56" s="25">
        <f>'Variables AME'!J150*'Variables AME'!J187*'Variables AME'!J224/'Variables AME'!J$64*'Variables AME'!$S$64</f>
        <v>479744.22426487558</v>
      </c>
      <c r="L56" s="25">
        <f>'Variables AME'!K150*'Variables AME'!K187*'Variables AME'!K224/'Variables AME'!K$64*'Variables AME'!$S$64</f>
        <v>474199.12884324283</v>
      </c>
      <c r="M56" s="25">
        <f>'Variables AME'!L150*'Variables AME'!L187*'Variables AME'!L224/'Variables AME'!L$64*'Variables AME'!$S$64</f>
        <v>473940.7255415846</v>
      </c>
      <c r="N56" s="25">
        <f>'Variables AME'!M150*'Variables AME'!M187*'Variables AME'!M224/'Variables AME'!M$64*'Variables AME'!$S$64</f>
        <v>479698.57752230583</v>
      </c>
      <c r="O56" s="25">
        <f>'Variables AME'!N150*'Variables AME'!N187*'Variables AME'!N224/'Variables AME'!N$64*'Variables AME'!$S$64</f>
        <v>486198.69149899157</v>
      </c>
      <c r="P56" s="25">
        <f>'Variables AME'!O150*'Variables AME'!O187*'Variables AME'!O224/'Variables AME'!O$64*'Variables AME'!$S$64</f>
        <v>504141.24030984181</v>
      </c>
      <c r="Q56" s="25">
        <f>'Variables AME'!P150*'Variables AME'!P187*'Variables AME'!P224/'Variables AME'!P$64*'Variables AME'!$S$64</f>
        <v>513639.69916668878</v>
      </c>
      <c r="R56" s="25">
        <f>'Variables AME'!Q150*'Variables AME'!Q187*'Variables AME'!Q224/'Variables AME'!Q$64*'Variables AME'!$S$64</f>
        <v>520789.43640191719</v>
      </c>
      <c r="S56" s="25">
        <f>'Variables AME'!R150*'Variables AME'!R187*'Variables AME'!R224/'Variables AME'!R$64*'Variables AME'!$S$64</f>
        <v>530501.71744911198</v>
      </c>
      <c r="T56" s="25">
        <f>'Variables AME'!S150*'Variables AME'!S187*'Variables AME'!S224/'Variables AME'!S$64*'Variables AME'!$S$64</f>
        <v>542163.03571775474</v>
      </c>
      <c r="U56" s="25">
        <f>'Variables AME'!T150*'Variables AME'!T187*'Variables AME'!T224/'Variables AME'!T$64*'Variables AME'!$S$64</f>
        <v>547768.17613637017</v>
      </c>
      <c r="V56" s="25">
        <f>'Variables AME'!U150*'Variables AME'!U187*'Variables AME'!U224/'Variables AME'!U$64*'Variables AME'!$S$64</f>
        <v>553193.90907138109</v>
      </c>
      <c r="W56" s="25">
        <f>'Variables AME'!V150*'Variables AME'!V187*'Variables AME'!V224/'Variables AME'!V$64*'Variables AME'!$S$64</f>
        <v>556819.56705246761</v>
      </c>
      <c r="X56" s="25">
        <f>'Variables AME'!W150*'Variables AME'!W187*'Variables AME'!W224/'Variables AME'!W$64*'Variables AME'!$S$64</f>
        <v>559760.48026731226</v>
      </c>
      <c r="Y56" s="25">
        <f>'Variables AME'!X150*'Variables AME'!X187*'Variables AME'!X224/'Variables AME'!X$64*'Variables AME'!$S$64</f>
        <v>559398.98587702657</v>
      </c>
      <c r="Z56" s="25">
        <f>'Variables AME'!Y150*'Variables AME'!Y187*'Variables AME'!Y224/'Variables AME'!Y$64*'Variables AME'!$S$64</f>
        <v>561283.45734848734</v>
      </c>
      <c r="AA56" s="25">
        <f>'Variables AME'!Z150*'Variables AME'!Z187*'Variables AME'!Z224/'Variables AME'!Z$64*'Variables AME'!$S$64</f>
        <v>563854.18002213247</v>
      </c>
      <c r="AB56" s="25">
        <f>'Variables AME'!AA150*'Variables AME'!AA187*'Variables AME'!AA224/'Variables AME'!AA$64*'Variables AME'!$S$64</f>
        <v>567353.82656863146</v>
      </c>
      <c r="AC56" s="25">
        <f>'Variables AME'!AB150*'Variables AME'!AB187*'Variables AME'!AB224/'Variables AME'!AB$64*'Variables AME'!$S$64</f>
        <v>571798.54564921907</v>
      </c>
      <c r="AD56" s="25">
        <f>'Variables AME'!AC150*'Variables AME'!AC187*'Variables AME'!AC224/'Variables AME'!AC$64*'Variables AME'!$S$64</f>
        <v>576230.33169782755</v>
      </c>
      <c r="AE56" s="25">
        <f>'Variables AME'!AD150*'Variables AME'!AD187*'Variables AME'!AD224/'Variables AME'!AD$64*'Variables AME'!$S$64</f>
        <v>581997.14293330454</v>
      </c>
      <c r="AF56" s="25">
        <f>'Variables AME'!AE150*'Variables AME'!AE187*'Variables AME'!AE224/'Variables AME'!AE$64*'Variables AME'!$S$64</f>
        <v>588727.22464829846</v>
      </c>
      <c r="AG56" s="25">
        <f>'Variables AME'!AF150*'Variables AME'!AF187*'Variables AME'!AF224/'Variables AME'!AF$64*'Variables AME'!$S$64</f>
        <v>596186.24978923716</v>
      </c>
      <c r="AH56" s="25">
        <f>'Variables AME'!AG150*'Variables AME'!AG187*'Variables AME'!AG224/'Variables AME'!AG$64*'Variables AME'!$S$64</f>
        <v>604217.93311850505</v>
      </c>
      <c r="AI56" s="25">
        <f>'Variables AME'!AH150*'Variables AME'!AH187*'Variables AME'!AH224/'Variables AME'!AH$64*'Variables AME'!$S$64</f>
        <v>612778.27433495724</v>
      </c>
      <c r="AJ56" s="25">
        <f>'Variables AME'!AI150*'Variables AME'!AI187*'Variables AME'!AI224/'Variables AME'!AI$64*'Variables AME'!$S$64</f>
        <v>621616.67709611205</v>
      </c>
      <c r="AK56" s="25">
        <f>'Variables AME'!AJ150*'Variables AME'!AJ187*'Variables AME'!AJ224/'Variables AME'!AJ$64*'Variables AME'!$S$64</f>
        <v>630784.04790504137</v>
      </c>
      <c r="AL56" s="25">
        <f>'Variables AME'!AK150*'Variables AME'!AK187*'Variables AME'!AK224/'Variables AME'!AK$64*'Variables AME'!$S$64</f>
        <v>640191.20818744716</v>
      </c>
      <c r="AM56" s="25">
        <f>'Variables AME'!AL150*'Variables AME'!AL187*'Variables AME'!AL224/'Variables AME'!AL$64*'Variables AME'!$S$64</f>
        <v>649777.10618386208</v>
      </c>
      <c r="AN56" s="25">
        <f>'Variables AME'!AM150*'Variables AME'!AM187*'Variables AME'!AM224/'Variables AME'!AM$64*'Variables AME'!$S$64</f>
        <v>658985.47985252109</v>
      </c>
      <c r="AO56" s="25">
        <f>'Variables AME'!AN150*'Variables AME'!AN187*'Variables AME'!AN224/'Variables AME'!AN$64*'Variables AME'!$S$64</f>
        <v>668891.82609422749</v>
      </c>
      <c r="AP56" s="25">
        <f>'Variables AME'!AO150*'Variables AME'!AO187*'Variables AME'!AO224/'Variables AME'!AO$64*'Variables AME'!$S$64</f>
        <v>678946.30075267528</v>
      </c>
      <c r="AQ56" s="25">
        <f>'Variables AME'!AP150*'Variables AME'!AP187*'Variables AME'!AP224/'Variables AME'!AP$64*'Variables AME'!$S$64</f>
        <v>689152.22980827023</v>
      </c>
      <c r="AR56" s="25">
        <f>'Variables AME'!AQ150*'Variables AME'!AQ187*'Variables AME'!AQ224/'Variables AME'!AQ$64*'Variables AME'!$S$64</f>
        <v>699422.80176481267</v>
      </c>
      <c r="AS56" s="25">
        <f>'Variables AME'!AR150*'Variables AME'!AR187*'Variables AME'!AR224/'Variables AME'!AR$64*'Variables AME'!$S$64</f>
        <v>710006.42913216841</v>
      </c>
      <c r="AT56" s="25">
        <f>'Variables AME'!AS150*'Variables AME'!AS187*'Variables AME'!AS224/'Variables AME'!AS$64*'Variables AME'!$S$64</f>
        <v>720408.81864741317</v>
      </c>
      <c r="AU56" s="25">
        <f>'Variables AME'!AT150*'Variables AME'!AT187*'Variables AME'!AT224/'Variables AME'!AT$64*'Variables AME'!$S$64</f>
        <v>730770.38326994807</v>
      </c>
      <c r="AV56" s="25">
        <f>'Variables AME'!AU150*'Variables AME'!AU187*'Variables AME'!AU224/'Variables AME'!AU$64*'Variables AME'!$S$64</f>
        <v>741078.01602840901</v>
      </c>
      <c r="AW56" s="25">
        <f>'Variables AME'!AV150*'Variables AME'!AV187*'Variables AME'!AV224/'Variables AME'!AV$64*'Variables AME'!$S$64</f>
        <v>751407.95365087886</v>
      </c>
      <c r="AX56" s="18"/>
    </row>
    <row r="57" spans="1:50" x14ac:dyDescent="0.25">
      <c r="A57" s="111"/>
      <c r="B57" t="s">
        <v>454</v>
      </c>
      <c r="C57" s="25">
        <f>'Variables AME'!B151*'Variables AME'!B188*'Variables AME'!B225/'Variables AME'!B$64*'Variables AME'!$S$64</f>
        <v>231992.72213889664</v>
      </c>
      <c r="D57" s="25">
        <f>'Variables AME'!C151*'Variables AME'!C188*'Variables AME'!C225/'Variables AME'!C$64*'Variables AME'!$S$64</f>
        <v>234791.4102364397</v>
      </c>
      <c r="E57" s="25">
        <f>'Variables AME'!D151*'Variables AME'!D188*'Variables AME'!D225/'Variables AME'!D$64*'Variables AME'!$S$64</f>
        <v>237632.21661749351</v>
      </c>
      <c r="F57" s="25">
        <f>'Variables AME'!E151*'Variables AME'!E188*'Variables AME'!E225/'Variables AME'!E$64*'Variables AME'!$S$64</f>
        <v>245552.61935279894</v>
      </c>
      <c r="G57" s="25">
        <f>'Variables AME'!F151*'Variables AME'!F188*'Variables AME'!F225/'Variables AME'!F$64*'Variables AME'!$S$64</f>
        <v>245222.1992955553</v>
      </c>
      <c r="H57" s="25">
        <f>'Variables AME'!G151*'Variables AME'!G188*'Variables AME'!G225/'Variables AME'!G$64*'Variables AME'!$S$64</f>
        <v>225233.01496021557</v>
      </c>
      <c r="I57" s="25">
        <f>'Variables AME'!H151*'Variables AME'!H188*'Variables AME'!H225/'Variables AME'!H$64*'Variables AME'!$S$64</f>
        <v>227940.30685774019</v>
      </c>
      <c r="J57" s="25">
        <f>'Variables AME'!I151*'Variables AME'!I188*'Variables AME'!I225/'Variables AME'!I$64*'Variables AME'!$S$64</f>
        <v>234950.10823199074</v>
      </c>
      <c r="K57" s="25">
        <f>'Variables AME'!J151*'Variables AME'!J188*'Variables AME'!J225/'Variables AME'!J$64*'Variables AME'!$S$64</f>
        <v>234129.0631445355</v>
      </c>
      <c r="L57" s="25">
        <f>'Variables AME'!K151*'Variables AME'!K188*'Variables AME'!K225/'Variables AME'!K$64*'Variables AME'!$S$64</f>
        <v>234297.69953708127</v>
      </c>
      <c r="M57" s="25">
        <f>'Variables AME'!L151*'Variables AME'!L188*'Variables AME'!L225/'Variables AME'!L$64*'Variables AME'!$S$64</f>
        <v>233083.05139030458</v>
      </c>
      <c r="N57" s="25">
        <f>'Variables AME'!M151*'Variables AME'!M188*'Variables AME'!M225/'Variables AME'!M$64*'Variables AME'!$S$64</f>
        <v>233854.73882947481</v>
      </c>
      <c r="O57" s="25">
        <f>'Variables AME'!N151*'Variables AME'!N188*'Variables AME'!N225/'Variables AME'!N$64*'Variables AME'!$S$64</f>
        <v>236432.9971540414</v>
      </c>
      <c r="P57" s="25">
        <f>'Variables AME'!O151*'Variables AME'!O188*'Variables AME'!O225/'Variables AME'!O$64*'Variables AME'!$S$64</f>
        <v>244251.02432440448</v>
      </c>
      <c r="Q57" s="25">
        <f>'Variables AME'!P151*'Variables AME'!P188*'Variables AME'!P225/'Variables AME'!P$64*'Variables AME'!$S$64</f>
        <v>249999.92675628912</v>
      </c>
      <c r="R57" s="25">
        <f>'Variables AME'!Q151*'Variables AME'!Q188*'Variables AME'!Q225/'Variables AME'!Q$64*'Variables AME'!$S$64</f>
        <v>254248.63564402048</v>
      </c>
      <c r="S57" s="25">
        <f>'Variables AME'!R151*'Variables AME'!R188*'Variables AME'!R225/'Variables AME'!R$64*'Variables AME'!$S$64</f>
        <v>250599.08354327449</v>
      </c>
      <c r="T57" s="25">
        <f>'Variables AME'!S151*'Variables AME'!S188*'Variables AME'!S225/'Variables AME'!S$64*'Variables AME'!$S$64</f>
        <v>258037.74987821709</v>
      </c>
      <c r="U57" s="25">
        <f>'Variables AME'!T151*'Variables AME'!T188*'Variables AME'!T225/'Variables AME'!T$64*'Variables AME'!$S$64</f>
        <v>259624.21494621693</v>
      </c>
      <c r="V57" s="25">
        <f>'Variables AME'!U151*'Variables AME'!U188*'Variables AME'!U225/'Variables AME'!U$64*'Variables AME'!$S$64</f>
        <v>266532.74357999151</v>
      </c>
      <c r="W57" s="25">
        <f>'Variables AME'!V151*'Variables AME'!V188*'Variables AME'!V225/'Variables AME'!V$64*'Variables AME'!$S$64</f>
        <v>265714.92455056956</v>
      </c>
      <c r="X57" s="25">
        <f>'Variables AME'!W151*'Variables AME'!W188*'Variables AME'!W225/'Variables AME'!W$64*'Variables AME'!$S$64</f>
        <v>266962.44834132754</v>
      </c>
      <c r="Y57" s="25">
        <f>'Variables AME'!X151*'Variables AME'!X188*'Variables AME'!X225/'Variables AME'!X$64*'Variables AME'!$S$64</f>
        <v>261555.78007734951</v>
      </c>
      <c r="Z57" s="25">
        <f>'Variables AME'!Y151*'Variables AME'!Y188*'Variables AME'!Y225/'Variables AME'!Y$64*'Variables AME'!$S$64</f>
        <v>259427.93972848068</v>
      </c>
      <c r="AA57" s="25">
        <f>'Variables AME'!Z151*'Variables AME'!Z188*'Variables AME'!Z225/'Variables AME'!Z$64*'Variables AME'!$S$64</f>
        <v>257509.86409924406</v>
      </c>
      <c r="AB57" s="25">
        <f>'Variables AME'!AA151*'Variables AME'!AA188*'Variables AME'!AA225/'Variables AME'!AA$64*'Variables AME'!$S$64</f>
        <v>255871.03923428271</v>
      </c>
      <c r="AC57" s="25">
        <f>'Variables AME'!AB151*'Variables AME'!AB188*'Variables AME'!AB225/'Variables AME'!AB$64*'Variables AME'!$S$64</f>
        <v>254631.67929607251</v>
      </c>
      <c r="AD57" s="25">
        <f>'Variables AME'!AC151*'Variables AME'!AC188*'Variables AME'!AC225/'Variables AME'!AC$64*'Variables AME'!$S$64</f>
        <v>254669.51269402442</v>
      </c>
      <c r="AE57" s="25">
        <f>'Variables AME'!AD151*'Variables AME'!AD188*'Variables AME'!AD225/'Variables AME'!AD$64*'Variables AME'!$S$64</f>
        <v>255134.0116404139</v>
      </c>
      <c r="AF57" s="25">
        <f>'Variables AME'!AE151*'Variables AME'!AE188*'Variables AME'!AE225/'Variables AME'!AE$64*'Variables AME'!$S$64</f>
        <v>255778.80496777344</v>
      </c>
      <c r="AG57" s="25">
        <f>'Variables AME'!AF151*'Variables AME'!AF188*'Variables AME'!AF225/'Variables AME'!AF$64*'Variables AME'!$S$64</f>
        <v>256527.55346182935</v>
      </c>
      <c r="AH57" s="25">
        <f>'Variables AME'!AG151*'Variables AME'!AG188*'Variables AME'!AG225/'Variables AME'!AG$64*'Variables AME'!$S$64</f>
        <v>257630.26246840507</v>
      </c>
      <c r="AI57" s="25">
        <f>'Variables AME'!AH151*'Variables AME'!AH188*'Variables AME'!AH225/'Variables AME'!AH$64*'Variables AME'!$S$64</f>
        <v>258424.60544935858</v>
      </c>
      <c r="AJ57" s="25">
        <f>'Variables AME'!AI151*'Variables AME'!AI188*'Variables AME'!AI225/'Variables AME'!AI$64*'Variables AME'!$S$64</f>
        <v>259049.08816524371</v>
      </c>
      <c r="AK57" s="25">
        <f>'Variables AME'!AJ151*'Variables AME'!AJ188*'Variables AME'!AJ225/'Variables AME'!AJ$64*'Variables AME'!$S$64</f>
        <v>260089.98039397705</v>
      </c>
      <c r="AL57" s="25">
        <f>'Variables AME'!AK151*'Variables AME'!AK188*'Variables AME'!AK225/'Variables AME'!AK$64*'Variables AME'!$S$64</f>
        <v>261188.77676507042</v>
      </c>
      <c r="AM57" s="25">
        <f>'Variables AME'!AL151*'Variables AME'!AL188*'Variables AME'!AL225/'Variables AME'!AL$64*'Variables AME'!$S$64</f>
        <v>262260.19780414511</v>
      </c>
      <c r="AN57" s="25">
        <f>'Variables AME'!AM151*'Variables AME'!AM188*'Variables AME'!AM225/'Variables AME'!AM$64*'Variables AME'!$S$64</f>
        <v>262463.97259640542</v>
      </c>
      <c r="AO57" s="25">
        <f>'Variables AME'!AN151*'Variables AME'!AN188*'Variables AME'!AN225/'Variables AME'!AN$64*'Variables AME'!$S$64</f>
        <v>262906.33554917586</v>
      </c>
      <c r="AP57" s="25">
        <f>'Variables AME'!AO151*'Variables AME'!AO188*'Variables AME'!AO225/'Variables AME'!AO$64*'Variables AME'!$S$64</f>
        <v>263439.38401834201</v>
      </c>
      <c r="AQ57" s="25">
        <f>'Variables AME'!AP151*'Variables AME'!AP188*'Variables AME'!AP225/'Variables AME'!AP$64*'Variables AME'!$S$64</f>
        <v>264385.98361082899</v>
      </c>
      <c r="AR57" s="25">
        <f>'Variables AME'!AQ151*'Variables AME'!AQ188*'Variables AME'!AQ225/'Variables AME'!AQ$64*'Variables AME'!$S$64</f>
        <v>265153.30543558433</v>
      </c>
      <c r="AS57" s="25">
        <f>'Variables AME'!AR151*'Variables AME'!AR188*'Variables AME'!AR225/'Variables AME'!AR$64*'Variables AME'!$S$64</f>
        <v>266170.85394621332</v>
      </c>
      <c r="AT57" s="25">
        <f>'Variables AME'!AS151*'Variables AME'!AS188*'Variables AME'!AS225/'Variables AME'!AS$64*'Variables AME'!$S$64</f>
        <v>267260.02061014879</v>
      </c>
      <c r="AU57" s="25">
        <f>'Variables AME'!AT151*'Variables AME'!AT188*'Variables AME'!AT225/'Variables AME'!AT$64*'Variables AME'!$S$64</f>
        <v>268226.22378722002</v>
      </c>
      <c r="AV57" s="25">
        <f>'Variables AME'!AU151*'Variables AME'!AU188*'Variables AME'!AU225/'Variables AME'!AU$64*'Variables AME'!$S$64</f>
        <v>269156.93954981939</v>
      </c>
      <c r="AW57" s="25">
        <f>'Variables AME'!AV151*'Variables AME'!AV188*'Variables AME'!AV225/'Variables AME'!AV$64*'Variables AME'!$S$64</f>
        <v>271664.12739610439</v>
      </c>
      <c r="AX57" s="18"/>
    </row>
    <row r="60" spans="1:50" x14ac:dyDescent="0.25">
      <c r="A60" s="113" t="s">
        <v>816</v>
      </c>
      <c r="B60" t="s">
        <v>443</v>
      </c>
      <c r="C60" s="21">
        <f>'Variables AME'!B324*'Variables AME'!B361/'Variables AME'!B$64*'Variables AME'!$S$64</f>
        <v>5875.7398676944349</v>
      </c>
      <c r="D60" s="21">
        <f>'Variables AME'!C324*'Variables AME'!C361/'Variables AME'!C$64*'Variables AME'!$S$64</f>
        <v>5970.076771832184</v>
      </c>
      <c r="E60" s="21">
        <f>'Variables AME'!D324*'Variables AME'!D361/'Variables AME'!D$64*'Variables AME'!$S$64</f>
        <v>6065.9458553413842</v>
      </c>
      <c r="F60" s="21">
        <f>'Variables AME'!E324*'Variables AME'!E361/'Variables AME'!E$64*'Variables AME'!$S$64</f>
        <v>6166.3422382061781</v>
      </c>
      <c r="G60" s="21">
        <f>'Variables AME'!F324*'Variables AME'!F361/'Variables AME'!F$64*'Variables AME'!$S$64</f>
        <v>6452.07345763374</v>
      </c>
      <c r="H60" s="21">
        <f>'Variables AME'!G324*'Variables AME'!G361/'Variables AME'!G$64*'Variables AME'!$S$64</f>
        <v>5697.0375160657704</v>
      </c>
      <c r="I60" s="21">
        <f>'Variables AME'!H324*'Variables AME'!H361/'Variables AME'!H$64*'Variables AME'!$S$64</f>
        <v>6335.8276266010162</v>
      </c>
      <c r="J60" s="21">
        <f>'Variables AME'!I324*'Variables AME'!I361/'Variables AME'!I$64*'Variables AME'!$S$64</f>
        <v>6774.8755386295916</v>
      </c>
      <c r="K60" s="21">
        <f>'Variables AME'!J324*'Variables AME'!J361/'Variables AME'!J$64*'Variables AME'!$S$64</f>
        <v>7154.5202261801114</v>
      </c>
      <c r="L60" s="21">
        <f>'Variables AME'!K324*'Variables AME'!K361/'Variables AME'!K$64*'Variables AME'!$S$64</f>
        <v>6744.1032619532671</v>
      </c>
      <c r="M60" s="21">
        <f>'Variables AME'!L324*'Variables AME'!L361/'Variables AME'!L$64*'Variables AME'!$S$64</f>
        <v>6739.7308058873468</v>
      </c>
      <c r="N60" s="21">
        <f>'Variables AME'!M324*'Variables AME'!M361/'Variables AME'!M$64*'Variables AME'!$S$64</f>
        <v>6141.7139548579798</v>
      </c>
      <c r="O60" s="21">
        <f>'Variables AME'!N324*'Variables AME'!N361/'Variables AME'!N$64*'Variables AME'!$S$64</f>
        <v>5747.2707690215275</v>
      </c>
      <c r="P60" s="21">
        <f>'Variables AME'!O324*'Variables AME'!O361/'Variables AME'!O$64*'Variables AME'!$S$64</f>
        <v>6229.4214881365069</v>
      </c>
      <c r="Q60" s="21">
        <f>'Variables AME'!P324*'Variables AME'!P361/'Variables AME'!P$64*'Variables AME'!$S$64</f>
        <v>6771.6704619359789</v>
      </c>
      <c r="R60" s="21">
        <f>'Variables AME'!Q324*'Variables AME'!Q361/'Variables AME'!Q$64*'Variables AME'!$S$64</f>
        <v>6582.3849502331432</v>
      </c>
      <c r="S60" s="21">
        <f>'Variables AME'!R324*'Variables AME'!R361/'Variables AME'!R$64*'Variables AME'!$S$64</f>
        <v>6768.5807689736212</v>
      </c>
      <c r="T60" s="21">
        <f>'Variables AME'!S324*'Variables AME'!S361/'Variables AME'!S$64*'Variables AME'!$S$64</f>
        <v>7012.0479410390008</v>
      </c>
      <c r="U60" s="21">
        <f>'Variables AME'!T324*'Variables AME'!T361/'Variables AME'!T$64*'Variables AME'!$S$64</f>
        <v>7232.3009357394267</v>
      </c>
      <c r="V60" s="21">
        <f>'Variables AME'!U324*'Variables AME'!U361/'Variables AME'!U$64*'Variables AME'!$S$64</f>
        <v>7458.4190188497059</v>
      </c>
      <c r="W60" s="21">
        <f>'Variables AME'!V324*'Variables AME'!V361/'Variables AME'!V$64*'Variables AME'!$S$64</f>
        <v>7636.9325212433405</v>
      </c>
      <c r="X60" s="21">
        <f>'Variables AME'!W324*'Variables AME'!W361/'Variables AME'!W$64*'Variables AME'!$S$64</f>
        <v>7800.045165681815</v>
      </c>
      <c r="Y60" s="21">
        <f>'Variables AME'!X324*'Variables AME'!X361/'Variables AME'!X$64*'Variables AME'!$S$64</f>
        <v>7694.4066621071725</v>
      </c>
      <c r="Z60" s="21">
        <f>'Variables AME'!Y324*'Variables AME'!Y361/'Variables AME'!Y$64*'Variables AME'!$S$64</f>
        <v>7608.9616996701352</v>
      </c>
      <c r="AA60" s="21">
        <f>'Variables AME'!Z324*'Variables AME'!Z361/'Variables AME'!Z$64*'Variables AME'!$S$64</f>
        <v>7558.5485366634075</v>
      </c>
      <c r="AB60" s="21">
        <f>'Variables AME'!AA324*'Variables AME'!AA361/'Variables AME'!AA$64*'Variables AME'!$S$64</f>
        <v>7544.8118609461599</v>
      </c>
      <c r="AC60" s="21">
        <f>'Variables AME'!AB324*'Variables AME'!AB361/'Variables AME'!AB$64*'Variables AME'!$S$64</f>
        <v>7561.1981411175439</v>
      </c>
      <c r="AD60" s="21">
        <f>'Variables AME'!AC324*'Variables AME'!AC361/'Variables AME'!AC$64*'Variables AME'!$S$64</f>
        <v>7599.7413606014725</v>
      </c>
      <c r="AE60" s="21">
        <f>'Variables AME'!AD324*'Variables AME'!AD361/'Variables AME'!AD$64*'Variables AME'!$S$64</f>
        <v>7663.9309544327434</v>
      </c>
      <c r="AF60" s="21">
        <f>'Variables AME'!AE324*'Variables AME'!AE361/'Variables AME'!AE$64*'Variables AME'!$S$64</f>
        <v>7744.7252178904473</v>
      </c>
      <c r="AG60" s="21">
        <f>'Variables AME'!AF324*'Variables AME'!AF361/'Variables AME'!AF$64*'Variables AME'!$S$64</f>
        <v>7837.1192445259894</v>
      </c>
      <c r="AH60" s="21">
        <f>'Variables AME'!AG324*'Variables AME'!AG361/'Variables AME'!AG$64*'Variables AME'!$S$64</f>
        <v>7940.8063124594291</v>
      </c>
      <c r="AI60" s="21">
        <f>'Variables AME'!AH324*'Variables AME'!AH361/'Variables AME'!AH$64*'Variables AME'!$S$64</f>
        <v>8050.1490467328813</v>
      </c>
      <c r="AJ60" s="21">
        <f>'Variables AME'!AI324*'Variables AME'!AI361/'Variables AME'!AI$64*'Variables AME'!$S$64</f>
        <v>8166.2192563345789</v>
      </c>
      <c r="AK60" s="21">
        <f>'Variables AME'!AJ324*'Variables AME'!AJ361/'Variables AME'!AJ$64*'Variables AME'!$S$64</f>
        <v>8286.6650035236671</v>
      </c>
      <c r="AL60" s="21">
        <f>'Variables AME'!AK324*'Variables AME'!AK361/'Variables AME'!AK$64*'Variables AME'!$S$64</f>
        <v>8409.9370996632861</v>
      </c>
      <c r="AM60" s="21">
        <f>'Variables AME'!AL324*'Variables AME'!AL361/'Variables AME'!AL$64*'Variables AME'!$S$64</f>
        <v>8535.4929394194205</v>
      </c>
      <c r="AN60" s="21">
        <f>'Variables AME'!AM324*'Variables AME'!AM361/'Variables AME'!AM$64*'Variables AME'!$S$64</f>
        <v>8699.8999838866384</v>
      </c>
      <c r="AO60" s="21">
        <f>'Variables AME'!AN324*'Variables AME'!AN361/'Variables AME'!AN$64*'Variables AME'!$S$64</f>
        <v>8868.0163106879609</v>
      </c>
      <c r="AP60" s="21">
        <f>'Variables AME'!AO324*'Variables AME'!AO361/'Variables AME'!AO$64*'Variables AME'!$S$64</f>
        <v>9035.7095699413112</v>
      </c>
      <c r="AQ60" s="21">
        <f>'Variables AME'!AP324*'Variables AME'!AP361/'Variables AME'!AP$64*'Variables AME'!$S$64</f>
        <v>9202.1112018091026</v>
      </c>
      <c r="AR60" s="21">
        <f>'Variables AME'!AQ324*'Variables AME'!AQ361/'Variables AME'!AQ$64*'Variables AME'!$S$64</f>
        <v>9366.9614350365191</v>
      </c>
      <c r="AS60" s="21">
        <f>'Variables AME'!AR324*'Variables AME'!AR361/'Variables AME'!AR$64*'Variables AME'!$S$64</f>
        <v>9555.9983437494211</v>
      </c>
      <c r="AT60" s="21">
        <f>'Variables AME'!AS324*'Variables AME'!AS361/'Variables AME'!AS$64*'Variables AME'!$S$64</f>
        <v>9744.832642792906</v>
      </c>
      <c r="AU60" s="21">
        <f>'Variables AME'!AT324*'Variables AME'!AT361/'Variables AME'!AT$64*'Variables AME'!$S$64</f>
        <v>9932.7872665628583</v>
      </c>
      <c r="AV60" s="21">
        <f>'Variables AME'!AU324*'Variables AME'!AU361/'Variables AME'!AU$64*'Variables AME'!$S$64</f>
        <v>10119.987013440399</v>
      </c>
      <c r="AW60" s="21">
        <f>'Variables AME'!AV324*'Variables AME'!AV361/'Variables AME'!AV$64*'Variables AME'!$S$64</f>
        <v>10307.704874761357</v>
      </c>
    </row>
    <row r="61" spans="1:50" x14ac:dyDescent="0.25">
      <c r="A61" s="113"/>
      <c r="B61" t="s">
        <v>444</v>
      </c>
      <c r="C61" s="21">
        <f>'Variables AME'!B325*'Variables AME'!B362/'Variables AME'!B$64*'Variables AME'!$S$64</f>
        <v>4030.1086945290645</v>
      </c>
      <c r="D61" s="21">
        <f>'Variables AME'!C325*'Variables AME'!C362/'Variables AME'!C$64*'Variables AME'!$S$64</f>
        <v>4094.8133931953253</v>
      </c>
      <c r="E61" s="21">
        <f>'Variables AME'!D325*'Variables AME'!D362/'Variables AME'!D$64*'Variables AME'!$S$64</f>
        <v>4160.559176226745</v>
      </c>
      <c r="F61" s="21">
        <f>'Variables AME'!E325*'Variables AME'!E362/'Variables AME'!E$64*'Variables AME'!$S$64</f>
        <v>4186.2034936456794</v>
      </c>
      <c r="G61" s="21">
        <f>'Variables AME'!F325*'Variables AME'!F362/'Variables AME'!F$64*'Variables AME'!$S$64</f>
        <v>4264.2160950567659</v>
      </c>
      <c r="H61" s="21">
        <f>'Variables AME'!G325*'Variables AME'!G362/'Variables AME'!G$64*'Variables AME'!$S$64</f>
        <v>3927.5898646665073</v>
      </c>
      <c r="I61" s="21">
        <f>'Variables AME'!H325*'Variables AME'!H362/'Variables AME'!H$64*'Variables AME'!$S$64</f>
        <v>4064.8238941975119</v>
      </c>
      <c r="J61" s="21">
        <f>'Variables AME'!I325*'Variables AME'!I362/'Variables AME'!I$64*'Variables AME'!$S$64</f>
        <v>4328.0910890465566</v>
      </c>
      <c r="K61" s="21">
        <f>'Variables AME'!J325*'Variables AME'!J362/'Variables AME'!J$64*'Variables AME'!$S$64</f>
        <v>4417.9401572174565</v>
      </c>
      <c r="L61" s="21">
        <f>'Variables AME'!K325*'Variables AME'!K362/'Variables AME'!K$64*'Variables AME'!$S$64</f>
        <v>4310.100574690111</v>
      </c>
      <c r="M61" s="21">
        <f>'Variables AME'!L325*'Variables AME'!L362/'Variables AME'!L$64*'Variables AME'!$S$64</f>
        <v>4312.9188188936278</v>
      </c>
      <c r="N61" s="21">
        <f>'Variables AME'!M325*'Variables AME'!M362/'Variables AME'!M$64*'Variables AME'!$S$64</f>
        <v>4122.8508441408285</v>
      </c>
      <c r="O61" s="21">
        <f>'Variables AME'!N325*'Variables AME'!N362/'Variables AME'!N$64*'Variables AME'!$S$64</f>
        <v>3927.1148555943337</v>
      </c>
      <c r="P61" s="21">
        <f>'Variables AME'!O325*'Variables AME'!O362/'Variables AME'!O$64*'Variables AME'!$S$64</f>
        <v>4000.0923044798196</v>
      </c>
      <c r="Q61" s="21">
        <f>'Variables AME'!P325*'Variables AME'!P362/'Variables AME'!P$64*'Variables AME'!$S$64</f>
        <v>4113.9314004687112</v>
      </c>
      <c r="R61" s="21">
        <f>'Variables AME'!Q325*'Variables AME'!Q362/'Variables AME'!Q$64*'Variables AME'!$S$64</f>
        <v>3871.3634286729871</v>
      </c>
      <c r="S61" s="21">
        <f>'Variables AME'!R325*'Variables AME'!R362/'Variables AME'!R$64*'Variables AME'!$S$64</f>
        <v>3815.9883959334811</v>
      </c>
      <c r="T61" s="21">
        <f>'Variables AME'!S325*'Variables AME'!S362/'Variables AME'!S$64*'Variables AME'!$S$64</f>
        <v>3898.6155571301333</v>
      </c>
      <c r="U61" s="21">
        <f>'Variables AME'!T325*'Variables AME'!T362/'Variables AME'!T$64*'Variables AME'!$S$64</f>
        <v>4041.7005347942077</v>
      </c>
      <c r="V61" s="21">
        <f>'Variables AME'!U325*'Variables AME'!U362/'Variables AME'!U$64*'Variables AME'!$S$64</f>
        <v>4215.2651992209521</v>
      </c>
      <c r="W61" s="21">
        <f>'Variables AME'!V325*'Variables AME'!V362/'Variables AME'!V$64*'Variables AME'!$S$64</f>
        <v>4352.4355513368155</v>
      </c>
      <c r="X61" s="21">
        <f>'Variables AME'!W325*'Variables AME'!W362/'Variables AME'!W$64*'Variables AME'!$S$64</f>
        <v>4483.7379817640403</v>
      </c>
      <c r="Y61" s="21">
        <f>'Variables AME'!X325*'Variables AME'!X362/'Variables AME'!X$64*'Variables AME'!$S$64</f>
        <v>4447.9226008335763</v>
      </c>
      <c r="Z61" s="21">
        <f>'Variables AME'!Y325*'Variables AME'!Y362/'Variables AME'!Y$64*'Variables AME'!$S$64</f>
        <v>4430.5103237662588</v>
      </c>
      <c r="AA61" s="21">
        <f>'Variables AME'!Z325*'Variables AME'!Z362/'Variables AME'!Z$64*'Variables AME'!$S$64</f>
        <v>4436.5976233642386</v>
      </c>
      <c r="AB61" s="21">
        <f>'Variables AME'!AA325*'Variables AME'!AA362/'Variables AME'!AA$64*'Variables AME'!$S$64</f>
        <v>4465.1328487324972</v>
      </c>
      <c r="AC61" s="21">
        <f>'Variables AME'!AB325*'Variables AME'!AB362/'Variables AME'!AB$64*'Variables AME'!$S$64</f>
        <v>4509.0428804613257</v>
      </c>
      <c r="AD61" s="21">
        <f>'Variables AME'!AC325*'Variables AME'!AC362/'Variables AME'!AC$64*'Variables AME'!$S$64</f>
        <v>4560.4067211733036</v>
      </c>
      <c r="AE61" s="21">
        <f>'Variables AME'!AD325*'Variables AME'!AD362/'Variables AME'!AD$64*'Variables AME'!$S$64</f>
        <v>4623.521897122374</v>
      </c>
      <c r="AF61" s="21">
        <f>'Variables AME'!AE325*'Variables AME'!AE362/'Variables AME'!AE$64*'Variables AME'!$S$64</f>
        <v>4692.2603702789211</v>
      </c>
      <c r="AG61" s="21">
        <f>'Variables AME'!AF325*'Variables AME'!AF362/'Variables AME'!AF$64*'Variables AME'!$S$64</f>
        <v>4763.4765483335614</v>
      </c>
      <c r="AH61" s="21">
        <f>'Variables AME'!AG325*'Variables AME'!AG362/'Variables AME'!AG$64*'Variables AME'!$S$64</f>
        <v>4839.1513745793836</v>
      </c>
      <c r="AI61" s="21">
        <f>'Variables AME'!AH325*'Variables AME'!AH362/'Variables AME'!AH$64*'Variables AME'!$S$64</f>
        <v>4915.2521852609689</v>
      </c>
      <c r="AJ61" s="21">
        <f>'Variables AME'!AI325*'Variables AME'!AI362/'Variables AME'!AI$64*'Variables AME'!$S$64</f>
        <v>4993.105498783254</v>
      </c>
      <c r="AK61" s="21">
        <f>'Variables AME'!AJ325*'Variables AME'!AJ362/'Variables AME'!AJ$64*'Variables AME'!$S$64</f>
        <v>5072.346477974037</v>
      </c>
      <c r="AL61" s="21">
        <f>'Variables AME'!AK325*'Variables AME'!AK362/'Variables AME'!AK$64*'Variables AME'!$S$64</f>
        <v>5152.2150820958132</v>
      </c>
      <c r="AM61" s="21">
        <f>'Variables AME'!AL325*'Variables AME'!AL362/'Variables AME'!AL$64*'Variables AME'!$S$64</f>
        <v>5233.0848941786953</v>
      </c>
      <c r="AN61" s="21">
        <f>'Variables AME'!AM325*'Variables AME'!AM362/'Variables AME'!AM$64*'Variables AME'!$S$64</f>
        <v>5323.967593369267</v>
      </c>
      <c r="AO61" s="21">
        <f>'Variables AME'!AN325*'Variables AME'!AN362/'Variables AME'!AN$64*'Variables AME'!$S$64</f>
        <v>5416.2018739697069</v>
      </c>
      <c r="AP61" s="21">
        <f>'Variables AME'!AO325*'Variables AME'!AO362/'Variables AME'!AO$64*'Variables AME'!$S$64</f>
        <v>5509.4453724362465</v>
      </c>
      <c r="AQ61" s="21">
        <f>'Variables AME'!AP325*'Variables AME'!AP362/'Variables AME'!AP$64*'Variables AME'!$S$64</f>
        <v>5603.673943146312</v>
      </c>
      <c r="AR61" s="21">
        <f>'Variables AME'!AQ325*'Variables AME'!AQ362/'Variables AME'!AQ$64*'Variables AME'!$S$64</f>
        <v>5698.9041068215029</v>
      </c>
      <c r="AS61" s="21">
        <f>'Variables AME'!AR325*'Variables AME'!AR362/'Variables AME'!AR$64*'Variables AME'!$S$64</f>
        <v>5808.4223490899958</v>
      </c>
      <c r="AT61" s="21">
        <f>'Variables AME'!AS325*'Variables AME'!AS362/'Variables AME'!AS$64*'Variables AME'!$S$64</f>
        <v>5919.4898049876183</v>
      </c>
      <c r="AU61" s="21">
        <f>'Variables AME'!AT325*'Variables AME'!AT362/'Variables AME'!AT$64*'Variables AME'!$S$64</f>
        <v>6031.9721982883302</v>
      </c>
      <c r="AV61" s="21">
        <f>'Variables AME'!AU325*'Variables AME'!AU362/'Variables AME'!AU$64*'Variables AME'!$S$64</f>
        <v>6145.9945721150307</v>
      </c>
      <c r="AW61" s="21">
        <f>'Variables AME'!AV325*'Variables AME'!AV362/'Variables AME'!AV$64*'Variables AME'!$S$64</f>
        <v>6261.929478878119</v>
      </c>
    </row>
    <row r="62" spans="1:50" x14ac:dyDescent="0.25">
      <c r="A62" s="113"/>
      <c r="B62" t="s">
        <v>445</v>
      </c>
      <c r="C62" s="21">
        <f>'Variables AME'!B326*'Variables AME'!B363/'Variables AME'!B$64*'Variables AME'!$S$64</f>
        <v>1270.4334891847225</v>
      </c>
      <c r="D62" s="21">
        <f>'Variables AME'!C326*'Variables AME'!C363/'Variables AME'!C$64*'Variables AME'!$S$64</f>
        <v>1290.8307097869363</v>
      </c>
      <c r="E62" s="21">
        <f>'Variables AME'!D326*'Variables AME'!D363/'Variables AME'!D$64*'Variables AME'!$S$64</f>
        <v>1311.5931169552341</v>
      </c>
      <c r="F62" s="21">
        <f>'Variables AME'!E326*'Variables AME'!E363/'Variables AME'!E$64*'Variables AME'!$S$64</f>
        <v>1271.6225628372852</v>
      </c>
      <c r="G62" s="21">
        <f>'Variables AME'!F326*'Variables AME'!F363/'Variables AME'!F$64*'Variables AME'!$S$64</f>
        <v>1266.3842304552859</v>
      </c>
      <c r="H62" s="21">
        <f>'Variables AME'!G326*'Variables AME'!G363/'Variables AME'!G$64*'Variables AME'!$S$64</f>
        <v>1009.9077550119542</v>
      </c>
      <c r="I62" s="21">
        <f>'Variables AME'!H326*'Variables AME'!H363/'Variables AME'!H$64*'Variables AME'!$S$64</f>
        <v>1110.2583383203264</v>
      </c>
      <c r="J62" s="21">
        <f>'Variables AME'!I326*'Variables AME'!I363/'Variables AME'!I$64*'Variables AME'!$S$64</f>
        <v>1157.7386762113742</v>
      </c>
      <c r="K62" s="21">
        <f>'Variables AME'!J326*'Variables AME'!J363/'Variables AME'!J$64*'Variables AME'!$S$64</f>
        <v>1169.8046321715485</v>
      </c>
      <c r="L62" s="21">
        <f>'Variables AME'!K326*'Variables AME'!K363/'Variables AME'!K$64*'Variables AME'!$S$64</f>
        <v>1114.0444532929268</v>
      </c>
      <c r="M62" s="21">
        <f>'Variables AME'!L326*'Variables AME'!L363/'Variables AME'!L$64*'Variables AME'!$S$64</f>
        <v>1075.714629319071</v>
      </c>
      <c r="N62" s="21">
        <f>'Variables AME'!M326*'Variables AME'!M363/'Variables AME'!M$64*'Variables AME'!$S$64</f>
        <v>1029.05285753258</v>
      </c>
      <c r="O62" s="21">
        <f>'Variables AME'!N326*'Variables AME'!N363/'Variables AME'!N$64*'Variables AME'!$S$64</f>
        <v>973.7264666630673</v>
      </c>
      <c r="P62" s="21">
        <f>'Variables AME'!O326*'Variables AME'!O363/'Variables AME'!O$64*'Variables AME'!$S$64</f>
        <v>985.19658779418592</v>
      </c>
      <c r="Q62" s="21">
        <f>'Variables AME'!P326*'Variables AME'!P363/'Variables AME'!P$64*'Variables AME'!$S$64</f>
        <v>971.53091223050671</v>
      </c>
      <c r="R62" s="21">
        <f>'Variables AME'!Q326*'Variables AME'!Q363/'Variables AME'!Q$64*'Variables AME'!$S$64</f>
        <v>885.37884613264305</v>
      </c>
      <c r="S62" s="21">
        <f>'Variables AME'!R326*'Variables AME'!R363/'Variables AME'!R$64*'Variables AME'!$S$64</f>
        <v>818.9845698118703</v>
      </c>
      <c r="T62" s="21">
        <f>'Variables AME'!S326*'Variables AME'!S363/'Variables AME'!S$64*'Variables AME'!$S$64</f>
        <v>798.98680953138603</v>
      </c>
      <c r="U62" s="21">
        <f>'Variables AME'!T326*'Variables AME'!T363/'Variables AME'!T$64*'Variables AME'!$S$64</f>
        <v>804.08594319061876</v>
      </c>
      <c r="V62" s="21">
        <f>'Variables AME'!U326*'Variables AME'!U363/'Variables AME'!U$64*'Variables AME'!$S$64</f>
        <v>823.54645714464505</v>
      </c>
      <c r="W62" s="21">
        <f>'Variables AME'!V326*'Variables AME'!V363/'Variables AME'!V$64*'Variables AME'!$S$64</f>
        <v>838.97996068356588</v>
      </c>
      <c r="X62" s="21">
        <f>'Variables AME'!W326*'Variables AME'!W363/'Variables AME'!W$64*'Variables AME'!$S$64</f>
        <v>855.49972838071483</v>
      </c>
      <c r="Y62" s="21">
        <f>'Variables AME'!X326*'Variables AME'!X363/'Variables AME'!X$64*'Variables AME'!$S$64</f>
        <v>852.40878138845767</v>
      </c>
      <c r="Z62" s="21">
        <f>'Variables AME'!Y326*'Variables AME'!Y363/'Variables AME'!Y$64*'Variables AME'!$S$64</f>
        <v>850.09749023932818</v>
      </c>
      <c r="AA62" s="21">
        <f>'Variables AME'!Z326*'Variables AME'!Z363/'Variables AME'!Z$64*'Variables AME'!$S$64</f>
        <v>851.10194525471525</v>
      </c>
      <c r="AB62" s="21">
        <f>'Variables AME'!AA326*'Variables AME'!AA363/'Variables AME'!AA$64*'Variables AME'!$S$64</f>
        <v>855.83361528696889</v>
      </c>
      <c r="AC62" s="21">
        <f>'Variables AME'!AB326*'Variables AME'!AB363/'Variables AME'!AB$64*'Variables AME'!$S$64</f>
        <v>863.16864898809581</v>
      </c>
      <c r="AD62" s="21">
        <f>'Variables AME'!AC326*'Variables AME'!AC363/'Variables AME'!AC$64*'Variables AME'!$S$64</f>
        <v>873.66188752565301</v>
      </c>
      <c r="AE62" s="21">
        <f>'Variables AME'!AD326*'Variables AME'!AD363/'Variables AME'!AD$64*'Variables AME'!$S$64</f>
        <v>883.2474525469014</v>
      </c>
      <c r="AF62" s="21">
        <f>'Variables AME'!AE326*'Variables AME'!AE363/'Variables AME'!AE$64*'Variables AME'!$S$64</f>
        <v>896.3777400152785</v>
      </c>
      <c r="AG62" s="21">
        <f>'Variables AME'!AF326*'Variables AME'!AF363/'Variables AME'!AF$64*'Variables AME'!$S$64</f>
        <v>911.12220920305549</v>
      </c>
      <c r="AH62" s="21">
        <f>'Variables AME'!AG326*'Variables AME'!AG363/'Variables AME'!AG$64*'Variables AME'!$S$64</f>
        <v>923.34340766423941</v>
      </c>
      <c r="AI62" s="21">
        <f>'Variables AME'!AH326*'Variables AME'!AH363/'Variables AME'!AH$64*'Variables AME'!$S$64</f>
        <v>942.10015830935697</v>
      </c>
      <c r="AJ62" s="21">
        <f>'Variables AME'!AI326*'Variables AME'!AI363/'Variables AME'!AI$64*'Variables AME'!$S$64</f>
        <v>960.29622044222072</v>
      </c>
      <c r="AK62" s="21">
        <f>'Variables AME'!AJ326*'Variables AME'!AJ363/'Variables AME'!AJ$64*'Variables AME'!$S$64</f>
        <v>978.50268672374466</v>
      </c>
      <c r="AL62" s="21">
        <f>'Variables AME'!AK326*'Variables AME'!AK363/'Variables AME'!AK$64*'Variables AME'!$S$64</f>
        <v>996.77510118669738</v>
      </c>
      <c r="AM62" s="21">
        <f>'Variables AME'!AL326*'Variables AME'!AL363/'Variables AME'!AL$64*'Variables AME'!$S$64</f>
        <v>1015.2103810902374</v>
      </c>
      <c r="AN62" s="21">
        <f>'Variables AME'!AM326*'Variables AME'!AM363/'Variables AME'!AM$64*'Variables AME'!$S$64</f>
        <v>1035.4875641657857</v>
      </c>
      <c r="AO62" s="21">
        <f>'Variables AME'!AN326*'Variables AME'!AN363/'Variables AME'!AN$64*'Variables AME'!$S$64</f>
        <v>1056.8529040705148</v>
      </c>
      <c r="AP62" s="21">
        <f>'Variables AME'!AO326*'Variables AME'!AO363/'Variables AME'!AO$64*'Variables AME'!$S$64</f>
        <v>1078.6181937363799</v>
      </c>
      <c r="AQ62" s="21">
        <f>'Variables AME'!AP326*'Variables AME'!AP363/'Variables AME'!AP$64*'Variables AME'!$S$64</f>
        <v>1100.6173911737799</v>
      </c>
      <c r="AR62" s="21">
        <f>'Variables AME'!AQ326*'Variables AME'!AQ363/'Variables AME'!AQ$64*'Variables AME'!$S$64</f>
        <v>1122.7400851948594</v>
      </c>
      <c r="AS62" s="21">
        <f>'Variables AME'!AR326*'Variables AME'!AR363/'Variables AME'!AR$64*'Variables AME'!$S$64</f>
        <v>1147.5028500214635</v>
      </c>
      <c r="AT62" s="21">
        <f>'Variables AME'!AS326*'Variables AME'!AS363/'Variables AME'!AS$64*'Variables AME'!$S$64</f>
        <v>1172.5801186308724</v>
      </c>
      <c r="AU62" s="21">
        <f>'Variables AME'!AT326*'Variables AME'!AT363/'Variables AME'!AT$64*'Variables AME'!$S$64</f>
        <v>1197.8870020308311</v>
      </c>
      <c r="AV62" s="21">
        <f>'Variables AME'!AU326*'Variables AME'!AU363/'Variables AME'!AU$64*'Variables AME'!$S$64</f>
        <v>1223.4145965509219</v>
      </c>
      <c r="AW62" s="21">
        <f>'Variables AME'!AV326*'Variables AME'!AV363/'Variables AME'!AV$64*'Variables AME'!$S$64</f>
        <v>1249.3117795288547</v>
      </c>
    </row>
    <row r="63" spans="1:50" x14ac:dyDescent="0.25">
      <c r="A63" s="113"/>
      <c r="B63" t="s">
        <v>446</v>
      </c>
      <c r="C63" s="21">
        <f>'Variables AME'!B327*'Variables AME'!B364/'Variables AME'!B$64*'Variables AME'!$S$64</f>
        <v>568.34866204897162</v>
      </c>
      <c r="D63" s="21">
        <f>'Variables AME'!C327*'Variables AME'!C364/'Variables AME'!C$64*'Variables AME'!$S$64</f>
        <v>577.47368365575107</v>
      </c>
      <c r="E63" s="21">
        <f>'Variables AME'!D327*'Variables AME'!D364/'Variables AME'!D$64*'Variables AME'!$S$64</f>
        <v>586.74555148472678</v>
      </c>
      <c r="F63" s="21">
        <f>'Variables AME'!E327*'Variables AME'!E364/'Variables AME'!E$64*'Variables AME'!$S$64</f>
        <v>589.96886822713543</v>
      </c>
      <c r="G63" s="21">
        <f>'Variables AME'!F327*'Variables AME'!F364/'Variables AME'!F$64*'Variables AME'!$S$64</f>
        <v>577.96554531848324</v>
      </c>
      <c r="H63" s="21">
        <f>'Variables AME'!G327*'Variables AME'!G364/'Variables AME'!G$64*'Variables AME'!$S$64</f>
        <v>468.66984854537498</v>
      </c>
      <c r="I63" s="21">
        <f>'Variables AME'!H327*'Variables AME'!H364/'Variables AME'!H$64*'Variables AME'!$S$64</f>
        <v>495.18809613911412</v>
      </c>
      <c r="J63" s="21">
        <f>'Variables AME'!I327*'Variables AME'!I364/'Variables AME'!I$64*'Variables AME'!$S$64</f>
        <v>579.87486503830928</v>
      </c>
      <c r="K63" s="21">
        <f>'Variables AME'!J327*'Variables AME'!J364/'Variables AME'!J$64*'Variables AME'!$S$64</f>
        <v>565.56018903782081</v>
      </c>
      <c r="L63" s="21">
        <f>'Variables AME'!K327*'Variables AME'!K364/'Variables AME'!K$64*'Variables AME'!$S$64</f>
        <v>543.11083366145544</v>
      </c>
      <c r="M63" s="21">
        <f>'Variables AME'!L327*'Variables AME'!L364/'Variables AME'!L$64*'Variables AME'!$S$64</f>
        <v>536.76708470072617</v>
      </c>
      <c r="N63" s="21">
        <f>'Variables AME'!M327*'Variables AME'!M364/'Variables AME'!M$64*'Variables AME'!$S$64</f>
        <v>505.95627688332172</v>
      </c>
      <c r="O63" s="21">
        <f>'Variables AME'!N327*'Variables AME'!N364/'Variables AME'!N$64*'Variables AME'!$S$64</f>
        <v>494.58557973760429</v>
      </c>
      <c r="P63" s="21">
        <f>'Variables AME'!O327*'Variables AME'!O364/'Variables AME'!O$64*'Variables AME'!$S$64</f>
        <v>511.31484648831793</v>
      </c>
      <c r="Q63" s="21">
        <f>'Variables AME'!P327*'Variables AME'!P364/'Variables AME'!P$64*'Variables AME'!$S$64</f>
        <v>526.455727400245</v>
      </c>
      <c r="R63" s="21">
        <f>'Variables AME'!Q327*'Variables AME'!Q364/'Variables AME'!Q$64*'Variables AME'!$S$64</f>
        <v>513.8512763757077</v>
      </c>
      <c r="S63" s="21">
        <f>'Variables AME'!R327*'Variables AME'!R364/'Variables AME'!R$64*'Variables AME'!$S$64</f>
        <v>512.99320083244152</v>
      </c>
      <c r="T63" s="21">
        <f>'Variables AME'!S327*'Variables AME'!S364/'Variables AME'!S$64*'Variables AME'!$S$64</f>
        <v>527.81725270893776</v>
      </c>
      <c r="U63" s="21">
        <f>'Variables AME'!T327*'Variables AME'!T364/'Variables AME'!T$64*'Variables AME'!$S$64</f>
        <v>546.69292113330971</v>
      </c>
      <c r="V63" s="21">
        <f>'Variables AME'!U327*'Variables AME'!U364/'Variables AME'!U$64*'Variables AME'!$S$64</f>
        <v>568.59384018172739</v>
      </c>
      <c r="W63" s="21">
        <f>'Variables AME'!V327*'Variables AME'!V364/'Variables AME'!V$64*'Variables AME'!$S$64</f>
        <v>607.17896317866951</v>
      </c>
      <c r="X63" s="21">
        <f>'Variables AME'!W327*'Variables AME'!W364/'Variables AME'!W$64*'Variables AME'!$S$64</f>
        <v>648.76535876966193</v>
      </c>
      <c r="Y63" s="21">
        <f>'Variables AME'!X327*'Variables AME'!X364/'Variables AME'!X$64*'Variables AME'!$S$64</f>
        <v>669.31428707286875</v>
      </c>
      <c r="Z63" s="21">
        <f>'Variables AME'!Y327*'Variables AME'!Y364/'Variables AME'!Y$64*'Variables AME'!$S$64</f>
        <v>698.74469116090665</v>
      </c>
      <c r="AA63" s="21">
        <f>'Variables AME'!Z327*'Variables AME'!Z364/'Variables AME'!Z$64*'Variables AME'!$S$64</f>
        <v>737.80812829722242</v>
      </c>
      <c r="AB63" s="21">
        <f>'Variables AME'!AA327*'Variables AME'!AA364/'Variables AME'!AA$64*'Variables AME'!$S$64</f>
        <v>787.61438883617518</v>
      </c>
      <c r="AC63" s="21">
        <f>'Variables AME'!AB327*'Variables AME'!AB364/'Variables AME'!AB$64*'Variables AME'!$S$64</f>
        <v>848.59037856217219</v>
      </c>
      <c r="AD63" s="21">
        <f>'Variables AME'!AC327*'Variables AME'!AC364/'Variables AME'!AC$64*'Variables AME'!$S$64</f>
        <v>855.45900459772122</v>
      </c>
      <c r="AE63" s="21">
        <f>'Variables AME'!AD327*'Variables AME'!AD364/'Variables AME'!AD$64*'Variables AME'!$S$64</f>
        <v>863.80399588267767</v>
      </c>
      <c r="AF63" s="21">
        <f>'Variables AME'!AE327*'Variables AME'!AE364/'Variables AME'!AE$64*'Variables AME'!$S$64</f>
        <v>873.1851390687965</v>
      </c>
      <c r="AG63" s="21">
        <f>'Variables AME'!AF327*'Variables AME'!AF364/'Variables AME'!AF$64*'Variables AME'!$S$64</f>
        <v>883.06390203850992</v>
      </c>
      <c r="AH63" s="21">
        <f>'Variables AME'!AG327*'Variables AME'!AG364/'Variables AME'!AG$64*'Variables AME'!$S$64</f>
        <v>893.24896413745159</v>
      </c>
      <c r="AI63" s="21">
        <f>'Variables AME'!AH327*'Variables AME'!AH364/'Variables AME'!AH$64*'Variables AME'!$S$64</f>
        <v>904.30058275619717</v>
      </c>
      <c r="AJ63" s="21">
        <f>'Variables AME'!AI327*'Variables AME'!AI364/'Variables AME'!AI$64*'Variables AME'!$S$64</f>
        <v>915.62542870100549</v>
      </c>
      <c r="AK63" s="21">
        <f>'Variables AME'!AJ327*'Variables AME'!AJ364/'Variables AME'!AJ$64*'Variables AME'!$S$64</f>
        <v>927.33078914000498</v>
      </c>
      <c r="AL63" s="21">
        <f>'Variables AME'!AK327*'Variables AME'!AK364/'Variables AME'!AK$64*'Variables AME'!$S$64</f>
        <v>939.05601417084358</v>
      </c>
      <c r="AM63" s="21">
        <f>'Variables AME'!AL327*'Variables AME'!AL364/'Variables AME'!AL$64*'Variables AME'!$S$64</f>
        <v>950.97583522904097</v>
      </c>
      <c r="AN63" s="21">
        <f>'Variables AME'!AM327*'Variables AME'!AM364/'Variables AME'!AM$64*'Variables AME'!$S$64</f>
        <v>962.87542801234792</v>
      </c>
      <c r="AO63" s="21">
        <f>'Variables AME'!AN327*'Variables AME'!AN364/'Variables AME'!AN$64*'Variables AME'!$S$64</f>
        <v>974.16439152280873</v>
      </c>
      <c r="AP63" s="21">
        <f>'Variables AME'!AO327*'Variables AME'!AO364/'Variables AME'!AO$64*'Variables AME'!$S$64</f>
        <v>984.71304086710882</v>
      </c>
      <c r="AQ63" s="21">
        <f>'Variables AME'!AP327*'Variables AME'!AP364/'Variables AME'!AP$64*'Variables AME'!$S$64</f>
        <v>994.60980231301153</v>
      </c>
      <c r="AR63" s="21">
        <f>'Variables AME'!AQ327*'Variables AME'!AQ364/'Variables AME'!AQ$64*'Variables AME'!$S$64</f>
        <v>1003.7949355076103</v>
      </c>
      <c r="AS63" s="21">
        <f>'Variables AME'!AR327*'Variables AME'!AR364/'Variables AME'!AR$64*'Variables AME'!$S$64</f>
        <v>1015.8117880481208</v>
      </c>
      <c r="AT63" s="21">
        <f>'Variables AME'!AS327*'Variables AME'!AS364/'Variables AME'!AS$64*'Variables AME'!$S$64</f>
        <v>1028.2375098061721</v>
      </c>
      <c r="AU63" s="21">
        <f>'Variables AME'!AT327*'Variables AME'!AT364/'Variables AME'!AT$64*'Variables AME'!$S$64</f>
        <v>1040.8804921454212</v>
      </c>
      <c r="AV63" s="21">
        <f>'Variables AME'!AU327*'Variables AME'!AU364/'Variables AME'!AU$64*'Variables AME'!$S$64</f>
        <v>1053.6338996717564</v>
      </c>
      <c r="AW63" s="21">
        <f>'Variables AME'!AV327*'Variables AME'!AV364/'Variables AME'!AV$64*'Variables AME'!$S$64</f>
        <v>1066.6769962920243</v>
      </c>
    </row>
    <row r="64" spans="1:50" x14ac:dyDescent="0.25">
      <c r="A64" s="113"/>
      <c r="B64" t="s">
        <v>668</v>
      </c>
      <c r="C64" s="21">
        <f>'Variables AME'!B328*'Variables AME'!B365/'Variables AME'!B$64*'Variables AME'!$S$64</f>
        <v>1380.6186314889376</v>
      </c>
      <c r="D64" s="21">
        <f>'Variables AME'!C328*'Variables AME'!C365/'Variables AME'!C$64*'Variables AME'!$S$64</f>
        <v>1402.7849101912429</v>
      </c>
      <c r="E64" s="21">
        <f>'Variables AME'!D328*'Variables AME'!D365/'Variables AME'!D$64*'Variables AME'!$S$64</f>
        <v>1425.3097729913202</v>
      </c>
      <c r="F64" s="21">
        <f>'Variables AME'!E328*'Variables AME'!E365/'Variables AME'!E$64*'Variables AME'!$S$64</f>
        <v>1435.0598283720349</v>
      </c>
      <c r="G64" s="21">
        <f>'Variables AME'!F328*'Variables AME'!F365/'Variables AME'!F$64*'Variables AME'!$S$64</f>
        <v>1424.749061071203</v>
      </c>
      <c r="H64" s="21">
        <f>'Variables AME'!G328*'Variables AME'!G365/'Variables AME'!G$64*'Variables AME'!$S$64</f>
        <v>1117.8051405177926</v>
      </c>
      <c r="I64" s="21">
        <f>'Variables AME'!H328*'Variables AME'!H365/'Variables AME'!H$64*'Variables AME'!$S$64</f>
        <v>1201.4818617045596</v>
      </c>
      <c r="J64" s="21">
        <f>'Variables AME'!I328*'Variables AME'!I365/'Variables AME'!I$64*'Variables AME'!$S$64</f>
        <v>1442.425269541749</v>
      </c>
      <c r="K64" s="21">
        <f>'Variables AME'!J328*'Variables AME'!J365/'Variables AME'!J$64*'Variables AME'!$S$64</f>
        <v>1407.3135380184249</v>
      </c>
      <c r="L64" s="21">
        <f>'Variables AME'!K328*'Variables AME'!K365/'Variables AME'!K$64*'Variables AME'!$S$64</f>
        <v>1335.6396365390283</v>
      </c>
      <c r="M64" s="21">
        <f>'Variables AME'!L328*'Variables AME'!L365/'Variables AME'!L$64*'Variables AME'!$S$64</f>
        <v>1304.2278014095916</v>
      </c>
      <c r="N64" s="21">
        <f>'Variables AME'!M328*'Variables AME'!M365/'Variables AME'!M$64*'Variables AME'!$S$64</f>
        <v>1188.508591479439</v>
      </c>
      <c r="O64" s="21">
        <f>'Variables AME'!N328*'Variables AME'!N365/'Variables AME'!N$64*'Variables AME'!$S$64</f>
        <v>1143.4111369801831</v>
      </c>
      <c r="P64" s="21">
        <f>'Variables AME'!O328*'Variables AME'!O365/'Variables AME'!O$64*'Variables AME'!$S$64</f>
        <v>1196.3178284002288</v>
      </c>
      <c r="Q64" s="21">
        <f>'Variables AME'!P328*'Variables AME'!P365/'Variables AME'!P$64*'Variables AME'!$S$64</f>
        <v>1250.6847048512161</v>
      </c>
      <c r="R64" s="21">
        <f>'Variables AME'!Q328*'Variables AME'!Q365/'Variables AME'!Q$64*'Variables AME'!$S$64</f>
        <v>1204.5885219573449</v>
      </c>
      <c r="S64" s="21">
        <f>'Variables AME'!R328*'Variables AME'!R365/'Variables AME'!R$64*'Variables AME'!$S$64</f>
        <v>1186.7440222830014</v>
      </c>
      <c r="T64" s="21">
        <f>'Variables AME'!S328*'Variables AME'!S365/'Variables AME'!S$64*'Variables AME'!$S$64</f>
        <v>1231.3440961765396</v>
      </c>
      <c r="U64" s="21">
        <f>'Variables AME'!T328*'Variables AME'!T365/'Variables AME'!T$64*'Variables AME'!$S$64</f>
        <v>1272.5203556446813</v>
      </c>
      <c r="V64" s="21">
        <f>'Variables AME'!U328*'Variables AME'!U365/'Variables AME'!U$64*'Variables AME'!$S$64</f>
        <v>1336.0963733080041</v>
      </c>
      <c r="W64" s="21">
        <f>'Variables AME'!V328*'Variables AME'!V365/'Variables AME'!V$64*'Variables AME'!$S$64</f>
        <v>1361.553655526598</v>
      </c>
      <c r="X64" s="21">
        <f>'Variables AME'!W328*'Variables AME'!W365/'Variables AME'!W$64*'Variables AME'!$S$64</f>
        <v>1388.7158271199967</v>
      </c>
      <c r="Y64" s="21">
        <f>'Variables AME'!X328*'Variables AME'!X365/'Variables AME'!X$64*'Variables AME'!$S$64</f>
        <v>1344.6965498964632</v>
      </c>
      <c r="Z64" s="21">
        <f>'Variables AME'!Y328*'Variables AME'!Y365/'Variables AME'!Y$64*'Variables AME'!$S$64</f>
        <v>1318.1460285838193</v>
      </c>
      <c r="AA64" s="21">
        <f>'Variables AME'!Z328*'Variables AME'!Z365/'Variables AME'!Z$64*'Variables AME'!$S$64</f>
        <v>1298.9359079340786</v>
      </c>
      <c r="AB64" s="21">
        <f>'Variables AME'!AA328*'Variables AME'!AA365/'Variables AME'!AA$64*'Variables AME'!$S$64</f>
        <v>1287.0020255314291</v>
      </c>
      <c r="AC64" s="21">
        <f>'Variables AME'!AB328*'Variables AME'!AB365/'Variables AME'!AB$64*'Variables AME'!$S$64</f>
        <v>1281.2146555061083</v>
      </c>
      <c r="AD64" s="21">
        <f>'Variables AME'!AC328*'Variables AME'!AC365/'Variables AME'!AC$64*'Variables AME'!$S$64</f>
        <v>1281.7901130907001</v>
      </c>
      <c r="AE64" s="21">
        <f>'Variables AME'!AD328*'Variables AME'!AD365/'Variables AME'!AD$64*'Variables AME'!$S$64</f>
        <v>1285.6606830804317</v>
      </c>
      <c r="AF64" s="21">
        <f>'Variables AME'!AE328*'Variables AME'!AE365/'Variables AME'!AE$64*'Variables AME'!$S$64</f>
        <v>1291.8481632666235</v>
      </c>
      <c r="AG64" s="21">
        <f>'Variables AME'!AF328*'Variables AME'!AF365/'Variables AME'!AF$64*'Variables AME'!$S$64</f>
        <v>1299.7304593713411</v>
      </c>
      <c r="AH64" s="21">
        <f>'Variables AME'!AG328*'Variables AME'!AG365/'Variables AME'!AG$64*'Variables AME'!$S$64</f>
        <v>1309.8292792747006</v>
      </c>
      <c r="AI64" s="21">
        <f>'Variables AME'!AH328*'Variables AME'!AH365/'Variables AME'!AH$64*'Variables AME'!$S$64</f>
        <v>1320.3594684407012</v>
      </c>
      <c r="AJ64" s="21">
        <f>'Variables AME'!AI328*'Variables AME'!AI365/'Variables AME'!AI$64*'Variables AME'!$S$64</f>
        <v>1331.4213428126309</v>
      </c>
      <c r="AK64" s="21">
        <f>'Variables AME'!AJ328*'Variables AME'!AJ365/'Variables AME'!AJ$64*'Variables AME'!$S$64</f>
        <v>1344.2565915471243</v>
      </c>
      <c r="AL64" s="21">
        <f>'Variables AME'!AK328*'Variables AME'!AK365/'Variables AME'!AK$64*'Variables AME'!$S$64</f>
        <v>1357.5340801717039</v>
      </c>
      <c r="AM64" s="21">
        <f>'Variables AME'!AL328*'Variables AME'!AL365/'Variables AME'!AL$64*'Variables AME'!$S$64</f>
        <v>1370.9665554469468</v>
      </c>
      <c r="AN64" s="21">
        <f>'Variables AME'!AM328*'Variables AME'!AM365/'Variables AME'!AM$64*'Variables AME'!$S$64</f>
        <v>1383.4931353943587</v>
      </c>
      <c r="AO64" s="21">
        <f>'Variables AME'!AN328*'Variables AME'!AN365/'Variables AME'!AN$64*'Variables AME'!$S$64</f>
        <v>1395.6548889860474</v>
      </c>
      <c r="AP64" s="21">
        <f>'Variables AME'!AO328*'Variables AME'!AO365/'Variables AME'!AO$64*'Variables AME'!$S$64</f>
        <v>1406.6108514282325</v>
      </c>
      <c r="AQ64" s="21">
        <f>'Variables AME'!AP328*'Variables AME'!AP365/'Variables AME'!AP$64*'Variables AME'!$S$64</f>
        <v>1417.3219688678178</v>
      </c>
      <c r="AR64" s="21">
        <f>'Variables AME'!AQ328*'Variables AME'!AQ365/'Variables AME'!AQ$64*'Variables AME'!$S$64</f>
        <v>1426.1685059319375</v>
      </c>
      <c r="AS64" s="21">
        <f>'Variables AME'!AR328*'Variables AME'!AR365/'Variables AME'!AR$64*'Variables AME'!$S$64</f>
        <v>1440.223354017563</v>
      </c>
      <c r="AT64" s="21">
        <f>'Variables AME'!AS328*'Variables AME'!AS365/'Variables AME'!AS$64*'Variables AME'!$S$64</f>
        <v>1455.3387371649121</v>
      </c>
      <c r="AU64" s="21">
        <f>'Variables AME'!AT328*'Variables AME'!AT365/'Variables AME'!AT$64*'Variables AME'!$S$64</f>
        <v>1470.6156928587736</v>
      </c>
      <c r="AV64" s="21">
        <f>'Variables AME'!AU328*'Variables AME'!AU365/'Variables AME'!AU$64*'Variables AME'!$S$64</f>
        <v>1486.0738978716577</v>
      </c>
      <c r="AW64" s="21">
        <f>'Variables AME'!AV328*'Variables AME'!AV365/'Variables AME'!AV$64*'Variables AME'!$S$64</f>
        <v>1506.2317376593012</v>
      </c>
    </row>
    <row r="65" spans="1:49" x14ac:dyDescent="0.25">
      <c r="A65" s="113"/>
      <c r="B65" t="s">
        <v>447</v>
      </c>
      <c r="C65" s="21">
        <f>'Variables AME'!B329*'Variables AME'!B366/'Variables AME'!B$64*'Variables AME'!$S$64</f>
        <v>1569.267130308566</v>
      </c>
      <c r="D65" s="21">
        <f>'Variables AME'!C329*'Variables AME'!C366/'Variables AME'!C$64*'Variables AME'!$S$64</f>
        <v>1594.4622216795051</v>
      </c>
      <c r="E65" s="21">
        <f>'Variables AME'!D329*'Variables AME'!D366/'Variables AME'!D$64*'Variables AME'!$S$64</f>
        <v>1620.0611380011278</v>
      </c>
      <c r="F65" s="21">
        <f>'Variables AME'!E329*'Variables AME'!E366/'Variables AME'!E$64*'Variables AME'!$S$64</f>
        <v>1620.9231917446416</v>
      </c>
      <c r="G65" s="21">
        <f>'Variables AME'!F329*'Variables AME'!F366/'Variables AME'!F$64*'Variables AME'!$S$64</f>
        <v>1617.143145825487</v>
      </c>
      <c r="H65" s="21">
        <f>'Variables AME'!G329*'Variables AME'!G366/'Variables AME'!G$64*'Variables AME'!$S$64</f>
        <v>1367.115382054385</v>
      </c>
      <c r="I65" s="21">
        <f>'Variables AME'!H329*'Variables AME'!H366/'Variables AME'!H$64*'Variables AME'!$S$64</f>
        <v>1467.9341546197886</v>
      </c>
      <c r="J65" s="21">
        <f>'Variables AME'!I329*'Variables AME'!I366/'Variables AME'!I$64*'Variables AME'!$S$64</f>
        <v>1483.7604413138301</v>
      </c>
      <c r="K65" s="21">
        <f>'Variables AME'!J329*'Variables AME'!J366/'Variables AME'!J$64*'Variables AME'!$S$64</f>
        <v>1459.9588468982613</v>
      </c>
      <c r="L65" s="21">
        <f>'Variables AME'!K329*'Variables AME'!K366/'Variables AME'!K$64*'Variables AME'!$S$64</f>
        <v>1444.5381925368749</v>
      </c>
      <c r="M65" s="21">
        <f>'Variables AME'!L329*'Variables AME'!L366/'Variables AME'!L$64*'Variables AME'!$S$64</f>
        <v>1395.0319664482413</v>
      </c>
      <c r="N65" s="21">
        <f>'Variables AME'!M329*'Variables AME'!M366/'Variables AME'!M$64*'Variables AME'!$S$64</f>
        <v>1343.7810072293307</v>
      </c>
      <c r="O65" s="21">
        <f>'Variables AME'!N329*'Variables AME'!N366/'Variables AME'!N$64*'Variables AME'!$S$64</f>
        <v>1278.1340827733613</v>
      </c>
      <c r="P65" s="21">
        <f>'Variables AME'!O329*'Variables AME'!O366/'Variables AME'!O$64*'Variables AME'!$S$64</f>
        <v>1281.8182034883357</v>
      </c>
      <c r="Q65" s="21">
        <f>'Variables AME'!P329*'Variables AME'!P366/'Variables AME'!P$64*'Variables AME'!$S$64</f>
        <v>1310.5392086482757</v>
      </c>
      <c r="R65" s="21">
        <f>'Variables AME'!Q329*'Variables AME'!Q366/'Variables AME'!Q$64*'Variables AME'!$S$64</f>
        <v>1268.3193636048472</v>
      </c>
      <c r="S65" s="21">
        <f>'Variables AME'!R329*'Variables AME'!R366/'Variables AME'!R$64*'Variables AME'!$S$64</f>
        <v>1279.7902551638167</v>
      </c>
      <c r="T65" s="21">
        <f>'Variables AME'!S329*'Variables AME'!S366/'Variables AME'!S$64*'Variables AME'!$S$64</f>
        <v>1333.2871147813428</v>
      </c>
      <c r="U65" s="21">
        <f>'Variables AME'!T329*'Variables AME'!T366/'Variables AME'!T$64*'Variables AME'!$S$64</f>
        <v>1398.1617556394749</v>
      </c>
      <c r="V65" s="21">
        <f>'Variables AME'!U329*'Variables AME'!U366/'Variables AME'!U$64*'Variables AME'!$S$64</f>
        <v>1470.1641737080818</v>
      </c>
      <c r="W65" s="21">
        <f>'Variables AME'!V329*'Variables AME'!V366/'Variables AME'!V$64*'Variables AME'!$S$64</f>
        <v>1551.9463793825041</v>
      </c>
      <c r="X65" s="21">
        <f>'Variables AME'!W329*'Variables AME'!W366/'Variables AME'!W$64*'Variables AME'!$S$64</f>
        <v>1625.0609520607588</v>
      </c>
      <c r="Y65" s="21">
        <f>'Variables AME'!X329*'Variables AME'!X366/'Variables AME'!X$64*'Variables AME'!$S$64</f>
        <v>1631.6213932003345</v>
      </c>
      <c r="Z65" s="21">
        <f>'Variables AME'!Y329*'Variables AME'!Y366/'Variables AME'!Y$64*'Variables AME'!$S$64</f>
        <v>1647.2333968715043</v>
      </c>
      <c r="AA65" s="21">
        <f>'Variables AME'!Z329*'Variables AME'!Z366/'Variables AME'!Z$64*'Variables AME'!$S$64</f>
        <v>1673.5491587831664</v>
      </c>
      <c r="AB65" s="21">
        <f>'Variables AME'!AA329*'Variables AME'!AA366/'Variables AME'!AA$64*'Variables AME'!$S$64</f>
        <v>1711.9435210477425</v>
      </c>
      <c r="AC65" s="21">
        <f>'Variables AME'!AB329*'Variables AME'!AB366/'Variables AME'!AB$64*'Variables AME'!$S$64</f>
        <v>1760.8403142254499</v>
      </c>
      <c r="AD65" s="21">
        <f>'Variables AME'!AC329*'Variables AME'!AC366/'Variables AME'!AC$64*'Variables AME'!$S$64</f>
        <v>1756.8099795767414</v>
      </c>
      <c r="AE65" s="21">
        <f>'Variables AME'!AD329*'Variables AME'!AD366/'Variables AME'!AD$64*'Variables AME'!$S$64</f>
        <v>1760.5764279186731</v>
      </c>
      <c r="AF65" s="21">
        <f>'Variables AME'!AE329*'Variables AME'!AE366/'Variables AME'!AE$64*'Variables AME'!$S$64</f>
        <v>1768.8618123082633</v>
      </c>
      <c r="AG65" s="21">
        <f>'Variables AME'!AF329*'Variables AME'!AF366/'Variables AME'!AF$64*'Variables AME'!$S$64</f>
        <v>1779.5723176959311</v>
      </c>
      <c r="AH65" s="21">
        <f>'Variables AME'!AG329*'Variables AME'!AG366/'Variables AME'!AG$64*'Variables AME'!$S$64</f>
        <v>1792.1060313544892</v>
      </c>
      <c r="AI65" s="21">
        <f>'Variables AME'!AH329*'Variables AME'!AH366/'Variables AME'!AH$64*'Variables AME'!$S$64</f>
        <v>1806.5367759335595</v>
      </c>
      <c r="AJ65" s="21">
        <f>'Variables AME'!AI329*'Variables AME'!AI366/'Variables AME'!AI$64*'Variables AME'!$S$64</f>
        <v>1822.0988753817028</v>
      </c>
      <c r="AK65" s="21">
        <f>'Variables AME'!AJ329*'Variables AME'!AJ366/'Variables AME'!AJ$64*'Variables AME'!$S$64</f>
        <v>1838.7104793680503</v>
      </c>
      <c r="AL65" s="21">
        <f>'Variables AME'!AK329*'Variables AME'!AK366/'Variables AME'!AK$64*'Variables AME'!$S$64</f>
        <v>1855.8092661311377</v>
      </c>
      <c r="AM65" s="21">
        <f>'Variables AME'!AL329*'Variables AME'!AL366/'Variables AME'!AL$64*'Variables AME'!$S$64</f>
        <v>1873.4053784163616</v>
      </c>
      <c r="AN65" s="21">
        <f>'Variables AME'!AM329*'Variables AME'!AM366/'Variables AME'!AM$64*'Variables AME'!$S$64</f>
        <v>1891.5265054144168</v>
      </c>
      <c r="AO65" s="21">
        <f>'Variables AME'!AN329*'Variables AME'!AN366/'Variables AME'!AN$64*'Variables AME'!$S$64</f>
        <v>1909.7743543112824</v>
      </c>
      <c r="AP65" s="21">
        <f>'Variables AME'!AO329*'Variables AME'!AO366/'Variables AME'!AO$64*'Variables AME'!$S$64</f>
        <v>1927.6114351226872</v>
      </c>
      <c r="AQ65" s="21">
        <f>'Variables AME'!AP329*'Variables AME'!AP366/'Variables AME'!AP$64*'Variables AME'!$S$64</f>
        <v>1945.133624655233</v>
      </c>
      <c r="AR65" s="21">
        <f>'Variables AME'!AQ329*'Variables AME'!AQ366/'Variables AME'!AQ$64*'Variables AME'!$S$64</f>
        <v>1962.1347880156677</v>
      </c>
      <c r="AS65" s="21">
        <f>'Variables AME'!AR329*'Variables AME'!AR366/'Variables AME'!AR$64*'Variables AME'!$S$64</f>
        <v>1984.3004498344437</v>
      </c>
      <c r="AT65" s="21">
        <f>'Variables AME'!AS329*'Variables AME'!AS366/'Variables AME'!AS$64*'Variables AME'!$S$64</f>
        <v>2006.5585647275427</v>
      </c>
      <c r="AU65" s="21">
        <f>'Variables AME'!AT329*'Variables AME'!AT366/'Variables AME'!AT$64*'Variables AME'!$S$64</f>
        <v>2028.8443718166261</v>
      </c>
      <c r="AV65" s="21">
        <f>'Variables AME'!AU329*'Variables AME'!AU366/'Variables AME'!AU$64*'Variables AME'!$S$64</f>
        <v>2051.1221592274965</v>
      </c>
      <c r="AW65" s="21">
        <f>'Variables AME'!AV329*'Variables AME'!AV366/'Variables AME'!AV$64*'Variables AME'!$S$64</f>
        <v>2073.860713143883</v>
      </c>
    </row>
    <row r="66" spans="1:49" x14ac:dyDescent="0.25">
      <c r="A66" s="113"/>
      <c r="B66" t="s">
        <v>448</v>
      </c>
      <c r="C66" s="21">
        <f>'Variables AME'!B330*'Variables AME'!B367/'Variables AME'!B$64*'Variables AME'!$S$64</f>
        <v>1295.3062530418304</v>
      </c>
      <c r="D66" s="21">
        <f>'Variables AME'!C330*'Variables AME'!C367/'Variables AME'!C$64*'Variables AME'!$S$64</f>
        <v>1316.1028139131006</v>
      </c>
      <c r="E66" s="21">
        <f>'Variables AME'!D330*'Variables AME'!D367/'Variables AME'!D$64*'Variables AME'!$S$64</f>
        <v>1337.2343167534455</v>
      </c>
      <c r="F66" s="21">
        <f>'Variables AME'!E330*'Variables AME'!E367/'Variables AME'!E$64*'Variables AME'!$S$64</f>
        <v>1344.3990693243641</v>
      </c>
      <c r="G66" s="21">
        <f>'Variables AME'!F330*'Variables AME'!F367/'Variables AME'!F$64*'Variables AME'!$S$64</f>
        <v>1431.786331099489</v>
      </c>
      <c r="H66" s="21">
        <f>'Variables AME'!G330*'Variables AME'!G367/'Variables AME'!G$64*'Variables AME'!$S$64</f>
        <v>1241.2826937578111</v>
      </c>
      <c r="I66" s="21">
        <f>'Variables AME'!H330*'Variables AME'!H367/'Variables AME'!H$64*'Variables AME'!$S$64</f>
        <v>1334.3820338799753</v>
      </c>
      <c r="J66" s="21">
        <f>'Variables AME'!I330*'Variables AME'!I367/'Variables AME'!I$64*'Variables AME'!$S$64</f>
        <v>1434.0519823589948</v>
      </c>
      <c r="K66" s="21">
        <f>'Variables AME'!J330*'Variables AME'!J367/'Variables AME'!J$64*'Variables AME'!$S$64</f>
        <v>1477.821811177628</v>
      </c>
      <c r="L66" s="21">
        <f>'Variables AME'!K330*'Variables AME'!K367/'Variables AME'!K$64*'Variables AME'!$S$64</f>
        <v>1469.926456347237</v>
      </c>
      <c r="M66" s="21">
        <f>'Variables AME'!L330*'Variables AME'!L367/'Variables AME'!L$64*'Variables AME'!$S$64</f>
        <v>1431.9887726742047</v>
      </c>
      <c r="N66" s="21">
        <f>'Variables AME'!M330*'Variables AME'!M367/'Variables AME'!M$64*'Variables AME'!$S$64</f>
        <v>1398.4424481863468</v>
      </c>
      <c r="O66" s="21">
        <f>'Variables AME'!N330*'Variables AME'!N367/'Variables AME'!N$64*'Variables AME'!$S$64</f>
        <v>1361.6012237227951</v>
      </c>
      <c r="P66" s="21">
        <f>'Variables AME'!O330*'Variables AME'!O367/'Variables AME'!O$64*'Variables AME'!$S$64</f>
        <v>1406.4367390344328</v>
      </c>
      <c r="Q66" s="21">
        <f>'Variables AME'!P330*'Variables AME'!P367/'Variables AME'!P$64*'Variables AME'!$S$64</f>
        <v>1467.192308955131</v>
      </c>
      <c r="R66" s="21">
        <f>'Variables AME'!Q330*'Variables AME'!Q367/'Variables AME'!Q$64*'Variables AME'!$S$64</f>
        <v>1478.6291557845925</v>
      </c>
      <c r="S66" s="21">
        <f>'Variables AME'!R330*'Variables AME'!R367/'Variables AME'!R$64*'Variables AME'!$S$64</f>
        <v>1506.2942775842587</v>
      </c>
      <c r="T66" s="21">
        <f>'Variables AME'!S330*'Variables AME'!S367/'Variables AME'!S$64*'Variables AME'!$S$64</f>
        <v>1559.8113383181699</v>
      </c>
      <c r="U66" s="21">
        <f>'Variables AME'!T330*'Variables AME'!T367/'Variables AME'!T$64*'Variables AME'!$S$64</f>
        <v>1619.0876140522591</v>
      </c>
      <c r="V66" s="21">
        <f>'Variables AME'!U330*'Variables AME'!U367/'Variables AME'!U$64*'Variables AME'!$S$64</f>
        <v>1683.3241537126771</v>
      </c>
      <c r="W66" s="21">
        <f>'Variables AME'!V330*'Variables AME'!V367/'Variables AME'!V$64*'Variables AME'!$S$64</f>
        <v>1734.9247276769081</v>
      </c>
      <c r="X66" s="21">
        <f>'Variables AME'!W330*'Variables AME'!W367/'Variables AME'!W$64*'Variables AME'!$S$64</f>
        <v>1779.7065330785913</v>
      </c>
      <c r="Y66" s="21">
        <f>'Variables AME'!X330*'Variables AME'!X367/'Variables AME'!X$64*'Variables AME'!$S$64</f>
        <v>1750.1518804951781</v>
      </c>
      <c r="Z66" s="21">
        <f>'Variables AME'!Y330*'Variables AME'!Y367/'Variables AME'!Y$64*'Variables AME'!$S$64</f>
        <v>1733.3166444796254</v>
      </c>
      <c r="AA66" s="21">
        <f>'Variables AME'!Z330*'Variables AME'!Z367/'Variables AME'!Z$64*'Variables AME'!$S$64</f>
        <v>1728.3154971223</v>
      </c>
      <c r="AB66" s="21">
        <f>'Variables AME'!AA330*'Variables AME'!AA367/'Variables AME'!AA$64*'Variables AME'!$S$64</f>
        <v>1733.6990017050887</v>
      </c>
      <c r="AC66" s="21">
        <f>'Variables AME'!AB330*'Variables AME'!AB367/'Variables AME'!AB$64*'Variables AME'!$S$64</f>
        <v>1746.7389991165685</v>
      </c>
      <c r="AD66" s="21">
        <f>'Variables AME'!AC330*'Variables AME'!AC367/'Variables AME'!AC$64*'Variables AME'!$S$64</f>
        <v>1762.2626299243645</v>
      </c>
      <c r="AE66" s="21">
        <f>'Variables AME'!AD330*'Variables AME'!AD367/'Variables AME'!AD$64*'Variables AME'!$S$64</f>
        <v>1781.6772191911382</v>
      </c>
      <c r="AF66" s="21">
        <f>'Variables AME'!AE330*'Variables AME'!AE367/'Variables AME'!AE$64*'Variables AME'!$S$64</f>
        <v>1804.0100634526166</v>
      </c>
      <c r="AG66" s="21">
        <f>'Variables AME'!AF330*'Variables AME'!AF367/'Variables AME'!AF$64*'Variables AME'!$S$64</f>
        <v>1828.5123307320769</v>
      </c>
      <c r="AH66" s="21">
        <f>'Variables AME'!AG330*'Variables AME'!AG367/'Variables AME'!AG$64*'Variables AME'!$S$64</f>
        <v>1854.9100532869152</v>
      </c>
      <c r="AI66" s="21">
        <f>'Variables AME'!AH330*'Variables AME'!AH367/'Variables AME'!AH$64*'Variables AME'!$S$64</f>
        <v>1882.9546571756227</v>
      </c>
      <c r="AJ66" s="21">
        <f>'Variables AME'!AI330*'Variables AME'!AI367/'Variables AME'!AI$64*'Variables AME'!$S$64</f>
        <v>1912.5052357401446</v>
      </c>
      <c r="AK66" s="21">
        <f>'Variables AME'!AJ330*'Variables AME'!AJ367/'Variables AME'!AJ$64*'Variables AME'!$S$64</f>
        <v>1943.2492732763797</v>
      </c>
      <c r="AL66" s="21">
        <f>'Variables AME'!AK330*'Variables AME'!AK367/'Variables AME'!AK$64*'Variables AME'!$S$64</f>
        <v>1974.844057817593</v>
      </c>
      <c r="AM66" s="21">
        <f>'Variables AME'!AL330*'Variables AME'!AL367/'Variables AME'!AL$64*'Variables AME'!$S$64</f>
        <v>2007.1928731147682</v>
      </c>
      <c r="AN66" s="21">
        <f>'Variables AME'!AM330*'Variables AME'!AM367/'Variables AME'!AM$64*'Variables AME'!$S$64</f>
        <v>2042.9402371412671</v>
      </c>
      <c r="AO66" s="21">
        <f>'Variables AME'!AN330*'Variables AME'!AN367/'Variables AME'!AN$64*'Variables AME'!$S$64</f>
        <v>2078.9384369397458</v>
      </c>
      <c r="AP66" s="21">
        <f>'Variables AME'!AO330*'Variables AME'!AO367/'Variables AME'!AO$64*'Variables AME'!$S$64</f>
        <v>2114.8528397466007</v>
      </c>
      <c r="AQ66" s="21">
        <f>'Variables AME'!AP330*'Variables AME'!AP367/'Variables AME'!AP$64*'Variables AME'!$S$64</f>
        <v>2150.5536302823521</v>
      </c>
      <c r="AR66" s="21">
        <f>'Variables AME'!AQ330*'Variables AME'!AQ367/'Variables AME'!AQ$64*'Variables AME'!$S$64</f>
        <v>2185.8681694882539</v>
      </c>
      <c r="AS66" s="21">
        <f>'Variables AME'!AR330*'Variables AME'!AR367/'Variables AME'!AR$64*'Variables AME'!$S$64</f>
        <v>2226.1818453129426</v>
      </c>
      <c r="AT66" s="21">
        <f>'Variables AME'!AS330*'Variables AME'!AS367/'Variables AME'!AS$64*'Variables AME'!$S$64</f>
        <v>2266.8413454440788</v>
      </c>
      <c r="AU66" s="21">
        <f>'Variables AME'!AT330*'Variables AME'!AT367/'Variables AME'!AT$64*'Variables AME'!$S$64</f>
        <v>2307.6104192430098</v>
      </c>
      <c r="AV66" s="21">
        <f>'Variables AME'!AU330*'Variables AME'!AU367/'Variables AME'!AU$64*'Variables AME'!$S$64</f>
        <v>2348.3303454559627</v>
      </c>
      <c r="AW66" s="21">
        <f>'Variables AME'!AV330*'Variables AME'!AV367/'Variables AME'!AV$64*'Variables AME'!$S$64</f>
        <v>2389.0969042231395</v>
      </c>
    </row>
    <row r="67" spans="1:49" x14ac:dyDescent="0.25">
      <c r="A67" s="113"/>
      <c r="B67" t="s">
        <v>449</v>
      </c>
      <c r="C67" s="21">
        <f>'Variables AME'!B331*'Variables AME'!B368/'Variables AME'!B$64*'Variables AME'!$S$64</f>
        <v>9844.5678396770018</v>
      </c>
      <c r="D67" s="21">
        <f>'Variables AME'!C331*'Variables AME'!C368/'Variables AME'!C$64*'Variables AME'!$S$64</f>
        <v>10002.625560658704</v>
      </c>
      <c r="E67" s="21">
        <f>'Variables AME'!D331*'Variables AME'!D368/'Variables AME'!D$64*'Variables AME'!$S$64</f>
        <v>10163.253026465552</v>
      </c>
      <c r="F67" s="21">
        <f>'Variables AME'!E331*'Variables AME'!E368/'Variables AME'!E$64*'Variables AME'!$S$64</f>
        <v>10205.53270739763</v>
      </c>
      <c r="G67" s="21">
        <f>'Variables AME'!F331*'Variables AME'!F368/'Variables AME'!F$64*'Variables AME'!$S$64</f>
        <v>11236.74016528004</v>
      </c>
      <c r="H67" s="21">
        <f>'Variables AME'!G331*'Variables AME'!G368/'Variables AME'!G$64*'Variables AME'!$S$64</f>
        <v>9005.201633640474</v>
      </c>
      <c r="I67" s="21">
        <f>'Variables AME'!H331*'Variables AME'!H368/'Variables AME'!H$64*'Variables AME'!$S$64</f>
        <v>10201.474028961602</v>
      </c>
      <c r="J67" s="21">
        <f>'Variables AME'!I331*'Variables AME'!I368/'Variables AME'!I$64*'Variables AME'!$S$64</f>
        <v>11581.854164811204</v>
      </c>
      <c r="K67" s="21">
        <f>'Variables AME'!J331*'Variables AME'!J368/'Variables AME'!J$64*'Variables AME'!$S$64</f>
        <v>12470.218905901977</v>
      </c>
      <c r="L67" s="21">
        <f>'Variables AME'!K331*'Variables AME'!K368/'Variables AME'!K$64*'Variables AME'!$S$64</f>
        <v>12278.434328505597</v>
      </c>
      <c r="M67" s="21">
        <f>'Variables AME'!L331*'Variables AME'!L368/'Variables AME'!L$64*'Variables AME'!$S$64</f>
        <v>11704.560420965397</v>
      </c>
      <c r="N67" s="21">
        <f>'Variables AME'!M331*'Variables AME'!M368/'Variables AME'!M$64*'Variables AME'!$S$64</f>
        <v>10611.386364577969</v>
      </c>
      <c r="O67" s="21">
        <f>'Variables AME'!N331*'Variables AME'!N368/'Variables AME'!N$64*'Variables AME'!$S$64</f>
        <v>9820.3468539060577</v>
      </c>
      <c r="P67" s="21">
        <f>'Variables AME'!O331*'Variables AME'!O368/'Variables AME'!O$64*'Variables AME'!$S$64</f>
        <v>10589.557629662853</v>
      </c>
      <c r="Q67" s="21">
        <f>'Variables AME'!P331*'Variables AME'!P368/'Variables AME'!P$64*'Variables AME'!$S$64</f>
        <v>11811.294651454627</v>
      </c>
      <c r="R67" s="21">
        <f>'Variables AME'!Q331*'Variables AME'!Q368/'Variables AME'!Q$64*'Variables AME'!$S$64</f>
        <v>11638.271247932506</v>
      </c>
      <c r="S67" s="21">
        <f>'Variables AME'!R331*'Variables AME'!R368/'Variables AME'!R$64*'Variables AME'!$S$64</f>
        <v>11975.454678388116</v>
      </c>
      <c r="T67" s="21">
        <f>'Variables AME'!S331*'Variables AME'!S368/'Variables AME'!S$64*'Variables AME'!$S$64</f>
        <v>12307.152299175692</v>
      </c>
      <c r="U67" s="21">
        <f>'Variables AME'!T331*'Variables AME'!T368/'Variables AME'!T$64*'Variables AME'!$S$64</f>
        <v>12718.684965891543</v>
      </c>
      <c r="V67" s="21">
        <f>'Variables AME'!U331*'Variables AME'!U368/'Variables AME'!U$64*'Variables AME'!$S$64</f>
        <v>13195.541447347065</v>
      </c>
      <c r="W67" s="21">
        <f>'Variables AME'!V331*'Variables AME'!V368/'Variables AME'!V$64*'Variables AME'!$S$64</f>
        <v>13674.58615168188</v>
      </c>
      <c r="X67" s="21">
        <f>'Variables AME'!W331*'Variables AME'!W368/'Variables AME'!W$64*'Variables AME'!$S$64</f>
        <v>14152.651361997876</v>
      </c>
      <c r="Y67" s="21">
        <f>'Variables AME'!X331*'Variables AME'!X368/'Variables AME'!X$64*'Variables AME'!$S$64</f>
        <v>14086.222268607438</v>
      </c>
      <c r="Z67" s="21">
        <f>'Variables AME'!Y331*'Variables AME'!Y368/'Variables AME'!Y$64*'Variables AME'!$S$64</f>
        <v>14028.034074038767</v>
      </c>
      <c r="AA67" s="21">
        <f>'Variables AME'!Z331*'Variables AME'!Z368/'Variables AME'!Z$64*'Variables AME'!$S$64</f>
        <v>14009.720050972344</v>
      </c>
      <c r="AB67" s="21">
        <f>'Variables AME'!AA331*'Variables AME'!AA368/'Variables AME'!AA$64*'Variables AME'!$S$64</f>
        <v>14038.787592170056</v>
      </c>
      <c r="AC67" s="21">
        <f>'Variables AME'!AB331*'Variables AME'!AB368/'Variables AME'!AB$64*'Variables AME'!$S$64</f>
        <v>14112.232512259132</v>
      </c>
      <c r="AD67" s="21">
        <f>'Variables AME'!AC331*'Variables AME'!AC368/'Variables AME'!AC$64*'Variables AME'!$S$64</f>
        <v>14241.05941185721</v>
      </c>
      <c r="AE67" s="21">
        <f>'Variables AME'!AD331*'Variables AME'!AD368/'Variables AME'!AD$64*'Variables AME'!$S$64</f>
        <v>14411.168004581679</v>
      </c>
      <c r="AF67" s="21">
        <f>'Variables AME'!AE331*'Variables AME'!AE368/'Variables AME'!AE$64*'Variables AME'!$S$64</f>
        <v>14614.448273403726</v>
      </c>
      <c r="AG67" s="21">
        <f>'Variables AME'!AF331*'Variables AME'!AF368/'Variables AME'!AF$64*'Variables AME'!$S$64</f>
        <v>14845.634253365059</v>
      </c>
      <c r="AH67" s="21">
        <f>'Variables AME'!AG331*'Variables AME'!AG368/'Variables AME'!AG$64*'Variables AME'!$S$64</f>
        <v>15100.321878067638</v>
      </c>
      <c r="AI67" s="21">
        <f>'Variables AME'!AH331*'Variables AME'!AH368/'Variables AME'!AH$64*'Variables AME'!$S$64</f>
        <v>15374.302419225509</v>
      </c>
      <c r="AJ67" s="21">
        <f>'Variables AME'!AI331*'Variables AME'!AI368/'Variables AME'!AI$64*'Variables AME'!$S$64</f>
        <v>15667.210985801543</v>
      </c>
      <c r="AK67" s="21">
        <f>'Variables AME'!AJ331*'Variables AME'!AJ368/'Variables AME'!AJ$64*'Variables AME'!$S$64</f>
        <v>15973.256498212944</v>
      </c>
      <c r="AL67" s="21">
        <f>'Variables AME'!AK331*'Variables AME'!AK368/'Variables AME'!AK$64*'Variables AME'!$S$64</f>
        <v>16290.207280726596</v>
      </c>
      <c r="AM67" s="21">
        <f>'Variables AME'!AL331*'Variables AME'!AL368/'Variables AME'!AL$64*'Variables AME'!$S$64</f>
        <v>16616.167527152174</v>
      </c>
      <c r="AN67" s="21">
        <f>'Variables AME'!AM331*'Variables AME'!AM368/'Variables AME'!AM$64*'Variables AME'!$S$64</f>
        <v>17051.465696244552</v>
      </c>
      <c r="AO67" s="21">
        <f>'Variables AME'!AN331*'Variables AME'!AN368/'Variables AME'!AN$64*'Variables AME'!$S$64</f>
        <v>17506.405154003991</v>
      </c>
      <c r="AP67" s="21">
        <f>'Variables AME'!AO331*'Variables AME'!AO368/'Variables AME'!AO$64*'Variables AME'!$S$64</f>
        <v>17973.987076412668</v>
      </c>
      <c r="AQ67" s="21">
        <f>'Variables AME'!AP331*'Variables AME'!AP368/'Variables AME'!AP$64*'Variables AME'!$S$64</f>
        <v>18449.937014204254</v>
      </c>
      <c r="AR67" s="21">
        <f>'Variables AME'!AQ331*'Variables AME'!AQ368/'Variables AME'!AQ$64*'Variables AME'!$S$64</f>
        <v>18932.943871876512</v>
      </c>
      <c r="AS67" s="21">
        <f>'Variables AME'!AR331*'Variables AME'!AR368/'Variables AME'!AR$64*'Variables AME'!$S$64</f>
        <v>19480.144169579791</v>
      </c>
      <c r="AT67" s="21">
        <f>'Variables AME'!AS331*'Variables AME'!AS368/'Variables AME'!AS$64*'Variables AME'!$S$64</f>
        <v>20039.849015228014</v>
      </c>
      <c r="AU67" s="21">
        <f>'Variables AME'!AT331*'Variables AME'!AT368/'Variables AME'!AT$64*'Variables AME'!$S$64</f>
        <v>20608.379193738994</v>
      </c>
      <c r="AV67" s="21">
        <f>'Variables AME'!AU331*'Variables AME'!AU368/'Variables AME'!AU$64*'Variables AME'!$S$64</f>
        <v>21183.451860338646</v>
      </c>
      <c r="AW67" s="21">
        <f>'Variables AME'!AV331*'Variables AME'!AV368/'Variables AME'!AV$64*'Variables AME'!$S$64</f>
        <v>21761.611314795384</v>
      </c>
    </row>
    <row r="68" spans="1:49" x14ac:dyDescent="0.25">
      <c r="A68" s="113"/>
      <c r="B68" t="s">
        <v>450</v>
      </c>
      <c r="C68" s="21">
        <f>'Variables AME'!B332*'Variables AME'!B369/'Variables AME'!B$64*'Variables AME'!$S$64</f>
        <v>777.42406838411</v>
      </c>
      <c r="D68" s="21">
        <f>'Variables AME'!C332*'Variables AME'!C369/'Variables AME'!C$64*'Variables AME'!$S$64</f>
        <v>789.90586326695779</v>
      </c>
      <c r="E68" s="21">
        <f>'Variables AME'!D332*'Variables AME'!D369/'Variables AME'!D$64*'Variables AME'!$S$64</f>
        <v>802.58605488056901</v>
      </c>
      <c r="F68" s="21">
        <f>'Variables AME'!E332*'Variables AME'!E369/'Variables AME'!E$64*'Variables AME'!$S$64</f>
        <v>822.45944497289202</v>
      </c>
      <c r="G68" s="21">
        <f>'Variables AME'!F332*'Variables AME'!F369/'Variables AME'!F$64*'Variables AME'!$S$64</f>
        <v>826.04866974458105</v>
      </c>
      <c r="H68" s="21">
        <f>'Variables AME'!G332*'Variables AME'!G369/'Variables AME'!G$64*'Variables AME'!$S$64</f>
        <v>668.75991380893606</v>
      </c>
      <c r="I68" s="21">
        <f>'Variables AME'!H332*'Variables AME'!H369/'Variables AME'!H$64*'Variables AME'!$S$64</f>
        <v>720.9359024722238</v>
      </c>
      <c r="J68" s="21">
        <f>'Variables AME'!I332*'Variables AME'!I369/'Variables AME'!I$64*'Variables AME'!$S$64</f>
        <v>773.40811496198955</v>
      </c>
      <c r="K68" s="21">
        <f>'Variables AME'!J332*'Variables AME'!J369/'Variables AME'!J$64*'Variables AME'!$S$64</f>
        <v>761.24958859718993</v>
      </c>
      <c r="L68" s="21">
        <f>'Variables AME'!K332*'Variables AME'!K369/'Variables AME'!K$64*'Variables AME'!$S$64</f>
        <v>713.59646229495388</v>
      </c>
      <c r="M68" s="21">
        <f>'Variables AME'!L332*'Variables AME'!L369/'Variables AME'!L$64*'Variables AME'!$S$64</f>
        <v>678.592306653322</v>
      </c>
      <c r="N68" s="21">
        <f>'Variables AME'!M332*'Variables AME'!M369/'Variables AME'!M$64*'Variables AME'!$S$64</f>
        <v>666.15853675919323</v>
      </c>
      <c r="O68" s="21">
        <f>'Variables AME'!N332*'Variables AME'!N369/'Variables AME'!N$64*'Variables AME'!$S$64</f>
        <v>628.93001523196904</v>
      </c>
      <c r="P68" s="21">
        <f>'Variables AME'!O332*'Variables AME'!O369/'Variables AME'!O$64*'Variables AME'!$S$64</f>
        <v>628.83214693476771</v>
      </c>
      <c r="Q68" s="21">
        <f>'Variables AME'!P332*'Variables AME'!P369/'Variables AME'!P$64*'Variables AME'!$S$64</f>
        <v>620.64131587744885</v>
      </c>
      <c r="R68" s="21">
        <f>'Variables AME'!Q332*'Variables AME'!Q369/'Variables AME'!Q$64*'Variables AME'!$S$64</f>
        <v>572.68181528915375</v>
      </c>
      <c r="S68" s="21">
        <f>'Variables AME'!R332*'Variables AME'!R369/'Variables AME'!R$64*'Variables AME'!$S$64</f>
        <v>552.05538010115436</v>
      </c>
      <c r="T68" s="21">
        <f>'Variables AME'!S332*'Variables AME'!S369/'Variables AME'!S$64*'Variables AME'!$S$64</f>
        <v>561.55646918190348</v>
      </c>
      <c r="U68" s="21">
        <f>'Variables AME'!T332*'Variables AME'!T369/'Variables AME'!T$64*'Variables AME'!$S$64</f>
        <v>582.3302364322783</v>
      </c>
      <c r="V68" s="21">
        <f>'Variables AME'!U332*'Variables AME'!U369/'Variables AME'!U$64*'Variables AME'!$S$64</f>
        <v>610.94458767715298</v>
      </c>
      <c r="W68" s="21">
        <f>'Variables AME'!V332*'Variables AME'!V369/'Variables AME'!V$64*'Variables AME'!$S$64</f>
        <v>631.5450301753699</v>
      </c>
      <c r="X68" s="21">
        <f>'Variables AME'!W332*'Variables AME'!W369/'Variables AME'!W$64*'Variables AME'!$S$64</f>
        <v>650.70422324466301</v>
      </c>
      <c r="Y68" s="21">
        <f>'Variables AME'!X332*'Variables AME'!X369/'Variables AME'!X$64*'Variables AME'!$S$64</f>
        <v>646.40886683716133</v>
      </c>
      <c r="Z68" s="21">
        <f>'Variables AME'!Y332*'Variables AME'!Y369/'Variables AME'!Y$64*'Variables AME'!$S$64</f>
        <v>645.39510725873242</v>
      </c>
      <c r="AA68" s="21">
        <f>'Variables AME'!Z332*'Variables AME'!Z369/'Variables AME'!Z$64*'Variables AME'!$S$64</f>
        <v>648.34334164456607</v>
      </c>
      <c r="AB68" s="21">
        <f>'Variables AME'!AA332*'Variables AME'!AA369/'Variables AME'!AA$64*'Variables AME'!$S$64</f>
        <v>655.88356469176756</v>
      </c>
      <c r="AC68" s="21">
        <f>'Variables AME'!AB332*'Variables AME'!AB369/'Variables AME'!AB$64*'Variables AME'!$S$64</f>
        <v>667.21979877830415</v>
      </c>
      <c r="AD68" s="21">
        <f>'Variables AME'!AC332*'Variables AME'!AC369/'Variables AME'!AC$64*'Variables AME'!$S$64</f>
        <v>671.87548210385614</v>
      </c>
      <c r="AE68" s="21">
        <f>'Variables AME'!AD332*'Variables AME'!AD369/'Variables AME'!AD$64*'Variables AME'!$S$64</f>
        <v>677.65152138989276</v>
      </c>
      <c r="AF68" s="21">
        <f>'Variables AME'!AE332*'Variables AME'!AE369/'Variables AME'!AE$64*'Variables AME'!$S$64</f>
        <v>684.63938067897777</v>
      </c>
      <c r="AG68" s="21">
        <f>'Variables AME'!AF332*'Variables AME'!AF369/'Variables AME'!AF$64*'Variables AME'!$S$64</f>
        <v>692.21078100000705</v>
      </c>
      <c r="AH68" s="21">
        <f>'Variables AME'!AG332*'Variables AME'!AG369/'Variables AME'!AG$64*'Variables AME'!$S$64</f>
        <v>699.94489002445243</v>
      </c>
      <c r="AI68" s="21">
        <f>'Variables AME'!AH332*'Variables AME'!AH369/'Variables AME'!AH$64*'Variables AME'!$S$64</f>
        <v>709.15551325214562</v>
      </c>
      <c r="AJ68" s="21">
        <f>'Variables AME'!AI332*'Variables AME'!AI369/'Variables AME'!AI$64*'Variables AME'!$S$64</f>
        <v>718.70206624209379</v>
      </c>
      <c r="AK68" s="21">
        <f>'Variables AME'!AJ332*'Variables AME'!AJ369/'Variables AME'!AJ$64*'Variables AME'!$S$64</f>
        <v>728.66199258073266</v>
      </c>
      <c r="AL68" s="21">
        <f>'Variables AME'!AK332*'Variables AME'!AK369/'Variables AME'!AK$64*'Variables AME'!$S$64</f>
        <v>738.75179742427133</v>
      </c>
      <c r="AM68" s="21">
        <f>'Variables AME'!AL332*'Variables AME'!AL369/'Variables AME'!AL$64*'Variables AME'!$S$64</f>
        <v>749.00924029151031</v>
      </c>
      <c r="AN68" s="21">
        <f>'Variables AME'!AM332*'Variables AME'!AM369/'Variables AME'!AM$64*'Variables AME'!$S$64</f>
        <v>759.57201287482997</v>
      </c>
      <c r="AO68" s="21">
        <f>'Variables AME'!AN332*'Variables AME'!AN369/'Variables AME'!AN$64*'Variables AME'!$S$64</f>
        <v>770.40867258928733</v>
      </c>
      <c r="AP68" s="21">
        <f>'Variables AME'!AO332*'Variables AME'!AO369/'Variables AME'!AO$64*'Variables AME'!$S$64</f>
        <v>781.28691667623707</v>
      </c>
      <c r="AQ68" s="21">
        <f>'Variables AME'!AP332*'Variables AME'!AP369/'Variables AME'!AP$64*'Variables AME'!$S$64</f>
        <v>792.29036013971643</v>
      </c>
      <c r="AR68" s="21">
        <f>'Variables AME'!AQ332*'Variables AME'!AQ369/'Variables AME'!AQ$64*'Variables AME'!$S$64</f>
        <v>803.24698544723037</v>
      </c>
      <c r="AS68" s="21">
        <f>'Variables AME'!AR332*'Variables AME'!AR369/'Variables AME'!AR$64*'Variables AME'!$S$64</f>
        <v>816.48455422355676</v>
      </c>
      <c r="AT68" s="21">
        <f>'Variables AME'!AS332*'Variables AME'!AS369/'Variables AME'!AS$64*'Variables AME'!$S$64</f>
        <v>829.78065826843158</v>
      </c>
      <c r="AU68" s="21">
        <f>'Variables AME'!AT332*'Variables AME'!AT369/'Variables AME'!AT$64*'Variables AME'!$S$64</f>
        <v>843.15047278371298</v>
      </c>
      <c r="AV68" s="21">
        <f>'Variables AME'!AU332*'Variables AME'!AU369/'Variables AME'!AU$64*'Variables AME'!$S$64</f>
        <v>856.66620796348423</v>
      </c>
      <c r="AW68" s="21">
        <f>'Variables AME'!AV332*'Variables AME'!AV369/'Variables AME'!AV$64*'Variables AME'!$S$64</f>
        <v>870.82320452641954</v>
      </c>
    </row>
    <row r="69" spans="1:49" x14ac:dyDescent="0.25">
      <c r="A69" s="113"/>
      <c r="B69" t="s">
        <v>451</v>
      </c>
      <c r="C69" s="21">
        <f>'Variables AME'!B333*'Variables AME'!B370/'Variables AME'!B$64*'Variables AME'!$S$64</f>
        <v>1475.5436722962691</v>
      </c>
      <c r="D69" s="21">
        <f>'Variables AME'!C333*'Variables AME'!C370/'Variables AME'!C$64*'Variables AME'!$S$64</f>
        <v>1499.2340032331049</v>
      </c>
      <c r="E69" s="21">
        <f>'Variables AME'!D333*'Variables AME'!D370/'Variables AME'!D$64*'Variables AME'!$S$64</f>
        <v>1523.3049805028497</v>
      </c>
      <c r="F69" s="21">
        <f>'Variables AME'!E333*'Variables AME'!E370/'Variables AME'!E$64*'Variables AME'!$S$64</f>
        <v>1518.1822375315155</v>
      </c>
      <c r="G69" s="21">
        <f>'Variables AME'!F333*'Variables AME'!F370/'Variables AME'!F$64*'Variables AME'!$S$64</f>
        <v>1620.3816335055608</v>
      </c>
      <c r="H69" s="21">
        <f>'Variables AME'!G333*'Variables AME'!G370/'Variables AME'!G$64*'Variables AME'!$S$64</f>
        <v>1199.7010089665866</v>
      </c>
      <c r="I69" s="21">
        <f>'Variables AME'!H333*'Variables AME'!H370/'Variables AME'!H$64*'Variables AME'!$S$64</f>
        <v>1363.7638613013576</v>
      </c>
      <c r="J69" s="21">
        <f>'Variables AME'!I333*'Variables AME'!I370/'Variables AME'!I$64*'Variables AME'!$S$64</f>
        <v>1524.6929102851741</v>
      </c>
      <c r="K69" s="21">
        <f>'Variables AME'!J333*'Variables AME'!J370/'Variables AME'!J$64*'Variables AME'!$S$64</f>
        <v>1441.3566078470558</v>
      </c>
      <c r="L69" s="21">
        <f>'Variables AME'!K333*'Variables AME'!K370/'Variables AME'!K$64*'Variables AME'!$S$64</f>
        <v>1332.6694762125485</v>
      </c>
      <c r="M69" s="21">
        <f>'Variables AME'!L333*'Variables AME'!L370/'Variables AME'!L$64*'Variables AME'!$S$64</f>
        <v>1312.3512088221353</v>
      </c>
      <c r="N69" s="21">
        <f>'Variables AME'!M333*'Variables AME'!M370/'Variables AME'!M$64*'Variables AME'!$S$64</f>
        <v>1287.5819845456392</v>
      </c>
      <c r="O69" s="21">
        <f>'Variables AME'!N333*'Variables AME'!N370/'Variables AME'!N$64*'Variables AME'!$S$64</f>
        <v>1239.80811820385</v>
      </c>
      <c r="P69" s="21">
        <f>'Variables AME'!O333*'Variables AME'!O370/'Variables AME'!O$64*'Variables AME'!$S$64</f>
        <v>1392.918703671211</v>
      </c>
      <c r="Q69" s="21">
        <f>'Variables AME'!P333*'Variables AME'!P370/'Variables AME'!P$64*'Variables AME'!$S$64</f>
        <v>1419.7897127192264</v>
      </c>
      <c r="R69" s="21">
        <f>'Variables AME'!Q333*'Variables AME'!Q370/'Variables AME'!Q$64*'Variables AME'!$S$64</f>
        <v>1251.0844368852161</v>
      </c>
      <c r="S69" s="21">
        <f>'Variables AME'!R333*'Variables AME'!R370/'Variables AME'!R$64*'Variables AME'!$S$64</f>
        <v>1260.2982229313195</v>
      </c>
      <c r="T69" s="21">
        <f>'Variables AME'!S333*'Variables AME'!S370/'Variables AME'!S$64*'Variables AME'!$S$64</f>
        <v>1312.1328278440278</v>
      </c>
      <c r="U69" s="21">
        <f>'Variables AME'!T333*'Variables AME'!T370/'Variables AME'!T$64*'Variables AME'!$S$64</f>
        <v>1376.9986761022583</v>
      </c>
      <c r="V69" s="21">
        <f>'Variables AME'!U333*'Variables AME'!U370/'Variables AME'!U$64*'Variables AME'!$S$64</f>
        <v>1450.6306307999639</v>
      </c>
      <c r="W69" s="21">
        <f>'Variables AME'!V333*'Variables AME'!V370/'Variables AME'!V$64*'Variables AME'!$S$64</f>
        <v>1503.0612468550578</v>
      </c>
      <c r="X69" s="21">
        <f>'Variables AME'!W333*'Variables AME'!W370/'Variables AME'!W$64*'Variables AME'!$S$64</f>
        <v>1546.9249125908339</v>
      </c>
      <c r="Y69" s="21">
        <f>'Variables AME'!X333*'Variables AME'!X370/'Variables AME'!X$64*'Variables AME'!$S$64</f>
        <v>1523.4901123332932</v>
      </c>
      <c r="Z69" s="21">
        <f>'Variables AME'!Y333*'Variables AME'!Y370/'Variables AME'!Y$64*'Variables AME'!$S$64</f>
        <v>1510.4587083872968</v>
      </c>
      <c r="AA69" s="21">
        <f>'Variables AME'!Z333*'Variables AME'!Z370/'Variables AME'!Z$64*'Variables AME'!$S$64</f>
        <v>1505.5943228757003</v>
      </c>
      <c r="AB69" s="21">
        <f>'Variables AME'!AA333*'Variables AME'!AA370/'Variables AME'!AA$64*'Variables AME'!$S$64</f>
        <v>1508.7617984200506</v>
      </c>
      <c r="AC69" s="21">
        <f>'Variables AME'!AB333*'Variables AME'!AB370/'Variables AME'!AB$64*'Variables AME'!$S$64</f>
        <v>1517.7014866063182</v>
      </c>
      <c r="AD69" s="21">
        <f>'Variables AME'!AC333*'Variables AME'!AC370/'Variables AME'!AC$64*'Variables AME'!$S$64</f>
        <v>1523.9900025549591</v>
      </c>
      <c r="AE69" s="21">
        <f>'Variables AME'!AD333*'Variables AME'!AD370/'Variables AME'!AD$64*'Variables AME'!$S$64</f>
        <v>1532.6913922234157</v>
      </c>
      <c r="AF69" s="21">
        <f>'Variables AME'!AE333*'Variables AME'!AE370/'Variables AME'!AE$64*'Variables AME'!$S$64</f>
        <v>1543.6831752644212</v>
      </c>
      <c r="AG69" s="21">
        <f>'Variables AME'!AF333*'Variables AME'!AF370/'Variables AME'!AF$64*'Variables AME'!$S$64</f>
        <v>1556.1290189901981</v>
      </c>
      <c r="AH69" s="21">
        <f>'Variables AME'!AG333*'Variables AME'!AG370/'Variables AME'!AG$64*'Variables AME'!$S$64</f>
        <v>1569.6085723112622</v>
      </c>
      <c r="AI69" s="21">
        <f>'Variables AME'!AH333*'Variables AME'!AH370/'Variables AME'!AH$64*'Variables AME'!$S$64</f>
        <v>1585.4234760478466</v>
      </c>
      <c r="AJ69" s="21">
        <f>'Variables AME'!AI333*'Variables AME'!AI370/'Variables AME'!AI$64*'Variables AME'!$S$64</f>
        <v>1602.2755761937435</v>
      </c>
      <c r="AK69" s="21">
        <f>'Variables AME'!AJ333*'Variables AME'!AJ370/'Variables AME'!AJ$64*'Variables AME'!$S$64</f>
        <v>1620.2036277246923</v>
      </c>
      <c r="AL69" s="21">
        <f>'Variables AME'!AK333*'Variables AME'!AK370/'Variables AME'!AK$64*'Variables AME'!$S$64</f>
        <v>1638.62968497426</v>
      </c>
      <c r="AM69" s="21">
        <f>'Variables AME'!AL333*'Variables AME'!AL370/'Variables AME'!AL$64*'Variables AME'!$S$64</f>
        <v>1657.5475919621595</v>
      </c>
      <c r="AN69" s="21">
        <f>'Variables AME'!AM333*'Variables AME'!AM370/'Variables AME'!AM$64*'Variables AME'!$S$64</f>
        <v>1676.3156550373881</v>
      </c>
      <c r="AO69" s="21">
        <f>'Variables AME'!AN333*'Variables AME'!AN370/'Variables AME'!AN$64*'Variables AME'!$S$64</f>
        <v>1694.7417712826666</v>
      </c>
      <c r="AP69" s="21">
        <f>'Variables AME'!AO333*'Variables AME'!AO370/'Variables AME'!AO$64*'Variables AME'!$S$64</f>
        <v>1712.6502424416624</v>
      </c>
      <c r="AQ69" s="21">
        <f>'Variables AME'!AP333*'Variables AME'!AP370/'Variables AME'!AP$64*'Variables AME'!$S$64</f>
        <v>1730.2847776648964</v>
      </c>
      <c r="AR69" s="21">
        <f>'Variables AME'!AQ333*'Variables AME'!AQ370/'Variables AME'!AQ$64*'Variables AME'!$S$64</f>
        <v>1747.397567821858</v>
      </c>
      <c r="AS69" s="21">
        <f>'Variables AME'!AR333*'Variables AME'!AR370/'Variables AME'!AR$64*'Variables AME'!$S$64</f>
        <v>1767.7488672346183</v>
      </c>
      <c r="AT69" s="21">
        <f>'Variables AME'!AS333*'Variables AME'!AS370/'Variables AME'!AS$64*'Variables AME'!$S$64</f>
        <v>1788.0173241318571</v>
      </c>
      <c r="AU69" s="21">
        <f>'Variables AME'!AT333*'Variables AME'!AT370/'Variables AME'!AT$64*'Variables AME'!$S$64</f>
        <v>1808.1443650246588</v>
      </c>
      <c r="AV69" s="21">
        <f>'Variables AME'!AU333*'Variables AME'!AU370/'Variables AME'!AU$64*'Variables AME'!$S$64</f>
        <v>1828.1603472142058</v>
      </c>
      <c r="AW69" s="21">
        <f>'Variables AME'!AV333*'Variables AME'!AV370/'Variables AME'!AV$64*'Variables AME'!$S$64</f>
        <v>1848.7762919492438</v>
      </c>
    </row>
    <row r="70" spans="1:49" x14ac:dyDescent="0.25">
      <c r="A70" s="113"/>
      <c r="B70" t="s">
        <v>452</v>
      </c>
      <c r="C70" s="21">
        <f>'Variables AME'!B334*'Variables AME'!B371/'Variables AME'!B$64*'Variables AME'!$S$64</f>
        <v>433.77138900566217</v>
      </c>
      <c r="D70" s="21">
        <f>'Variables AME'!C334*'Variables AME'!C371/'Variables AME'!C$64*'Variables AME'!$S$64</f>
        <v>440.73572896347997</v>
      </c>
      <c r="E70" s="21">
        <f>'Variables AME'!D334*'Variables AME'!D371/'Variables AME'!D$64*'Variables AME'!$S$64</f>
        <v>447.81090959045906</v>
      </c>
      <c r="F70" s="21">
        <f>'Variables AME'!E334*'Variables AME'!E371/'Variables AME'!E$64*'Variables AME'!$S$64</f>
        <v>444.78579217081705</v>
      </c>
      <c r="G70" s="21">
        <f>'Variables AME'!F334*'Variables AME'!F371/'Variables AME'!F$64*'Variables AME'!$S$64</f>
        <v>428.78565721663369</v>
      </c>
      <c r="H70" s="21">
        <f>'Variables AME'!G334*'Variables AME'!G371/'Variables AME'!G$64*'Variables AME'!$S$64</f>
        <v>350.19685260455304</v>
      </c>
      <c r="I70" s="21">
        <f>'Variables AME'!H334*'Variables AME'!H371/'Variables AME'!H$64*'Variables AME'!$S$64</f>
        <v>383.89824499026349</v>
      </c>
      <c r="J70" s="21">
        <f>'Variables AME'!I334*'Variables AME'!I371/'Variables AME'!I$64*'Variables AME'!$S$64</f>
        <v>397.40716540290146</v>
      </c>
      <c r="K70" s="21">
        <f>'Variables AME'!J334*'Variables AME'!J371/'Variables AME'!J$64*'Variables AME'!$S$64</f>
        <v>389.02620083051221</v>
      </c>
      <c r="L70" s="21">
        <f>'Variables AME'!K334*'Variables AME'!K371/'Variables AME'!K$64*'Variables AME'!$S$64</f>
        <v>380.04554490785705</v>
      </c>
      <c r="M70" s="21">
        <f>'Variables AME'!L334*'Variables AME'!L371/'Variables AME'!L$64*'Variables AME'!$S$64</f>
        <v>383.23982646994631</v>
      </c>
      <c r="N70" s="21">
        <f>'Variables AME'!M334*'Variables AME'!M371/'Variables AME'!M$64*'Variables AME'!$S$64</f>
        <v>378.24492500109869</v>
      </c>
      <c r="O70" s="21">
        <f>'Variables AME'!N334*'Variables AME'!N371/'Variables AME'!N$64*'Variables AME'!$S$64</f>
        <v>352.27836663092279</v>
      </c>
      <c r="P70" s="21">
        <f>'Variables AME'!O334*'Variables AME'!O371/'Variables AME'!O$64*'Variables AME'!$S$64</f>
        <v>351.58495038048125</v>
      </c>
      <c r="Q70" s="21">
        <f>'Variables AME'!P334*'Variables AME'!P371/'Variables AME'!P$64*'Variables AME'!$S$64</f>
        <v>335.49427297590563</v>
      </c>
      <c r="R70" s="21">
        <f>'Variables AME'!Q334*'Variables AME'!Q371/'Variables AME'!Q$64*'Variables AME'!$S$64</f>
        <v>305.77861369608678</v>
      </c>
      <c r="S70" s="21">
        <f>'Variables AME'!R334*'Variables AME'!R371/'Variables AME'!R$64*'Variables AME'!$S$64</f>
        <v>288.61339904683041</v>
      </c>
      <c r="T70" s="21">
        <f>'Variables AME'!S334*'Variables AME'!S371/'Variables AME'!S$64*'Variables AME'!$S$64</f>
        <v>288.44182396555334</v>
      </c>
      <c r="U70" s="21">
        <f>'Variables AME'!T334*'Variables AME'!T371/'Variables AME'!T$64*'Variables AME'!$S$64</f>
        <v>295.57739943860116</v>
      </c>
      <c r="V70" s="21">
        <f>'Variables AME'!U334*'Variables AME'!U371/'Variables AME'!U$64*'Variables AME'!$S$64</f>
        <v>306.83952544969912</v>
      </c>
      <c r="W70" s="21">
        <f>'Variables AME'!V334*'Variables AME'!V371/'Variables AME'!V$64*'Variables AME'!$S$64</f>
        <v>315.446826305586</v>
      </c>
      <c r="X70" s="21">
        <f>'Variables AME'!W334*'Variables AME'!W371/'Variables AME'!W$64*'Variables AME'!$S$64</f>
        <v>323.12740190911086</v>
      </c>
      <c r="Y70" s="21">
        <f>'Variables AME'!X334*'Variables AME'!X371/'Variables AME'!X$64*'Variables AME'!$S$64</f>
        <v>320.11146993561937</v>
      </c>
      <c r="Z70" s="21">
        <f>'Variables AME'!Y334*'Variables AME'!Y371/'Variables AME'!Y$64*'Variables AME'!$S$64</f>
        <v>319.13322309498909</v>
      </c>
      <c r="AA70" s="21">
        <f>'Variables AME'!Z334*'Variables AME'!Z371/'Variables AME'!Z$64*'Variables AME'!$S$64</f>
        <v>320.35326144584803</v>
      </c>
      <c r="AB70" s="21">
        <f>'Variables AME'!AA334*'Variables AME'!AA371/'Variables AME'!AA$64*'Variables AME'!$S$64</f>
        <v>323.75781089470115</v>
      </c>
      <c r="AC70" s="21">
        <f>'Variables AME'!AB334*'Variables AME'!AB371/'Variables AME'!AB$64*'Variables AME'!$S$64</f>
        <v>328.71167196467115</v>
      </c>
      <c r="AD70" s="21">
        <f>'Variables AME'!AC334*'Variables AME'!AC371/'Variables AME'!AC$64*'Variables AME'!$S$64</f>
        <v>331.7860426435833</v>
      </c>
      <c r="AE70" s="21">
        <f>'Variables AME'!AD334*'Variables AME'!AD371/'Variables AME'!AD$64*'Variables AME'!$S$64</f>
        <v>335.5413582187241</v>
      </c>
      <c r="AF70" s="21">
        <f>'Variables AME'!AE334*'Variables AME'!AE371/'Variables AME'!AE$64*'Variables AME'!$S$64</f>
        <v>339.70776958322506</v>
      </c>
      <c r="AG70" s="21">
        <f>'Variables AME'!AF334*'Variables AME'!AF371/'Variables AME'!AF$64*'Variables AME'!$S$64</f>
        <v>344.02130221292714</v>
      </c>
      <c r="AH70" s="21">
        <f>'Variables AME'!AG334*'Variables AME'!AG371/'Variables AME'!AG$64*'Variables AME'!$S$64</f>
        <v>348.44499483126629</v>
      </c>
      <c r="AI70" s="21">
        <f>'Variables AME'!AH334*'Variables AME'!AH371/'Variables AME'!AH$64*'Variables AME'!$S$64</f>
        <v>353.30537329242418</v>
      </c>
      <c r="AJ70" s="21">
        <f>'Variables AME'!AI334*'Variables AME'!AI371/'Variables AME'!AI$64*'Variables AME'!$S$64</f>
        <v>358.33378634209373</v>
      </c>
      <c r="AK70" s="21">
        <f>'Variables AME'!AJ334*'Variables AME'!AJ371/'Variables AME'!AJ$64*'Variables AME'!$S$64</f>
        <v>363.5238671697274</v>
      </c>
      <c r="AL70" s="21">
        <f>'Variables AME'!AK334*'Variables AME'!AK371/'Variables AME'!AK$64*'Variables AME'!$S$64</f>
        <v>368.7523524132842</v>
      </c>
      <c r="AM70" s="21">
        <f>'Variables AME'!AL334*'Variables AME'!AL371/'Variables AME'!AL$64*'Variables AME'!$S$64</f>
        <v>374.05662673464718</v>
      </c>
      <c r="AN70" s="21">
        <f>'Variables AME'!AM334*'Variables AME'!AM371/'Variables AME'!AM$64*'Variables AME'!$S$64</f>
        <v>379.16809955493619</v>
      </c>
      <c r="AO70" s="21">
        <f>'Variables AME'!AN334*'Variables AME'!AN371/'Variables AME'!AN$64*'Variables AME'!$S$64</f>
        <v>384.28598145152557</v>
      </c>
      <c r="AP70" s="21">
        <f>'Variables AME'!AO334*'Variables AME'!AO371/'Variables AME'!AO$64*'Variables AME'!$S$64</f>
        <v>389.42000037815581</v>
      </c>
      <c r="AQ70" s="21">
        <f>'Variables AME'!AP334*'Variables AME'!AP371/'Variables AME'!AP$64*'Variables AME'!$S$64</f>
        <v>394.61489388078661</v>
      </c>
      <c r="AR70" s="21">
        <f>'Variables AME'!AQ334*'Variables AME'!AQ371/'Variables AME'!AQ$64*'Variables AME'!$S$64</f>
        <v>399.83985324556221</v>
      </c>
      <c r="AS70" s="21">
        <f>'Variables AME'!AR334*'Variables AME'!AR371/'Variables AME'!AR$64*'Variables AME'!$S$64</f>
        <v>405.99084515316264</v>
      </c>
      <c r="AT70" s="21">
        <f>'Variables AME'!AS334*'Variables AME'!AS371/'Variables AME'!AS$64*'Variables AME'!$S$64</f>
        <v>412.08427960666245</v>
      </c>
      <c r="AU70" s="21">
        <f>'Variables AME'!AT334*'Variables AME'!AT371/'Variables AME'!AT$64*'Variables AME'!$S$64</f>
        <v>418.17093418289124</v>
      </c>
      <c r="AV70" s="21">
        <f>'Variables AME'!AU334*'Variables AME'!AU371/'Variables AME'!AU$64*'Variables AME'!$S$64</f>
        <v>424.31239041130107</v>
      </c>
      <c r="AW70" s="21">
        <f>'Variables AME'!AV334*'Variables AME'!AV371/'Variables AME'!AV$64*'Variables AME'!$S$64</f>
        <v>430.66778462075177</v>
      </c>
    </row>
    <row r="71" spans="1:49" x14ac:dyDescent="0.25">
      <c r="A71" s="113"/>
      <c r="B71" t="s">
        <v>453</v>
      </c>
      <c r="C71" s="21">
        <f>'Variables AME'!B335*'Variables AME'!B372/'Variables AME'!B$64*'Variables AME'!$S$64</f>
        <v>9106.4355286903556</v>
      </c>
      <c r="D71" s="21">
        <f>'Variables AME'!C335*'Variables AME'!C372/'Variables AME'!C$64*'Variables AME'!$S$64</f>
        <v>9252.6422966635109</v>
      </c>
      <c r="E71" s="21">
        <f>'Variables AME'!D335*'Variables AME'!D372/'Variables AME'!D$64*'Variables AME'!$S$64</f>
        <v>9401.2903942343</v>
      </c>
      <c r="F71" s="21">
        <f>'Variables AME'!E335*'Variables AME'!E372/'Variables AME'!E$64*'Variables AME'!$S$64</f>
        <v>9525.2776203622616</v>
      </c>
      <c r="G71" s="21">
        <f>'Variables AME'!F335*'Variables AME'!F372/'Variables AME'!F$64*'Variables AME'!$S$64</f>
        <v>9958.1708348673656</v>
      </c>
      <c r="H71" s="21">
        <f>'Variables AME'!G335*'Variables AME'!G372/'Variables AME'!G$64*'Variables AME'!$S$64</f>
        <v>8247.2278583383668</v>
      </c>
      <c r="I71" s="21">
        <f>'Variables AME'!H335*'Variables AME'!H372/'Variables AME'!H$64*'Variables AME'!$S$64</f>
        <v>8753.0564421879808</v>
      </c>
      <c r="J71" s="21">
        <f>'Variables AME'!I335*'Variables AME'!I372/'Variables AME'!I$64*'Variables AME'!$S$64</f>
        <v>9441.9417604719965</v>
      </c>
      <c r="K71" s="21">
        <f>'Variables AME'!J335*'Variables AME'!J372/'Variables AME'!J$64*'Variables AME'!$S$64</f>
        <v>9601.3307672805295</v>
      </c>
      <c r="L71" s="21">
        <f>'Variables AME'!K335*'Variables AME'!K372/'Variables AME'!K$64*'Variables AME'!$S$64</f>
        <v>9185.9500209239304</v>
      </c>
      <c r="M71" s="21">
        <f>'Variables AME'!L335*'Variables AME'!L372/'Variables AME'!L$64*'Variables AME'!$S$64</f>
        <v>9036.9332009849295</v>
      </c>
      <c r="N71" s="21">
        <f>'Variables AME'!M335*'Variables AME'!M372/'Variables AME'!M$64*'Variables AME'!$S$64</f>
        <v>8653.2657242985006</v>
      </c>
      <c r="O71" s="21">
        <f>'Variables AME'!N335*'Variables AME'!N372/'Variables AME'!N$64*'Variables AME'!$S$64</f>
        <v>8321.0340462862368</v>
      </c>
      <c r="P71" s="21">
        <f>'Variables AME'!O335*'Variables AME'!O372/'Variables AME'!O$64*'Variables AME'!$S$64</f>
        <v>8624.2050156579699</v>
      </c>
      <c r="Q71" s="21">
        <f>'Variables AME'!P335*'Variables AME'!P372/'Variables AME'!P$64*'Variables AME'!$S$64</f>
        <v>8974.7979334908523</v>
      </c>
      <c r="R71" s="21">
        <f>'Variables AME'!Q335*'Variables AME'!Q372/'Variables AME'!Q$64*'Variables AME'!$S$64</f>
        <v>8578.1581109268009</v>
      </c>
      <c r="S71" s="21">
        <f>'Variables AME'!R335*'Variables AME'!R372/'Variables AME'!R$64*'Variables AME'!$S$64</f>
        <v>8472.0160653205839</v>
      </c>
      <c r="T71" s="21">
        <f>'Variables AME'!S335*'Variables AME'!S372/'Variables AME'!S$64*'Variables AME'!$S$64</f>
        <v>8706.0722987276731</v>
      </c>
      <c r="U71" s="21">
        <f>'Variables AME'!T335*'Variables AME'!T372/'Variables AME'!T$64*'Variables AME'!$S$64</f>
        <v>9022.1265753082535</v>
      </c>
      <c r="V71" s="21">
        <f>'Variables AME'!U335*'Variables AME'!U372/'Variables AME'!U$64*'Variables AME'!$S$64</f>
        <v>9423.2097334373175</v>
      </c>
      <c r="W71" s="21">
        <f>'Variables AME'!V335*'Variables AME'!V372/'Variables AME'!V$64*'Variables AME'!$S$64</f>
        <v>9730.8054448327857</v>
      </c>
      <c r="X71" s="21">
        <f>'Variables AME'!W335*'Variables AME'!W372/'Variables AME'!W$64*'Variables AME'!$S$64</f>
        <v>10017.358482691488</v>
      </c>
      <c r="Y71" s="21">
        <f>'Variables AME'!X335*'Variables AME'!X372/'Variables AME'!X$64*'Variables AME'!$S$64</f>
        <v>9895.5874952150061</v>
      </c>
      <c r="Z71" s="21">
        <f>'Variables AME'!Y335*'Variables AME'!Y372/'Variables AME'!Y$64*'Variables AME'!$S$64</f>
        <v>9832.5796113305787</v>
      </c>
      <c r="AA71" s="21">
        <f>'Variables AME'!Z335*'Variables AME'!Z372/'Variables AME'!Z$64*'Variables AME'!$S$64</f>
        <v>9810.0525757423875</v>
      </c>
      <c r="AB71" s="21">
        <f>'Variables AME'!AA335*'Variables AME'!AA372/'Variables AME'!AA$64*'Variables AME'!$S$64</f>
        <v>9834.6263957504707</v>
      </c>
      <c r="AC71" s="21">
        <f>'Variables AME'!AB335*'Variables AME'!AB372/'Variables AME'!AB$64*'Variables AME'!$S$64</f>
        <v>9895.0469933824079</v>
      </c>
      <c r="AD71" s="21">
        <f>'Variables AME'!AC335*'Variables AME'!AC372/'Variables AME'!AC$64*'Variables AME'!$S$64</f>
        <v>9973.2819933613209</v>
      </c>
      <c r="AE71" s="21">
        <f>'Variables AME'!AD335*'Variables AME'!AD372/'Variables AME'!AD$64*'Variables AME'!$S$64</f>
        <v>10078.23053139723</v>
      </c>
      <c r="AF71" s="21">
        <f>'Variables AME'!AE335*'Variables AME'!AE372/'Variables AME'!AE$64*'Variables AME'!$S$64</f>
        <v>10200.623769219801</v>
      </c>
      <c r="AG71" s="21">
        <f>'Variables AME'!AF335*'Variables AME'!AF372/'Variables AME'!AF$64*'Variables AME'!$S$64</f>
        <v>10333.637900096137</v>
      </c>
      <c r="AH71" s="21">
        <f>'Variables AME'!AG335*'Variables AME'!AG372/'Variables AME'!AG$64*'Variables AME'!$S$64</f>
        <v>10475.618008433985</v>
      </c>
      <c r="AI71" s="21">
        <f>'Variables AME'!AH335*'Variables AME'!AH372/'Variables AME'!AH$64*'Variables AME'!$S$64</f>
        <v>10631.687329924685</v>
      </c>
      <c r="AJ71" s="21">
        <f>'Variables AME'!AI335*'Variables AME'!AI372/'Variables AME'!AI$64*'Variables AME'!$S$64</f>
        <v>10794.22001930734</v>
      </c>
      <c r="AK71" s="21">
        <f>'Variables AME'!AJ335*'Variables AME'!AJ372/'Variables AME'!AJ$64*'Variables AME'!$S$64</f>
        <v>10963.406548924462</v>
      </c>
      <c r="AL71" s="21">
        <f>'Variables AME'!AK335*'Variables AME'!AK372/'Variables AME'!AK$64*'Variables AME'!$S$64</f>
        <v>11135.911181564439</v>
      </c>
      <c r="AM71" s="21">
        <f>'Variables AME'!AL335*'Variables AME'!AL372/'Variables AME'!AL$64*'Variables AME'!$S$64</f>
        <v>11311.315042950753</v>
      </c>
      <c r="AN71" s="21">
        <f>'Variables AME'!AM335*'Variables AME'!AM372/'Variables AME'!AM$64*'Variables AME'!$S$64</f>
        <v>11501.284961251276</v>
      </c>
      <c r="AO71" s="21">
        <f>'Variables AME'!AN335*'Variables AME'!AN372/'Variables AME'!AN$64*'Variables AME'!$S$64</f>
        <v>11707.224621909296</v>
      </c>
      <c r="AP71" s="21">
        <f>'Variables AME'!AO335*'Variables AME'!AO372/'Variables AME'!AO$64*'Variables AME'!$S$64</f>
        <v>11916.087737928245</v>
      </c>
      <c r="AQ71" s="21">
        <f>'Variables AME'!AP335*'Variables AME'!AP372/'Variables AME'!AP$64*'Variables AME'!$S$64</f>
        <v>12127.749634113903</v>
      </c>
      <c r="AR71" s="21">
        <f>'Variables AME'!AQ335*'Variables AME'!AQ372/'Variables AME'!AQ$64*'Variables AME'!$S$64</f>
        <v>12340.074478434593</v>
      </c>
      <c r="AS71" s="21">
        <f>'Variables AME'!AR335*'Variables AME'!AR372/'Variables AME'!AR$64*'Variables AME'!$S$64</f>
        <v>12588.059001395579</v>
      </c>
      <c r="AT71" s="21">
        <f>'Variables AME'!AS335*'Variables AME'!AS372/'Variables AME'!AS$64*'Variables AME'!$S$64</f>
        <v>12834.48061677545</v>
      </c>
      <c r="AU71" s="21">
        <f>'Variables AME'!AT335*'Variables AME'!AT372/'Variables AME'!AT$64*'Variables AME'!$S$64</f>
        <v>13081.928505054593</v>
      </c>
      <c r="AV71" s="21">
        <f>'Variables AME'!AU335*'Variables AME'!AU372/'Variables AME'!AU$64*'Variables AME'!$S$64</f>
        <v>13330.805887592453</v>
      </c>
      <c r="AW71" s="21">
        <f>'Variables AME'!AV335*'Variables AME'!AV372/'Variables AME'!AV$64*'Variables AME'!$S$64</f>
        <v>13585.375081956019</v>
      </c>
    </row>
    <row r="72" spans="1:49" x14ac:dyDescent="0.25">
      <c r="A72" s="113"/>
      <c r="B72" t="s">
        <v>454</v>
      </c>
      <c r="C72" s="21">
        <f>'Variables AME'!B336*'Variables AME'!B373/'Variables AME'!B$64*'Variables AME'!$S$64</f>
        <v>5277.3516357697245</v>
      </c>
      <c r="D72" s="21">
        <f>'Variables AME'!C336*'Variables AME'!C373/'Variables AME'!C$64*'Variables AME'!$S$64</f>
        <v>5362.0812232897642</v>
      </c>
      <c r="E72" s="21">
        <f>'Variables AME'!D336*'Variables AME'!D373/'Variables AME'!D$64*'Variables AME'!$S$64</f>
        <v>5448.186690889961</v>
      </c>
      <c r="F72" s="21">
        <f>'Variables AME'!E336*'Variables AME'!E373/'Variables AME'!E$64*'Variables AME'!$S$64</f>
        <v>5735.2577995700085</v>
      </c>
      <c r="G72" s="21">
        <f>'Variables AME'!F336*'Variables AME'!F373/'Variables AME'!F$64*'Variables AME'!$S$64</f>
        <v>6170.2595910594991</v>
      </c>
      <c r="H72" s="21">
        <f>'Variables AME'!G336*'Variables AME'!G373/'Variables AME'!G$64*'Variables AME'!$S$64</f>
        <v>4899.0997171047429</v>
      </c>
      <c r="I72" s="21">
        <f>'Variables AME'!H336*'Variables AME'!H373/'Variables AME'!H$64*'Variables AME'!$S$64</f>
        <v>5247.1344690925243</v>
      </c>
      <c r="J72" s="21">
        <f>'Variables AME'!I336*'Variables AME'!I373/'Variables AME'!I$64*'Variables AME'!$S$64</f>
        <v>5915.4329896436348</v>
      </c>
      <c r="K72" s="21">
        <f>'Variables AME'!J336*'Variables AME'!J373/'Variables AME'!J$64*'Variables AME'!$S$64</f>
        <v>6238.1392245253892</v>
      </c>
      <c r="L72" s="21">
        <f>'Variables AME'!K336*'Variables AME'!K373/'Variables AME'!K$64*'Variables AME'!$S$64</f>
        <v>6105.0389120535601</v>
      </c>
      <c r="M72" s="21">
        <f>'Variables AME'!L336*'Variables AME'!L373/'Variables AME'!L$64*'Variables AME'!$S$64</f>
        <v>5737.6996225322036</v>
      </c>
      <c r="N72" s="21">
        <f>'Variables AME'!M336*'Variables AME'!M373/'Variables AME'!M$64*'Variables AME'!$S$64</f>
        <v>5053.0534731026373</v>
      </c>
      <c r="O72" s="21">
        <f>'Variables AME'!N336*'Variables AME'!N373/'Variables AME'!N$64*'Variables AME'!$S$64</f>
        <v>4789.4809073593924</v>
      </c>
      <c r="P72" s="21">
        <f>'Variables AME'!O336*'Variables AME'!O373/'Variables AME'!O$64*'Variables AME'!$S$64</f>
        <v>5277.1067298918588</v>
      </c>
      <c r="Q72" s="21">
        <f>'Variables AME'!P336*'Variables AME'!P373/'Variables AME'!P$64*'Variables AME'!$S$64</f>
        <v>6003.2494282053131</v>
      </c>
      <c r="R72" s="21">
        <f>'Variables AME'!Q336*'Variables AME'!Q373/'Variables AME'!Q$64*'Variables AME'!$S$64</f>
        <v>6029.324319099449</v>
      </c>
      <c r="S72" s="21">
        <f>'Variables AME'!R336*'Variables AME'!R373/'Variables AME'!R$64*'Variables AME'!$S$64</f>
        <v>6105.032710703269</v>
      </c>
      <c r="T72" s="21">
        <f>'Variables AME'!S336*'Variables AME'!S373/'Variables AME'!S$64*'Variables AME'!$S$64</f>
        <v>6533.9155080913997</v>
      </c>
      <c r="U72" s="21">
        <f>'Variables AME'!T336*'Variables AME'!T373/'Variables AME'!T$64*'Variables AME'!$S$64</f>
        <v>6815.9007733818262</v>
      </c>
      <c r="V72" s="21">
        <f>'Variables AME'!U336*'Variables AME'!U373/'Variables AME'!U$64*'Variables AME'!$S$64</f>
        <v>7264.8227546165508</v>
      </c>
      <c r="W72" s="21">
        <f>'Variables AME'!V336*'Variables AME'!V373/'Variables AME'!V$64*'Variables AME'!$S$64</f>
        <v>7458.7556857671407</v>
      </c>
      <c r="X72" s="21">
        <f>'Variables AME'!W336*'Variables AME'!W373/'Variables AME'!W$64*'Variables AME'!$S$64</f>
        <v>7699.3327872946293</v>
      </c>
      <c r="Y72" s="21">
        <f>'Variables AME'!X336*'Variables AME'!X373/'Variables AME'!X$64*'Variables AME'!$S$64</f>
        <v>7462.6895797158641</v>
      </c>
      <c r="Z72" s="21">
        <f>'Variables AME'!Y336*'Variables AME'!Y373/'Variables AME'!Y$64*'Variables AME'!$S$64</f>
        <v>7317.3211414483148</v>
      </c>
      <c r="AA72" s="21">
        <f>'Variables AME'!Z336*'Variables AME'!Z373/'Variables AME'!Z$64*'Variables AME'!$S$64</f>
        <v>7186.1706102181106</v>
      </c>
      <c r="AB72" s="21">
        <f>'Variables AME'!AA336*'Variables AME'!AA373/'Variables AME'!AA$64*'Variables AME'!$S$64</f>
        <v>7080.3511962151488</v>
      </c>
      <c r="AC72" s="21">
        <f>'Variables AME'!AB336*'Variables AME'!AB373/'Variables AME'!AB$64*'Variables AME'!$S$64</f>
        <v>7003.7642037674059</v>
      </c>
      <c r="AD72" s="21">
        <f>'Variables AME'!AC336*'Variables AME'!AC373/'Variables AME'!AC$64*'Variables AME'!$S$64</f>
        <v>6977.4646983866314</v>
      </c>
      <c r="AE72" s="21">
        <f>'Variables AME'!AD336*'Variables AME'!AD373/'Variables AME'!AD$64*'Variables AME'!$S$64</f>
        <v>6974.3299387932811</v>
      </c>
      <c r="AF72" s="21">
        <f>'Variables AME'!AE336*'Variables AME'!AE373/'Variables AME'!AE$64*'Variables AME'!$S$64</f>
        <v>6986.721463813853</v>
      </c>
      <c r="AG72" s="21">
        <f>'Variables AME'!AF336*'Variables AME'!AF373/'Variables AME'!AF$64*'Variables AME'!$S$64</f>
        <v>7011.2250007063722</v>
      </c>
      <c r="AH72" s="21">
        <f>'Variables AME'!AG336*'Variables AME'!AG373/'Variables AME'!AG$64*'Variables AME'!$S$64</f>
        <v>7053.4398567242906</v>
      </c>
      <c r="AI72" s="21">
        <f>'Variables AME'!AH336*'Variables AME'!AH373/'Variables AME'!AH$64*'Variables AME'!$S$64</f>
        <v>7094.5210287332529</v>
      </c>
      <c r="AJ72" s="21">
        <f>'Variables AME'!AI336*'Variables AME'!AI373/'Variables AME'!AI$64*'Variables AME'!$S$64</f>
        <v>7137.3566641145526</v>
      </c>
      <c r="AK72" s="21">
        <f>'Variables AME'!AJ336*'Variables AME'!AJ373/'Variables AME'!AJ$64*'Variables AME'!$S$64</f>
        <v>7194.3513871345649</v>
      </c>
      <c r="AL72" s="21">
        <f>'Variables AME'!AK336*'Variables AME'!AK373/'Variables AME'!AK$64*'Variables AME'!$S$64</f>
        <v>7253.6360469588099</v>
      </c>
      <c r="AM72" s="21">
        <f>'Variables AME'!AL336*'Variables AME'!AL373/'Variables AME'!AL$64*'Variables AME'!$S$64</f>
        <v>7312.2809453696354</v>
      </c>
      <c r="AN72" s="21">
        <f>'Variables AME'!AM336*'Variables AME'!AM373/'Variables AME'!AM$64*'Variables AME'!$S$64</f>
        <v>7383.4993458167464</v>
      </c>
      <c r="AO72" s="21">
        <f>'Variables AME'!AN336*'Variables AME'!AN373/'Variables AME'!AN$64*'Variables AME'!$S$64</f>
        <v>7466.3098084323101</v>
      </c>
      <c r="AP72" s="21">
        <f>'Variables AME'!AO336*'Variables AME'!AO373/'Variables AME'!AO$64*'Variables AME'!$S$64</f>
        <v>7550.636929450573</v>
      </c>
      <c r="AQ72" s="21">
        <f>'Variables AME'!AP336*'Variables AME'!AP373/'Variables AME'!AP$64*'Variables AME'!$S$64</f>
        <v>7644.4745482182643</v>
      </c>
      <c r="AR72" s="21">
        <f>'Variables AME'!AQ336*'Variables AME'!AQ373/'Variables AME'!AQ$64*'Variables AME'!$S$64</f>
        <v>7730.2816481610753</v>
      </c>
      <c r="AS72" s="21">
        <f>'Variables AME'!AR336*'Variables AME'!AR373/'Variables AME'!AR$64*'Variables AME'!$S$64</f>
        <v>7844.3383766623983</v>
      </c>
      <c r="AT72" s="21">
        <f>'Variables AME'!AS336*'Variables AME'!AS373/'Variables AME'!AS$64*'Variables AME'!$S$64</f>
        <v>7961.1702283648092</v>
      </c>
      <c r="AU72" s="21">
        <f>'Variables AME'!AT336*'Variables AME'!AT373/'Variables AME'!AT$64*'Variables AME'!$S$64</f>
        <v>8074.0463916919134</v>
      </c>
      <c r="AV72" s="21">
        <f>'Variables AME'!AU336*'Variables AME'!AU373/'Variables AME'!AU$64*'Variables AME'!$S$64</f>
        <v>8185.2979141500873</v>
      </c>
      <c r="AW72" s="21">
        <f>'Variables AME'!AV336*'Variables AME'!AV373/'Variables AME'!AV$64*'Variables AME'!$S$64</f>
        <v>8344.8258295209744</v>
      </c>
    </row>
    <row r="75" spans="1:49" x14ac:dyDescent="0.25">
      <c r="A75" s="113" t="s">
        <v>815</v>
      </c>
      <c r="B75" t="s">
        <v>443</v>
      </c>
      <c r="C75">
        <f>'Variables AME'!B529/'Variables AME'!B$64*'Variables AME'!$S$64</f>
        <v>0</v>
      </c>
      <c r="D75">
        <f>'Variables AME'!C529/'Variables AME'!C$64*'Variables AME'!$S$64</f>
        <v>0</v>
      </c>
      <c r="E75">
        <f>'Variables AME'!D529/'Variables AME'!D$64*'Variables AME'!$S$64</f>
        <v>0</v>
      </c>
      <c r="F75">
        <f>'Variables AME'!E529/'Variables AME'!E$64*'Variables AME'!$S$64</f>
        <v>0</v>
      </c>
      <c r="G75">
        <f>'Variables AME'!F529/'Variables AME'!F$64*'Variables AME'!$S$64</f>
        <v>0</v>
      </c>
      <c r="H75">
        <f>'Variables AME'!G529/'Variables AME'!G$64*'Variables AME'!$S$64</f>
        <v>0</v>
      </c>
      <c r="I75">
        <f>'Variables AME'!H529/'Variables AME'!H$64*'Variables AME'!$S$64</f>
        <v>0</v>
      </c>
      <c r="J75">
        <f>'Variables AME'!I529/'Variables AME'!I$64*'Variables AME'!$S$64</f>
        <v>0</v>
      </c>
      <c r="K75">
        <f>'Variables AME'!J529/'Variables AME'!J$64*'Variables AME'!$S$64</f>
        <v>0</v>
      </c>
      <c r="L75">
        <f>'Variables AME'!K529/'Variables AME'!K$64*'Variables AME'!$S$64</f>
        <v>0</v>
      </c>
      <c r="M75">
        <f>'Variables AME'!L529/'Variables AME'!L$64*'Variables AME'!$S$64</f>
        <v>0</v>
      </c>
      <c r="N75">
        <f>'Variables AME'!M529/'Variables AME'!M$64*'Variables AME'!$S$64</f>
        <v>0</v>
      </c>
      <c r="O75">
        <f>'Variables AME'!N529/'Variables AME'!N$64*'Variables AME'!$S$64</f>
        <v>0</v>
      </c>
      <c r="P75">
        <f>'Variables AME'!O529/'Variables AME'!O$64*'Variables AME'!$S$64</f>
        <v>0</v>
      </c>
      <c r="Q75">
        <f>'Variables AME'!P529/'Variables AME'!P$64*'Variables AME'!$S$64</f>
        <v>0</v>
      </c>
      <c r="R75">
        <f>'Variables AME'!Q529/'Variables AME'!Q$64*'Variables AME'!$S$64</f>
        <v>0</v>
      </c>
      <c r="S75">
        <f>'Variables AME'!R529/'Variables AME'!R$64*'Variables AME'!$S$64</f>
        <v>0</v>
      </c>
      <c r="T75">
        <f>'Variables AME'!S529/'Variables AME'!S$64*'Variables AME'!$S$64</f>
        <v>0</v>
      </c>
      <c r="U75">
        <f>'Variables AME'!T529/'Variables AME'!T$64*'Variables AME'!$S$64</f>
        <v>0</v>
      </c>
      <c r="V75">
        <f>'Variables AME'!U529/'Variables AME'!U$64*'Variables AME'!$S$64</f>
        <v>0</v>
      </c>
      <c r="W75">
        <f>'Variables AME'!V529/'Variables AME'!V$64*'Variables AME'!$S$64</f>
        <v>0</v>
      </c>
      <c r="X75">
        <f>'Variables AME'!W529/'Variables AME'!W$64*'Variables AME'!$S$64</f>
        <v>0</v>
      </c>
      <c r="Y75">
        <f>'Variables AME'!X529/'Variables AME'!X$64*'Variables AME'!$S$64</f>
        <v>0</v>
      </c>
      <c r="Z75">
        <f>'Variables AME'!Y529/'Variables AME'!Y$64*'Variables AME'!$S$64</f>
        <v>0</v>
      </c>
      <c r="AA75">
        <f>'Variables AME'!Z529/'Variables AME'!Z$64*'Variables AME'!$S$64</f>
        <v>0</v>
      </c>
      <c r="AB75">
        <f>'Variables AME'!AA529/'Variables AME'!AA$64*'Variables AME'!$S$64</f>
        <v>0</v>
      </c>
      <c r="AC75">
        <f>'Variables AME'!AB529/'Variables AME'!AB$64*'Variables AME'!$S$64</f>
        <v>0</v>
      </c>
      <c r="AD75">
        <f>'Variables AME'!AC529/'Variables AME'!AC$64*'Variables AME'!$S$64</f>
        <v>0</v>
      </c>
      <c r="AE75">
        <f>'Variables AME'!AD529/'Variables AME'!AD$64*'Variables AME'!$S$64</f>
        <v>0</v>
      </c>
      <c r="AF75">
        <f>'Variables AME'!AE529/'Variables AME'!AE$64*'Variables AME'!$S$64</f>
        <v>0</v>
      </c>
      <c r="AG75">
        <f>'Variables AME'!AF529/'Variables AME'!AF$64*'Variables AME'!$S$64</f>
        <v>0</v>
      </c>
      <c r="AH75">
        <f>'Variables AME'!AG529/'Variables AME'!AG$64*'Variables AME'!$S$64</f>
        <v>0</v>
      </c>
      <c r="AI75">
        <f>'Variables AME'!AH529/'Variables AME'!AH$64*'Variables AME'!$S$64</f>
        <v>0</v>
      </c>
      <c r="AJ75">
        <f>'Variables AME'!AI529/'Variables AME'!AI$64*'Variables AME'!$S$64</f>
        <v>0</v>
      </c>
      <c r="AK75">
        <f>'Variables AME'!AJ529/'Variables AME'!AJ$64*'Variables AME'!$S$64</f>
        <v>0</v>
      </c>
      <c r="AL75">
        <f>'Variables AME'!AK529/'Variables AME'!AK$64*'Variables AME'!$S$64</f>
        <v>0</v>
      </c>
      <c r="AM75">
        <f>'Variables AME'!AL529/'Variables AME'!AL$64*'Variables AME'!$S$64</f>
        <v>0</v>
      </c>
      <c r="AN75">
        <f>'Variables AME'!AM529/'Variables AME'!AM$64*'Variables AME'!$S$64</f>
        <v>0</v>
      </c>
      <c r="AO75">
        <f>'Variables AME'!AN529/'Variables AME'!AN$64*'Variables AME'!$S$64</f>
        <v>0</v>
      </c>
      <c r="AP75">
        <f>'Variables AME'!AO529/'Variables AME'!AO$64*'Variables AME'!$S$64</f>
        <v>0</v>
      </c>
      <c r="AQ75">
        <f>'Variables AME'!AP529/'Variables AME'!AP$64*'Variables AME'!$S$64</f>
        <v>0</v>
      </c>
      <c r="AR75">
        <f>'Variables AME'!AQ529/'Variables AME'!AQ$64*'Variables AME'!$S$64</f>
        <v>0</v>
      </c>
      <c r="AS75">
        <f>'Variables AME'!AR529/'Variables AME'!AR$64*'Variables AME'!$S$64</f>
        <v>0</v>
      </c>
      <c r="AT75">
        <f>'Variables AME'!AS529/'Variables AME'!AS$64*'Variables AME'!$S$64</f>
        <v>0</v>
      </c>
      <c r="AU75">
        <f>'Variables AME'!AT529/'Variables AME'!AT$64*'Variables AME'!$S$64</f>
        <v>0</v>
      </c>
      <c r="AV75">
        <f>'Variables AME'!AU529/'Variables AME'!AU$64*'Variables AME'!$S$64</f>
        <v>0</v>
      </c>
      <c r="AW75">
        <f>'Variables AME'!AV529/'Variables AME'!AV$64*'Variables AME'!$S$64</f>
        <v>0</v>
      </c>
    </row>
    <row r="76" spans="1:49" x14ac:dyDescent="0.25">
      <c r="A76" s="113"/>
      <c r="B76" t="s">
        <v>444</v>
      </c>
      <c r="C76">
        <f>'Variables AME'!B530/'Variables AME'!B$64*'Variables AME'!$S$64</f>
        <v>0</v>
      </c>
      <c r="D76">
        <f>'Variables AME'!C530/'Variables AME'!C$64*'Variables AME'!$S$64</f>
        <v>0</v>
      </c>
      <c r="E76">
        <f>'Variables AME'!D530/'Variables AME'!D$64*'Variables AME'!$S$64</f>
        <v>0</v>
      </c>
      <c r="F76">
        <f>'Variables AME'!E530/'Variables AME'!E$64*'Variables AME'!$S$64</f>
        <v>0</v>
      </c>
      <c r="G76">
        <f>'Variables AME'!F530/'Variables AME'!F$64*'Variables AME'!$S$64</f>
        <v>0</v>
      </c>
      <c r="H76">
        <f>'Variables AME'!G530/'Variables AME'!G$64*'Variables AME'!$S$64</f>
        <v>0</v>
      </c>
      <c r="I76">
        <f>'Variables AME'!H530/'Variables AME'!H$64*'Variables AME'!$S$64</f>
        <v>0</v>
      </c>
      <c r="J76">
        <f>'Variables AME'!I530/'Variables AME'!I$64*'Variables AME'!$S$64</f>
        <v>0</v>
      </c>
      <c r="K76">
        <f>'Variables AME'!J530/'Variables AME'!J$64*'Variables AME'!$S$64</f>
        <v>0</v>
      </c>
      <c r="L76">
        <f>'Variables AME'!K530/'Variables AME'!K$64*'Variables AME'!$S$64</f>
        <v>0</v>
      </c>
      <c r="M76">
        <f>'Variables AME'!L530/'Variables AME'!L$64*'Variables AME'!$S$64</f>
        <v>0</v>
      </c>
      <c r="N76">
        <f>'Variables AME'!M530/'Variables AME'!M$64*'Variables AME'!$S$64</f>
        <v>0</v>
      </c>
      <c r="O76">
        <f>'Variables AME'!N530/'Variables AME'!N$64*'Variables AME'!$S$64</f>
        <v>0</v>
      </c>
      <c r="P76">
        <f>'Variables AME'!O530/'Variables AME'!O$64*'Variables AME'!$S$64</f>
        <v>0</v>
      </c>
      <c r="Q76">
        <f>'Variables AME'!P530/'Variables AME'!P$64*'Variables AME'!$S$64</f>
        <v>0</v>
      </c>
      <c r="R76">
        <f>'Variables AME'!Q530/'Variables AME'!Q$64*'Variables AME'!$S$64</f>
        <v>0</v>
      </c>
      <c r="S76">
        <f>'Variables AME'!R530/'Variables AME'!R$64*'Variables AME'!$S$64</f>
        <v>0</v>
      </c>
      <c r="T76">
        <f>'Variables AME'!S530/'Variables AME'!S$64*'Variables AME'!$S$64</f>
        <v>0</v>
      </c>
      <c r="U76">
        <f>'Variables AME'!T530/'Variables AME'!T$64*'Variables AME'!$S$64</f>
        <v>0</v>
      </c>
      <c r="V76">
        <f>'Variables AME'!U530/'Variables AME'!U$64*'Variables AME'!$S$64</f>
        <v>0</v>
      </c>
      <c r="W76">
        <f>'Variables AME'!V530/'Variables AME'!V$64*'Variables AME'!$S$64</f>
        <v>0</v>
      </c>
      <c r="X76">
        <f>'Variables AME'!W530/'Variables AME'!W$64*'Variables AME'!$S$64</f>
        <v>0</v>
      </c>
      <c r="Y76">
        <f>'Variables AME'!X530/'Variables AME'!X$64*'Variables AME'!$S$64</f>
        <v>0</v>
      </c>
      <c r="Z76">
        <f>'Variables AME'!Y530/'Variables AME'!Y$64*'Variables AME'!$S$64</f>
        <v>0</v>
      </c>
      <c r="AA76">
        <f>'Variables AME'!Z530/'Variables AME'!Z$64*'Variables AME'!$S$64</f>
        <v>0</v>
      </c>
      <c r="AB76">
        <f>'Variables AME'!AA530/'Variables AME'!AA$64*'Variables AME'!$S$64</f>
        <v>0</v>
      </c>
      <c r="AC76">
        <f>'Variables AME'!AB530/'Variables AME'!AB$64*'Variables AME'!$S$64</f>
        <v>0</v>
      </c>
      <c r="AD76">
        <f>'Variables AME'!AC530/'Variables AME'!AC$64*'Variables AME'!$S$64</f>
        <v>0</v>
      </c>
      <c r="AE76">
        <f>'Variables AME'!AD530/'Variables AME'!AD$64*'Variables AME'!$S$64</f>
        <v>0</v>
      </c>
      <c r="AF76">
        <f>'Variables AME'!AE530/'Variables AME'!AE$64*'Variables AME'!$S$64</f>
        <v>0</v>
      </c>
      <c r="AG76">
        <f>'Variables AME'!AF530/'Variables AME'!AF$64*'Variables AME'!$S$64</f>
        <v>0</v>
      </c>
      <c r="AH76">
        <f>'Variables AME'!AG530/'Variables AME'!AG$64*'Variables AME'!$S$64</f>
        <v>0</v>
      </c>
      <c r="AI76">
        <f>'Variables AME'!AH530/'Variables AME'!AH$64*'Variables AME'!$S$64</f>
        <v>0</v>
      </c>
      <c r="AJ76">
        <f>'Variables AME'!AI530/'Variables AME'!AI$64*'Variables AME'!$S$64</f>
        <v>0</v>
      </c>
      <c r="AK76">
        <f>'Variables AME'!AJ530/'Variables AME'!AJ$64*'Variables AME'!$S$64</f>
        <v>0</v>
      </c>
      <c r="AL76">
        <f>'Variables AME'!AK530/'Variables AME'!AK$64*'Variables AME'!$S$64</f>
        <v>0</v>
      </c>
      <c r="AM76">
        <f>'Variables AME'!AL530/'Variables AME'!AL$64*'Variables AME'!$S$64</f>
        <v>0</v>
      </c>
      <c r="AN76">
        <f>'Variables AME'!AM530/'Variables AME'!AM$64*'Variables AME'!$S$64</f>
        <v>0</v>
      </c>
      <c r="AO76">
        <f>'Variables AME'!AN530/'Variables AME'!AN$64*'Variables AME'!$S$64</f>
        <v>0</v>
      </c>
      <c r="AP76">
        <f>'Variables AME'!AO530/'Variables AME'!AO$64*'Variables AME'!$S$64</f>
        <v>0</v>
      </c>
      <c r="AQ76">
        <f>'Variables AME'!AP530/'Variables AME'!AP$64*'Variables AME'!$S$64</f>
        <v>0</v>
      </c>
      <c r="AR76">
        <f>'Variables AME'!AQ530/'Variables AME'!AQ$64*'Variables AME'!$S$64</f>
        <v>0</v>
      </c>
      <c r="AS76">
        <f>'Variables AME'!AR530/'Variables AME'!AR$64*'Variables AME'!$S$64</f>
        <v>0</v>
      </c>
      <c r="AT76">
        <f>'Variables AME'!AS530/'Variables AME'!AS$64*'Variables AME'!$S$64</f>
        <v>0</v>
      </c>
      <c r="AU76">
        <f>'Variables AME'!AT530/'Variables AME'!AT$64*'Variables AME'!$S$64</f>
        <v>0</v>
      </c>
      <c r="AV76">
        <f>'Variables AME'!AU530/'Variables AME'!AU$64*'Variables AME'!$S$64</f>
        <v>0</v>
      </c>
      <c r="AW76">
        <f>'Variables AME'!AV530/'Variables AME'!AV$64*'Variables AME'!$S$64</f>
        <v>0</v>
      </c>
    </row>
    <row r="77" spans="1:49" x14ac:dyDescent="0.25">
      <c r="A77" s="113"/>
      <c r="B77" t="s">
        <v>445</v>
      </c>
      <c r="C77">
        <f>'Variables AME'!B531/'Variables AME'!B$64*'Variables AME'!$S$64</f>
        <v>0</v>
      </c>
      <c r="D77">
        <f>'Variables AME'!C531/'Variables AME'!C$64*'Variables AME'!$S$64</f>
        <v>0</v>
      </c>
      <c r="E77">
        <f>'Variables AME'!D531/'Variables AME'!D$64*'Variables AME'!$S$64</f>
        <v>0</v>
      </c>
      <c r="F77">
        <f>'Variables AME'!E531/'Variables AME'!E$64*'Variables AME'!$S$64</f>
        <v>0</v>
      </c>
      <c r="G77">
        <f>'Variables AME'!F531/'Variables AME'!F$64*'Variables AME'!$S$64</f>
        <v>0</v>
      </c>
      <c r="H77">
        <f>'Variables AME'!G531/'Variables AME'!G$64*'Variables AME'!$S$64</f>
        <v>0</v>
      </c>
      <c r="I77">
        <f>'Variables AME'!H531/'Variables AME'!H$64*'Variables AME'!$S$64</f>
        <v>0</v>
      </c>
      <c r="J77">
        <f>'Variables AME'!I531/'Variables AME'!I$64*'Variables AME'!$S$64</f>
        <v>0</v>
      </c>
      <c r="K77">
        <f>'Variables AME'!J531/'Variables AME'!J$64*'Variables AME'!$S$64</f>
        <v>0</v>
      </c>
      <c r="L77">
        <f>'Variables AME'!K531/'Variables AME'!K$64*'Variables AME'!$S$64</f>
        <v>0</v>
      </c>
      <c r="M77">
        <f>'Variables AME'!L531/'Variables AME'!L$64*'Variables AME'!$S$64</f>
        <v>0</v>
      </c>
      <c r="N77">
        <f>'Variables AME'!M531/'Variables AME'!M$64*'Variables AME'!$S$64</f>
        <v>0</v>
      </c>
      <c r="O77">
        <f>'Variables AME'!N531/'Variables AME'!N$64*'Variables AME'!$S$64</f>
        <v>0</v>
      </c>
      <c r="P77">
        <f>'Variables AME'!O531/'Variables AME'!O$64*'Variables AME'!$S$64</f>
        <v>0</v>
      </c>
      <c r="Q77">
        <f>'Variables AME'!P531/'Variables AME'!P$64*'Variables AME'!$S$64</f>
        <v>0</v>
      </c>
      <c r="R77">
        <f>'Variables AME'!Q531/'Variables AME'!Q$64*'Variables AME'!$S$64</f>
        <v>0</v>
      </c>
      <c r="S77">
        <f>'Variables AME'!R531/'Variables AME'!R$64*'Variables AME'!$S$64</f>
        <v>0</v>
      </c>
      <c r="T77">
        <f>'Variables AME'!S531/'Variables AME'!S$64*'Variables AME'!$S$64</f>
        <v>0</v>
      </c>
      <c r="U77">
        <f>'Variables AME'!T531/'Variables AME'!T$64*'Variables AME'!$S$64</f>
        <v>0</v>
      </c>
      <c r="V77">
        <f>'Variables AME'!U531/'Variables AME'!U$64*'Variables AME'!$S$64</f>
        <v>0</v>
      </c>
      <c r="W77">
        <f>'Variables AME'!V531/'Variables AME'!V$64*'Variables AME'!$S$64</f>
        <v>0</v>
      </c>
      <c r="X77">
        <f>'Variables AME'!W531/'Variables AME'!W$64*'Variables AME'!$S$64</f>
        <v>0</v>
      </c>
      <c r="Y77">
        <f>'Variables AME'!X531/'Variables AME'!X$64*'Variables AME'!$S$64</f>
        <v>0</v>
      </c>
      <c r="Z77">
        <f>'Variables AME'!Y531/'Variables AME'!Y$64*'Variables AME'!$S$64</f>
        <v>0</v>
      </c>
      <c r="AA77">
        <f>'Variables AME'!Z531/'Variables AME'!Z$64*'Variables AME'!$S$64</f>
        <v>0</v>
      </c>
      <c r="AB77">
        <f>'Variables AME'!AA531/'Variables AME'!AA$64*'Variables AME'!$S$64</f>
        <v>0</v>
      </c>
      <c r="AC77">
        <f>'Variables AME'!AB531/'Variables AME'!AB$64*'Variables AME'!$S$64</f>
        <v>0</v>
      </c>
      <c r="AD77">
        <f>'Variables AME'!AC531/'Variables AME'!AC$64*'Variables AME'!$S$64</f>
        <v>0</v>
      </c>
      <c r="AE77">
        <f>'Variables AME'!AD531/'Variables AME'!AD$64*'Variables AME'!$S$64</f>
        <v>0</v>
      </c>
      <c r="AF77">
        <f>'Variables AME'!AE531/'Variables AME'!AE$64*'Variables AME'!$S$64</f>
        <v>0</v>
      </c>
      <c r="AG77">
        <f>'Variables AME'!AF531/'Variables AME'!AF$64*'Variables AME'!$S$64</f>
        <v>0</v>
      </c>
      <c r="AH77">
        <f>'Variables AME'!AG531/'Variables AME'!AG$64*'Variables AME'!$S$64</f>
        <v>0</v>
      </c>
      <c r="AI77">
        <f>'Variables AME'!AH531/'Variables AME'!AH$64*'Variables AME'!$S$64</f>
        <v>0</v>
      </c>
      <c r="AJ77">
        <f>'Variables AME'!AI531/'Variables AME'!AI$64*'Variables AME'!$S$64</f>
        <v>0</v>
      </c>
      <c r="AK77">
        <f>'Variables AME'!AJ531/'Variables AME'!AJ$64*'Variables AME'!$S$64</f>
        <v>0</v>
      </c>
      <c r="AL77">
        <f>'Variables AME'!AK531/'Variables AME'!AK$64*'Variables AME'!$S$64</f>
        <v>0</v>
      </c>
      <c r="AM77">
        <f>'Variables AME'!AL531/'Variables AME'!AL$64*'Variables AME'!$S$64</f>
        <v>0</v>
      </c>
      <c r="AN77">
        <f>'Variables AME'!AM531/'Variables AME'!AM$64*'Variables AME'!$S$64</f>
        <v>0</v>
      </c>
      <c r="AO77">
        <f>'Variables AME'!AN531/'Variables AME'!AN$64*'Variables AME'!$S$64</f>
        <v>0</v>
      </c>
      <c r="AP77">
        <f>'Variables AME'!AO531/'Variables AME'!AO$64*'Variables AME'!$S$64</f>
        <v>0</v>
      </c>
      <c r="AQ77">
        <f>'Variables AME'!AP531/'Variables AME'!AP$64*'Variables AME'!$S$64</f>
        <v>0</v>
      </c>
      <c r="AR77">
        <f>'Variables AME'!AQ531/'Variables AME'!AQ$64*'Variables AME'!$S$64</f>
        <v>0</v>
      </c>
      <c r="AS77">
        <f>'Variables AME'!AR531/'Variables AME'!AR$64*'Variables AME'!$S$64</f>
        <v>0</v>
      </c>
      <c r="AT77">
        <f>'Variables AME'!AS531/'Variables AME'!AS$64*'Variables AME'!$S$64</f>
        <v>0</v>
      </c>
      <c r="AU77">
        <f>'Variables AME'!AT531/'Variables AME'!AT$64*'Variables AME'!$S$64</f>
        <v>0</v>
      </c>
      <c r="AV77">
        <f>'Variables AME'!AU531/'Variables AME'!AU$64*'Variables AME'!$S$64</f>
        <v>0</v>
      </c>
      <c r="AW77">
        <f>'Variables AME'!AV531/'Variables AME'!AV$64*'Variables AME'!$S$64</f>
        <v>0</v>
      </c>
    </row>
    <row r="78" spans="1:49" x14ac:dyDescent="0.25">
      <c r="A78" s="113"/>
      <c r="B78" t="s">
        <v>446</v>
      </c>
      <c r="C78">
        <f>'Variables AME'!B532/'Variables AME'!B$64*'Variables AME'!$S$64</f>
        <v>0</v>
      </c>
      <c r="D78">
        <f>'Variables AME'!C532/'Variables AME'!C$64*'Variables AME'!$S$64</f>
        <v>0</v>
      </c>
      <c r="E78">
        <f>'Variables AME'!D532/'Variables AME'!D$64*'Variables AME'!$S$64</f>
        <v>0</v>
      </c>
      <c r="F78">
        <f>'Variables AME'!E532/'Variables AME'!E$64*'Variables AME'!$S$64</f>
        <v>0</v>
      </c>
      <c r="G78">
        <f>'Variables AME'!F532/'Variables AME'!F$64*'Variables AME'!$S$64</f>
        <v>0</v>
      </c>
      <c r="H78">
        <f>'Variables AME'!G532/'Variables AME'!G$64*'Variables AME'!$S$64</f>
        <v>0</v>
      </c>
      <c r="I78">
        <f>'Variables AME'!H532/'Variables AME'!H$64*'Variables AME'!$S$64</f>
        <v>0</v>
      </c>
      <c r="J78">
        <f>'Variables AME'!I532/'Variables AME'!I$64*'Variables AME'!$S$64</f>
        <v>0</v>
      </c>
      <c r="K78">
        <f>'Variables AME'!J532/'Variables AME'!J$64*'Variables AME'!$S$64</f>
        <v>0</v>
      </c>
      <c r="L78">
        <f>'Variables AME'!K532/'Variables AME'!K$64*'Variables AME'!$S$64</f>
        <v>0</v>
      </c>
      <c r="M78">
        <f>'Variables AME'!L532/'Variables AME'!L$64*'Variables AME'!$S$64</f>
        <v>0</v>
      </c>
      <c r="N78">
        <f>'Variables AME'!M532/'Variables AME'!M$64*'Variables AME'!$S$64</f>
        <v>0</v>
      </c>
      <c r="O78">
        <f>'Variables AME'!N532/'Variables AME'!N$64*'Variables AME'!$S$64</f>
        <v>0</v>
      </c>
      <c r="P78">
        <f>'Variables AME'!O532/'Variables AME'!O$64*'Variables AME'!$S$64</f>
        <v>0</v>
      </c>
      <c r="Q78">
        <f>'Variables AME'!P532/'Variables AME'!P$64*'Variables AME'!$S$64</f>
        <v>0</v>
      </c>
      <c r="R78">
        <f>'Variables AME'!Q532/'Variables AME'!Q$64*'Variables AME'!$S$64</f>
        <v>0</v>
      </c>
      <c r="S78">
        <f>'Variables AME'!R532/'Variables AME'!R$64*'Variables AME'!$S$64</f>
        <v>0</v>
      </c>
      <c r="T78">
        <f>'Variables AME'!S532/'Variables AME'!S$64*'Variables AME'!$S$64</f>
        <v>0</v>
      </c>
      <c r="U78">
        <f>'Variables AME'!T532/'Variables AME'!T$64*'Variables AME'!$S$64</f>
        <v>0</v>
      </c>
      <c r="V78">
        <f>'Variables AME'!U532/'Variables AME'!U$64*'Variables AME'!$S$64</f>
        <v>0</v>
      </c>
      <c r="W78">
        <f>'Variables AME'!V532/'Variables AME'!V$64*'Variables AME'!$S$64</f>
        <v>0</v>
      </c>
      <c r="X78">
        <f>'Variables AME'!W532/'Variables AME'!W$64*'Variables AME'!$S$64</f>
        <v>0</v>
      </c>
      <c r="Y78">
        <f>'Variables AME'!X532/'Variables AME'!X$64*'Variables AME'!$S$64</f>
        <v>0</v>
      </c>
      <c r="Z78">
        <f>'Variables AME'!Y532/'Variables AME'!Y$64*'Variables AME'!$S$64</f>
        <v>0</v>
      </c>
      <c r="AA78">
        <f>'Variables AME'!Z532/'Variables AME'!Z$64*'Variables AME'!$S$64</f>
        <v>0</v>
      </c>
      <c r="AB78">
        <f>'Variables AME'!AA532/'Variables AME'!AA$64*'Variables AME'!$S$64</f>
        <v>0</v>
      </c>
      <c r="AC78">
        <f>'Variables AME'!AB532/'Variables AME'!AB$64*'Variables AME'!$S$64</f>
        <v>0</v>
      </c>
      <c r="AD78">
        <f>'Variables AME'!AC532/'Variables AME'!AC$64*'Variables AME'!$S$64</f>
        <v>0</v>
      </c>
      <c r="AE78">
        <f>'Variables AME'!AD532/'Variables AME'!AD$64*'Variables AME'!$S$64</f>
        <v>0</v>
      </c>
      <c r="AF78">
        <f>'Variables AME'!AE532/'Variables AME'!AE$64*'Variables AME'!$S$64</f>
        <v>0</v>
      </c>
      <c r="AG78">
        <f>'Variables AME'!AF532/'Variables AME'!AF$64*'Variables AME'!$S$64</f>
        <v>0</v>
      </c>
      <c r="AH78">
        <f>'Variables AME'!AG532/'Variables AME'!AG$64*'Variables AME'!$S$64</f>
        <v>0</v>
      </c>
      <c r="AI78">
        <f>'Variables AME'!AH532/'Variables AME'!AH$64*'Variables AME'!$S$64</f>
        <v>0</v>
      </c>
      <c r="AJ78">
        <f>'Variables AME'!AI532/'Variables AME'!AI$64*'Variables AME'!$S$64</f>
        <v>0</v>
      </c>
      <c r="AK78">
        <f>'Variables AME'!AJ532/'Variables AME'!AJ$64*'Variables AME'!$S$64</f>
        <v>0</v>
      </c>
      <c r="AL78">
        <f>'Variables AME'!AK532/'Variables AME'!AK$64*'Variables AME'!$S$64</f>
        <v>0</v>
      </c>
      <c r="AM78">
        <f>'Variables AME'!AL532/'Variables AME'!AL$64*'Variables AME'!$S$64</f>
        <v>0</v>
      </c>
      <c r="AN78">
        <f>'Variables AME'!AM532/'Variables AME'!AM$64*'Variables AME'!$S$64</f>
        <v>0</v>
      </c>
      <c r="AO78">
        <f>'Variables AME'!AN532/'Variables AME'!AN$64*'Variables AME'!$S$64</f>
        <v>0</v>
      </c>
      <c r="AP78">
        <f>'Variables AME'!AO532/'Variables AME'!AO$64*'Variables AME'!$S$64</f>
        <v>0</v>
      </c>
      <c r="AQ78">
        <f>'Variables AME'!AP532/'Variables AME'!AP$64*'Variables AME'!$S$64</f>
        <v>0</v>
      </c>
      <c r="AR78">
        <f>'Variables AME'!AQ532/'Variables AME'!AQ$64*'Variables AME'!$S$64</f>
        <v>0</v>
      </c>
      <c r="AS78">
        <f>'Variables AME'!AR532/'Variables AME'!AR$64*'Variables AME'!$S$64</f>
        <v>0</v>
      </c>
      <c r="AT78">
        <f>'Variables AME'!AS532/'Variables AME'!AS$64*'Variables AME'!$S$64</f>
        <v>0</v>
      </c>
      <c r="AU78">
        <f>'Variables AME'!AT532/'Variables AME'!AT$64*'Variables AME'!$S$64</f>
        <v>0</v>
      </c>
      <c r="AV78">
        <f>'Variables AME'!AU532/'Variables AME'!AU$64*'Variables AME'!$S$64</f>
        <v>0</v>
      </c>
      <c r="AW78">
        <f>'Variables AME'!AV532/'Variables AME'!AV$64*'Variables AME'!$S$64</f>
        <v>0</v>
      </c>
    </row>
    <row r="79" spans="1:49" x14ac:dyDescent="0.25">
      <c r="A79" s="113"/>
      <c r="B79" t="s">
        <v>668</v>
      </c>
      <c r="C79">
        <f>'Variables AME'!B533/'Variables AME'!B$64*'Variables AME'!$S$64</f>
        <v>0</v>
      </c>
      <c r="D79">
        <f>'Variables AME'!C533/'Variables AME'!C$64*'Variables AME'!$S$64</f>
        <v>0</v>
      </c>
      <c r="E79">
        <f>'Variables AME'!D533/'Variables AME'!D$64*'Variables AME'!$S$64</f>
        <v>0</v>
      </c>
      <c r="F79">
        <f>'Variables AME'!E533/'Variables AME'!E$64*'Variables AME'!$S$64</f>
        <v>0</v>
      </c>
      <c r="G79">
        <f>'Variables AME'!F533/'Variables AME'!F$64*'Variables AME'!$S$64</f>
        <v>0</v>
      </c>
      <c r="H79">
        <f>'Variables AME'!G533/'Variables AME'!G$64*'Variables AME'!$S$64</f>
        <v>0</v>
      </c>
      <c r="I79">
        <f>'Variables AME'!H533/'Variables AME'!H$64*'Variables AME'!$S$64</f>
        <v>0</v>
      </c>
      <c r="J79">
        <f>'Variables AME'!I533/'Variables AME'!I$64*'Variables AME'!$S$64</f>
        <v>0</v>
      </c>
      <c r="K79">
        <f>'Variables AME'!J533/'Variables AME'!J$64*'Variables AME'!$S$64</f>
        <v>0</v>
      </c>
      <c r="L79">
        <f>'Variables AME'!K533/'Variables AME'!K$64*'Variables AME'!$S$64</f>
        <v>0</v>
      </c>
      <c r="M79">
        <f>'Variables AME'!L533/'Variables AME'!L$64*'Variables AME'!$S$64</f>
        <v>0</v>
      </c>
      <c r="N79">
        <f>'Variables AME'!M533/'Variables AME'!M$64*'Variables AME'!$S$64</f>
        <v>0</v>
      </c>
      <c r="O79">
        <f>'Variables AME'!N533/'Variables AME'!N$64*'Variables AME'!$S$64</f>
        <v>0</v>
      </c>
      <c r="P79">
        <f>'Variables AME'!O533/'Variables AME'!O$64*'Variables AME'!$S$64</f>
        <v>0</v>
      </c>
      <c r="Q79">
        <f>'Variables AME'!P533/'Variables AME'!P$64*'Variables AME'!$S$64</f>
        <v>0</v>
      </c>
      <c r="R79">
        <f>'Variables AME'!Q533/'Variables AME'!Q$64*'Variables AME'!$S$64</f>
        <v>0</v>
      </c>
      <c r="S79">
        <f>'Variables AME'!R533/'Variables AME'!R$64*'Variables AME'!$S$64</f>
        <v>0</v>
      </c>
      <c r="T79">
        <f>'Variables AME'!S533/'Variables AME'!S$64*'Variables AME'!$S$64</f>
        <v>0</v>
      </c>
      <c r="U79">
        <f>'Variables AME'!T533/'Variables AME'!T$64*'Variables AME'!$S$64</f>
        <v>0</v>
      </c>
      <c r="V79">
        <f>'Variables AME'!U533/'Variables AME'!U$64*'Variables AME'!$S$64</f>
        <v>0</v>
      </c>
      <c r="W79">
        <f>'Variables AME'!V533/'Variables AME'!V$64*'Variables AME'!$S$64</f>
        <v>0</v>
      </c>
      <c r="X79">
        <f>'Variables AME'!W533/'Variables AME'!W$64*'Variables AME'!$S$64</f>
        <v>0</v>
      </c>
      <c r="Y79">
        <f>'Variables AME'!X533/'Variables AME'!X$64*'Variables AME'!$S$64</f>
        <v>0</v>
      </c>
      <c r="Z79">
        <f>'Variables AME'!Y533/'Variables AME'!Y$64*'Variables AME'!$S$64</f>
        <v>0</v>
      </c>
      <c r="AA79">
        <f>'Variables AME'!Z533/'Variables AME'!Z$64*'Variables AME'!$S$64</f>
        <v>0</v>
      </c>
      <c r="AB79">
        <f>'Variables AME'!AA533/'Variables AME'!AA$64*'Variables AME'!$S$64</f>
        <v>0</v>
      </c>
      <c r="AC79">
        <f>'Variables AME'!AB533/'Variables AME'!AB$64*'Variables AME'!$S$64</f>
        <v>0</v>
      </c>
      <c r="AD79">
        <f>'Variables AME'!AC533/'Variables AME'!AC$64*'Variables AME'!$S$64</f>
        <v>0</v>
      </c>
      <c r="AE79">
        <f>'Variables AME'!AD533/'Variables AME'!AD$64*'Variables AME'!$S$64</f>
        <v>0</v>
      </c>
      <c r="AF79">
        <f>'Variables AME'!AE533/'Variables AME'!AE$64*'Variables AME'!$S$64</f>
        <v>0</v>
      </c>
      <c r="AG79">
        <f>'Variables AME'!AF533/'Variables AME'!AF$64*'Variables AME'!$S$64</f>
        <v>0</v>
      </c>
      <c r="AH79">
        <f>'Variables AME'!AG533/'Variables AME'!AG$64*'Variables AME'!$S$64</f>
        <v>0</v>
      </c>
      <c r="AI79">
        <f>'Variables AME'!AH533/'Variables AME'!AH$64*'Variables AME'!$S$64</f>
        <v>0</v>
      </c>
      <c r="AJ79">
        <f>'Variables AME'!AI533/'Variables AME'!AI$64*'Variables AME'!$S$64</f>
        <v>0</v>
      </c>
      <c r="AK79">
        <f>'Variables AME'!AJ533/'Variables AME'!AJ$64*'Variables AME'!$S$64</f>
        <v>0</v>
      </c>
      <c r="AL79">
        <f>'Variables AME'!AK533/'Variables AME'!AK$64*'Variables AME'!$S$64</f>
        <v>0</v>
      </c>
      <c r="AM79">
        <f>'Variables AME'!AL533/'Variables AME'!AL$64*'Variables AME'!$S$64</f>
        <v>0</v>
      </c>
      <c r="AN79">
        <f>'Variables AME'!AM533/'Variables AME'!AM$64*'Variables AME'!$S$64</f>
        <v>0</v>
      </c>
      <c r="AO79">
        <f>'Variables AME'!AN533/'Variables AME'!AN$64*'Variables AME'!$S$64</f>
        <v>0</v>
      </c>
      <c r="AP79">
        <f>'Variables AME'!AO533/'Variables AME'!AO$64*'Variables AME'!$S$64</f>
        <v>0</v>
      </c>
      <c r="AQ79">
        <f>'Variables AME'!AP533/'Variables AME'!AP$64*'Variables AME'!$S$64</f>
        <v>0</v>
      </c>
      <c r="AR79">
        <f>'Variables AME'!AQ533/'Variables AME'!AQ$64*'Variables AME'!$S$64</f>
        <v>0</v>
      </c>
      <c r="AS79">
        <f>'Variables AME'!AR533/'Variables AME'!AR$64*'Variables AME'!$S$64</f>
        <v>0</v>
      </c>
      <c r="AT79">
        <f>'Variables AME'!AS533/'Variables AME'!AS$64*'Variables AME'!$S$64</f>
        <v>0</v>
      </c>
      <c r="AU79">
        <f>'Variables AME'!AT533/'Variables AME'!AT$64*'Variables AME'!$S$64</f>
        <v>0</v>
      </c>
      <c r="AV79">
        <f>'Variables AME'!AU533/'Variables AME'!AU$64*'Variables AME'!$S$64</f>
        <v>0</v>
      </c>
      <c r="AW79">
        <f>'Variables AME'!AV533/'Variables AME'!AV$64*'Variables AME'!$S$64</f>
        <v>0</v>
      </c>
    </row>
    <row r="80" spans="1:49" x14ac:dyDescent="0.25">
      <c r="A80" s="113"/>
      <c r="B80" t="s">
        <v>447</v>
      </c>
      <c r="C80">
        <f>'Variables AME'!B534/'Variables AME'!B$64*'Variables AME'!$S$64</f>
        <v>0</v>
      </c>
      <c r="D80">
        <f>'Variables AME'!C534/'Variables AME'!C$64*'Variables AME'!$S$64</f>
        <v>0</v>
      </c>
      <c r="E80">
        <f>'Variables AME'!D534/'Variables AME'!D$64*'Variables AME'!$S$64</f>
        <v>0</v>
      </c>
      <c r="F80">
        <f>'Variables AME'!E534/'Variables AME'!E$64*'Variables AME'!$S$64</f>
        <v>0</v>
      </c>
      <c r="G80">
        <f>'Variables AME'!F534/'Variables AME'!F$64*'Variables AME'!$S$64</f>
        <v>0</v>
      </c>
      <c r="H80">
        <f>'Variables AME'!G534/'Variables AME'!G$64*'Variables AME'!$S$64</f>
        <v>0</v>
      </c>
      <c r="I80">
        <f>'Variables AME'!H534/'Variables AME'!H$64*'Variables AME'!$S$64</f>
        <v>0</v>
      </c>
      <c r="J80">
        <f>'Variables AME'!I534/'Variables AME'!I$64*'Variables AME'!$S$64</f>
        <v>0</v>
      </c>
      <c r="K80">
        <f>'Variables AME'!J534/'Variables AME'!J$64*'Variables AME'!$S$64</f>
        <v>0</v>
      </c>
      <c r="L80">
        <f>'Variables AME'!K534/'Variables AME'!K$64*'Variables AME'!$S$64</f>
        <v>0</v>
      </c>
      <c r="M80">
        <f>'Variables AME'!L534/'Variables AME'!L$64*'Variables AME'!$S$64</f>
        <v>0</v>
      </c>
      <c r="N80">
        <f>'Variables AME'!M534/'Variables AME'!M$64*'Variables AME'!$S$64</f>
        <v>0</v>
      </c>
      <c r="O80">
        <f>'Variables AME'!N534/'Variables AME'!N$64*'Variables AME'!$S$64</f>
        <v>0</v>
      </c>
      <c r="P80">
        <f>'Variables AME'!O534/'Variables AME'!O$64*'Variables AME'!$S$64</f>
        <v>0</v>
      </c>
      <c r="Q80">
        <f>'Variables AME'!P534/'Variables AME'!P$64*'Variables AME'!$S$64</f>
        <v>0</v>
      </c>
      <c r="R80">
        <f>'Variables AME'!Q534/'Variables AME'!Q$64*'Variables AME'!$S$64</f>
        <v>0</v>
      </c>
      <c r="S80">
        <f>'Variables AME'!R534/'Variables AME'!R$64*'Variables AME'!$S$64</f>
        <v>0</v>
      </c>
      <c r="T80">
        <f>'Variables AME'!S534/'Variables AME'!S$64*'Variables AME'!$S$64</f>
        <v>0</v>
      </c>
      <c r="U80">
        <f>'Variables AME'!T534/'Variables AME'!T$64*'Variables AME'!$S$64</f>
        <v>0</v>
      </c>
      <c r="V80">
        <f>'Variables AME'!U534/'Variables AME'!U$64*'Variables AME'!$S$64</f>
        <v>0</v>
      </c>
      <c r="W80">
        <f>'Variables AME'!V534/'Variables AME'!V$64*'Variables AME'!$S$64</f>
        <v>0</v>
      </c>
      <c r="X80">
        <f>'Variables AME'!W534/'Variables AME'!W$64*'Variables AME'!$S$64</f>
        <v>0</v>
      </c>
      <c r="Y80">
        <f>'Variables AME'!X534/'Variables AME'!X$64*'Variables AME'!$S$64</f>
        <v>0</v>
      </c>
      <c r="Z80">
        <f>'Variables AME'!Y534/'Variables AME'!Y$64*'Variables AME'!$S$64</f>
        <v>0</v>
      </c>
      <c r="AA80">
        <f>'Variables AME'!Z534/'Variables AME'!Z$64*'Variables AME'!$S$64</f>
        <v>0</v>
      </c>
      <c r="AB80">
        <f>'Variables AME'!AA534/'Variables AME'!AA$64*'Variables AME'!$S$64</f>
        <v>0</v>
      </c>
      <c r="AC80">
        <f>'Variables AME'!AB534/'Variables AME'!AB$64*'Variables AME'!$S$64</f>
        <v>0</v>
      </c>
      <c r="AD80">
        <f>'Variables AME'!AC534/'Variables AME'!AC$64*'Variables AME'!$S$64</f>
        <v>0</v>
      </c>
      <c r="AE80">
        <f>'Variables AME'!AD534/'Variables AME'!AD$64*'Variables AME'!$S$64</f>
        <v>0</v>
      </c>
      <c r="AF80">
        <f>'Variables AME'!AE534/'Variables AME'!AE$64*'Variables AME'!$S$64</f>
        <v>0</v>
      </c>
      <c r="AG80">
        <f>'Variables AME'!AF534/'Variables AME'!AF$64*'Variables AME'!$S$64</f>
        <v>0</v>
      </c>
      <c r="AH80">
        <f>'Variables AME'!AG534/'Variables AME'!AG$64*'Variables AME'!$S$64</f>
        <v>0</v>
      </c>
      <c r="AI80">
        <f>'Variables AME'!AH534/'Variables AME'!AH$64*'Variables AME'!$S$64</f>
        <v>0</v>
      </c>
      <c r="AJ80">
        <f>'Variables AME'!AI534/'Variables AME'!AI$64*'Variables AME'!$S$64</f>
        <v>0</v>
      </c>
      <c r="AK80">
        <f>'Variables AME'!AJ534/'Variables AME'!AJ$64*'Variables AME'!$S$64</f>
        <v>0</v>
      </c>
      <c r="AL80">
        <f>'Variables AME'!AK534/'Variables AME'!AK$64*'Variables AME'!$S$64</f>
        <v>0</v>
      </c>
      <c r="AM80">
        <f>'Variables AME'!AL534/'Variables AME'!AL$64*'Variables AME'!$S$64</f>
        <v>0</v>
      </c>
      <c r="AN80">
        <f>'Variables AME'!AM534/'Variables AME'!AM$64*'Variables AME'!$S$64</f>
        <v>0</v>
      </c>
      <c r="AO80">
        <f>'Variables AME'!AN534/'Variables AME'!AN$64*'Variables AME'!$S$64</f>
        <v>0</v>
      </c>
      <c r="AP80">
        <f>'Variables AME'!AO534/'Variables AME'!AO$64*'Variables AME'!$S$64</f>
        <v>0</v>
      </c>
      <c r="AQ80">
        <f>'Variables AME'!AP534/'Variables AME'!AP$64*'Variables AME'!$S$64</f>
        <v>0</v>
      </c>
      <c r="AR80">
        <f>'Variables AME'!AQ534/'Variables AME'!AQ$64*'Variables AME'!$S$64</f>
        <v>0</v>
      </c>
      <c r="AS80">
        <f>'Variables AME'!AR534/'Variables AME'!AR$64*'Variables AME'!$S$64</f>
        <v>0</v>
      </c>
      <c r="AT80">
        <f>'Variables AME'!AS534/'Variables AME'!AS$64*'Variables AME'!$S$64</f>
        <v>0</v>
      </c>
      <c r="AU80">
        <f>'Variables AME'!AT534/'Variables AME'!AT$64*'Variables AME'!$S$64</f>
        <v>0</v>
      </c>
      <c r="AV80">
        <f>'Variables AME'!AU534/'Variables AME'!AU$64*'Variables AME'!$S$64</f>
        <v>0</v>
      </c>
      <c r="AW80">
        <f>'Variables AME'!AV534/'Variables AME'!AV$64*'Variables AME'!$S$64</f>
        <v>0</v>
      </c>
    </row>
    <row r="81" spans="1:49" x14ac:dyDescent="0.25">
      <c r="A81" s="113"/>
      <c r="B81" t="s">
        <v>448</v>
      </c>
      <c r="C81">
        <f>'Variables AME'!B535/'Variables AME'!B$64*'Variables AME'!$S$64</f>
        <v>0</v>
      </c>
      <c r="D81">
        <f>'Variables AME'!C535/'Variables AME'!C$64*'Variables AME'!$S$64</f>
        <v>0</v>
      </c>
      <c r="E81">
        <f>'Variables AME'!D535/'Variables AME'!D$64*'Variables AME'!$S$64</f>
        <v>0</v>
      </c>
      <c r="F81">
        <f>'Variables AME'!E535/'Variables AME'!E$64*'Variables AME'!$S$64</f>
        <v>0</v>
      </c>
      <c r="G81">
        <f>'Variables AME'!F535/'Variables AME'!F$64*'Variables AME'!$S$64</f>
        <v>0</v>
      </c>
      <c r="H81">
        <f>'Variables AME'!G535/'Variables AME'!G$64*'Variables AME'!$S$64</f>
        <v>0</v>
      </c>
      <c r="I81">
        <f>'Variables AME'!H535/'Variables AME'!H$64*'Variables AME'!$S$64</f>
        <v>0</v>
      </c>
      <c r="J81">
        <f>'Variables AME'!I535/'Variables AME'!I$64*'Variables AME'!$S$64</f>
        <v>0</v>
      </c>
      <c r="K81">
        <f>'Variables AME'!J535/'Variables AME'!J$64*'Variables AME'!$S$64</f>
        <v>0</v>
      </c>
      <c r="L81">
        <f>'Variables AME'!K535/'Variables AME'!K$64*'Variables AME'!$S$64</f>
        <v>0</v>
      </c>
      <c r="M81">
        <f>'Variables AME'!L535/'Variables AME'!L$64*'Variables AME'!$S$64</f>
        <v>0</v>
      </c>
      <c r="N81">
        <f>'Variables AME'!M535/'Variables AME'!M$64*'Variables AME'!$S$64</f>
        <v>0</v>
      </c>
      <c r="O81">
        <f>'Variables AME'!N535/'Variables AME'!N$64*'Variables AME'!$S$64</f>
        <v>0</v>
      </c>
      <c r="P81">
        <f>'Variables AME'!O535/'Variables AME'!O$64*'Variables AME'!$S$64</f>
        <v>0</v>
      </c>
      <c r="Q81">
        <f>'Variables AME'!P535/'Variables AME'!P$64*'Variables AME'!$S$64</f>
        <v>0</v>
      </c>
      <c r="R81">
        <f>'Variables AME'!Q535/'Variables AME'!Q$64*'Variables AME'!$S$64</f>
        <v>0</v>
      </c>
      <c r="S81">
        <f>'Variables AME'!R535/'Variables AME'!R$64*'Variables AME'!$S$64</f>
        <v>0</v>
      </c>
      <c r="T81">
        <f>'Variables AME'!S535/'Variables AME'!S$64*'Variables AME'!$S$64</f>
        <v>0</v>
      </c>
      <c r="U81">
        <f>'Variables AME'!T535/'Variables AME'!T$64*'Variables AME'!$S$64</f>
        <v>0</v>
      </c>
      <c r="V81">
        <f>'Variables AME'!U535/'Variables AME'!U$64*'Variables AME'!$S$64</f>
        <v>0</v>
      </c>
      <c r="W81">
        <f>'Variables AME'!V535/'Variables AME'!V$64*'Variables AME'!$S$64</f>
        <v>0</v>
      </c>
      <c r="X81">
        <f>'Variables AME'!W535/'Variables AME'!W$64*'Variables AME'!$S$64</f>
        <v>0</v>
      </c>
      <c r="Y81">
        <f>'Variables AME'!X535/'Variables AME'!X$64*'Variables AME'!$S$64</f>
        <v>0</v>
      </c>
      <c r="Z81">
        <f>'Variables AME'!Y535/'Variables AME'!Y$64*'Variables AME'!$S$64</f>
        <v>0</v>
      </c>
      <c r="AA81">
        <f>'Variables AME'!Z535/'Variables AME'!Z$64*'Variables AME'!$S$64</f>
        <v>0</v>
      </c>
      <c r="AB81">
        <f>'Variables AME'!AA535/'Variables AME'!AA$64*'Variables AME'!$S$64</f>
        <v>0</v>
      </c>
      <c r="AC81">
        <f>'Variables AME'!AB535/'Variables AME'!AB$64*'Variables AME'!$S$64</f>
        <v>0</v>
      </c>
      <c r="AD81">
        <f>'Variables AME'!AC535/'Variables AME'!AC$64*'Variables AME'!$S$64</f>
        <v>0</v>
      </c>
      <c r="AE81">
        <f>'Variables AME'!AD535/'Variables AME'!AD$64*'Variables AME'!$S$64</f>
        <v>0</v>
      </c>
      <c r="AF81">
        <f>'Variables AME'!AE535/'Variables AME'!AE$64*'Variables AME'!$S$64</f>
        <v>0</v>
      </c>
      <c r="AG81">
        <f>'Variables AME'!AF535/'Variables AME'!AF$64*'Variables AME'!$S$64</f>
        <v>0</v>
      </c>
      <c r="AH81">
        <f>'Variables AME'!AG535/'Variables AME'!AG$64*'Variables AME'!$S$64</f>
        <v>0</v>
      </c>
      <c r="AI81">
        <f>'Variables AME'!AH535/'Variables AME'!AH$64*'Variables AME'!$S$64</f>
        <v>0</v>
      </c>
      <c r="AJ81">
        <f>'Variables AME'!AI535/'Variables AME'!AI$64*'Variables AME'!$S$64</f>
        <v>0</v>
      </c>
      <c r="AK81">
        <f>'Variables AME'!AJ535/'Variables AME'!AJ$64*'Variables AME'!$S$64</f>
        <v>0</v>
      </c>
      <c r="AL81">
        <f>'Variables AME'!AK535/'Variables AME'!AK$64*'Variables AME'!$S$64</f>
        <v>0</v>
      </c>
      <c r="AM81">
        <f>'Variables AME'!AL535/'Variables AME'!AL$64*'Variables AME'!$S$64</f>
        <v>0</v>
      </c>
      <c r="AN81">
        <f>'Variables AME'!AM535/'Variables AME'!AM$64*'Variables AME'!$S$64</f>
        <v>0</v>
      </c>
      <c r="AO81">
        <f>'Variables AME'!AN535/'Variables AME'!AN$64*'Variables AME'!$S$64</f>
        <v>0</v>
      </c>
      <c r="AP81">
        <f>'Variables AME'!AO535/'Variables AME'!AO$64*'Variables AME'!$S$64</f>
        <v>0</v>
      </c>
      <c r="AQ81">
        <f>'Variables AME'!AP535/'Variables AME'!AP$64*'Variables AME'!$S$64</f>
        <v>0</v>
      </c>
      <c r="AR81">
        <f>'Variables AME'!AQ535/'Variables AME'!AQ$64*'Variables AME'!$S$64</f>
        <v>0</v>
      </c>
      <c r="AS81">
        <f>'Variables AME'!AR535/'Variables AME'!AR$64*'Variables AME'!$S$64</f>
        <v>0</v>
      </c>
      <c r="AT81">
        <f>'Variables AME'!AS535/'Variables AME'!AS$64*'Variables AME'!$S$64</f>
        <v>0</v>
      </c>
      <c r="AU81">
        <f>'Variables AME'!AT535/'Variables AME'!AT$64*'Variables AME'!$S$64</f>
        <v>0</v>
      </c>
      <c r="AV81">
        <f>'Variables AME'!AU535/'Variables AME'!AU$64*'Variables AME'!$S$64</f>
        <v>0</v>
      </c>
      <c r="AW81">
        <f>'Variables AME'!AV535/'Variables AME'!AV$64*'Variables AME'!$S$64</f>
        <v>0</v>
      </c>
    </row>
    <row r="82" spans="1:49" x14ac:dyDescent="0.25">
      <c r="A82" s="113"/>
      <c r="B82" t="s">
        <v>449</v>
      </c>
      <c r="C82">
        <f>'Variables AME'!B536/'Variables AME'!B$64*'Variables AME'!$S$64</f>
        <v>0</v>
      </c>
      <c r="D82">
        <f>'Variables AME'!C536/'Variables AME'!C$64*'Variables AME'!$S$64</f>
        <v>0</v>
      </c>
      <c r="E82">
        <f>'Variables AME'!D536/'Variables AME'!D$64*'Variables AME'!$S$64</f>
        <v>0</v>
      </c>
      <c r="F82">
        <f>'Variables AME'!E536/'Variables AME'!E$64*'Variables AME'!$S$64</f>
        <v>0</v>
      </c>
      <c r="G82">
        <f>'Variables AME'!F536/'Variables AME'!F$64*'Variables AME'!$S$64</f>
        <v>0</v>
      </c>
      <c r="H82">
        <f>'Variables AME'!G536/'Variables AME'!G$64*'Variables AME'!$S$64</f>
        <v>0</v>
      </c>
      <c r="I82">
        <f>'Variables AME'!H536/'Variables AME'!H$64*'Variables AME'!$S$64</f>
        <v>0</v>
      </c>
      <c r="J82">
        <f>'Variables AME'!I536/'Variables AME'!I$64*'Variables AME'!$S$64</f>
        <v>0</v>
      </c>
      <c r="K82">
        <f>'Variables AME'!J536/'Variables AME'!J$64*'Variables AME'!$S$64</f>
        <v>0</v>
      </c>
      <c r="L82">
        <f>'Variables AME'!K536/'Variables AME'!K$64*'Variables AME'!$S$64</f>
        <v>0</v>
      </c>
      <c r="M82">
        <f>'Variables AME'!L536/'Variables AME'!L$64*'Variables AME'!$S$64</f>
        <v>0</v>
      </c>
      <c r="N82">
        <f>'Variables AME'!M536/'Variables AME'!M$64*'Variables AME'!$S$64</f>
        <v>0</v>
      </c>
      <c r="O82">
        <f>'Variables AME'!N536/'Variables AME'!N$64*'Variables AME'!$S$64</f>
        <v>0</v>
      </c>
      <c r="P82">
        <f>'Variables AME'!O536/'Variables AME'!O$64*'Variables AME'!$S$64</f>
        <v>0</v>
      </c>
      <c r="Q82">
        <f>'Variables AME'!P536/'Variables AME'!P$64*'Variables AME'!$S$64</f>
        <v>0</v>
      </c>
      <c r="R82">
        <f>'Variables AME'!Q536/'Variables AME'!Q$64*'Variables AME'!$S$64</f>
        <v>0</v>
      </c>
      <c r="S82">
        <f>'Variables AME'!R536/'Variables AME'!R$64*'Variables AME'!$S$64</f>
        <v>0</v>
      </c>
      <c r="T82">
        <f>'Variables AME'!S536/'Variables AME'!S$64*'Variables AME'!$S$64</f>
        <v>0</v>
      </c>
      <c r="U82">
        <f>'Variables AME'!T536/'Variables AME'!T$64*'Variables AME'!$S$64</f>
        <v>0</v>
      </c>
      <c r="V82">
        <f>'Variables AME'!U536/'Variables AME'!U$64*'Variables AME'!$S$64</f>
        <v>0</v>
      </c>
      <c r="W82">
        <f>'Variables AME'!V536/'Variables AME'!V$64*'Variables AME'!$S$64</f>
        <v>0</v>
      </c>
      <c r="X82">
        <f>'Variables AME'!W536/'Variables AME'!W$64*'Variables AME'!$S$64</f>
        <v>0</v>
      </c>
      <c r="Y82">
        <f>'Variables AME'!X536/'Variables AME'!X$64*'Variables AME'!$S$64</f>
        <v>0</v>
      </c>
      <c r="Z82">
        <f>'Variables AME'!Y536/'Variables AME'!Y$64*'Variables AME'!$S$64</f>
        <v>0</v>
      </c>
      <c r="AA82">
        <f>'Variables AME'!Z536/'Variables AME'!Z$64*'Variables AME'!$S$64</f>
        <v>0</v>
      </c>
      <c r="AB82">
        <f>'Variables AME'!AA536/'Variables AME'!AA$64*'Variables AME'!$S$64</f>
        <v>0</v>
      </c>
      <c r="AC82">
        <f>'Variables AME'!AB536/'Variables AME'!AB$64*'Variables AME'!$S$64</f>
        <v>0</v>
      </c>
      <c r="AD82">
        <f>'Variables AME'!AC536/'Variables AME'!AC$64*'Variables AME'!$S$64</f>
        <v>0</v>
      </c>
      <c r="AE82">
        <f>'Variables AME'!AD536/'Variables AME'!AD$64*'Variables AME'!$S$64</f>
        <v>0</v>
      </c>
      <c r="AF82">
        <f>'Variables AME'!AE536/'Variables AME'!AE$64*'Variables AME'!$S$64</f>
        <v>0</v>
      </c>
      <c r="AG82">
        <f>'Variables AME'!AF536/'Variables AME'!AF$64*'Variables AME'!$S$64</f>
        <v>0</v>
      </c>
      <c r="AH82">
        <f>'Variables AME'!AG536/'Variables AME'!AG$64*'Variables AME'!$S$64</f>
        <v>0</v>
      </c>
      <c r="AI82">
        <f>'Variables AME'!AH536/'Variables AME'!AH$64*'Variables AME'!$S$64</f>
        <v>0</v>
      </c>
      <c r="AJ82">
        <f>'Variables AME'!AI536/'Variables AME'!AI$64*'Variables AME'!$S$64</f>
        <v>0</v>
      </c>
      <c r="AK82">
        <f>'Variables AME'!AJ536/'Variables AME'!AJ$64*'Variables AME'!$S$64</f>
        <v>0</v>
      </c>
      <c r="AL82">
        <f>'Variables AME'!AK536/'Variables AME'!AK$64*'Variables AME'!$S$64</f>
        <v>0</v>
      </c>
      <c r="AM82">
        <f>'Variables AME'!AL536/'Variables AME'!AL$64*'Variables AME'!$S$64</f>
        <v>0</v>
      </c>
      <c r="AN82">
        <f>'Variables AME'!AM536/'Variables AME'!AM$64*'Variables AME'!$S$64</f>
        <v>0</v>
      </c>
      <c r="AO82">
        <f>'Variables AME'!AN536/'Variables AME'!AN$64*'Variables AME'!$S$64</f>
        <v>0</v>
      </c>
      <c r="AP82">
        <f>'Variables AME'!AO536/'Variables AME'!AO$64*'Variables AME'!$S$64</f>
        <v>0</v>
      </c>
      <c r="AQ82">
        <f>'Variables AME'!AP536/'Variables AME'!AP$64*'Variables AME'!$S$64</f>
        <v>0</v>
      </c>
      <c r="AR82">
        <f>'Variables AME'!AQ536/'Variables AME'!AQ$64*'Variables AME'!$S$64</f>
        <v>0</v>
      </c>
      <c r="AS82">
        <f>'Variables AME'!AR536/'Variables AME'!AR$64*'Variables AME'!$S$64</f>
        <v>0</v>
      </c>
      <c r="AT82">
        <f>'Variables AME'!AS536/'Variables AME'!AS$64*'Variables AME'!$S$64</f>
        <v>0</v>
      </c>
      <c r="AU82">
        <f>'Variables AME'!AT536/'Variables AME'!AT$64*'Variables AME'!$S$64</f>
        <v>0</v>
      </c>
      <c r="AV82">
        <f>'Variables AME'!AU536/'Variables AME'!AU$64*'Variables AME'!$S$64</f>
        <v>0</v>
      </c>
      <c r="AW82">
        <f>'Variables AME'!AV536/'Variables AME'!AV$64*'Variables AME'!$S$64</f>
        <v>0</v>
      </c>
    </row>
    <row r="83" spans="1:49" x14ac:dyDescent="0.25">
      <c r="A83" s="113"/>
      <c r="B83" t="s">
        <v>450</v>
      </c>
      <c r="C83">
        <f>'Variables AME'!B537/'Variables AME'!B$64*'Variables AME'!$S$64</f>
        <v>0</v>
      </c>
      <c r="D83">
        <f>'Variables AME'!C537/'Variables AME'!C$64*'Variables AME'!$S$64</f>
        <v>0</v>
      </c>
      <c r="E83">
        <f>'Variables AME'!D537/'Variables AME'!D$64*'Variables AME'!$S$64</f>
        <v>0</v>
      </c>
      <c r="F83">
        <f>'Variables AME'!E537/'Variables AME'!E$64*'Variables AME'!$S$64</f>
        <v>0</v>
      </c>
      <c r="G83">
        <f>'Variables AME'!F537/'Variables AME'!F$64*'Variables AME'!$S$64</f>
        <v>0</v>
      </c>
      <c r="H83">
        <f>'Variables AME'!G537/'Variables AME'!G$64*'Variables AME'!$S$64</f>
        <v>0</v>
      </c>
      <c r="I83">
        <f>'Variables AME'!H537/'Variables AME'!H$64*'Variables AME'!$S$64</f>
        <v>0</v>
      </c>
      <c r="J83">
        <f>'Variables AME'!I537/'Variables AME'!I$64*'Variables AME'!$S$64</f>
        <v>0</v>
      </c>
      <c r="K83">
        <f>'Variables AME'!J537/'Variables AME'!J$64*'Variables AME'!$S$64</f>
        <v>0</v>
      </c>
      <c r="L83">
        <f>'Variables AME'!K537/'Variables AME'!K$64*'Variables AME'!$S$64</f>
        <v>0</v>
      </c>
      <c r="M83">
        <f>'Variables AME'!L537/'Variables AME'!L$64*'Variables AME'!$S$64</f>
        <v>0</v>
      </c>
      <c r="N83">
        <f>'Variables AME'!M537/'Variables AME'!M$64*'Variables AME'!$S$64</f>
        <v>0</v>
      </c>
      <c r="O83">
        <f>'Variables AME'!N537/'Variables AME'!N$64*'Variables AME'!$S$64</f>
        <v>0</v>
      </c>
      <c r="P83">
        <f>'Variables AME'!O537/'Variables AME'!O$64*'Variables AME'!$S$64</f>
        <v>0</v>
      </c>
      <c r="Q83">
        <f>'Variables AME'!P537/'Variables AME'!P$64*'Variables AME'!$S$64</f>
        <v>0</v>
      </c>
      <c r="R83">
        <f>'Variables AME'!Q537/'Variables AME'!Q$64*'Variables AME'!$S$64</f>
        <v>0</v>
      </c>
      <c r="S83">
        <f>'Variables AME'!R537/'Variables AME'!R$64*'Variables AME'!$S$64</f>
        <v>0</v>
      </c>
      <c r="T83">
        <f>'Variables AME'!S537/'Variables AME'!S$64*'Variables AME'!$S$64</f>
        <v>0</v>
      </c>
      <c r="U83">
        <f>'Variables AME'!T537/'Variables AME'!T$64*'Variables AME'!$S$64</f>
        <v>0</v>
      </c>
      <c r="V83">
        <f>'Variables AME'!U537/'Variables AME'!U$64*'Variables AME'!$S$64</f>
        <v>0</v>
      </c>
      <c r="W83">
        <f>'Variables AME'!V537/'Variables AME'!V$64*'Variables AME'!$S$64</f>
        <v>0</v>
      </c>
      <c r="X83">
        <f>'Variables AME'!W537/'Variables AME'!W$64*'Variables AME'!$S$64</f>
        <v>0</v>
      </c>
      <c r="Y83">
        <f>'Variables AME'!X537/'Variables AME'!X$64*'Variables AME'!$S$64</f>
        <v>0</v>
      </c>
      <c r="Z83">
        <f>'Variables AME'!Y537/'Variables AME'!Y$64*'Variables AME'!$S$64</f>
        <v>0</v>
      </c>
      <c r="AA83">
        <f>'Variables AME'!Z537/'Variables AME'!Z$64*'Variables AME'!$S$64</f>
        <v>0</v>
      </c>
      <c r="AB83">
        <f>'Variables AME'!AA537/'Variables AME'!AA$64*'Variables AME'!$S$64</f>
        <v>0</v>
      </c>
      <c r="AC83">
        <f>'Variables AME'!AB537/'Variables AME'!AB$64*'Variables AME'!$S$64</f>
        <v>0</v>
      </c>
      <c r="AD83">
        <f>'Variables AME'!AC537/'Variables AME'!AC$64*'Variables AME'!$S$64</f>
        <v>0</v>
      </c>
      <c r="AE83">
        <f>'Variables AME'!AD537/'Variables AME'!AD$64*'Variables AME'!$S$64</f>
        <v>0</v>
      </c>
      <c r="AF83">
        <f>'Variables AME'!AE537/'Variables AME'!AE$64*'Variables AME'!$S$64</f>
        <v>0</v>
      </c>
      <c r="AG83">
        <f>'Variables AME'!AF537/'Variables AME'!AF$64*'Variables AME'!$S$64</f>
        <v>0</v>
      </c>
      <c r="AH83">
        <f>'Variables AME'!AG537/'Variables AME'!AG$64*'Variables AME'!$S$64</f>
        <v>0</v>
      </c>
      <c r="AI83">
        <f>'Variables AME'!AH537/'Variables AME'!AH$64*'Variables AME'!$S$64</f>
        <v>0</v>
      </c>
      <c r="AJ83">
        <f>'Variables AME'!AI537/'Variables AME'!AI$64*'Variables AME'!$S$64</f>
        <v>0</v>
      </c>
      <c r="AK83">
        <f>'Variables AME'!AJ537/'Variables AME'!AJ$64*'Variables AME'!$S$64</f>
        <v>0</v>
      </c>
      <c r="AL83">
        <f>'Variables AME'!AK537/'Variables AME'!AK$64*'Variables AME'!$S$64</f>
        <v>0</v>
      </c>
      <c r="AM83">
        <f>'Variables AME'!AL537/'Variables AME'!AL$64*'Variables AME'!$S$64</f>
        <v>0</v>
      </c>
      <c r="AN83">
        <f>'Variables AME'!AM537/'Variables AME'!AM$64*'Variables AME'!$S$64</f>
        <v>0</v>
      </c>
      <c r="AO83">
        <f>'Variables AME'!AN537/'Variables AME'!AN$64*'Variables AME'!$S$64</f>
        <v>0</v>
      </c>
      <c r="AP83">
        <f>'Variables AME'!AO537/'Variables AME'!AO$64*'Variables AME'!$S$64</f>
        <v>0</v>
      </c>
      <c r="AQ83">
        <f>'Variables AME'!AP537/'Variables AME'!AP$64*'Variables AME'!$S$64</f>
        <v>0</v>
      </c>
      <c r="AR83">
        <f>'Variables AME'!AQ537/'Variables AME'!AQ$64*'Variables AME'!$S$64</f>
        <v>0</v>
      </c>
      <c r="AS83">
        <f>'Variables AME'!AR537/'Variables AME'!AR$64*'Variables AME'!$S$64</f>
        <v>0</v>
      </c>
      <c r="AT83">
        <f>'Variables AME'!AS537/'Variables AME'!AS$64*'Variables AME'!$S$64</f>
        <v>0</v>
      </c>
      <c r="AU83">
        <f>'Variables AME'!AT537/'Variables AME'!AT$64*'Variables AME'!$S$64</f>
        <v>0</v>
      </c>
      <c r="AV83">
        <f>'Variables AME'!AU537/'Variables AME'!AU$64*'Variables AME'!$S$64</f>
        <v>0</v>
      </c>
      <c r="AW83">
        <f>'Variables AME'!AV537/'Variables AME'!AV$64*'Variables AME'!$S$64</f>
        <v>0</v>
      </c>
    </row>
    <row r="84" spans="1:49" x14ac:dyDescent="0.25">
      <c r="A84" s="113"/>
      <c r="B84" t="s">
        <v>451</v>
      </c>
      <c r="C84">
        <f>'Variables AME'!B538/'Variables AME'!B$64*'Variables AME'!$S$64</f>
        <v>0</v>
      </c>
      <c r="D84">
        <f>'Variables AME'!C538/'Variables AME'!C$64*'Variables AME'!$S$64</f>
        <v>0</v>
      </c>
      <c r="E84">
        <f>'Variables AME'!D538/'Variables AME'!D$64*'Variables AME'!$S$64</f>
        <v>0</v>
      </c>
      <c r="F84">
        <f>'Variables AME'!E538/'Variables AME'!E$64*'Variables AME'!$S$64</f>
        <v>0</v>
      </c>
      <c r="G84">
        <f>'Variables AME'!F538/'Variables AME'!F$64*'Variables AME'!$S$64</f>
        <v>0</v>
      </c>
      <c r="H84">
        <f>'Variables AME'!G538/'Variables AME'!G$64*'Variables AME'!$S$64</f>
        <v>0</v>
      </c>
      <c r="I84">
        <f>'Variables AME'!H538/'Variables AME'!H$64*'Variables AME'!$S$64</f>
        <v>0</v>
      </c>
      <c r="J84">
        <f>'Variables AME'!I538/'Variables AME'!I$64*'Variables AME'!$S$64</f>
        <v>0</v>
      </c>
      <c r="K84">
        <f>'Variables AME'!J538/'Variables AME'!J$64*'Variables AME'!$S$64</f>
        <v>0</v>
      </c>
      <c r="L84">
        <f>'Variables AME'!K538/'Variables AME'!K$64*'Variables AME'!$S$64</f>
        <v>0</v>
      </c>
      <c r="M84">
        <f>'Variables AME'!L538/'Variables AME'!L$64*'Variables AME'!$S$64</f>
        <v>0</v>
      </c>
      <c r="N84">
        <f>'Variables AME'!M538/'Variables AME'!M$64*'Variables AME'!$S$64</f>
        <v>0</v>
      </c>
      <c r="O84">
        <f>'Variables AME'!N538/'Variables AME'!N$64*'Variables AME'!$S$64</f>
        <v>0</v>
      </c>
      <c r="P84">
        <f>'Variables AME'!O538/'Variables AME'!O$64*'Variables AME'!$S$64</f>
        <v>0</v>
      </c>
      <c r="Q84">
        <f>'Variables AME'!P538/'Variables AME'!P$64*'Variables AME'!$S$64</f>
        <v>0</v>
      </c>
      <c r="R84">
        <f>'Variables AME'!Q538/'Variables AME'!Q$64*'Variables AME'!$S$64</f>
        <v>0</v>
      </c>
      <c r="S84">
        <f>'Variables AME'!R538/'Variables AME'!R$64*'Variables AME'!$S$64</f>
        <v>0</v>
      </c>
      <c r="T84">
        <f>'Variables AME'!S538/'Variables AME'!S$64*'Variables AME'!$S$64</f>
        <v>0</v>
      </c>
      <c r="U84">
        <f>'Variables AME'!T538/'Variables AME'!T$64*'Variables AME'!$S$64</f>
        <v>0</v>
      </c>
      <c r="V84">
        <f>'Variables AME'!U538/'Variables AME'!U$64*'Variables AME'!$S$64</f>
        <v>0</v>
      </c>
      <c r="W84">
        <f>'Variables AME'!V538/'Variables AME'!V$64*'Variables AME'!$S$64</f>
        <v>0</v>
      </c>
      <c r="X84">
        <f>'Variables AME'!W538/'Variables AME'!W$64*'Variables AME'!$S$64</f>
        <v>0</v>
      </c>
      <c r="Y84">
        <f>'Variables AME'!X538/'Variables AME'!X$64*'Variables AME'!$S$64</f>
        <v>0</v>
      </c>
      <c r="Z84">
        <f>'Variables AME'!Y538/'Variables AME'!Y$64*'Variables AME'!$S$64</f>
        <v>0</v>
      </c>
      <c r="AA84">
        <f>'Variables AME'!Z538/'Variables AME'!Z$64*'Variables AME'!$S$64</f>
        <v>0</v>
      </c>
      <c r="AB84">
        <f>'Variables AME'!AA538/'Variables AME'!AA$64*'Variables AME'!$S$64</f>
        <v>0</v>
      </c>
      <c r="AC84">
        <f>'Variables AME'!AB538/'Variables AME'!AB$64*'Variables AME'!$S$64</f>
        <v>0</v>
      </c>
      <c r="AD84">
        <f>'Variables AME'!AC538/'Variables AME'!AC$64*'Variables AME'!$S$64</f>
        <v>0</v>
      </c>
      <c r="AE84">
        <f>'Variables AME'!AD538/'Variables AME'!AD$64*'Variables AME'!$S$64</f>
        <v>0</v>
      </c>
      <c r="AF84">
        <f>'Variables AME'!AE538/'Variables AME'!AE$64*'Variables AME'!$S$64</f>
        <v>0</v>
      </c>
      <c r="AG84">
        <f>'Variables AME'!AF538/'Variables AME'!AF$64*'Variables AME'!$S$64</f>
        <v>0</v>
      </c>
      <c r="AH84">
        <f>'Variables AME'!AG538/'Variables AME'!AG$64*'Variables AME'!$S$64</f>
        <v>0</v>
      </c>
      <c r="AI84">
        <f>'Variables AME'!AH538/'Variables AME'!AH$64*'Variables AME'!$S$64</f>
        <v>0</v>
      </c>
      <c r="AJ84">
        <f>'Variables AME'!AI538/'Variables AME'!AI$64*'Variables AME'!$S$64</f>
        <v>0</v>
      </c>
      <c r="AK84">
        <f>'Variables AME'!AJ538/'Variables AME'!AJ$64*'Variables AME'!$S$64</f>
        <v>0</v>
      </c>
      <c r="AL84">
        <f>'Variables AME'!AK538/'Variables AME'!AK$64*'Variables AME'!$S$64</f>
        <v>0</v>
      </c>
      <c r="AM84">
        <f>'Variables AME'!AL538/'Variables AME'!AL$64*'Variables AME'!$S$64</f>
        <v>0</v>
      </c>
      <c r="AN84">
        <f>'Variables AME'!AM538/'Variables AME'!AM$64*'Variables AME'!$S$64</f>
        <v>0</v>
      </c>
      <c r="AO84">
        <f>'Variables AME'!AN538/'Variables AME'!AN$64*'Variables AME'!$S$64</f>
        <v>0</v>
      </c>
      <c r="AP84">
        <f>'Variables AME'!AO538/'Variables AME'!AO$64*'Variables AME'!$S$64</f>
        <v>0</v>
      </c>
      <c r="AQ84">
        <f>'Variables AME'!AP538/'Variables AME'!AP$64*'Variables AME'!$S$64</f>
        <v>0</v>
      </c>
      <c r="AR84">
        <f>'Variables AME'!AQ538/'Variables AME'!AQ$64*'Variables AME'!$S$64</f>
        <v>0</v>
      </c>
      <c r="AS84">
        <f>'Variables AME'!AR538/'Variables AME'!AR$64*'Variables AME'!$S$64</f>
        <v>0</v>
      </c>
      <c r="AT84">
        <f>'Variables AME'!AS538/'Variables AME'!AS$64*'Variables AME'!$S$64</f>
        <v>0</v>
      </c>
      <c r="AU84">
        <f>'Variables AME'!AT538/'Variables AME'!AT$64*'Variables AME'!$S$64</f>
        <v>0</v>
      </c>
      <c r="AV84">
        <f>'Variables AME'!AU538/'Variables AME'!AU$64*'Variables AME'!$S$64</f>
        <v>0</v>
      </c>
      <c r="AW84">
        <f>'Variables AME'!AV538/'Variables AME'!AV$64*'Variables AME'!$S$64</f>
        <v>0</v>
      </c>
    </row>
    <row r="85" spans="1:49" x14ac:dyDescent="0.25">
      <c r="A85" s="113"/>
      <c r="B85" t="s">
        <v>452</v>
      </c>
      <c r="C85">
        <f>'Variables AME'!B539/'Variables AME'!B$64*'Variables AME'!$S$64</f>
        <v>0</v>
      </c>
      <c r="D85">
        <f>'Variables AME'!C539/'Variables AME'!C$64*'Variables AME'!$S$64</f>
        <v>0</v>
      </c>
      <c r="E85">
        <f>'Variables AME'!D539/'Variables AME'!D$64*'Variables AME'!$S$64</f>
        <v>0</v>
      </c>
      <c r="F85">
        <f>'Variables AME'!E539/'Variables AME'!E$64*'Variables AME'!$S$64</f>
        <v>0</v>
      </c>
      <c r="G85">
        <f>'Variables AME'!F539/'Variables AME'!F$64*'Variables AME'!$S$64</f>
        <v>0</v>
      </c>
      <c r="H85">
        <f>'Variables AME'!G539/'Variables AME'!G$64*'Variables AME'!$S$64</f>
        <v>0</v>
      </c>
      <c r="I85">
        <f>'Variables AME'!H539/'Variables AME'!H$64*'Variables AME'!$S$64</f>
        <v>0</v>
      </c>
      <c r="J85">
        <f>'Variables AME'!I539/'Variables AME'!I$64*'Variables AME'!$S$64</f>
        <v>0</v>
      </c>
      <c r="K85">
        <f>'Variables AME'!J539/'Variables AME'!J$64*'Variables AME'!$S$64</f>
        <v>0</v>
      </c>
      <c r="L85">
        <f>'Variables AME'!K539/'Variables AME'!K$64*'Variables AME'!$S$64</f>
        <v>0</v>
      </c>
      <c r="M85">
        <f>'Variables AME'!L539/'Variables AME'!L$64*'Variables AME'!$S$64</f>
        <v>0</v>
      </c>
      <c r="N85">
        <f>'Variables AME'!M539/'Variables AME'!M$64*'Variables AME'!$S$64</f>
        <v>0</v>
      </c>
      <c r="O85">
        <f>'Variables AME'!N539/'Variables AME'!N$64*'Variables AME'!$S$64</f>
        <v>0</v>
      </c>
      <c r="P85">
        <f>'Variables AME'!O539/'Variables AME'!O$64*'Variables AME'!$S$64</f>
        <v>0</v>
      </c>
      <c r="Q85">
        <f>'Variables AME'!P539/'Variables AME'!P$64*'Variables AME'!$S$64</f>
        <v>0</v>
      </c>
      <c r="R85">
        <f>'Variables AME'!Q539/'Variables AME'!Q$64*'Variables AME'!$S$64</f>
        <v>0</v>
      </c>
      <c r="S85">
        <f>'Variables AME'!R539/'Variables AME'!R$64*'Variables AME'!$S$64</f>
        <v>0</v>
      </c>
      <c r="T85">
        <f>'Variables AME'!S539/'Variables AME'!S$64*'Variables AME'!$S$64</f>
        <v>0</v>
      </c>
      <c r="U85">
        <f>'Variables AME'!T539/'Variables AME'!T$64*'Variables AME'!$S$64</f>
        <v>0</v>
      </c>
      <c r="V85">
        <f>'Variables AME'!U539/'Variables AME'!U$64*'Variables AME'!$S$64</f>
        <v>0</v>
      </c>
      <c r="W85">
        <f>'Variables AME'!V539/'Variables AME'!V$64*'Variables AME'!$S$64</f>
        <v>0</v>
      </c>
      <c r="X85">
        <f>'Variables AME'!W539/'Variables AME'!W$64*'Variables AME'!$S$64</f>
        <v>0</v>
      </c>
      <c r="Y85">
        <f>'Variables AME'!X539/'Variables AME'!X$64*'Variables AME'!$S$64</f>
        <v>0</v>
      </c>
      <c r="Z85">
        <f>'Variables AME'!Y539/'Variables AME'!Y$64*'Variables AME'!$S$64</f>
        <v>0</v>
      </c>
      <c r="AA85">
        <f>'Variables AME'!Z539/'Variables AME'!Z$64*'Variables AME'!$S$64</f>
        <v>0</v>
      </c>
      <c r="AB85">
        <f>'Variables AME'!AA539/'Variables AME'!AA$64*'Variables AME'!$S$64</f>
        <v>0</v>
      </c>
      <c r="AC85">
        <f>'Variables AME'!AB539/'Variables AME'!AB$64*'Variables AME'!$S$64</f>
        <v>0</v>
      </c>
      <c r="AD85">
        <f>'Variables AME'!AC539/'Variables AME'!AC$64*'Variables AME'!$S$64</f>
        <v>0</v>
      </c>
      <c r="AE85">
        <f>'Variables AME'!AD539/'Variables AME'!AD$64*'Variables AME'!$S$64</f>
        <v>0</v>
      </c>
      <c r="AF85">
        <f>'Variables AME'!AE539/'Variables AME'!AE$64*'Variables AME'!$S$64</f>
        <v>0</v>
      </c>
      <c r="AG85">
        <f>'Variables AME'!AF539/'Variables AME'!AF$64*'Variables AME'!$S$64</f>
        <v>0</v>
      </c>
      <c r="AH85">
        <f>'Variables AME'!AG539/'Variables AME'!AG$64*'Variables AME'!$S$64</f>
        <v>0</v>
      </c>
      <c r="AI85">
        <f>'Variables AME'!AH539/'Variables AME'!AH$64*'Variables AME'!$S$64</f>
        <v>0</v>
      </c>
      <c r="AJ85">
        <f>'Variables AME'!AI539/'Variables AME'!AI$64*'Variables AME'!$S$64</f>
        <v>0</v>
      </c>
      <c r="AK85">
        <f>'Variables AME'!AJ539/'Variables AME'!AJ$64*'Variables AME'!$S$64</f>
        <v>0</v>
      </c>
      <c r="AL85">
        <f>'Variables AME'!AK539/'Variables AME'!AK$64*'Variables AME'!$S$64</f>
        <v>0</v>
      </c>
      <c r="AM85">
        <f>'Variables AME'!AL539/'Variables AME'!AL$64*'Variables AME'!$S$64</f>
        <v>0</v>
      </c>
      <c r="AN85">
        <f>'Variables AME'!AM539/'Variables AME'!AM$64*'Variables AME'!$S$64</f>
        <v>0</v>
      </c>
      <c r="AO85">
        <f>'Variables AME'!AN539/'Variables AME'!AN$64*'Variables AME'!$S$64</f>
        <v>0</v>
      </c>
      <c r="AP85">
        <f>'Variables AME'!AO539/'Variables AME'!AO$64*'Variables AME'!$S$64</f>
        <v>0</v>
      </c>
      <c r="AQ85">
        <f>'Variables AME'!AP539/'Variables AME'!AP$64*'Variables AME'!$S$64</f>
        <v>0</v>
      </c>
      <c r="AR85">
        <f>'Variables AME'!AQ539/'Variables AME'!AQ$64*'Variables AME'!$S$64</f>
        <v>0</v>
      </c>
      <c r="AS85">
        <f>'Variables AME'!AR539/'Variables AME'!AR$64*'Variables AME'!$S$64</f>
        <v>0</v>
      </c>
      <c r="AT85">
        <f>'Variables AME'!AS539/'Variables AME'!AS$64*'Variables AME'!$S$64</f>
        <v>0</v>
      </c>
      <c r="AU85">
        <f>'Variables AME'!AT539/'Variables AME'!AT$64*'Variables AME'!$S$64</f>
        <v>0</v>
      </c>
      <c r="AV85">
        <f>'Variables AME'!AU539/'Variables AME'!AU$64*'Variables AME'!$S$64</f>
        <v>0</v>
      </c>
      <c r="AW85">
        <f>'Variables AME'!AV539/'Variables AME'!AV$64*'Variables AME'!$S$64</f>
        <v>0</v>
      </c>
    </row>
    <row r="86" spans="1:49" x14ac:dyDescent="0.25">
      <c r="A86" s="113"/>
      <c r="B86" t="s">
        <v>453</v>
      </c>
      <c r="C86">
        <f>'Variables AME'!B540/'Variables AME'!B$64*'Variables AME'!$S$64</f>
        <v>0</v>
      </c>
      <c r="D86">
        <f>'Variables AME'!C540/'Variables AME'!C$64*'Variables AME'!$S$64</f>
        <v>0</v>
      </c>
      <c r="E86">
        <f>'Variables AME'!D540/'Variables AME'!D$64*'Variables AME'!$S$64</f>
        <v>0</v>
      </c>
      <c r="F86">
        <f>'Variables AME'!E540/'Variables AME'!E$64*'Variables AME'!$S$64</f>
        <v>0</v>
      </c>
      <c r="G86">
        <f>'Variables AME'!F540/'Variables AME'!F$64*'Variables AME'!$S$64</f>
        <v>0</v>
      </c>
      <c r="H86">
        <f>'Variables AME'!G540/'Variables AME'!G$64*'Variables AME'!$S$64</f>
        <v>0</v>
      </c>
      <c r="I86">
        <f>'Variables AME'!H540/'Variables AME'!H$64*'Variables AME'!$S$64</f>
        <v>0</v>
      </c>
      <c r="J86">
        <f>'Variables AME'!I540/'Variables AME'!I$64*'Variables AME'!$S$64</f>
        <v>0</v>
      </c>
      <c r="K86">
        <f>'Variables AME'!J540/'Variables AME'!J$64*'Variables AME'!$S$64</f>
        <v>0</v>
      </c>
      <c r="L86">
        <f>'Variables AME'!K540/'Variables AME'!K$64*'Variables AME'!$S$64</f>
        <v>0</v>
      </c>
      <c r="M86">
        <f>'Variables AME'!L540/'Variables AME'!L$64*'Variables AME'!$S$64</f>
        <v>0</v>
      </c>
      <c r="N86">
        <f>'Variables AME'!M540/'Variables AME'!M$64*'Variables AME'!$S$64</f>
        <v>0</v>
      </c>
      <c r="O86">
        <f>'Variables AME'!N540/'Variables AME'!N$64*'Variables AME'!$S$64</f>
        <v>0</v>
      </c>
      <c r="P86">
        <f>'Variables AME'!O540/'Variables AME'!O$64*'Variables AME'!$S$64</f>
        <v>0</v>
      </c>
      <c r="Q86">
        <f>'Variables AME'!P540/'Variables AME'!P$64*'Variables AME'!$S$64</f>
        <v>0</v>
      </c>
      <c r="R86">
        <f>'Variables AME'!Q540/'Variables AME'!Q$64*'Variables AME'!$S$64</f>
        <v>0</v>
      </c>
      <c r="S86">
        <f>'Variables AME'!R540/'Variables AME'!R$64*'Variables AME'!$S$64</f>
        <v>0</v>
      </c>
      <c r="T86">
        <f>'Variables AME'!S540/'Variables AME'!S$64*'Variables AME'!$S$64</f>
        <v>0</v>
      </c>
      <c r="U86">
        <f>'Variables AME'!T540/'Variables AME'!T$64*'Variables AME'!$S$64</f>
        <v>0</v>
      </c>
      <c r="V86">
        <f>'Variables AME'!U540/'Variables AME'!U$64*'Variables AME'!$S$64</f>
        <v>0</v>
      </c>
      <c r="W86">
        <f>'Variables AME'!V540/'Variables AME'!V$64*'Variables AME'!$S$64</f>
        <v>0</v>
      </c>
      <c r="X86">
        <f>'Variables AME'!W540/'Variables AME'!W$64*'Variables AME'!$S$64</f>
        <v>0</v>
      </c>
      <c r="Y86">
        <f>'Variables AME'!X540/'Variables AME'!X$64*'Variables AME'!$S$64</f>
        <v>0</v>
      </c>
      <c r="Z86">
        <f>'Variables AME'!Y540/'Variables AME'!Y$64*'Variables AME'!$S$64</f>
        <v>0</v>
      </c>
      <c r="AA86">
        <f>'Variables AME'!Z540/'Variables AME'!Z$64*'Variables AME'!$S$64</f>
        <v>0</v>
      </c>
      <c r="AB86">
        <f>'Variables AME'!AA540/'Variables AME'!AA$64*'Variables AME'!$S$64</f>
        <v>0</v>
      </c>
      <c r="AC86">
        <f>'Variables AME'!AB540/'Variables AME'!AB$64*'Variables AME'!$S$64</f>
        <v>0</v>
      </c>
      <c r="AD86">
        <f>'Variables AME'!AC540/'Variables AME'!AC$64*'Variables AME'!$S$64</f>
        <v>0</v>
      </c>
      <c r="AE86">
        <f>'Variables AME'!AD540/'Variables AME'!AD$64*'Variables AME'!$S$64</f>
        <v>0</v>
      </c>
      <c r="AF86">
        <f>'Variables AME'!AE540/'Variables AME'!AE$64*'Variables AME'!$S$64</f>
        <v>0</v>
      </c>
      <c r="AG86">
        <f>'Variables AME'!AF540/'Variables AME'!AF$64*'Variables AME'!$S$64</f>
        <v>0</v>
      </c>
      <c r="AH86">
        <f>'Variables AME'!AG540/'Variables AME'!AG$64*'Variables AME'!$S$64</f>
        <v>0</v>
      </c>
      <c r="AI86">
        <f>'Variables AME'!AH540/'Variables AME'!AH$64*'Variables AME'!$S$64</f>
        <v>0</v>
      </c>
      <c r="AJ86">
        <f>'Variables AME'!AI540/'Variables AME'!AI$64*'Variables AME'!$S$64</f>
        <v>0</v>
      </c>
      <c r="AK86">
        <f>'Variables AME'!AJ540/'Variables AME'!AJ$64*'Variables AME'!$S$64</f>
        <v>0</v>
      </c>
      <c r="AL86">
        <f>'Variables AME'!AK540/'Variables AME'!AK$64*'Variables AME'!$S$64</f>
        <v>0</v>
      </c>
      <c r="AM86">
        <f>'Variables AME'!AL540/'Variables AME'!AL$64*'Variables AME'!$S$64</f>
        <v>0</v>
      </c>
      <c r="AN86">
        <f>'Variables AME'!AM540/'Variables AME'!AM$64*'Variables AME'!$S$64</f>
        <v>0</v>
      </c>
      <c r="AO86">
        <f>'Variables AME'!AN540/'Variables AME'!AN$64*'Variables AME'!$S$64</f>
        <v>0</v>
      </c>
      <c r="AP86">
        <f>'Variables AME'!AO540/'Variables AME'!AO$64*'Variables AME'!$S$64</f>
        <v>0</v>
      </c>
      <c r="AQ86">
        <f>'Variables AME'!AP540/'Variables AME'!AP$64*'Variables AME'!$S$64</f>
        <v>0</v>
      </c>
      <c r="AR86">
        <f>'Variables AME'!AQ540/'Variables AME'!AQ$64*'Variables AME'!$S$64</f>
        <v>0</v>
      </c>
      <c r="AS86">
        <f>'Variables AME'!AR540/'Variables AME'!AR$64*'Variables AME'!$S$64</f>
        <v>0</v>
      </c>
      <c r="AT86">
        <f>'Variables AME'!AS540/'Variables AME'!AS$64*'Variables AME'!$S$64</f>
        <v>0</v>
      </c>
      <c r="AU86">
        <f>'Variables AME'!AT540/'Variables AME'!AT$64*'Variables AME'!$S$64</f>
        <v>0</v>
      </c>
      <c r="AV86">
        <f>'Variables AME'!AU540/'Variables AME'!AU$64*'Variables AME'!$S$64</f>
        <v>0</v>
      </c>
      <c r="AW86">
        <f>'Variables AME'!AV540/'Variables AME'!AV$64*'Variables AME'!$S$64</f>
        <v>0</v>
      </c>
    </row>
    <row r="87" spans="1:49" x14ac:dyDescent="0.25">
      <c r="A87" s="113"/>
      <c r="B87" t="s">
        <v>454</v>
      </c>
      <c r="C87">
        <f>'Variables AME'!B541/'Variables AME'!B$64*'Variables AME'!$S$64</f>
        <v>0</v>
      </c>
      <c r="D87">
        <f>'Variables AME'!C541/'Variables AME'!C$64*'Variables AME'!$S$64</f>
        <v>0</v>
      </c>
      <c r="E87">
        <f>'Variables AME'!D541/'Variables AME'!D$64*'Variables AME'!$S$64</f>
        <v>0</v>
      </c>
      <c r="F87">
        <f>'Variables AME'!E541/'Variables AME'!E$64*'Variables AME'!$S$64</f>
        <v>0</v>
      </c>
      <c r="G87">
        <f>'Variables AME'!F541/'Variables AME'!F$64*'Variables AME'!$S$64</f>
        <v>0</v>
      </c>
      <c r="H87">
        <f>'Variables AME'!G541/'Variables AME'!G$64*'Variables AME'!$S$64</f>
        <v>0</v>
      </c>
      <c r="I87">
        <f>'Variables AME'!H541/'Variables AME'!H$64*'Variables AME'!$S$64</f>
        <v>0</v>
      </c>
      <c r="J87">
        <f>'Variables AME'!I541/'Variables AME'!I$64*'Variables AME'!$S$64</f>
        <v>0</v>
      </c>
      <c r="K87">
        <f>'Variables AME'!J541/'Variables AME'!J$64*'Variables AME'!$S$64</f>
        <v>0</v>
      </c>
      <c r="L87">
        <f>'Variables AME'!K541/'Variables AME'!K$64*'Variables AME'!$S$64</f>
        <v>0</v>
      </c>
      <c r="M87">
        <f>'Variables AME'!L541/'Variables AME'!L$64*'Variables AME'!$S$64</f>
        <v>0</v>
      </c>
      <c r="N87">
        <f>'Variables AME'!M541/'Variables AME'!M$64*'Variables AME'!$S$64</f>
        <v>0</v>
      </c>
      <c r="O87">
        <f>'Variables AME'!N541/'Variables AME'!N$64*'Variables AME'!$S$64</f>
        <v>0</v>
      </c>
      <c r="P87">
        <f>'Variables AME'!O541/'Variables AME'!O$64*'Variables AME'!$S$64</f>
        <v>0</v>
      </c>
      <c r="Q87">
        <f>'Variables AME'!P541/'Variables AME'!P$64*'Variables AME'!$S$64</f>
        <v>0</v>
      </c>
      <c r="R87">
        <f>'Variables AME'!Q541/'Variables AME'!Q$64*'Variables AME'!$S$64</f>
        <v>0</v>
      </c>
      <c r="S87">
        <f>'Variables AME'!R541/'Variables AME'!R$64*'Variables AME'!$S$64</f>
        <v>0</v>
      </c>
      <c r="T87">
        <f>'Variables AME'!S541/'Variables AME'!S$64*'Variables AME'!$S$64</f>
        <v>0</v>
      </c>
      <c r="U87">
        <f>'Variables AME'!T541/'Variables AME'!T$64*'Variables AME'!$S$64</f>
        <v>0</v>
      </c>
      <c r="V87">
        <f>'Variables AME'!U541/'Variables AME'!U$64*'Variables AME'!$S$64</f>
        <v>0</v>
      </c>
      <c r="W87">
        <f>'Variables AME'!V541/'Variables AME'!V$64*'Variables AME'!$S$64</f>
        <v>0</v>
      </c>
      <c r="X87">
        <f>'Variables AME'!W541/'Variables AME'!W$64*'Variables AME'!$S$64</f>
        <v>0</v>
      </c>
      <c r="Y87">
        <f>'Variables AME'!X541/'Variables AME'!X$64*'Variables AME'!$S$64</f>
        <v>0</v>
      </c>
      <c r="Z87">
        <f>'Variables AME'!Y541/'Variables AME'!Y$64*'Variables AME'!$S$64</f>
        <v>0</v>
      </c>
      <c r="AA87">
        <f>'Variables AME'!Z541/'Variables AME'!Z$64*'Variables AME'!$S$64</f>
        <v>0</v>
      </c>
      <c r="AB87">
        <f>'Variables AME'!AA541/'Variables AME'!AA$64*'Variables AME'!$S$64</f>
        <v>0</v>
      </c>
      <c r="AC87">
        <f>'Variables AME'!AB541/'Variables AME'!AB$64*'Variables AME'!$S$64</f>
        <v>0</v>
      </c>
      <c r="AD87">
        <f>'Variables AME'!AC541/'Variables AME'!AC$64*'Variables AME'!$S$64</f>
        <v>0</v>
      </c>
      <c r="AE87">
        <f>'Variables AME'!AD541/'Variables AME'!AD$64*'Variables AME'!$S$64</f>
        <v>0</v>
      </c>
      <c r="AF87">
        <f>'Variables AME'!AE541/'Variables AME'!AE$64*'Variables AME'!$S$64</f>
        <v>0</v>
      </c>
      <c r="AG87">
        <f>'Variables AME'!AF541/'Variables AME'!AF$64*'Variables AME'!$S$64</f>
        <v>0</v>
      </c>
      <c r="AH87">
        <f>'Variables AME'!AG541/'Variables AME'!AG$64*'Variables AME'!$S$64</f>
        <v>0</v>
      </c>
      <c r="AI87">
        <f>'Variables AME'!AH541/'Variables AME'!AH$64*'Variables AME'!$S$64</f>
        <v>0</v>
      </c>
      <c r="AJ87">
        <f>'Variables AME'!AI541/'Variables AME'!AI$64*'Variables AME'!$S$64</f>
        <v>0</v>
      </c>
      <c r="AK87">
        <f>'Variables AME'!AJ541/'Variables AME'!AJ$64*'Variables AME'!$S$64</f>
        <v>0</v>
      </c>
      <c r="AL87">
        <f>'Variables AME'!AK541/'Variables AME'!AK$64*'Variables AME'!$S$64</f>
        <v>0</v>
      </c>
      <c r="AM87">
        <f>'Variables AME'!AL541/'Variables AME'!AL$64*'Variables AME'!$S$64</f>
        <v>0</v>
      </c>
      <c r="AN87">
        <f>'Variables AME'!AM541/'Variables AME'!AM$64*'Variables AME'!$S$64</f>
        <v>0</v>
      </c>
      <c r="AO87">
        <f>'Variables AME'!AN541/'Variables AME'!AN$64*'Variables AME'!$S$64</f>
        <v>0</v>
      </c>
      <c r="AP87">
        <f>'Variables AME'!AO541/'Variables AME'!AO$64*'Variables AME'!$S$64</f>
        <v>0</v>
      </c>
      <c r="AQ87">
        <f>'Variables AME'!AP541/'Variables AME'!AP$64*'Variables AME'!$S$64</f>
        <v>0</v>
      </c>
      <c r="AR87">
        <f>'Variables AME'!AQ541/'Variables AME'!AQ$64*'Variables AME'!$S$64</f>
        <v>0</v>
      </c>
      <c r="AS87">
        <f>'Variables AME'!AR541/'Variables AME'!AR$64*'Variables AME'!$S$64</f>
        <v>0</v>
      </c>
      <c r="AT87">
        <f>'Variables AME'!AS541/'Variables AME'!AS$64*'Variables AME'!$S$64</f>
        <v>0</v>
      </c>
      <c r="AU87">
        <f>'Variables AME'!AT541/'Variables AME'!AT$64*'Variables AME'!$S$64</f>
        <v>0</v>
      </c>
      <c r="AV87">
        <f>'Variables AME'!AU541/'Variables AME'!AU$64*'Variables AME'!$S$64</f>
        <v>0</v>
      </c>
      <c r="AW87">
        <f>'Variables AME'!AV541/'Variables AME'!AV$64*'Variables AME'!$S$64</f>
        <v>0</v>
      </c>
    </row>
    <row r="90" spans="1:49" x14ac:dyDescent="0.25">
      <c r="A90" s="113" t="s">
        <v>669</v>
      </c>
      <c r="B90" t="s">
        <v>443</v>
      </c>
      <c r="C90" s="21">
        <f>'Variables AME'!B250</f>
        <v>860.74494090987901</v>
      </c>
      <c r="D90" s="21">
        <f>'Variables AME'!C250</f>
        <v>864.19414955733896</v>
      </c>
      <c r="E90" s="21">
        <f>'Variables AME'!D250</f>
        <v>867.65701430000001</v>
      </c>
      <c r="F90" s="21">
        <f>'Variables AME'!E250</f>
        <v>873.8184645</v>
      </c>
      <c r="G90" s="21">
        <f>'Variables AME'!F250</f>
        <v>864.11127450000004</v>
      </c>
      <c r="H90" s="21">
        <f>'Variables AME'!G250</f>
        <v>849.00617790000001</v>
      </c>
      <c r="I90" s="21">
        <f>'Variables AME'!H250</f>
        <v>854.18501619999995</v>
      </c>
      <c r="J90" s="21">
        <f>'Variables AME'!I250</f>
        <v>847.58742700000005</v>
      </c>
      <c r="K90" s="21">
        <f>'Variables AME'!J250</f>
        <v>841.26675369999998</v>
      </c>
      <c r="L90" s="21">
        <f>'Variables AME'!K250</f>
        <v>819.83051030000001</v>
      </c>
      <c r="M90" s="21">
        <f>'Variables AME'!L250</f>
        <v>821.34447799999998</v>
      </c>
      <c r="N90" s="21">
        <f>'Variables AME'!M250</f>
        <v>815.7571749</v>
      </c>
      <c r="O90" s="21">
        <f>'Variables AME'!N250</f>
        <v>798.51131810000004</v>
      </c>
      <c r="P90" s="21">
        <f>'Variables AME'!O250</f>
        <v>792.98824890000003</v>
      </c>
      <c r="Q90" s="21">
        <f>'Variables AME'!P250</f>
        <v>781.76178779999998</v>
      </c>
      <c r="R90" s="21">
        <f>'Variables AME'!Q250</f>
        <v>773.43790190000004</v>
      </c>
      <c r="S90" s="21">
        <f>'Variables AME'!R250</f>
        <v>769.62580370000001</v>
      </c>
      <c r="T90" s="21">
        <f>'Variables AME'!S250</f>
        <v>769.29189680000002</v>
      </c>
      <c r="U90" s="21">
        <f>'Variables AME'!T250</f>
        <v>769.17196560000002</v>
      </c>
      <c r="V90" s="21">
        <f>'Variables AME'!U250</f>
        <v>768.09839980000004</v>
      </c>
      <c r="W90" s="21">
        <f>'Variables AME'!V250</f>
        <v>767.07923110000002</v>
      </c>
      <c r="X90" s="21">
        <f>'Variables AME'!W250</f>
        <v>767.60377389999996</v>
      </c>
      <c r="Y90" s="21">
        <f>'Variables AME'!X250</f>
        <v>767.83877280000002</v>
      </c>
      <c r="Z90" s="21">
        <f>'Variables AME'!Y250</f>
        <v>768.11283560000004</v>
      </c>
      <c r="AA90" s="21">
        <f>'Variables AME'!Z250</f>
        <v>768.45867650000002</v>
      </c>
      <c r="AB90" s="21">
        <f>'Variables AME'!AA250</f>
        <v>769.0710206</v>
      </c>
      <c r="AC90" s="21">
        <f>'Variables AME'!AB250</f>
        <v>769.94766730000003</v>
      </c>
      <c r="AD90" s="21">
        <f>'Variables AME'!AC250</f>
        <v>770.72030770000003</v>
      </c>
      <c r="AE90" s="21">
        <f>'Variables AME'!AD250</f>
        <v>771.78157680000004</v>
      </c>
      <c r="AF90" s="21">
        <f>'Variables AME'!AE250</f>
        <v>773.04098320000003</v>
      </c>
      <c r="AG90" s="21">
        <f>'Variables AME'!AF250</f>
        <v>774.27379229999997</v>
      </c>
      <c r="AH90" s="21">
        <f>'Variables AME'!AG250</f>
        <v>775.40752069999996</v>
      </c>
      <c r="AI90" s="21">
        <f>'Variables AME'!AH250</f>
        <v>776.05799490000004</v>
      </c>
      <c r="AJ90" s="21">
        <f>'Variables AME'!AI250</f>
        <v>776.06484890000002</v>
      </c>
      <c r="AK90" s="21">
        <f>'Variables AME'!AJ250</f>
        <v>775.67928670000003</v>
      </c>
      <c r="AL90" s="21">
        <f>'Variables AME'!AK250</f>
        <v>774.99337809999997</v>
      </c>
      <c r="AM90" s="21">
        <f>'Variables AME'!AL250</f>
        <v>774.10891760000004</v>
      </c>
      <c r="AN90" s="21">
        <f>'Variables AME'!AM250</f>
        <v>772.91002960000003</v>
      </c>
      <c r="AO90" s="21">
        <f>'Variables AME'!AN250</f>
        <v>771.50099650000004</v>
      </c>
      <c r="AP90" s="21">
        <f>'Variables AME'!AO250</f>
        <v>770.0646021</v>
      </c>
      <c r="AQ90" s="21">
        <f>'Variables AME'!AP250</f>
        <v>768.74535790000004</v>
      </c>
      <c r="AR90" s="21">
        <f>'Variables AME'!AQ250</f>
        <v>767.57595560000004</v>
      </c>
      <c r="AS90" s="21">
        <f>'Variables AME'!AR250</f>
        <v>766.54501249999998</v>
      </c>
      <c r="AT90" s="21">
        <f>'Variables AME'!AS250</f>
        <v>765.6136649</v>
      </c>
      <c r="AU90" s="21">
        <f>'Variables AME'!AT250</f>
        <v>764.71731569999997</v>
      </c>
      <c r="AV90" s="21">
        <f>'Variables AME'!AU250</f>
        <v>763.84046590000003</v>
      </c>
      <c r="AW90" s="21">
        <f>'Variables AME'!AV250</f>
        <v>763.01669059999995</v>
      </c>
    </row>
    <row r="91" spans="1:49" x14ac:dyDescent="0.25">
      <c r="A91" s="113"/>
      <c r="B91" t="s">
        <v>444</v>
      </c>
      <c r="C91" s="21">
        <f>'Variables AME'!B251</f>
        <v>480.20966133937998</v>
      </c>
      <c r="D91" s="21">
        <f>'Variables AME'!C251</f>
        <v>482.13397507944597</v>
      </c>
      <c r="E91" s="21">
        <f>'Variables AME'!D251</f>
        <v>484.06593980000002</v>
      </c>
      <c r="F91" s="21">
        <f>'Variables AME'!E251</f>
        <v>486.99953870000002</v>
      </c>
      <c r="G91" s="21">
        <f>'Variables AME'!F251</f>
        <v>481.74356180000001</v>
      </c>
      <c r="H91" s="21">
        <f>'Variables AME'!G251</f>
        <v>473.6918852</v>
      </c>
      <c r="I91" s="21">
        <f>'Variables AME'!H251</f>
        <v>469.59952340000001</v>
      </c>
      <c r="J91" s="21">
        <f>'Variables AME'!I251</f>
        <v>470.03643870000002</v>
      </c>
      <c r="K91" s="21">
        <f>'Variables AME'!J251</f>
        <v>464.58608720000001</v>
      </c>
      <c r="L91" s="21">
        <f>'Variables AME'!K251</f>
        <v>457.33170150000001</v>
      </c>
      <c r="M91" s="21">
        <f>'Variables AME'!L251</f>
        <v>455.89144199999998</v>
      </c>
      <c r="N91" s="21">
        <f>'Variables AME'!M251</f>
        <v>452.81015960000002</v>
      </c>
      <c r="O91" s="21">
        <f>'Variables AME'!N251</f>
        <v>449.22476549999999</v>
      </c>
      <c r="P91" s="21">
        <f>'Variables AME'!O251</f>
        <v>450.90610090000001</v>
      </c>
      <c r="Q91" s="21">
        <f>'Variables AME'!P251</f>
        <v>451.30175439999999</v>
      </c>
      <c r="R91" s="21">
        <f>'Variables AME'!Q251</f>
        <v>447.28939830000002</v>
      </c>
      <c r="S91" s="21">
        <f>'Variables AME'!R251</f>
        <v>447.78562929999998</v>
      </c>
      <c r="T91" s="21">
        <f>'Variables AME'!S251</f>
        <v>451.29737690000002</v>
      </c>
      <c r="U91" s="21">
        <f>'Variables AME'!T251</f>
        <v>455.14202549999999</v>
      </c>
      <c r="V91" s="21">
        <f>'Variables AME'!U251</f>
        <v>458.15923249999997</v>
      </c>
      <c r="W91" s="21">
        <f>'Variables AME'!V251</f>
        <v>460.61752510000002</v>
      </c>
      <c r="X91" s="21">
        <f>'Variables AME'!W251</f>
        <v>463.60208160000002</v>
      </c>
      <c r="Y91" s="21">
        <f>'Variables AME'!X251</f>
        <v>466.023259</v>
      </c>
      <c r="Z91" s="21">
        <f>'Variables AME'!Y251</f>
        <v>468.20248070000002</v>
      </c>
      <c r="AA91" s="21">
        <f>'Variables AME'!Z251</f>
        <v>470.3226277</v>
      </c>
      <c r="AB91" s="21">
        <f>'Variables AME'!AA251</f>
        <v>472.56800249999998</v>
      </c>
      <c r="AC91" s="21">
        <f>'Variables AME'!AB251</f>
        <v>474.94099640000002</v>
      </c>
      <c r="AD91" s="21">
        <f>'Variables AME'!AC251</f>
        <v>477.3798147</v>
      </c>
      <c r="AE91" s="21">
        <f>'Variables AME'!AD251</f>
        <v>480.15764489999998</v>
      </c>
      <c r="AF91" s="21">
        <f>'Variables AME'!AE251</f>
        <v>483.1215957</v>
      </c>
      <c r="AG91" s="21">
        <f>'Variables AME'!AF251</f>
        <v>486.04499029999999</v>
      </c>
      <c r="AH91" s="21">
        <f>'Variables AME'!AG251</f>
        <v>488.89282530000003</v>
      </c>
      <c r="AI91" s="21">
        <f>'Variables AME'!AH251</f>
        <v>491.30432480000002</v>
      </c>
      <c r="AJ91" s="21">
        <f>'Variables AME'!AI251</f>
        <v>493.17384279999999</v>
      </c>
      <c r="AK91" s="21">
        <f>'Variables AME'!AJ251</f>
        <v>494.66658630000001</v>
      </c>
      <c r="AL91" s="21">
        <f>'Variables AME'!AK251</f>
        <v>495.86332270000003</v>
      </c>
      <c r="AM91" s="21">
        <f>'Variables AME'!AL251</f>
        <v>496.85405129999998</v>
      </c>
      <c r="AN91" s="21">
        <f>'Variables AME'!AM251</f>
        <v>497.65800080000002</v>
      </c>
      <c r="AO91" s="21">
        <f>'Variables AME'!AN251</f>
        <v>498.29654629999999</v>
      </c>
      <c r="AP91" s="21">
        <f>'Variables AME'!AO251</f>
        <v>498.88782650000002</v>
      </c>
      <c r="AQ91" s="21">
        <f>'Variables AME'!AP251</f>
        <v>499.52671659999999</v>
      </c>
      <c r="AR91" s="21">
        <f>'Variables AME'!AQ251</f>
        <v>500.2554738</v>
      </c>
      <c r="AS91" s="21">
        <f>'Variables AME'!AR251</f>
        <v>501.08300830000002</v>
      </c>
      <c r="AT91" s="21">
        <f>'Variables AME'!AS251</f>
        <v>501.9815534</v>
      </c>
      <c r="AU91" s="21">
        <f>'Variables AME'!AT251</f>
        <v>502.91095739999997</v>
      </c>
      <c r="AV91" s="21">
        <f>'Variables AME'!AU251</f>
        <v>503.8608547</v>
      </c>
      <c r="AW91" s="21">
        <f>'Variables AME'!AV251</f>
        <v>504.81605730000001</v>
      </c>
    </row>
    <row r="92" spans="1:49" x14ac:dyDescent="0.25">
      <c r="A92" s="113"/>
      <c r="B92" t="s">
        <v>445</v>
      </c>
      <c r="C92" s="21">
        <f>'Variables AME'!B252</f>
        <v>225.271666358262</v>
      </c>
      <c r="D92" s="21">
        <f>'Variables AME'!C252</f>
        <v>226.17438322908001</v>
      </c>
      <c r="E92" s="21">
        <f>'Variables AME'!D252</f>
        <v>227.08397590000001</v>
      </c>
      <c r="F92" s="21">
        <f>'Variables AME'!E252</f>
        <v>225.981663</v>
      </c>
      <c r="G92" s="21">
        <f>'Variables AME'!F252</f>
        <v>221.610467</v>
      </c>
      <c r="H92" s="21">
        <f>'Variables AME'!G252</f>
        <v>203.77985039999999</v>
      </c>
      <c r="I92" s="21">
        <f>'Variables AME'!H252</f>
        <v>202.35404439999999</v>
      </c>
      <c r="J92" s="21">
        <f>'Variables AME'!I252</f>
        <v>202.42535770000001</v>
      </c>
      <c r="K92" s="21">
        <f>'Variables AME'!J252</f>
        <v>201.66775670000001</v>
      </c>
      <c r="L92" s="21">
        <f>'Variables AME'!K252</f>
        <v>199.85906220000001</v>
      </c>
      <c r="M92" s="21">
        <f>'Variables AME'!L252</f>
        <v>199.9068029</v>
      </c>
      <c r="N92" s="21">
        <f>'Variables AME'!M252</f>
        <v>202.8104313</v>
      </c>
      <c r="O92" s="21">
        <f>'Variables AME'!N252</f>
        <v>208.0607808</v>
      </c>
      <c r="P92" s="21">
        <f>'Variables AME'!O252</f>
        <v>217.3616619</v>
      </c>
      <c r="Q92" s="21">
        <f>'Variables AME'!P252</f>
        <v>223.6804759</v>
      </c>
      <c r="R92" s="21">
        <f>'Variables AME'!Q252</f>
        <v>227.7498161</v>
      </c>
      <c r="S92" s="21">
        <f>'Variables AME'!R252</f>
        <v>228.68779240000001</v>
      </c>
      <c r="T92" s="21">
        <f>'Variables AME'!S252</f>
        <v>228.85077960000001</v>
      </c>
      <c r="U92" s="21">
        <f>'Variables AME'!T252</f>
        <v>228.6481186</v>
      </c>
      <c r="V92" s="21">
        <f>'Variables AME'!U252</f>
        <v>226.9909797</v>
      </c>
      <c r="W92" s="21">
        <f>'Variables AME'!V252</f>
        <v>224.3206022</v>
      </c>
      <c r="X92" s="21">
        <f>'Variables AME'!W252</f>
        <v>221.3418594</v>
      </c>
      <c r="Y92" s="21">
        <f>'Variables AME'!X252</f>
        <v>219.0335288</v>
      </c>
      <c r="Z92" s="21">
        <f>'Variables AME'!Y252</f>
        <v>216.56852069999999</v>
      </c>
      <c r="AA92" s="21">
        <f>'Variables AME'!Z252</f>
        <v>213.8217181</v>
      </c>
      <c r="AB92" s="21">
        <f>'Variables AME'!AA252</f>
        <v>210.9335088</v>
      </c>
      <c r="AC92" s="21">
        <f>'Variables AME'!AB252</f>
        <v>208.0217092</v>
      </c>
      <c r="AD92" s="21">
        <f>'Variables AME'!AC252</f>
        <v>205.3908577</v>
      </c>
      <c r="AE92" s="21">
        <f>'Variables AME'!AD252</f>
        <v>202.7471917</v>
      </c>
      <c r="AF92" s="21">
        <f>'Variables AME'!AE252</f>
        <v>200.51031889999999</v>
      </c>
      <c r="AG92" s="21">
        <f>'Variables AME'!AF252</f>
        <v>198.6638638</v>
      </c>
      <c r="AH92" s="21">
        <f>'Variables AME'!AG252</f>
        <v>196.71721679999999</v>
      </c>
      <c r="AI92" s="21">
        <f>'Variables AME'!AH252</f>
        <v>195.37415530000001</v>
      </c>
      <c r="AJ92" s="21">
        <f>'Variables AME'!AI252</f>
        <v>194.19286260000001</v>
      </c>
      <c r="AK92" s="21">
        <f>'Variables AME'!AJ252</f>
        <v>193.10113720000001</v>
      </c>
      <c r="AL92" s="21">
        <f>'Variables AME'!AK252</f>
        <v>192.07304060000001</v>
      </c>
      <c r="AM92" s="21">
        <f>'Variables AME'!AL252</f>
        <v>191.1088757</v>
      </c>
      <c r="AN92" s="21">
        <f>'Variables AME'!AM252</f>
        <v>190.1064476</v>
      </c>
      <c r="AO92" s="21">
        <f>'Variables AME'!AN252</f>
        <v>189.17197830000001</v>
      </c>
      <c r="AP92" s="21">
        <f>'Variables AME'!AO252</f>
        <v>188.34238999999999</v>
      </c>
      <c r="AQ92" s="21">
        <f>'Variables AME'!AP252</f>
        <v>187.63004710000001</v>
      </c>
      <c r="AR92" s="21">
        <f>'Variables AME'!AQ252</f>
        <v>187.02217469999999</v>
      </c>
      <c r="AS92" s="21">
        <f>'Variables AME'!AR252</f>
        <v>186.47164570000001</v>
      </c>
      <c r="AT92" s="21">
        <f>'Variables AME'!AS252</f>
        <v>185.97674430000001</v>
      </c>
      <c r="AU92" s="21">
        <f>'Variables AME'!AT252</f>
        <v>185.5179909</v>
      </c>
      <c r="AV92" s="21">
        <f>'Variables AME'!AU252</f>
        <v>185.0828702</v>
      </c>
      <c r="AW92" s="21">
        <f>'Variables AME'!AV252</f>
        <v>184.66531029999999</v>
      </c>
    </row>
    <row r="93" spans="1:49" x14ac:dyDescent="0.25">
      <c r="A93" s="113"/>
      <c r="B93" t="s">
        <v>446</v>
      </c>
      <c r="C93" s="21">
        <f>'Variables AME'!B253</f>
        <v>50.390455376682098</v>
      </c>
      <c r="D93" s="21">
        <f>'Variables AME'!C253</f>
        <v>50.592381854752297</v>
      </c>
      <c r="E93" s="21">
        <f>'Variables AME'!D253</f>
        <v>50.79511609</v>
      </c>
      <c r="F93" s="21">
        <f>'Variables AME'!E253</f>
        <v>50.813715479999999</v>
      </c>
      <c r="G93" s="21">
        <f>'Variables AME'!F253</f>
        <v>48.874615779999999</v>
      </c>
      <c r="H93" s="21">
        <f>'Variables AME'!G253</f>
        <v>43.905104469999998</v>
      </c>
      <c r="I93" s="21">
        <f>'Variables AME'!H253</f>
        <v>42.02641903</v>
      </c>
      <c r="J93" s="21">
        <f>'Variables AME'!I253</f>
        <v>43.371387919999997</v>
      </c>
      <c r="K93" s="21">
        <f>'Variables AME'!J253</f>
        <v>42.362785500000001</v>
      </c>
      <c r="L93" s="21">
        <f>'Variables AME'!K253</f>
        <v>40.847269259999997</v>
      </c>
      <c r="M93" s="21">
        <f>'Variables AME'!L253</f>
        <v>40.104420699999999</v>
      </c>
      <c r="N93" s="21">
        <f>'Variables AME'!M253</f>
        <v>39.252493110000003</v>
      </c>
      <c r="O93" s="21">
        <f>'Variables AME'!N253</f>
        <v>39.404193650000003</v>
      </c>
      <c r="P93" s="21">
        <f>'Variables AME'!O253</f>
        <v>40.282941170000001</v>
      </c>
      <c r="Q93" s="21">
        <f>'Variables AME'!P253</f>
        <v>40.953010499999998</v>
      </c>
      <c r="R93" s="21">
        <f>'Variables AME'!Q253</f>
        <v>41.223935670000003</v>
      </c>
      <c r="S93" s="21">
        <f>'Variables AME'!R253</f>
        <v>41.488143229999999</v>
      </c>
      <c r="T93" s="21">
        <f>'Variables AME'!S253</f>
        <v>41.808606570000002</v>
      </c>
      <c r="U93" s="21">
        <f>'Variables AME'!T253</f>
        <v>42.009576129999999</v>
      </c>
      <c r="V93" s="21">
        <f>'Variables AME'!U253</f>
        <v>42.107504570000003</v>
      </c>
      <c r="W93" s="21">
        <f>'Variables AME'!V253</f>
        <v>43.004302289999998</v>
      </c>
      <c r="X93" s="21">
        <f>'Variables AME'!W253</f>
        <v>44.555372660000003</v>
      </c>
      <c r="Y93" s="21">
        <f>'Variables AME'!X253</f>
        <v>46.5543282</v>
      </c>
      <c r="Z93" s="21">
        <f>'Variables AME'!Y253</f>
        <v>49.00187468</v>
      </c>
      <c r="AA93" s="21">
        <f>'Variables AME'!Z253</f>
        <v>51.903231779999999</v>
      </c>
      <c r="AB93" s="21">
        <f>'Variables AME'!AA253</f>
        <v>55.310572639999997</v>
      </c>
      <c r="AC93" s="21">
        <f>'Variables AME'!AB253</f>
        <v>59.28968794</v>
      </c>
      <c r="AD93" s="21">
        <f>'Variables AME'!AC253</f>
        <v>61.495629829999999</v>
      </c>
      <c r="AE93" s="21">
        <f>'Variables AME'!AD253</f>
        <v>62.698552360000001</v>
      </c>
      <c r="AF93" s="21">
        <f>'Variables AME'!AE253</f>
        <v>63.356154320000002</v>
      </c>
      <c r="AG93" s="21">
        <f>'Variables AME'!AF253</f>
        <v>63.710697719999999</v>
      </c>
      <c r="AH93" s="21">
        <f>'Variables AME'!AG253</f>
        <v>63.886019500000003</v>
      </c>
      <c r="AI93" s="21">
        <f>'Variables AME'!AH253</f>
        <v>63.962193110000001</v>
      </c>
      <c r="AJ93" s="21">
        <f>'Variables AME'!AI253</f>
        <v>63.954770699999997</v>
      </c>
      <c r="AK93" s="21">
        <f>'Variables AME'!AJ253</f>
        <v>63.904967239999998</v>
      </c>
      <c r="AL93" s="21">
        <f>'Variables AME'!AK253</f>
        <v>63.823968370000003</v>
      </c>
      <c r="AM93" s="21">
        <f>'Variables AME'!AL253</f>
        <v>63.72714878</v>
      </c>
      <c r="AN93" s="21">
        <f>'Variables AME'!AM253</f>
        <v>63.608180699999998</v>
      </c>
      <c r="AO93" s="21">
        <f>'Variables AME'!AN253</f>
        <v>63.486459019999998</v>
      </c>
      <c r="AP93" s="21">
        <f>'Variables AME'!AO253</f>
        <v>63.375639620000001</v>
      </c>
      <c r="AQ93" s="21">
        <f>'Variables AME'!AP253</f>
        <v>63.285820870000002</v>
      </c>
      <c r="AR93" s="21">
        <f>'Variables AME'!AQ253</f>
        <v>63.216502060000003</v>
      </c>
      <c r="AS93" s="21">
        <f>'Variables AME'!AR253</f>
        <v>63.163740570000002</v>
      </c>
      <c r="AT93" s="21">
        <f>'Variables AME'!AS253</f>
        <v>63.119882609999998</v>
      </c>
      <c r="AU93" s="21">
        <f>'Variables AME'!AT253</f>
        <v>63.077946470000001</v>
      </c>
      <c r="AV93" s="21">
        <f>'Variables AME'!AU253</f>
        <v>63.03583708</v>
      </c>
      <c r="AW93" s="21">
        <f>'Variables AME'!AV253</f>
        <v>62.99807989</v>
      </c>
    </row>
    <row r="94" spans="1:49" x14ac:dyDescent="0.25">
      <c r="A94" s="113"/>
      <c r="B94" t="s">
        <v>668</v>
      </c>
      <c r="C94" s="21">
        <f>'Variables AME'!B254</f>
        <v>96.899959354598707</v>
      </c>
      <c r="D94" s="21">
        <f>'Variables AME'!C254</f>
        <v>97.288260420174595</v>
      </c>
      <c r="E94" s="21">
        <f>'Variables AME'!D254</f>
        <v>97.678109559999996</v>
      </c>
      <c r="F94" s="21">
        <f>'Variables AME'!E254</f>
        <v>97.84534979</v>
      </c>
      <c r="G94" s="21">
        <f>'Variables AME'!F254</f>
        <v>94.211426079999995</v>
      </c>
      <c r="H94" s="21">
        <f>'Variables AME'!G254</f>
        <v>84.576797589999998</v>
      </c>
      <c r="I94" s="21">
        <f>'Variables AME'!H254</f>
        <v>81.020200919999894</v>
      </c>
      <c r="J94" s="21">
        <f>'Variables AME'!I254</f>
        <v>84.031426870000004</v>
      </c>
      <c r="K94" s="21">
        <f>'Variables AME'!J254</f>
        <v>81.948156490000002</v>
      </c>
      <c r="L94" s="21">
        <f>'Variables AME'!K254</f>
        <v>78.841733340000005</v>
      </c>
      <c r="M94" s="21">
        <f>'Variables AME'!L254</f>
        <v>77.331506989999994</v>
      </c>
      <c r="N94" s="21">
        <f>'Variables AME'!M254</f>
        <v>75.469607850000003</v>
      </c>
      <c r="O94" s="21">
        <f>'Variables AME'!N254</f>
        <v>75.774709529999996</v>
      </c>
      <c r="P94" s="21">
        <f>'Variables AME'!O254</f>
        <v>77.55713317</v>
      </c>
      <c r="Q94" s="21">
        <f>'Variables AME'!P254</f>
        <v>78.835793030000005</v>
      </c>
      <c r="R94" s="21">
        <f>'Variables AME'!Q254</f>
        <v>79.472205840000001</v>
      </c>
      <c r="S94" s="21">
        <f>'Variables AME'!R254</f>
        <v>79.462472259999998</v>
      </c>
      <c r="T94" s="21">
        <f>'Variables AME'!S254</f>
        <v>80.358368040000002</v>
      </c>
      <c r="U94" s="21">
        <f>'Variables AME'!T254</f>
        <v>80.967389740000002</v>
      </c>
      <c r="V94" s="21">
        <f>'Variables AME'!U254</f>
        <v>81.837396080000005</v>
      </c>
      <c r="W94" s="21">
        <f>'Variables AME'!V254</f>
        <v>81.965007549999996</v>
      </c>
      <c r="X94" s="21">
        <f>'Variables AME'!W254</f>
        <v>82.053712390000001</v>
      </c>
      <c r="Y94" s="21">
        <f>'Variables AME'!X254</f>
        <v>81.424214070000005</v>
      </c>
      <c r="Z94" s="21">
        <f>'Variables AME'!Y254</f>
        <v>80.759870210000003</v>
      </c>
      <c r="AA94" s="21">
        <f>'Variables AME'!Z254</f>
        <v>80.072881559999999</v>
      </c>
      <c r="AB94" s="21">
        <f>'Variables AME'!AA254</f>
        <v>79.40688213</v>
      </c>
      <c r="AC94" s="21">
        <f>'Variables AME'!AB254</f>
        <v>78.799305579999995</v>
      </c>
      <c r="AD94" s="21">
        <f>'Variables AME'!AC254</f>
        <v>78.327408629999894</v>
      </c>
      <c r="AE94" s="21">
        <f>'Variables AME'!AD254</f>
        <v>77.956216699999999</v>
      </c>
      <c r="AF94" s="21">
        <f>'Variables AME'!AE254</f>
        <v>77.648477339999999</v>
      </c>
      <c r="AG94" s="21">
        <f>'Variables AME'!AF254</f>
        <v>77.370908810000003</v>
      </c>
      <c r="AH94" s="21">
        <f>'Variables AME'!AG254</f>
        <v>77.124287879999997</v>
      </c>
      <c r="AI94" s="21">
        <f>'Variables AME'!AH254</f>
        <v>76.84922254</v>
      </c>
      <c r="AJ94" s="21">
        <f>'Variables AME'!AI254</f>
        <v>76.514197469999999</v>
      </c>
      <c r="AK94" s="21">
        <f>'Variables AME'!AJ254</f>
        <v>76.179537199999999</v>
      </c>
      <c r="AL94" s="21">
        <f>'Variables AME'!AK254</f>
        <v>75.839900599999993</v>
      </c>
      <c r="AM94" s="21">
        <f>'Variables AME'!AL254</f>
        <v>75.490375529999994</v>
      </c>
      <c r="AN94" s="21">
        <f>'Variables AME'!AM254</f>
        <v>75.047670120000006</v>
      </c>
      <c r="AO94" s="21">
        <f>'Variables AME'!AN254</f>
        <v>74.582608579999999</v>
      </c>
      <c r="AP94" s="21">
        <f>'Variables AME'!AO254</f>
        <v>74.122216309999999</v>
      </c>
      <c r="AQ94" s="21">
        <f>'Variables AME'!AP254</f>
        <v>73.708030050000005</v>
      </c>
      <c r="AR94" s="21">
        <f>'Variables AME'!AQ254</f>
        <v>73.311654849999996</v>
      </c>
      <c r="AS94" s="21">
        <f>'Variables AME'!AR254</f>
        <v>72.945789050000002</v>
      </c>
      <c r="AT94" s="21">
        <f>'Variables AME'!AS254</f>
        <v>72.601954509999999</v>
      </c>
      <c r="AU94" s="21">
        <f>'Variables AME'!AT254</f>
        <v>72.259829150000002</v>
      </c>
      <c r="AV94" s="21">
        <f>'Variables AME'!AU254</f>
        <v>71.918098200000003</v>
      </c>
      <c r="AW94" s="21">
        <f>'Variables AME'!AV254</f>
        <v>71.692427519999995</v>
      </c>
    </row>
    <row r="95" spans="1:49" x14ac:dyDescent="0.25">
      <c r="A95" s="113"/>
      <c r="B95" t="s">
        <v>447</v>
      </c>
      <c r="C95" s="21">
        <f>'Variables AME'!B255</f>
        <v>85.438996970432299</v>
      </c>
      <c r="D95" s="21">
        <f>'Variables AME'!C255</f>
        <v>85.781371247845101</v>
      </c>
      <c r="E95" s="21">
        <f>'Variables AME'!D255</f>
        <v>86.125112209999998</v>
      </c>
      <c r="F95" s="21">
        <f>'Variables AME'!E255</f>
        <v>86.365456859999995</v>
      </c>
      <c r="G95" s="21">
        <f>'Variables AME'!F255</f>
        <v>84.582617249999998</v>
      </c>
      <c r="H95" s="21">
        <f>'Variables AME'!G255</f>
        <v>78.461330329999996</v>
      </c>
      <c r="I95" s="21">
        <f>'Variables AME'!H255</f>
        <v>77.482265709999893</v>
      </c>
      <c r="J95" s="21">
        <f>'Variables AME'!I255</f>
        <v>75.75164101</v>
      </c>
      <c r="K95" s="21">
        <f>'Variables AME'!J255</f>
        <v>72.798565440000004</v>
      </c>
      <c r="L95" s="21">
        <f>'Variables AME'!K255</f>
        <v>71.031287829999997</v>
      </c>
      <c r="M95" s="21">
        <f>'Variables AME'!L255</f>
        <v>69.532866810000002</v>
      </c>
      <c r="N95" s="21">
        <f>'Variables AME'!M255</f>
        <v>68.80377043</v>
      </c>
      <c r="O95" s="21">
        <f>'Variables AME'!N255</f>
        <v>68.000620720000001</v>
      </c>
      <c r="P95" s="21">
        <f>'Variables AME'!O255</f>
        <v>67.561869310000006</v>
      </c>
      <c r="Q95" s="21">
        <f>'Variables AME'!P255</f>
        <v>67.264603269999995</v>
      </c>
      <c r="R95" s="21">
        <f>'Variables AME'!Q255</f>
        <v>66.30624152</v>
      </c>
      <c r="S95" s="21">
        <f>'Variables AME'!R255</f>
        <v>66.098453129999996</v>
      </c>
      <c r="T95" s="21">
        <f>'Variables AME'!S255</f>
        <v>66.35533882</v>
      </c>
      <c r="U95" s="21">
        <f>'Variables AME'!T255</f>
        <v>66.605133739999999</v>
      </c>
      <c r="V95" s="21">
        <f>'Variables AME'!U255</f>
        <v>66.754448969999999</v>
      </c>
      <c r="W95" s="21">
        <f>'Variables AME'!V255</f>
        <v>67.538258909999996</v>
      </c>
      <c r="X95" s="21">
        <f>'Variables AME'!W255</f>
        <v>68.732735090000006</v>
      </c>
      <c r="Y95" s="21">
        <f>'Variables AME'!X255</f>
        <v>70.037951250000006</v>
      </c>
      <c r="Z95" s="21">
        <f>'Variables AME'!Y255</f>
        <v>71.489688369999996</v>
      </c>
      <c r="AA95" s="21">
        <f>'Variables AME'!Z255</f>
        <v>73.086652610000002</v>
      </c>
      <c r="AB95" s="21">
        <f>'Variables AME'!AA255</f>
        <v>74.866643980000006</v>
      </c>
      <c r="AC95" s="21">
        <f>'Variables AME'!AB255</f>
        <v>76.857431009999999</v>
      </c>
      <c r="AD95" s="21">
        <f>'Variables AME'!AC255</f>
        <v>77.678857530000002</v>
      </c>
      <c r="AE95" s="21">
        <f>'Variables AME'!AD255</f>
        <v>77.996553359999893</v>
      </c>
      <c r="AF95" s="21">
        <f>'Variables AME'!AE255</f>
        <v>78.108457099999995</v>
      </c>
      <c r="AG95" s="21">
        <f>'Variables AME'!AF255</f>
        <v>78.132473910000002</v>
      </c>
      <c r="AH95" s="21">
        <f>'Variables AME'!AG255</f>
        <v>78.114109720000002</v>
      </c>
      <c r="AI95" s="21">
        <f>'Variables AME'!AH255</f>
        <v>78.060703910000001</v>
      </c>
      <c r="AJ95" s="21">
        <f>'Variables AME'!AI255</f>
        <v>77.958927560000006</v>
      </c>
      <c r="AK95" s="21">
        <f>'Variables AME'!AJ255</f>
        <v>77.83663482</v>
      </c>
      <c r="AL95" s="21">
        <f>'Variables AME'!AK255</f>
        <v>77.701871620000006</v>
      </c>
      <c r="AM95" s="21">
        <f>'Variables AME'!AL255</f>
        <v>77.562325770000001</v>
      </c>
      <c r="AN95" s="21">
        <f>'Variables AME'!AM255</f>
        <v>77.400634819999894</v>
      </c>
      <c r="AO95" s="21">
        <f>'Variables AME'!AN255</f>
        <v>77.240900530000005</v>
      </c>
      <c r="AP95" s="21">
        <f>'Variables AME'!AO255</f>
        <v>77.09604075</v>
      </c>
      <c r="AQ95" s="21">
        <f>'Variables AME'!AP255</f>
        <v>76.976192589999997</v>
      </c>
      <c r="AR95" s="21">
        <f>'Variables AME'!AQ255</f>
        <v>76.880024969999994</v>
      </c>
      <c r="AS95" s="21">
        <f>'Variables AME'!AR255</f>
        <v>76.804420350000001</v>
      </c>
      <c r="AT95" s="21">
        <f>'Variables AME'!AS255</f>
        <v>76.7365025</v>
      </c>
      <c r="AU95" s="21">
        <f>'Variables AME'!AT255</f>
        <v>76.667954320000007</v>
      </c>
      <c r="AV95" s="21">
        <f>'Variables AME'!AU255</f>
        <v>76.596468479999999</v>
      </c>
      <c r="AW95" s="21">
        <f>'Variables AME'!AV255</f>
        <v>76.526473550000006</v>
      </c>
    </row>
    <row r="96" spans="1:49" x14ac:dyDescent="0.25">
      <c r="A96" s="113"/>
      <c r="B96" t="s">
        <v>448</v>
      </c>
      <c r="C96" s="21">
        <f>'Variables AME'!B256</f>
        <v>26.656055217314002</v>
      </c>
      <c r="D96" s="21">
        <f>'Variables AME'!C256</f>
        <v>26.762872337918299</v>
      </c>
      <c r="E96" s="21">
        <f>'Variables AME'!D256</f>
        <v>26.870114239999999</v>
      </c>
      <c r="F96" s="21">
        <f>'Variables AME'!E256</f>
        <v>26.882649619999999</v>
      </c>
      <c r="G96" s="21">
        <f>'Variables AME'!F256</f>
        <v>26.887524679999999</v>
      </c>
      <c r="H96" s="21">
        <f>'Variables AME'!G256</f>
        <v>25.631818450000001</v>
      </c>
      <c r="I96" s="21">
        <f>'Variables AME'!H256</f>
        <v>25.43546693</v>
      </c>
      <c r="J96" s="21">
        <f>'Variables AME'!I256</f>
        <v>25.448954180000001</v>
      </c>
      <c r="K96" s="21">
        <f>'Variables AME'!J256</f>
        <v>25.076313070000001</v>
      </c>
      <c r="L96" s="21">
        <f>'Variables AME'!K256</f>
        <v>24.731758960000001</v>
      </c>
      <c r="M96" s="21">
        <f>'Variables AME'!L256</f>
        <v>24.378716130000001</v>
      </c>
      <c r="N96" s="21">
        <f>'Variables AME'!M256</f>
        <v>24.342575029999999</v>
      </c>
      <c r="O96" s="21">
        <f>'Variables AME'!N256</f>
        <v>24.54178151</v>
      </c>
      <c r="P96" s="21">
        <f>'Variables AME'!O256</f>
        <v>24.920956929999999</v>
      </c>
      <c r="Q96" s="21">
        <f>'Variables AME'!P256</f>
        <v>25.182542130000002</v>
      </c>
      <c r="R96" s="21">
        <f>'Variables AME'!Q256</f>
        <v>25.51221456</v>
      </c>
      <c r="S96" s="21">
        <f>'Variables AME'!R256</f>
        <v>25.7974417</v>
      </c>
      <c r="T96" s="21">
        <f>'Variables AME'!S256</f>
        <v>25.992540460000001</v>
      </c>
      <c r="U96" s="21">
        <f>'Variables AME'!T256</f>
        <v>26.043759619999999</v>
      </c>
      <c r="V96" s="21">
        <f>'Variables AME'!U256</f>
        <v>25.985790049999999</v>
      </c>
      <c r="W96" s="21">
        <f>'Variables AME'!V256</f>
        <v>25.895338859999999</v>
      </c>
      <c r="X96" s="21">
        <f>'Variables AME'!W256</f>
        <v>25.82708938</v>
      </c>
      <c r="Y96" s="21">
        <f>'Variables AME'!X256</f>
        <v>25.770857490000001</v>
      </c>
      <c r="Z96" s="21">
        <f>'Variables AME'!Y256</f>
        <v>25.737882389999999</v>
      </c>
      <c r="AA96" s="21">
        <f>'Variables AME'!Z256</f>
        <v>25.727501849999999</v>
      </c>
      <c r="AB96" s="21">
        <f>'Variables AME'!AA256</f>
        <v>25.74478276</v>
      </c>
      <c r="AC96" s="21">
        <f>'Variables AME'!AB256</f>
        <v>25.790286049999999</v>
      </c>
      <c r="AD96" s="21">
        <f>'Variables AME'!AC256</f>
        <v>25.84514175</v>
      </c>
      <c r="AE96" s="21">
        <f>'Variables AME'!AD256</f>
        <v>25.91654479</v>
      </c>
      <c r="AF96" s="21">
        <f>'Variables AME'!AE256</f>
        <v>26.003647430000001</v>
      </c>
      <c r="AG96" s="21">
        <f>'Variables AME'!AF256</f>
        <v>26.10093762</v>
      </c>
      <c r="AH96" s="21">
        <f>'Variables AME'!AG256</f>
        <v>26.20277626</v>
      </c>
      <c r="AI96" s="21">
        <f>'Variables AME'!AH256</f>
        <v>26.302837149999998</v>
      </c>
      <c r="AJ96" s="21">
        <f>'Variables AME'!AI256</f>
        <v>26.39334418</v>
      </c>
      <c r="AK96" s="21">
        <f>'Variables AME'!AJ256</f>
        <v>26.47922908</v>
      </c>
      <c r="AL96" s="21">
        <f>'Variables AME'!AK256</f>
        <v>26.561063000000001</v>
      </c>
      <c r="AM96" s="21">
        <f>'Variables AME'!AL256</f>
        <v>26.63997797</v>
      </c>
      <c r="AN96" s="21">
        <f>'Variables AME'!AM256</f>
        <v>26.713944959999999</v>
      </c>
      <c r="AO96" s="21">
        <f>'Variables AME'!AN256</f>
        <v>26.785326560000001</v>
      </c>
      <c r="AP96" s="21">
        <f>'Variables AME'!AO256</f>
        <v>26.858220849999999</v>
      </c>
      <c r="AQ96" s="21">
        <f>'Variables AME'!AP256</f>
        <v>26.93550437</v>
      </c>
      <c r="AR96" s="21">
        <f>'Variables AME'!AQ256</f>
        <v>27.017029839999999</v>
      </c>
      <c r="AS96" s="21">
        <f>'Variables AME'!AR256</f>
        <v>27.098842439999999</v>
      </c>
      <c r="AT96" s="21">
        <f>'Variables AME'!AS256</f>
        <v>27.1776251</v>
      </c>
      <c r="AU96" s="21">
        <f>'Variables AME'!AT256</f>
        <v>27.250663620000001</v>
      </c>
      <c r="AV96" s="21">
        <f>'Variables AME'!AU256</f>
        <v>27.317290360000001</v>
      </c>
      <c r="AW96" s="21">
        <f>'Variables AME'!AV256</f>
        <v>27.37777912</v>
      </c>
    </row>
    <row r="97" spans="1:49" x14ac:dyDescent="0.25">
      <c r="A97" s="113"/>
      <c r="B97" t="s">
        <v>449</v>
      </c>
      <c r="C97" s="21">
        <f>'Variables AME'!B257</f>
        <v>31.601341938085199</v>
      </c>
      <c r="D97" s="21">
        <f>'Variables AME'!C257</f>
        <v>31.727975992731999</v>
      </c>
      <c r="E97" s="21">
        <f>'Variables AME'!D257</f>
        <v>31.85509729</v>
      </c>
      <c r="F97" s="21">
        <f>'Variables AME'!E257</f>
        <v>31.8997666</v>
      </c>
      <c r="G97" s="21">
        <f>'Variables AME'!F257</f>
        <v>31.967395199999999</v>
      </c>
      <c r="H97" s="21">
        <f>'Variables AME'!G257</f>
        <v>30.604103420000001</v>
      </c>
      <c r="I97" s="21">
        <f>'Variables AME'!H257</f>
        <v>30.447367079999999</v>
      </c>
      <c r="J97" s="21">
        <f>'Variables AME'!I257</f>
        <v>30.59746702</v>
      </c>
      <c r="K97" s="21">
        <f>'Variables AME'!J257</f>
        <v>30.465021490000002</v>
      </c>
      <c r="L97" s="21">
        <f>'Variables AME'!K257</f>
        <v>30.345121330000001</v>
      </c>
      <c r="M97" s="21">
        <f>'Variables AME'!L257</f>
        <v>30.20469164</v>
      </c>
      <c r="N97" s="21">
        <f>'Variables AME'!M257</f>
        <v>30.403420860000001</v>
      </c>
      <c r="O97" s="21">
        <f>'Variables AME'!N257</f>
        <v>30.793964150000001</v>
      </c>
      <c r="P97" s="21">
        <f>'Variables AME'!O257</f>
        <v>31.565701659999998</v>
      </c>
      <c r="Q97" s="21">
        <f>'Variables AME'!P257</f>
        <v>32.308582540000003</v>
      </c>
      <c r="R97" s="21">
        <f>'Variables AME'!Q257</f>
        <v>33.339605730000002</v>
      </c>
      <c r="S97" s="21">
        <f>'Variables AME'!R257</f>
        <v>34.141515470000002</v>
      </c>
      <c r="T97" s="21">
        <f>'Variables AME'!S257</f>
        <v>34.632375439999997</v>
      </c>
      <c r="U97" s="21">
        <f>'Variables AME'!T257</f>
        <v>34.79713881</v>
      </c>
      <c r="V97" s="21">
        <f>'Variables AME'!U257</f>
        <v>34.740650119999998</v>
      </c>
      <c r="W97" s="21">
        <f>'Variables AME'!V257</f>
        <v>34.606718669999999</v>
      </c>
      <c r="X97" s="21">
        <f>'Variables AME'!W257</f>
        <v>34.478022330000002</v>
      </c>
      <c r="Y97" s="21">
        <f>'Variables AME'!X257</f>
        <v>34.398855580000003</v>
      </c>
      <c r="Z97" s="21">
        <f>'Variables AME'!Y257</f>
        <v>34.370555860000003</v>
      </c>
      <c r="AA97" s="21">
        <f>'Variables AME'!Z257</f>
        <v>34.383471110000002</v>
      </c>
      <c r="AB97" s="21">
        <f>'Variables AME'!AA257</f>
        <v>34.432559470000001</v>
      </c>
      <c r="AC97" s="21">
        <f>'Variables AME'!AB257</f>
        <v>34.507212449999997</v>
      </c>
      <c r="AD97" s="21">
        <f>'Variables AME'!AC257</f>
        <v>34.602743169999997</v>
      </c>
      <c r="AE97" s="21">
        <f>'Variables AME'!AD257</f>
        <v>34.714566939999997</v>
      </c>
      <c r="AF97" s="21">
        <f>'Variables AME'!AE257</f>
        <v>34.835634900000002</v>
      </c>
      <c r="AG97" s="21">
        <f>'Variables AME'!AF257</f>
        <v>34.95731954</v>
      </c>
      <c r="AH97" s="21">
        <f>'Variables AME'!AG257</f>
        <v>35.072634469999997</v>
      </c>
      <c r="AI97" s="21">
        <f>'Variables AME'!AH257</f>
        <v>35.173243069999998</v>
      </c>
      <c r="AJ97" s="21">
        <f>'Variables AME'!AI257</f>
        <v>35.251091170000002</v>
      </c>
      <c r="AK97" s="21">
        <f>'Variables AME'!AJ257</f>
        <v>35.31524185</v>
      </c>
      <c r="AL97" s="21">
        <f>'Variables AME'!AK257</f>
        <v>35.36870407</v>
      </c>
      <c r="AM97" s="21">
        <f>'Variables AME'!AL257</f>
        <v>35.415097709999998</v>
      </c>
      <c r="AN97" s="21">
        <f>'Variables AME'!AM257</f>
        <v>35.445651789999999</v>
      </c>
      <c r="AO97" s="21">
        <f>'Variables AME'!AN257</f>
        <v>35.459334839999997</v>
      </c>
      <c r="AP97" s="21">
        <f>'Variables AME'!AO257</f>
        <v>35.46527442</v>
      </c>
      <c r="AQ97" s="21">
        <f>'Variables AME'!AP257</f>
        <v>35.470741680000003</v>
      </c>
      <c r="AR97" s="21">
        <f>'Variables AME'!AQ257</f>
        <v>35.47900825</v>
      </c>
      <c r="AS97" s="21">
        <f>'Variables AME'!AR257</f>
        <v>35.484857609999999</v>
      </c>
      <c r="AT97" s="21">
        <f>'Variables AME'!AS257</f>
        <v>35.486490629999999</v>
      </c>
      <c r="AU97" s="21">
        <f>'Variables AME'!AT257</f>
        <v>35.481879509999999</v>
      </c>
      <c r="AV97" s="21">
        <f>'Variables AME'!AU257</f>
        <v>35.471402359999999</v>
      </c>
      <c r="AW97" s="21">
        <f>'Variables AME'!AV257</f>
        <v>35.454891869999997</v>
      </c>
    </row>
    <row r="98" spans="1:49" x14ac:dyDescent="0.25">
      <c r="A98" s="113"/>
      <c r="B98" t="s">
        <v>450</v>
      </c>
      <c r="C98" s="21">
        <f>'Variables AME'!B258</f>
        <v>165.83537137860401</v>
      </c>
      <c r="D98" s="21">
        <f>'Variables AME'!C258</f>
        <v>166.49991295163801</v>
      </c>
      <c r="E98" s="21">
        <f>'Variables AME'!D258</f>
        <v>167.16698339999999</v>
      </c>
      <c r="F98" s="21">
        <f>'Variables AME'!E258</f>
        <v>169.7189703</v>
      </c>
      <c r="G98" s="21">
        <f>'Variables AME'!F258</f>
        <v>168.49322000000001</v>
      </c>
      <c r="H98" s="21">
        <f>'Variables AME'!G258</f>
        <v>153.7435519</v>
      </c>
      <c r="I98" s="21">
        <f>'Variables AME'!H258</f>
        <v>150.49141589999999</v>
      </c>
      <c r="J98" s="21">
        <f>'Variables AME'!I258</f>
        <v>151.31832360000001</v>
      </c>
      <c r="K98" s="21">
        <f>'Variables AME'!J258</f>
        <v>148.0427899</v>
      </c>
      <c r="L98" s="21">
        <f>'Variables AME'!K258</f>
        <v>142.01295229999999</v>
      </c>
      <c r="M98" s="21">
        <f>'Variables AME'!L258</f>
        <v>136.75556209999999</v>
      </c>
      <c r="N98" s="21">
        <f>'Variables AME'!M258</f>
        <v>135.58212309999999</v>
      </c>
      <c r="O98" s="21">
        <f>'Variables AME'!N258</f>
        <v>134.84111179999999</v>
      </c>
      <c r="P98" s="21">
        <f>'Variables AME'!O258</f>
        <v>136.3004766</v>
      </c>
      <c r="Q98" s="21">
        <f>'Variables AME'!P258</f>
        <v>137.01176520000001</v>
      </c>
      <c r="R98" s="21">
        <f>'Variables AME'!Q258</f>
        <v>135.42234339999999</v>
      </c>
      <c r="S98" s="21">
        <f>'Variables AME'!R258</f>
        <v>134.6734648</v>
      </c>
      <c r="T98" s="21">
        <f>'Variables AME'!S258</f>
        <v>134.8165836</v>
      </c>
      <c r="U98" s="21">
        <f>'Variables AME'!T258</f>
        <v>134.93834870000001</v>
      </c>
      <c r="V98" s="21">
        <f>'Variables AME'!U258</f>
        <v>134.9910477</v>
      </c>
      <c r="W98" s="21">
        <f>'Variables AME'!V258</f>
        <v>135.03198409999999</v>
      </c>
      <c r="X98" s="21">
        <f>'Variables AME'!W258</f>
        <v>135.40462410000001</v>
      </c>
      <c r="Y98" s="21">
        <f>'Variables AME'!X258</f>
        <v>135.7675103</v>
      </c>
      <c r="Z98" s="21">
        <f>'Variables AME'!Y258</f>
        <v>136.34072889999999</v>
      </c>
      <c r="AA98" s="21">
        <f>'Variables AME'!Z258</f>
        <v>137.1405164</v>
      </c>
      <c r="AB98" s="21">
        <f>'Variables AME'!AA258</f>
        <v>138.23358859999999</v>
      </c>
      <c r="AC98" s="21">
        <f>'Variables AME'!AB258</f>
        <v>139.6577638</v>
      </c>
      <c r="AD98" s="21">
        <f>'Variables AME'!AC258</f>
        <v>140.459731</v>
      </c>
      <c r="AE98" s="21">
        <f>'Variables AME'!AD258</f>
        <v>140.9807686</v>
      </c>
      <c r="AF98" s="21">
        <f>'Variables AME'!AE258</f>
        <v>141.4190993</v>
      </c>
      <c r="AG98" s="21">
        <f>'Variables AME'!AF258</f>
        <v>141.82265090000001</v>
      </c>
      <c r="AH98" s="21">
        <f>'Variables AME'!AG258</f>
        <v>142.15677239999999</v>
      </c>
      <c r="AI98" s="21">
        <f>'Variables AME'!AH258</f>
        <v>142.4813292</v>
      </c>
      <c r="AJ98" s="21">
        <f>'Variables AME'!AI258</f>
        <v>142.71985190000001</v>
      </c>
      <c r="AK98" s="21">
        <f>'Variables AME'!AJ258</f>
        <v>142.9115894</v>
      </c>
      <c r="AL98" s="21">
        <f>'Variables AME'!AK258</f>
        <v>143.0638486</v>
      </c>
      <c r="AM98" s="21">
        <f>'Variables AME'!AL258</f>
        <v>143.18742700000001</v>
      </c>
      <c r="AN98" s="21">
        <f>'Variables AME'!AM258</f>
        <v>143.23309750000001</v>
      </c>
      <c r="AO98" s="21">
        <f>'Variables AME'!AN258</f>
        <v>143.25163079999999</v>
      </c>
      <c r="AP98" s="21">
        <f>'Variables AME'!AO258</f>
        <v>143.2726729</v>
      </c>
      <c r="AQ98" s="21">
        <f>'Variables AME'!AP258</f>
        <v>143.32254789999999</v>
      </c>
      <c r="AR98" s="21">
        <f>'Variables AME'!AQ258</f>
        <v>143.39553520000001</v>
      </c>
      <c r="AS98" s="21">
        <f>'Variables AME'!AR258</f>
        <v>143.48675009999999</v>
      </c>
      <c r="AT98" s="21">
        <f>'Variables AME'!AS258</f>
        <v>143.58336980000001</v>
      </c>
      <c r="AU98" s="21">
        <f>'Variables AME'!AT258</f>
        <v>143.669723</v>
      </c>
      <c r="AV98" s="21">
        <f>'Variables AME'!AU258</f>
        <v>143.7418619</v>
      </c>
      <c r="AW98" s="21">
        <f>'Variables AME'!AV258</f>
        <v>143.82801140000001</v>
      </c>
    </row>
    <row r="99" spans="1:49" x14ac:dyDescent="0.25">
      <c r="A99" s="113"/>
      <c r="B99" t="s">
        <v>451</v>
      </c>
      <c r="C99" s="21">
        <f>'Variables AME'!B259</f>
        <v>50.392439443571099</v>
      </c>
      <c r="D99" s="21">
        <f>'Variables AME'!C259</f>
        <v>50.5943738722668</v>
      </c>
      <c r="E99" s="21">
        <f>'Variables AME'!D259</f>
        <v>50.79711168</v>
      </c>
      <c r="F99" s="21">
        <f>'Variables AME'!E259</f>
        <v>50.630529539999998</v>
      </c>
      <c r="G99" s="21">
        <f>'Variables AME'!F259</f>
        <v>48.44489471</v>
      </c>
      <c r="H99" s="21">
        <f>'Variables AME'!G259</f>
        <v>42.021593299999999</v>
      </c>
      <c r="I99" s="21">
        <f>'Variables AME'!H259</f>
        <v>40.906721689999998</v>
      </c>
      <c r="J99" s="21">
        <f>'Variables AME'!I259</f>
        <v>40.812398569999999</v>
      </c>
      <c r="K99" s="21">
        <f>'Variables AME'!J259</f>
        <v>39.433094359999998</v>
      </c>
      <c r="L99" s="21">
        <f>'Variables AME'!K259</f>
        <v>38.402125349999999</v>
      </c>
      <c r="M99" s="21">
        <f>'Variables AME'!L259</f>
        <v>37.779660030000002</v>
      </c>
      <c r="N99" s="21">
        <f>'Variables AME'!M259</f>
        <v>37.425840270000002</v>
      </c>
      <c r="O99" s="21">
        <f>'Variables AME'!N259</f>
        <v>36.673371189999997</v>
      </c>
      <c r="P99" s="21">
        <f>'Variables AME'!O259</f>
        <v>37.203269200000001</v>
      </c>
      <c r="Q99" s="21">
        <f>'Variables AME'!P259</f>
        <v>37.584196710000001</v>
      </c>
      <c r="R99" s="21">
        <f>'Variables AME'!Q259</f>
        <v>37.094716050000002</v>
      </c>
      <c r="S99" s="21">
        <f>'Variables AME'!R259</f>
        <v>36.88157709</v>
      </c>
      <c r="T99" s="21">
        <f>'Variables AME'!S259</f>
        <v>36.875946200000001</v>
      </c>
      <c r="U99" s="21">
        <f>'Variables AME'!T259</f>
        <v>36.859041189999999</v>
      </c>
      <c r="V99" s="21">
        <f>'Variables AME'!U259</f>
        <v>36.814199250000001</v>
      </c>
      <c r="W99" s="21">
        <f>'Variables AME'!V259</f>
        <v>36.764496870000002</v>
      </c>
      <c r="X99" s="21">
        <f>'Variables AME'!W259</f>
        <v>36.788564649999998</v>
      </c>
      <c r="Y99" s="21">
        <f>'Variables AME'!X259</f>
        <v>36.800939820000004</v>
      </c>
      <c r="Z99" s="21">
        <f>'Variables AME'!Y259</f>
        <v>36.832674330000003</v>
      </c>
      <c r="AA99" s="21">
        <f>'Variables AME'!Z259</f>
        <v>36.874173829999997</v>
      </c>
      <c r="AB99" s="21">
        <f>'Variables AME'!AA259</f>
        <v>36.933541890000001</v>
      </c>
      <c r="AC99" s="21">
        <f>'Variables AME'!AB259</f>
        <v>37.01274927</v>
      </c>
      <c r="AD99" s="21">
        <f>'Variables AME'!AC259</f>
        <v>37.046337459999997</v>
      </c>
      <c r="AE99" s="21">
        <f>'Variables AME'!AD259</f>
        <v>37.064491670000002</v>
      </c>
      <c r="AF99" s="21">
        <f>'Variables AME'!AE259</f>
        <v>37.08336714</v>
      </c>
      <c r="AG99" s="21">
        <f>'Variables AME'!AF259</f>
        <v>37.10305795</v>
      </c>
      <c r="AH99" s="21">
        <f>'Variables AME'!AG259</f>
        <v>37.115937440000003</v>
      </c>
      <c r="AI99" s="21">
        <f>'Variables AME'!AH259</f>
        <v>37.123359270000002</v>
      </c>
      <c r="AJ99" s="21">
        <f>'Variables AME'!AI259</f>
        <v>37.110791900000002</v>
      </c>
      <c r="AK99" s="21">
        <f>'Variables AME'!AJ259</f>
        <v>37.08918662</v>
      </c>
      <c r="AL99" s="21">
        <f>'Variables AME'!AK259</f>
        <v>37.060544319999998</v>
      </c>
      <c r="AM99" s="21">
        <f>'Variables AME'!AL259</f>
        <v>37.027499089999999</v>
      </c>
      <c r="AN99" s="21">
        <f>'Variables AME'!AM259</f>
        <v>36.980951879999999</v>
      </c>
      <c r="AO99" s="21">
        <f>'Variables AME'!AN259</f>
        <v>36.93214759</v>
      </c>
      <c r="AP99" s="21">
        <f>'Variables AME'!AO259</f>
        <v>36.888431670000003</v>
      </c>
      <c r="AQ99" s="21">
        <f>'Variables AME'!AP259</f>
        <v>36.855859209999998</v>
      </c>
      <c r="AR99" s="21">
        <f>'Variables AME'!AQ259</f>
        <v>36.833220920000002</v>
      </c>
      <c r="AS99" s="21">
        <f>'Variables AME'!AR259</f>
        <v>36.81692735</v>
      </c>
      <c r="AT99" s="21">
        <f>'Variables AME'!AS259</f>
        <v>36.801969550000003</v>
      </c>
      <c r="AU99" s="21">
        <f>'Variables AME'!AT259</f>
        <v>36.784043019999999</v>
      </c>
      <c r="AV99" s="21">
        <f>'Variables AME'!AU259</f>
        <v>36.76225702</v>
      </c>
      <c r="AW99" s="21">
        <f>'Variables AME'!AV259</f>
        <v>36.742132419999997</v>
      </c>
    </row>
    <row r="100" spans="1:49" x14ac:dyDescent="0.25">
      <c r="A100" s="113"/>
      <c r="B100" t="s">
        <v>452</v>
      </c>
      <c r="C100" s="21">
        <f>'Variables AME'!B260</f>
        <v>27.2473071502287</v>
      </c>
      <c r="D100" s="21">
        <f>'Variables AME'!C260</f>
        <v>27.356493557230099</v>
      </c>
      <c r="E100" s="21">
        <f>'Variables AME'!D260</f>
        <v>27.466114099999999</v>
      </c>
      <c r="F100" s="21">
        <f>'Variables AME'!E260</f>
        <v>27.27323912</v>
      </c>
      <c r="G100" s="21">
        <f>'Variables AME'!F260</f>
        <v>26.209672269999999</v>
      </c>
      <c r="H100" s="21">
        <f>'Variables AME'!G260</f>
        <v>23.169102169999999</v>
      </c>
      <c r="I100" s="21">
        <f>'Variables AME'!H260</f>
        <v>22.56834525</v>
      </c>
      <c r="J100" s="21">
        <f>'Variables AME'!I260</f>
        <v>22.29568175</v>
      </c>
      <c r="K100" s="21">
        <f>'Variables AME'!J260</f>
        <v>21.559312769999998</v>
      </c>
      <c r="L100" s="21">
        <f>'Variables AME'!K260</f>
        <v>20.829187000000001</v>
      </c>
      <c r="M100" s="21">
        <f>'Variables AME'!L260</f>
        <v>20.48546361</v>
      </c>
      <c r="N100" s="21">
        <f>'Variables AME'!M260</f>
        <v>20.171185609999998</v>
      </c>
      <c r="O100" s="21">
        <f>'Variables AME'!N260</f>
        <v>19.7636562</v>
      </c>
      <c r="P100" s="21">
        <f>'Variables AME'!O260</f>
        <v>20.034250310000001</v>
      </c>
      <c r="Q100" s="21">
        <f>'Variables AME'!P260</f>
        <v>20.097013369999999</v>
      </c>
      <c r="R100" s="21">
        <f>'Variables AME'!Q260</f>
        <v>19.799857840000001</v>
      </c>
      <c r="S100" s="21">
        <f>'Variables AME'!R260</f>
        <v>19.662189420000001</v>
      </c>
      <c r="T100" s="21">
        <f>'Variables AME'!S260</f>
        <v>19.627245080000002</v>
      </c>
      <c r="U100" s="21">
        <f>'Variables AME'!T260</f>
        <v>19.606295589999998</v>
      </c>
      <c r="V100" s="21">
        <f>'Variables AME'!U260</f>
        <v>19.572007500000002</v>
      </c>
      <c r="W100" s="21">
        <f>'Variables AME'!V260</f>
        <v>19.577605479999999</v>
      </c>
      <c r="X100" s="21">
        <f>'Variables AME'!W260</f>
        <v>19.63532794</v>
      </c>
      <c r="Y100" s="21">
        <f>'Variables AME'!X260</f>
        <v>19.70028473</v>
      </c>
      <c r="Z100" s="21">
        <f>'Variables AME'!Y260</f>
        <v>19.77951062</v>
      </c>
      <c r="AA100" s="21">
        <f>'Variables AME'!Z260</f>
        <v>19.872409770000001</v>
      </c>
      <c r="AB100" s="21">
        <f>'Variables AME'!AA260</f>
        <v>19.986344039999999</v>
      </c>
      <c r="AC100" s="21">
        <f>'Variables AME'!AB260</f>
        <v>20.12482855</v>
      </c>
      <c r="AD100" s="21">
        <f>'Variables AME'!AC260</f>
        <v>20.2121183</v>
      </c>
      <c r="AE100" s="21">
        <f>'Variables AME'!AD260</f>
        <v>20.28796285</v>
      </c>
      <c r="AF100" s="21">
        <f>'Variables AME'!AE260</f>
        <v>20.365109990000001</v>
      </c>
      <c r="AG100" s="21">
        <f>'Variables AME'!AF260</f>
        <v>20.443213060000001</v>
      </c>
      <c r="AH100" s="21">
        <f>'Variables AME'!AG260</f>
        <v>20.51788513</v>
      </c>
      <c r="AI100" s="21">
        <f>'Variables AME'!AH260</f>
        <v>20.58620105</v>
      </c>
      <c r="AJ100" s="21">
        <f>'Variables AME'!AI260</f>
        <v>20.641134560000001</v>
      </c>
      <c r="AK100" s="21">
        <f>'Variables AME'!AJ260</f>
        <v>20.688147820000001</v>
      </c>
      <c r="AL100" s="21">
        <f>'Variables AME'!AK260</f>
        <v>20.728666350000001</v>
      </c>
      <c r="AM100" s="21">
        <f>'Variables AME'!AL260</f>
        <v>20.76459672</v>
      </c>
      <c r="AN100" s="21">
        <f>'Variables AME'!AM260</f>
        <v>20.792725770000001</v>
      </c>
      <c r="AO100" s="21">
        <f>'Variables AME'!AN260</f>
        <v>20.816128379999999</v>
      </c>
      <c r="AP100" s="21">
        <f>'Variables AME'!AO260</f>
        <v>20.838910200000001</v>
      </c>
      <c r="AQ100" s="21">
        <f>'Variables AME'!AP260</f>
        <v>20.864225919999999</v>
      </c>
      <c r="AR100" s="21">
        <f>'Variables AME'!AQ260</f>
        <v>20.892253010000001</v>
      </c>
      <c r="AS100" s="21">
        <f>'Variables AME'!AR260</f>
        <v>20.922493379999999</v>
      </c>
      <c r="AT100" s="21">
        <f>'Variables AME'!AS260</f>
        <v>20.95297944</v>
      </c>
      <c r="AU100" s="21">
        <f>'Variables AME'!AT260</f>
        <v>20.981477980000001</v>
      </c>
      <c r="AV100" s="21">
        <f>'Variables AME'!AU260</f>
        <v>21.007335479999998</v>
      </c>
      <c r="AW100" s="21">
        <f>'Variables AME'!AV260</f>
        <v>21.031480009999999</v>
      </c>
    </row>
    <row r="101" spans="1:49" x14ac:dyDescent="0.25">
      <c r="A101" s="113"/>
      <c r="B101" t="s">
        <v>453</v>
      </c>
      <c r="C101" s="21">
        <f>'Variables AME'!B261</f>
        <v>2027.87758332816</v>
      </c>
      <c r="D101" s="21">
        <f>'Variables AME'!C261</f>
        <v>2036.0037686404</v>
      </c>
      <c r="E101" s="21">
        <f>'Variables AME'!D261</f>
        <v>2044.1720909999999</v>
      </c>
      <c r="F101" s="21">
        <f>'Variables AME'!E261</f>
        <v>2064.9548880000002</v>
      </c>
      <c r="G101" s="21">
        <f>'Variables AME'!F261</f>
        <v>2051.659298</v>
      </c>
      <c r="H101" s="21">
        <f>'Variables AME'!G261</f>
        <v>1931.5386289999999</v>
      </c>
      <c r="I101" s="21">
        <f>'Variables AME'!H261</f>
        <v>1889.2166010000001</v>
      </c>
      <c r="J101" s="21">
        <f>'Variables AME'!I261</f>
        <v>1879.0147689999999</v>
      </c>
      <c r="K101" s="21">
        <f>'Variables AME'!J261</f>
        <v>1853.5286550000001</v>
      </c>
      <c r="L101" s="21">
        <f>'Variables AME'!K261</f>
        <v>1819.7313939999999</v>
      </c>
      <c r="M101" s="21">
        <f>'Variables AME'!L261</f>
        <v>1803.0898079999999</v>
      </c>
      <c r="N101" s="21">
        <f>'Variables AME'!M261</f>
        <v>1799.0684040000001</v>
      </c>
      <c r="O101" s="21">
        <f>'Variables AME'!N261</f>
        <v>1803.1663430000001</v>
      </c>
      <c r="P101" s="21">
        <f>'Variables AME'!O261</f>
        <v>1824.667091</v>
      </c>
      <c r="Q101" s="21">
        <f>'Variables AME'!P261</f>
        <v>1843.7445290000001</v>
      </c>
      <c r="R101" s="21">
        <f>'Variables AME'!Q261</f>
        <v>1865.209736</v>
      </c>
      <c r="S101" s="21">
        <f>'Variables AME'!R261</f>
        <v>1884.718783</v>
      </c>
      <c r="T101" s="21">
        <f>'Variables AME'!S261</f>
        <v>1910.2969499999999</v>
      </c>
      <c r="U101" s="21">
        <f>'Variables AME'!T261</f>
        <v>1926.31366</v>
      </c>
      <c r="V101" s="21">
        <f>'Variables AME'!U261</f>
        <v>1934.872848</v>
      </c>
      <c r="W101" s="21">
        <f>'Variables AME'!V261</f>
        <v>1939.0623009999999</v>
      </c>
      <c r="X101" s="21">
        <f>'Variables AME'!W261</f>
        <v>1944.292584</v>
      </c>
      <c r="Y101" s="21">
        <f>'Variables AME'!X261</f>
        <v>1943.358882</v>
      </c>
      <c r="Z101" s="21">
        <f>'Variables AME'!Y261</f>
        <v>1943.161472</v>
      </c>
      <c r="AA101" s="21">
        <f>'Variables AME'!Z261</f>
        <v>1943.512465</v>
      </c>
      <c r="AB101" s="21">
        <f>'Variables AME'!AA261</f>
        <v>1945.0309239999999</v>
      </c>
      <c r="AC101" s="21">
        <f>'Variables AME'!AB261</f>
        <v>1947.788861</v>
      </c>
      <c r="AD101" s="21">
        <f>'Variables AME'!AC261</f>
        <v>1951.3453010000001</v>
      </c>
      <c r="AE101" s="21">
        <f>'Variables AME'!AD261</f>
        <v>1956.5702490000001</v>
      </c>
      <c r="AF101" s="21">
        <f>'Variables AME'!AE261</f>
        <v>1963.112455</v>
      </c>
      <c r="AG101" s="21">
        <f>'Variables AME'!AF261</f>
        <v>1970.2203709999999</v>
      </c>
      <c r="AH101" s="21">
        <f>'Variables AME'!AG261</f>
        <v>1977.2556010000001</v>
      </c>
      <c r="AI101" s="21">
        <f>'Variables AME'!AH261</f>
        <v>1983.781997</v>
      </c>
      <c r="AJ101" s="21">
        <f>'Variables AME'!AI261</f>
        <v>1988.9336659999999</v>
      </c>
      <c r="AK101" s="21">
        <f>'Variables AME'!AJ261</f>
        <v>1993.299986</v>
      </c>
      <c r="AL101" s="21">
        <f>'Variables AME'!AK261</f>
        <v>1997.0293650000001</v>
      </c>
      <c r="AM101" s="21">
        <f>'Variables AME'!AL261</f>
        <v>2000.2752680000001</v>
      </c>
      <c r="AN101" s="21">
        <f>'Variables AME'!AM261</f>
        <v>2001.7343519999999</v>
      </c>
      <c r="AO101" s="21">
        <f>'Variables AME'!AN261</f>
        <v>2003.103198</v>
      </c>
      <c r="AP101" s="21">
        <f>'Variables AME'!AO261</f>
        <v>2004.618823</v>
      </c>
      <c r="AQ101" s="21">
        <f>'Variables AME'!AP261</f>
        <v>2006.543105</v>
      </c>
      <c r="AR101" s="21">
        <f>'Variables AME'!AQ261</f>
        <v>2008.8048920000001</v>
      </c>
      <c r="AS101" s="21">
        <f>'Variables AME'!AR261</f>
        <v>2011.6431170000001</v>
      </c>
      <c r="AT101" s="21">
        <f>'Variables AME'!AS261</f>
        <v>2014.4525630000001</v>
      </c>
      <c r="AU101" s="21">
        <f>'Variables AME'!AT261</f>
        <v>2017.0727609999999</v>
      </c>
      <c r="AV101" s="21">
        <f>'Variables AME'!AU261</f>
        <v>2019.4821119999999</v>
      </c>
      <c r="AW101" s="21">
        <f>'Variables AME'!AV261</f>
        <v>2021.9100189999999</v>
      </c>
    </row>
    <row r="102" spans="1:49" x14ac:dyDescent="0.25">
      <c r="A102" s="113"/>
      <c r="B102" t="s">
        <v>454</v>
      </c>
      <c r="C102" s="21">
        <f>'Variables AME'!B262</f>
        <v>1748.7967729787399</v>
      </c>
      <c r="D102" s="21">
        <f>'Variables AME'!C262</f>
        <v>1755.80461544789</v>
      </c>
      <c r="E102" s="21">
        <f>'Variables AME'!D262</f>
        <v>1762.8397689999999</v>
      </c>
      <c r="F102" s="21">
        <f>'Variables AME'!E262</f>
        <v>1808.2474119999999</v>
      </c>
      <c r="G102" s="21">
        <f>'Variables AME'!F262</f>
        <v>1824.6445819999999</v>
      </c>
      <c r="H102" s="21">
        <f>'Variables AME'!G262</f>
        <v>1727.6387119999999</v>
      </c>
      <c r="I102" s="21">
        <f>'Variables AME'!H262</f>
        <v>1668.0314040000001</v>
      </c>
      <c r="J102" s="21">
        <f>'Variables AME'!I262</f>
        <v>1654.408373</v>
      </c>
      <c r="K102" s="21">
        <f>'Variables AME'!J262</f>
        <v>1627.833441</v>
      </c>
      <c r="L102" s="21">
        <f>'Variables AME'!K262</f>
        <v>1604.8589999999999</v>
      </c>
      <c r="M102" s="21">
        <f>'Variables AME'!L262</f>
        <v>1570.885068</v>
      </c>
      <c r="N102" s="21">
        <f>'Variables AME'!M262</f>
        <v>1529.791575</v>
      </c>
      <c r="O102" s="21">
        <f>'Variables AME'!N262</f>
        <v>1509.735365</v>
      </c>
      <c r="P102" s="21">
        <f>'Variables AME'!O262</f>
        <v>1521.3187270000001</v>
      </c>
      <c r="Q102" s="21">
        <f>'Variables AME'!P262</f>
        <v>1542.5217270000001</v>
      </c>
      <c r="R102" s="21">
        <f>'Variables AME'!Q262</f>
        <v>1572.576155</v>
      </c>
      <c r="S102" s="21">
        <f>'Variables AME'!R262</f>
        <v>1569.450822</v>
      </c>
      <c r="T102" s="21">
        <f>'Variables AME'!S262</f>
        <v>1591.3995030000001</v>
      </c>
      <c r="U102" s="21">
        <f>'Variables AME'!T262</f>
        <v>1605.8403229999999</v>
      </c>
      <c r="V102" s="21">
        <f>'Variables AME'!U262</f>
        <v>1632.2912240000001</v>
      </c>
      <c r="W102" s="21">
        <f>'Variables AME'!V262</f>
        <v>1640.368328</v>
      </c>
      <c r="X102" s="21">
        <f>'Variables AME'!W262</f>
        <v>1648.6943450000001</v>
      </c>
      <c r="Y102" s="21">
        <f>'Variables AME'!X262</f>
        <v>1634.7919649999999</v>
      </c>
      <c r="Z102" s="21">
        <f>'Variables AME'!Y262</f>
        <v>1620.000002</v>
      </c>
      <c r="AA102" s="21">
        <f>'Variables AME'!Z262</f>
        <v>1603.8283590000001</v>
      </c>
      <c r="AB102" s="21">
        <f>'Variables AME'!AA262</f>
        <v>1586.831463</v>
      </c>
      <c r="AC102" s="21">
        <f>'Variables AME'!AB262</f>
        <v>1569.8666049999999</v>
      </c>
      <c r="AD102" s="21">
        <f>'Variables AME'!AC262</f>
        <v>1555.684669</v>
      </c>
      <c r="AE102" s="21">
        <f>'Variables AME'!AD262</f>
        <v>1543.393088</v>
      </c>
      <c r="AF102" s="21">
        <f>'Variables AME'!AE262</f>
        <v>1532.091173</v>
      </c>
      <c r="AG102" s="21">
        <f>'Variables AME'!AF262</f>
        <v>1521.1863450000001</v>
      </c>
      <c r="AH102" s="21">
        <f>'Variables AME'!AG262</f>
        <v>1511.2073370000001</v>
      </c>
      <c r="AI102" s="21">
        <f>'Variables AME'!AH262</f>
        <v>1500.3071560000001</v>
      </c>
      <c r="AJ102" s="21">
        <f>'Variables AME'!AI262</f>
        <v>1487.88912</v>
      </c>
      <c r="AK102" s="21">
        <f>'Variables AME'!AJ262</f>
        <v>1475.8561420000001</v>
      </c>
      <c r="AL102" s="21">
        <f>'Variables AME'!AK262</f>
        <v>1463.9486939999999</v>
      </c>
      <c r="AM102" s="21">
        <f>'Variables AME'!AL262</f>
        <v>1451.884732</v>
      </c>
      <c r="AN102" s="21">
        <f>'Variables AME'!AM262</f>
        <v>1436.759313</v>
      </c>
      <c r="AO102" s="21">
        <f>'Variables AME'!AN262</f>
        <v>1420.7980769999999</v>
      </c>
      <c r="AP102" s="21">
        <f>'Variables AME'!AO262</f>
        <v>1404.7718580000001</v>
      </c>
      <c r="AQ102" s="21">
        <f>'Variables AME'!AP262</f>
        <v>1390.024075</v>
      </c>
      <c r="AR102" s="21">
        <f>'Variables AME'!AQ262</f>
        <v>1375.5553319999999</v>
      </c>
      <c r="AS102" s="21">
        <f>'Variables AME'!AR262</f>
        <v>1361.9991789999999</v>
      </c>
      <c r="AT102" s="21">
        <f>'Variables AME'!AS262</f>
        <v>1349.248836</v>
      </c>
      <c r="AU102" s="21">
        <f>'Variables AME'!AT262</f>
        <v>1336.7097180000001</v>
      </c>
      <c r="AV102" s="21">
        <f>'Variables AME'!AU262</f>
        <v>1324.3724549999999</v>
      </c>
      <c r="AW102" s="21">
        <f>'Variables AME'!AV262</f>
        <v>1316.315304</v>
      </c>
    </row>
    <row r="105" spans="1:49" x14ac:dyDescent="0.25">
      <c r="A105" s="113" t="s">
        <v>814</v>
      </c>
      <c r="B105" t="s">
        <v>443</v>
      </c>
      <c r="C105" s="20">
        <f>'Variables AME'!B213</f>
        <v>0.96116878123798499</v>
      </c>
      <c r="D105" s="20">
        <f>'Variables AME'!C213</f>
        <v>0.98039215686274495</v>
      </c>
      <c r="E105" s="20">
        <f>'Variables AME'!D213</f>
        <v>0.99999958089999996</v>
      </c>
      <c r="F105" s="20">
        <f>'Variables AME'!E213</f>
        <v>1.024757981</v>
      </c>
      <c r="G105" s="20">
        <f>'Variables AME'!F213</f>
        <v>1.060929631</v>
      </c>
      <c r="H105" s="20">
        <f>'Variables AME'!G213</f>
        <v>1.060885828</v>
      </c>
      <c r="I105" s="20">
        <f>'Variables AME'!H213</f>
        <v>1.0642270540000001</v>
      </c>
      <c r="J105" s="20">
        <f>'Variables AME'!I213</f>
        <v>1.0864112429999999</v>
      </c>
      <c r="K105" s="20">
        <f>'Variables AME'!J213</f>
        <v>1.09946594</v>
      </c>
      <c r="L105" s="20">
        <f>'Variables AME'!K213</f>
        <v>1.1187765119999999</v>
      </c>
      <c r="M105" s="20">
        <f>'Variables AME'!L213</f>
        <v>1.124598921</v>
      </c>
      <c r="N105" s="20">
        <f>'Variables AME'!M213</f>
        <v>1.1272226860000001</v>
      </c>
      <c r="O105" s="20">
        <f>'Variables AME'!N213</f>
        <v>1.1426834100000001</v>
      </c>
      <c r="P105" s="20">
        <f>'Variables AME'!O213</f>
        <v>1.165322427</v>
      </c>
      <c r="Q105" s="20">
        <f>'Variables AME'!P213</f>
        <v>1.1992935140000001</v>
      </c>
      <c r="R105" s="20">
        <f>'Variables AME'!Q213</f>
        <v>1.233286125</v>
      </c>
      <c r="S105" s="20">
        <f>'Variables AME'!R213</f>
        <v>1.268528981</v>
      </c>
      <c r="T105" s="20">
        <f>'Variables AME'!S213</f>
        <v>1.3086024460000001</v>
      </c>
      <c r="U105" s="20">
        <f>'Variables AME'!T213</f>
        <v>1.353268514</v>
      </c>
      <c r="V105" s="20">
        <f>'Variables AME'!U213</f>
        <v>1.4024991570000001</v>
      </c>
      <c r="W105" s="20">
        <f>'Variables AME'!V213</f>
        <v>1.457265802</v>
      </c>
      <c r="X105" s="20">
        <f>'Variables AME'!W213</f>
        <v>1.517052995</v>
      </c>
      <c r="Y105" s="20">
        <f>'Variables AME'!X213</f>
        <v>1.5756649439999999</v>
      </c>
      <c r="Z105" s="20">
        <f>'Variables AME'!Y213</f>
        <v>1.6328955190000001</v>
      </c>
      <c r="AA105" s="20">
        <f>'Variables AME'!Z213</f>
        <v>1.6882736709999999</v>
      </c>
      <c r="AB105" s="20">
        <f>'Variables AME'!AA213</f>
        <v>1.741696768</v>
      </c>
      <c r="AC105" s="20">
        <f>'Variables AME'!AB213</f>
        <v>1.7932278189999999</v>
      </c>
      <c r="AD105" s="20">
        <f>'Variables AME'!AC213</f>
        <v>1.8392899359999999</v>
      </c>
      <c r="AE105" s="20">
        <f>'Variables AME'!AD213</f>
        <v>1.881910373</v>
      </c>
      <c r="AF105" s="20">
        <f>'Variables AME'!AE213</f>
        <v>1.9219945329999999</v>
      </c>
      <c r="AG105" s="20">
        <f>'Variables AME'!AF213</f>
        <v>1.960185874</v>
      </c>
      <c r="AH105" s="20">
        <f>'Variables AME'!AG213</f>
        <v>1.9971272870000001</v>
      </c>
      <c r="AI105" s="20">
        <f>'Variables AME'!AH213</f>
        <v>2.033117174</v>
      </c>
      <c r="AJ105" s="20">
        <f>'Variables AME'!AI213</f>
        <v>2.0684492639999998</v>
      </c>
      <c r="AK105" s="20">
        <f>'Variables AME'!AJ213</f>
        <v>2.1036463059999999</v>
      </c>
      <c r="AL105" s="20">
        <f>'Variables AME'!AK213</f>
        <v>2.1389905640000002</v>
      </c>
      <c r="AM105" s="20">
        <f>'Variables AME'!AL213</f>
        <v>2.1747221809999999</v>
      </c>
      <c r="AN105" s="20">
        <f>'Variables AME'!AM213</f>
        <v>2.2113922810000002</v>
      </c>
      <c r="AO105" s="20">
        <f>'Variables AME'!AN213</f>
        <v>2.24890985</v>
      </c>
      <c r="AP105" s="20">
        <f>'Variables AME'!AO213</f>
        <v>2.287410961</v>
      </c>
      <c r="AQ105" s="20">
        <f>'Variables AME'!AP213</f>
        <v>2.3270752360000002</v>
      </c>
      <c r="AR105" s="20">
        <f>'Variables AME'!AQ213</f>
        <v>2.3680551319999998</v>
      </c>
      <c r="AS105" s="20">
        <f>'Variables AME'!AR213</f>
        <v>2.4109394150000001</v>
      </c>
      <c r="AT105" s="20">
        <f>'Variables AME'!AS213</f>
        <v>2.4557872559999998</v>
      </c>
      <c r="AU105" s="20">
        <f>'Variables AME'!AT213</f>
        <v>2.5026735919999998</v>
      </c>
      <c r="AV105" s="20">
        <f>'Variables AME'!AU213</f>
        <v>2.5517128219999998</v>
      </c>
      <c r="AW105" s="20">
        <f>'Variables AME'!AV213</f>
        <v>2.6031041269999999</v>
      </c>
    </row>
    <row r="106" spans="1:49" x14ac:dyDescent="0.25">
      <c r="A106" s="113"/>
      <c r="B106" t="s">
        <v>444</v>
      </c>
      <c r="C106" s="20">
        <f>'Variables AME'!B214</f>
        <v>0.96116878123798499</v>
      </c>
      <c r="D106" s="20">
        <f>'Variables AME'!C214</f>
        <v>0.98039215686274495</v>
      </c>
      <c r="E106" s="20">
        <f>'Variables AME'!D214</f>
        <v>0.99999950230000001</v>
      </c>
      <c r="F106" s="20">
        <f>'Variables AME'!E214</f>
        <v>1.0283526190000001</v>
      </c>
      <c r="G106" s="20">
        <f>'Variables AME'!F214</f>
        <v>1.0618143499999999</v>
      </c>
      <c r="H106" s="20">
        <f>'Variables AME'!G214</f>
        <v>1.060456581</v>
      </c>
      <c r="I106" s="20">
        <f>'Variables AME'!H214</f>
        <v>1.070475903</v>
      </c>
      <c r="J106" s="20">
        <f>'Variables AME'!I214</f>
        <v>1.079091743</v>
      </c>
      <c r="K106" s="20">
        <f>'Variables AME'!J214</f>
        <v>1.092510267</v>
      </c>
      <c r="L106" s="20">
        <f>'Variables AME'!K214</f>
        <v>1.101923086</v>
      </c>
      <c r="M106" s="20">
        <f>'Variables AME'!L214</f>
        <v>1.1196349640000001</v>
      </c>
      <c r="N106" s="20">
        <f>'Variables AME'!M214</f>
        <v>1.1253702670000001</v>
      </c>
      <c r="O106" s="20">
        <f>'Variables AME'!N214</f>
        <v>1.1339604000000001</v>
      </c>
      <c r="P106" s="20">
        <f>'Variables AME'!O214</f>
        <v>1.1562822930000001</v>
      </c>
      <c r="Q106" s="20">
        <f>'Variables AME'!P214</f>
        <v>1.179854065</v>
      </c>
      <c r="R106" s="20">
        <f>'Variables AME'!Q214</f>
        <v>1.221825825</v>
      </c>
      <c r="S106" s="20">
        <f>'Variables AME'!R214</f>
        <v>1.260411964</v>
      </c>
      <c r="T106" s="20">
        <f>'Variables AME'!S214</f>
        <v>1.3014299810000001</v>
      </c>
      <c r="U106" s="20">
        <f>'Variables AME'!T214</f>
        <v>1.344534506</v>
      </c>
      <c r="V106" s="20">
        <f>'Variables AME'!U214</f>
        <v>1.3906114110000001</v>
      </c>
      <c r="W106" s="20">
        <f>'Variables AME'!V214</f>
        <v>1.440719909</v>
      </c>
      <c r="X106" s="20">
        <f>'Variables AME'!W214</f>
        <v>1.4954174659999999</v>
      </c>
      <c r="Y106" s="20">
        <f>'Variables AME'!X214</f>
        <v>1.551001455</v>
      </c>
      <c r="Z106" s="20">
        <f>'Variables AME'!Y214</f>
        <v>1.60710445</v>
      </c>
      <c r="AA106" s="20">
        <f>'Variables AME'!Z214</f>
        <v>1.663055714</v>
      </c>
      <c r="AB106" s="20">
        <f>'Variables AME'!AA214</f>
        <v>1.7185430749999999</v>
      </c>
      <c r="AC106" s="20">
        <f>'Variables AME'!AB214</f>
        <v>1.7735860029999999</v>
      </c>
      <c r="AD106" s="20">
        <f>'Variables AME'!AC214</f>
        <v>1.8208496300000001</v>
      </c>
      <c r="AE106" s="20">
        <f>'Variables AME'!AD214</f>
        <v>1.863800425</v>
      </c>
      <c r="AF106" s="20">
        <f>'Variables AME'!AE214</f>
        <v>1.903826604</v>
      </c>
      <c r="AG106" s="20">
        <f>'Variables AME'!AF214</f>
        <v>1.9419159189999999</v>
      </c>
      <c r="AH106" s="20">
        <f>'Variables AME'!AG214</f>
        <v>1.9789853390000001</v>
      </c>
      <c r="AI106" s="20">
        <f>'Variables AME'!AH214</f>
        <v>2.0153055709999999</v>
      </c>
      <c r="AJ106" s="20">
        <f>'Variables AME'!AI214</f>
        <v>2.051266413</v>
      </c>
      <c r="AK106" s="20">
        <f>'Variables AME'!AJ214</f>
        <v>2.0873334059999999</v>
      </c>
      <c r="AL106" s="20">
        <f>'Variables AME'!AK214</f>
        <v>2.1237922259999999</v>
      </c>
      <c r="AM106" s="20">
        <f>'Variables AME'!AL214</f>
        <v>2.1608438049999998</v>
      </c>
      <c r="AN106" s="20">
        <f>'Variables AME'!AM214</f>
        <v>2.1986525079999999</v>
      </c>
      <c r="AO106" s="20">
        <f>'Variables AME'!AN214</f>
        <v>2.2372505079999998</v>
      </c>
      <c r="AP106" s="20">
        <f>'Variables AME'!AO214</f>
        <v>2.276798055</v>
      </c>
      <c r="AQ106" s="20">
        <f>'Variables AME'!AP214</f>
        <v>2.317505277</v>
      </c>
      <c r="AR106" s="20">
        <f>'Variables AME'!AQ214</f>
        <v>2.359560332</v>
      </c>
      <c r="AS106" s="20">
        <f>'Variables AME'!AR214</f>
        <v>2.4033323719999999</v>
      </c>
      <c r="AT106" s="20">
        <f>'Variables AME'!AS214</f>
        <v>2.4489734410000001</v>
      </c>
      <c r="AU106" s="20">
        <f>'Variables AME'!AT214</f>
        <v>2.4966180969999998</v>
      </c>
      <c r="AV106" s="20">
        <f>'Variables AME'!AU214</f>
        <v>2.5464064030000002</v>
      </c>
      <c r="AW106" s="20">
        <f>'Variables AME'!AV214</f>
        <v>2.5985149220000001</v>
      </c>
    </row>
    <row r="107" spans="1:49" x14ac:dyDescent="0.25">
      <c r="A107" s="113"/>
      <c r="B107" t="s">
        <v>445</v>
      </c>
      <c r="C107" s="20">
        <f>'Variables AME'!B215</f>
        <v>0.96116878123798499</v>
      </c>
      <c r="D107" s="20">
        <f>'Variables AME'!C215</f>
        <v>0.98039215686274495</v>
      </c>
      <c r="E107" s="20">
        <f>'Variables AME'!D215</f>
        <v>0.99998570669999998</v>
      </c>
      <c r="F107" s="20">
        <f>'Variables AME'!E215</f>
        <v>1.030361603</v>
      </c>
      <c r="G107" s="20">
        <f>'Variables AME'!F215</f>
        <v>1.0652907570000001</v>
      </c>
      <c r="H107" s="20">
        <f>'Variables AME'!G215</f>
        <v>1.087711823</v>
      </c>
      <c r="I107" s="20">
        <f>'Variables AME'!H215</f>
        <v>1.103275606</v>
      </c>
      <c r="J107" s="20">
        <f>'Variables AME'!I215</f>
        <v>1.126179346</v>
      </c>
      <c r="K107" s="20">
        <f>'Variables AME'!J215</f>
        <v>1.133654739</v>
      </c>
      <c r="L107" s="20">
        <f>'Variables AME'!K215</f>
        <v>1.1479809459999999</v>
      </c>
      <c r="M107" s="20">
        <f>'Variables AME'!L215</f>
        <v>1.179175066</v>
      </c>
      <c r="N107" s="20">
        <f>'Variables AME'!M215</f>
        <v>1.1969139849999999</v>
      </c>
      <c r="O107" s="20">
        <f>'Variables AME'!N215</f>
        <v>1.2100462000000001</v>
      </c>
      <c r="P107" s="20">
        <f>'Variables AME'!O215</f>
        <v>1.2351573810000001</v>
      </c>
      <c r="Q107" s="20">
        <f>'Variables AME'!P215</f>
        <v>1.2452326460000001</v>
      </c>
      <c r="R107" s="20">
        <f>'Variables AME'!Q215</f>
        <v>1.2718957470000001</v>
      </c>
      <c r="S107" s="20">
        <f>'Variables AME'!R215</f>
        <v>1.297539749</v>
      </c>
      <c r="T107" s="20">
        <f>'Variables AME'!S215</f>
        <v>1.32900375</v>
      </c>
      <c r="U107" s="20">
        <f>'Variables AME'!T215</f>
        <v>1.3654693280000001</v>
      </c>
      <c r="V107" s="20">
        <f>'Variables AME'!U215</f>
        <v>1.4052964539999999</v>
      </c>
      <c r="W107" s="20">
        <f>'Variables AME'!V215</f>
        <v>1.452519712</v>
      </c>
      <c r="X107" s="20">
        <f>'Variables AME'!W215</f>
        <v>1.5058978119999999</v>
      </c>
      <c r="Y107" s="20">
        <f>'Variables AME'!X215</f>
        <v>1.5646621430000001</v>
      </c>
      <c r="Z107" s="20">
        <f>'Variables AME'!Y215</f>
        <v>1.625124303</v>
      </c>
      <c r="AA107" s="20">
        <f>'Variables AME'!Z215</f>
        <v>1.686942524</v>
      </c>
      <c r="AB107" s="20">
        <f>'Variables AME'!AA215</f>
        <v>1.750502145</v>
      </c>
      <c r="AC107" s="20">
        <f>'Variables AME'!AB215</f>
        <v>1.816333993</v>
      </c>
      <c r="AD107" s="20">
        <f>'Variables AME'!AC215</f>
        <v>1.8682291579999999</v>
      </c>
      <c r="AE107" s="20">
        <f>'Variables AME'!AD215</f>
        <v>1.912080977</v>
      </c>
      <c r="AF107" s="20">
        <f>'Variables AME'!AE215</f>
        <v>1.953143581</v>
      </c>
      <c r="AG107" s="20">
        <f>'Variables AME'!AF215</f>
        <v>1.9929341869999999</v>
      </c>
      <c r="AH107" s="20">
        <f>'Variables AME'!AG215</f>
        <v>2.0312214549999998</v>
      </c>
      <c r="AI107" s="20">
        <f>'Variables AME'!AH215</f>
        <v>2.0710208300000001</v>
      </c>
      <c r="AJ107" s="20">
        <f>'Variables AME'!AI215</f>
        <v>2.1105012520000002</v>
      </c>
      <c r="AK107" s="20">
        <f>'Variables AME'!AJ215</f>
        <v>2.1499928740000001</v>
      </c>
      <c r="AL107" s="20">
        <f>'Variables AME'!AK215</f>
        <v>2.189910405</v>
      </c>
      <c r="AM107" s="20">
        <f>'Variables AME'!AL215</f>
        <v>2.2305114669999999</v>
      </c>
      <c r="AN107" s="20">
        <f>'Variables AME'!AM215</f>
        <v>2.2716430270000001</v>
      </c>
      <c r="AO107" s="20">
        <f>'Variables AME'!AN215</f>
        <v>2.3138657409999999</v>
      </c>
      <c r="AP107" s="20">
        <f>'Variables AME'!AO215</f>
        <v>2.3571761310000001</v>
      </c>
      <c r="AQ107" s="20">
        <f>'Variables AME'!AP215</f>
        <v>2.4016506820000001</v>
      </c>
      <c r="AR107" s="20">
        <f>'Variables AME'!AQ215</f>
        <v>2.4473916629999999</v>
      </c>
      <c r="AS107" s="20">
        <f>'Variables AME'!AR215</f>
        <v>2.4945386570000001</v>
      </c>
      <c r="AT107" s="20">
        <f>'Variables AME'!AS215</f>
        <v>2.5433669050000001</v>
      </c>
      <c r="AU107" s="20">
        <f>'Variables AME'!AT215</f>
        <v>2.5939899</v>
      </c>
      <c r="AV107" s="20">
        <f>'Variables AME'!AU215</f>
        <v>2.6464993159999999</v>
      </c>
      <c r="AW107" s="20">
        <f>'Variables AME'!AV215</f>
        <v>2.7010477740000001</v>
      </c>
    </row>
    <row r="108" spans="1:49" x14ac:dyDescent="0.25">
      <c r="A108" s="113"/>
      <c r="B108" t="s">
        <v>446</v>
      </c>
      <c r="C108" s="20">
        <f>'Variables AME'!B216</f>
        <v>0.96116878123798499</v>
      </c>
      <c r="D108" s="20">
        <f>'Variables AME'!C216</f>
        <v>0.98039215686274495</v>
      </c>
      <c r="E108" s="20">
        <f>'Variables AME'!D216</f>
        <v>0.99999941010000004</v>
      </c>
      <c r="F108" s="20">
        <f>'Variables AME'!E216</f>
        <v>1.027499505</v>
      </c>
      <c r="G108" s="20">
        <f>'Variables AME'!F216</f>
        <v>1.066365478</v>
      </c>
      <c r="H108" s="20">
        <f>'Variables AME'!G216</f>
        <v>1.1065339590000001</v>
      </c>
      <c r="I108" s="20">
        <f>'Variables AME'!H216</f>
        <v>1.1454864330000001</v>
      </c>
      <c r="J108" s="20">
        <f>'Variables AME'!I216</f>
        <v>1.1454284850000001</v>
      </c>
      <c r="K108" s="20">
        <f>'Variables AME'!J216</f>
        <v>1.1601937790000001</v>
      </c>
      <c r="L108" s="20">
        <f>'Variables AME'!K216</f>
        <v>1.183412527</v>
      </c>
      <c r="M108" s="20">
        <f>'Variables AME'!L216</f>
        <v>1.200852875</v>
      </c>
      <c r="N108" s="20">
        <f>'Variables AME'!M216</f>
        <v>1.2234032509999999</v>
      </c>
      <c r="O108" s="20">
        <f>'Variables AME'!N216</f>
        <v>1.2298556220000001</v>
      </c>
      <c r="P108" s="20">
        <f>'Variables AME'!O216</f>
        <v>1.239459141</v>
      </c>
      <c r="Q108" s="20">
        <f>'Variables AME'!P216</f>
        <v>1.2539054860000001</v>
      </c>
      <c r="R108" s="20">
        <f>'Variables AME'!Q216</f>
        <v>1.280953126</v>
      </c>
      <c r="S108" s="20">
        <f>'Variables AME'!R216</f>
        <v>1.3130870100000001</v>
      </c>
      <c r="T108" s="20">
        <f>'Variables AME'!S216</f>
        <v>1.3526235419999999</v>
      </c>
      <c r="U108" s="20">
        <f>'Variables AME'!T216</f>
        <v>1.3978156669999999</v>
      </c>
      <c r="V108" s="20">
        <f>'Variables AME'!U216</f>
        <v>1.448498002</v>
      </c>
      <c r="W108" s="20">
        <f>'Variables AME'!V216</f>
        <v>1.500810937</v>
      </c>
      <c r="X108" s="20">
        <f>'Variables AME'!W216</f>
        <v>1.5549656270000001</v>
      </c>
      <c r="Y108" s="20">
        <f>'Variables AME'!X216</f>
        <v>1.607590571</v>
      </c>
      <c r="Z108" s="20">
        <f>'Variables AME'!Y216</f>
        <v>1.660961962</v>
      </c>
      <c r="AA108" s="20">
        <f>'Variables AME'!Z216</f>
        <v>1.7155584770000001</v>
      </c>
      <c r="AB108" s="20">
        <f>'Variables AME'!AA216</f>
        <v>1.771760306</v>
      </c>
      <c r="AC108" s="20">
        <f>'Variables AME'!AB216</f>
        <v>1.829799183</v>
      </c>
      <c r="AD108" s="20">
        <f>'Variables AME'!AC216</f>
        <v>1.8749636759999999</v>
      </c>
      <c r="AE108" s="20">
        <f>'Variables AME'!AD216</f>
        <v>1.922599409</v>
      </c>
      <c r="AF108" s="20">
        <f>'Variables AME'!AE216</f>
        <v>1.973376896</v>
      </c>
      <c r="AG108" s="20">
        <f>'Variables AME'!AF216</f>
        <v>2.025562941</v>
      </c>
      <c r="AH108" s="20">
        <f>'Variables AME'!AG216</f>
        <v>2.0779658909999998</v>
      </c>
      <c r="AI108" s="20">
        <f>'Variables AME'!AH216</f>
        <v>2.1301842560000002</v>
      </c>
      <c r="AJ108" s="20">
        <f>'Variables AME'!AI216</f>
        <v>2.1818778669999999</v>
      </c>
      <c r="AK108" s="20">
        <f>'Variables AME'!AJ216</f>
        <v>2.2335043539999999</v>
      </c>
      <c r="AL108" s="20">
        <f>'Variables AME'!AK216</f>
        <v>2.2881054289999998</v>
      </c>
      <c r="AM108" s="20">
        <f>'Variables AME'!AL216</f>
        <v>2.3431057150000001</v>
      </c>
      <c r="AN108" s="20">
        <f>'Variables AME'!AM216</f>
        <v>2.3987091230000002</v>
      </c>
      <c r="AO108" s="20">
        <f>'Variables AME'!AN216</f>
        <v>2.4552269280000001</v>
      </c>
      <c r="AP108" s="20">
        <f>'Variables AME'!AO216</f>
        <v>2.512986261</v>
      </c>
      <c r="AQ108" s="20">
        <f>'Variables AME'!AP216</f>
        <v>2.5723309009999999</v>
      </c>
      <c r="AR108" s="20">
        <f>'Variables AME'!AQ216</f>
        <v>2.6335030719999999</v>
      </c>
      <c r="AS108" s="20">
        <f>'Variables AME'!AR216</f>
        <v>2.6970475679999999</v>
      </c>
      <c r="AT108" s="20">
        <f>'Variables AME'!AS216</f>
        <v>2.7631097979999999</v>
      </c>
      <c r="AU108" s="20">
        <f>'Variables AME'!AT216</f>
        <v>2.8318470630000001</v>
      </c>
      <c r="AV108" s="20">
        <f>'Variables AME'!AU216</f>
        <v>2.9034648330000001</v>
      </c>
      <c r="AW108" s="20">
        <f>'Variables AME'!AV216</f>
        <v>2.9783012900000001</v>
      </c>
    </row>
    <row r="109" spans="1:49" x14ac:dyDescent="0.25">
      <c r="A109" s="113"/>
      <c r="B109" t="s">
        <v>668</v>
      </c>
      <c r="C109" s="20">
        <f>'Variables AME'!B217</f>
        <v>0.96116878123798499</v>
      </c>
      <c r="D109" s="20">
        <f>'Variables AME'!C217</f>
        <v>0.98039215686274495</v>
      </c>
      <c r="E109" s="20">
        <f>'Variables AME'!D217</f>
        <v>0.9999992956</v>
      </c>
      <c r="F109" s="20">
        <f>'Variables AME'!E217</f>
        <v>1.0273783270000001</v>
      </c>
      <c r="G109" s="20">
        <f>'Variables AME'!F217</f>
        <v>1.0681457110000001</v>
      </c>
      <c r="H109" s="20">
        <f>'Variables AME'!G217</f>
        <v>1.1089696280000001</v>
      </c>
      <c r="I109" s="20">
        <f>'Variables AME'!H217</f>
        <v>1.144560815</v>
      </c>
      <c r="J109" s="20">
        <f>'Variables AME'!I217</f>
        <v>1.139585619</v>
      </c>
      <c r="K109" s="20">
        <f>'Variables AME'!J217</f>
        <v>1.1648936889999999</v>
      </c>
      <c r="L109" s="20">
        <f>'Variables AME'!K217</f>
        <v>1.1895247609999999</v>
      </c>
      <c r="M109" s="20">
        <f>'Variables AME'!L217</f>
        <v>1.205392099</v>
      </c>
      <c r="N109" s="20">
        <f>'Variables AME'!M217</f>
        <v>1.231132151</v>
      </c>
      <c r="O109" s="20">
        <f>'Variables AME'!N217</f>
        <v>1.236572896</v>
      </c>
      <c r="P109" s="20">
        <f>'Variables AME'!O217</f>
        <v>1.2491114860000001</v>
      </c>
      <c r="Q109" s="20">
        <f>'Variables AME'!P217</f>
        <v>1.267276734</v>
      </c>
      <c r="R109" s="20">
        <f>'Variables AME'!Q217</f>
        <v>1.29563888</v>
      </c>
      <c r="S109" s="20">
        <f>'Variables AME'!R217</f>
        <v>1.324381059</v>
      </c>
      <c r="T109" s="20">
        <f>'Variables AME'!S217</f>
        <v>1.3645528579999999</v>
      </c>
      <c r="U109" s="20">
        <f>'Variables AME'!T217</f>
        <v>1.4089261</v>
      </c>
      <c r="V109" s="20">
        <f>'Variables AME'!U217</f>
        <v>1.459987412</v>
      </c>
      <c r="W109" s="20">
        <f>'Variables AME'!V217</f>
        <v>1.5109587739999999</v>
      </c>
      <c r="X109" s="20">
        <f>'Variables AME'!W217</f>
        <v>1.5659858840000001</v>
      </c>
      <c r="Y109" s="20">
        <f>'Variables AME'!X217</f>
        <v>1.6176732410000001</v>
      </c>
      <c r="Z109" s="20">
        <f>'Variables AME'!Y217</f>
        <v>1.6695669310000001</v>
      </c>
      <c r="AA109" s="20">
        <f>'Variables AME'!Z217</f>
        <v>1.720219766</v>
      </c>
      <c r="AB109" s="20">
        <f>'Variables AME'!AA217</f>
        <v>1.7688717220000001</v>
      </c>
      <c r="AC109" s="20">
        <f>'Variables AME'!AB217</f>
        <v>1.8153037510000001</v>
      </c>
      <c r="AD109" s="20">
        <f>'Variables AME'!AC217</f>
        <v>1.859740041</v>
      </c>
      <c r="AE109" s="20">
        <f>'Variables AME'!AD217</f>
        <v>1.9016763720000001</v>
      </c>
      <c r="AF109" s="20">
        <f>'Variables AME'!AE217</f>
        <v>1.941228543</v>
      </c>
      <c r="AG109" s="20">
        <f>'Variables AME'!AF217</f>
        <v>1.9787755979999999</v>
      </c>
      <c r="AH109" s="20">
        <f>'Variables AME'!AG217</f>
        <v>2.0149638470000002</v>
      </c>
      <c r="AI109" s="20">
        <f>'Variables AME'!AH217</f>
        <v>2.0499106230000002</v>
      </c>
      <c r="AJ109" s="20">
        <f>'Variables AME'!AI217</f>
        <v>2.0839222290000001</v>
      </c>
      <c r="AK109" s="20">
        <f>'Variables AME'!AJ217</f>
        <v>2.1178512079999998</v>
      </c>
      <c r="AL109" s="20">
        <f>'Variables AME'!AK217</f>
        <v>2.151833672</v>
      </c>
      <c r="AM109" s="20">
        <f>'Variables AME'!AL217</f>
        <v>2.1860434710000001</v>
      </c>
      <c r="AN109" s="20">
        <f>'Variables AME'!AM217</f>
        <v>2.2202624520000001</v>
      </c>
      <c r="AO109" s="20">
        <f>'Variables AME'!AN217</f>
        <v>2.2553285139999999</v>
      </c>
      <c r="AP109" s="20">
        <f>'Variables AME'!AO217</f>
        <v>2.2914293780000001</v>
      </c>
      <c r="AQ109" s="20">
        <f>'Variables AME'!AP217</f>
        <v>2.3288748020000001</v>
      </c>
      <c r="AR109" s="20">
        <f>'Variables AME'!AQ217</f>
        <v>2.3674368870000002</v>
      </c>
      <c r="AS109" s="20">
        <f>'Variables AME'!AR217</f>
        <v>2.4077095110000002</v>
      </c>
      <c r="AT109" s="20">
        <f>'Variables AME'!AS217</f>
        <v>2.4497069580000002</v>
      </c>
      <c r="AU109" s="20">
        <f>'Variables AME'!AT217</f>
        <v>2.493400979</v>
      </c>
      <c r="AV109" s="20">
        <f>'Variables AME'!AU217</f>
        <v>2.5389715179999999</v>
      </c>
      <c r="AW109" s="20">
        <f>'Variables AME'!AV217</f>
        <v>2.5875553629999999</v>
      </c>
    </row>
    <row r="110" spans="1:49" x14ac:dyDescent="0.25">
      <c r="A110" s="113"/>
      <c r="B110" t="s">
        <v>447</v>
      </c>
      <c r="C110" s="20">
        <f>'Variables AME'!B218</f>
        <v>0.96116878123798499</v>
      </c>
      <c r="D110" s="20">
        <f>'Variables AME'!C218</f>
        <v>0.98039215686274495</v>
      </c>
      <c r="E110" s="20">
        <f>'Variables AME'!D218</f>
        <v>0.99999945270000001</v>
      </c>
      <c r="F110" s="20">
        <f>'Variables AME'!E218</f>
        <v>1.0259982350000001</v>
      </c>
      <c r="G110" s="20">
        <f>'Variables AME'!F218</f>
        <v>1.060091573</v>
      </c>
      <c r="H110" s="20">
        <f>'Variables AME'!G218</f>
        <v>1.0929956649999999</v>
      </c>
      <c r="I110" s="20">
        <f>'Variables AME'!H218</f>
        <v>1.113759621</v>
      </c>
      <c r="J110" s="20">
        <f>'Variables AME'!I218</f>
        <v>1.1338521660000001</v>
      </c>
      <c r="K110" s="20">
        <f>'Variables AME'!J218</f>
        <v>1.1598275929999999</v>
      </c>
      <c r="L110" s="20">
        <f>'Variables AME'!K218</f>
        <v>1.176519943</v>
      </c>
      <c r="M110" s="20">
        <f>'Variables AME'!L218</f>
        <v>1.1940545810000001</v>
      </c>
      <c r="N110" s="20">
        <f>'Variables AME'!M218</f>
        <v>1.2098203750000001</v>
      </c>
      <c r="O110" s="20">
        <f>'Variables AME'!N218</f>
        <v>1.229610222</v>
      </c>
      <c r="P110" s="20">
        <f>'Variables AME'!O218</f>
        <v>1.2678323359999999</v>
      </c>
      <c r="Q110" s="20">
        <f>'Variables AME'!P218</f>
        <v>1.2990145799999999</v>
      </c>
      <c r="R110" s="20">
        <f>'Variables AME'!Q218</f>
        <v>1.3387671539999999</v>
      </c>
      <c r="S110" s="20">
        <f>'Variables AME'!R218</f>
        <v>1.3783304540000001</v>
      </c>
      <c r="T110" s="20">
        <f>'Variables AME'!S218</f>
        <v>1.420422627</v>
      </c>
      <c r="U110" s="20">
        <f>'Variables AME'!T218</f>
        <v>1.4650794819999999</v>
      </c>
      <c r="V110" s="20">
        <f>'Variables AME'!U218</f>
        <v>1.5138901309999999</v>
      </c>
      <c r="W110" s="20">
        <f>'Variables AME'!V218</f>
        <v>1.597821505</v>
      </c>
      <c r="X110" s="20">
        <f>'Variables AME'!W218</f>
        <v>1.70114466</v>
      </c>
      <c r="Y110" s="20">
        <f>'Variables AME'!X218</f>
        <v>1.813322364</v>
      </c>
      <c r="Z110" s="20">
        <f>'Variables AME'!Y218</f>
        <v>1.9338010290000001</v>
      </c>
      <c r="AA110" s="20">
        <f>'Variables AME'!Z218</f>
        <v>2.062302973</v>
      </c>
      <c r="AB110" s="20">
        <f>'Variables AME'!AA218</f>
        <v>2.1996824089999998</v>
      </c>
      <c r="AC110" s="20">
        <f>'Variables AME'!AB218</f>
        <v>2.3473399320000001</v>
      </c>
      <c r="AD110" s="20">
        <f>'Variables AME'!AC218</f>
        <v>2.4313373650000001</v>
      </c>
      <c r="AE110" s="20">
        <f>'Variables AME'!AD218</f>
        <v>2.4907065089999998</v>
      </c>
      <c r="AF110" s="20">
        <f>'Variables AME'!AE218</f>
        <v>2.5417310390000001</v>
      </c>
      <c r="AG110" s="20">
        <f>'Variables AME'!AF218</f>
        <v>2.590810544</v>
      </c>
      <c r="AH110" s="20">
        <f>'Variables AME'!AG218</f>
        <v>2.6403187140000002</v>
      </c>
      <c r="AI110" s="20">
        <f>'Variables AME'!AH218</f>
        <v>2.6908806250000001</v>
      </c>
      <c r="AJ110" s="20">
        <f>'Variables AME'!AI218</f>
        <v>2.7423856579999999</v>
      </c>
      <c r="AK110" s="20">
        <f>'Variables AME'!AJ218</f>
        <v>2.794921719</v>
      </c>
      <c r="AL110" s="20">
        <f>'Variables AME'!AK218</f>
        <v>2.8484045249999999</v>
      </c>
      <c r="AM110" s="20">
        <f>'Variables AME'!AL218</f>
        <v>2.9028293239999998</v>
      </c>
      <c r="AN110" s="20">
        <f>'Variables AME'!AM218</f>
        <v>2.9580087210000001</v>
      </c>
      <c r="AO110" s="20">
        <f>'Variables AME'!AN218</f>
        <v>3.0142362729999999</v>
      </c>
      <c r="AP110" s="20">
        <f>'Variables AME'!AO218</f>
        <v>3.0715411399999999</v>
      </c>
      <c r="AQ110" s="20">
        <f>'Variables AME'!AP218</f>
        <v>3.1301385370000001</v>
      </c>
      <c r="AR110" s="20">
        <f>'Variables AME'!AQ218</f>
        <v>3.1902025250000001</v>
      </c>
      <c r="AS110" s="20">
        <f>'Variables AME'!AR218</f>
        <v>3.2522604890000002</v>
      </c>
      <c r="AT110" s="20">
        <f>'Variables AME'!AS218</f>
        <v>3.3163622780000002</v>
      </c>
      <c r="AU110" s="20">
        <f>'Variables AME'!AT218</f>
        <v>3.3826578010000001</v>
      </c>
      <c r="AV110" s="20">
        <f>'Variables AME'!AU218</f>
        <v>3.4513030840000001</v>
      </c>
      <c r="AW110" s="20">
        <f>'Variables AME'!AV218</f>
        <v>3.5225729549999998</v>
      </c>
    </row>
    <row r="111" spans="1:49" x14ac:dyDescent="0.25">
      <c r="A111" s="113"/>
      <c r="B111" t="s">
        <v>448</v>
      </c>
      <c r="C111" s="20">
        <f>'Variables AME'!B219</f>
        <v>0.96116878123798499</v>
      </c>
      <c r="D111" s="20">
        <f>'Variables AME'!C219</f>
        <v>0.98039215686274495</v>
      </c>
      <c r="E111" s="20">
        <f>'Variables AME'!D219</f>
        <v>0.99999938119999998</v>
      </c>
      <c r="F111" s="20">
        <f>'Variables AME'!E219</f>
        <v>1.0273882240000001</v>
      </c>
      <c r="G111" s="20">
        <f>'Variables AME'!F219</f>
        <v>1.0519132689999999</v>
      </c>
      <c r="H111" s="20">
        <f>'Variables AME'!G219</f>
        <v>1.048626144</v>
      </c>
      <c r="I111" s="20">
        <f>'Variables AME'!H219</f>
        <v>1.07025602</v>
      </c>
      <c r="J111" s="20">
        <f>'Variables AME'!I219</f>
        <v>1.0937333170000001</v>
      </c>
      <c r="K111" s="20">
        <f>'Variables AME'!J219</f>
        <v>1.114634999</v>
      </c>
      <c r="L111" s="20">
        <f>'Variables AME'!K219</f>
        <v>1.1248958440000001</v>
      </c>
      <c r="M111" s="20">
        <f>'Variables AME'!L219</f>
        <v>1.137892913</v>
      </c>
      <c r="N111" s="20">
        <f>'Variables AME'!M219</f>
        <v>1.148506552</v>
      </c>
      <c r="O111" s="20">
        <f>'Variables AME'!N219</f>
        <v>1.151735634</v>
      </c>
      <c r="P111" s="20">
        <f>'Variables AME'!O219</f>
        <v>1.1663799690000001</v>
      </c>
      <c r="Q111" s="20">
        <f>'Variables AME'!P219</f>
        <v>1.18603233</v>
      </c>
      <c r="R111" s="20">
        <f>'Variables AME'!Q219</f>
        <v>1.2065603490000001</v>
      </c>
      <c r="S111" s="20">
        <f>'Variables AME'!R219</f>
        <v>1.234400473</v>
      </c>
      <c r="T111" s="20">
        <f>'Variables AME'!S219</f>
        <v>1.2712156400000001</v>
      </c>
      <c r="U111" s="20">
        <f>'Variables AME'!T219</f>
        <v>1.3153653649999999</v>
      </c>
      <c r="V111" s="20">
        <f>'Variables AME'!U219</f>
        <v>1.365552909</v>
      </c>
      <c r="W111" s="20">
        <f>'Variables AME'!V219</f>
        <v>1.419301626</v>
      </c>
      <c r="X111" s="20">
        <f>'Variables AME'!W219</f>
        <v>1.476144184</v>
      </c>
      <c r="Y111" s="20">
        <f>'Variables AME'!X219</f>
        <v>1.5266725130000001</v>
      </c>
      <c r="Z111" s="20">
        <f>'Variables AME'!Y219</f>
        <v>1.5742607420000001</v>
      </c>
      <c r="AA111" s="20">
        <f>'Variables AME'!Z219</f>
        <v>1.6200615570000001</v>
      </c>
      <c r="AB111" s="20">
        <f>'Variables AME'!AA219</f>
        <v>1.664543426</v>
      </c>
      <c r="AC111" s="20">
        <f>'Variables AME'!AB219</f>
        <v>1.7077282840000001</v>
      </c>
      <c r="AD111" s="20">
        <f>'Variables AME'!AC219</f>
        <v>1.74874865</v>
      </c>
      <c r="AE111" s="20">
        <f>'Variables AME'!AD219</f>
        <v>1.7879208689999999</v>
      </c>
      <c r="AF111" s="20">
        <f>'Variables AME'!AE219</f>
        <v>1.825490973</v>
      </c>
      <c r="AG111" s="20">
        <f>'Variables AME'!AF219</f>
        <v>1.8617113839999999</v>
      </c>
      <c r="AH111" s="20">
        <f>'Variables AME'!AG219</f>
        <v>1.8969261930000001</v>
      </c>
      <c r="AI111" s="20">
        <f>'Variables AME'!AH219</f>
        <v>1.93140785</v>
      </c>
      <c r="AJ111" s="20">
        <f>'Variables AME'!AI219</f>
        <v>1.9653389779999999</v>
      </c>
      <c r="AK111" s="20">
        <f>'Variables AME'!AJ219</f>
        <v>1.999156406</v>
      </c>
      <c r="AL111" s="20">
        <f>'Variables AME'!AK219</f>
        <v>2.0331132109999999</v>
      </c>
      <c r="AM111" s="20">
        <f>'Variables AME'!AL219</f>
        <v>2.067458217</v>
      </c>
      <c r="AN111" s="20">
        <f>'Variables AME'!AM219</f>
        <v>2.1026073510000001</v>
      </c>
      <c r="AO111" s="20">
        <f>'Variables AME'!AN219</f>
        <v>2.1385458420000001</v>
      </c>
      <c r="AP111" s="20">
        <f>'Variables AME'!AO219</f>
        <v>2.1753870040000001</v>
      </c>
      <c r="AQ111" s="20">
        <f>'Variables AME'!AP219</f>
        <v>2.2133199499999998</v>
      </c>
      <c r="AR111" s="20">
        <f>'Variables AME'!AQ219</f>
        <v>2.2524958449999999</v>
      </c>
      <c r="AS111" s="20">
        <f>'Variables AME'!AR219</f>
        <v>2.2936136399999998</v>
      </c>
      <c r="AT111" s="20">
        <f>'Variables AME'!AS219</f>
        <v>2.3366064120000001</v>
      </c>
      <c r="AU111" s="20">
        <f>'Variables AME'!AT219</f>
        <v>2.3814758550000001</v>
      </c>
      <c r="AV111" s="20">
        <f>'Variables AME'!AU219</f>
        <v>2.428293971</v>
      </c>
      <c r="AW111" s="20">
        <f>'Variables AME'!AV219</f>
        <v>2.4772304919999999</v>
      </c>
    </row>
    <row r="112" spans="1:49" x14ac:dyDescent="0.25">
      <c r="A112" s="113"/>
      <c r="B112" t="s">
        <v>449</v>
      </c>
      <c r="C112" s="20">
        <f>'Variables AME'!B220</f>
        <v>0.96116878123798499</v>
      </c>
      <c r="D112" s="20">
        <f>'Variables AME'!C220</f>
        <v>0.98039215686274495</v>
      </c>
      <c r="E112" s="20">
        <f>'Variables AME'!D220</f>
        <v>0.99999987700000004</v>
      </c>
      <c r="F112" s="20">
        <f>'Variables AME'!E220</f>
        <v>1.0249647049999999</v>
      </c>
      <c r="G112" s="20">
        <f>'Variables AME'!F220</f>
        <v>1.0636171190000001</v>
      </c>
      <c r="H112" s="20">
        <f>'Variables AME'!G220</f>
        <v>1.034763264</v>
      </c>
      <c r="I112" s="20">
        <f>'Variables AME'!H220</f>
        <v>1.0622980129999999</v>
      </c>
      <c r="J112" s="20">
        <f>'Variables AME'!I220</f>
        <v>1.1081422350000001</v>
      </c>
      <c r="K112" s="20">
        <f>'Variables AME'!J220</f>
        <v>1.1521007910000001</v>
      </c>
      <c r="L112" s="20">
        <f>'Variables AME'!K220</f>
        <v>1.163361587</v>
      </c>
      <c r="M112" s="20">
        <f>'Variables AME'!L220</f>
        <v>1.1627716429999999</v>
      </c>
      <c r="N112" s="20">
        <f>'Variables AME'!M220</f>
        <v>1.1352018850000001</v>
      </c>
      <c r="O112" s="20">
        <f>'Variables AME'!N220</f>
        <v>1.1053929549999999</v>
      </c>
      <c r="P112" s="20">
        <f>'Variables AME'!O220</f>
        <v>1.114306813</v>
      </c>
      <c r="Q112" s="20">
        <f>'Variables AME'!P220</f>
        <v>1.1472744050000001</v>
      </c>
      <c r="R112" s="20">
        <f>'Variables AME'!Q220</f>
        <v>1.155164737</v>
      </c>
      <c r="S112" s="20">
        <f>'Variables AME'!R220</f>
        <v>1.180417311</v>
      </c>
      <c r="T112" s="20">
        <f>'Variables AME'!S220</f>
        <v>1.216538347</v>
      </c>
      <c r="U112" s="20">
        <f>'Variables AME'!T220</f>
        <v>1.2632005150000001</v>
      </c>
      <c r="V112" s="20">
        <f>'Variables AME'!U220</f>
        <v>1.3179781500000001</v>
      </c>
      <c r="W112" s="20">
        <f>'Variables AME'!V220</f>
        <v>1.3784056790000001</v>
      </c>
      <c r="X112" s="20">
        <f>'Variables AME'!W220</f>
        <v>1.4435966609999999</v>
      </c>
      <c r="Y112" s="20">
        <f>'Variables AME'!X220</f>
        <v>1.4950268099999999</v>
      </c>
      <c r="Z112" s="20">
        <f>'Variables AME'!Y220</f>
        <v>1.5395349920000001</v>
      </c>
      <c r="AA112" s="20">
        <f>'Variables AME'!Z220</f>
        <v>1.5799913000000001</v>
      </c>
      <c r="AB112" s="20">
        <f>'Variables AME'!AA220</f>
        <v>1.6183186780000001</v>
      </c>
      <c r="AC112" s="20">
        <f>'Variables AME'!AB220</f>
        <v>1.6556044620000001</v>
      </c>
      <c r="AD112" s="20">
        <f>'Variables AME'!AC220</f>
        <v>1.6917974499999999</v>
      </c>
      <c r="AE112" s="20">
        <f>'Variables AME'!AD220</f>
        <v>1.727294485</v>
      </c>
      <c r="AF112" s="20">
        <f>'Variables AME'!AE220</f>
        <v>1.762366689</v>
      </c>
      <c r="AG112" s="20">
        <f>'Variables AME'!AF220</f>
        <v>1.7972129269999999</v>
      </c>
      <c r="AH112" s="20">
        <f>'Variables AME'!AG220</f>
        <v>1.8320269689999999</v>
      </c>
      <c r="AI112" s="20">
        <f>'Variables AME'!AH220</f>
        <v>1.8669171339999999</v>
      </c>
      <c r="AJ112" s="20">
        <f>'Variables AME'!AI220</f>
        <v>1.901962887</v>
      </c>
      <c r="AK112" s="20">
        <f>'Variables AME'!AJ220</f>
        <v>1.937363044</v>
      </c>
      <c r="AL112" s="20">
        <f>'Variables AME'!AK220</f>
        <v>1.9732508280000001</v>
      </c>
      <c r="AM112" s="20">
        <f>'Variables AME'!AL220</f>
        <v>2.0097592930000001</v>
      </c>
      <c r="AN112" s="20">
        <f>'Variables AME'!AM220</f>
        <v>2.050058951</v>
      </c>
      <c r="AO112" s="20">
        <f>'Variables AME'!AN220</f>
        <v>2.092739849</v>
      </c>
      <c r="AP112" s="20">
        <f>'Variables AME'!AO220</f>
        <v>2.1372748580000001</v>
      </c>
      <c r="AQ112" s="20">
        <f>'Variables AME'!AP220</f>
        <v>2.183394421</v>
      </c>
      <c r="AR112" s="20">
        <f>'Variables AME'!AQ220</f>
        <v>2.230995493</v>
      </c>
      <c r="AS112" s="20">
        <f>'Variables AME'!AR220</f>
        <v>2.2820212689999999</v>
      </c>
      <c r="AT112" s="20">
        <f>'Variables AME'!AS220</f>
        <v>2.335729701</v>
      </c>
      <c r="AU112" s="20">
        <f>'Variables AME'!AT220</f>
        <v>2.39183996</v>
      </c>
      <c r="AV112" s="20">
        <f>'Variables AME'!AU220</f>
        <v>2.4502306059999999</v>
      </c>
      <c r="AW112" s="20">
        <f>'Variables AME'!AV220</f>
        <v>2.5109253200000001</v>
      </c>
    </row>
    <row r="113" spans="1:49" x14ac:dyDescent="0.25">
      <c r="A113" s="113"/>
      <c r="B113" t="s">
        <v>450</v>
      </c>
      <c r="C113" s="20">
        <f>'Variables AME'!B221</f>
        <v>0.96116878123798499</v>
      </c>
      <c r="D113" s="20">
        <f>'Variables AME'!C221</f>
        <v>0.98039215686274495</v>
      </c>
      <c r="E113" s="20">
        <f>'Variables AME'!D221</f>
        <v>1.000000115</v>
      </c>
      <c r="F113" s="20">
        <f>'Variables AME'!E221</f>
        <v>1.0192999780000001</v>
      </c>
      <c r="G113" s="20">
        <f>'Variables AME'!F221</f>
        <v>1.043575358</v>
      </c>
      <c r="H113" s="20">
        <f>'Variables AME'!G221</f>
        <v>1.0758338890000001</v>
      </c>
      <c r="I113" s="20">
        <f>'Variables AME'!H221</f>
        <v>1.111254274</v>
      </c>
      <c r="J113" s="20">
        <f>'Variables AME'!I221</f>
        <v>1.126681947</v>
      </c>
      <c r="K113" s="20">
        <f>'Variables AME'!J221</f>
        <v>1.1476994789999999</v>
      </c>
      <c r="L113" s="20">
        <f>'Variables AME'!K221</f>
        <v>1.1747760229999999</v>
      </c>
      <c r="M113" s="20">
        <f>'Variables AME'!L221</f>
        <v>1.209236408</v>
      </c>
      <c r="N113" s="20">
        <f>'Variables AME'!M221</f>
        <v>1.234073395</v>
      </c>
      <c r="O113" s="20">
        <f>'Variables AME'!N221</f>
        <v>1.2551068620000001</v>
      </c>
      <c r="P113" s="20">
        <f>'Variables AME'!O221</f>
        <v>1.2753156800000001</v>
      </c>
      <c r="Q113" s="20">
        <f>'Variables AME'!P221</f>
        <v>1.291132481</v>
      </c>
      <c r="R113" s="20">
        <f>'Variables AME'!Q221</f>
        <v>1.331214355</v>
      </c>
      <c r="S113" s="20">
        <f>'Variables AME'!R221</f>
        <v>1.3649527809999999</v>
      </c>
      <c r="T113" s="20">
        <f>'Variables AME'!S221</f>
        <v>1.402864646</v>
      </c>
      <c r="U113" s="20">
        <f>'Variables AME'!T221</f>
        <v>1.4431706790000001</v>
      </c>
      <c r="V113" s="20">
        <f>'Variables AME'!U221</f>
        <v>1.4870884959999999</v>
      </c>
      <c r="W113" s="20">
        <f>'Variables AME'!V221</f>
        <v>1.5363891540000001</v>
      </c>
      <c r="X113" s="20">
        <f>'Variables AME'!W221</f>
        <v>1.5904767289999999</v>
      </c>
      <c r="Y113" s="20">
        <f>'Variables AME'!X221</f>
        <v>1.645782718</v>
      </c>
      <c r="Z113" s="20">
        <f>'Variables AME'!Y221</f>
        <v>1.7021257439999999</v>
      </c>
      <c r="AA113" s="20">
        <f>'Variables AME'!Z221</f>
        <v>1.758525092</v>
      </c>
      <c r="AB113" s="20">
        <f>'Variables AME'!AA221</f>
        <v>1.814798538</v>
      </c>
      <c r="AC113" s="20">
        <f>'Variables AME'!AB221</f>
        <v>1.871062236</v>
      </c>
      <c r="AD113" s="20">
        <f>'Variables AME'!AC221</f>
        <v>1.916300712</v>
      </c>
      <c r="AE113" s="20">
        <f>'Variables AME'!AD221</f>
        <v>1.9573401589999999</v>
      </c>
      <c r="AF113" s="20">
        <f>'Variables AME'!AE221</f>
        <v>1.996724701</v>
      </c>
      <c r="AG113" s="20">
        <f>'Variables AME'!AF221</f>
        <v>2.0352326949999999</v>
      </c>
      <c r="AH113" s="20">
        <f>'Variables AME'!AG221</f>
        <v>2.073133565</v>
      </c>
      <c r="AI113" s="20">
        <f>'Variables AME'!AH221</f>
        <v>2.1109699239999999</v>
      </c>
      <c r="AJ113" s="20">
        <f>'Variables AME'!AI221</f>
        <v>2.148525179</v>
      </c>
      <c r="AK113" s="20">
        <f>'Variables AME'!AJ221</f>
        <v>2.186174034</v>
      </c>
      <c r="AL113" s="20">
        <f>'Variables AME'!AK221</f>
        <v>2.2240837729999998</v>
      </c>
      <c r="AM113" s="20">
        <f>'Variables AME'!AL221</f>
        <v>2.2624289919999998</v>
      </c>
      <c r="AN113" s="20">
        <f>'Variables AME'!AM221</f>
        <v>2.301135291</v>
      </c>
      <c r="AO113" s="20">
        <f>'Variables AME'!AN221</f>
        <v>2.3405361139999998</v>
      </c>
      <c r="AP113" s="20">
        <f>'Variables AME'!AO221</f>
        <v>2.380727126</v>
      </c>
      <c r="AQ113" s="20">
        <f>'Variables AME'!AP221</f>
        <v>2.4219072069999998</v>
      </c>
      <c r="AR113" s="20">
        <f>'Variables AME'!AQ221</f>
        <v>2.464182884</v>
      </c>
      <c r="AS113" s="20">
        <f>'Variables AME'!AR221</f>
        <v>2.5078378969999999</v>
      </c>
      <c r="AT113" s="20">
        <f>'Variables AME'!AS221</f>
        <v>2.5529983710000002</v>
      </c>
      <c r="AU113" s="20">
        <f>'Variables AME'!AT221</f>
        <v>2.5997656459999998</v>
      </c>
      <c r="AV113" s="20">
        <f>'Variables AME'!AU221</f>
        <v>2.6482593790000002</v>
      </c>
      <c r="AW113" s="20">
        <f>'Variables AME'!AV221</f>
        <v>2.6987376580000002</v>
      </c>
    </row>
    <row r="114" spans="1:49" x14ac:dyDescent="0.25">
      <c r="A114" s="113"/>
      <c r="B114" t="s">
        <v>451</v>
      </c>
      <c r="C114" s="20">
        <f>'Variables AME'!B222</f>
        <v>0.96116878123798499</v>
      </c>
      <c r="D114" s="20">
        <f>'Variables AME'!C222</f>
        <v>0.98039215686274495</v>
      </c>
      <c r="E114" s="20">
        <f>'Variables AME'!D222</f>
        <v>0.99999941739999998</v>
      </c>
      <c r="F114" s="20">
        <f>'Variables AME'!E222</f>
        <v>1.0348473760000001</v>
      </c>
      <c r="G114" s="20">
        <f>'Variables AME'!F222</f>
        <v>1.0763838990000001</v>
      </c>
      <c r="H114" s="20">
        <f>'Variables AME'!G222</f>
        <v>1.1309680799999999</v>
      </c>
      <c r="I114" s="20">
        <f>'Variables AME'!H222</f>
        <v>1.160784367</v>
      </c>
      <c r="J114" s="20">
        <f>'Variables AME'!I222</f>
        <v>1.1707127799999999</v>
      </c>
      <c r="K114" s="20">
        <f>'Variables AME'!J222</f>
        <v>1.195628138</v>
      </c>
      <c r="L114" s="20">
        <f>'Variables AME'!K222</f>
        <v>1.20909219</v>
      </c>
      <c r="M114" s="20">
        <f>'Variables AME'!L222</f>
        <v>1.226074535</v>
      </c>
      <c r="N114" s="20">
        <f>'Variables AME'!M222</f>
        <v>1.2446265169999999</v>
      </c>
      <c r="O114" s="20">
        <f>'Variables AME'!N222</f>
        <v>1.28362463</v>
      </c>
      <c r="P114" s="20">
        <f>'Variables AME'!O222</f>
        <v>1.3093975360000001</v>
      </c>
      <c r="Q114" s="20">
        <f>'Variables AME'!P222</f>
        <v>1.3385260269999999</v>
      </c>
      <c r="R114" s="20">
        <f>'Variables AME'!Q222</f>
        <v>1.3817940040000001</v>
      </c>
      <c r="S114" s="20">
        <f>'Variables AME'!R222</f>
        <v>1.4226423509999999</v>
      </c>
      <c r="T114" s="20">
        <f>'Variables AME'!S222</f>
        <v>1.4651016450000001</v>
      </c>
      <c r="U114" s="20">
        <f>'Variables AME'!T222</f>
        <v>1.509472202</v>
      </c>
      <c r="V114" s="20">
        <f>'Variables AME'!U222</f>
        <v>1.557921881</v>
      </c>
      <c r="W114" s="20">
        <f>'Variables AME'!V222</f>
        <v>1.605909217</v>
      </c>
      <c r="X114" s="20">
        <f>'Variables AME'!W222</f>
        <v>1.6556174560000001</v>
      </c>
      <c r="Y114" s="20">
        <f>'Variables AME'!X222</f>
        <v>1.7028104310000001</v>
      </c>
      <c r="Z114" s="20">
        <f>'Variables AME'!Y222</f>
        <v>1.748993335</v>
      </c>
      <c r="AA114" s="20">
        <f>'Variables AME'!Z222</f>
        <v>1.793821667</v>
      </c>
      <c r="AB114" s="20">
        <f>'Variables AME'!AA222</f>
        <v>1.8371775589999999</v>
      </c>
      <c r="AC114" s="20">
        <f>'Variables AME'!AB222</f>
        <v>1.8789718909999999</v>
      </c>
      <c r="AD114" s="20">
        <f>'Variables AME'!AC222</f>
        <v>1.920914386</v>
      </c>
      <c r="AE114" s="20">
        <f>'Variables AME'!AD222</f>
        <v>1.9623687460000001</v>
      </c>
      <c r="AF114" s="20">
        <f>'Variables AME'!AE222</f>
        <v>2.0029884529999999</v>
      </c>
      <c r="AG114" s="20">
        <f>'Variables AME'!AF222</f>
        <v>2.0426194720000002</v>
      </c>
      <c r="AH114" s="20">
        <f>'Variables AME'!AG222</f>
        <v>2.0813555840000002</v>
      </c>
      <c r="AI114" s="20">
        <f>'Variables AME'!AH222</f>
        <v>2.1195641919999999</v>
      </c>
      <c r="AJ114" s="20">
        <f>'Variables AME'!AI222</f>
        <v>2.1572880040000002</v>
      </c>
      <c r="AK114" s="20">
        <f>'Variables AME'!AJ222</f>
        <v>2.1949619029999998</v>
      </c>
      <c r="AL114" s="20">
        <f>'Variables AME'!AK222</f>
        <v>2.2328249950000001</v>
      </c>
      <c r="AM114" s="20">
        <f>'Variables AME'!AL222</f>
        <v>2.2711053940000001</v>
      </c>
      <c r="AN114" s="20">
        <f>'Variables AME'!AM222</f>
        <v>2.3098131070000001</v>
      </c>
      <c r="AO114" s="20">
        <f>'Variables AME'!AN222</f>
        <v>2.3493056839999999</v>
      </c>
      <c r="AP114" s="20">
        <f>'Variables AME'!AO222</f>
        <v>2.3896700129999999</v>
      </c>
      <c r="AQ114" s="20">
        <f>'Variables AME'!AP222</f>
        <v>2.431085682</v>
      </c>
      <c r="AR114" s="20">
        <f>'Variables AME'!AQ222</f>
        <v>2.4736486790000001</v>
      </c>
      <c r="AS114" s="20">
        <f>'Variables AME'!AR222</f>
        <v>2.5177210410000002</v>
      </c>
      <c r="AT114" s="20">
        <f>'Variables AME'!AS222</f>
        <v>2.5633559930000001</v>
      </c>
      <c r="AU114" s="20">
        <f>'Variables AME'!AT222</f>
        <v>2.610645796</v>
      </c>
      <c r="AV114" s="20">
        <f>'Variables AME'!AU222</f>
        <v>2.6597105879999998</v>
      </c>
      <c r="AW114" s="20">
        <f>'Variables AME'!AV222</f>
        <v>2.710817305</v>
      </c>
    </row>
    <row r="115" spans="1:49" x14ac:dyDescent="0.25">
      <c r="A115" s="113"/>
      <c r="B115" t="s">
        <v>452</v>
      </c>
      <c r="C115" s="20">
        <f>'Variables AME'!B223</f>
        <v>0.96116878123798499</v>
      </c>
      <c r="D115" s="20">
        <f>'Variables AME'!C223</f>
        <v>0.98039215686274495</v>
      </c>
      <c r="E115" s="20">
        <f>'Variables AME'!D223</f>
        <v>0.99999959819999995</v>
      </c>
      <c r="F115" s="20">
        <f>'Variables AME'!E223</f>
        <v>1.0382486989999999</v>
      </c>
      <c r="G115" s="20">
        <f>'Variables AME'!F223</f>
        <v>1.066982876</v>
      </c>
      <c r="H115" s="20">
        <f>'Variables AME'!G223</f>
        <v>1.0998358960000001</v>
      </c>
      <c r="I115" s="20">
        <f>'Variables AME'!H223</f>
        <v>1.1256093490000001</v>
      </c>
      <c r="J115" s="20">
        <f>'Variables AME'!I223</f>
        <v>1.138957341</v>
      </c>
      <c r="K115" s="20">
        <f>'Variables AME'!J223</f>
        <v>1.1596321810000001</v>
      </c>
      <c r="L115" s="20">
        <f>'Variables AME'!K223</f>
        <v>1.187397356</v>
      </c>
      <c r="M115" s="20">
        <f>'Variables AME'!L223</f>
        <v>1.2095121950000001</v>
      </c>
      <c r="N115" s="20">
        <f>'Variables AME'!M223</f>
        <v>1.2347138609999999</v>
      </c>
      <c r="O115" s="20">
        <f>'Variables AME'!N223</f>
        <v>1.272620104</v>
      </c>
      <c r="P115" s="20">
        <f>'Variables AME'!O223</f>
        <v>1.2956380729999999</v>
      </c>
      <c r="Q115" s="20">
        <f>'Variables AME'!P223</f>
        <v>1.3280556649999999</v>
      </c>
      <c r="R115" s="20">
        <f>'Variables AME'!Q223</f>
        <v>1.3703627549999999</v>
      </c>
      <c r="S115" s="20">
        <f>'Variables AME'!R223</f>
        <v>1.4095187259999999</v>
      </c>
      <c r="T115" s="20">
        <f>'Variables AME'!S223</f>
        <v>1.4488389580000001</v>
      </c>
      <c r="U115" s="20">
        <f>'Variables AME'!T223</f>
        <v>1.489457233</v>
      </c>
      <c r="V115" s="20">
        <f>'Variables AME'!U223</f>
        <v>1.5330897480000001</v>
      </c>
      <c r="W115" s="20">
        <f>'Variables AME'!V223</f>
        <v>1.5896511820000001</v>
      </c>
      <c r="X115" s="20">
        <f>'Variables AME'!W223</f>
        <v>1.6535631559999999</v>
      </c>
      <c r="Y115" s="20">
        <f>'Variables AME'!X223</f>
        <v>1.7199163799999999</v>
      </c>
      <c r="Z115" s="20">
        <f>'Variables AME'!Y223</f>
        <v>1.787737578</v>
      </c>
      <c r="AA115" s="20">
        <f>'Variables AME'!Z223</f>
        <v>1.856105189</v>
      </c>
      <c r="AB115" s="20">
        <f>'Variables AME'!AA223</f>
        <v>1.9247573039999999</v>
      </c>
      <c r="AC115" s="20">
        <f>'Variables AME'!AB223</f>
        <v>1.9937160279999999</v>
      </c>
      <c r="AD115" s="20">
        <f>'Variables AME'!AC223</f>
        <v>2.0456542820000001</v>
      </c>
      <c r="AE115" s="20">
        <f>'Variables AME'!AD223</f>
        <v>2.0908115359999999</v>
      </c>
      <c r="AF115" s="20">
        <f>'Variables AME'!AE223</f>
        <v>2.1333688070000001</v>
      </c>
      <c r="AG115" s="20">
        <f>'Variables AME'!AF223</f>
        <v>2.1750230479999999</v>
      </c>
      <c r="AH115" s="20">
        <f>'Variables AME'!AG223</f>
        <v>2.2165198959999999</v>
      </c>
      <c r="AI115" s="20">
        <f>'Variables AME'!AH223</f>
        <v>2.2582635209999999</v>
      </c>
      <c r="AJ115" s="20">
        <f>'Variables AME'!AI223</f>
        <v>2.3002779329999998</v>
      </c>
      <c r="AK115" s="20">
        <f>'Variables AME'!AJ223</f>
        <v>2.3428003149999999</v>
      </c>
      <c r="AL115" s="20">
        <f>'Variables AME'!AK223</f>
        <v>2.3859407309999998</v>
      </c>
      <c r="AM115" s="20">
        <f>'Variables AME'!AL223</f>
        <v>2.429821757</v>
      </c>
      <c r="AN115" s="20">
        <f>'Variables AME'!AM223</f>
        <v>2.4743640629999999</v>
      </c>
      <c r="AO115" s="20">
        <f>'Variables AME'!AN223</f>
        <v>2.519764822</v>
      </c>
      <c r="AP115" s="20">
        <f>'Variables AME'!AO223</f>
        <v>2.566134752</v>
      </c>
      <c r="AQ115" s="20">
        <f>'Variables AME'!AP223</f>
        <v>2.6136568910000002</v>
      </c>
      <c r="AR115" s="20">
        <f>'Variables AME'!AQ223</f>
        <v>2.6624661459999999</v>
      </c>
      <c r="AS115" s="20">
        <f>'Variables AME'!AR223</f>
        <v>2.71284467</v>
      </c>
      <c r="AT115" s="20">
        <f>'Variables AME'!AS223</f>
        <v>2.7648875390000001</v>
      </c>
      <c r="AU115" s="20">
        <f>'Variables AME'!AT223</f>
        <v>2.8186999309999998</v>
      </c>
      <c r="AV115" s="20">
        <f>'Variables AME'!AU223</f>
        <v>2.8743968820000001</v>
      </c>
      <c r="AW115" s="20">
        <f>'Variables AME'!AV223</f>
        <v>2.9321755309999999</v>
      </c>
    </row>
    <row r="116" spans="1:49" x14ac:dyDescent="0.25">
      <c r="A116" s="113"/>
      <c r="B116" t="s">
        <v>453</v>
      </c>
      <c r="C116" s="20">
        <f>'Variables AME'!B224</f>
        <v>0.96116878123798499</v>
      </c>
      <c r="D116" s="20">
        <f>'Variables AME'!C224</f>
        <v>0.98039215686274495</v>
      </c>
      <c r="E116" s="20">
        <f>'Variables AME'!D224</f>
        <v>0.99999575860000001</v>
      </c>
      <c r="F116" s="20">
        <f>'Variables AME'!E224</f>
        <v>1.0210609900000001</v>
      </c>
      <c r="G116" s="20">
        <f>'Variables AME'!F224</f>
        <v>1.042677394</v>
      </c>
      <c r="H116" s="20">
        <f>'Variables AME'!G224</f>
        <v>1.0508499529999999</v>
      </c>
      <c r="I116" s="20">
        <f>'Variables AME'!H224</f>
        <v>1.0730757129999999</v>
      </c>
      <c r="J116" s="20">
        <f>'Variables AME'!I224</f>
        <v>1.08926546</v>
      </c>
      <c r="K116" s="20">
        <f>'Variables AME'!J224</f>
        <v>1.098351055</v>
      </c>
      <c r="L116" s="20">
        <f>'Variables AME'!K224</f>
        <v>1.109896217</v>
      </c>
      <c r="M116" s="20">
        <f>'Variables AME'!L224</f>
        <v>1.1204999529999999</v>
      </c>
      <c r="N116" s="20">
        <f>'Variables AME'!M224</f>
        <v>1.135845859</v>
      </c>
      <c r="O116" s="20">
        <f>'Variables AME'!N224</f>
        <v>1.14851641</v>
      </c>
      <c r="P116" s="20">
        <f>'Variables AME'!O224</f>
        <v>1.169914774</v>
      </c>
      <c r="Q116" s="20">
        <f>'Variables AME'!P224</f>
        <v>1.189351727</v>
      </c>
      <c r="R116" s="20">
        <f>'Variables AME'!Q224</f>
        <v>1.2099550809999999</v>
      </c>
      <c r="S116" s="20">
        <f>'Variables AME'!R224</f>
        <v>1.2355397509999999</v>
      </c>
      <c r="T116" s="20">
        <f>'Variables AME'!S224</f>
        <v>1.268167577</v>
      </c>
      <c r="U116" s="20">
        <f>'Variables AME'!T224</f>
        <v>1.304594987</v>
      </c>
      <c r="V116" s="20">
        <f>'Variables AME'!U224</f>
        <v>1.345370779</v>
      </c>
      <c r="W116" s="20">
        <f>'Variables AME'!V224</f>
        <v>1.3901227169999999</v>
      </c>
      <c r="X116" s="20">
        <f>'Variables AME'!W224</f>
        <v>1.4387323750000001</v>
      </c>
      <c r="Y116" s="20">
        <f>'Variables AME'!X224</f>
        <v>1.48751834</v>
      </c>
      <c r="Z116" s="20">
        <f>'Variables AME'!Y224</f>
        <v>1.5368297319999999</v>
      </c>
      <c r="AA116" s="20">
        <f>'Variables AME'!Z224</f>
        <v>1.585316422</v>
      </c>
      <c r="AB116" s="20">
        <f>'Variables AME'!AA224</f>
        <v>1.6323654780000001</v>
      </c>
      <c r="AC116" s="20">
        <f>'Variables AME'!AB224</f>
        <v>1.6777726630000001</v>
      </c>
      <c r="AD116" s="20">
        <f>'Variables AME'!AC224</f>
        <v>1.71893659</v>
      </c>
      <c r="AE116" s="20">
        <f>'Variables AME'!AD224</f>
        <v>1.75734178</v>
      </c>
      <c r="AF116" s="20">
        <f>'Variables AME'!AE224</f>
        <v>1.7937046379999999</v>
      </c>
      <c r="AG116" s="20">
        <f>'Variables AME'!AF224</f>
        <v>1.828565496</v>
      </c>
      <c r="AH116" s="20">
        <f>'Variables AME'!AG224</f>
        <v>1.8624227600000001</v>
      </c>
      <c r="AI116" s="20">
        <f>'Variables AME'!AH224</f>
        <v>1.8956731570000001</v>
      </c>
      <c r="AJ116" s="20">
        <f>'Variables AME'!AI224</f>
        <v>1.9284558709999999</v>
      </c>
      <c r="AK116" s="20">
        <f>'Variables AME'!AJ224</f>
        <v>1.9612115779999999</v>
      </c>
      <c r="AL116" s="20">
        <f>'Variables AME'!AK224</f>
        <v>1.9941755510000001</v>
      </c>
      <c r="AM116" s="20">
        <f>'Variables AME'!AL224</f>
        <v>2.0275411390000002</v>
      </c>
      <c r="AN116" s="20">
        <f>'Variables AME'!AM224</f>
        <v>2.061145362</v>
      </c>
      <c r="AO116" s="20">
        <f>'Variables AME'!AN224</f>
        <v>2.0955499909999999</v>
      </c>
      <c r="AP116" s="20">
        <f>'Variables AME'!AO224</f>
        <v>2.1307814860000001</v>
      </c>
      <c r="AQ116" s="20">
        <f>'Variables AME'!AP224</f>
        <v>2.1669856300000001</v>
      </c>
      <c r="AR116" s="20">
        <f>'Variables AME'!AQ224</f>
        <v>2.2042856739999999</v>
      </c>
      <c r="AS116" s="20">
        <f>'Variables AME'!AR224</f>
        <v>2.2430240029999999</v>
      </c>
      <c r="AT116" s="20">
        <f>'Variables AME'!AS224</f>
        <v>2.2832107239999999</v>
      </c>
      <c r="AU116" s="20">
        <f>'Variables AME'!AT224</f>
        <v>2.3250106009999998</v>
      </c>
      <c r="AV116" s="20">
        <f>'Variables AME'!AU224</f>
        <v>2.3685756150000001</v>
      </c>
      <c r="AW116" s="20">
        <f>'Variables AME'!AV224</f>
        <v>2.4141240910000001</v>
      </c>
    </row>
    <row r="117" spans="1:49" x14ac:dyDescent="0.25">
      <c r="A117" s="113"/>
      <c r="B117" t="s">
        <v>454</v>
      </c>
      <c r="C117" s="20">
        <f>'Variables AME'!B225</f>
        <v>0.96116878123798499</v>
      </c>
      <c r="D117" s="20">
        <f>'Variables AME'!C225</f>
        <v>0.98039215686274495</v>
      </c>
      <c r="E117" s="20">
        <f>'Variables AME'!D225</f>
        <v>0.9999998028</v>
      </c>
      <c r="F117" s="20">
        <f>'Variables AME'!E225</f>
        <v>1.016309122</v>
      </c>
      <c r="G117" s="20">
        <f>'Variables AME'!F225</f>
        <v>1.0271236349999999</v>
      </c>
      <c r="H117" s="20">
        <f>'Variables AME'!G225</f>
        <v>1.0290874290000001</v>
      </c>
      <c r="I117" s="20">
        <f>'Variables AME'!H225</f>
        <v>1.054820321</v>
      </c>
      <c r="J117" s="20">
        <f>'Variables AME'!I225</f>
        <v>1.0850735899999999</v>
      </c>
      <c r="K117" s="20">
        <f>'Variables AME'!J225</f>
        <v>1.1075695590000001</v>
      </c>
      <c r="L117" s="20">
        <f>'Variables AME'!K225</f>
        <v>1.1274933330000001</v>
      </c>
      <c r="M117" s="20">
        <f>'Variables AME'!L225</f>
        <v>1.150727396</v>
      </c>
      <c r="N117" s="20">
        <f>'Variables AME'!M225</f>
        <v>1.1839437500000001</v>
      </c>
      <c r="O117" s="20">
        <f>'Variables AME'!N225</f>
        <v>1.2088911419999999</v>
      </c>
      <c r="P117" s="20">
        <f>'Variables AME'!O225</f>
        <v>1.2322269910000001</v>
      </c>
      <c r="Q117" s="20">
        <f>'Variables AME'!P225</f>
        <v>1.250017886</v>
      </c>
      <c r="R117" s="20">
        <f>'Variables AME'!Q225</f>
        <v>1.264257747</v>
      </c>
      <c r="S117" s="20">
        <f>'Variables AME'!R225</f>
        <v>1.276153841</v>
      </c>
      <c r="T117" s="20">
        <f>'Variables AME'!S225</f>
        <v>1.3050385609999999</v>
      </c>
      <c r="U117" s="20">
        <f>'Variables AME'!T225</f>
        <v>1.3372275</v>
      </c>
      <c r="V117" s="20">
        <f>'Variables AME'!U225</f>
        <v>1.3788509179999999</v>
      </c>
      <c r="W117" s="20">
        <f>'Variables AME'!V225</f>
        <v>1.419369678</v>
      </c>
      <c r="X117" s="20">
        <f>'Variables AME'!W225</f>
        <v>1.466526166</v>
      </c>
      <c r="Y117" s="20">
        <f>'Variables AME'!X225</f>
        <v>1.5100181660000001</v>
      </c>
      <c r="Z117" s="20">
        <f>'Variables AME'!Y225</f>
        <v>1.5572301639999999</v>
      </c>
      <c r="AA117" s="20">
        <f>'Variables AME'!Z225</f>
        <v>1.6055479100000001</v>
      </c>
      <c r="AB117" s="20">
        <f>'Variables AME'!AA225</f>
        <v>1.6532615799999999</v>
      </c>
      <c r="AC117" s="20">
        <f>'Variables AME'!AB225</f>
        <v>1.6995163259999999</v>
      </c>
      <c r="AD117" s="20">
        <f>'Variables AME'!AC225</f>
        <v>1.7442184549999999</v>
      </c>
      <c r="AE117" s="20">
        <f>'Variables AME'!AD225</f>
        <v>1.786497464</v>
      </c>
      <c r="AF117" s="20">
        <f>'Variables AME'!AE225</f>
        <v>1.8259430059999999</v>
      </c>
      <c r="AG117" s="20">
        <f>'Variables AME'!AF225</f>
        <v>1.862638051</v>
      </c>
      <c r="AH117" s="20">
        <f>'Variables AME'!AG225</f>
        <v>1.8973739709999999</v>
      </c>
      <c r="AI117" s="20">
        <f>'Variables AME'!AH225</f>
        <v>1.9297271199999999</v>
      </c>
      <c r="AJ117" s="20">
        <f>'Variables AME'!AI225</f>
        <v>1.9601829829999999</v>
      </c>
      <c r="AK117" s="20">
        <f>'Variables AME'!AJ225</f>
        <v>1.9905301559999999</v>
      </c>
      <c r="AL117" s="20">
        <f>'Variables AME'!AK225</f>
        <v>2.0208976700000001</v>
      </c>
      <c r="AM117" s="20">
        <f>'Variables AME'!AL225</f>
        <v>2.0514328069999999</v>
      </c>
      <c r="AN117" s="20">
        <f>'Variables AME'!AM225</f>
        <v>2.081112724</v>
      </c>
      <c r="AO117" s="20">
        <f>'Variables AME'!AN225</f>
        <v>2.1118238470000001</v>
      </c>
      <c r="AP117" s="20">
        <f>'Variables AME'!AO225</f>
        <v>2.144054755</v>
      </c>
      <c r="AQ117" s="20">
        <f>'Variables AME'!AP225</f>
        <v>2.178410634</v>
      </c>
      <c r="AR117" s="20">
        <f>'Variables AME'!AQ225</f>
        <v>2.213938674</v>
      </c>
      <c r="AS117" s="20">
        <f>'Variables AME'!AR225</f>
        <v>2.2512206969999999</v>
      </c>
      <c r="AT117" s="20">
        <f>'Variables AME'!AS225</f>
        <v>2.290115857</v>
      </c>
      <c r="AU117" s="20">
        <f>'Variables AME'!AT225</f>
        <v>2.3302407230000002</v>
      </c>
      <c r="AV117" s="20">
        <f>'Variables AME'!AU225</f>
        <v>2.3718010719999998</v>
      </c>
      <c r="AW117" s="20">
        <f>'Variables AME'!AV225</f>
        <v>2.4177338119999998</v>
      </c>
    </row>
    <row r="120" spans="1:49" x14ac:dyDescent="0.25">
      <c r="A120" s="113" t="s">
        <v>813</v>
      </c>
      <c r="B120" t="s">
        <v>443</v>
      </c>
      <c r="C120" s="21">
        <f>'Variables AME'!B176*'Variables AME'!$S213</f>
        <v>98150.720811772597</v>
      </c>
      <c r="D120" s="21">
        <f>'Variables AME'!C176*'Variables AME'!$S213</f>
        <v>99726.562382155811</v>
      </c>
      <c r="E120" s="21">
        <f>'Variables AME'!D176*'Variables AME'!$S213</f>
        <v>101327.67520746108</v>
      </c>
      <c r="F120" s="21">
        <f>'Variables AME'!E176*'Variables AME'!$S213</f>
        <v>103561.01722281222</v>
      </c>
      <c r="G120" s="21">
        <f>'Variables AME'!F176*'Variables AME'!$S213</f>
        <v>101879.95216986642</v>
      </c>
      <c r="H120" s="21">
        <f>'Variables AME'!G176*'Variables AME'!$S213</f>
        <v>100978.81162296183</v>
      </c>
      <c r="I120" s="21">
        <f>'Variables AME'!H176*'Variables AME'!$S213</f>
        <v>105246.04382102883</v>
      </c>
      <c r="J120" s="21">
        <f>'Variables AME'!I176*'Variables AME'!$S213</f>
        <v>104199.68920484252</v>
      </c>
      <c r="K120" s="21">
        <f>'Variables AME'!J176*'Variables AME'!$S213</f>
        <v>104578.39839939226</v>
      </c>
      <c r="L120" s="21">
        <f>'Variables AME'!K176*'Variables AME'!$S213</f>
        <v>101342.94485756464</v>
      </c>
      <c r="M120" s="21">
        <f>'Variables AME'!L176*'Variables AME'!$S213</f>
        <v>105428.17344753801</v>
      </c>
      <c r="N120" s="21">
        <f>'Variables AME'!M176*'Variables AME'!$S213</f>
        <v>105002.3441091986</v>
      </c>
      <c r="O120" s="21">
        <f>'Variables AME'!N176*'Variables AME'!$S213</f>
        <v>102614.31133502829</v>
      </c>
      <c r="P120" s="21">
        <f>'Variables AME'!O176*'Variables AME'!$S213</f>
        <v>104487.94345376462</v>
      </c>
      <c r="Q120" s="21">
        <f>'Variables AME'!P176*'Variables AME'!$S213</f>
        <v>103357.9888226597</v>
      </c>
      <c r="R120" s="21">
        <f>'Variables AME'!Q176*'Variables AME'!$S213</f>
        <v>103762.63027781722</v>
      </c>
      <c r="S120" s="21">
        <f>'Variables AME'!R176*'Variables AME'!$S213</f>
        <v>105005.46546626907</v>
      </c>
      <c r="T120" s="21">
        <f>'Variables AME'!S176*'Variables AME'!$S213</f>
        <v>106502.44069784378</v>
      </c>
      <c r="U120" s="21">
        <f>'Variables AME'!T176*'Variables AME'!$S213</f>
        <v>107637.16493622989</v>
      </c>
      <c r="V120" s="21">
        <f>'Variables AME'!U176*'Variables AME'!$S213</f>
        <v>108997.947826248</v>
      </c>
      <c r="W120" s="21">
        <f>'Variables AME'!V176*'Variables AME'!$S213</f>
        <v>110074.39679163776</v>
      </c>
      <c r="X120" s="21">
        <f>'Variables AME'!W176*'Variables AME'!$S213</f>
        <v>111112.2772909645</v>
      </c>
      <c r="Y120" s="21">
        <f>'Variables AME'!X176*'Variables AME'!$S213</f>
        <v>111954.15464854213</v>
      </c>
      <c r="Z120" s="21">
        <f>'Variables AME'!Y176*'Variables AME'!$S213</f>
        <v>112925.62692375664</v>
      </c>
      <c r="AA120" s="21">
        <f>'Variables AME'!Z176*'Variables AME'!$S213</f>
        <v>113978.99725863451</v>
      </c>
      <c r="AB120" s="21">
        <f>'Variables AME'!AA176*'Variables AME'!$S213</f>
        <v>115110.48061220288</v>
      </c>
      <c r="AC120" s="21">
        <f>'Variables AME'!AB176*'Variables AME'!$S213</f>
        <v>116316.92708677205</v>
      </c>
      <c r="AD120" s="21">
        <f>'Variables AME'!AC176*'Variables AME'!$S213</f>
        <v>117516.30581261637</v>
      </c>
      <c r="AE120" s="21">
        <f>'Variables AME'!AD176*'Variables AME'!$S213</f>
        <v>118861.936264052</v>
      </c>
      <c r="AF120" s="21">
        <f>'Variables AME'!AE176*'Variables AME'!$S213</f>
        <v>120293.37455210902</v>
      </c>
      <c r="AG120" s="21">
        <f>'Variables AME'!AF176*'Variables AME'!$S213</f>
        <v>121787.28748384176</v>
      </c>
      <c r="AH120" s="21">
        <f>'Variables AME'!AG176*'Variables AME'!$S213</f>
        <v>123368.52511872118</v>
      </c>
      <c r="AI120" s="21">
        <f>'Variables AME'!AH176*'Variables AME'!$S213</f>
        <v>124958.43567334366</v>
      </c>
      <c r="AJ120" s="21">
        <f>'Variables AME'!AI176*'Variables AME'!$S213</f>
        <v>126591.46266331429</v>
      </c>
      <c r="AK120" s="21">
        <f>'Variables AME'!AJ176*'Variables AME'!$S213</f>
        <v>128265.38355823846</v>
      </c>
      <c r="AL120" s="21">
        <f>'Variables AME'!AK176*'Variables AME'!$S213</f>
        <v>129974.31427956192</v>
      </c>
      <c r="AM120" s="21">
        <f>'Variables AME'!AL176*'Variables AME'!$S213</f>
        <v>131714.17953828929</v>
      </c>
      <c r="AN120" s="21">
        <f>'Variables AME'!AM176*'Variables AME'!$S213</f>
        <v>133443.74486568035</v>
      </c>
      <c r="AO120" s="21">
        <f>'Variables AME'!AN176*'Variables AME'!$S213</f>
        <v>135211.76622401224</v>
      </c>
      <c r="AP120" s="21">
        <f>'Variables AME'!AO176*'Variables AME'!$S213</f>
        <v>137003.96662973886</v>
      </c>
      <c r="AQ120" s="21">
        <f>'Variables AME'!AP176*'Variables AME'!$S213</f>
        <v>138825.62276050326</v>
      </c>
      <c r="AR120" s="21">
        <f>'Variables AME'!AQ176*'Variables AME'!$S213</f>
        <v>140668.97538896208</v>
      </c>
      <c r="AS120" s="21">
        <f>'Variables AME'!AR176*'Variables AME'!$S213</f>
        <v>142535.36517832128</v>
      </c>
      <c r="AT120" s="21">
        <f>'Variables AME'!AS176*'Variables AME'!$S213</f>
        <v>144422.49461526639</v>
      </c>
      <c r="AU120" s="21">
        <f>'Variables AME'!AT176*'Variables AME'!$S213</f>
        <v>146331.94514585339</v>
      </c>
      <c r="AV120" s="21">
        <f>'Variables AME'!AU176*'Variables AME'!$S213</f>
        <v>148263.10565274002</v>
      </c>
      <c r="AW120" s="21">
        <f>'Variables AME'!AV176*'Variables AME'!$S213</f>
        <v>150234.66638122156</v>
      </c>
    </row>
    <row r="121" spans="1:49" x14ac:dyDescent="0.25">
      <c r="A121" s="113"/>
      <c r="B121" t="s">
        <v>444</v>
      </c>
      <c r="C121" s="21">
        <f>'Variables AME'!B177*'Variables AME'!$S214</f>
        <v>152966.82235210852</v>
      </c>
      <c r="D121" s="21">
        <f>'Variables AME'!C177*'Variables AME'!$S214</f>
        <v>155422.75416349171</v>
      </c>
      <c r="E121" s="21">
        <f>'Variables AME'!D177*'Variables AME'!$S214</f>
        <v>157918.0899450444</v>
      </c>
      <c r="F121" s="21">
        <f>'Variables AME'!E177*'Variables AME'!$S214</f>
        <v>161074.34018941829</v>
      </c>
      <c r="G121" s="21">
        <f>'Variables AME'!F177*'Variables AME'!$S214</f>
        <v>158737.84247005655</v>
      </c>
      <c r="H121" s="21">
        <f>'Variables AME'!G177*'Variables AME'!$S214</f>
        <v>157463.72625078281</v>
      </c>
      <c r="I121" s="21">
        <f>'Variables AME'!H177*'Variables AME'!$S214</f>
        <v>159448.599583445</v>
      </c>
      <c r="J121" s="21">
        <f>'Variables AME'!I177*'Variables AME'!$S214</f>
        <v>162924.26252105864</v>
      </c>
      <c r="K121" s="21">
        <f>'Variables AME'!J177*'Variables AME'!$S214</f>
        <v>160900.71055921816</v>
      </c>
      <c r="L121" s="21">
        <f>'Variables AME'!K177*'Variables AME'!$S214</f>
        <v>159649.42467538608</v>
      </c>
      <c r="M121" s="21">
        <f>'Variables AME'!L177*'Variables AME'!$S214</f>
        <v>162873.97773930978</v>
      </c>
      <c r="N121" s="21">
        <f>'Variables AME'!M177*'Variables AME'!$S214</f>
        <v>162974.33451900564</v>
      </c>
      <c r="O121" s="21">
        <f>'Variables AME'!N177*'Variables AME'!$S214</f>
        <v>163053.32858584938</v>
      </c>
      <c r="P121" s="21">
        <f>'Variables AME'!O177*'Variables AME'!$S214</f>
        <v>166821.01705432567</v>
      </c>
      <c r="Q121" s="21">
        <f>'Variables AME'!P177*'Variables AME'!$S214</f>
        <v>167743.6680517866</v>
      </c>
      <c r="R121" s="21">
        <f>'Variables AME'!Q177*'Variables AME'!$S214</f>
        <v>166107.58927647324</v>
      </c>
      <c r="S121" s="21">
        <f>'Variables AME'!R177*'Variables AME'!$S214</f>
        <v>169441.56553205542</v>
      </c>
      <c r="T121" s="21">
        <f>'Variables AME'!S177*'Variables AME'!$S214</f>
        <v>173345.27308513891</v>
      </c>
      <c r="U121" s="21">
        <f>'Variables AME'!T177*'Variables AME'!$S214</f>
        <v>176556.95930126947</v>
      </c>
      <c r="V121" s="21">
        <f>'Variables AME'!U177*'Variables AME'!$S214</f>
        <v>179978.05458120981</v>
      </c>
      <c r="W121" s="21">
        <f>'Variables AME'!V177*'Variables AME'!$S214</f>
        <v>182678.93382451677</v>
      </c>
      <c r="X121" s="21">
        <f>'Variables AME'!W177*'Variables AME'!$S214</f>
        <v>185307.89956093466</v>
      </c>
      <c r="Y121" s="21">
        <f>'Variables AME'!X177*'Variables AME'!$S214</f>
        <v>187486.09693355643</v>
      </c>
      <c r="Z121" s="21">
        <f>'Variables AME'!Y177*'Variables AME'!$S214</f>
        <v>189840.06999441702</v>
      </c>
      <c r="AA121" s="21">
        <f>'Variables AME'!Z177*'Variables AME'!$S214</f>
        <v>192365.36199654645</v>
      </c>
      <c r="AB121" s="21">
        <f>'Variables AME'!AA177*'Variables AME'!$S214</f>
        <v>195041.73583388323</v>
      </c>
      <c r="AC121" s="21">
        <f>'Variables AME'!AB177*'Variables AME'!$S214</f>
        <v>197841.59923868507</v>
      </c>
      <c r="AD121" s="21">
        <f>'Variables AME'!AC177*'Variables AME'!$S214</f>
        <v>200763.37435724316</v>
      </c>
      <c r="AE121" s="21">
        <f>'Variables AME'!AD177*'Variables AME'!$S214</f>
        <v>204029.44381841875</v>
      </c>
      <c r="AF121" s="21">
        <f>'Variables AME'!AE177*'Variables AME'!$S214</f>
        <v>207448.74221398428</v>
      </c>
      <c r="AG121" s="21">
        <f>'Variables AME'!AF177*'Variables AME'!$S214</f>
        <v>210953.68003816254</v>
      </c>
      <c r="AH121" s="21">
        <f>'Variables AME'!AG177*'Variables AME'!$S214</f>
        <v>214635.05493729596</v>
      </c>
      <c r="AI121" s="21">
        <f>'Variables AME'!AH177*'Variables AME'!$S214</f>
        <v>218253.89651627134</v>
      </c>
      <c r="AJ121" s="21">
        <f>'Variables AME'!AI177*'Variables AME'!$S214</f>
        <v>221919.07264657423</v>
      </c>
      <c r="AK121" s="21">
        <f>'Variables AME'!AJ177*'Variables AME'!$S214</f>
        <v>225632.39426802323</v>
      </c>
      <c r="AL121" s="21">
        <f>'Variables AME'!AK177*'Variables AME'!$S214</f>
        <v>229398.13319438798</v>
      </c>
      <c r="AM121" s="21">
        <f>'Variables AME'!AL177*'Variables AME'!$S214</f>
        <v>233219.61770270189</v>
      </c>
      <c r="AN121" s="21">
        <f>'Variables AME'!AM177*'Variables AME'!$S214</f>
        <v>237102.29531857942</v>
      </c>
      <c r="AO121" s="21">
        <f>'Variables AME'!AN177*'Variables AME'!$S214</f>
        <v>241047.70927769202</v>
      </c>
      <c r="AP121" s="21">
        <f>'Variables AME'!AO177*'Variables AME'!$S214</f>
        <v>245050.52514869059</v>
      </c>
      <c r="AQ121" s="21">
        <f>'Variables AME'!AP177*'Variables AME'!$S214</f>
        <v>249119.45717658495</v>
      </c>
      <c r="AR121" s="21">
        <f>'Variables AME'!AQ177*'Variables AME'!$S214</f>
        <v>253258.76337998689</v>
      </c>
      <c r="AS121" s="21">
        <f>'Variables AME'!AR177*'Variables AME'!$S214</f>
        <v>257479.71570424779</v>
      </c>
      <c r="AT121" s="21">
        <f>'Variables AME'!AS177*'Variables AME'!$S214</f>
        <v>261767.88246216546</v>
      </c>
      <c r="AU121" s="21">
        <f>'Variables AME'!AT177*'Variables AME'!$S214</f>
        <v>266129.78134522768</v>
      </c>
      <c r="AV121" s="21">
        <f>'Variables AME'!AU177*'Variables AME'!$S214</f>
        <v>270563.40867183573</v>
      </c>
      <c r="AW121" s="21">
        <f>'Variables AME'!AV177*'Variables AME'!$S214</f>
        <v>275065.01215906837</v>
      </c>
    </row>
    <row r="122" spans="1:49" x14ac:dyDescent="0.25">
      <c r="A122" s="113"/>
      <c r="B122" t="s">
        <v>445</v>
      </c>
      <c r="C122" s="21">
        <f>'Variables AME'!B178*'Variables AME'!$S215</f>
        <v>114896.17190548863</v>
      </c>
      <c r="D122" s="21">
        <f>'Variables AME'!C178*'Variables AME'!$S215</f>
        <v>116740.86710965105</v>
      </c>
      <c r="E122" s="21">
        <f>'Variables AME'!D178*'Variables AME'!$S215</f>
        <v>118618.4389534371</v>
      </c>
      <c r="F122" s="21">
        <f>'Variables AME'!E178*'Variables AME'!$S215</f>
        <v>118504.90973839599</v>
      </c>
      <c r="G122" s="21">
        <f>'Variables AME'!F178*'Variables AME'!$S215</f>
        <v>116149.25396719051</v>
      </c>
      <c r="H122" s="21">
        <f>'Variables AME'!G178*'Variables AME'!$S215</f>
        <v>102249.72427683928</v>
      </c>
      <c r="I122" s="21">
        <f>'Variables AME'!H178*'Variables AME'!$S215</f>
        <v>110940.5302506203</v>
      </c>
      <c r="J122" s="21">
        <f>'Variables AME'!I178*'Variables AME'!$S215</f>
        <v>112945.40808096882</v>
      </c>
      <c r="K122" s="21">
        <f>'Variables AME'!J178*'Variables AME'!$S215</f>
        <v>113223.52809767962</v>
      </c>
      <c r="L122" s="21">
        <f>'Variables AME'!K178*'Variables AME'!$S215</f>
        <v>112830.60460384216</v>
      </c>
      <c r="M122" s="21">
        <f>'Variables AME'!L178*'Variables AME'!$S215</f>
        <v>115006.0749237651</v>
      </c>
      <c r="N122" s="21">
        <f>'Variables AME'!M178*'Variables AME'!$S215</f>
        <v>119324.04214330115</v>
      </c>
      <c r="O122" s="21">
        <f>'Variables AME'!N178*'Variables AME'!$S215</f>
        <v>124617.05527799764</v>
      </c>
      <c r="P122" s="21">
        <f>'Variables AME'!O178*'Variables AME'!$S215</f>
        <v>133202.30259053776</v>
      </c>
      <c r="Q122" s="21">
        <f>'Variables AME'!P178*'Variables AME'!$S215</f>
        <v>135941.90201646264</v>
      </c>
      <c r="R122" s="21">
        <f>'Variables AME'!Q178*'Variables AME'!$S215</f>
        <v>138139.97799909112</v>
      </c>
      <c r="S122" s="21">
        <f>'Variables AME'!R178*'Variables AME'!$S215</f>
        <v>138290.28539940788</v>
      </c>
      <c r="T122" s="21">
        <f>'Variables AME'!S178*'Variables AME'!$S215</f>
        <v>139450.51710259012</v>
      </c>
      <c r="U122" s="21">
        <f>'Variables AME'!T178*'Variables AME'!$S215</f>
        <v>140763.76219062452</v>
      </c>
      <c r="V122" s="21">
        <f>'Variables AME'!U178*'Variables AME'!$S215</f>
        <v>142813.50421060462</v>
      </c>
      <c r="W122" s="21">
        <f>'Variables AME'!V178*'Variables AME'!$S215</f>
        <v>144123.98390763599</v>
      </c>
      <c r="X122" s="21">
        <f>'Variables AME'!W178*'Variables AME'!$S215</f>
        <v>145202.05394098576</v>
      </c>
      <c r="Y122" s="21">
        <f>'Variables AME'!X178*'Variables AME'!$S215</f>
        <v>147486.64806773927</v>
      </c>
      <c r="Z122" s="21">
        <f>'Variables AME'!Y178*'Variables AME'!$S215</f>
        <v>149225.82065029725</v>
      </c>
      <c r="AA122" s="21">
        <f>'Variables AME'!Z178*'Variables AME'!$S215</f>
        <v>150724.42973246626</v>
      </c>
      <c r="AB122" s="21">
        <f>'Variables AME'!AA178*'Variables AME'!$S215</f>
        <v>152131.11016334363</v>
      </c>
      <c r="AC122" s="21">
        <f>'Variables AME'!AB178*'Variables AME'!$S215</f>
        <v>153506.57681474625</v>
      </c>
      <c r="AD122" s="21">
        <f>'Variables AME'!AC178*'Variables AME'!$S215</f>
        <v>155219.90784968814</v>
      </c>
      <c r="AE122" s="21">
        <f>'Variables AME'!AD178*'Variables AME'!$S215</f>
        <v>156600.7769013345</v>
      </c>
      <c r="AF122" s="21">
        <f>'Variables AME'!AE178*'Variables AME'!$S215</f>
        <v>158514.99562451363</v>
      </c>
      <c r="AG122" s="21">
        <f>'Variables AME'!AF178*'Variables AME'!$S215</f>
        <v>160680.05782498838</v>
      </c>
      <c r="AH122" s="21">
        <f>'Variables AME'!AG178*'Variables AME'!$S215</f>
        <v>162374.15870726926</v>
      </c>
      <c r="AI122" s="21">
        <f>'Variables AME'!AH178*'Variables AME'!$S215</f>
        <v>165146.50398819189</v>
      </c>
      <c r="AJ122" s="21">
        <f>'Variables AME'!AI178*'Variables AME'!$S215</f>
        <v>167782.92381577875</v>
      </c>
      <c r="AK122" s="21">
        <f>'Variables AME'!AJ178*'Variables AME'!$S215</f>
        <v>170405.46472430401</v>
      </c>
      <c r="AL122" s="21">
        <f>'Variables AME'!AK178*'Variables AME'!$S215</f>
        <v>173052.39085813612</v>
      </c>
      <c r="AM122" s="21">
        <f>'Variables AME'!AL178*'Variables AME'!$S215</f>
        <v>175730.44398749812</v>
      </c>
      <c r="AN122" s="21">
        <f>'Variables AME'!AM178*'Variables AME'!$S215</f>
        <v>178292.36850338438</v>
      </c>
      <c r="AO122" s="21">
        <f>'Variables AME'!AN178*'Variables AME'!$S215</f>
        <v>181022.15204051213</v>
      </c>
      <c r="AP122" s="21">
        <f>'Variables AME'!AO178*'Variables AME'!$S215</f>
        <v>183823.87428482663</v>
      </c>
      <c r="AQ122" s="21">
        <f>'Variables AME'!AP178*'Variables AME'!$S215</f>
        <v>186679.339978887</v>
      </c>
      <c r="AR122" s="21">
        <f>'Variables AME'!AQ178*'Variables AME'!$S215</f>
        <v>189569.19989129624</v>
      </c>
      <c r="AS122" s="21">
        <f>'Variables AME'!AR178*'Variables AME'!$S215</f>
        <v>192439.70698399836</v>
      </c>
      <c r="AT122" s="21">
        <f>'Variables AME'!AS178*'Variables AME'!$S215</f>
        <v>195351.85495379701</v>
      </c>
      <c r="AU122" s="21">
        <f>'Variables AME'!AT178*'Variables AME'!$S215</f>
        <v>198296.62916825589</v>
      </c>
      <c r="AV122" s="21">
        <f>'Variables AME'!AU178*'Variables AME'!$S215</f>
        <v>201262.79635607853</v>
      </c>
      <c r="AW122" s="21">
        <f>'Variables AME'!AV178*'Variables AME'!$S215</f>
        <v>204258.45360551213</v>
      </c>
    </row>
    <row r="123" spans="1:49" x14ac:dyDescent="0.25">
      <c r="A123" s="113"/>
      <c r="B123" t="s">
        <v>446</v>
      </c>
      <c r="C123" s="21">
        <f>'Variables AME'!B179*'Variables AME'!$S216</f>
        <v>8715.5434282951137</v>
      </c>
      <c r="D123" s="21">
        <f>'Variables AME'!C179*'Variables AME'!$S216</f>
        <v>8855.4742971587839</v>
      </c>
      <c r="E123" s="21">
        <f>'Variables AME'!D179*'Variables AME'!$S216</f>
        <v>8997.6519109465062</v>
      </c>
      <c r="F123" s="21">
        <f>'Variables AME'!E179*'Variables AME'!$S216</f>
        <v>9079.242296909677</v>
      </c>
      <c r="G123" s="21">
        <f>'Variables AME'!F179*'Variables AME'!$S216</f>
        <v>8531.0558986052929</v>
      </c>
      <c r="H123" s="21">
        <f>'Variables AME'!G179*'Variables AME'!$S216</f>
        <v>7322.4770208809186</v>
      </c>
      <c r="I123" s="21">
        <f>'Variables AME'!H179*'Variables AME'!$S216</f>
        <v>7578.4950893230771</v>
      </c>
      <c r="J123" s="21">
        <f>'Variables AME'!I179*'Variables AME'!$S216</f>
        <v>8487.3261448890717</v>
      </c>
      <c r="K123" s="21">
        <f>'Variables AME'!J179*'Variables AME'!$S216</f>
        <v>7939.6289607621102</v>
      </c>
      <c r="L123" s="21">
        <f>'Variables AME'!K179*'Variables AME'!$S216</f>
        <v>7656.4920523006176</v>
      </c>
      <c r="M123" s="21">
        <f>'Variables AME'!L179*'Variables AME'!$S216</f>
        <v>7739.5510979689625</v>
      </c>
      <c r="N123" s="21">
        <f>'Variables AME'!M179*'Variables AME'!$S216</f>
        <v>7638.0064618899569</v>
      </c>
      <c r="O123" s="21">
        <f>'Variables AME'!N179*'Variables AME'!$S216</f>
        <v>7924.5447803095531</v>
      </c>
      <c r="P123" s="21">
        <f>'Variables AME'!O179*'Variables AME'!$S216</f>
        <v>8293.495962315892</v>
      </c>
      <c r="Q123" s="21">
        <f>'Variables AME'!P179*'Variables AME'!$S216</f>
        <v>8434.7361591602184</v>
      </c>
      <c r="R123" s="21">
        <f>'Variables AME'!Q179*'Variables AME'!$S216</f>
        <v>8470.5985078962549</v>
      </c>
      <c r="S123" s="21">
        <f>'Variables AME'!R179*'Variables AME'!$S216</f>
        <v>8594.7925478982233</v>
      </c>
      <c r="T123" s="21">
        <f>'Variables AME'!S179*'Variables AME'!$S216</f>
        <v>8744.8672228029445</v>
      </c>
      <c r="U123" s="21">
        <f>'Variables AME'!T179*'Variables AME'!$S216</f>
        <v>8844.4379212421682</v>
      </c>
      <c r="V123" s="21">
        <f>'Variables AME'!U179*'Variables AME'!$S216</f>
        <v>8972.9066844763911</v>
      </c>
      <c r="W123" s="21">
        <f>'Variables AME'!V179*'Variables AME'!$S216</f>
        <v>9420.0124587973587</v>
      </c>
      <c r="X123" s="21">
        <f>'Variables AME'!W179*'Variables AME'!$S216</f>
        <v>9935.1536363533614</v>
      </c>
      <c r="Y123" s="21">
        <f>'Variables AME'!X179*'Variables AME'!$S216</f>
        <v>10509.610030362805</v>
      </c>
      <c r="Z123" s="21">
        <f>'Variables AME'!Y179*'Variables AME'!$S216</f>
        <v>11189.794909023462</v>
      </c>
      <c r="AA123" s="21">
        <f>'Variables AME'!Z179*'Variables AME'!$S216</f>
        <v>11979.696735789508</v>
      </c>
      <c r="AB123" s="21">
        <f>'Variables AME'!AA179*'Variables AME'!$S216</f>
        <v>12898.360688194087</v>
      </c>
      <c r="AC123" s="21">
        <f>'Variables AME'!AB179*'Variables AME'!$S216</f>
        <v>13968.41676677541</v>
      </c>
      <c r="AD123" s="21">
        <f>'Variables AME'!AC179*'Variables AME'!$S216</f>
        <v>14136.276699078309</v>
      </c>
      <c r="AE123" s="21">
        <f>'Variables AME'!AD179*'Variables AME'!$S216</f>
        <v>14315.565556368161</v>
      </c>
      <c r="AF123" s="21">
        <f>'Variables AME'!AE179*'Variables AME'!$S216</f>
        <v>14505.352057336298</v>
      </c>
      <c r="AG123" s="21">
        <f>'Variables AME'!AF179*'Variables AME'!$S216</f>
        <v>14701.775584447851</v>
      </c>
      <c r="AH123" s="21">
        <f>'Variables AME'!AG179*'Variables AME'!$S216</f>
        <v>14902.194531556466</v>
      </c>
      <c r="AI123" s="21">
        <f>'Variables AME'!AH179*'Variables AME'!$S216</f>
        <v>15115.691644010562</v>
      </c>
      <c r="AJ123" s="21">
        <f>'Variables AME'!AI179*'Variables AME'!$S216</f>
        <v>15333.18464987996</v>
      </c>
      <c r="AK123" s="21">
        <f>'Variables AME'!AJ179*'Variables AME'!$S216</f>
        <v>15556.865029248707</v>
      </c>
      <c r="AL123" s="21">
        <f>'Variables AME'!AK179*'Variables AME'!$S216</f>
        <v>15782.818884740615</v>
      </c>
      <c r="AM123" s="21">
        <f>'Variables AME'!AL179*'Variables AME'!$S216</f>
        <v>16013.011984149267</v>
      </c>
      <c r="AN123" s="21">
        <f>'Variables AME'!AM179*'Variables AME'!$S216</f>
        <v>16241.440870198323</v>
      </c>
      <c r="AO123" s="21">
        <f>'Variables AME'!AN179*'Variables AME'!$S216</f>
        <v>16478.937744472947</v>
      </c>
      <c r="AP123" s="21">
        <f>'Variables AME'!AO179*'Variables AME'!$S216</f>
        <v>16720.689674833528</v>
      </c>
      <c r="AQ123" s="21">
        <f>'Variables AME'!AP179*'Variables AME'!$S216</f>
        <v>16967.032517705538</v>
      </c>
      <c r="AR123" s="21">
        <f>'Variables AME'!AQ179*'Variables AME'!$S216</f>
        <v>17216.044695506505</v>
      </c>
      <c r="AS123" s="21">
        <f>'Variables AME'!AR179*'Variables AME'!$S216</f>
        <v>17468.770041350032</v>
      </c>
      <c r="AT123" s="21">
        <f>'Variables AME'!AS179*'Variables AME'!$S216</f>
        <v>17723.244613484309</v>
      </c>
      <c r="AU123" s="21">
        <f>'Variables AME'!AT179*'Variables AME'!$S216</f>
        <v>17979.856885390596</v>
      </c>
      <c r="AV123" s="21">
        <f>'Variables AME'!AU179*'Variables AME'!$S216</f>
        <v>18238.427296293696</v>
      </c>
      <c r="AW123" s="21">
        <f>'Variables AME'!AV179*'Variables AME'!$S216</f>
        <v>18502.383137250563</v>
      </c>
    </row>
    <row r="124" spans="1:49" x14ac:dyDescent="0.25">
      <c r="A124" s="113"/>
      <c r="B124" t="s">
        <v>668</v>
      </c>
      <c r="C124" s="21">
        <f>'Variables AME'!B180*'Variables AME'!$S217</f>
        <v>25934.434935802416</v>
      </c>
      <c r="D124" s="21">
        <f>'Variables AME'!C180*'Variables AME'!$S217</f>
        <v>26350.820677427426</v>
      </c>
      <c r="E124" s="21">
        <f>'Variables AME'!D180*'Variables AME'!$S217</f>
        <v>26773.889566343187</v>
      </c>
      <c r="F124" s="21">
        <f>'Variables AME'!E180*'Variables AME'!$S217</f>
        <v>27086.059156045088</v>
      </c>
      <c r="G124" s="21">
        <f>'Variables AME'!F180*'Variables AME'!$S217</f>
        <v>25464.558729725941</v>
      </c>
      <c r="H124" s="21">
        <f>'Variables AME'!G180*'Variables AME'!$S217</f>
        <v>21811.912354579406</v>
      </c>
      <c r="I124" s="21">
        <f>'Variables AME'!H180*'Variables AME'!$S217</f>
        <v>22616.199322190474</v>
      </c>
      <c r="J124" s="21">
        <f>'Variables AME'!I180*'Variables AME'!$S217</f>
        <v>25541.249643298415</v>
      </c>
      <c r="K124" s="21">
        <f>'Variables AME'!J180*'Variables AME'!$S217</f>
        <v>23693.135385782894</v>
      </c>
      <c r="L124" s="21">
        <f>'Variables AME'!K180*'Variables AME'!$S217</f>
        <v>22780.64494390809</v>
      </c>
      <c r="M124" s="21">
        <f>'Variables AME'!L180*'Variables AME'!$S217</f>
        <v>23030.364503029461</v>
      </c>
      <c r="N124" s="21">
        <f>'Variables AME'!M180*'Variables AME'!$S217</f>
        <v>22624.124344988108</v>
      </c>
      <c r="O124" s="21">
        <f>'Variables AME'!N180*'Variables AME'!$S217</f>
        <v>23542.05071514675</v>
      </c>
      <c r="P124" s="21">
        <f>'Variables AME'!O180*'Variables AME'!$S217</f>
        <v>24676.963695886945</v>
      </c>
      <c r="Q124" s="21">
        <f>'Variables AME'!P180*'Variables AME'!$S217</f>
        <v>25044.938898937915</v>
      </c>
      <c r="R124" s="21">
        <f>'Variables AME'!Q180*'Variables AME'!$S217</f>
        <v>25210.731770983286</v>
      </c>
      <c r="S124" s="21">
        <f>'Variables AME'!R180*'Variables AME'!$S217</f>
        <v>25217.538774687775</v>
      </c>
      <c r="T124" s="21">
        <f>'Variables AME'!S180*'Variables AME'!$S217</f>
        <v>25989.559102407191</v>
      </c>
      <c r="U124" s="21">
        <f>'Variables AME'!T180*'Variables AME'!$S217</f>
        <v>26324.859391351398</v>
      </c>
      <c r="V124" s="21">
        <f>'Variables AME'!U180*'Variables AME'!$S217</f>
        <v>27056.53185601587</v>
      </c>
      <c r="W124" s="21">
        <f>'Variables AME'!V180*'Variables AME'!$S217</f>
        <v>27138.892705041784</v>
      </c>
      <c r="X124" s="21">
        <f>'Variables AME'!W180*'Variables AME'!$S217</f>
        <v>27332.983838002703</v>
      </c>
      <c r="Y124" s="21">
        <f>'Variables AME'!X180*'Variables AME'!$S217</f>
        <v>27113.642036479301</v>
      </c>
      <c r="Z124" s="21">
        <f>'Variables AME'!Y180*'Variables AME'!$S217</f>
        <v>27125.050694495767</v>
      </c>
      <c r="AA124" s="21">
        <f>'Variables AME'!Z180*'Variables AME'!$S217</f>
        <v>27145.128834412604</v>
      </c>
      <c r="AB124" s="21">
        <f>'Variables AME'!AA180*'Variables AME'!$S217</f>
        <v>27184.376417561558</v>
      </c>
      <c r="AC124" s="21">
        <f>'Variables AME'!AB180*'Variables AME'!$S217</f>
        <v>27258.87838366687</v>
      </c>
      <c r="AD124" s="21">
        <f>'Variables AME'!AC180*'Variables AME'!$S217</f>
        <v>27412.638464864056</v>
      </c>
      <c r="AE124" s="21">
        <f>'Variables AME'!AD180*'Variables AME'!$S217</f>
        <v>27593.599665542366</v>
      </c>
      <c r="AF124" s="21">
        <f>'Variables AME'!AE180*'Variables AME'!$S217</f>
        <v>27795.259154474901</v>
      </c>
      <c r="AG124" s="21">
        <f>'Variables AME'!AF180*'Variables AME'!$S217</f>
        <v>28015.109047254984</v>
      </c>
      <c r="AH124" s="21">
        <f>'Variables AME'!AG180*'Variables AME'!$S217</f>
        <v>28268.515559971031</v>
      </c>
      <c r="AI124" s="21">
        <f>'Variables AME'!AH180*'Variables AME'!$S217</f>
        <v>28519.909057019904</v>
      </c>
      <c r="AJ124" s="21">
        <f>'Variables AME'!AI180*'Variables AME'!$S217</f>
        <v>28773.57049550088</v>
      </c>
      <c r="AK124" s="21">
        <f>'Variables AME'!AJ180*'Variables AME'!$S217</f>
        <v>29060.171421242267</v>
      </c>
      <c r="AL124" s="21">
        <f>'Variables AME'!AK180*'Variables AME'!$S217</f>
        <v>29355.195322410225</v>
      </c>
      <c r="AM124" s="21">
        <f>'Variables AME'!AL180*'Variables AME'!$S217</f>
        <v>29652.26393780826</v>
      </c>
      <c r="AN124" s="21">
        <f>'Variables AME'!AM180*'Variables AME'!$S217</f>
        <v>29890.210967248055</v>
      </c>
      <c r="AO124" s="21">
        <f>'Variables AME'!AN180*'Variables AME'!$S217</f>
        <v>30153.624223665316</v>
      </c>
      <c r="AP124" s="21">
        <f>'Variables AME'!AO180*'Variables AME'!$S217</f>
        <v>30423.086338219167</v>
      </c>
      <c r="AQ124" s="21">
        <f>'Variables AME'!AP180*'Variables AME'!$S217</f>
        <v>30718.333193678598</v>
      </c>
      <c r="AR124" s="21">
        <f>'Variables AME'!AQ180*'Variables AME'!$S217</f>
        <v>31002.039984681334</v>
      </c>
      <c r="AS124" s="21">
        <f>'Variables AME'!AR180*'Variables AME'!$S217</f>
        <v>31302.213953954903</v>
      </c>
      <c r="AT124" s="21">
        <f>'Variables AME'!AS180*'Variables AME'!$S217</f>
        <v>31608.456239888812</v>
      </c>
      <c r="AU124" s="21">
        <f>'Variables AME'!AT180*'Variables AME'!$S217</f>
        <v>31910.969503063436</v>
      </c>
      <c r="AV124" s="21">
        <f>'Variables AME'!AU180*'Variables AME'!$S217</f>
        <v>32215.365808245515</v>
      </c>
      <c r="AW124" s="21">
        <f>'Variables AME'!AV180*'Variables AME'!$S217</f>
        <v>32622.688411487001</v>
      </c>
    </row>
    <row r="125" spans="1:49" x14ac:dyDescent="0.25">
      <c r="A125" s="113"/>
      <c r="B125" t="s">
        <v>447</v>
      </c>
      <c r="C125" s="21">
        <f>'Variables AME'!B181*'Variables AME'!$S218</f>
        <v>26494.086381271311</v>
      </c>
      <c r="D125" s="21">
        <f>'Variables AME'!C181*'Variables AME'!$S218</f>
        <v>26919.457507877702</v>
      </c>
      <c r="E125" s="21">
        <f>'Variables AME'!D181*'Variables AME'!$S218</f>
        <v>27351.657011786578</v>
      </c>
      <c r="F125" s="21">
        <f>'Variables AME'!E181*'Variables AME'!$S218</f>
        <v>27727.613663060041</v>
      </c>
      <c r="G125" s="21">
        <f>'Variables AME'!F181*'Variables AME'!$S218</f>
        <v>26899.058744666112</v>
      </c>
      <c r="H125" s="21">
        <f>'Variables AME'!G181*'Variables AME'!$S218</f>
        <v>24111.814118587572</v>
      </c>
      <c r="I125" s="21">
        <f>'Variables AME'!H181*'Variables AME'!$S218</f>
        <v>25652.548772157992</v>
      </c>
      <c r="J125" s="21">
        <f>'Variables AME'!I181*'Variables AME'!$S218</f>
        <v>25130.398573627539</v>
      </c>
      <c r="K125" s="21">
        <f>'Variables AME'!J181*'Variables AME'!$S218</f>
        <v>24054.115954901325</v>
      </c>
      <c r="L125" s="21">
        <f>'Variables AME'!K181*'Variables AME'!$S218</f>
        <v>24105.841852222766</v>
      </c>
      <c r="M125" s="21">
        <f>'Variables AME'!L181*'Variables AME'!$S218</f>
        <v>23938.156103260029</v>
      </c>
      <c r="N125" s="21">
        <f>'Variables AME'!M181*'Variables AME'!$S218</f>
        <v>24186.118457410295</v>
      </c>
      <c r="O125" s="21">
        <f>'Variables AME'!N181*'Variables AME'!$S218</f>
        <v>24074.769794764157</v>
      </c>
      <c r="P125" s="21">
        <f>'Variables AME'!O181*'Variables AME'!$S218</f>
        <v>24206.993911611396</v>
      </c>
      <c r="Q125" s="21">
        <f>'Variables AME'!P181*'Variables AME'!$S218</f>
        <v>24305.059662511852</v>
      </c>
      <c r="R125" s="21">
        <f>'Variables AME'!Q181*'Variables AME'!$S218</f>
        <v>23911.009454752275</v>
      </c>
      <c r="S125" s="21">
        <f>'Variables AME'!R181*'Variables AME'!$S218</f>
        <v>24291.299304108565</v>
      </c>
      <c r="T125" s="21">
        <f>'Variables AME'!S181*'Variables AME'!$S218</f>
        <v>24740.329881512571</v>
      </c>
      <c r="U125" s="21">
        <f>'Variables AME'!T181*'Variables AME'!$S218</f>
        <v>25044.243563602395</v>
      </c>
      <c r="V125" s="21">
        <f>'Variables AME'!U181*'Variables AME'!$S218</f>
        <v>25412.038480665342</v>
      </c>
      <c r="W125" s="21">
        <f>'Variables AME'!V181*'Variables AME'!$S218</f>
        <v>26190.458602347691</v>
      </c>
      <c r="X125" s="21">
        <f>'Variables AME'!W181*'Variables AME'!$S218</f>
        <v>26930.437556595243</v>
      </c>
      <c r="Y125" s="21">
        <f>'Variables AME'!X181*'Variables AME'!$S218</f>
        <v>27628.400480557266</v>
      </c>
      <c r="Z125" s="21">
        <f>'Variables AME'!Y181*'Variables AME'!$S218</f>
        <v>28421.935347821971</v>
      </c>
      <c r="AA125" s="21">
        <f>'Variables AME'!Z181*'Variables AME'!$S218</f>
        <v>29293.986945047818</v>
      </c>
      <c r="AB125" s="21">
        <f>'Variables AME'!AA181*'Variables AME'!$S218</f>
        <v>30260.825375377721</v>
      </c>
      <c r="AC125" s="21">
        <f>'Variables AME'!AB181*'Variables AME'!$S218</f>
        <v>31336.166623212117</v>
      </c>
      <c r="AD125" s="21">
        <f>'Variables AME'!AC181*'Variables AME'!$S218</f>
        <v>31454.651645382786</v>
      </c>
      <c r="AE125" s="21">
        <f>'Variables AME'!AD181*'Variables AME'!$S218</f>
        <v>31688.029767597654</v>
      </c>
      <c r="AF125" s="21">
        <f>'Variables AME'!AE181*'Variables AME'!$S218</f>
        <v>31989.324829553476</v>
      </c>
      <c r="AG125" s="21">
        <f>'Variables AME'!AF181*'Variables AME'!$S218</f>
        <v>32332.929991891288</v>
      </c>
      <c r="AH125" s="21">
        <f>'Variables AME'!AG181*'Variables AME'!$S218</f>
        <v>32707.839862709785</v>
      </c>
      <c r="AI125" s="21">
        <f>'Variables AME'!AH181*'Variables AME'!$S218</f>
        <v>33107.33496232122</v>
      </c>
      <c r="AJ125" s="21">
        <f>'Variables AME'!AI181*'Variables AME'!$S218</f>
        <v>33523.594969297701</v>
      </c>
      <c r="AK125" s="21">
        <f>'Variables AME'!AJ181*'Variables AME'!$S218</f>
        <v>33957.097870057456</v>
      </c>
      <c r="AL125" s="21">
        <f>'Variables AME'!AK181*'Variables AME'!$S218</f>
        <v>34404.536963337487</v>
      </c>
      <c r="AM125" s="21">
        <f>'Variables AME'!AL181*'Variables AME'!$S218</f>
        <v>34863.588863846824</v>
      </c>
      <c r="AN125" s="21">
        <f>'Variables AME'!AM181*'Variables AME'!$S218</f>
        <v>35317.89125460558</v>
      </c>
      <c r="AO125" s="21">
        <f>'Variables AME'!AN181*'Variables AME'!$S218</f>
        <v>35795.700688158024</v>
      </c>
      <c r="AP125" s="21">
        <f>'Variables AME'!AO181*'Variables AME'!$S218</f>
        <v>36283.120687000526</v>
      </c>
      <c r="AQ125" s="21">
        <f>'Variables AME'!AP181*'Variables AME'!$S218</f>
        <v>36780.667532145315</v>
      </c>
      <c r="AR125" s="21">
        <f>'Variables AME'!AQ181*'Variables AME'!$S218</f>
        <v>37284.507971661602</v>
      </c>
      <c r="AS125" s="21">
        <f>'Variables AME'!AR181*'Variables AME'!$S218</f>
        <v>37798.774739386841</v>
      </c>
      <c r="AT125" s="21">
        <f>'Variables AME'!AS181*'Variables AME'!$S218</f>
        <v>38315.118292830804</v>
      </c>
      <c r="AU125" s="21">
        <f>'Variables AME'!AT181*'Variables AME'!$S218</f>
        <v>38836.244309830283</v>
      </c>
      <c r="AV125" s="21">
        <f>'Variables AME'!AU181*'Variables AME'!$S218</f>
        <v>39361.882341917109</v>
      </c>
      <c r="AW125" s="21">
        <f>'Variables AME'!AV181*'Variables AME'!$S218</f>
        <v>39898.231496949615</v>
      </c>
    </row>
    <row r="126" spans="1:49" x14ac:dyDescent="0.25">
      <c r="A126" s="113"/>
      <c r="B126" t="s">
        <v>448</v>
      </c>
      <c r="C126" s="21">
        <f>'Variables AME'!B182*'Variables AME'!$S219</f>
        <v>7357.367098244059</v>
      </c>
      <c r="D126" s="21">
        <f>'Variables AME'!C182*'Variables AME'!$S219</f>
        <v>7475.4920068141901</v>
      </c>
      <c r="E126" s="21">
        <f>'Variables AME'!D182*'Variables AME'!$S219</f>
        <v>7595.5122565997299</v>
      </c>
      <c r="F126" s="21">
        <f>'Variables AME'!E182*'Variables AME'!$S219</f>
        <v>7666.2170340504217</v>
      </c>
      <c r="G126" s="21">
        <f>'Variables AME'!F182*'Variables AME'!$S219</f>
        <v>7757.3326735509054</v>
      </c>
      <c r="H126" s="21">
        <f>'Variables AME'!G182*'Variables AME'!$S219</f>
        <v>7176.0583363153446</v>
      </c>
      <c r="I126" s="21">
        <f>'Variables AME'!H182*'Variables AME'!$S219</f>
        <v>7501.175370650858</v>
      </c>
      <c r="J126" s="21">
        <f>'Variables AME'!I182*'Variables AME'!$S219</f>
        <v>7642.782989847462</v>
      </c>
      <c r="K126" s="21">
        <f>'Variables AME'!J182*'Variables AME'!$S219</f>
        <v>7497.9385263865679</v>
      </c>
      <c r="L126" s="21">
        <f>'Variables AME'!K182*'Variables AME'!$S219</f>
        <v>7483.4187839755041</v>
      </c>
      <c r="M126" s="21">
        <f>'Variables AME'!L182*'Variables AME'!$S219</f>
        <v>7455.6322728489431</v>
      </c>
      <c r="N126" s="21">
        <f>'Variables AME'!M182*'Variables AME'!$S219</f>
        <v>7619.4010883676247</v>
      </c>
      <c r="O126" s="21">
        <f>'Variables AME'!N182*'Variables AME'!$S219</f>
        <v>7804.4268578281226</v>
      </c>
      <c r="P126" s="21">
        <f>'Variables AME'!O182*'Variables AME'!$S219</f>
        <v>8011.4148084461767</v>
      </c>
      <c r="Q126" s="21">
        <f>'Variables AME'!P182*'Variables AME'!$S219</f>
        <v>8085.109023630871</v>
      </c>
      <c r="R126" s="21">
        <f>'Variables AME'!Q182*'Variables AME'!$S219</f>
        <v>8244.3019840439647</v>
      </c>
      <c r="S126" s="21">
        <f>'Variables AME'!R182*'Variables AME'!$S219</f>
        <v>8363.2220791509826</v>
      </c>
      <c r="T126" s="21">
        <f>'Variables AME'!S182*'Variables AME'!$S219</f>
        <v>8450.9632144455209</v>
      </c>
      <c r="U126" s="21">
        <f>'Variables AME'!T182*'Variables AME'!$S219</f>
        <v>8492.6941920574172</v>
      </c>
      <c r="V126" s="21">
        <f>'Variables AME'!U182*'Variables AME'!$S219</f>
        <v>8559.378325460586</v>
      </c>
      <c r="W126" s="21">
        <f>'Variables AME'!V182*'Variables AME'!$S219</f>
        <v>8610.381478762567</v>
      </c>
      <c r="X126" s="21">
        <f>'Variables AME'!W182*'Variables AME'!$S219</f>
        <v>8652.0881570875081</v>
      </c>
      <c r="Y126" s="21">
        <f>'Variables AME'!X182*'Variables AME'!$S219</f>
        <v>8706.4899778623221</v>
      </c>
      <c r="Z126" s="21">
        <f>'Variables AME'!Y182*'Variables AME'!$S219</f>
        <v>8780.2001671427479</v>
      </c>
      <c r="AA126" s="21">
        <f>'Variables AME'!Z182*'Variables AME'!$S219</f>
        <v>8867.3258955050205</v>
      </c>
      <c r="AB126" s="21">
        <f>'Variables AME'!AA182*'Variables AME'!$S219</f>
        <v>8966.6774220619391</v>
      </c>
      <c r="AC126" s="21">
        <f>'Variables AME'!AB182*'Variables AME'!$S219</f>
        <v>9078.7287017678573</v>
      </c>
      <c r="AD126" s="21">
        <f>'Variables AME'!AC182*'Variables AME'!$S219</f>
        <v>9192.1538414206279</v>
      </c>
      <c r="AE126" s="21">
        <f>'Variables AME'!AD182*'Variables AME'!$S219</f>
        <v>9317.1823005631741</v>
      </c>
      <c r="AF126" s="21">
        <f>'Variables AME'!AE182*'Variables AME'!$S219</f>
        <v>9452.8076247216995</v>
      </c>
      <c r="AG126" s="21">
        <f>'Variables AME'!AF182*'Variables AME'!$S219</f>
        <v>9598.0589839695076</v>
      </c>
      <c r="AH126" s="21">
        <f>'Variables AME'!AG182*'Variables AME'!$S219</f>
        <v>9752.1803952639984</v>
      </c>
      <c r="AI126" s="21">
        <f>'Variables AME'!AH182*'Variables AME'!$S219</f>
        <v>9915.0733495627974</v>
      </c>
      <c r="AJ126" s="21">
        <f>'Variables AME'!AI182*'Variables AME'!$S219</f>
        <v>10085.732075034908</v>
      </c>
      <c r="AK126" s="21">
        <f>'Variables AME'!AJ182*'Variables AME'!$S219</f>
        <v>10262.542326127172</v>
      </c>
      <c r="AL126" s="21">
        <f>'Variables AME'!AK182*'Variables AME'!$S219</f>
        <v>10444.729435469511</v>
      </c>
      <c r="AM126" s="21">
        <f>'Variables AME'!AL182*'Variables AME'!$S219</f>
        <v>10631.35165600664</v>
      </c>
      <c r="AN126" s="21">
        <f>'Variables AME'!AM182*'Variables AME'!$S219</f>
        <v>10820.139644087205</v>
      </c>
      <c r="AO126" s="21">
        <f>'Variables AME'!AN182*'Variables AME'!$S219</f>
        <v>11013.784893737155</v>
      </c>
      <c r="AP126" s="21">
        <f>'Variables AME'!AO182*'Variables AME'!$S219</f>
        <v>11210.123834073676</v>
      </c>
      <c r="AQ126" s="21">
        <f>'Variables AME'!AP182*'Variables AME'!$S219</f>
        <v>11408.88788011392</v>
      </c>
      <c r="AR126" s="21">
        <f>'Variables AME'!AQ182*'Variables AME'!$S219</f>
        <v>11609.322407744805</v>
      </c>
      <c r="AS126" s="21">
        <f>'Variables AME'!AR182*'Variables AME'!$S219</f>
        <v>11810.773276093518</v>
      </c>
      <c r="AT126" s="21">
        <f>'Variables AME'!AS182*'Variables AME'!$S219</f>
        <v>12012.630848275583</v>
      </c>
      <c r="AU126" s="21">
        <f>'Variables AME'!AT182*'Variables AME'!$S219</f>
        <v>12215.236403740224</v>
      </c>
      <c r="AV126" s="21">
        <f>'Variables AME'!AU182*'Variables AME'!$S219</f>
        <v>12418.385450925944</v>
      </c>
      <c r="AW126" s="21">
        <f>'Variables AME'!AV182*'Variables AME'!$S219</f>
        <v>12622.674441668598</v>
      </c>
    </row>
    <row r="127" spans="1:49" x14ac:dyDescent="0.25">
      <c r="A127" s="113"/>
      <c r="B127" t="s">
        <v>449</v>
      </c>
      <c r="C127" s="21">
        <f>'Variables AME'!B183*'Variables AME'!$S220</f>
        <v>27418.907533955426</v>
      </c>
      <c r="D127" s="21">
        <f>'Variables AME'!C183*'Variables AME'!$S220</f>
        <v>27859.126963310093</v>
      </c>
      <c r="E127" s="21">
        <f>'Variables AME'!D183*'Variables AME'!$S220</f>
        <v>28306.381216814494</v>
      </c>
      <c r="F127" s="21">
        <f>'Variables AME'!E183*'Variables AME'!$S220</f>
        <v>28624.19563129191</v>
      </c>
      <c r="G127" s="21">
        <f>'Variables AME'!F183*'Variables AME'!$S220</f>
        <v>29009.732630935472</v>
      </c>
      <c r="H127" s="21">
        <f>'Variables AME'!G183*'Variables AME'!$S220</f>
        <v>27062.311524302757</v>
      </c>
      <c r="I127" s="21">
        <f>'Variables AME'!H183*'Variables AME'!$S220</f>
        <v>28326.941967913292</v>
      </c>
      <c r="J127" s="21">
        <f>'Variables AME'!I183*'Variables AME'!$S220</f>
        <v>28988.90892507297</v>
      </c>
      <c r="K127" s="21">
        <f>'Variables AME'!J183*'Variables AME'!$S220</f>
        <v>28811.774457600382</v>
      </c>
      <c r="L127" s="21">
        <f>'Variables AME'!K183*'Variables AME'!$S220</f>
        <v>28965.005503723503</v>
      </c>
      <c r="M127" s="21">
        <f>'Variables AME'!L183*'Variables AME'!$S220</f>
        <v>29116.874951467133</v>
      </c>
      <c r="N127" s="21">
        <f>'Variables AME'!M183*'Variables AME'!$S220</f>
        <v>30011.53547559537</v>
      </c>
      <c r="O127" s="21">
        <f>'Variables AME'!N183*'Variables AME'!$S220</f>
        <v>30750.551049550832</v>
      </c>
      <c r="P127" s="21">
        <f>'Variables AME'!O183*'Variables AME'!$S220</f>
        <v>31875.8074635759</v>
      </c>
      <c r="Q127" s="21">
        <f>'Variables AME'!P183*'Variables AME'!$S220</f>
        <v>32479.575226215096</v>
      </c>
      <c r="R127" s="21">
        <f>'Variables AME'!Q183*'Variables AME'!$S220</f>
        <v>33698.738388517966</v>
      </c>
      <c r="S127" s="21">
        <f>'Variables AME'!R183*'Variables AME'!$S220</f>
        <v>34219.741945237969</v>
      </c>
      <c r="T127" s="21">
        <f>'Variables AME'!S183*'Variables AME'!$S220</f>
        <v>34490.533052869607</v>
      </c>
      <c r="U127" s="21">
        <f>'Variables AME'!T183*'Variables AME'!$S220</f>
        <v>34563.009687415077</v>
      </c>
      <c r="V127" s="21">
        <f>'Variables AME'!U183*'Variables AME'!$S220</f>
        <v>34763.304307803264</v>
      </c>
      <c r="W127" s="21">
        <f>'Variables AME'!V183*'Variables AME'!$S220</f>
        <v>34934.486167986302</v>
      </c>
      <c r="X127" s="21">
        <f>'Variables AME'!W183*'Variables AME'!$S220</f>
        <v>35073.066260315754</v>
      </c>
      <c r="Y127" s="21">
        <f>'Variables AME'!X183*'Variables AME'!$S220</f>
        <v>35360.99617915682</v>
      </c>
      <c r="Z127" s="21">
        <f>'Variables AME'!Y183*'Variables AME'!$S220</f>
        <v>35739.327330201901</v>
      </c>
      <c r="AA127" s="21">
        <f>'Variables AME'!Z183*'Variables AME'!$S220</f>
        <v>36178.772793616074</v>
      </c>
      <c r="AB127" s="21">
        <f>'Variables AME'!AA183*'Variables AME'!$S220</f>
        <v>36657.790096185287</v>
      </c>
      <c r="AC127" s="21">
        <f>'Variables AME'!AB183*'Variables AME'!$S220</f>
        <v>37165.378519591417</v>
      </c>
      <c r="AD127" s="21">
        <f>'Variables AME'!AC183*'Variables AME'!$S220</f>
        <v>37708.080813876149</v>
      </c>
      <c r="AE127" s="21">
        <f>'Variables AME'!AD183*'Variables AME'!$S220</f>
        <v>38275.304385006028</v>
      </c>
      <c r="AF127" s="21">
        <f>'Variables AME'!AE183*'Variables AME'!$S220</f>
        <v>38864.836714689351</v>
      </c>
      <c r="AG127" s="21">
        <f>'Variables AME'!AF183*'Variables AME'!$S220</f>
        <v>39475.638197916312</v>
      </c>
      <c r="AH127" s="21">
        <f>'Variables AME'!AG183*'Variables AME'!$S220</f>
        <v>40106.562831233277</v>
      </c>
      <c r="AI127" s="21">
        <f>'Variables AME'!AH183*'Variables AME'!$S220</f>
        <v>40756.680692727794</v>
      </c>
      <c r="AJ127" s="21">
        <f>'Variables AME'!AI183*'Variables AME'!$S220</f>
        <v>41426.263447578131</v>
      </c>
      <c r="AK127" s="21">
        <f>'Variables AME'!AJ183*'Variables AME'!$S220</f>
        <v>42111.342504388696</v>
      </c>
      <c r="AL127" s="21">
        <f>'Variables AME'!AK183*'Variables AME'!$S220</f>
        <v>42810.859815428354</v>
      </c>
      <c r="AM127" s="21">
        <f>'Variables AME'!AL183*'Variables AME'!$S220</f>
        <v>43523.248138675408</v>
      </c>
      <c r="AN127" s="21">
        <f>'Variables AME'!AM183*'Variables AME'!$S220</f>
        <v>44225.466967760716</v>
      </c>
      <c r="AO127" s="21">
        <f>'Variables AME'!AN183*'Variables AME'!$S220</f>
        <v>44924.482164763031</v>
      </c>
      <c r="AP127" s="21">
        <f>'Variables AME'!AO183*'Variables AME'!$S220</f>
        <v>45624.804069934624</v>
      </c>
      <c r="AQ127" s="21">
        <f>'Variables AME'!AP183*'Variables AME'!$S220</f>
        <v>46329.10939610425</v>
      </c>
      <c r="AR127" s="21">
        <f>'Variables AME'!AQ183*'Variables AME'!$S220</f>
        <v>47038.762649178047</v>
      </c>
      <c r="AS127" s="21">
        <f>'Variables AME'!AR183*'Variables AME'!$S220</f>
        <v>47739.360307096758</v>
      </c>
      <c r="AT127" s="21">
        <f>'Variables AME'!AS183*'Variables AME'!$S220</f>
        <v>48436.363021207777</v>
      </c>
      <c r="AU127" s="21">
        <f>'Variables AME'!AT183*'Variables AME'!$S220</f>
        <v>49132.933499244115</v>
      </c>
      <c r="AV127" s="21">
        <f>'Variables AME'!AU183*'Variables AME'!$S220</f>
        <v>49830.584178174904</v>
      </c>
      <c r="AW127" s="21">
        <f>'Variables AME'!AV183*'Variables AME'!$S220</f>
        <v>50529.538633417549</v>
      </c>
    </row>
    <row r="128" spans="1:49" x14ac:dyDescent="0.25">
      <c r="A128" s="113"/>
      <c r="B128" t="s">
        <v>450</v>
      </c>
      <c r="C128" s="21">
        <f>'Variables AME'!B184*'Variables AME'!$S221</f>
        <v>34201.646989451103</v>
      </c>
      <c r="D128" s="21">
        <f>'Variables AME'!C184*'Variables AME'!$S221</f>
        <v>34750.765494702835</v>
      </c>
      <c r="E128" s="21">
        <f>'Variables AME'!D184*'Variables AME'!$S221</f>
        <v>35308.648088609174</v>
      </c>
      <c r="F128" s="21">
        <f>'Variables AME'!E184*'Variables AME'!$S221</f>
        <v>36647.432444822189</v>
      </c>
      <c r="G128" s="21">
        <f>'Variables AME'!F184*'Variables AME'!$S221</f>
        <v>36048.917035896106</v>
      </c>
      <c r="H128" s="21">
        <f>'Variables AME'!G184*'Variables AME'!$S221</f>
        <v>30896.79304996429</v>
      </c>
      <c r="I128" s="21">
        <f>'Variables AME'!H184*'Variables AME'!$S221</f>
        <v>32879.406521575504</v>
      </c>
      <c r="J128" s="21">
        <f>'Variables AME'!I184*'Variables AME'!$S221</f>
        <v>34296.222866909673</v>
      </c>
      <c r="K128" s="21">
        <f>'Variables AME'!J184*'Variables AME'!$S221</f>
        <v>33048.434680641702</v>
      </c>
      <c r="L128" s="21">
        <f>'Variables AME'!K184*'Variables AME'!$S221</f>
        <v>31517.960037355359</v>
      </c>
      <c r="M128" s="21">
        <f>'Variables AME'!L184*'Variables AME'!$S221</f>
        <v>30868.32219254665</v>
      </c>
      <c r="N128" s="21">
        <f>'Variables AME'!M184*'Variables AME'!$S221</f>
        <v>31821.883003270294</v>
      </c>
      <c r="O128" s="21">
        <f>'Variables AME'!N184*'Variables AME'!$S221</f>
        <v>32031.369610383375</v>
      </c>
      <c r="P128" s="21">
        <f>'Variables AME'!O184*'Variables AME'!$S221</f>
        <v>33136.912918976879</v>
      </c>
      <c r="Q128" s="21">
        <f>'Variables AME'!P184*'Variables AME'!$S221</f>
        <v>33382.492076986091</v>
      </c>
      <c r="R128" s="21">
        <f>'Variables AME'!Q184*'Variables AME'!$S221</f>
        <v>32770.264732322481</v>
      </c>
      <c r="S128" s="21">
        <f>'Variables AME'!R184*'Variables AME'!$S221</f>
        <v>33124.882386660829</v>
      </c>
      <c r="T128" s="21">
        <f>'Variables AME'!S184*'Variables AME'!$S221</f>
        <v>33696.703960845007</v>
      </c>
      <c r="U128" s="21">
        <f>'Variables AME'!T184*'Variables AME'!$S221</f>
        <v>34070.060716379812</v>
      </c>
      <c r="V128" s="21">
        <f>'Variables AME'!U184*'Variables AME'!$S221</f>
        <v>34590.725554640769</v>
      </c>
      <c r="W128" s="21">
        <f>'Variables AME'!V184*'Variables AME'!$S221</f>
        <v>34996.340986309297</v>
      </c>
      <c r="X128" s="21">
        <f>'Variables AME'!W184*'Variables AME'!$S221</f>
        <v>35433.437724725249</v>
      </c>
      <c r="Y128" s="21">
        <f>'Variables AME'!X184*'Variables AME'!$S221</f>
        <v>35811.606530454177</v>
      </c>
      <c r="Z128" s="21">
        <f>'Variables AME'!Y184*'Variables AME'!$S221</f>
        <v>36321.704346883736</v>
      </c>
      <c r="AA128" s="21">
        <f>'Variables AME'!Z184*'Variables AME'!$S221</f>
        <v>36913.505336983842</v>
      </c>
      <c r="AB128" s="21">
        <f>'Variables AME'!AA184*'Variables AME'!$S221</f>
        <v>37601.813959421044</v>
      </c>
      <c r="AC128" s="21">
        <f>'Variables AME'!AB184*'Variables AME'!$S221</f>
        <v>38399.401739617395</v>
      </c>
      <c r="AD128" s="21">
        <f>'Variables AME'!AC184*'Variables AME'!$S221</f>
        <v>38805.337206797609</v>
      </c>
      <c r="AE128" s="21">
        <f>'Variables AME'!AD184*'Variables AME'!$S221</f>
        <v>39252.058410346617</v>
      </c>
      <c r="AF128" s="21">
        <f>'Variables AME'!AE184*'Variables AME'!$S221</f>
        <v>39756.289011938563</v>
      </c>
      <c r="AG128" s="21">
        <f>'Variables AME'!AF184*'Variables AME'!$S221</f>
        <v>40297.967808648646</v>
      </c>
      <c r="AH128" s="21">
        <f>'Variables AME'!AG184*'Variables AME'!$S221</f>
        <v>40848.86698935915</v>
      </c>
      <c r="AI128" s="21">
        <f>'Variables AME'!AH184*'Variables AME'!$S221</f>
        <v>41460.950947227284</v>
      </c>
      <c r="AJ128" s="21">
        <f>'Variables AME'!AI184*'Variables AME'!$S221</f>
        <v>42083.649105264878</v>
      </c>
      <c r="AK128" s="21">
        <f>'Variables AME'!AJ184*'Variables AME'!$S221</f>
        <v>42726.60119177233</v>
      </c>
      <c r="AL128" s="21">
        <f>'Variables AME'!AK184*'Variables AME'!$S221</f>
        <v>43384.959046819531</v>
      </c>
      <c r="AM128" s="21">
        <f>'Variables AME'!AL184*'Variables AME'!$S221</f>
        <v>44056.001758310966</v>
      </c>
      <c r="AN128" s="21">
        <f>'Variables AME'!AM184*'Variables AME'!$S221</f>
        <v>44713.336251656197</v>
      </c>
      <c r="AO128" s="21">
        <f>'Variables AME'!AN184*'Variables AME'!$S221</f>
        <v>45400.489993830866</v>
      </c>
      <c r="AP128" s="21">
        <f>'Variables AME'!AO184*'Variables AME'!$S221</f>
        <v>46100.406423380336</v>
      </c>
      <c r="AQ128" s="21">
        <f>'Variables AME'!AP184*'Variables AME'!$S221</f>
        <v>46815.805498452159</v>
      </c>
      <c r="AR128" s="21">
        <f>'Variables AME'!AQ184*'Variables AME'!$S221</f>
        <v>47536.808582896709</v>
      </c>
      <c r="AS128" s="21">
        <f>'Variables AME'!AR184*'Variables AME'!$S221</f>
        <v>48266.903324481755</v>
      </c>
      <c r="AT128" s="21">
        <f>'Variables AME'!AS184*'Variables AME'!$S221</f>
        <v>49002.521172235407</v>
      </c>
      <c r="AU128" s="21">
        <f>'Variables AME'!AT184*'Variables AME'!$S221</f>
        <v>49743.507572559603</v>
      </c>
      <c r="AV128" s="21">
        <f>'Variables AME'!AU184*'Variables AME'!$S221</f>
        <v>50489.907206693315</v>
      </c>
      <c r="AW128" s="21">
        <f>'Variables AME'!AV184*'Variables AME'!$S221</f>
        <v>51263.145844002494</v>
      </c>
    </row>
    <row r="129" spans="1:49" x14ac:dyDescent="0.25">
      <c r="A129" s="113"/>
      <c r="B129" t="s">
        <v>451</v>
      </c>
      <c r="C129" s="21">
        <f>'Variables AME'!B185*'Variables AME'!$S222</f>
        <v>34338.128428122982</v>
      </c>
      <c r="D129" s="21">
        <f>'Variables AME'!C185*'Variables AME'!$S222</f>
        <v>34889.438187018743</v>
      </c>
      <c r="E129" s="21">
        <f>'Variables AME'!D185*'Variables AME'!$S222</f>
        <v>35449.594743396774</v>
      </c>
      <c r="F129" s="21">
        <f>'Variables AME'!E185*'Variables AME'!$S222</f>
        <v>35522.926318603655</v>
      </c>
      <c r="G129" s="21">
        <f>'Variables AME'!F185*'Variables AME'!$S222</f>
        <v>33135.010682232263</v>
      </c>
      <c r="H129" s="21">
        <f>'Variables AME'!G185*'Variables AME'!$S222</f>
        <v>26738.438727451685</v>
      </c>
      <c r="I129" s="21">
        <f>'Variables AME'!H185*'Variables AME'!$S222</f>
        <v>29559.34760308512</v>
      </c>
      <c r="J129" s="21">
        <f>'Variables AME'!I185*'Variables AME'!$S222</f>
        <v>30479.116541848558</v>
      </c>
      <c r="K129" s="21">
        <f>'Variables AME'!J185*'Variables AME'!$S222</f>
        <v>28851.780470339527</v>
      </c>
      <c r="L129" s="21">
        <f>'Variables AME'!K185*'Variables AME'!$S222</f>
        <v>28644.935061284781</v>
      </c>
      <c r="M129" s="21">
        <f>'Variables AME'!L185*'Variables AME'!$S222</f>
        <v>28761.031224689275</v>
      </c>
      <c r="N129" s="21">
        <f>'Variables AME'!M185*'Variables AME'!$S222</f>
        <v>28964.802161895041</v>
      </c>
      <c r="O129" s="21">
        <f>'Variables AME'!N185*'Variables AME'!$S222</f>
        <v>28302.692254405323</v>
      </c>
      <c r="P129" s="21">
        <f>'Variables AME'!O185*'Variables AME'!$S222</f>
        <v>29818.915940171588</v>
      </c>
      <c r="Q129" s="21">
        <f>'Variables AME'!P185*'Variables AME'!$S222</f>
        <v>30109.092038046118</v>
      </c>
      <c r="R129" s="21">
        <f>'Variables AME'!Q185*'Variables AME'!$S222</f>
        <v>29236.932133975577</v>
      </c>
      <c r="S129" s="21">
        <f>'Variables AME'!R185*'Variables AME'!$S222</f>
        <v>29496.058259432539</v>
      </c>
      <c r="T129" s="21">
        <f>'Variables AME'!S185*'Variables AME'!$S222</f>
        <v>29874.715186080371</v>
      </c>
      <c r="U129" s="21">
        <f>'Variables AME'!T185*'Variables AME'!$S222</f>
        <v>30109.914150532175</v>
      </c>
      <c r="V129" s="21">
        <f>'Variables AME'!U185*'Variables AME'!$S222</f>
        <v>30470.64183719525</v>
      </c>
      <c r="W129" s="21">
        <f>'Variables AME'!V185*'Variables AME'!$S222</f>
        <v>30738.547144729382</v>
      </c>
      <c r="X129" s="21">
        <f>'Variables AME'!W185*'Variables AME'!$S222</f>
        <v>31009.967743895446</v>
      </c>
      <c r="Y129" s="21">
        <f>'Variables AME'!X185*'Variables AME'!$S222</f>
        <v>31244.511163267216</v>
      </c>
      <c r="Z129" s="21">
        <f>'Variables AME'!Y185*'Variables AME'!$S222</f>
        <v>31550.191860461138</v>
      </c>
      <c r="AA129" s="21">
        <f>'Variables AME'!Z185*'Variables AME'!$S222</f>
        <v>31879.325304096546</v>
      </c>
      <c r="AB129" s="21">
        <f>'Variables AME'!AA185*'Variables AME'!$S222</f>
        <v>32236.174441825828</v>
      </c>
      <c r="AC129" s="21">
        <f>'Variables AME'!AB185*'Variables AME'!$S222</f>
        <v>32623.184660153642</v>
      </c>
      <c r="AD129" s="21">
        <f>'Variables AME'!AC185*'Variables AME'!$S222</f>
        <v>32932.970660062951</v>
      </c>
      <c r="AE129" s="21">
        <f>'Variables AME'!AD185*'Variables AME'!$S222</f>
        <v>33267.82286425132</v>
      </c>
      <c r="AF129" s="21">
        <f>'Variables AME'!AE185*'Variables AME'!$S222</f>
        <v>33635.147595950482</v>
      </c>
      <c r="AG129" s="21">
        <f>'Variables AME'!AF185*'Variables AME'!$S222</f>
        <v>34029.034986748913</v>
      </c>
      <c r="AH129" s="21">
        <f>'Variables AME'!AG185*'Variables AME'!$S222</f>
        <v>34439.640930787747</v>
      </c>
      <c r="AI129" s="21">
        <f>'Variables AME'!AH185*'Variables AME'!$S222</f>
        <v>34883.948417503299</v>
      </c>
      <c r="AJ129" s="21">
        <f>'Variables AME'!AI185*'Variables AME'!$S222</f>
        <v>35341.932159242409</v>
      </c>
      <c r="AK129" s="21">
        <f>'Variables AME'!AJ185*'Variables AME'!$S222</f>
        <v>35818.074927508263</v>
      </c>
      <c r="AL129" s="21">
        <f>'Variables AME'!AK185*'Variables AME'!$S222</f>
        <v>36307.908924136485</v>
      </c>
      <c r="AM129" s="21">
        <f>'Variables AME'!AL185*'Variables AME'!$S222</f>
        <v>36808.859027871746</v>
      </c>
      <c r="AN129" s="21">
        <f>'Variables AME'!AM185*'Variables AME'!$S222</f>
        <v>37300.466749806488</v>
      </c>
      <c r="AO129" s="21">
        <f>'Variables AME'!AN185*'Variables AME'!$S222</f>
        <v>37813.181824865329</v>
      </c>
      <c r="AP129" s="21">
        <f>'Variables AME'!AO185*'Variables AME'!$S222</f>
        <v>38335.088141838998</v>
      </c>
      <c r="AQ129" s="21">
        <f>'Variables AME'!AP185*'Variables AME'!$S222</f>
        <v>38868.082670384385</v>
      </c>
      <c r="AR129" s="21">
        <f>'Variables AME'!AQ185*'Variables AME'!$S222</f>
        <v>39405.802591265397</v>
      </c>
      <c r="AS129" s="21">
        <f>'Variables AME'!AR185*'Variables AME'!$S222</f>
        <v>39950.791013266396</v>
      </c>
      <c r="AT129" s="21">
        <f>'Variables AME'!AS185*'Variables AME'!$S222</f>
        <v>40498.377148390085</v>
      </c>
      <c r="AU129" s="21">
        <f>'Variables AME'!AT185*'Variables AME'!$S222</f>
        <v>41049.167651274598</v>
      </c>
      <c r="AV129" s="21">
        <f>'Variables AME'!AU185*'Variables AME'!$S222</f>
        <v>41603.388557801729</v>
      </c>
      <c r="AW129" s="21">
        <f>'Variables AME'!AV185*'Variables AME'!$S222</f>
        <v>42174.482204866392</v>
      </c>
    </row>
    <row r="130" spans="1:49" x14ac:dyDescent="0.25">
      <c r="A130" s="113"/>
      <c r="B130" t="s">
        <v>452</v>
      </c>
      <c r="C130" s="21">
        <f>'Variables AME'!B186*'Variables AME'!$S223</f>
        <v>16147.666591180629</v>
      </c>
      <c r="D130" s="21">
        <f>'Variables AME'!C186*'Variables AME'!$S223</f>
        <v>16406.922601412789</v>
      </c>
      <c r="E130" s="21">
        <f>'Variables AME'!D186*'Variables AME'!$S223</f>
        <v>16670.338399372707</v>
      </c>
      <c r="F130" s="21">
        <f>'Variables AME'!E186*'Variables AME'!$S223</f>
        <v>16585.388262538556</v>
      </c>
      <c r="G130" s="21">
        <f>'Variables AME'!F186*'Variables AME'!$S223</f>
        <v>15675.937183514245</v>
      </c>
      <c r="H130" s="21">
        <f>'Variables AME'!G186*'Variables AME'!$S223</f>
        <v>13059.18073820449</v>
      </c>
      <c r="I130" s="21">
        <f>'Variables AME'!H186*'Variables AME'!$S223</f>
        <v>14200.422690878277</v>
      </c>
      <c r="J130" s="21">
        <f>'Variables AME'!I186*'Variables AME'!$S223</f>
        <v>14382.211138785891</v>
      </c>
      <c r="K130" s="21">
        <f>'Variables AME'!J186*'Variables AME'!$S223</f>
        <v>13781.846274494517</v>
      </c>
      <c r="L130" s="21">
        <f>'Variables AME'!K186*'Variables AME'!$S223</f>
        <v>13466.114115207603</v>
      </c>
      <c r="M130" s="21">
        <f>'Variables AME'!L186*'Variables AME'!$S223</f>
        <v>13617.788446822024</v>
      </c>
      <c r="N130" s="21">
        <f>'Variables AME'!M186*'Variables AME'!$S223</f>
        <v>13556.223354591868</v>
      </c>
      <c r="O130" s="21">
        <f>'Variables AME'!N186*'Variables AME'!$S223</f>
        <v>13329.99215269225</v>
      </c>
      <c r="P130" s="21">
        <f>'Variables AME'!O186*'Variables AME'!$S223</f>
        <v>14042.739560476562</v>
      </c>
      <c r="Q130" s="21">
        <f>'Variables AME'!P186*'Variables AME'!$S223</f>
        <v>14021.219220872037</v>
      </c>
      <c r="R130" s="21">
        <f>'Variables AME'!Q186*'Variables AME'!$S223</f>
        <v>13681.722615318551</v>
      </c>
      <c r="S130" s="21">
        <f>'Variables AME'!R186*'Variables AME'!$S223</f>
        <v>13813.542520032166</v>
      </c>
      <c r="T130" s="21">
        <f>'Variables AME'!S186*'Variables AME'!$S223</f>
        <v>13979.011999313112</v>
      </c>
      <c r="U130" s="21">
        <f>'Variables AME'!T186*'Variables AME'!$S223</f>
        <v>14108.263852910903</v>
      </c>
      <c r="V130" s="21">
        <f>'Variables AME'!U186*'Variables AME'!$S223</f>
        <v>14284.122841901417</v>
      </c>
      <c r="W130" s="21">
        <f>'Variables AME'!V186*'Variables AME'!$S223</f>
        <v>14475.146140066798</v>
      </c>
      <c r="X130" s="21">
        <f>'Variables AME'!W186*'Variables AME'!$S223</f>
        <v>14656.981218856274</v>
      </c>
      <c r="Y130" s="21">
        <f>'Variables AME'!X186*'Variables AME'!$S223</f>
        <v>14826.216968048104</v>
      </c>
      <c r="Z130" s="21">
        <f>'Variables AME'!Y186*'Variables AME'!$S223</f>
        <v>15021.85796662177</v>
      </c>
      <c r="AA130" s="21">
        <f>'Variables AME'!Z186*'Variables AME'!$S223</f>
        <v>15236.458834009563</v>
      </c>
      <c r="AB130" s="21">
        <f>'Variables AME'!AA186*'Variables AME'!$S223</f>
        <v>15474.126333214715</v>
      </c>
      <c r="AC130" s="21">
        <f>'Variables AME'!AB186*'Variables AME'!$S223</f>
        <v>15738.234926077525</v>
      </c>
      <c r="AD130" s="21">
        <f>'Variables AME'!AC186*'Variables AME'!$S223</f>
        <v>15916.249118073929</v>
      </c>
      <c r="AE130" s="21">
        <f>'Variables AME'!AD186*'Variables AME'!$S223</f>
        <v>16123.781810116729</v>
      </c>
      <c r="AF130" s="21">
        <f>'Variables AME'!AE186*'Variables AME'!$S223</f>
        <v>16352.035058028976</v>
      </c>
      <c r="AG130" s="21">
        <f>'Variables AME'!AF186*'Variables AME'!$S223</f>
        <v>16594.489999268219</v>
      </c>
      <c r="AH130" s="21">
        <f>'Variables AME'!AG186*'Variables AME'!$S223</f>
        <v>16846.46644934842</v>
      </c>
      <c r="AI130" s="21">
        <f>'Variables AME'!AH186*'Variables AME'!$S223</f>
        <v>17110.844642164531</v>
      </c>
      <c r="AJ130" s="21">
        <f>'Variables AME'!AI186*'Variables AME'!$S223</f>
        <v>17382.473665453072</v>
      </c>
      <c r="AK130" s="21">
        <f>'Variables AME'!AJ186*'Variables AME'!$S223</f>
        <v>17661.728623620264</v>
      </c>
      <c r="AL130" s="21">
        <f>'Variables AME'!AK186*'Variables AME'!$S223</f>
        <v>17947.391072079216</v>
      </c>
      <c r="AM130" s="21">
        <f>'Variables AME'!AL186*'Variables AME'!$S223</f>
        <v>18238.617757579581</v>
      </c>
      <c r="AN130" s="21">
        <f>'Variables AME'!AM186*'Variables AME'!$S223</f>
        <v>18530.994082304736</v>
      </c>
      <c r="AO130" s="21">
        <f>'Variables AME'!AN186*'Variables AME'!$S223</f>
        <v>18831.937913370566</v>
      </c>
      <c r="AP130" s="21">
        <f>'Variables AME'!AO186*'Variables AME'!$S223</f>
        <v>19137.816591346069</v>
      </c>
      <c r="AQ130" s="21">
        <f>'Variables AME'!AP186*'Variables AME'!$S223</f>
        <v>19448.733867589035</v>
      </c>
      <c r="AR130" s="21">
        <f>'Variables AME'!AQ186*'Variables AME'!$S223</f>
        <v>19762.9747079597</v>
      </c>
      <c r="AS130" s="21">
        <f>'Variables AME'!AR186*'Variables AME'!$S223</f>
        <v>20081.353055696291</v>
      </c>
      <c r="AT130" s="21">
        <f>'Variables AME'!AS186*'Variables AME'!$S223</f>
        <v>20402.054384887793</v>
      </c>
      <c r="AU130" s="21">
        <f>'Variables AME'!AT186*'Variables AME'!$S223</f>
        <v>20725.238314122224</v>
      </c>
      <c r="AV130" s="21">
        <f>'Variables AME'!AU186*'Variables AME'!$S223</f>
        <v>21050.754874079033</v>
      </c>
      <c r="AW130" s="21">
        <f>'Variables AME'!AV186*'Variables AME'!$S223</f>
        <v>21381.423650254386</v>
      </c>
    </row>
    <row r="131" spans="1:49" x14ac:dyDescent="0.25">
      <c r="A131" s="113"/>
      <c r="B131" t="s">
        <v>453</v>
      </c>
      <c r="C131" s="21">
        <f>'Variables AME'!B187*'Variables AME'!$S224</f>
        <v>544058.32145199657</v>
      </c>
      <c r="D131" s="21">
        <f>'Variables AME'!C187*'Variables AME'!$S224</f>
        <v>552793.35378355777</v>
      </c>
      <c r="E131" s="21">
        <f>'Variables AME'!D187*'Variables AME'!$S224</f>
        <v>561673.68163017358</v>
      </c>
      <c r="F131" s="21">
        <f>'Variables AME'!E187*'Variables AME'!$S224</f>
        <v>577397.8703558417</v>
      </c>
      <c r="G131" s="21">
        <f>'Variables AME'!F187*'Variables AME'!$S224</f>
        <v>571648.75413596607</v>
      </c>
      <c r="H131" s="21">
        <f>'Variables AME'!G187*'Variables AME'!$S224</f>
        <v>519617.84088826017</v>
      </c>
      <c r="I131" s="21">
        <f>'Variables AME'!H187*'Variables AME'!$S224</f>
        <v>535299.6682514532</v>
      </c>
      <c r="J131" s="21">
        <f>'Variables AME'!I187*'Variables AME'!$S224</f>
        <v>547495.4057938637</v>
      </c>
      <c r="K131" s="21">
        <f>'Variables AME'!J187*'Variables AME'!$S224</f>
        <v>541929.92772132636</v>
      </c>
      <c r="L131" s="21">
        <f>'Variables AME'!K187*'Variables AME'!$S224</f>
        <v>535949.83088302845</v>
      </c>
      <c r="M131" s="21">
        <f>'Variables AME'!L187*'Variables AME'!$S224</f>
        <v>541838.16603224014</v>
      </c>
      <c r="N131" s="21">
        <f>'Variables AME'!M187*'Variables AME'!$S224</f>
        <v>549941.38413481927</v>
      </c>
      <c r="O131" s="21">
        <f>'Variables AME'!N187*'Variables AME'!$S224</f>
        <v>558710.79514123069</v>
      </c>
      <c r="P131" s="21">
        <f>'Variables AME'!O187*'Variables AME'!$S224</f>
        <v>575214.37493045523</v>
      </c>
      <c r="Q131" s="21">
        <f>'Variables AME'!P187*'Variables AME'!$S224</f>
        <v>585058.03420516499</v>
      </c>
      <c r="R131" s="21">
        <f>'Variables AME'!Q187*'Variables AME'!$S224</f>
        <v>597676.04847006663</v>
      </c>
      <c r="S131" s="21">
        <f>'Variables AME'!R187*'Variables AME'!$S224</f>
        <v>608987.24673652509</v>
      </c>
      <c r="T131" s="21">
        <f>'Variables AME'!S187*'Variables AME'!$S224</f>
        <v>624807.77384124813</v>
      </c>
      <c r="U131" s="21">
        <f>'Variables AME'!T187*'Variables AME'!$S224</f>
        <v>633339.57957544853</v>
      </c>
      <c r="V131" s="21">
        <f>'Variables AME'!U187*'Variables AME'!$S224</f>
        <v>643623.60509541782</v>
      </c>
      <c r="W131" s="21">
        <f>'Variables AME'!V187*'Variables AME'!$S224</f>
        <v>651221.49811220763</v>
      </c>
      <c r="X131" s="21">
        <f>'Variables AME'!W187*'Variables AME'!$S224</f>
        <v>658360.56530967006</v>
      </c>
      <c r="Y131" s="21">
        <f>'Variables AME'!X187*'Variables AME'!$S224</f>
        <v>661686.58460936532</v>
      </c>
      <c r="Z131" s="21">
        <f>'Variables AME'!Y187*'Variables AME'!$S224</f>
        <v>667910.91948993551</v>
      </c>
      <c r="AA131" s="21">
        <f>'Variables AME'!Z187*'Variables AME'!$S224</f>
        <v>674549.13189231756</v>
      </c>
      <c r="AB131" s="21">
        <f>'Variables AME'!AA187*'Variables AME'!$S224</f>
        <v>681780.25474011083</v>
      </c>
      <c r="AC131" s="21">
        <f>'Variables AME'!AB187*'Variables AME'!$S224</f>
        <v>689617.5270687351</v>
      </c>
      <c r="AD131" s="21">
        <f>'Variables AME'!AC187*'Variables AME'!$S224</f>
        <v>697900.87252353237</v>
      </c>
      <c r="AE131" s="21">
        <f>'Variables AME'!AD187*'Variables AME'!$S224</f>
        <v>707304.50973366271</v>
      </c>
      <c r="AF131" s="21">
        <f>'Variables AME'!AE187*'Variables AME'!$S224</f>
        <v>717449.05647675949</v>
      </c>
      <c r="AG131" s="21">
        <f>'Variables AME'!AF187*'Variables AME'!$S224</f>
        <v>728131.65096045169</v>
      </c>
      <c r="AH131" s="21">
        <f>'Variables AME'!AG187*'Variables AME'!$S224</f>
        <v>739262.39265838917</v>
      </c>
      <c r="AI131" s="21">
        <f>'Variables AME'!AH187*'Variables AME'!$S224</f>
        <v>750940.83538851794</v>
      </c>
      <c r="AJ131" s="21">
        <f>'Variables AME'!AI187*'Variables AME'!$S224</f>
        <v>762861.82531308883</v>
      </c>
      <c r="AK131" s="21">
        <f>'Variables AME'!AJ187*'Variables AME'!$S224</f>
        <v>775153.57049645018</v>
      </c>
      <c r="AL131" s="21">
        <f>'Variables AME'!AK187*'Variables AME'!$S224</f>
        <v>787742.82436932332</v>
      </c>
      <c r="AM131" s="21">
        <f>'Variables AME'!AL187*'Variables AME'!$S224</f>
        <v>800561.32667052536</v>
      </c>
      <c r="AN131" s="21">
        <f>'Variables AME'!AM187*'Variables AME'!$S224</f>
        <v>812651.72399996908</v>
      </c>
      <c r="AO131" s="21">
        <f>'Variables AME'!AN187*'Variables AME'!$S224</f>
        <v>825806.77045687044</v>
      </c>
      <c r="AP131" s="21">
        <f>'Variables AME'!AO187*'Variables AME'!$S224</f>
        <v>839184.20671139413</v>
      </c>
      <c r="AQ131" s="21">
        <f>'Variables AME'!AP187*'Variables AME'!$S224</f>
        <v>852820.29500087013</v>
      </c>
      <c r="AR131" s="21">
        <f>'Variables AME'!AQ187*'Variables AME'!$S224</f>
        <v>866584.98791069631</v>
      </c>
      <c r="AS131" s="21">
        <f>'Variables AME'!AR187*'Variables AME'!$S224</f>
        <v>880790.02360468195</v>
      </c>
      <c r="AT131" s="21">
        <f>'Variables AME'!AS187*'Variables AME'!$S224</f>
        <v>894885.41581266187</v>
      </c>
      <c r="AU131" s="21">
        <f>'Variables AME'!AT187*'Variables AME'!$S224</f>
        <v>909100.06802138384</v>
      </c>
      <c r="AV131" s="21">
        <f>'Variables AME'!AU187*'Variables AME'!$S224</f>
        <v>923436.52899404429</v>
      </c>
      <c r="AW131" s="21">
        <f>'Variables AME'!AV187*'Variables AME'!$S224</f>
        <v>938122.77544052585</v>
      </c>
    </row>
    <row r="132" spans="1:49" x14ac:dyDescent="0.25">
      <c r="A132" s="113"/>
      <c r="B132" t="s">
        <v>454</v>
      </c>
      <c r="C132" s="21">
        <f>'Variables AME'!B188*'Variables AME'!$S225</f>
        <v>289071.5969428859</v>
      </c>
      <c r="D132" s="21">
        <f>'Variables AME'!C188*'Variables AME'!$S225</f>
        <v>293712.73493466154</v>
      </c>
      <c r="E132" s="21">
        <f>'Variables AME'!D188*'Variables AME'!$S225</f>
        <v>298428.1522081499</v>
      </c>
      <c r="F132" s="21">
        <f>'Variables AME'!E188*'Variables AME'!$S225</f>
        <v>316003.11029374867</v>
      </c>
      <c r="G132" s="21">
        <f>'Variables AME'!F188*'Variables AME'!$S225</f>
        <v>317387.96788422426</v>
      </c>
      <c r="H132" s="21">
        <f>'Variables AME'!G188*'Variables AME'!$S225</f>
        <v>286926.61742226238</v>
      </c>
      <c r="I132" s="21">
        <f>'Variables AME'!H188*'Variables AME'!$S225</f>
        <v>286798.1029669448</v>
      </c>
      <c r="J132" s="21">
        <f>'Variables AME'!I188*'Variables AME'!$S225</f>
        <v>295927.87685454899</v>
      </c>
      <c r="K132" s="21">
        <f>'Variables AME'!J188*'Variables AME'!$S225</f>
        <v>292724.50571202429</v>
      </c>
      <c r="L132" s="21">
        <f>'Variables AME'!K188*'Variables AME'!$S225</f>
        <v>293014.43125168211</v>
      </c>
      <c r="M132" s="21">
        <f>'Variables AME'!L188*'Variables AME'!$S225</f>
        <v>288742.68820313306</v>
      </c>
      <c r="N132" s="21">
        <f>'Variables AME'!M188*'Variables AME'!$S225</f>
        <v>283743.21558828658</v>
      </c>
      <c r="O132" s="21">
        <f>'Variables AME'!N188*'Variables AME'!$S225</f>
        <v>287487.73793563124</v>
      </c>
      <c r="P132" s="21">
        <f>'Variables AME'!O188*'Variables AME'!$S225</f>
        <v>299063.8875182207</v>
      </c>
      <c r="Q132" s="21">
        <f>'Variables AME'!P188*'Variables AME'!$S225</f>
        <v>308234.56562095386</v>
      </c>
      <c r="R132" s="21">
        <f>'Variables AME'!Q188*'Variables AME'!$S225</f>
        <v>319084.16343454726</v>
      </c>
      <c r="S132" s="21">
        <f>'Variables AME'!R188*'Variables AME'!$S225</f>
        <v>315328.64874740335</v>
      </c>
      <c r="T132" s="21">
        <f>'Variables AME'!S188*'Variables AME'!$S225</f>
        <v>327778.55583859264</v>
      </c>
      <c r="U132" s="21">
        <f>'Variables AME'!T188*'Variables AME'!$S225</f>
        <v>332224.19109927153</v>
      </c>
      <c r="V132" s="21">
        <f>'Variables AME'!U188*'Variables AME'!$S225</f>
        <v>344656.39925749652</v>
      </c>
      <c r="W132" s="21">
        <f>'Variables AME'!V188*'Variables AME'!$S225</f>
        <v>345808.41108489537</v>
      </c>
      <c r="X132" s="21">
        <f>'Variables AME'!W188*'Variables AME'!$S225</f>
        <v>349567.9097937583</v>
      </c>
      <c r="Y132" s="21">
        <f>'Variables AME'!X188*'Variables AME'!$S225</f>
        <v>344544.49520247942</v>
      </c>
      <c r="Z132" s="21">
        <f>'Variables AME'!Y188*'Variables AME'!$S225</f>
        <v>344026.25747320196</v>
      </c>
      <c r="AA132" s="21">
        <f>'Variables AME'!Z188*'Variables AME'!$S225</f>
        <v>343316.33789865038</v>
      </c>
      <c r="AB132" s="21">
        <f>'Variables AME'!AA188*'Variables AME'!$S225</f>
        <v>342583.22739735822</v>
      </c>
      <c r="AC132" s="21">
        <f>'Variables AME'!AB188*'Variables AME'!$S225</f>
        <v>342136.16346960899</v>
      </c>
      <c r="AD132" s="21">
        <f>'Variables AME'!AC188*'Variables AME'!$S225</f>
        <v>343004.78278038639</v>
      </c>
      <c r="AE132" s="21">
        <f>'Variables AME'!AD188*'Variables AME'!$S225</f>
        <v>344173.63482537644</v>
      </c>
      <c r="AF132" s="21">
        <f>'Variables AME'!AE188*'Variables AME'!$S225</f>
        <v>345511.76368312142</v>
      </c>
      <c r="AG132" s="21">
        <f>'Variables AME'!AF188*'Variables AME'!$S225</f>
        <v>347030.16547803261</v>
      </c>
      <c r="AH132" s="21">
        <f>'Variables AME'!AG188*'Variables AME'!$S225</f>
        <v>349118.6398288256</v>
      </c>
      <c r="AI132" s="21">
        <f>'Variables AME'!AH188*'Variables AME'!$S225</f>
        <v>350905.74031968828</v>
      </c>
      <c r="AJ132" s="21">
        <f>'Variables AME'!AI188*'Variables AME'!$S225</f>
        <v>352595.2740396689</v>
      </c>
      <c r="AK132" s="21">
        <f>'Variables AME'!AJ188*'Variables AME'!$S225</f>
        <v>354895.59360351891</v>
      </c>
      <c r="AL132" s="21">
        <f>'Variables AME'!AK188*'Variables AME'!$S225</f>
        <v>357270.62192684732</v>
      </c>
      <c r="AM132" s="21">
        <f>'Variables AME'!AL188*'Variables AME'!$S225</f>
        <v>359593.5796031034</v>
      </c>
      <c r="AN132" s="21">
        <f>'Variables AME'!AM188*'Variables AME'!$S225</f>
        <v>360573.71054380265</v>
      </c>
      <c r="AO132" s="21">
        <f>'Variables AME'!AN188*'Variables AME'!$S225</f>
        <v>361955.16681227664</v>
      </c>
      <c r="AP132" s="21">
        <f>'Variables AME'!AO188*'Variables AME'!$S225</f>
        <v>363409.49460694299</v>
      </c>
      <c r="AQ132" s="21">
        <f>'Variables AME'!AP188*'Variables AME'!$S225</f>
        <v>365388.22317549109</v>
      </c>
      <c r="AR132" s="21">
        <f>'Variables AME'!AQ188*'Variables AME'!$S225</f>
        <v>367066.84585957474</v>
      </c>
      <c r="AS132" s="21">
        <f>'Variables AME'!AR188*'Variables AME'!$S225</f>
        <v>369061.85204359039</v>
      </c>
      <c r="AT132" s="21">
        <f>'Variables AME'!AS188*'Variables AME'!$S225</f>
        <v>371180.63552345103</v>
      </c>
      <c r="AU132" s="21">
        <f>'Variables AME'!AT188*'Variables AME'!$S225</f>
        <v>373181.00293637905</v>
      </c>
      <c r="AV132" s="21">
        <f>'Variables AME'!AU188*'Variables AME'!$S225</f>
        <v>375196.8028218025</v>
      </c>
      <c r="AW132" s="21">
        <f>'Variables AME'!AV188*'Variables AME'!$S225</f>
        <v>379498.9706258357</v>
      </c>
    </row>
    <row r="135" spans="1:49" x14ac:dyDescent="0.25">
      <c r="A135" s="113" t="s">
        <v>812</v>
      </c>
      <c r="B135" t="s">
        <v>443</v>
      </c>
      <c r="C135" s="20">
        <f>'Variables AME'!B492/10^6</f>
        <v>7.2499746999914008</v>
      </c>
      <c r="D135" s="20">
        <f>'Variables AME'!C492/10^6</f>
        <v>7.3663753888705195</v>
      </c>
      <c r="E135" s="20">
        <f>'Variables AME'!D492/10^6</f>
        <v>7.4873652489999998</v>
      </c>
      <c r="F135" s="20">
        <f>'Variables AME'!E492/10^6</f>
        <v>7.6122018720000009</v>
      </c>
      <c r="G135" s="20">
        <f>'Variables AME'!F492/10^6</f>
        <v>7.3281403959999993</v>
      </c>
      <c r="H135" s="20">
        <f>'Variables AME'!G492/10^6</f>
        <v>7.3750298380000006</v>
      </c>
      <c r="I135" s="20">
        <f>'Variables AME'!H492/10^6</f>
        <v>7.6168501440000007</v>
      </c>
      <c r="J135" s="20">
        <f>'Variables AME'!I492/10^6</f>
        <v>7.3220216109999994</v>
      </c>
      <c r="K135" s="20">
        <f>'Variables AME'!J492/10^6</f>
        <v>7.0770758410000001</v>
      </c>
      <c r="L135" s="20">
        <f>'Variables AME'!K492/10^6</f>
        <v>6.7083430549999994</v>
      </c>
      <c r="M135" s="20">
        <f>'Variables AME'!L492/10^6</f>
        <v>6.9259813159999997</v>
      </c>
      <c r="N135" s="20">
        <f>'Variables AME'!M492/10^6</f>
        <v>7.0251135650000007</v>
      </c>
      <c r="O135" s="20">
        <f>'Variables AME'!N492/10^6</f>
        <v>7.0771272569999999</v>
      </c>
      <c r="P135" s="20">
        <f>'Variables AME'!O492/10^6</f>
        <v>7.23941956</v>
      </c>
      <c r="Q135" s="20">
        <f>'Variables AME'!P492/10^6</f>
        <v>6.9947893720000005</v>
      </c>
      <c r="R135" s="20">
        <f>'Variables AME'!Q492/10^6</f>
        <v>6.9669086619999998</v>
      </c>
      <c r="S135" s="20">
        <f>'Variables AME'!R492/10^6</f>
        <v>6.9673956279999993</v>
      </c>
      <c r="T135" s="20">
        <f>'Variables AME'!S492/10^6</f>
        <v>6.9682789400000003</v>
      </c>
      <c r="U135" s="20">
        <f>'Variables AME'!T492/10^6</f>
        <v>6.9426244779999999</v>
      </c>
      <c r="V135" s="20">
        <f>'Variables AME'!U492/10^6</f>
        <v>6.9272992649999994</v>
      </c>
      <c r="W135" s="20">
        <f>'Variables AME'!V492/10^6</f>
        <v>6.8844136859999994</v>
      </c>
      <c r="X135" s="20">
        <f>'Variables AME'!W492/10^6</f>
        <v>6.8289308970000002</v>
      </c>
      <c r="Y135" s="20">
        <f>'Variables AME'!X492/10^6</f>
        <v>6.8158742970000006</v>
      </c>
      <c r="Z135" s="20">
        <f>'Variables AME'!Y492/10^6</f>
        <v>6.8430896610000005</v>
      </c>
      <c r="AA135" s="20">
        <f>'Variables AME'!Z492/10^6</f>
        <v>6.8978921880000001</v>
      </c>
      <c r="AB135" s="20">
        <f>'Variables AME'!AA492/10^6</f>
        <v>6.9715852300000005</v>
      </c>
      <c r="AC135" s="20">
        <f>'Variables AME'!AB492/10^6</f>
        <v>7.0571891339999997</v>
      </c>
      <c r="AD135" s="20">
        <f>'Variables AME'!AC492/10^6</f>
        <v>7.1440067440000004</v>
      </c>
      <c r="AE135" s="20">
        <f>'Variables AME'!AD492/10^6</f>
        <v>7.23739635</v>
      </c>
      <c r="AF135" s="20">
        <f>'Variables AME'!AE492/10^6</f>
        <v>7.3323789100000001</v>
      </c>
      <c r="AG135" s="20">
        <f>'Variables AME'!AF492/10^6</f>
        <v>7.4267758449999999</v>
      </c>
      <c r="AH135" s="20">
        <f>'Variables AME'!AG492/10^6</f>
        <v>7.5225127470000004</v>
      </c>
      <c r="AI135" s="20">
        <f>'Variables AME'!AH492/10^6</f>
        <v>7.6178638260000007</v>
      </c>
      <c r="AJ135" s="20">
        <f>'Variables AME'!AI492/10^6</f>
        <v>7.71302486</v>
      </c>
      <c r="AK135" s="20">
        <f>'Variables AME'!AJ492/10^6</f>
        <v>7.8082233039999993</v>
      </c>
      <c r="AL135" s="20">
        <f>'Variables AME'!AK492/10^6</f>
        <v>7.9032561919999997</v>
      </c>
      <c r="AM135" s="20">
        <f>'Variables AME'!AL492/10^6</f>
        <v>7.9982264929999998</v>
      </c>
      <c r="AN135" s="20">
        <f>'Variables AME'!AM492/10^6</f>
        <v>8.07659679</v>
      </c>
      <c r="AO135" s="20">
        <f>'Variables AME'!AN492/10^6</f>
        <v>8.1461272339999997</v>
      </c>
      <c r="AP135" s="20">
        <f>'Variables AME'!AO492/10^6</f>
        <v>8.2086512430000003</v>
      </c>
      <c r="AQ135" s="20">
        <f>'Variables AME'!AP492/10^6</f>
        <v>8.2668269110000008</v>
      </c>
      <c r="AR135" s="20">
        <f>'Variables AME'!AQ492/10^6</f>
        <v>8.3219552449999998</v>
      </c>
      <c r="AS135" s="20">
        <f>'Variables AME'!AR492/10^6</f>
        <v>8.3706358339999998</v>
      </c>
      <c r="AT135" s="20">
        <f>'Variables AME'!AS492/10^6</f>
        <v>8.4143092320000008</v>
      </c>
      <c r="AU135" s="20">
        <f>'Variables AME'!AT492/10^6</f>
        <v>8.4547685430000001</v>
      </c>
      <c r="AV135" s="20">
        <f>'Variables AME'!AU492/10^6</f>
        <v>8.4935840309999993</v>
      </c>
      <c r="AW135" s="20">
        <f>'Variables AME'!AV492/10^6</f>
        <v>8.5333705779999995</v>
      </c>
    </row>
    <row r="136" spans="1:49" x14ac:dyDescent="0.25">
      <c r="A136" s="113"/>
      <c r="B136" t="s">
        <v>444</v>
      </c>
      <c r="C136" s="20">
        <f>'Variables AME'!B493/10^6</f>
        <v>11.4283063019633</v>
      </c>
      <c r="D136" s="20">
        <f>'Variables AME'!C493/10^6</f>
        <v>11.6117914562317</v>
      </c>
      <c r="E136" s="20">
        <f>'Variables AME'!D493/10^6</f>
        <v>11.800890689999999</v>
      </c>
      <c r="F136" s="20">
        <f>'Variables AME'!E493/10^6</f>
        <v>11.74977243</v>
      </c>
      <c r="G136" s="20">
        <f>'Variables AME'!F493/10^6</f>
        <v>11.108551609999999</v>
      </c>
      <c r="H136" s="20">
        <f>'Variables AME'!G493/10^6</f>
        <v>10.99508376</v>
      </c>
      <c r="I136" s="20">
        <f>'Variables AME'!H493/10^6</f>
        <v>10.80812884</v>
      </c>
      <c r="J136" s="20">
        <f>'Variables AME'!I493/10^6</f>
        <v>10.519220050000001</v>
      </c>
      <c r="K136" s="20">
        <f>'Variables AME'!J493/10^6</f>
        <v>9.838516928999999</v>
      </c>
      <c r="L136" s="20">
        <f>'Variables AME'!K493/10^6</f>
        <v>9.4146710490000007</v>
      </c>
      <c r="M136" s="20">
        <f>'Variables AME'!L493/10^6</f>
        <v>9.3448822449999902</v>
      </c>
      <c r="N136" s="20">
        <f>'Variables AME'!M493/10^6</f>
        <v>9.2839125320000004</v>
      </c>
      <c r="O136" s="20">
        <f>'Variables AME'!N493/10^6</f>
        <v>9.0005639330000005</v>
      </c>
      <c r="P136" s="20">
        <f>'Variables AME'!O493/10^6</f>
        <v>8.5970247180000001</v>
      </c>
      <c r="Q136" s="20">
        <f>'Variables AME'!P493/10^6</f>
        <v>7.8944230429999998</v>
      </c>
      <c r="R136" s="20">
        <f>'Variables AME'!Q493/10^6</f>
        <v>7.3058326879999997</v>
      </c>
      <c r="S136" s="20">
        <f>'Variables AME'!R493/10^6</f>
        <v>6.9928177750000007</v>
      </c>
      <c r="T136" s="20">
        <f>'Variables AME'!S493/10^6</f>
        <v>6.8615493389999997</v>
      </c>
      <c r="U136" s="20">
        <f>'Variables AME'!T493/10^6</f>
        <v>6.8793104810000001</v>
      </c>
      <c r="V136" s="20">
        <f>'Variables AME'!U493/10^6</f>
        <v>6.9729461210000006</v>
      </c>
      <c r="W136" s="20">
        <f>'Variables AME'!V493/10^6</f>
        <v>7.0355362819999998</v>
      </c>
      <c r="X136" s="20">
        <f>'Variables AME'!W493/10^6</f>
        <v>7.0960099830000001</v>
      </c>
      <c r="Y136" s="20">
        <f>'Variables AME'!X493/10^6</f>
        <v>7.1640111820000003</v>
      </c>
      <c r="Z136" s="20">
        <f>'Variables AME'!Y493/10^6</f>
        <v>7.2475365050000002</v>
      </c>
      <c r="AA136" s="20">
        <f>'Variables AME'!Z493/10^6</f>
        <v>7.3436597709999996</v>
      </c>
      <c r="AB136" s="20">
        <f>'Variables AME'!AA493/10^6</f>
        <v>7.4493748550000003</v>
      </c>
      <c r="AC136" s="20">
        <f>'Variables AME'!AB493/10^6</f>
        <v>7.5612012999999996</v>
      </c>
      <c r="AD136" s="20">
        <f>'Variables AME'!AC493/10^6</f>
        <v>7.6762320769999999</v>
      </c>
      <c r="AE136" s="20">
        <f>'Variables AME'!AD493/10^6</f>
        <v>7.7972352920000008</v>
      </c>
      <c r="AF136" s="20">
        <f>'Variables AME'!AE493/10^6</f>
        <v>7.9170635750000002</v>
      </c>
      <c r="AG136" s="20">
        <f>'Variables AME'!AF493/10^6</f>
        <v>8.0322426149999995</v>
      </c>
      <c r="AH136" s="20">
        <f>'Variables AME'!AG493/10^6</f>
        <v>8.1479185990000005</v>
      </c>
      <c r="AI136" s="20">
        <f>'Variables AME'!AH493/10^6</f>
        <v>8.2757094529999993</v>
      </c>
      <c r="AJ136" s="20">
        <f>'Variables AME'!AI493/10^6</f>
        <v>8.4023356539999892</v>
      </c>
      <c r="AK136" s="20">
        <f>'Variables AME'!AJ493/10^6</f>
        <v>8.5283202760000005</v>
      </c>
      <c r="AL136" s="20">
        <f>'Variables AME'!AK493/10^6</f>
        <v>8.6532526149999995</v>
      </c>
      <c r="AM136" s="20">
        <f>'Variables AME'!AL493/10^6</f>
        <v>8.7779896079999897</v>
      </c>
      <c r="AN136" s="20">
        <f>'Variables AME'!AM493/10^6</f>
        <v>8.8852459649999993</v>
      </c>
      <c r="AO136" s="20">
        <f>'Variables AME'!AN493/10^6</f>
        <v>8.9846279080000002</v>
      </c>
      <c r="AP136" s="20">
        <f>'Variables AME'!AO493/10^6</f>
        <v>9.0792068460000017</v>
      </c>
      <c r="AQ136" s="20">
        <f>'Variables AME'!AP493/10^6</f>
        <v>9.1717298120000006</v>
      </c>
      <c r="AR136" s="20">
        <f>'Variables AME'!AQ493/10^6</f>
        <v>9.2637158619999997</v>
      </c>
      <c r="AS136" s="20">
        <f>'Variables AME'!AR493/10^6</f>
        <v>9.3547486760000016</v>
      </c>
      <c r="AT136" s="20">
        <f>'Variables AME'!AS493/10^6</f>
        <v>9.4441340150000013</v>
      </c>
      <c r="AU136" s="20">
        <f>'Variables AME'!AT493/10^6</f>
        <v>9.5327503800000013</v>
      </c>
      <c r="AV136" s="20">
        <f>'Variables AME'!AU493/10^6</f>
        <v>9.6216229250000005</v>
      </c>
      <c r="AW136" s="20">
        <f>'Variables AME'!AV493/10^6</f>
        <v>9.7122083159999999</v>
      </c>
    </row>
    <row r="137" spans="1:49" x14ac:dyDescent="0.25">
      <c r="A137" s="113"/>
      <c r="B137" t="s">
        <v>445</v>
      </c>
      <c r="C137" s="20">
        <f>'Variables AME'!B494/10^6</f>
        <v>1.1532941412084801</v>
      </c>
      <c r="D137" s="20">
        <f>'Variables AME'!C494/10^6</f>
        <v>1.17181065168914</v>
      </c>
      <c r="E137" s="20">
        <f>'Variables AME'!D494/10^6</f>
        <v>1.1907981620000001</v>
      </c>
      <c r="F137" s="20">
        <f>'Variables AME'!E494/10^6</f>
        <v>1.1365447679999998</v>
      </c>
      <c r="G137" s="20">
        <f>'Variables AME'!F494/10^6</f>
        <v>1.0442834320000001</v>
      </c>
      <c r="H137" s="20">
        <f>'Variables AME'!G494/10^6</f>
        <v>0.89153192709999995</v>
      </c>
      <c r="I137" s="20">
        <f>'Variables AME'!H494/10^6</f>
        <v>0.92114934520000002</v>
      </c>
      <c r="J137" s="20">
        <f>'Variables AME'!I494/10^6</f>
        <v>0.87443852020000001</v>
      </c>
      <c r="K137" s="20">
        <f>'Variables AME'!J494/10^6</f>
        <v>0.80792592020000009</v>
      </c>
      <c r="L137" s="20">
        <f>'Variables AME'!K494/10^6</f>
        <v>0.75260781030000001</v>
      </c>
      <c r="M137" s="20">
        <f>'Variables AME'!L494/10^6</f>
        <v>0.72721728450000001</v>
      </c>
      <c r="N137" s="20">
        <f>'Variables AME'!M494/10^6</f>
        <v>0.7306783335</v>
      </c>
      <c r="O137" s="20">
        <f>'Variables AME'!N494/10^6</f>
        <v>0.73318592640000002</v>
      </c>
      <c r="P137" s="20">
        <f>'Variables AME'!O494/10^6</f>
        <v>0.7244248419999999</v>
      </c>
      <c r="Q137" s="20">
        <f>'Variables AME'!P494/10^6</f>
        <v>0.66576800690000004</v>
      </c>
      <c r="R137" s="20">
        <f>'Variables AME'!Q494/10^6</f>
        <v>0.61460253249999997</v>
      </c>
      <c r="S137" s="20">
        <f>'Variables AME'!R494/10^6</f>
        <v>0.56154747459999999</v>
      </c>
      <c r="T137" s="20">
        <f>'Variables AME'!S494/10^6</f>
        <v>0.52572977170000001</v>
      </c>
      <c r="U137" s="20">
        <f>'Variables AME'!T494/10^6</f>
        <v>0.5077939347</v>
      </c>
      <c r="V137" s="20">
        <f>'Variables AME'!U494/10^6</f>
        <v>0.50073652079999997</v>
      </c>
      <c r="W137" s="20">
        <f>'Variables AME'!V494/10^6</f>
        <v>0.4930199676</v>
      </c>
      <c r="X137" s="20">
        <f>'Variables AME'!W494/10^6</f>
        <v>0.48678544969999998</v>
      </c>
      <c r="Y137" s="20">
        <f>'Variables AME'!X494/10^6</f>
        <v>0.49049902849999999</v>
      </c>
      <c r="Z137" s="20">
        <f>'Variables AME'!Y494/10^6</f>
        <v>0.49452802510000005</v>
      </c>
      <c r="AA137" s="20">
        <f>'Variables AME'!Z494/10^6</f>
        <v>0.49864777529999998</v>
      </c>
      <c r="AB137" s="20">
        <f>'Variables AME'!AA494/10^6</f>
        <v>0.50276987719999999</v>
      </c>
      <c r="AC137" s="20">
        <f>'Variables AME'!AB494/10^6</f>
        <v>0.50684917539999996</v>
      </c>
      <c r="AD137" s="20">
        <f>'Variables AME'!AC494/10^6</f>
        <v>0.51214971419999999</v>
      </c>
      <c r="AE137" s="20">
        <f>'Variables AME'!AD494/10^6</f>
        <v>0.51596759019999994</v>
      </c>
      <c r="AF137" s="20">
        <f>'Variables AME'!AE494/10^6</f>
        <v>0.52117507490000003</v>
      </c>
      <c r="AG137" s="20">
        <f>'Variables AME'!AF494/10^6</f>
        <v>0.52675611430000002</v>
      </c>
      <c r="AH137" s="20">
        <f>'Variables AME'!AG494/10^6</f>
        <v>0.53046957490000002</v>
      </c>
      <c r="AI137" s="20">
        <f>'Variables AME'!AH494/10^6</f>
        <v>0.53930398889999998</v>
      </c>
      <c r="AJ137" s="20">
        <f>'Variables AME'!AI494/10^6</f>
        <v>0.5475960903</v>
      </c>
      <c r="AK137" s="20">
        <f>'Variables AME'!AJ494/10^6</f>
        <v>0.55573239379999995</v>
      </c>
      <c r="AL137" s="20">
        <f>'Variables AME'!AK494/10^6</f>
        <v>0.56376228280000007</v>
      </c>
      <c r="AM137" s="20">
        <f>'Variables AME'!AL494/10^6</f>
        <v>0.57174819759999995</v>
      </c>
      <c r="AN137" s="20">
        <f>'Variables AME'!AM494/10^6</f>
        <v>0.57811672790000002</v>
      </c>
      <c r="AO137" s="20">
        <f>'Variables AME'!AN494/10^6</f>
        <v>0.58443283940000001</v>
      </c>
      <c r="AP137" s="20">
        <f>'Variables AME'!AO494/10^6</f>
        <v>0.59053033050000003</v>
      </c>
      <c r="AQ137" s="20">
        <f>'Variables AME'!AP494/10^6</f>
        <v>0.59648064870000006</v>
      </c>
      <c r="AR137" s="20">
        <f>'Variables AME'!AQ494/10^6</f>
        <v>0.60230928640000003</v>
      </c>
      <c r="AS137" s="20">
        <f>'Variables AME'!AR494/10^6</f>
        <v>0.60778723909999999</v>
      </c>
      <c r="AT137" s="20">
        <f>'Variables AME'!AS494/10^6</f>
        <v>0.61309998340000005</v>
      </c>
      <c r="AU137" s="20">
        <f>'Variables AME'!AT494/10^6</f>
        <v>0.61827063419999995</v>
      </c>
      <c r="AV137" s="20">
        <f>'Variables AME'!AU494/10^6</f>
        <v>0.62334930610000006</v>
      </c>
      <c r="AW137" s="20">
        <f>'Variables AME'!AV494/10^6</f>
        <v>0.62847054530000002</v>
      </c>
    </row>
    <row r="138" spans="1:49" x14ac:dyDescent="0.25">
      <c r="A138" s="113"/>
      <c r="B138" t="s">
        <v>446</v>
      </c>
      <c r="C138" s="20">
        <f>'Variables AME'!B495/10^6</f>
        <v>6.2112985004764498</v>
      </c>
      <c r="D138" s="20">
        <f>'Variables AME'!C495/10^6</f>
        <v>6.3110229070030197</v>
      </c>
      <c r="E138" s="20">
        <f>'Variables AME'!D495/10^6</f>
        <v>6.4143389579999992</v>
      </c>
      <c r="F138" s="20">
        <f>'Variables AME'!E495/10^6</f>
        <v>6.4181713600000005</v>
      </c>
      <c r="G138" s="20">
        <f>'Variables AME'!F495/10^6</f>
        <v>5.861667701</v>
      </c>
      <c r="H138" s="20">
        <f>'Variables AME'!G495/10^6</f>
        <v>5.1496615300000004</v>
      </c>
      <c r="I138" s="20">
        <f>'Variables AME'!H495/10^6</f>
        <v>5.207632007</v>
      </c>
      <c r="J138" s="20">
        <f>'Variables AME'!I495/10^6</f>
        <v>5.5867393920000001</v>
      </c>
      <c r="K138" s="20">
        <f>'Variables AME'!J495/10^6</f>
        <v>5.000077965</v>
      </c>
      <c r="L138" s="20">
        <f>'Variables AME'!K495/10^6</f>
        <v>4.729903524</v>
      </c>
      <c r="M138" s="20">
        <f>'Variables AME'!L495/10^6</f>
        <v>4.78147608</v>
      </c>
      <c r="N138" s="20">
        <f>'Variables AME'!M495/10^6</f>
        <v>4.8748503650000004</v>
      </c>
      <c r="O138" s="20">
        <f>'Variables AME'!N495/10^6</f>
        <v>4.9326049579999998</v>
      </c>
      <c r="P138" s="20">
        <f>'Variables AME'!O495/10^6</f>
        <v>4.7706779770000001</v>
      </c>
      <c r="Q138" s="20">
        <f>'Variables AME'!P495/10^6</f>
        <v>4.3854169230000002</v>
      </c>
      <c r="R138" s="20">
        <f>'Variables AME'!Q495/10^6</f>
        <v>4.0832630740000004</v>
      </c>
      <c r="S138" s="20">
        <f>'Variables AME'!R495/10^6</f>
        <v>3.8430037859999997</v>
      </c>
      <c r="T138" s="20">
        <f>'Variables AME'!S495/10^6</f>
        <v>3.7601857930000002</v>
      </c>
      <c r="U138" s="20">
        <f>'Variables AME'!T495/10^6</f>
        <v>3.7587463290000001</v>
      </c>
      <c r="V138" s="20">
        <f>'Variables AME'!U495/10^6</f>
        <v>3.7993810849999998</v>
      </c>
      <c r="W138" s="20">
        <f>'Variables AME'!V495/10^6</f>
        <v>3.970807577</v>
      </c>
      <c r="X138" s="20">
        <f>'Variables AME'!W495/10^6</f>
        <v>4.1609415429999999</v>
      </c>
      <c r="Y138" s="20">
        <f>'Variables AME'!X495/10^6</f>
        <v>4.3789427980000006</v>
      </c>
      <c r="Z138" s="20">
        <f>'Variables AME'!Y495/10^6</f>
        <v>4.6500186760000002</v>
      </c>
      <c r="AA138" s="20">
        <f>'Variables AME'!Z495/10^6</f>
        <v>4.9785909560000006</v>
      </c>
      <c r="AB138" s="20">
        <f>'Variables AME'!AA495/10^6</f>
        <v>5.3718612549999998</v>
      </c>
      <c r="AC138" s="20">
        <f>'Variables AME'!AB495/10^6</f>
        <v>5.8365958039999999</v>
      </c>
      <c r="AD138" s="20">
        <f>'Variables AME'!AC495/10^6</f>
        <v>5.9249107329999999</v>
      </c>
      <c r="AE138" s="20">
        <f>'Variables AME'!AD495/10^6</f>
        <v>6.012818642</v>
      </c>
      <c r="AF138" s="20">
        <f>'Variables AME'!AE495/10^6</f>
        <v>6.099180177</v>
      </c>
      <c r="AG138" s="20">
        <f>'Variables AME'!AF495/10^6</f>
        <v>6.181697239</v>
      </c>
      <c r="AH138" s="20">
        <f>'Variables AME'!AG495/10^6</f>
        <v>6.2602305410000003</v>
      </c>
      <c r="AI138" s="20">
        <f>'Variables AME'!AH495/10^6</f>
        <v>6.3464355999999995</v>
      </c>
      <c r="AJ138" s="20">
        <f>'Variables AME'!AI495/10^6</f>
        <v>6.4303674850000005</v>
      </c>
      <c r="AK138" s="20">
        <f>'Variables AME'!AJ495/10^6</f>
        <v>6.5139108060000002</v>
      </c>
      <c r="AL138" s="20">
        <f>'Variables AME'!AK495/10^6</f>
        <v>6.5956445060000002</v>
      </c>
      <c r="AM138" s="20">
        <f>'Variables AME'!AL495/10^6</f>
        <v>6.6771011109999998</v>
      </c>
      <c r="AN138" s="20">
        <f>'Variables AME'!AM495/10^6</f>
        <v>6.7319217489999996</v>
      </c>
      <c r="AO138" s="20">
        <f>'Variables AME'!AN495/10^6</f>
        <v>6.773671051</v>
      </c>
      <c r="AP138" s="20">
        <f>'Variables AME'!AO495/10^6</f>
        <v>6.8050948760000001</v>
      </c>
      <c r="AQ138" s="20">
        <f>'Variables AME'!AP495/10^6</f>
        <v>6.8295322589999996</v>
      </c>
      <c r="AR138" s="20">
        <f>'Variables AME'!AQ495/10^6</f>
        <v>6.8480568789999996</v>
      </c>
      <c r="AS138" s="20">
        <f>'Variables AME'!AR495/10^6</f>
        <v>6.8684551859999994</v>
      </c>
      <c r="AT138" s="20">
        <f>'Variables AME'!AS495/10^6</f>
        <v>6.8890327620000003</v>
      </c>
      <c r="AU138" s="20">
        <f>'Variables AME'!AT495/10^6</f>
        <v>6.9096940599999996</v>
      </c>
      <c r="AV138" s="20">
        <f>'Variables AME'!AU495/10^6</f>
        <v>6.9305199489999998</v>
      </c>
      <c r="AW138" s="20">
        <f>'Variables AME'!AV495/10^6</f>
        <v>6.9534201100000006</v>
      </c>
    </row>
    <row r="139" spans="1:49" x14ac:dyDescent="0.25">
      <c r="A139" s="113"/>
      <c r="B139" t="s">
        <v>668</v>
      </c>
      <c r="C139" s="20">
        <f>'Variables AME'!B496/10^6</f>
        <v>19.068539733026299</v>
      </c>
      <c r="D139" s="20">
        <f>'Variables AME'!C496/10^6</f>
        <v>19.374691306334</v>
      </c>
      <c r="E139" s="20">
        <f>'Variables AME'!D496/10^6</f>
        <v>19.69266313</v>
      </c>
      <c r="F139" s="20">
        <f>'Variables AME'!E496/10^6</f>
        <v>19.82399663</v>
      </c>
      <c r="G139" s="20">
        <f>'Variables AME'!F496/10^6</f>
        <v>18.194299340000001</v>
      </c>
      <c r="H139" s="20">
        <f>'Variables AME'!G496/10^6</f>
        <v>15.89048837</v>
      </c>
      <c r="I139" s="20">
        <f>'Variables AME'!H496/10^6</f>
        <v>16.149704619999998</v>
      </c>
      <c r="J139" s="20">
        <f>'Variables AME'!I496/10^6</f>
        <v>17.595011030000002</v>
      </c>
      <c r="K139" s="20">
        <f>'Variables AME'!J496/10^6</f>
        <v>15.765746589999999</v>
      </c>
      <c r="L139" s="20">
        <f>'Variables AME'!K496/10^6</f>
        <v>14.966058949999999</v>
      </c>
      <c r="M139" s="20">
        <f>'Variables AME'!L496/10^6</f>
        <v>15.1460594</v>
      </c>
      <c r="N139" s="20">
        <f>'Variables AME'!M496/10^6</f>
        <v>15.26058411</v>
      </c>
      <c r="O139" s="20">
        <f>'Variables AME'!N496/10^6</f>
        <v>15.362588820000001</v>
      </c>
      <c r="P139" s="20">
        <f>'Variables AME'!O496/10^6</f>
        <v>14.927971380000001</v>
      </c>
      <c r="Q139" s="20">
        <f>'Variables AME'!P496/10^6</f>
        <v>13.80986379</v>
      </c>
      <c r="R139" s="20">
        <f>'Variables AME'!Q496/10^6</f>
        <v>12.931962070000001</v>
      </c>
      <c r="S139" s="20">
        <f>'Variables AME'!R496/10^6</f>
        <v>12.036037990000001</v>
      </c>
      <c r="T139" s="20">
        <f>'Variables AME'!S496/10^6</f>
        <v>11.91764351</v>
      </c>
      <c r="U139" s="20">
        <f>'Variables AME'!T496/10^6</f>
        <v>11.896210869999999</v>
      </c>
      <c r="V139" s="20">
        <f>'Variables AME'!U496/10^6</f>
        <v>12.133359220000001</v>
      </c>
      <c r="W139" s="20">
        <f>'Variables AME'!V496/10^6</f>
        <v>12.08460212</v>
      </c>
      <c r="X139" s="20">
        <f>'Variables AME'!W496/10^6</f>
        <v>12.06587758</v>
      </c>
      <c r="Y139" s="20">
        <f>'Variables AME'!X496/10^6</f>
        <v>11.897685750000001</v>
      </c>
      <c r="Z139" s="20">
        <f>'Variables AME'!Y496/10^6</f>
        <v>11.868193079999999</v>
      </c>
      <c r="AA139" s="20">
        <f>'Variables AME'!Z496/10^6</f>
        <v>11.877612390000001</v>
      </c>
      <c r="AB139" s="20">
        <f>'Variables AME'!AA496/10^6</f>
        <v>11.921244590000001</v>
      </c>
      <c r="AC139" s="20">
        <f>'Variables AME'!AB496/10^6</f>
        <v>11.99481016</v>
      </c>
      <c r="AD139" s="20">
        <f>'Variables AME'!AC496/10^6</f>
        <v>12.10299861</v>
      </c>
      <c r="AE139" s="20">
        <f>'Variables AME'!AD496/10^6</f>
        <v>12.216266239999999</v>
      </c>
      <c r="AF139" s="20">
        <f>'Variables AME'!AE496/10^6</f>
        <v>12.330218289999999</v>
      </c>
      <c r="AG139" s="20">
        <f>'Variables AME'!AF496/10^6</f>
        <v>12.442828759999999</v>
      </c>
      <c r="AH139" s="20">
        <f>'Variables AME'!AG496/10^6</f>
        <v>12.562199570000001</v>
      </c>
      <c r="AI139" s="20">
        <f>'Variables AME'!AH496/10^6</f>
        <v>12.678510339999999</v>
      </c>
      <c r="AJ139" s="20">
        <f>'Variables AME'!AI496/10^6</f>
        <v>12.789715080000001</v>
      </c>
      <c r="AK139" s="20">
        <f>'Variables AME'!AJ496/10^6</f>
        <v>12.91106218</v>
      </c>
      <c r="AL139" s="20">
        <f>'Variables AME'!AK496/10^6</f>
        <v>13.032270929999999</v>
      </c>
      <c r="AM139" s="20">
        <f>'Variables AME'!AL496/10^6</f>
        <v>13.15149783</v>
      </c>
      <c r="AN139" s="20">
        <f>'Variables AME'!AM496/10^6</f>
        <v>13.196551470000001</v>
      </c>
      <c r="AO139" s="20">
        <f>'Variables AME'!AN496/10^6</f>
        <v>13.22067433</v>
      </c>
      <c r="AP139" s="20">
        <f>'Variables AME'!AO496/10^6</f>
        <v>13.224261720000001</v>
      </c>
      <c r="AQ139" s="20">
        <f>'Variables AME'!AP496/10^6</f>
        <v>13.221971699999999</v>
      </c>
      <c r="AR139" s="20">
        <f>'Variables AME'!AQ496/10^6</f>
        <v>13.20144633</v>
      </c>
      <c r="AS139" s="20">
        <f>'Variables AME'!AR496/10^6</f>
        <v>13.1929643</v>
      </c>
      <c r="AT139" s="20">
        <f>'Variables AME'!AS496/10^6</f>
        <v>13.18963316</v>
      </c>
      <c r="AU139" s="20">
        <f>'Variables AME'!AT496/10^6</f>
        <v>13.1861731</v>
      </c>
      <c r="AV139" s="20">
        <f>'Variables AME'!AU496/10^6</f>
        <v>13.184564289999999</v>
      </c>
      <c r="AW139" s="20">
        <f>'Variables AME'!AV496/10^6</f>
        <v>13.226246119999999</v>
      </c>
    </row>
    <row r="140" spans="1:49" x14ac:dyDescent="0.25">
      <c r="A140" s="113"/>
      <c r="B140" t="s">
        <v>447</v>
      </c>
      <c r="C140" s="20">
        <f>'Variables AME'!B497/10^6</f>
        <v>14.4260068404216</v>
      </c>
      <c r="D140" s="20">
        <f>'Variables AME'!C497/10^6</f>
        <v>14.6576210464687</v>
      </c>
      <c r="E140" s="20">
        <f>'Variables AME'!D497/10^6</f>
        <v>14.89782091</v>
      </c>
      <c r="F140" s="20">
        <f>'Variables AME'!E497/10^6</f>
        <v>14.862203039999999</v>
      </c>
      <c r="G140" s="20">
        <f>'Variables AME'!F497/10^6</f>
        <v>13.83334441</v>
      </c>
      <c r="H140" s="20">
        <f>'Variables AME'!G497/10^6</f>
        <v>12.6422092</v>
      </c>
      <c r="I140" s="20">
        <f>'Variables AME'!H497/10^6</f>
        <v>13.055390470000001</v>
      </c>
      <c r="J140" s="20">
        <f>'Variables AME'!I497/10^6</f>
        <v>12.120388670000001</v>
      </c>
      <c r="K140" s="20">
        <f>'Variables AME'!J497/10^6</f>
        <v>10.99673011</v>
      </c>
      <c r="L140" s="20">
        <f>'Variables AME'!K497/10^6</f>
        <v>10.7624566</v>
      </c>
      <c r="M140" s="20">
        <f>'Variables AME'!L497/10^6</f>
        <v>10.64580125</v>
      </c>
      <c r="N140" s="20">
        <f>'Variables AME'!M497/10^6</f>
        <v>11.087062810000001</v>
      </c>
      <c r="O140" s="20">
        <f>'Variables AME'!N497/10^6</f>
        <v>10.81908732</v>
      </c>
      <c r="P140" s="20">
        <f>'Variables AME'!O497/10^6</f>
        <v>10.095984210000001</v>
      </c>
      <c r="Q140" s="20">
        <f>'Variables AME'!P497/10^6</f>
        <v>9.2028822559999899</v>
      </c>
      <c r="R140" s="20">
        <f>'Variables AME'!Q497/10^6</f>
        <v>8.4746979460000009</v>
      </c>
      <c r="S140" s="20">
        <f>'Variables AME'!R497/10^6</f>
        <v>8.0534437150000002</v>
      </c>
      <c r="T140" s="20">
        <f>'Variables AME'!S497/10^6</f>
        <v>7.9638906</v>
      </c>
      <c r="U140" s="20">
        <f>'Variables AME'!T497/10^6</f>
        <v>8.0458662920000013</v>
      </c>
      <c r="V140" s="20">
        <f>'Variables AME'!U497/10^6</f>
        <v>8.2110777769999999</v>
      </c>
      <c r="W140" s="20">
        <f>'Variables AME'!V497/10^6</f>
        <v>8.4947827229999895</v>
      </c>
      <c r="X140" s="20">
        <f>'Variables AME'!W497/10^6</f>
        <v>8.7398351050000009</v>
      </c>
      <c r="Y140" s="20">
        <f>'Variables AME'!X497/10^6</f>
        <v>8.9569054179999998</v>
      </c>
      <c r="Z140" s="20">
        <f>'Variables AME'!Y497/10^6</f>
        <v>9.2091034989999994</v>
      </c>
      <c r="AA140" s="20">
        <f>'Variables AME'!Z497/10^6</f>
        <v>9.5008562019999996</v>
      </c>
      <c r="AB140" s="20">
        <f>'Variables AME'!AA497/10^6</f>
        <v>9.8383160899999993</v>
      </c>
      <c r="AC140" s="20">
        <f>'Variables AME'!AB497/10^6</f>
        <v>10.220638880000001</v>
      </c>
      <c r="AD140" s="20">
        <f>'Variables AME'!AC497/10^6</f>
        <v>10.285713900000001</v>
      </c>
      <c r="AE140" s="20">
        <f>'Variables AME'!AD497/10^6</f>
        <v>10.376755390000001</v>
      </c>
      <c r="AF140" s="20">
        <f>'Variables AME'!AE497/10^6</f>
        <v>10.478287890000001</v>
      </c>
      <c r="AG140" s="20">
        <f>'Variables AME'!AF497/10^6</f>
        <v>10.581336720000001</v>
      </c>
      <c r="AH140" s="20">
        <f>'Variables AME'!AG497/10^6</f>
        <v>10.684199210000001</v>
      </c>
      <c r="AI140" s="20">
        <f>'Variables AME'!AH497/10^6</f>
        <v>10.79546618</v>
      </c>
      <c r="AJ140" s="20">
        <f>'Variables AME'!AI497/10^6</f>
        <v>10.90578427</v>
      </c>
      <c r="AK140" s="20">
        <f>'Variables AME'!AJ497/10^6</f>
        <v>11.016902630000001</v>
      </c>
      <c r="AL140" s="20">
        <f>'Variables AME'!AK497/10^6</f>
        <v>11.12791756</v>
      </c>
      <c r="AM140" s="20">
        <f>'Variables AME'!AL497/10^6</f>
        <v>11.239173189999999</v>
      </c>
      <c r="AN140" s="20">
        <f>'Variables AME'!AM497/10^6</f>
        <v>11.313346660000001</v>
      </c>
      <c r="AO140" s="20">
        <f>'Variables AME'!AN497/10^6</f>
        <v>11.373233189999999</v>
      </c>
      <c r="AP140" s="20">
        <f>'Variables AME'!AO497/10^6</f>
        <v>11.42179046</v>
      </c>
      <c r="AQ140" s="20">
        <f>'Variables AME'!AP497/10^6</f>
        <v>11.464105869999999</v>
      </c>
      <c r="AR140" s="20">
        <f>'Variables AME'!AQ497/10^6</f>
        <v>11.501562470000001</v>
      </c>
      <c r="AS140" s="20">
        <f>'Variables AME'!AR497/10^6</f>
        <v>11.539627250000001</v>
      </c>
      <c r="AT140" s="20">
        <f>'Variables AME'!AS497/10^6</f>
        <v>11.574811670000001</v>
      </c>
      <c r="AU140" s="20">
        <f>'Variables AME'!AT497/10^6</f>
        <v>11.608336529999999</v>
      </c>
      <c r="AV140" s="20">
        <f>'Variables AME'!AU497/10^6</f>
        <v>11.641115789999999</v>
      </c>
      <c r="AW140" s="20">
        <f>'Variables AME'!AV497/10^6</f>
        <v>11.67677101</v>
      </c>
    </row>
    <row r="141" spans="1:49" x14ac:dyDescent="0.25">
      <c r="A141" s="113"/>
      <c r="B141" t="s">
        <v>448</v>
      </c>
      <c r="C141" s="20">
        <f>'Variables AME'!B498/10^6</f>
        <v>9.2796922131699109</v>
      </c>
      <c r="D141" s="20">
        <f>'Variables AME'!C498/10^6</f>
        <v>9.4286806732538402</v>
      </c>
      <c r="E141" s="20">
        <f>'Variables AME'!D498/10^6</f>
        <v>9.58138617699999</v>
      </c>
      <c r="F141" s="20">
        <f>'Variables AME'!E498/10^6</f>
        <v>9.5241813519999994</v>
      </c>
      <c r="G141" s="20">
        <f>'Variables AME'!F498/10^6</f>
        <v>9.2144706349999996</v>
      </c>
      <c r="H141" s="20">
        <f>'Variables AME'!G498/10^6</f>
        <v>8.5219298420000005</v>
      </c>
      <c r="I141" s="20">
        <f>'Variables AME'!H498/10^6</f>
        <v>8.6905828809999903</v>
      </c>
      <c r="J141" s="20">
        <f>'Variables AME'!I498/10^6</f>
        <v>8.4906409790000001</v>
      </c>
      <c r="K141" s="20">
        <f>'Variables AME'!J498/10^6</f>
        <v>8.0581388710000006</v>
      </c>
      <c r="L141" s="20">
        <f>'Variables AME'!K498/10^6</f>
        <v>7.9820572140000001</v>
      </c>
      <c r="M141" s="20">
        <f>'Variables AME'!L498/10^6</f>
        <v>7.9197622220000001</v>
      </c>
      <c r="N141" s="20">
        <f>'Variables AME'!M498/10^6</f>
        <v>8.1442251599999995</v>
      </c>
      <c r="O141" s="20">
        <f>'Variables AME'!N498/10^6</f>
        <v>7.9878249549999998</v>
      </c>
      <c r="P141" s="20">
        <f>'Variables AME'!O498/10^6</f>
        <v>7.7167228720000001</v>
      </c>
      <c r="Q141" s="20">
        <f>'Variables AME'!P498/10^6</f>
        <v>7.344205187</v>
      </c>
      <c r="R141" s="20">
        <f>'Variables AME'!Q498/10^6</f>
        <v>7.2069386140000002</v>
      </c>
      <c r="S141" s="20">
        <f>'Variables AME'!R498/10^6</f>
        <v>7.032870934</v>
      </c>
      <c r="T141" s="20">
        <f>'Variables AME'!S498/10^6</f>
        <v>6.9290308290000002</v>
      </c>
      <c r="U141" s="20">
        <f>'Variables AME'!T498/10^6</f>
        <v>6.918614883</v>
      </c>
      <c r="V141" s="20">
        <f>'Variables AME'!U498/10^6</f>
        <v>6.963149509</v>
      </c>
      <c r="W141" s="20">
        <f>'Variables AME'!V498/10^6</f>
        <v>6.9718256629999997</v>
      </c>
      <c r="X141" s="20">
        <f>'Variables AME'!W498/10^6</f>
        <v>6.9620047860000005</v>
      </c>
      <c r="Y141" s="20">
        <f>'Variables AME'!X498/10^6</f>
        <v>6.9756405859999999</v>
      </c>
      <c r="Z141" s="20">
        <f>'Variables AME'!Y498/10^6</f>
        <v>7.0047442039999996</v>
      </c>
      <c r="AA141" s="20">
        <f>'Variables AME'!Z498/10^6</f>
        <v>7.0445252479999994</v>
      </c>
      <c r="AB141" s="20">
        <f>'Variables AME'!AA498/10^6</f>
        <v>7.0941523499999999</v>
      </c>
      <c r="AC141" s="20">
        <f>'Variables AME'!AB498/10^6</f>
        <v>7.1540316979999998</v>
      </c>
      <c r="AD141" s="20">
        <f>'Variables AME'!AC498/10^6</f>
        <v>7.2157379610000003</v>
      </c>
      <c r="AE141" s="20">
        <f>'Variables AME'!AD498/10^6</f>
        <v>7.2819395140000003</v>
      </c>
      <c r="AF141" s="20">
        <f>'Variables AME'!AE498/10^6</f>
        <v>7.3520591770000001</v>
      </c>
      <c r="AG141" s="20">
        <f>'Variables AME'!AF498/10^6</f>
        <v>7.4243145610000001</v>
      </c>
      <c r="AH141" s="20">
        <f>'Variables AME'!AG498/10^6</f>
        <v>7.4993781519999994</v>
      </c>
      <c r="AI141" s="20">
        <f>'Variables AME'!AH498/10^6</f>
        <v>7.598296736</v>
      </c>
      <c r="AJ141" s="20">
        <f>'Variables AME'!AI498/10^6</f>
        <v>7.7010858959999995</v>
      </c>
      <c r="AK141" s="20">
        <f>'Variables AME'!AJ498/10^6</f>
        <v>7.8067090910000001</v>
      </c>
      <c r="AL141" s="20">
        <f>'Variables AME'!AK498/10^6</f>
        <v>7.9139175970000002</v>
      </c>
      <c r="AM141" s="20">
        <f>'Variables AME'!AL498/10^6</f>
        <v>8.0225343159999998</v>
      </c>
      <c r="AN141" s="20">
        <f>'Variables AME'!AM498/10^6</f>
        <v>8.1143159400000009</v>
      </c>
      <c r="AO141" s="20">
        <f>'Variables AME'!AN498/10^6</f>
        <v>8.2004122529999997</v>
      </c>
      <c r="AP141" s="20">
        <f>'Variables AME'!AO498/10^6</f>
        <v>8.2816840539999994</v>
      </c>
      <c r="AQ141" s="20">
        <f>'Variables AME'!AP498/10^6</f>
        <v>8.3596120089999992</v>
      </c>
      <c r="AR141" s="20">
        <f>'Variables AME'!AQ498/10^6</f>
        <v>8.4345129249999999</v>
      </c>
      <c r="AS141" s="20">
        <f>'Variables AME'!AR498/10^6</f>
        <v>8.508839596999989</v>
      </c>
      <c r="AT141" s="20">
        <f>'Variables AME'!AS498/10^6</f>
        <v>8.5815402329999895</v>
      </c>
      <c r="AU141" s="20">
        <f>'Variables AME'!AT498/10^6</f>
        <v>8.6526465550000005</v>
      </c>
      <c r="AV141" s="20">
        <f>'Variables AME'!AU498/10^6</f>
        <v>8.7222776799999995</v>
      </c>
      <c r="AW141" s="20">
        <f>'Variables AME'!AV498/10^6</f>
        <v>8.7916051359999994</v>
      </c>
    </row>
    <row r="142" spans="1:49" x14ac:dyDescent="0.25">
      <c r="A142" s="113"/>
      <c r="B142" t="s">
        <v>449</v>
      </c>
      <c r="C142" s="20">
        <f>'Variables AME'!B499/10^6</f>
        <v>10.783636574271499</v>
      </c>
      <c r="D142" s="20">
        <f>'Variables AME'!C499/10^6</f>
        <v>10.956771347537501</v>
      </c>
      <c r="E142" s="20">
        <f>'Variables AME'!D499/10^6</f>
        <v>11.13548823</v>
      </c>
      <c r="F142" s="20">
        <f>'Variables AME'!E499/10^6</f>
        <v>11.11458843</v>
      </c>
      <c r="G142" s="20">
        <f>'Variables AME'!F499/10^6</f>
        <v>11.0767104</v>
      </c>
      <c r="H142" s="20">
        <f>'Variables AME'!G499/10^6</f>
        <v>10.21543398</v>
      </c>
      <c r="I142" s="20">
        <f>'Variables AME'!H499/10^6</f>
        <v>10.557782080000001</v>
      </c>
      <c r="J142" s="20">
        <f>'Variables AME'!I499/10^6</f>
        <v>10.64083117</v>
      </c>
      <c r="K142" s="20">
        <f>'Variables AME'!J499/10^6</f>
        <v>10.40585589</v>
      </c>
      <c r="L142" s="20">
        <f>'Variables AME'!K499/10^6</f>
        <v>10.32110357</v>
      </c>
      <c r="M142" s="20">
        <f>'Variables AME'!L499/10^6</f>
        <v>10.252825300000001</v>
      </c>
      <c r="N142" s="20">
        <f>'Variables AME'!M499/10^6</f>
        <v>10.458419210000001</v>
      </c>
      <c r="O142" s="20">
        <f>'Variables AME'!N499/10^6</f>
        <v>10.558946449999999</v>
      </c>
      <c r="P142" s="20">
        <f>'Variables AME'!O499/10^6</f>
        <v>10.750714159999999</v>
      </c>
      <c r="Q142" s="20">
        <f>'Variables AME'!P499/10^6</f>
        <v>10.74126601</v>
      </c>
      <c r="R142" s="20">
        <f>'Variables AME'!Q499/10^6</f>
        <v>10.9362257</v>
      </c>
      <c r="S142" s="20">
        <f>'Variables AME'!R499/10^6</f>
        <v>10.894097890000001</v>
      </c>
      <c r="T142" s="20">
        <f>'Variables AME'!S499/10^6</f>
        <v>10.761979539999999</v>
      </c>
      <c r="U142" s="20">
        <f>'Variables AME'!T499/10^6</f>
        <v>10.69526398</v>
      </c>
      <c r="V142" s="20">
        <f>'Variables AME'!U499/10^6</f>
        <v>10.68546693</v>
      </c>
      <c r="W142" s="20">
        <f>'Variables AME'!V499/10^6</f>
        <v>10.66220356</v>
      </c>
      <c r="X142" s="20">
        <f>'Variables AME'!W499/10^6</f>
        <v>10.632967349999999</v>
      </c>
      <c r="Y142" s="20">
        <f>'Variables AME'!X499/10^6</f>
        <v>10.682033279999999</v>
      </c>
      <c r="Z142" s="20">
        <f>'Variables AME'!Y499/10^6</f>
        <v>10.76408028</v>
      </c>
      <c r="AA142" s="20">
        <f>'Variables AME'!Z499/10^6</f>
        <v>10.865993980000001</v>
      </c>
      <c r="AB142" s="20">
        <f>'Variables AME'!AA499/10^6</f>
        <v>10.978859419999999</v>
      </c>
      <c r="AC142" s="20">
        <f>'Variables AME'!AB499/10^6</f>
        <v>11.09968449</v>
      </c>
      <c r="AD142" s="20">
        <f>'Variables AME'!AC499/10^6</f>
        <v>11.235055239999999</v>
      </c>
      <c r="AE142" s="20">
        <f>'Variables AME'!AD499/10^6</f>
        <v>11.37635702</v>
      </c>
      <c r="AF142" s="20">
        <f>'Variables AME'!AE499/10^6</f>
        <v>11.52283832</v>
      </c>
      <c r="AG142" s="20">
        <f>'Variables AME'!AF499/10^6</f>
        <v>11.673168410000001</v>
      </c>
      <c r="AH142" s="20">
        <f>'Variables AME'!AG499/10^6</f>
        <v>11.827882560000001</v>
      </c>
      <c r="AI142" s="20">
        <f>'Variables AME'!AH499/10^6</f>
        <v>12.005609810000001</v>
      </c>
      <c r="AJ142" s="20">
        <f>'Variables AME'!AI499/10^6</f>
        <v>12.18829058</v>
      </c>
      <c r="AK142" s="20">
        <f>'Variables AME'!AJ499/10^6</f>
        <v>12.37470085</v>
      </c>
      <c r="AL142" s="20">
        <f>'Variables AME'!AK499/10^6</f>
        <v>12.564117849999999</v>
      </c>
      <c r="AM142" s="20">
        <f>'Variables AME'!AL499/10^6</f>
        <v>12.75637618</v>
      </c>
      <c r="AN142" s="20">
        <f>'Variables AME'!AM499/10^6</f>
        <v>12.93621282</v>
      </c>
      <c r="AO142" s="20">
        <f>'Variables AME'!AN499/10^6</f>
        <v>13.112440830000001</v>
      </c>
      <c r="AP142" s="20">
        <f>'Variables AME'!AO499/10^6</f>
        <v>13.28676257</v>
      </c>
      <c r="AQ142" s="20">
        <f>'Variables AME'!AP499/10^6</f>
        <v>13.460322380000001</v>
      </c>
      <c r="AR142" s="20">
        <f>'Variables AME'!AQ499/10^6</f>
        <v>13.63377556</v>
      </c>
      <c r="AS142" s="20">
        <f>'Variables AME'!AR499/10^6</f>
        <v>13.80197388</v>
      </c>
      <c r="AT142" s="20">
        <f>'Variables AME'!AS499/10^6</f>
        <v>13.96732276</v>
      </c>
      <c r="AU142" s="20">
        <f>'Variables AME'!AT499/10^6</f>
        <v>14.13088834</v>
      </c>
      <c r="AV142" s="20">
        <f>'Variables AME'!AU499/10^6</f>
        <v>14.293339509999999</v>
      </c>
      <c r="AW142" s="20">
        <f>'Variables AME'!AV499/10^6</f>
        <v>14.455040460000001</v>
      </c>
    </row>
    <row r="143" spans="1:49" x14ac:dyDescent="0.25">
      <c r="A143" s="113"/>
      <c r="B143" t="s">
        <v>450</v>
      </c>
      <c r="C143" s="20">
        <f>'Variables AME'!B500/10^6</f>
        <v>0.58401086634464205</v>
      </c>
      <c r="D143" s="20">
        <f>'Variables AME'!C500/10^6</f>
        <v>0.59338734970747298</v>
      </c>
      <c r="E143" s="20">
        <f>'Variables AME'!D500/10^6</f>
        <v>0.60304505370000006</v>
      </c>
      <c r="F143" s="20">
        <f>'Variables AME'!E500/10^6</f>
        <v>0.61036190879999996</v>
      </c>
      <c r="G143" s="20">
        <f>'Variables AME'!F500/10^6</f>
        <v>0.57757785250000004</v>
      </c>
      <c r="H143" s="20">
        <f>'Variables AME'!G500/10^6</f>
        <v>0.48910912410000001</v>
      </c>
      <c r="I143" s="20">
        <f>'Variables AME'!H500/10^6</f>
        <v>0.50559085700000006</v>
      </c>
      <c r="J143" s="20">
        <f>'Variables AME'!I500/10^6</f>
        <v>0.50548220919999998</v>
      </c>
      <c r="K143" s="20">
        <f>'Variables AME'!J500/10^6</f>
        <v>0.46427618370000001</v>
      </c>
      <c r="L143" s="20">
        <f>'Variables AME'!K500/10^6</f>
        <v>0.42699624810000003</v>
      </c>
      <c r="M143" s="20">
        <f>'Variables AME'!L500/10^6</f>
        <v>0.40816490389999999</v>
      </c>
      <c r="N143" s="20">
        <f>'Variables AME'!M500/10^6</f>
        <v>0.41692759800000001</v>
      </c>
      <c r="O143" s="20">
        <f>'Variables AME'!N500/10^6</f>
        <v>0.41128517859999997</v>
      </c>
      <c r="P143" s="20">
        <f>'Variables AME'!O500/10^6</f>
        <v>0.4059245279</v>
      </c>
      <c r="Q143" s="20">
        <f>'Variables AME'!P500/10^6</f>
        <v>0.38315583920000001</v>
      </c>
      <c r="R143" s="20">
        <f>'Variables AME'!Q500/10^6</f>
        <v>0.3541196009</v>
      </c>
      <c r="S143" s="20">
        <f>'Variables AME'!R500/10^6</f>
        <v>0.33697435969999995</v>
      </c>
      <c r="T143" s="20">
        <f>'Variables AME'!S500/10^6</f>
        <v>0.32624087709999999</v>
      </c>
      <c r="U143" s="20">
        <f>'Variables AME'!T500/10^6</f>
        <v>0.32128814240000003</v>
      </c>
      <c r="V143" s="20">
        <f>'Variables AME'!U500/10^6</f>
        <v>0.3208702296</v>
      </c>
      <c r="W143" s="20">
        <f>'Variables AME'!V500/10^6</f>
        <v>0.31963357539999998</v>
      </c>
      <c r="X143" s="20">
        <f>'Variables AME'!W500/10^6</f>
        <v>0.31907582449999999</v>
      </c>
      <c r="Y143" s="20">
        <f>'Variables AME'!X500/10^6</f>
        <v>0.32060105649999998</v>
      </c>
      <c r="Z143" s="20">
        <f>'Variables AME'!Y500/10^6</f>
        <v>0.32414297669999997</v>
      </c>
      <c r="AA143" s="20">
        <f>'Variables AME'!Z500/10^6</f>
        <v>0.328760583</v>
      </c>
      <c r="AB143" s="20">
        <f>'Variables AME'!AA500/10^6</f>
        <v>0.3343767809</v>
      </c>
      <c r="AC143" s="20">
        <f>'Variables AME'!AB500/10^6</f>
        <v>0.34100672979999996</v>
      </c>
      <c r="AD143" s="20">
        <f>'Variables AME'!AC500/10^6</f>
        <v>0.34418578999999999</v>
      </c>
      <c r="AE143" s="20">
        <f>'Variables AME'!AD500/10^6</f>
        <v>0.34753950379999998</v>
      </c>
      <c r="AF143" s="20">
        <f>'Variables AME'!AE500/10^6</f>
        <v>0.35123450350000002</v>
      </c>
      <c r="AG143" s="20">
        <f>'Variables AME'!AF500/10^6</f>
        <v>0.35505841729999998</v>
      </c>
      <c r="AH143" s="20">
        <f>'Variables AME'!AG500/10^6</f>
        <v>0.35882874240000001</v>
      </c>
      <c r="AI143" s="20">
        <f>'Variables AME'!AH500/10^6</f>
        <v>0.36387944360000002</v>
      </c>
      <c r="AJ143" s="20">
        <f>'Variables AME'!AI500/10^6</f>
        <v>0.36899793540000003</v>
      </c>
      <c r="AK143" s="20">
        <f>'Variables AME'!AJ500/10^6</f>
        <v>0.37426100280000002</v>
      </c>
      <c r="AL143" s="20">
        <f>'Variables AME'!AK500/10^6</f>
        <v>0.37958880979999998</v>
      </c>
      <c r="AM143" s="20">
        <f>'Variables AME'!AL500/10^6</f>
        <v>0.38497583620000003</v>
      </c>
      <c r="AN143" s="20">
        <f>'Variables AME'!AM500/10^6</f>
        <v>0.38951459909999997</v>
      </c>
      <c r="AO143" s="20">
        <f>'Variables AME'!AN500/10^6</f>
        <v>0.3939589194</v>
      </c>
      <c r="AP143" s="20">
        <f>'Variables AME'!AO500/10^6</f>
        <v>0.39826351789999997</v>
      </c>
      <c r="AQ143" s="20">
        <f>'Variables AME'!AP500/10^6</f>
        <v>0.40253039260000001</v>
      </c>
      <c r="AR143" s="20">
        <f>'Variables AME'!AQ500/10^6</f>
        <v>0.4067209799</v>
      </c>
      <c r="AS143" s="20">
        <f>'Variables AME'!AR500/10^6</f>
        <v>0.41091018709999999</v>
      </c>
      <c r="AT143" s="20">
        <f>'Variables AME'!AS500/10^6</f>
        <v>0.41505598170000002</v>
      </c>
      <c r="AU143" s="20">
        <f>'Variables AME'!AT500/10^6</f>
        <v>0.4191766086</v>
      </c>
      <c r="AV143" s="20">
        <f>'Variables AME'!AU500/10^6</f>
        <v>0.42330918199999995</v>
      </c>
      <c r="AW143" s="20">
        <f>'Variables AME'!AV500/10^6</f>
        <v>0.42768127090000002</v>
      </c>
    </row>
    <row r="144" spans="1:49" x14ac:dyDescent="0.25">
      <c r="A144" s="113"/>
      <c r="B144" t="s">
        <v>451</v>
      </c>
      <c r="C144" s="20">
        <f>'Variables AME'!B501/10^6</f>
        <v>22.712835553921099</v>
      </c>
      <c r="D144" s="20">
        <f>'Variables AME'!C501/10^6</f>
        <v>23.077497475414102</v>
      </c>
      <c r="E144" s="20">
        <f>'Variables AME'!D501/10^6</f>
        <v>23.448014059999998</v>
      </c>
      <c r="F144" s="20">
        <f>'Variables AME'!E501/10^6</f>
        <v>23.485680730000002</v>
      </c>
      <c r="G144" s="20">
        <f>'Variables AME'!F501/10^6</f>
        <v>20.47880357</v>
      </c>
      <c r="H144" s="20">
        <f>'Variables AME'!G501/10^6</f>
        <v>16.642307460000001</v>
      </c>
      <c r="I144" s="20">
        <f>'Variables AME'!H501/10^6</f>
        <v>18.104804219999998</v>
      </c>
      <c r="J144" s="20">
        <f>'Variables AME'!I501/10^6</f>
        <v>17.845087899999999</v>
      </c>
      <c r="K144" s="20">
        <f>'Variables AME'!J501/10^6</f>
        <v>16.70073356</v>
      </c>
      <c r="L144" s="20">
        <f>'Variables AME'!K501/10^6</f>
        <v>17.19139281</v>
      </c>
      <c r="M144" s="20">
        <f>'Variables AME'!L501/10^6</f>
        <v>17.629568210000002</v>
      </c>
      <c r="N144" s="20">
        <f>'Variables AME'!M501/10^6</f>
        <v>18.033813949999999</v>
      </c>
      <c r="O144" s="20">
        <f>'Variables AME'!N501/10^6</f>
        <v>15.770193429999999</v>
      </c>
      <c r="P144" s="20">
        <f>'Variables AME'!O501/10^6</f>
        <v>14.51584907</v>
      </c>
      <c r="Q144" s="20">
        <f>'Variables AME'!P501/10^6</f>
        <v>13.186497019999999</v>
      </c>
      <c r="R144" s="20">
        <f>'Variables AME'!Q501/10^6</f>
        <v>12.040670029999999</v>
      </c>
      <c r="S144" s="20">
        <f>'Variables AME'!R501/10^6</f>
        <v>11.43650839</v>
      </c>
      <c r="T144" s="20">
        <f>'Variables AME'!S501/10^6</f>
        <v>11.2794325</v>
      </c>
      <c r="U144" s="20">
        <f>'Variables AME'!T501/10^6</f>
        <v>11.373228130000001</v>
      </c>
      <c r="V144" s="20">
        <f>'Variables AME'!U501/10^6</f>
        <v>11.61180695</v>
      </c>
      <c r="W144" s="20">
        <f>'Variables AME'!V501/10^6</f>
        <v>11.807653949999999</v>
      </c>
      <c r="X144" s="20">
        <f>'Variables AME'!W501/10^6</f>
        <v>11.98512109</v>
      </c>
      <c r="Y144" s="20">
        <f>'Variables AME'!X501/10^6</f>
        <v>12.13175375</v>
      </c>
      <c r="Z144" s="20">
        <f>'Variables AME'!Y501/10^6</f>
        <v>12.28771444</v>
      </c>
      <c r="AA144" s="20">
        <f>'Variables AME'!Z501/10^6</f>
        <v>12.444728169999999</v>
      </c>
      <c r="AB144" s="20">
        <f>'Variables AME'!AA501/10^6</f>
        <v>12.61266017</v>
      </c>
      <c r="AC144" s="20">
        <f>'Variables AME'!AB501/10^6</f>
        <v>12.79341086</v>
      </c>
      <c r="AD144" s="20">
        <f>'Variables AME'!AC501/10^6</f>
        <v>12.935748330000001</v>
      </c>
      <c r="AE144" s="20">
        <f>'Variables AME'!AD501/10^6</f>
        <v>13.07816869</v>
      </c>
      <c r="AF144" s="20">
        <f>'Variables AME'!AE501/10^6</f>
        <v>13.224538519999999</v>
      </c>
      <c r="AG144" s="20">
        <f>'Variables AME'!AF501/10^6</f>
        <v>13.372257169999999</v>
      </c>
      <c r="AH144" s="20">
        <f>'Variables AME'!AG501/10^6</f>
        <v>13.51900058</v>
      </c>
      <c r="AI144" s="20">
        <f>'Variables AME'!AH501/10^6</f>
        <v>13.681515699999999</v>
      </c>
      <c r="AJ144" s="20">
        <f>'Variables AME'!AI501/10^6</f>
        <v>13.845895109999999</v>
      </c>
      <c r="AK144" s="20">
        <f>'Variables AME'!AJ501/10^6</f>
        <v>14.01456786</v>
      </c>
      <c r="AL144" s="20">
        <f>'Variables AME'!AK501/10^6</f>
        <v>14.18517778</v>
      </c>
      <c r="AM144" s="20">
        <f>'Variables AME'!AL501/10^6</f>
        <v>14.357448570000001</v>
      </c>
      <c r="AN144" s="20">
        <f>'Variables AME'!AM501/10^6</f>
        <v>14.504006800000001</v>
      </c>
      <c r="AO144" s="20">
        <f>'Variables AME'!AN501/10^6</f>
        <v>14.64387252</v>
      </c>
      <c r="AP144" s="20">
        <f>'Variables AME'!AO501/10^6</f>
        <v>14.776498</v>
      </c>
      <c r="AQ144" s="20">
        <f>'Variables AME'!AP501/10^6</f>
        <v>14.90555777</v>
      </c>
      <c r="AR144" s="20">
        <f>'Variables AME'!AQ501/10^6</f>
        <v>15.0301411</v>
      </c>
      <c r="AS144" s="20">
        <f>'Variables AME'!AR501/10^6</f>
        <v>15.166025810000001</v>
      </c>
      <c r="AT144" s="20">
        <f>'Variables AME'!AS501/10^6</f>
        <v>15.305842310000001</v>
      </c>
      <c r="AU144" s="20">
        <f>'Variables AME'!AT501/10^6</f>
        <v>15.44776701</v>
      </c>
      <c r="AV144" s="20">
        <f>'Variables AME'!AU501/10^6</f>
        <v>15.591570410000001</v>
      </c>
      <c r="AW144" s="20">
        <f>'Variables AME'!AV501/10^6</f>
        <v>15.743372839999999</v>
      </c>
    </row>
    <row r="145" spans="1:49" x14ac:dyDescent="0.25">
      <c r="A145" s="113"/>
      <c r="B145" t="s">
        <v>452</v>
      </c>
      <c r="C145" s="20">
        <f>'Variables AME'!B502/10^6</f>
        <v>0.61194961832884498</v>
      </c>
      <c r="D145" s="20">
        <f>'Variables AME'!C502/10^6</f>
        <v>0.62177466739182696</v>
      </c>
      <c r="E145" s="20">
        <f>'Variables AME'!D502/10^6</f>
        <v>0.63175746079999995</v>
      </c>
      <c r="F145" s="20">
        <f>'Variables AME'!E502/10^6</f>
        <v>0.61065356949999994</v>
      </c>
      <c r="G145" s="20">
        <f>'Variables AME'!F502/10^6</f>
        <v>0.54878033310000007</v>
      </c>
      <c r="H145" s="20">
        <f>'Variables AME'!G502/10^6</f>
        <v>0.45068263479999998</v>
      </c>
      <c r="I145" s="20">
        <f>'Variables AME'!H502/10^6</f>
        <v>0.4736810045</v>
      </c>
      <c r="J145" s="20">
        <f>'Variables AME'!I502/10^6</f>
        <v>0.45445587840000001</v>
      </c>
      <c r="K145" s="20">
        <f>'Variables AME'!J502/10^6</f>
        <v>0.4079725401</v>
      </c>
      <c r="L145" s="20">
        <f>'Variables AME'!K502/10^6</f>
        <v>0.379240195</v>
      </c>
      <c r="M145" s="20">
        <f>'Variables AME'!L502/10^6</f>
        <v>0.36763270789999997</v>
      </c>
      <c r="N145" s="20">
        <f>'Variables AME'!M502/10^6</f>
        <v>0.35561075390000002</v>
      </c>
      <c r="O145" s="20">
        <f>'Variables AME'!N502/10^6</f>
        <v>0.34110950180000005</v>
      </c>
      <c r="P145" s="20">
        <f>'Variables AME'!O502/10^6</f>
        <v>0.34000025709999998</v>
      </c>
      <c r="Q145" s="20">
        <f>'Variables AME'!P502/10^6</f>
        <v>0.31078634019999996</v>
      </c>
      <c r="R145" s="20">
        <f>'Variables AME'!Q502/10^6</f>
        <v>0.2824933469</v>
      </c>
      <c r="S145" s="20">
        <f>'Variables AME'!R502/10^6</f>
        <v>0.2667951429</v>
      </c>
      <c r="T145" s="20">
        <f>'Variables AME'!S502/10^6</f>
        <v>0.25494739980000003</v>
      </c>
      <c r="U145" s="20">
        <f>'Variables AME'!T502/10^6</f>
        <v>0.2498292238</v>
      </c>
      <c r="V145" s="20">
        <f>'Variables AME'!U502/10^6</f>
        <v>0.2491525051</v>
      </c>
      <c r="W145" s="20">
        <f>'Variables AME'!V502/10^6</f>
        <v>0.24782131030000001</v>
      </c>
      <c r="X145" s="20">
        <f>'Variables AME'!W502/10^6</f>
        <v>0.24635838800000001</v>
      </c>
      <c r="Y145" s="20">
        <f>'Variables AME'!X502/10^6</f>
        <v>0.24716802139999999</v>
      </c>
      <c r="Z145" s="20">
        <f>'Variables AME'!Y502/10^6</f>
        <v>0.2488141072</v>
      </c>
      <c r="AA145" s="20">
        <f>'Variables AME'!Z502/10^6</f>
        <v>0.25064337240000001</v>
      </c>
      <c r="AB145" s="20">
        <f>'Variables AME'!AA502/10^6</f>
        <v>0.25261466109999997</v>
      </c>
      <c r="AC145" s="20">
        <f>'Variables AME'!AB502/10^6</f>
        <v>0.25480464889999999</v>
      </c>
      <c r="AD145" s="20">
        <f>'Variables AME'!AC502/10^6</f>
        <v>0.25552923399999999</v>
      </c>
      <c r="AE145" s="20">
        <f>'Variables AME'!AD502/10^6</f>
        <v>0.25639111590000002</v>
      </c>
      <c r="AF145" s="20">
        <f>'Variables AME'!AE502/10^6</f>
        <v>0.25732233739999999</v>
      </c>
      <c r="AG145" s="20">
        <f>'Variables AME'!AF502/10^6</f>
        <v>0.25817966949999999</v>
      </c>
      <c r="AH145" s="20">
        <f>'Variables AME'!AG502/10^6</f>
        <v>0.25900091720000001</v>
      </c>
      <c r="AI145" s="20">
        <f>'Variables AME'!AH502/10^6</f>
        <v>0.26142019630000002</v>
      </c>
      <c r="AJ145" s="20">
        <f>'Variables AME'!AI502/10^6</f>
        <v>0.26395215580000003</v>
      </c>
      <c r="AK145" s="20">
        <f>'Variables AME'!AJ502/10^6</f>
        <v>0.26658262199999999</v>
      </c>
      <c r="AL145" s="20">
        <f>'Variables AME'!AK502/10^6</f>
        <v>0.2692147547</v>
      </c>
      <c r="AM145" s="20">
        <f>'Variables AME'!AL502/10^6</f>
        <v>0.27185910019999998</v>
      </c>
      <c r="AN145" s="20">
        <f>'Variables AME'!AM502/10^6</f>
        <v>0.2737099335</v>
      </c>
      <c r="AO145" s="20">
        <f>'Variables AME'!AN502/10^6</f>
        <v>0.27536264049999998</v>
      </c>
      <c r="AP145" s="20">
        <f>'Variables AME'!AO502/10^6</f>
        <v>0.27686448749999998</v>
      </c>
      <c r="AQ145" s="20">
        <f>'Variables AME'!AP502/10^6</f>
        <v>0.27829768310000003</v>
      </c>
      <c r="AR145" s="20">
        <f>'Variables AME'!AQ502/10^6</f>
        <v>0.2796803632</v>
      </c>
      <c r="AS145" s="20">
        <f>'Variables AME'!AR502/10^6</f>
        <v>0.28104305540000002</v>
      </c>
      <c r="AT145" s="20">
        <f>'Variables AME'!AS502/10^6</f>
        <v>0.28230497999999998</v>
      </c>
      <c r="AU145" s="20">
        <f>'Variables AME'!AT502/10^6</f>
        <v>0.28347819929999996</v>
      </c>
      <c r="AV145" s="20">
        <f>'Variables AME'!AU502/10^6</f>
        <v>0.28460332659999998</v>
      </c>
      <c r="AW145" s="20">
        <f>'Variables AME'!AV502/10^6</f>
        <v>0.28578321879999996</v>
      </c>
    </row>
    <row r="146" spans="1:49" x14ac:dyDescent="0.25">
      <c r="A146" s="113"/>
      <c r="B146" t="s">
        <v>453</v>
      </c>
      <c r="C146" s="20">
        <f>'Variables AME'!B503/10^6</f>
        <v>18.604230451297902</v>
      </c>
      <c r="D146" s="20">
        <f>'Variables AME'!C503/10^6</f>
        <v>18.902927388902398</v>
      </c>
      <c r="E146" s="20">
        <f>'Variables AME'!D503/10^6</f>
        <v>19.209702579999998</v>
      </c>
      <c r="F146" s="20">
        <f>'Variables AME'!E503/10^6</f>
        <v>19.267451210000001</v>
      </c>
      <c r="G146" s="20">
        <f>'Variables AME'!F503/10^6</f>
        <v>18.19171751</v>
      </c>
      <c r="H146" s="20">
        <f>'Variables AME'!G503/10^6</f>
        <v>16.344989429999998</v>
      </c>
      <c r="I146" s="20">
        <f>'Variables AME'!H503/10^6</f>
        <v>16.348870139999999</v>
      </c>
      <c r="J146" s="20">
        <f>'Variables AME'!I503/10^6</f>
        <v>15.941504800000001</v>
      </c>
      <c r="K146" s="20">
        <f>'Variables AME'!J503/10^6</f>
        <v>15.015396750000001</v>
      </c>
      <c r="L146" s="20">
        <f>'Variables AME'!K503/10^6</f>
        <v>14.40979709</v>
      </c>
      <c r="M146" s="20">
        <f>'Variables AME'!L503/10^6</f>
        <v>14.198898949999998</v>
      </c>
      <c r="N146" s="20">
        <f>'Variables AME'!M503/10^6</f>
        <v>14.222400009999999</v>
      </c>
      <c r="O146" s="20">
        <f>'Variables AME'!N503/10^6</f>
        <v>13.94998198</v>
      </c>
      <c r="P146" s="20">
        <f>'Variables AME'!O503/10^6</f>
        <v>13.53958343</v>
      </c>
      <c r="Q146" s="20">
        <f>'Variables AME'!P503/10^6</f>
        <v>12.78609442</v>
      </c>
      <c r="R146" s="20">
        <f>'Variables AME'!Q503/10^6</f>
        <v>12.36556742</v>
      </c>
      <c r="S146" s="20">
        <f>'Variables AME'!R503/10^6</f>
        <v>11.964977189999999</v>
      </c>
      <c r="T146" s="20">
        <f>'Variables AME'!S503/10^6</f>
        <v>11.81172231</v>
      </c>
      <c r="U146" s="20">
        <f>'Variables AME'!T503/10^6</f>
        <v>11.79146822</v>
      </c>
      <c r="V146" s="20">
        <f>'Variables AME'!U503/10^6</f>
        <v>11.91099451</v>
      </c>
      <c r="W146" s="20">
        <f>'Variables AME'!V503/10^6</f>
        <v>11.96492231</v>
      </c>
      <c r="X146" s="20">
        <f>'Variables AME'!W503/10^6</f>
        <v>12.006980820000001</v>
      </c>
      <c r="Y146" s="20">
        <f>'Variables AME'!X503/10^6</f>
        <v>12.039647759999999</v>
      </c>
      <c r="Z146" s="20">
        <f>'Variables AME'!Y503/10^6</f>
        <v>12.134377039999999</v>
      </c>
      <c r="AA146" s="20">
        <f>'Variables AME'!Z503/10^6</f>
        <v>12.237045119999999</v>
      </c>
      <c r="AB146" s="20">
        <f>'Variables AME'!AA503/10^6</f>
        <v>12.349434990000001</v>
      </c>
      <c r="AC146" s="20">
        <f>'Variables AME'!AB503/10^6</f>
        <v>12.471189369999999</v>
      </c>
      <c r="AD146" s="20">
        <f>'Variables AME'!AC503/10^6</f>
        <v>12.59834502</v>
      </c>
      <c r="AE146" s="20">
        <f>'Variables AME'!AD503/10^6</f>
        <v>12.734938660000001</v>
      </c>
      <c r="AF146" s="20">
        <f>'Variables AME'!AE503/10^6</f>
        <v>12.875240099999999</v>
      </c>
      <c r="AG146" s="20">
        <f>'Variables AME'!AF503/10^6</f>
        <v>13.014184589999999</v>
      </c>
      <c r="AH146" s="20">
        <f>'Variables AME'!AG503/10^6</f>
        <v>13.152863079999999</v>
      </c>
      <c r="AI146" s="20">
        <f>'Variables AME'!AH503/10^6</f>
        <v>13.329218119999998</v>
      </c>
      <c r="AJ146" s="20">
        <f>'Variables AME'!AI503/10^6</f>
        <v>13.50672366</v>
      </c>
      <c r="AK146" s="20">
        <f>'Variables AME'!AJ503/10^6</f>
        <v>13.68779118</v>
      </c>
      <c r="AL146" s="20">
        <f>'Variables AME'!AK503/10^6</f>
        <v>13.869579099999999</v>
      </c>
      <c r="AM146" s="20">
        <f>'Variables AME'!AL503/10^6</f>
        <v>14.051776650000001</v>
      </c>
      <c r="AN146" s="20">
        <f>'Variables AME'!AM503/10^6</f>
        <v>14.19217113</v>
      </c>
      <c r="AO146" s="20">
        <f>'Variables AME'!AN503/10^6</f>
        <v>14.33663211</v>
      </c>
      <c r="AP146" s="20">
        <f>'Variables AME'!AO503/10^6</f>
        <v>14.474641849999999</v>
      </c>
      <c r="AQ146" s="20">
        <f>'Variables AME'!AP503/10^6</f>
        <v>14.61018075</v>
      </c>
      <c r="AR146" s="20">
        <f>'Variables AME'!AQ503/10^6</f>
        <v>14.74292507</v>
      </c>
      <c r="AS146" s="20">
        <f>'Variables AME'!AR503/10^6</f>
        <v>14.87848705</v>
      </c>
      <c r="AT146" s="20">
        <f>'Variables AME'!AS503/10^6</f>
        <v>15.006270369999999</v>
      </c>
      <c r="AU146" s="20">
        <f>'Variables AME'!AT503/10^6</f>
        <v>15.130770160000001</v>
      </c>
      <c r="AV146" s="20">
        <f>'Variables AME'!AU503/10^6</f>
        <v>15.253645539999999</v>
      </c>
      <c r="AW146" s="20">
        <f>'Variables AME'!AV503/10^6</f>
        <v>15.381110619999999</v>
      </c>
    </row>
    <row r="147" spans="1:49" x14ac:dyDescent="0.25">
      <c r="A147" s="113"/>
      <c r="B147" t="s">
        <v>454</v>
      </c>
      <c r="C147" s="20">
        <f>'Variables AME'!B504/10^6</f>
        <v>0.58343822926562194</v>
      </c>
      <c r="D147" s="20">
        <f>'Variables AME'!C504/10^6</f>
        <v>0.59280551875492393</v>
      </c>
      <c r="E147" s="20">
        <f>'Variables AME'!D504/10^6</f>
        <v>0.60232320449999999</v>
      </c>
      <c r="F147" s="20">
        <f>'Variables AME'!E504/10^6</f>
        <v>0.61860971880000004</v>
      </c>
      <c r="G147" s="20">
        <f>'Variables AME'!F504/10^6</f>
        <v>0.6030802287</v>
      </c>
      <c r="H147" s="20">
        <f>'Variables AME'!G504/10^6</f>
        <v>0.51644094510000005</v>
      </c>
      <c r="I147" s="20">
        <f>'Variables AME'!H504/10^6</f>
        <v>0.50437007339999995</v>
      </c>
      <c r="J147" s="20">
        <f>'Variables AME'!I504/10^6</f>
        <v>0.51000453480000008</v>
      </c>
      <c r="K147" s="20">
        <f>'Variables AME'!J504/10^6</f>
        <v>0.4883269717</v>
      </c>
      <c r="L147" s="20">
        <f>'Variables AME'!K504/10^6</f>
        <v>0.46696803529999997</v>
      </c>
      <c r="M147" s="20">
        <f>'Variables AME'!L504/10^6</f>
        <v>0.42833960590000003</v>
      </c>
      <c r="N147" s="20">
        <f>'Variables AME'!M504/10^6</f>
        <v>0.38265169520000003</v>
      </c>
      <c r="O147" s="20">
        <f>'Variables AME'!N504/10^6</f>
        <v>0.362552814</v>
      </c>
      <c r="P147" s="20">
        <f>'Variables AME'!O504/10^6</f>
        <v>0.3627694347</v>
      </c>
      <c r="Q147" s="20">
        <f>'Variables AME'!P504/10^6</f>
        <v>0.3601521909</v>
      </c>
      <c r="R147" s="20">
        <f>'Variables AME'!Q504/10^6</f>
        <v>0.3586076534</v>
      </c>
      <c r="S147" s="20">
        <f>'Variables AME'!R504/10^6</f>
        <v>0.34773700660000001</v>
      </c>
      <c r="T147" s="20">
        <f>'Variables AME'!S504/10^6</f>
        <v>0.35785807539999998</v>
      </c>
      <c r="U147" s="20">
        <f>'Variables AME'!T504/10^6</f>
        <v>0.36212503569999999</v>
      </c>
      <c r="V147" s="20">
        <f>'Variables AME'!U504/10^6</f>
        <v>0.37699990929999999</v>
      </c>
      <c r="W147" s="20">
        <f>'Variables AME'!V504/10^6</f>
        <v>0.37761976590000002</v>
      </c>
      <c r="X147" s="20">
        <f>'Variables AME'!W504/10^6</f>
        <v>0.38084647100000002</v>
      </c>
      <c r="Y147" s="20">
        <f>'Variables AME'!X504/10^6</f>
        <v>0.37545239679999998</v>
      </c>
      <c r="Z147" s="20">
        <f>'Variables AME'!Y504/10^6</f>
        <v>0.37370895250000002</v>
      </c>
      <c r="AA147" s="20">
        <f>'Variables AME'!Z504/10^6</f>
        <v>0.37044553350000003</v>
      </c>
      <c r="AB147" s="20">
        <f>'Variables AME'!AA504/10^6</f>
        <v>0.3662169575</v>
      </c>
      <c r="AC147" s="20">
        <f>'Variables AME'!AB504/10^6</f>
        <v>0.36188110379999999</v>
      </c>
      <c r="AD147" s="20">
        <f>'Variables AME'!AC504/10^6</f>
        <v>0.35933252990000003</v>
      </c>
      <c r="AE147" s="20">
        <f>'Variables AME'!AD504/10^6</f>
        <v>0.35714329880000001</v>
      </c>
      <c r="AF147" s="20">
        <f>'Variables AME'!AE504/10^6</f>
        <v>0.35523581849999997</v>
      </c>
      <c r="AG147" s="20">
        <f>'Variables AME'!AF504/10^6</f>
        <v>0.35352791309999998</v>
      </c>
      <c r="AH147" s="20">
        <f>'Variables AME'!AG504/10^6</f>
        <v>0.35247658409999999</v>
      </c>
      <c r="AI147" s="20">
        <f>'Variables AME'!AH504/10^6</f>
        <v>0.35311260119999999</v>
      </c>
      <c r="AJ147" s="20">
        <f>'Variables AME'!AI504/10^6</f>
        <v>0.35373471840000004</v>
      </c>
      <c r="AK147" s="20">
        <f>'Variables AME'!AJ504/10^6</f>
        <v>0.35502052690000002</v>
      </c>
      <c r="AL147" s="20">
        <f>'Variables AME'!AK504/10^6</f>
        <v>0.35634491729999995</v>
      </c>
      <c r="AM147" s="20">
        <f>'Variables AME'!AL504/10^6</f>
        <v>0.35759371309999999</v>
      </c>
      <c r="AN147" s="20">
        <f>'Variables AME'!AM504/10^6</f>
        <v>0.35744958500000001</v>
      </c>
      <c r="AO147" s="20">
        <f>'Variables AME'!AN504/10^6</f>
        <v>0.3578410192</v>
      </c>
      <c r="AP147" s="20">
        <f>'Variables AME'!AO504/10^6</f>
        <v>0.35829195949999998</v>
      </c>
      <c r="AQ147" s="20">
        <f>'Variables AME'!AP504/10^6</f>
        <v>0.35919375219999999</v>
      </c>
      <c r="AR147" s="20">
        <f>'Variables AME'!AQ504/10^6</f>
        <v>0.35970937579999995</v>
      </c>
      <c r="AS147" s="20">
        <f>'Variables AME'!AR504/10^6</f>
        <v>0.36061068300000004</v>
      </c>
      <c r="AT147" s="20">
        <f>'Variables AME'!AS504/10^6</f>
        <v>0.36158590879999997</v>
      </c>
      <c r="AU147" s="20">
        <f>'Variables AME'!AT504/10^6</f>
        <v>0.36233408279999996</v>
      </c>
      <c r="AV147" s="20">
        <f>'Variables AME'!AU504/10^6</f>
        <v>0.36297650339999998</v>
      </c>
      <c r="AW147" s="20">
        <f>'Variables AME'!AV504/10^6</f>
        <v>0.36573891749999998</v>
      </c>
    </row>
    <row r="150" spans="1:49" x14ac:dyDescent="0.25">
      <c r="A150" s="113" t="s">
        <v>811</v>
      </c>
      <c r="B150" t="s">
        <v>443</v>
      </c>
      <c r="C150" s="20">
        <f>'Variables AME'!B472</f>
        <v>2.7703288319169999</v>
      </c>
      <c r="D150" s="20">
        <f>'Variables AME'!C472</f>
        <v>2.8148073574016701</v>
      </c>
      <c r="E150" s="20">
        <f>'Variables AME'!D472</f>
        <v>2.86</v>
      </c>
      <c r="F150" s="20">
        <f>'Variables AME'!E472</f>
        <v>2.9264474109999998</v>
      </c>
      <c r="G150" s="20">
        <f>'Variables AME'!F472</f>
        <v>2.8476025269999998</v>
      </c>
      <c r="H150" s="20">
        <f>'Variables AME'!G472</f>
        <v>2.8645246969999998</v>
      </c>
      <c r="I150" s="20">
        <f>'Variables AME'!H472</f>
        <v>2.9829403719999998</v>
      </c>
      <c r="J150" s="20">
        <f>'Variables AME'!I472</f>
        <v>2.9044803429999999</v>
      </c>
      <c r="K150" s="20">
        <f>'Variables AME'!J472</f>
        <v>2.8449955899999999</v>
      </c>
      <c r="L150" s="20">
        <f>'Variables AME'!K472</f>
        <v>2.7175121149999999</v>
      </c>
      <c r="M150" s="20">
        <f>'Variables AME'!L472</f>
        <v>2.8159099470000002</v>
      </c>
      <c r="N150" s="20">
        <f>'Variables AME'!M472</f>
        <v>2.8468235530000001</v>
      </c>
      <c r="O150" s="20">
        <f>'Variables AME'!N472</f>
        <v>2.8447728639999998</v>
      </c>
      <c r="P150" s="20">
        <f>'Variables AME'!O472</f>
        <v>2.9115265269999999</v>
      </c>
      <c r="Q150" s="20">
        <f>'Variables AME'!P472</f>
        <v>2.83338804</v>
      </c>
      <c r="R150" s="20">
        <f>'Variables AME'!Q472</f>
        <v>2.8227931530000001</v>
      </c>
      <c r="S150" s="20">
        <f>'Variables AME'!R472</f>
        <v>2.82905059</v>
      </c>
      <c r="T150" s="20">
        <f>'Variables AME'!S472</f>
        <v>2.8357683869999999</v>
      </c>
      <c r="U150" s="20">
        <f>'Variables AME'!T472</f>
        <v>2.8285938060000002</v>
      </c>
      <c r="V150" s="20">
        <f>'Variables AME'!U472</f>
        <v>2.8244240070000002</v>
      </c>
      <c r="W150" s="20">
        <f>'Variables AME'!V472</f>
        <v>2.8106929369999998</v>
      </c>
      <c r="X150" s="20">
        <f>'Variables AME'!W472</f>
        <v>2.79506342</v>
      </c>
      <c r="Y150" s="20">
        <f>'Variables AME'!X472</f>
        <v>2.7930343240000002</v>
      </c>
      <c r="Z150" s="20">
        <f>'Variables AME'!Y472</f>
        <v>2.8074206039999998</v>
      </c>
      <c r="AA150" s="20">
        <f>'Variables AME'!Z472</f>
        <v>2.8325757170000001</v>
      </c>
      <c r="AB150" s="20">
        <f>'Variables AME'!AA472</f>
        <v>2.8649474549999998</v>
      </c>
      <c r="AC150" s="20">
        <f>'Variables AME'!AB472</f>
        <v>2.9019080430000002</v>
      </c>
      <c r="AD150" s="20">
        <f>'Variables AME'!AC472</f>
        <v>2.9395510740000002</v>
      </c>
      <c r="AE150" s="20">
        <f>'Variables AME'!AD472</f>
        <v>2.9806670419999999</v>
      </c>
      <c r="AF150" s="20">
        <f>'Variables AME'!AE472</f>
        <v>3.0231964329999998</v>
      </c>
      <c r="AG150" s="20">
        <f>'Variables AME'!AF472</f>
        <v>3.0663258830000002</v>
      </c>
      <c r="AH150" s="20">
        <f>'Variables AME'!AG472</f>
        <v>3.1106911940000002</v>
      </c>
      <c r="AI150" s="20">
        <f>'Variables AME'!AH472</f>
        <v>3.154455564</v>
      </c>
      <c r="AJ150" s="20">
        <f>'Variables AME'!AI472</f>
        <v>3.1985372879999998</v>
      </c>
      <c r="AK150" s="20">
        <f>'Variables AME'!AJ472</f>
        <v>3.2429570889999999</v>
      </c>
      <c r="AL150" s="20">
        <f>'Variables AME'!AK472</f>
        <v>3.2876309959999999</v>
      </c>
      <c r="AM150" s="20">
        <f>'Variables AME'!AL472</f>
        <v>3.3325587290000001</v>
      </c>
      <c r="AN150" s="20">
        <f>'Variables AME'!AM472</f>
        <v>3.3736090970000001</v>
      </c>
      <c r="AO150" s="20">
        <f>'Variables AME'!AN472</f>
        <v>3.412423999</v>
      </c>
      <c r="AP150" s="20">
        <f>'Variables AME'!AO472</f>
        <v>3.449249832</v>
      </c>
      <c r="AQ150" s="20">
        <f>'Variables AME'!AP472</f>
        <v>3.484855306</v>
      </c>
      <c r="AR150" s="20">
        <f>'Variables AME'!AQ472</f>
        <v>3.5196112460000002</v>
      </c>
      <c r="AS150" s="20">
        <f>'Variables AME'!AR472</f>
        <v>3.5524071209999999</v>
      </c>
      <c r="AT150" s="20">
        <f>'Variables AME'!AS472</f>
        <v>3.5836735700000002</v>
      </c>
      <c r="AU150" s="20">
        <f>'Variables AME'!AT472</f>
        <v>3.6140577980000002</v>
      </c>
      <c r="AV150" s="20">
        <f>'Variables AME'!AU472</f>
        <v>3.644096502</v>
      </c>
      <c r="AW150" s="20">
        <f>'Variables AME'!AV472</f>
        <v>3.6747291560000002</v>
      </c>
    </row>
    <row r="151" spans="1:49" x14ac:dyDescent="0.25">
      <c r="A151" s="113"/>
      <c r="B151" t="s">
        <v>444</v>
      </c>
      <c r="C151" s="20">
        <f>'Variables AME'!B473</f>
        <v>6.18523199925892</v>
      </c>
      <c r="D151" s="20">
        <f>'Variables AME'!C473</f>
        <v>6.2845378996769998</v>
      </c>
      <c r="E151" s="20">
        <f>'Variables AME'!D473</f>
        <v>6.3854381880000002</v>
      </c>
      <c r="F151" s="20">
        <f>'Variables AME'!E473</f>
        <v>6.4525721459999996</v>
      </c>
      <c r="G151" s="20">
        <f>'Variables AME'!F473</f>
        <v>6.2566504710000004</v>
      </c>
      <c r="H151" s="20">
        <f>'Variables AME'!G473</f>
        <v>6.1935672019999997</v>
      </c>
      <c r="I151" s="20">
        <f>'Variables AME'!H473</f>
        <v>6.2022479080000004</v>
      </c>
      <c r="J151" s="20">
        <f>'Variables AME'!I473</f>
        <v>6.2163624249999998</v>
      </c>
      <c r="K151" s="20">
        <f>'Variables AME'!J473</f>
        <v>6.0000911510000003</v>
      </c>
      <c r="L151" s="20">
        <f>'Variables AME'!K473</f>
        <v>5.8517340969999996</v>
      </c>
      <c r="M151" s="20">
        <f>'Variables AME'!L473</f>
        <v>5.8879631239999997</v>
      </c>
      <c r="N151" s="20">
        <f>'Variables AME'!M473</f>
        <v>5.8515658520000002</v>
      </c>
      <c r="O151" s="20">
        <f>'Variables AME'!N473</f>
        <v>5.6711331100000004</v>
      </c>
      <c r="P151" s="20">
        <f>'Variables AME'!O473</f>
        <v>5.5154761749999999</v>
      </c>
      <c r="Q151" s="20">
        <f>'Variables AME'!P473</f>
        <v>5.2169687580000002</v>
      </c>
      <c r="R151" s="20">
        <f>'Variables AME'!Q473</f>
        <v>4.8881457230000001</v>
      </c>
      <c r="S151" s="20">
        <f>'Variables AME'!R473</f>
        <v>4.7326663020000002</v>
      </c>
      <c r="T151" s="20">
        <f>'Variables AME'!S473</f>
        <v>4.6571039839999999</v>
      </c>
      <c r="U151" s="20">
        <f>'Variables AME'!T473</f>
        <v>4.6557877359999997</v>
      </c>
      <c r="V151" s="20">
        <f>'Variables AME'!U473</f>
        <v>4.6925818430000001</v>
      </c>
      <c r="W151" s="20">
        <f>'Variables AME'!V473</f>
        <v>4.7293972709999998</v>
      </c>
      <c r="X151" s="20">
        <f>'Variables AME'!W473</f>
        <v>4.7774985990000003</v>
      </c>
      <c r="Y151" s="20">
        <f>'Variables AME'!X473</f>
        <v>4.8343771240000004</v>
      </c>
      <c r="Z151" s="20">
        <f>'Variables AME'!Y473</f>
        <v>4.9075629620000001</v>
      </c>
      <c r="AA151" s="20">
        <f>'Variables AME'!Z473</f>
        <v>4.9919565119999998</v>
      </c>
      <c r="AB151" s="20">
        <f>'Variables AME'!AA473</f>
        <v>5.0839758450000003</v>
      </c>
      <c r="AC151" s="20">
        <f>'Variables AME'!AB473</f>
        <v>5.1806639790000002</v>
      </c>
      <c r="AD151" s="20">
        <f>'Variables AME'!AC473</f>
        <v>5.2799511959999998</v>
      </c>
      <c r="AE151" s="20">
        <f>'Variables AME'!AD473</f>
        <v>5.3871272680000004</v>
      </c>
      <c r="AF151" s="20">
        <f>'Variables AME'!AE473</f>
        <v>5.4970226249999996</v>
      </c>
      <c r="AG151" s="20">
        <f>'Variables AME'!AF473</f>
        <v>5.6078216430000003</v>
      </c>
      <c r="AH151" s="20">
        <f>'Variables AME'!AG473</f>
        <v>5.722167421</v>
      </c>
      <c r="AI151" s="20">
        <f>'Variables AME'!AH473</f>
        <v>5.83422983</v>
      </c>
      <c r="AJ151" s="20">
        <f>'Variables AME'!AI473</f>
        <v>5.9470123790000002</v>
      </c>
      <c r="AK151" s="20">
        <f>'Variables AME'!AJ473</f>
        <v>6.0606814340000001</v>
      </c>
      <c r="AL151" s="20">
        <f>'Variables AME'!AK473</f>
        <v>6.1753567030000003</v>
      </c>
      <c r="AM151" s="20">
        <f>'Variables AME'!AL473</f>
        <v>6.29126545</v>
      </c>
      <c r="AN151" s="20">
        <f>'Variables AME'!AM473</f>
        <v>6.4063616989999996</v>
      </c>
      <c r="AO151" s="20">
        <f>'Variables AME'!AN473</f>
        <v>6.521391768</v>
      </c>
      <c r="AP151" s="20">
        <f>'Variables AME'!AO473</f>
        <v>6.6368295719999999</v>
      </c>
      <c r="AQ151" s="20">
        <f>'Variables AME'!AP473</f>
        <v>6.753453887</v>
      </c>
      <c r="AR151" s="20">
        <f>'Variables AME'!AQ473</f>
        <v>6.8717929020000001</v>
      </c>
      <c r="AS151" s="20">
        <f>'Variables AME'!AR473</f>
        <v>6.9918347509999998</v>
      </c>
      <c r="AT151" s="20">
        <f>'Variables AME'!AS473</f>
        <v>7.1132716130000002</v>
      </c>
      <c r="AU151" s="20">
        <f>'Variables AME'!AT473</f>
        <v>7.2366672999999997</v>
      </c>
      <c r="AV151" s="20">
        <f>'Variables AME'!AU473</f>
        <v>7.3624092409999999</v>
      </c>
      <c r="AW151" s="20">
        <f>'Variables AME'!AV473</f>
        <v>7.4908689170000002</v>
      </c>
    </row>
    <row r="152" spans="1:49" x14ac:dyDescent="0.25">
      <c r="A152" s="113"/>
      <c r="B152" t="s">
        <v>445</v>
      </c>
      <c r="C152" s="20">
        <f>'Variables AME'!B474</f>
        <v>0.93799827590948903</v>
      </c>
      <c r="D152" s="20">
        <f>'Variables AME'!C474</f>
        <v>0.953058141633355</v>
      </c>
      <c r="E152" s="20">
        <f>'Variables AME'!D474</f>
        <v>0.96835979839999997</v>
      </c>
      <c r="F152" s="20">
        <f>'Variables AME'!E474</f>
        <v>0.94257200429999999</v>
      </c>
      <c r="G152" s="20">
        <f>'Variables AME'!F474</f>
        <v>0.89749529419999996</v>
      </c>
      <c r="H152" s="20">
        <f>'Variables AME'!G474</f>
        <v>0.76716867749999995</v>
      </c>
      <c r="I152" s="20">
        <f>'Variables AME'!H474</f>
        <v>0.81249840070000001</v>
      </c>
      <c r="J152" s="20">
        <f>'Variables AME'!I474</f>
        <v>0.80301865640000003</v>
      </c>
      <c r="K152" s="20">
        <f>'Variables AME'!J474</f>
        <v>0.77605195339999999</v>
      </c>
      <c r="L152" s="20">
        <f>'Variables AME'!K474</f>
        <v>0.74379409870000002</v>
      </c>
      <c r="M152" s="20">
        <f>'Variables AME'!L474</f>
        <v>0.73035290050000001</v>
      </c>
      <c r="N152" s="20">
        <f>'Variables AME'!M474</f>
        <v>0.73108324290000004</v>
      </c>
      <c r="O152" s="20">
        <f>'Variables AME'!N474</f>
        <v>0.7200160619</v>
      </c>
      <c r="P152" s="20">
        <f>'Variables AME'!O474</f>
        <v>0.71431606469999998</v>
      </c>
      <c r="Q152" s="20">
        <f>'Variables AME'!P474</f>
        <v>0.67078513610000001</v>
      </c>
      <c r="R152" s="20">
        <f>'Variables AME'!Q474</f>
        <v>0.62263110379999997</v>
      </c>
      <c r="S152" s="20">
        <f>'Variables AME'!R474</f>
        <v>0.5728645389</v>
      </c>
      <c r="T152" s="20">
        <f>'Variables AME'!S474</f>
        <v>0.53768116480000006</v>
      </c>
      <c r="U152" s="20">
        <f>'Variables AME'!T474</f>
        <v>0.51744653630000004</v>
      </c>
      <c r="V152" s="20">
        <f>'Variables AME'!U474</f>
        <v>0.50645464679999996</v>
      </c>
      <c r="W152" s="20">
        <f>'Variables AME'!V474</f>
        <v>0.49864804759999998</v>
      </c>
      <c r="X152" s="20">
        <f>'Variables AME'!W474</f>
        <v>0.49449706719999997</v>
      </c>
      <c r="Y152" s="20">
        <f>'Variables AME'!X474</f>
        <v>0.50022884670000001</v>
      </c>
      <c r="Z152" s="20">
        <f>'Variables AME'!Y474</f>
        <v>0.50722314410000002</v>
      </c>
      <c r="AA152" s="20">
        <f>'Variables AME'!Z474</f>
        <v>0.51504936310000005</v>
      </c>
      <c r="AB152" s="20">
        <f>'Variables AME'!AA474</f>
        <v>0.52332057030000001</v>
      </c>
      <c r="AC152" s="20">
        <f>'Variables AME'!AB474</f>
        <v>0.53179184499999999</v>
      </c>
      <c r="AD152" s="20">
        <f>'Variables AME'!AC474</f>
        <v>0.54172656689999998</v>
      </c>
      <c r="AE152" s="20">
        <f>'Variables AME'!AD474</f>
        <v>0.55066529819999999</v>
      </c>
      <c r="AF152" s="20">
        <f>'Variables AME'!AE474</f>
        <v>0.56156818799999997</v>
      </c>
      <c r="AG152" s="20">
        <f>'Variables AME'!AF474</f>
        <v>0.57344827460000003</v>
      </c>
      <c r="AH152" s="20">
        <f>'Variables AME'!AG474</f>
        <v>0.58371179390000005</v>
      </c>
      <c r="AI152" s="20">
        <f>'Variables AME'!AH474</f>
        <v>0.59789007400000005</v>
      </c>
      <c r="AJ152" s="20">
        <f>'Variables AME'!AI474</f>
        <v>0.61164326089999999</v>
      </c>
      <c r="AK152" s="20">
        <f>'Variables AME'!AJ474</f>
        <v>0.62539362629999995</v>
      </c>
      <c r="AL152" s="20">
        <f>'Variables AME'!AK474</f>
        <v>0.63929360469999996</v>
      </c>
      <c r="AM152" s="20">
        <f>'Variables AME'!AL474</f>
        <v>0.65337029499999999</v>
      </c>
      <c r="AN152" s="20">
        <f>'Variables AME'!AM474</f>
        <v>0.66732608920000003</v>
      </c>
      <c r="AO152" s="20">
        <f>'Variables AME'!AN474</f>
        <v>0.68209399449999997</v>
      </c>
      <c r="AP152" s="20">
        <f>'Variables AME'!AO474</f>
        <v>0.69724116449999995</v>
      </c>
      <c r="AQ152" s="20">
        <f>'Variables AME'!AP474</f>
        <v>0.71267191190000001</v>
      </c>
      <c r="AR152" s="20">
        <f>'Variables AME'!AQ474</f>
        <v>0.72832999249999997</v>
      </c>
      <c r="AS152" s="20">
        <f>'Variables AME'!AR474</f>
        <v>0.74391997759999995</v>
      </c>
      <c r="AT152" s="20">
        <f>'Variables AME'!AS474</f>
        <v>0.75975670080000002</v>
      </c>
      <c r="AU152" s="20">
        <f>'Variables AME'!AT474</f>
        <v>0.77586597150000003</v>
      </c>
      <c r="AV152" s="20">
        <f>'Variables AME'!AU474</f>
        <v>0.79224645680000005</v>
      </c>
      <c r="AW152" s="20">
        <f>'Variables AME'!AV474</f>
        <v>0.8089441879</v>
      </c>
    </row>
    <row r="153" spans="1:49" x14ac:dyDescent="0.25">
      <c r="A153" s="113"/>
      <c r="B153" t="s">
        <v>446</v>
      </c>
      <c r="C153" s="20">
        <f>'Variables AME'!B475</f>
        <v>2.5672422222947699</v>
      </c>
      <c r="D153" s="20">
        <f>'Variables AME'!C475</f>
        <v>2.6084601265717402</v>
      </c>
      <c r="E153" s="20">
        <f>'Variables AME'!D475</f>
        <v>2.6503397980000001</v>
      </c>
      <c r="F153" s="20">
        <f>'Variables AME'!E475</f>
        <v>2.6778741089999998</v>
      </c>
      <c r="G153" s="20">
        <f>'Variables AME'!F475</f>
        <v>2.4830091429999999</v>
      </c>
      <c r="H153" s="20">
        <f>'Variables AME'!G475</f>
        <v>2.183196798</v>
      </c>
      <c r="I153" s="20">
        <f>'Variables AME'!H475</f>
        <v>2.234139775</v>
      </c>
      <c r="J153" s="20">
        <f>'Variables AME'!I475</f>
        <v>2.439766718</v>
      </c>
      <c r="K153" s="20">
        <f>'Variables AME'!J475</f>
        <v>2.2241252060000001</v>
      </c>
      <c r="L153" s="20">
        <f>'Variables AME'!K475</f>
        <v>2.1273479289999999</v>
      </c>
      <c r="M153" s="20">
        <f>'Variables AME'!L475</f>
        <v>2.1620775430000001</v>
      </c>
      <c r="N153" s="20">
        <f>'Variables AME'!M475</f>
        <v>2.1949086530000002</v>
      </c>
      <c r="O153" s="20">
        <f>'Variables AME'!N475</f>
        <v>2.2197870420000001</v>
      </c>
      <c r="P153" s="20">
        <f>'Variables AME'!O475</f>
        <v>2.1758135090000001</v>
      </c>
      <c r="Q153" s="20">
        <f>'Variables AME'!P475</f>
        <v>2.0403252049999998</v>
      </c>
      <c r="R153" s="20">
        <f>'Variables AME'!Q475</f>
        <v>1.9225475809999999</v>
      </c>
      <c r="S153" s="20">
        <f>'Variables AME'!R475</f>
        <v>1.832583818</v>
      </c>
      <c r="T153" s="20">
        <f>'Variables AME'!S475</f>
        <v>1.8009181510000001</v>
      </c>
      <c r="U153" s="20">
        <f>'Variables AME'!T475</f>
        <v>1.800446301</v>
      </c>
      <c r="V153" s="20">
        <f>'Variables AME'!U475</f>
        <v>1.8171660489999999</v>
      </c>
      <c r="W153" s="20">
        <f>'Variables AME'!V475</f>
        <v>1.899239677</v>
      </c>
      <c r="X153" s="20">
        <f>'Variables AME'!W475</f>
        <v>1.9926842389999999</v>
      </c>
      <c r="Y153" s="20">
        <f>'Variables AME'!X475</f>
        <v>2.1001809339999999</v>
      </c>
      <c r="Z153" s="20">
        <f>'Variables AME'!Y475</f>
        <v>2.2342127939999998</v>
      </c>
      <c r="AA153" s="20">
        <f>'Variables AME'!Z475</f>
        <v>2.3959405820000002</v>
      </c>
      <c r="AB153" s="20">
        <f>'Variables AME'!AA475</f>
        <v>2.5887270670000002</v>
      </c>
      <c r="AC153" s="20">
        <f>'Variables AME'!AB475</f>
        <v>2.8160019709999999</v>
      </c>
      <c r="AD153" s="20">
        <f>'Variables AME'!AC475</f>
        <v>2.8616396370000001</v>
      </c>
      <c r="AE153" s="20">
        <f>'Variables AME'!AD475</f>
        <v>2.9080842609999999</v>
      </c>
      <c r="AF153" s="20">
        <f>'Variables AME'!AE475</f>
        <v>2.9548151379999998</v>
      </c>
      <c r="AG153" s="20">
        <f>'Variables AME'!AF475</f>
        <v>3.000911044</v>
      </c>
      <c r="AH153" s="20">
        <f>'Variables AME'!AG475</f>
        <v>3.046025942</v>
      </c>
      <c r="AI153" s="20">
        <f>'Variables AME'!AH475</f>
        <v>3.0923336450000001</v>
      </c>
      <c r="AJ153" s="20">
        <f>'Variables AME'!AI475</f>
        <v>3.138157214</v>
      </c>
      <c r="AK153" s="20">
        <f>'Variables AME'!AJ475</f>
        <v>3.1842743599999999</v>
      </c>
      <c r="AL153" s="20">
        <f>'Variables AME'!AK475</f>
        <v>3.230000462</v>
      </c>
      <c r="AM153" s="20">
        <f>'Variables AME'!AL475</f>
        <v>3.2759545399999999</v>
      </c>
      <c r="AN153" s="20">
        <f>'Variables AME'!AM475</f>
        <v>3.3125191420000002</v>
      </c>
      <c r="AO153" s="20">
        <f>'Variables AME'!AN475</f>
        <v>3.3442272310000001</v>
      </c>
      <c r="AP153" s="20">
        <f>'Variables AME'!AO475</f>
        <v>3.3718223479999998</v>
      </c>
      <c r="AQ153" s="20">
        <f>'Variables AME'!AP475</f>
        <v>3.3965431920000002</v>
      </c>
      <c r="AR153" s="20">
        <f>'Variables AME'!AQ475</f>
        <v>3.4187036370000001</v>
      </c>
      <c r="AS153" s="20">
        <f>'Variables AME'!AR475</f>
        <v>3.4424898779999999</v>
      </c>
      <c r="AT153" s="20">
        <f>'Variables AME'!AS475</f>
        <v>3.4669034980000002</v>
      </c>
      <c r="AU153" s="20">
        <f>'Variables AME'!AT475</f>
        <v>3.4918137680000001</v>
      </c>
      <c r="AV153" s="20">
        <f>'Variables AME'!AU475</f>
        <v>3.517142089</v>
      </c>
      <c r="AW153" s="20">
        <f>'Variables AME'!AV475</f>
        <v>3.543670095</v>
      </c>
    </row>
    <row r="154" spans="1:49" x14ac:dyDescent="0.25">
      <c r="A154" s="113"/>
      <c r="B154" t="s">
        <v>668</v>
      </c>
      <c r="C154" s="20">
        <f>'Variables AME'!B476</f>
        <v>6.9555208572076603</v>
      </c>
      <c r="D154" s="20">
        <f>'Variables AME'!C476</f>
        <v>7.0671939943971003</v>
      </c>
      <c r="E154" s="20">
        <f>'Variables AME'!D476</f>
        <v>7.18066008</v>
      </c>
      <c r="F154" s="20">
        <f>'Variables AME'!E476</f>
        <v>7.2731363770000002</v>
      </c>
      <c r="G154" s="20">
        <f>'Variables AME'!F476</f>
        <v>6.7438108469999998</v>
      </c>
      <c r="H154" s="20">
        <f>'Variables AME'!G476</f>
        <v>5.898014216</v>
      </c>
      <c r="I154" s="20">
        <f>'Variables AME'!H476</f>
        <v>6.0395465589999997</v>
      </c>
      <c r="J154" s="20">
        <f>'Variables AME'!I476</f>
        <v>6.6534453559999998</v>
      </c>
      <c r="K154" s="20">
        <f>'Variables AME'!J476</f>
        <v>6.0255412550000003</v>
      </c>
      <c r="L154" s="20">
        <f>'Variables AME'!K476</f>
        <v>5.7531780000000001</v>
      </c>
      <c r="M154" s="20">
        <f>'Variables AME'!L476</f>
        <v>5.8416156629999998</v>
      </c>
      <c r="N154" s="20">
        <f>'Variables AME'!M476</f>
        <v>5.878020545</v>
      </c>
      <c r="O154" s="20">
        <f>'Variables AME'!N476</f>
        <v>5.9338177249999999</v>
      </c>
      <c r="P154" s="20">
        <f>'Variables AME'!O476</f>
        <v>5.8252316840000002</v>
      </c>
      <c r="Q154" s="20">
        <f>'Variables AME'!P476</f>
        <v>5.4608472780000001</v>
      </c>
      <c r="R154" s="20">
        <f>'Variables AME'!Q476</f>
        <v>5.1560142999999998</v>
      </c>
      <c r="S154" s="20">
        <f>'Variables AME'!R476</f>
        <v>4.8413089769999997</v>
      </c>
      <c r="T154" s="20">
        <f>'Variables AME'!S476</f>
        <v>4.8123862659999999</v>
      </c>
      <c r="U154" s="20">
        <f>'Variables AME'!T476</f>
        <v>4.808970714</v>
      </c>
      <c r="V154" s="20">
        <f>'Variables AME'!U476</f>
        <v>4.9051168330000001</v>
      </c>
      <c r="W154" s="20">
        <f>'Variables AME'!V476</f>
        <v>4.8862480389999998</v>
      </c>
      <c r="X154" s="20">
        <f>'Variables AME'!W476</f>
        <v>4.8828495839999997</v>
      </c>
      <c r="Y154" s="20">
        <f>'Variables AME'!X476</f>
        <v>4.8163158920000004</v>
      </c>
      <c r="Z154" s="20">
        <f>'Variables AME'!Y476</f>
        <v>4.806905735</v>
      </c>
      <c r="AA154" s="20">
        <f>'Variables AME'!Z476</f>
        <v>4.8126352079999997</v>
      </c>
      <c r="AB154" s="20">
        <f>'Variables AME'!AA476</f>
        <v>4.8314561239999998</v>
      </c>
      <c r="AC154" s="20">
        <f>'Variables AME'!AB476</f>
        <v>4.8618786570000001</v>
      </c>
      <c r="AD154" s="20">
        <f>'Variables AME'!AC476</f>
        <v>4.9061329249999996</v>
      </c>
      <c r="AE154" s="20">
        <f>'Variables AME'!AD476</f>
        <v>4.9533871820000002</v>
      </c>
      <c r="AF154" s="20">
        <f>'Variables AME'!AE476</f>
        <v>5.001883232</v>
      </c>
      <c r="AG154" s="20">
        <f>'Variables AME'!AF476</f>
        <v>5.0509471599999998</v>
      </c>
      <c r="AH154" s="20">
        <f>'Variables AME'!AG476</f>
        <v>5.1036129670000001</v>
      </c>
      <c r="AI154" s="20">
        <f>'Variables AME'!AH476</f>
        <v>5.1537395449999996</v>
      </c>
      <c r="AJ154" s="20">
        <f>'Variables AME'!AI476</f>
        <v>5.202371641</v>
      </c>
      <c r="AK154" s="20">
        <f>'Variables AME'!AJ476</f>
        <v>5.2555600680000003</v>
      </c>
      <c r="AL154" s="20">
        <f>'Variables AME'!AK476</f>
        <v>5.3090748449999996</v>
      </c>
      <c r="AM154" s="20">
        <f>'Variables AME'!AL476</f>
        <v>5.3620757179999998</v>
      </c>
      <c r="AN154" s="20">
        <f>'Variables AME'!AM476</f>
        <v>5.3883918570000002</v>
      </c>
      <c r="AO154" s="20">
        <f>'Variables AME'!AN476</f>
        <v>5.4074967000000003</v>
      </c>
      <c r="AP154" s="20">
        <f>'Variables AME'!AO476</f>
        <v>5.4189936889999997</v>
      </c>
      <c r="AQ154" s="20">
        <f>'Variables AME'!AP476</f>
        <v>5.4285184080000004</v>
      </c>
      <c r="AR154" s="20">
        <f>'Variables AME'!AQ476</f>
        <v>5.4308066699999999</v>
      </c>
      <c r="AS154" s="20">
        <f>'Variables AME'!AR476</f>
        <v>5.4386063489999996</v>
      </c>
      <c r="AT154" s="20">
        <f>'Variables AME'!AS476</f>
        <v>5.4488802600000001</v>
      </c>
      <c r="AU154" s="20">
        <f>'Variables AME'!AT476</f>
        <v>5.4593843870000001</v>
      </c>
      <c r="AV154" s="20">
        <f>'Variables AME'!AU476</f>
        <v>5.4708367820000001</v>
      </c>
      <c r="AW154" s="20">
        <f>'Variables AME'!AV476</f>
        <v>5.500308811</v>
      </c>
    </row>
    <row r="155" spans="1:49" x14ac:dyDescent="0.25">
      <c r="A155" s="113"/>
      <c r="B155" t="s">
        <v>447</v>
      </c>
      <c r="C155" s="20">
        <f>'Variables AME'!B477</f>
        <v>6.1262766028879696</v>
      </c>
      <c r="D155" s="20">
        <f>'Variables AME'!C477</f>
        <v>6.22463595534765</v>
      </c>
      <c r="E155" s="20">
        <f>'Variables AME'!D477</f>
        <v>6.3245744989999997</v>
      </c>
      <c r="F155" s="20">
        <f>'Variables AME'!E477</f>
        <v>6.35706214</v>
      </c>
      <c r="G155" s="20">
        <f>'Variables AME'!F477</f>
        <v>6.0120239069999997</v>
      </c>
      <c r="H155" s="20">
        <f>'Variables AME'!G477</f>
        <v>5.4774159539999996</v>
      </c>
      <c r="I155" s="20">
        <f>'Variables AME'!H477</f>
        <v>5.7165093130000004</v>
      </c>
      <c r="J155" s="20">
        <f>'Variables AME'!I477</f>
        <v>5.4057780649999998</v>
      </c>
      <c r="K155" s="20">
        <f>'Variables AME'!J477</f>
        <v>4.9967478029999999</v>
      </c>
      <c r="L155" s="20">
        <f>'Variables AME'!K477</f>
        <v>4.9329266839999999</v>
      </c>
      <c r="M155" s="20">
        <f>'Variables AME'!L477</f>
        <v>4.8907117099999997</v>
      </c>
      <c r="N155" s="20">
        <f>'Variables AME'!M477</f>
        <v>5.051258722</v>
      </c>
      <c r="O155" s="20">
        <f>'Variables AME'!N477</f>
        <v>4.9276373739999997</v>
      </c>
      <c r="P155" s="20">
        <f>'Variables AME'!O477</f>
        <v>4.6676320139999996</v>
      </c>
      <c r="Q155" s="20">
        <f>'Variables AME'!P477</f>
        <v>4.350298327</v>
      </c>
      <c r="R155" s="20">
        <f>'Variables AME'!Q477</f>
        <v>4.0562828160000004</v>
      </c>
      <c r="S155" s="20">
        <f>'Variables AME'!R477</f>
        <v>3.907602781</v>
      </c>
      <c r="T155" s="20">
        <f>'Variables AME'!S477</f>
        <v>3.8806428309999998</v>
      </c>
      <c r="U155" s="20">
        <f>'Variables AME'!T477</f>
        <v>3.917109097</v>
      </c>
      <c r="V155" s="20">
        <f>'Variables AME'!U477</f>
        <v>3.985514888</v>
      </c>
      <c r="W155" s="20">
        <f>'Variables AME'!V477</f>
        <v>4.117066983</v>
      </c>
      <c r="X155" s="20">
        <f>'Variables AME'!W477</f>
        <v>4.2366316709999996</v>
      </c>
      <c r="Y155" s="20">
        <f>'Variables AME'!X477</f>
        <v>4.3435456200000004</v>
      </c>
      <c r="Z155" s="20">
        <f>'Variables AME'!Y477</f>
        <v>4.470003331</v>
      </c>
      <c r="AA155" s="20">
        <f>'Variables AME'!Z477</f>
        <v>4.6157968839999999</v>
      </c>
      <c r="AB155" s="20">
        <f>'Variables AME'!AA477</f>
        <v>4.7831598680000003</v>
      </c>
      <c r="AC155" s="20">
        <f>'Variables AME'!AB477</f>
        <v>4.9718975189999997</v>
      </c>
      <c r="AD155" s="20">
        <f>'Variables AME'!AC477</f>
        <v>5.0069565300000001</v>
      </c>
      <c r="AE155" s="20">
        <f>'Variables AME'!AD477</f>
        <v>5.0568096359999997</v>
      </c>
      <c r="AF155" s="20">
        <f>'Variables AME'!AE477</f>
        <v>5.1138465679999996</v>
      </c>
      <c r="AG155" s="20">
        <f>'Variables AME'!AF477</f>
        <v>5.1739156079999997</v>
      </c>
      <c r="AH155" s="20">
        <f>'Variables AME'!AG477</f>
        <v>5.2357049709999997</v>
      </c>
      <c r="AI155" s="20">
        <f>'Variables AME'!AH477</f>
        <v>5.2990371270000001</v>
      </c>
      <c r="AJ155" s="20">
        <f>'Variables AME'!AI477</f>
        <v>5.3629198560000004</v>
      </c>
      <c r="AK155" s="20">
        <f>'Variables AME'!AJ477</f>
        <v>5.4279841629999996</v>
      </c>
      <c r="AL155" s="20">
        <f>'Variables AME'!AK477</f>
        <v>5.493833832</v>
      </c>
      <c r="AM155" s="20">
        <f>'Variables AME'!AL477</f>
        <v>5.5604520549999998</v>
      </c>
      <c r="AN155" s="20">
        <f>'Variables AME'!AM477</f>
        <v>5.6153420629999999</v>
      </c>
      <c r="AO155" s="20">
        <f>'Variables AME'!AN477</f>
        <v>5.6663079620000003</v>
      </c>
      <c r="AP155" s="20">
        <f>'Variables AME'!AO477</f>
        <v>5.713611115</v>
      </c>
      <c r="AQ155" s="20">
        <f>'Variables AME'!AP477</f>
        <v>5.7589701160000004</v>
      </c>
      <c r="AR155" s="20">
        <f>'Variables AME'!AQ477</f>
        <v>5.8026644779999996</v>
      </c>
      <c r="AS155" s="20">
        <f>'Variables AME'!AR477</f>
        <v>5.8477579080000002</v>
      </c>
      <c r="AT155" s="20">
        <f>'Variables AME'!AS477</f>
        <v>5.8924283739999996</v>
      </c>
      <c r="AU155" s="20">
        <f>'Variables AME'!AT477</f>
        <v>5.9371528079999996</v>
      </c>
      <c r="AV155" s="20">
        <f>'Variables AME'!AU477</f>
        <v>5.9821370910000002</v>
      </c>
      <c r="AW155" s="20">
        <f>'Variables AME'!AV477</f>
        <v>6.0288147729999997</v>
      </c>
    </row>
    <row r="156" spans="1:49" x14ac:dyDescent="0.25">
      <c r="A156" s="113"/>
      <c r="B156" t="s">
        <v>448</v>
      </c>
      <c r="C156" s="20">
        <f>'Variables AME'!B478</f>
        <v>4.6730475251106096</v>
      </c>
      <c r="D156" s="20">
        <f>'Variables AME'!C478</f>
        <v>4.7480748146663103</v>
      </c>
      <c r="E156" s="20">
        <f>'Variables AME'!D478</f>
        <v>4.8243066920000004</v>
      </c>
      <c r="F156" s="20">
        <f>'Variables AME'!E478</f>
        <v>4.8716155160000003</v>
      </c>
      <c r="G156" s="20">
        <f>'Variables AME'!F478</f>
        <v>4.8728871470000001</v>
      </c>
      <c r="H156" s="20">
        <f>'Variables AME'!G478</f>
        <v>4.5348350230000003</v>
      </c>
      <c r="I156" s="20">
        <f>'Variables AME'!H478</f>
        <v>4.7195078419999996</v>
      </c>
      <c r="J156" s="20">
        <f>'Variables AME'!I478</f>
        <v>4.7574057649999997</v>
      </c>
      <c r="K156" s="20">
        <f>'Variables AME'!J478</f>
        <v>4.637238848</v>
      </c>
      <c r="L156" s="20">
        <f>'Variables AME'!K478</f>
        <v>4.6415084599999998</v>
      </c>
      <c r="M156" s="20">
        <f>'Variables AME'!L478</f>
        <v>4.6393297489999998</v>
      </c>
      <c r="N156" s="20">
        <f>'Variables AME'!M478</f>
        <v>4.7732123460000002</v>
      </c>
      <c r="O156" s="20">
        <f>'Variables AME'!N478</f>
        <v>4.740291182</v>
      </c>
      <c r="P156" s="20">
        <f>'Variables AME'!O478</f>
        <v>4.6778521040000003</v>
      </c>
      <c r="Q156" s="20">
        <f>'Variables AME'!P478</f>
        <v>4.544822988</v>
      </c>
      <c r="R156" s="20">
        <f>'Variables AME'!Q478</f>
        <v>4.4949879040000003</v>
      </c>
      <c r="S156" s="20">
        <f>'Variables AME'!R478</f>
        <v>4.4269064809999996</v>
      </c>
      <c r="T156" s="20">
        <f>'Variables AME'!S478</f>
        <v>4.3811375520000002</v>
      </c>
      <c r="U156" s="20">
        <f>'Variables AME'!T478</f>
        <v>4.3759353269999997</v>
      </c>
      <c r="V156" s="20">
        <f>'Variables AME'!U478</f>
        <v>4.395129657</v>
      </c>
      <c r="W156" s="20">
        <f>'Variables AME'!V478</f>
        <v>4.410635128</v>
      </c>
      <c r="X156" s="20">
        <f>'Variables AME'!W478</f>
        <v>4.4229945070000003</v>
      </c>
      <c r="Y156" s="20">
        <f>'Variables AME'!X478</f>
        <v>4.4475618450000001</v>
      </c>
      <c r="Z156" s="20">
        <f>'Variables AME'!Y478</f>
        <v>4.4864249860000003</v>
      </c>
      <c r="AA156" s="20">
        <f>'Variables AME'!Z478</f>
        <v>4.5354084219999997</v>
      </c>
      <c r="AB156" s="20">
        <f>'Variables AME'!AA478</f>
        <v>4.5929092220000003</v>
      </c>
      <c r="AC156" s="20">
        <f>'Variables AME'!AB478</f>
        <v>4.6581577349999996</v>
      </c>
      <c r="AD156" s="20">
        <f>'Variables AME'!AC478</f>
        <v>4.7240105720000001</v>
      </c>
      <c r="AE156" s="20">
        <f>'Variables AME'!AD478</f>
        <v>4.7953417119999999</v>
      </c>
      <c r="AF156" s="20">
        <f>'Variables AME'!AE478</f>
        <v>4.8714814390000001</v>
      </c>
      <c r="AG156" s="20">
        <f>'Variables AME'!AF478</f>
        <v>4.9518492939999996</v>
      </c>
      <c r="AH156" s="20">
        <f>'Variables AME'!AG478</f>
        <v>5.0361040990000001</v>
      </c>
      <c r="AI156" s="20">
        <f>'Variables AME'!AH478</f>
        <v>5.1242672889999996</v>
      </c>
      <c r="AJ156" s="20">
        <f>'Variables AME'!AI478</f>
        <v>5.2158768369999997</v>
      </c>
      <c r="AK156" s="20">
        <f>'Variables AME'!AJ478</f>
        <v>5.3102310030000002</v>
      </c>
      <c r="AL156" s="20">
        <f>'Variables AME'!AK478</f>
        <v>5.4069700789999997</v>
      </c>
      <c r="AM156" s="20">
        <f>'Variables AME'!AL478</f>
        <v>5.5056980700000002</v>
      </c>
      <c r="AN156" s="20">
        <f>'Variables AME'!AM478</f>
        <v>5.6017117599999997</v>
      </c>
      <c r="AO156" s="20">
        <f>'Variables AME'!AN478</f>
        <v>5.6973534209999999</v>
      </c>
      <c r="AP156" s="20">
        <f>'Variables AME'!AO478</f>
        <v>5.7921522960000003</v>
      </c>
      <c r="AQ156" s="20">
        <f>'Variables AME'!AP478</f>
        <v>5.8864026129999996</v>
      </c>
      <c r="AR156" s="20">
        <f>'Variables AME'!AQ478</f>
        <v>5.9799730459999996</v>
      </c>
      <c r="AS156" s="20">
        <f>'Variables AME'!AR478</f>
        <v>6.0745697380000001</v>
      </c>
      <c r="AT156" s="20">
        <f>'Variables AME'!AS478</f>
        <v>6.1695809749999997</v>
      </c>
      <c r="AU156" s="20">
        <f>'Variables AME'!AT478</f>
        <v>6.2650525290000001</v>
      </c>
      <c r="AV156" s="20">
        <f>'Variables AME'!AU478</f>
        <v>6.360842807</v>
      </c>
      <c r="AW156" s="20">
        <f>'Variables AME'!AV478</f>
        <v>6.4573010440000003</v>
      </c>
    </row>
    <row r="157" spans="1:49" x14ac:dyDescent="0.25">
      <c r="A157" s="113"/>
      <c r="B157" t="s">
        <v>449</v>
      </c>
      <c r="C157" s="20">
        <f>'Variables AME'!B479</f>
        <v>1.34142830874698</v>
      </c>
      <c r="D157" s="20">
        <f>'Variables AME'!C479</f>
        <v>1.3629653741412</v>
      </c>
      <c r="E157" s="20">
        <f>'Variables AME'!D479</f>
        <v>1.384848224</v>
      </c>
      <c r="F157" s="20">
        <f>'Variables AME'!E479</f>
        <v>1.398900681</v>
      </c>
      <c r="G157" s="20">
        <f>'Variables AME'!F479</f>
        <v>1.433226785</v>
      </c>
      <c r="H157" s="20">
        <f>'Variables AME'!G479</f>
        <v>1.3060178769999999</v>
      </c>
      <c r="I157" s="20">
        <f>'Variables AME'!H479</f>
        <v>1.3749425070000001</v>
      </c>
      <c r="J157" s="20">
        <f>'Variables AME'!I479</f>
        <v>1.4339998780000001</v>
      </c>
      <c r="K157" s="20">
        <f>'Variables AME'!J479</f>
        <v>1.4561669699999999</v>
      </c>
      <c r="L157" s="20">
        <f>'Variables AME'!K479</f>
        <v>1.471986228</v>
      </c>
      <c r="M157" s="20">
        <f>'Variables AME'!L479</f>
        <v>1.467529573</v>
      </c>
      <c r="N157" s="20">
        <f>'Variables AME'!M479</f>
        <v>1.4694224739999999</v>
      </c>
      <c r="O157" s="20">
        <f>'Variables AME'!N479</f>
        <v>1.453409822</v>
      </c>
      <c r="P157" s="20">
        <f>'Variables AME'!O479</f>
        <v>1.4928230769999999</v>
      </c>
      <c r="Q157" s="20">
        <f>'Variables AME'!P479</f>
        <v>1.5330234309999999</v>
      </c>
      <c r="R157" s="20">
        <f>'Variables AME'!Q479</f>
        <v>1.5777114750000001</v>
      </c>
      <c r="S157" s="20">
        <f>'Variables AME'!R479</f>
        <v>1.5947303340000001</v>
      </c>
      <c r="T157" s="20">
        <f>'Variables AME'!S479</f>
        <v>1.5825876050000001</v>
      </c>
      <c r="U157" s="20">
        <f>'Variables AME'!T479</f>
        <v>1.568214271</v>
      </c>
      <c r="V157" s="20">
        <f>'Variables AME'!U479</f>
        <v>1.556223597</v>
      </c>
      <c r="W157" s="20">
        <f>'Variables AME'!V479</f>
        <v>1.5498334709999999</v>
      </c>
      <c r="X157" s="20">
        <f>'Variables AME'!W479</f>
        <v>1.548808671</v>
      </c>
      <c r="Y157" s="20">
        <f>'Variables AME'!X479</f>
        <v>1.5583639890000001</v>
      </c>
      <c r="Z157" s="20">
        <f>'Variables AME'!Y479</f>
        <v>1.5744990969999999</v>
      </c>
      <c r="AA157" s="20">
        <f>'Variables AME'!Z479</f>
        <v>1.594574317</v>
      </c>
      <c r="AB157" s="20">
        <f>'Variables AME'!AA479</f>
        <v>1.61659577</v>
      </c>
      <c r="AC157" s="20">
        <f>'Variables AME'!AB479</f>
        <v>1.639995716</v>
      </c>
      <c r="AD157" s="20">
        <f>'Variables AME'!AC479</f>
        <v>1.666469588</v>
      </c>
      <c r="AE157" s="20">
        <f>'Variables AME'!AD479</f>
        <v>1.6954568940000001</v>
      </c>
      <c r="AF157" s="20">
        <f>'Variables AME'!AE479</f>
        <v>1.7266579289999999</v>
      </c>
      <c r="AG157" s="20">
        <f>'Variables AME'!AF479</f>
        <v>1.759995964</v>
      </c>
      <c r="AH157" s="20">
        <f>'Variables AME'!AG479</f>
        <v>1.7952369340000001</v>
      </c>
      <c r="AI157" s="20">
        <f>'Variables AME'!AH479</f>
        <v>1.8317433359999999</v>
      </c>
      <c r="AJ157" s="20">
        <f>'Variables AME'!AI479</f>
        <v>1.869517637</v>
      </c>
      <c r="AK157" s="20">
        <f>'Variables AME'!AJ479</f>
        <v>1.90833158</v>
      </c>
      <c r="AL157" s="20">
        <f>'Variables AME'!AK479</f>
        <v>1.9482496380000001</v>
      </c>
      <c r="AM157" s="20">
        <f>'Variables AME'!AL479</f>
        <v>1.9891550840000001</v>
      </c>
      <c r="AN157" s="20">
        <f>'Variables AME'!AM479</f>
        <v>2.0327445430000002</v>
      </c>
      <c r="AO157" s="20">
        <f>'Variables AME'!AN479</f>
        <v>2.0782593619999998</v>
      </c>
      <c r="AP157" s="20">
        <f>'Variables AME'!AO479</f>
        <v>2.1251695669999999</v>
      </c>
      <c r="AQ157" s="20">
        <f>'Variables AME'!AP479</f>
        <v>2.1731152709999999</v>
      </c>
      <c r="AR157" s="20">
        <f>'Variables AME'!AQ479</f>
        <v>2.2219435769999998</v>
      </c>
      <c r="AS157" s="20">
        <f>'Variables AME'!AR479</f>
        <v>2.2709731519999998</v>
      </c>
      <c r="AT157" s="20">
        <f>'Variables AME'!AS479</f>
        <v>2.320681467</v>
      </c>
      <c r="AU157" s="20">
        <f>'Variables AME'!AT479</f>
        <v>2.3711599560000001</v>
      </c>
      <c r="AV157" s="20">
        <f>'Variables AME'!AU479</f>
        <v>2.4223225780000002</v>
      </c>
      <c r="AW157" s="20">
        <f>'Variables AME'!AV479</f>
        <v>2.473886121</v>
      </c>
    </row>
    <row r="158" spans="1:49" x14ac:dyDescent="0.25">
      <c r="A158" s="113"/>
      <c r="B158" t="s">
        <v>450</v>
      </c>
      <c r="C158" s="20">
        <f>'Variables AME'!B480</f>
        <v>0.59857356798088102</v>
      </c>
      <c r="D158" s="20">
        <f>'Variables AME'!C480</f>
        <v>0.60818386022892001</v>
      </c>
      <c r="E158" s="20">
        <f>'Variables AME'!D480</f>
        <v>0.61794844879999999</v>
      </c>
      <c r="F158" s="20">
        <f>'Variables AME'!E480</f>
        <v>0.63523328869999995</v>
      </c>
      <c r="G158" s="20">
        <f>'Variables AME'!F480</f>
        <v>0.61651726070000001</v>
      </c>
      <c r="H158" s="20">
        <f>'Variables AME'!G480</f>
        <v>0.52498260630000004</v>
      </c>
      <c r="I158" s="20">
        <f>'Variables AME'!H480</f>
        <v>0.5525973113</v>
      </c>
      <c r="J158" s="20">
        <f>'Variables AME'!I480</f>
        <v>0.567557231</v>
      </c>
      <c r="K158" s="20">
        <f>'Variables AME'!J480</f>
        <v>0.53702023310000002</v>
      </c>
      <c r="L158" s="20">
        <f>'Variables AME'!K480</f>
        <v>0.50414792080000004</v>
      </c>
      <c r="M158" s="20">
        <f>'Variables AME'!L480</f>
        <v>0.48777543800000001</v>
      </c>
      <c r="N158" s="20">
        <f>'Variables AME'!M480</f>
        <v>0.49911071130000001</v>
      </c>
      <c r="O158" s="20">
        <f>'Variables AME'!N480</f>
        <v>0.48446786139999998</v>
      </c>
      <c r="P158" s="20">
        <f>'Variables AME'!O480</f>
        <v>0.47515901090000001</v>
      </c>
      <c r="Q158" s="20">
        <f>'Variables AME'!P480</f>
        <v>0.45017537600000002</v>
      </c>
      <c r="R158" s="20">
        <f>'Variables AME'!Q480</f>
        <v>0.41551361710000001</v>
      </c>
      <c r="S158" s="20">
        <f>'Variables AME'!R480</f>
        <v>0.39583726889999998</v>
      </c>
      <c r="T158" s="20">
        <f>'Variables AME'!S480</f>
        <v>0.38442018179999998</v>
      </c>
      <c r="U158" s="20">
        <f>'Variables AME'!T480</f>
        <v>0.37865014530000002</v>
      </c>
      <c r="V158" s="20">
        <f>'Variables AME'!U480</f>
        <v>0.37735447160000002</v>
      </c>
      <c r="W158" s="20">
        <f>'Variables AME'!V480</f>
        <v>0.37686907580000001</v>
      </c>
      <c r="X158" s="20">
        <f>'Variables AME'!W480</f>
        <v>0.37825597770000002</v>
      </c>
      <c r="Y158" s="20">
        <f>'Variables AME'!X480</f>
        <v>0.38137234170000001</v>
      </c>
      <c r="Z158" s="20">
        <f>'Variables AME'!Y480</f>
        <v>0.3873311378</v>
      </c>
      <c r="AA158" s="20">
        <f>'Variables AME'!Z480</f>
        <v>0.39502818810000001</v>
      </c>
      <c r="AB158" s="20">
        <f>'Variables AME'!AA480</f>
        <v>0.40425224329999998</v>
      </c>
      <c r="AC158" s="20">
        <f>'Variables AME'!AB480</f>
        <v>0.4149131922</v>
      </c>
      <c r="AD158" s="20">
        <f>'Variables AME'!AC480</f>
        <v>0.4214586635</v>
      </c>
      <c r="AE158" s="20">
        <f>'Variables AME'!AD480</f>
        <v>0.42847068300000002</v>
      </c>
      <c r="AF158" s="20">
        <f>'Variables AME'!AE480</f>
        <v>0.43610010319999998</v>
      </c>
      <c r="AG158" s="20">
        <f>'Variables AME'!AF480</f>
        <v>0.44412361810000001</v>
      </c>
      <c r="AH158" s="20">
        <f>'Variables AME'!AG480</f>
        <v>0.45223775589999998</v>
      </c>
      <c r="AI158" s="20">
        <f>'Variables AME'!AH480</f>
        <v>0.46102343709999999</v>
      </c>
      <c r="AJ158" s="20">
        <f>'Variables AME'!AI480</f>
        <v>0.46992378010000002</v>
      </c>
      <c r="AK158" s="20">
        <f>'Variables AME'!AJ480</f>
        <v>0.47904971299999999</v>
      </c>
      <c r="AL158" s="20">
        <f>'Variables AME'!AK480</f>
        <v>0.48835512790000002</v>
      </c>
      <c r="AM158" s="20">
        <f>'Variables AME'!AL480</f>
        <v>0.49781913059999999</v>
      </c>
      <c r="AN158" s="20">
        <f>'Variables AME'!AM480</f>
        <v>0.50697717600000003</v>
      </c>
      <c r="AO158" s="20">
        <f>'Variables AME'!AN480</f>
        <v>0.51635792670000003</v>
      </c>
      <c r="AP158" s="20">
        <f>'Variables AME'!AO480</f>
        <v>0.52579691480000001</v>
      </c>
      <c r="AQ158" s="20">
        <f>'Variables AME'!AP480</f>
        <v>0.53535042879999994</v>
      </c>
      <c r="AR158" s="20">
        <f>'Variables AME'!AQ480</f>
        <v>0.54493017269999999</v>
      </c>
      <c r="AS158" s="20">
        <f>'Variables AME'!AR480</f>
        <v>0.55463077459999999</v>
      </c>
      <c r="AT158" s="20">
        <f>'Variables AME'!AS480</f>
        <v>0.56443069729999995</v>
      </c>
      <c r="AU158" s="20">
        <f>'Variables AME'!AT480</f>
        <v>0.57435482680000005</v>
      </c>
      <c r="AV158" s="20">
        <f>'Variables AME'!AU480</f>
        <v>0.58442727250000004</v>
      </c>
      <c r="AW158" s="20">
        <f>'Variables AME'!AV480</f>
        <v>0.59491378800000005</v>
      </c>
    </row>
    <row r="159" spans="1:49" x14ac:dyDescent="0.25">
      <c r="A159" s="113"/>
      <c r="B159" t="s">
        <v>451</v>
      </c>
      <c r="C159" s="20">
        <f>'Variables AME'!B481</f>
        <v>6.2585198140568004</v>
      </c>
      <c r="D159" s="20">
        <f>'Variables AME'!C481</f>
        <v>6.35900237404707</v>
      </c>
      <c r="E159" s="20">
        <f>'Variables AME'!D481</f>
        <v>6.4610982139999997</v>
      </c>
      <c r="F159" s="20">
        <f>'Variables AME'!E481</f>
        <v>6.4850449279999998</v>
      </c>
      <c r="G159" s="20">
        <f>'Variables AME'!F481</f>
        <v>5.7689463129999998</v>
      </c>
      <c r="H159" s="20">
        <f>'Variables AME'!G481</f>
        <v>4.6851225889999997</v>
      </c>
      <c r="I159" s="20">
        <f>'Variables AME'!H481</f>
        <v>5.1240481490000001</v>
      </c>
      <c r="J159" s="20">
        <f>'Variables AME'!I481</f>
        <v>5.1220297370000001</v>
      </c>
      <c r="K159" s="20">
        <f>'Variables AME'!J481</f>
        <v>4.8165055089999997</v>
      </c>
      <c r="L159" s="20">
        <f>'Variables AME'!K481</f>
        <v>4.9128455080000002</v>
      </c>
      <c r="M159" s="20">
        <f>'Variables AME'!L481</f>
        <v>5.0137284360000001</v>
      </c>
      <c r="N159" s="20">
        <f>'Variables AME'!M481</f>
        <v>5.1110997720000002</v>
      </c>
      <c r="O159" s="20">
        <f>'Variables AME'!N481</f>
        <v>4.5881610239999997</v>
      </c>
      <c r="P159" s="20">
        <f>'Variables AME'!O481</f>
        <v>4.370654665</v>
      </c>
      <c r="Q159" s="20">
        <f>'Variables AME'!P481</f>
        <v>4.079390364</v>
      </c>
      <c r="R159" s="20">
        <f>'Variables AME'!Q481</f>
        <v>3.773031681</v>
      </c>
      <c r="S159" s="20">
        <f>'Variables AME'!R481</f>
        <v>3.6305645850000001</v>
      </c>
      <c r="T159" s="20">
        <f>'Variables AME'!S481</f>
        <v>3.5901760170000001</v>
      </c>
      <c r="U159" s="20">
        <f>'Variables AME'!T481</f>
        <v>3.6095758120000001</v>
      </c>
      <c r="V159" s="20">
        <f>'Variables AME'!U481</f>
        <v>3.6648018659999999</v>
      </c>
      <c r="W159" s="20">
        <f>'Variables AME'!V481</f>
        <v>3.710999739</v>
      </c>
      <c r="X159" s="20">
        <f>'Variables AME'!W481</f>
        <v>3.7552399520000002</v>
      </c>
      <c r="Y159" s="20">
        <f>'Variables AME'!X481</f>
        <v>3.7939409670000002</v>
      </c>
      <c r="Z159" s="20">
        <f>'Variables AME'!Y481</f>
        <v>3.8399689160000001</v>
      </c>
      <c r="AA159" s="20">
        <f>'Variables AME'!Z481</f>
        <v>3.88896672</v>
      </c>
      <c r="AB159" s="20">
        <f>'Variables AME'!AA481</f>
        <v>3.9424929049999999</v>
      </c>
      <c r="AC159" s="20">
        <f>'Variables AME'!AB481</f>
        <v>4.000534547</v>
      </c>
      <c r="AD159" s="20">
        <f>'Variables AME'!AC481</f>
        <v>4.0475925569999998</v>
      </c>
      <c r="AE159" s="20">
        <f>'Variables AME'!AD481</f>
        <v>4.0960167160000003</v>
      </c>
      <c r="AF159" s="20">
        <f>'Variables AME'!AE481</f>
        <v>4.1467893</v>
      </c>
      <c r="AG159" s="20">
        <f>'Variables AME'!AF481</f>
        <v>4.1991425710000003</v>
      </c>
      <c r="AH159" s="20">
        <f>'Variables AME'!AG481</f>
        <v>4.2520829899999999</v>
      </c>
      <c r="AI159" s="20">
        <f>'Variables AME'!AH481</f>
        <v>4.3083293100000004</v>
      </c>
      <c r="AJ159" s="20">
        <f>'Variables AME'!AI481</f>
        <v>4.3654607390000004</v>
      </c>
      <c r="AK159" s="20">
        <f>'Variables AME'!AJ481</f>
        <v>4.4242005149999999</v>
      </c>
      <c r="AL159" s="20">
        <f>'Variables AME'!AK481</f>
        <v>4.4839469049999998</v>
      </c>
      <c r="AM159" s="20">
        <f>'Variables AME'!AL481</f>
        <v>4.5445242390000002</v>
      </c>
      <c r="AN159" s="20">
        <f>'Variables AME'!AM481</f>
        <v>4.5989564219999997</v>
      </c>
      <c r="AO159" s="20">
        <f>'Variables AME'!AN481</f>
        <v>4.6522784450000003</v>
      </c>
      <c r="AP159" s="20">
        <f>'Variables AME'!AO481</f>
        <v>4.7039375540000004</v>
      </c>
      <c r="AQ159" s="20">
        <f>'Variables AME'!AP481</f>
        <v>4.7548174940000001</v>
      </c>
      <c r="AR159" s="20">
        <f>'Variables AME'!AQ481</f>
        <v>4.8044976070000001</v>
      </c>
      <c r="AS159" s="20">
        <f>'Variables AME'!AR481</f>
        <v>4.8571205180000003</v>
      </c>
      <c r="AT159" s="20">
        <f>'Variables AME'!AS481</f>
        <v>4.9109075669999998</v>
      </c>
      <c r="AU159" s="20">
        <f>'Variables AME'!AT481</f>
        <v>4.9654487610000002</v>
      </c>
      <c r="AV159" s="20">
        <f>'Variables AME'!AU481</f>
        <v>5.0206405939999996</v>
      </c>
      <c r="AW159" s="20">
        <f>'Variables AME'!AV481</f>
        <v>5.0782494519999997</v>
      </c>
    </row>
    <row r="160" spans="1:49" x14ac:dyDescent="0.25">
      <c r="A160" s="113"/>
      <c r="B160" t="s">
        <v>452</v>
      </c>
      <c r="C160" s="20">
        <f>'Variables AME'!B482</f>
        <v>1.27854192111613</v>
      </c>
      <c r="D160" s="20">
        <f>'Variables AME'!C482</f>
        <v>1.2990693252157499</v>
      </c>
      <c r="E160" s="20">
        <f>'Variables AME'!D482</f>
        <v>1.3199263029999999</v>
      </c>
      <c r="F160" s="20">
        <f>'Variables AME'!E482</f>
        <v>1.3133675760000001</v>
      </c>
      <c r="G160" s="20">
        <f>'Variables AME'!F482</f>
        <v>1.2408735120000001</v>
      </c>
      <c r="H160" s="20">
        <f>'Variables AME'!G482</f>
        <v>1.033730788</v>
      </c>
      <c r="I160" s="20">
        <f>'Variables AME'!H482</f>
        <v>1.1241272360000001</v>
      </c>
      <c r="J160" s="20">
        <f>'Variables AME'!I482</f>
        <v>1.136469298</v>
      </c>
      <c r="K160" s="20">
        <f>'Variables AME'!J482</f>
        <v>1.0854892039999999</v>
      </c>
      <c r="L160" s="20">
        <f>'Variables AME'!K482</f>
        <v>1.0566993140000001</v>
      </c>
      <c r="M160" s="20">
        <f>'Variables AME'!L482</f>
        <v>1.064841648</v>
      </c>
      <c r="N160" s="20">
        <f>'Variables AME'!M482</f>
        <v>1.056638717</v>
      </c>
      <c r="O160" s="20">
        <f>'Variables AME'!N482</f>
        <v>0.97839003759999998</v>
      </c>
      <c r="P160" s="20">
        <f>'Variables AME'!O482</f>
        <v>0.95088215070000004</v>
      </c>
      <c r="Q160" s="20">
        <f>'Variables AME'!P482</f>
        <v>0.87135132449999997</v>
      </c>
      <c r="R160" s="20">
        <f>'Variables AME'!Q482</f>
        <v>0.78010582129999995</v>
      </c>
      <c r="S160" s="20">
        <f>'Variables AME'!R482</f>
        <v>0.72609137609999996</v>
      </c>
      <c r="T160" s="20">
        <f>'Variables AME'!S482</f>
        <v>0.69201668640000003</v>
      </c>
      <c r="U160" s="20">
        <f>'Variables AME'!T482</f>
        <v>0.67362471219999998</v>
      </c>
      <c r="V160" s="20">
        <f>'Variables AME'!U482</f>
        <v>0.66422435830000004</v>
      </c>
      <c r="W160" s="20">
        <f>'Variables AME'!V482</f>
        <v>0.66158777359999998</v>
      </c>
      <c r="X160" s="20">
        <f>'Variables AME'!W482</f>
        <v>0.66326711179999998</v>
      </c>
      <c r="Y160" s="20">
        <f>'Variables AME'!X482</f>
        <v>0.6691159699</v>
      </c>
      <c r="Z160" s="20">
        <f>'Variables AME'!Y482</f>
        <v>0.67969383670000005</v>
      </c>
      <c r="AA160" s="20">
        <f>'Variables AME'!Z482</f>
        <v>0.69342736100000002</v>
      </c>
      <c r="AB160" s="20">
        <f>'Variables AME'!AA482</f>
        <v>0.70947785070000002</v>
      </c>
      <c r="AC160" s="20">
        <f>'Variables AME'!AB482</f>
        <v>0.72737137860000001</v>
      </c>
      <c r="AD160" s="20">
        <f>'Variables AME'!AC482</f>
        <v>0.74172645979999996</v>
      </c>
      <c r="AE160" s="20">
        <f>'Variables AME'!AD482</f>
        <v>0.75766920169999996</v>
      </c>
      <c r="AF160" s="20">
        <f>'Variables AME'!AE482</f>
        <v>0.77469701079999997</v>
      </c>
      <c r="AG160" s="20">
        <f>'Variables AME'!AF482</f>
        <v>0.79250856140000003</v>
      </c>
      <c r="AH160" s="20">
        <f>'Variables AME'!AG482</f>
        <v>0.81089513970000004</v>
      </c>
      <c r="AI160" s="20">
        <f>'Variables AME'!AH482</f>
        <v>0.82992338089999995</v>
      </c>
      <c r="AJ160" s="20">
        <f>'Variables AME'!AI482</f>
        <v>0.84936462899999998</v>
      </c>
      <c r="AK160" s="20">
        <f>'Variables AME'!AJ482</f>
        <v>0.86926397779999998</v>
      </c>
      <c r="AL160" s="20">
        <f>'Variables AME'!AK482</f>
        <v>0.88961771199999995</v>
      </c>
      <c r="AM160" s="20">
        <f>'Variables AME'!AL482</f>
        <v>0.91041124159999998</v>
      </c>
      <c r="AN160" s="20">
        <f>'Variables AME'!AM482</f>
        <v>0.93162018049999995</v>
      </c>
      <c r="AO160" s="20">
        <f>'Variables AME'!AN482</f>
        <v>0.95358989000000005</v>
      </c>
      <c r="AP160" s="20">
        <f>'Variables AME'!AO482</f>
        <v>0.97611336459999998</v>
      </c>
      <c r="AQ160" s="20">
        <f>'Variables AME'!AP482</f>
        <v>0.99918234269999995</v>
      </c>
      <c r="AR160" s="20">
        <f>'Variables AME'!AQ482</f>
        <v>1.022729891</v>
      </c>
      <c r="AS160" s="20">
        <f>'Variables AME'!AR482</f>
        <v>1.0466122280000001</v>
      </c>
      <c r="AT160" s="20">
        <f>'Variables AME'!AS482</f>
        <v>1.0708926009999999</v>
      </c>
      <c r="AU160" s="20">
        <f>'Variables AME'!AT482</f>
        <v>1.0956787889999999</v>
      </c>
      <c r="AV160" s="20">
        <f>'Variables AME'!AU482</f>
        <v>1.1210229549999999</v>
      </c>
      <c r="AW160" s="20">
        <f>'Variables AME'!AV482</f>
        <v>1.1470967729999999</v>
      </c>
    </row>
    <row r="161" spans="1:49" x14ac:dyDescent="0.25">
      <c r="A161" s="113"/>
      <c r="B161" t="s">
        <v>453</v>
      </c>
      <c r="C161" s="20">
        <f>'Variables AME'!B483</f>
        <v>9.4770972246274603</v>
      </c>
      <c r="D161" s="20">
        <f>'Variables AME'!C483</f>
        <v>9.6292550860228108</v>
      </c>
      <c r="E161" s="20">
        <f>'Variables AME'!D483</f>
        <v>9.783855891</v>
      </c>
      <c r="F161" s="20">
        <f>'Variables AME'!E483</f>
        <v>9.961913375</v>
      </c>
      <c r="G161" s="20">
        <f>'Variables AME'!F483</f>
        <v>9.7132551720000002</v>
      </c>
      <c r="H161" s="20">
        <f>'Variables AME'!G483</f>
        <v>8.7590340999999903</v>
      </c>
      <c r="I161" s="20">
        <f>'Variables AME'!H483</f>
        <v>8.9334062569999997</v>
      </c>
      <c r="J161" s="20">
        <f>'Variables AME'!I483</f>
        <v>8.9878052410000002</v>
      </c>
      <c r="K161" s="20">
        <f>'Variables AME'!J483</f>
        <v>8.7058617320000007</v>
      </c>
      <c r="L161" s="20">
        <f>'Variables AME'!K483</f>
        <v>8.4498537099999904</v>
      </c>
      <c r="M161" s="20">
        <f>'Variables AME'!L483</f>
        <v>8.3965209359999999</v>
      </c>
      <c r="N161" s="20">
        <f>'Variables AME'!M483</f>
        <v>8.4029130189999997</v>
      </c>
      <c r="O161" s="20">
        <f>'Variables AME'!N483</f>
        <v>8.3595670870000003</v>
      </c>
      <c r="P161" s="20">
        <f>'Variables AME'!O483</f>
        <v>8.3406030399999995</v>
      </c>
      <c r="Q161" s="20">
        <f>'Variables AME'!P483</f>
        <v>8.1241636459999995</v>
      </c>
      <c r="R161" s="20">
        <f>'Variables AME'!Q483</f>
        <v>7.9692706429999998</v>
      </c>
      <c r="S161" s="20">
        <f>'Variables AME'!R483</f>
        <v>7.8206070130000001</v>
      </c>
      <c r="T161" s="20">
        <f>'Variables AME'!S483</f>
        <v>7.7512786770000002</v>
      </c>
      <c r="U161" s="20">
        <f>'Variables AME'!T483</f>
        <v>7.722504818</v>
      </c>
      <c r="V161" s="20">
        <f>'Variables AME'!U483</f>
        <v>7.7631309660000003</v>
      </c>
      <c r="W161" s="20">
        <f>'Variables AME'!V483</f>
        <v>7.7950726220000002</v>
      </c>
      <c r="X161" s="20">
        <f>'Variables AME'!W483</f>
        <v>7.8375979170000001</v>
      </c>
      <c r="Y161" s="20">
        <f>'Variables AME'!X483</f>
        <v>7.8801080319999999</v>
      </c>
      <c r="Z161" s="20">
        <f>'Variables AME'!Y483</f>
        <v>7.9721933729999996</v>
      </c>
      <c r="AA161" s="20">
        <f>'Variables AME'!Z483</f>
        <v>8.0735727429999997</v>
      </c>
      <c r="AB161" s="20">
        <f>'Variables AME'!AA483</f>
        <v>8.1831135370000005</v>
      </c>
      <c r="AC161" s="20">
        <f>'Variables AME'!AB483</f>
        <v>8.2994962510000008</v>
      </c>
      <c r="AD161" s="20">
        <f>'Variables AME'!AC483</f>
        <v>8.4190112680000002</v>
      </c>
      <c r="AE161" s="20">
        <f>'Variables AME'!AD483</f>
        <v>8.5501475490000001</v>
      </c>
      <c r="AF161" s="20">
        <f>'Variables AME'!AE483</f>
        <v>8.6887231140000001</v>
      </c>
      <c r="AG161" s="20">
        <f>'Variables AME'!AF483</f>
        <v>8.8323494460000003</v>
      </c>
      <c r="AH161" s="20">
        <f>'Variables AME'!AG483</f>
        <v>8.9802627590000004</v>
      </c>
      <c r="AI161" s="20">
        <f>'Variables AME'!AH483</f>
        <v>9.1347214759999904</v>
      </c>
      <c r="AJ161" s="20">
        <f>'Variables AME'!AI483</f>
        <v>9.292188586</v>
      </c>
      <c r="AK161" s="20">
        <f>'Variables AME'!AJ483</f>
        <v>9.4540320720000004</v>
      </c>
      <c r="AL161" s="20">
        <f>'Variables AME'!AK483</f>
        <v>9.6189509189999995</v>
      </c>
      <c r="AM161" s="20">
        <f>'Variables AME'!AL483</f>
        <v>9.7861044150000005</v>
      </c>
      <c r="AN161" s="20">
        <f>'Variables AME'!AM483</f>
        <v>9.9411910849999998</v>
      </c>
      <c r="AO161" s="20">
        <f>'Variables AME'!AN483</f>
        <v>10.10670803</v>
      </c>
      <c r="AP161" s="20">
        <f>'Variables AME'!AO483</f>
        <v>10.272944109999999</v>
      </c>
      <c r="AQ161" s="20">
        <f>'Variables AME'!AP483</f>
        <v>10.441044209999999</v>
      </c>
      <c r="AR161" s="20">
        <f>'Variables AME'!AQ483</f>
        <v>10.609965430000001</v>
      </c>
      <c r="AS161" s="20">
        <f>'Variables AME'!AR483</f>
        <v>10.783902339999999</v>
      </c>
      <c r="AT161" s="20">
        <f>'Variables AME'!AS483</f>
        <v>10.95548018</v>
      </c>
      <c r="AU161" s="20">
        <f>'Variables AME'!AT483</f>
        <v>11.12783947</v>
      </c>
      <c r="AV161" s="20">
        <f>'Variables AME'!AU483</f>
        <v>11.301656899999999</v>
      </c>
      <c r="AW161" s="20">
        <f>'Variables AME'!AV483</f>
        <v>11.48050417</v>
      </c>
    </row>
    <row r="162" spans="1:49" x14ac:dyDescent="0.25">
      <c r="A162" s="113"/>
      <c r="B162" t="s">
        <v>454</v>
      </c>
      <c r="C162" s="20">
        <f>'Variables AME'!B484</f>
        <v>0.264378921988764</v>
      </c>
      <c r="D162" s="20">
        <f>'Variables AME'!C484</f>
        <v>0.268623611097079</v>
      </c>
      <c r="E162" s="20">
        <f>'Variables AME'!D484</f>
        <v>0.27293645010000001</v>
      </c>
      <c r="F162" s="20">
        <f>'Variables AME'!E484</f>
        <v>0.2889777637</v>
      </c>
      <c r="G162" s="20">
        <f>'Variables AME'!F484</f>
        <v>0.29042803029999997</v>
      </c>
      <c r="H162" s="20">
        <f>'Variables AME'!G484</f>
        <v>0.25638924969999999</v>
      </c>
      <c r="I162" s="20">
        <f>'Variables AME'!H484</f>
        <v>0.25813339899999999</v>
      </c>
      <c r="J162" s="20">
        <f>'Variables AME'!I484</f>
        <v>0.26908202679999998</v>
      </c>
      <c r="K162" s="20">
        <f>'Variables AME'!J484</f>
        <v>0.26560553419999999</v>
      </c>
      <c r="L162" s="20">
        <f>'Variables AME'!K484</f>
        <v>0.2618359576</v>
      </c>
      <c r="M162" s="20">
        <f>'Variables AME'!L484</f>
        <v>0.24759737800000001</v>
      </c>
      <c r="N162" s="20">
        <f>'Variables AME'!M484</f>
        <v>0.22802215649999999</v>
      </c>
      <c r="O162" s="20">
        <f>'Variables AME'!N484</f>
        <v>0.21696679690000001</v>
      </c>
      <c r="P162" s="20">
        <f>'Variables AME'!O484</f>
        <v>0.21802479650000001</v>
      </c>
      <c r="Q162" s="20">
        <f>'Variables AME'!P484</f>
        <v>0.21737974660000001</v>
      </c>
      <c r="R162" s="20">
        <f>'Variables AME'!Q484</f>
        <v>0.21737769400000001</v>
      </c>
      <c r="S162" s="20">
        <f>'Variables AME'!R484</f>
        <v>0.21169638199999999</v>
      </c>
      <c r="T162" s="20">
        <f>'Variables AME'!S484</f>
        <v>0.21886102630000001</v>
      </c>
      <c r="U162" s="20">
        <f>'Variables AME'!T484</f>
        <v>0.22247427989999999</v>
      </c>
      <c r="V162" s="20">
        <f>'Variables AME'!U484</f>
        <v>0.23264593519999999</v>
      </c>
      <c r="W162" s="20">
        <f>'Variables AME'!V484</f>
        <v>0.23544726939999999</v>
      </c>
      <c r="X162" s="20">
        <f>'Variables AME'!W484</f>
        <v>0.239984057</v>
      </c>
      <c r="Y162" s="20">
        <f>'Variables AME'!X484</f>
        <v>0.239042003</v>
      </c>
      <c r="Z162" s="20">
        <f>'Variables AME'!Y484</f>
        <v>0.2404327456</v>
      </c>
      <c r="AA162" s="20">
        <f>'Variables AME'!Z484</f>
        <v>0.24086870420000001</v>
      </c>
      <c r="AB162" s="20">
        <f>'Variables AME'!AA484</f>
        <v>0.2407495697</v>
      </c>
      <c r="AC162" s="20">
        <f>'Variables AME'!AB484</f>
        <v>0.2405594636</v>
      </c>
      <c r="AD162" s="20">
        <f>'Variables AME'!AC484</f>
        <v>0.241204478</v>
      </c>
      <c r="AE162" s="20">
        <f>'Variables AME'!AD484</f>
        <v>0.24208993810000001</v>
      </c>
      <c r="AF162" s="20">
        <f>'Variables AME'!AE484</f>
        <v>0.24316987009999999</v>
      </c>
      <c r="AG162" s="20">
        <f>'Variables AME'!AF484</f>
        <v>0.2444503522</v>
      </c>
      <c r="AH162" s="20">
        <f>'Variables AME'!AG484</f>
        <v>0.24619853329999999</v>
      </c>
      <c r="AI162" s="20">
        <f>'Variables AME'!AH484</f>
        <v>0.24778309879999999</v>
      </c>
      <c r="AJ162" s="20">
        <f>'Variables AME'!AI484</f>
        <v>0.2493674028</v>
      </c>
      <c r="AK162" s="20">
        <f>'Variables AME'!AJ484</f>
        <v>0.25143125820000001</v>
      </c>
      <c r="AL162" s="20">
        <f>'Variables AME'!AK484</f>
        <v>0.25356294870000001</v>
      </c>
      <c r="AM162" s="20">
        <f>'Variables AME'!AL484</f>
        <v>0.25565560100000001</v>
      </c>
      <c r="AN162" s="20">
        <f>'Variables AME'!AM484</f>
        <v>0.25709549809999999</v>
      </c>
      <c r="AO162" s="20">
        <f>'Variables AME'!AN484</f>
        <v>0.25893866589999998</v>
      </c>
      <c r="AP162" s="20">
        <f>'Variables AME'!AO484</f>
        <v>0.26084587259999997</v>
      </c>
      <c r="AQ162" s="20">
        <f>'Variables AME'!AP484</f>
        <v>0.26310491590000001</v>
      </c>
      <c r="AR162" s="20">
        <f>'Variables AME'!AQ484</f>
        <v>0.26510537610000001</v>
      </c>
      <c r="AS162" s="20">
        <f>'Variables AME'!AR484</f>
        <v>0.26746020729999997</v>
      </c>
      <c r="AT162" s="20">
        <f>'Variables AME'!AS484</f>
        <v>0.2699068161</v>
      </c>
      <c r="AU162" s="20">
        <f>'Variables AME'!AT484</f>
        <v>0.27222107769999998</v>
      </c>
      <c r="AV162" s="20">
        <f>'Variables AME'!AU484</f>
        <v>0.27449233290000002</v>
      </c>
      <c r="AW162" s="20">
        <f>'Variables AME'!AV484</f>
        <v>0.27841425889999999</v>
      </c>
    </row>
  </sheetData>
  <mergeCells count="11">
    <mergeCell ref="A15:A27"/>
    <mergeCell ref="A4:A12"/>
    <mergeCell ref="A30:A42"/>
    <mergeCell ref="A45:A57"/>
    <mergeCell ref="A150:A162"/>
    <mergeCell ref="A135:A147"/>
    <mergeCell ref="A120:A132"/>
    <mergeCell ref="A60:A72"/>
    <mergeCell ref="A75:A87"/>
    <mergeCell ref="A90:A102"/>
    <mergeCell ref="A105:A117"/>
  </mergeCells>
  <pageMargins left="0.7" right="0.7" top="0.75" bottom="0.75" header="0.3" footer="0.3"/>
  <pageSetup paperSize="9" orientation="portrait" r:id="rId1"/>
  <headerFooter scaleWithDoc="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0D8B-1A7C-481B-8B7A-FECD0B6B12D0}">
  <dimension ref="A1:AX162"/>
  <sheetViews>
    <sheetView workbookViewId="0">
      <pane xSplit="2" ySplit="1" topLeftCell="C2" activePane="bottomRight" state="frozen"/>
      <selection pane="topRight" activeCell="C1" sqref="C1"/>
      <selection pane="bottomLeft" activeCell="A2" sqref="A2"/>
      <selection pane="bottomRight" activeCell="B6" sqref="B6"/>
    </sheetView>
  </sheetViews>
  <sheetFormatPr baseColWidth="10" defaultRowHeight="15" x14ac:dyDescent="0.25"/>
  <cols>
    <col min="1" max="1" width="34" customWidth="1"/>
    <col min="2" max="2" width="39" customWidth="1"/>
    <col min="3" max="3" width="15.14062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2" max="22" width="11.7109375" bestFit="1" customWidth="1"/>
    <col min="23" max="23" width="11.42578125" customWidth="1"/>
    <col min="24" max="24" width="13.5703125" bestFit="1" customWidth="1"/>
    <col min="25" max="28" width="0" hidden="1" customWidth="1"/>
    <col min="29" max="29" width="13.5703125" bestFit="1" customWidth="1"/>
    <col min="30" max="33" width="11.42578125" hidden="1" customWidth="1"/>
    <col min="34" max="34" width="11.42578125" customWidth="1"/>
    <col min="35" max="38" width="11.42578125" hidden="1" customWidth="1"/>
    <col min="39" max="39" width="11.7109375" bestFit="1" customWidth="1"/>
    <col min="40" max="43" width="11.42578125" hidden="1" customWidth="1"/>
    <col min="44" max="44" width="11.42578125" customWidth="1"/>
    <col min="45" max="48" width="11.42578125" hidden="1" customWidth="1"/>
    <col min="49" max="49" width="12.5703125" bestFit="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4" spans="1:50" x14ac:dyDescent="0.25">
      <c r="A4" s="112" t="s">
        <v>1244</v>
      </c>
      <c r="B4" t="s">
        <v>1281</v>
      </c>
      <c r="C4" s="21">
        <f>SUM(C16:C27)</f>
        <v>42477.937977433496</v>
      </c>
      <c r="D4" s="21">
        <f t="shared" ref="D4:AW4" si="0">SUM(D16:D27)</f>
        <v>43159.935011539623</v>
      </c>
      <c r="E4" s="21">
        <f t="shared" si="0"/>
        <v>43853.00675343231</v>
      </c>
      <c r="F4" s="21">
        <f t="shared" si="0"/>
        <v>46226.897263146435</v>
      </c>
      <c r="G4" s="21">
        <f t="shared" si="0"/>
        <v>46058.287061405768</v>
      </c>
      <c r="H4" s="21">
        <f t="shared" si="0"/>
        <v>39950.240606494466</v>
      </c>
      <c r="I4" s="21">
        <f t="shared" si="0"/>
        <v>42059.429356770088</v>
      </c>
      <c r="J4" s="21">
        <f t="shared" si="0"/>
        <v>43043.527126640547</v>
      </c>
      <c r="K4" s="21">
        <f t="shared" si="0"/>
        <v>42732.329694158863</v>
      </c>
      <c r="L4" s="21">
        <f t="shared" si="0"/>
        <v>42767.570651367758</v>
      </c>
      <c r="M4" s="21">
        <f t="shared" si="0"/>
        <v>44551.580572912746</v>
      </c>
      <c r="N4" s="21">
        <f t="shared" si="0"/>
        <v>44792.417837931782</v>
      </c>
      <c r="O4" s="21">
        <f t="shared" si="0"/>
        <v>46032.38659302931</v>
      </c>
      <c r="P4" s="21">
        <f t="shared" si="0"/>
        <v>48762.933954054031</v>
      </c>
      <c r="Q4" s="21">
        <f t="shared" si="0"/>
        <v>51284.898031040677</v>
      </c>
      <c r="R4" s="21">
        <f t="shared" si="0"/>
        <v>52480.30848706195</v>
      </c>
      <c r="S4" s="21">
        <f t="shared" si="0"/>
        <v>53469.217264013016</v>
      </c>
      <c r="T4" s="21">
        <f t="shared" si="0"/>
        <v>54606.983020221058</v>
      </c>
      <c r="U4" s="21">
        <f t="shared" si="0"/>
        <v>55353.942638554086</v>
      </c>
      <c r="V4" s="21">
        <f t="shared" si="0"/>
        <v>56105.731243872076</v>
      </c>
      <c r="W4" s="21">
        <f t="shared" si="0"/>
        <v>57223.524026692001</v>
      </c>
      <c r="X4" s="21">
        <f t="shared" si="0"/>
        <v>57763.52653309676</v>
      </c>
      <c r="Y4" s="21">
        <f t="shared" si="0"/>
        <v>58183.820734018795</v>
      </c>
      <c r="Z4" s="21">
        <f t="shared" si="0"/>
        <v>58605.059370593444</v>
      </c>
      <c r="AA4" s="21">
        <f t="shared" si="0"/>
        <v>59039.36096713529</v>
      </c>
      <c r="AB4" s="21">
        <f t="shared" si="0"/>
        <v>59451.456286122542</v>
      </c>
      <c r="AC4" s="21">
        <f t="shared" si="0"/>
        <v>59894.696081946022</v>
      </c>
      <c r="AD4" s="21">
        <f t="shared" si="0"/>
        <v>60484.134895419324</v>
      </c>
      <c r="AE4" s="21">
        <f t="shared" si="0"/>
        <v>61005.956249669805</v>
      </c>
      <c r="AF4" s="21">
        <f t="shared" si="0"/>
        <v>61522.051067186949</v>
      </c>
      <c r="AG4" s="21">
        <f t="shared" si="0"/>
        <v>62064.932218396578</v>
      </c>
      <c r="AH4" s="21">
        <f t="shared" si="0"/>
        <v>62662.604357225515</v>
      </c>
      <c r="AI4" s="21">
        <f t="shared" si="0"/>
        <v>63392.478037075583</v>
      </c>
      <c r="AJ4" s="21">
        <f t="shared" si="0"/>
        <v>64157.107042515883</v>
      </c>
      <c r="AK4" s="21">
        <f t="shared" si="0"/>
        <v>64974.106812053906</v>
      </c>
      <c r="AL4" s="21">
        <f t="shared" si="0"/>
        <v>65836.748953783099</v>
      </c>
      <c r="AM4" s="21">
        <f t="shared" si="0"/>
        <v>66759.321474373108</v>
      </c>
      <c r="AN4" s="21">
        <f t="shared" si="0"/>
        <v>67753.401834667893</v>
      </c>
      <c r="AO4" s="21">
        <f t="shared" si="0"/>
        <v>68778.344865280873</v>
      </c>
      <c r="AP4" s="21">
        <f t="shared" si="0"/>
        <v>69835.863385467048</v>
      </c>
      <c r="AQ4" s="21">
        <f t="shared" si="0"/>
        <v>70928.022516789468</v>
      </c>
      <c r="AR4" s="21">
        <f t="shared" si="0"/>
        <v>72004.169799143681</v>
      </c>
      <c r="AS4" s="21">
        <f t="shared" si="0"/>
        <v>73037.573972798971</v>
      </c>
      <c r="AT4" s="21">
        <f t="shared" si="0"/>
        <v>74109.341855245788</v>
      </c>
      <c r="AU4" s="21">
        <f t="shared" si="0"/>
        <v>75192.817733808639</v>
      </c>
      <c r="AV4" s="21">
        <f t="shared" si="0"/>
        <v>76281.88307220726</v>
      </c>
      <c r="AW4" s="21">
        <f t="shared" si="0"/>
        <v>77359.168022899888</v>
      </c>
    </row>
    <row r="5" spans="1:50" ht="15" customHeight="1" x14ac:dyDescent="0.25">
      <c r="A5" s="112"/>
      <c r="B5" t="s">
        <v>1282</v>
      </c>
      <c r="C5" s="21">
        <f>SUM(C31:C42)</f>
        <v>474.42799538244145</v>
      </c>
      <c r="D5" s="21">
        <f t="shared" ref="D5:AW5" si="1">SUM(D31:D42)</f>
        <v>482.0450903063898</v>
      </c>
      <c r="E5" s="21">
        <f t="shared" si="1"/>
        <v>489.77798148571316</v>
      </c>
      <c r="F5" s="21">
        <f t="shared" si="1"/>
        <v>442.01965710075245</v>
      </c>
      <c r="G5" s="21">
        <f t="shared" si="1"/>
        <v>1461.9302700395717</v>
      </c>
      <c r="H5" s="21">
        <f t="shared" si="1"/>
        <v>-587.28113039070695</v>
      </c>
      <c r="I5" s="21">
        <f t="shared" si="1"/>
        <v>611.01590929959229</v>
      </c>
      <c r="J5" s="21">
        <f t="shared" si="1"/>
        <v>1811.6047254754858</v>
      </c>
      <c r="K5" s="21">
        <f t="shared" si="1"/>
        <v>2521.4651091289729</v>
      </c>
      <c r="L5" s="21">
        <f t="shared" si="1"/>
        <v>1852.3570812346254</v>
      </c>
      <c r="M5" s="21">
        <f t="shared" si="1"/>
        <v>1183.8792259005093</v>
      </c>
      <c r="N5" s="21">
        <f t="shared" si="1"/>
        <v>-160.40336948030972</v>
      </c>
      <c r="O5" s="21">
        <f t="shared" si="1"/>
        <v>4356.9892540786668</v>
      </c>
      <c r="P5" s="21">
        <f t="shared" si="1"/>
        <v>7522.1463442342783</v>
      </c>
      <c r="Q5" s="21">
        <f t="shared" si="1"/>
        <v>9553.8648527397963</v>
      </c>
      <c r="R5" s="21">
        <f t="shared" si="1"/>
        <v>9805.6312529883653</v>
      </c>
      <c r="S5" s="21">
        <f t="shared" si="1"/>
        <v>9301.3134212395398</v>
      </c>
      <c r="T5" s="21">
        <f t="shared" si="1"/>
        <v>8330.3374677980974</v>
      </c>
      <c r="U5" s="21">
        <f t="shared" si="1"/>
        <v>8106.4047229991656</v>
      </c>
      <c r="V5" s="21">
        <f t="shared" si="1"/>
        <v>7585.9469574073264</v>
      </c>
      <c r="W5" s="21">
        <f t="shared" si="1"/>
        <v>9404.327557546254</v>
      </c>
      <c r="X5" s="21">
        <f t="shared" si="1"/>
        <v>11302.275071192813</v>
      </c>
      <c r="Y5" s="21">
        <f t="shared" si="1"/>
        <v>11646.757536819032</v>
      </c>
      <c r="Z5" s="21">
        <f t="shared" si="1"/>
        <v>11847.178455370937</v>
      </c>
      <c r="AA5" s="21">
        <f t="shared" si="1"/>
        <v>12051.096425275802</v>
      </c>
      <c r="AB5" s="21">
        <f t="shared" si="1"/>
        <v>12147.830434545738</v>
      </c>
      <c r="AC5" s="21">
        <f t="shared" si="1"/>
        <v>12227.715644556079</v>
      </c>
      <c r="AD5" s="21">
        <f t="shared" si="1"/>
        <v>11396.952603887961</v>
      </c>
      <c r="AE5" s="21">
        <f t="shared" si="1"/>
        <v>10814.700879565098</v>
      </c>
      <c r="AF5" s="21">
        <f t="shared" si="1"/>
        <v>10410.930144648248</v>
      </c>
      <c r="AG5" s="21">
        <f t="shared" si="1"/>
        <v>10360.99214472564</v>
      </c>
      <c r="AH5" s="21">
        <f t="shared" si="1"/>
        <v>10470.268017043012</v>
      </c>
      <c r="AI5" s="21">
        <f t="shared" si="1"/>
        <v>10532.22268370247</v>
      </c>
      <c r="AJ5" s="21">
        <f t="shared" si="1"/>
        <v>10621.508180122728</v>
      </c>
      <c r="AK5" s="21">
        <f t="shared" si="1"/>
        <v>10705.747626921513</v>
      </c>
      <c r="AL5" s="21">
        <f t="shared" si="1"/>
        <v>10797.788209121927</v>
      </c>
      <c r="AM5" s="21">
        <f t="shared" si="1"/>
        <v>10929.196417827518</v>
      </c>
      <c r="AN5" s="21">
        <f t="shared" si="1"/>
        <v>11105.690147877873</v>
      </c>
      <c r="AO5" s="21">
        <f t="shared" si="1"/>
        <v>11301.699226160066</v>
      </c>
      <c r="AP5" s="21">
        <f t="shared" si="1"/>
        <v>11485.420815157238</v>
      </c>
      <c r="AQ5" s="21">
        <f t="shared" si="1"/>
        <v>11658.566543685696</v>
      </c>
      <c r="AR5" s="21">
        <f t="shared" si="1"/>
        <v>11814.746286708802</v>
      </c>
      <c r="AS5" s="21">
        <f t="shared" si="1"/>
        <v>11998.427867117747</v>
      </c>
      <c r="AT5" s="21">
        <f t="shared" si="1"/>
        <v>12174.360717157855</v>
      </c>
      <c r="AU5" s="21">
        <f t="shared" si="1"/>
        <v>12344.527763658007</v>
      </c>
      <c r="AV5" s="21">
        <f t="shared" si="1"/>
        <v>12509.582507707011</v>
      </c>
      <c r="AW5" s="21">
        <f t="shared" si="1"/>
        <v>12667.8498808398</v>
      </c>
    </row>
    <row r="6" spans="1:50" x14ac:dyDescent="0.25">
      <c r="A6" s="112"/>
      <c r="B6" t="s">
        <v>817</v>
      </c>
      <c r="C6" s="21">
        <f>SUM(C46:C57)</f>
        <v>1111643.3767944891</v>
      </c>
      <c r="D6" s="21">
        <f t="shared" ref="D6:AW6" si="2">SUM(D46:D57)</f>
        <v>1126390.7059973089</v>
      </c>
      <c r="E6" s="21">
        <f t="shared" si="2"/>
        <v>1141367.1059697387</v>
      </c>
      <c r="F6" s="21">
        <f t="shared" si="2"/>
        <v>1168544.7244738736</v>
      </c>
      <c r="G6" s="21">
        <f t="shared" si="2"/>
        <v>1167307.0235283591</v>
      </c>
      <c r="H6" s="21">
        <f t="shared" si="2"/>
        <v>1071556.3021610768</v>
      </c>
      <c r="I6" s="21">
        <f t="shared" si="2"/>
        <v>1097972.0663643272</v>
      </c>
      <c r="J6" s="21">
        <f t="shared" si="2"/>
        <v>1120302.4960072122</v>
      </c>
      <c r="K6" s="21">
        <f t="shared" si="2"/>
        <v>1111623.3126623002</v>
      </c>
      <c r="L6" s="21">
        <f t="shared" si="2"/>
        <v>1102075.9531800773</v>
      </c>
      <c r="M6" s="21">
        <f t="shared" si="2"/>
        <v>1106344.7627002764</v>
      </c>
      <c r="N6" s="21">
        <f t="shared" si="2"/>
        <v>1113650.8458417095</v>
      </c>
      <c r="O6" s="21">
        <f t="shared" si="2"/>
        <v>1128542.3591501587</v>
      </c>
      <c r="P6" s="21">
        <f t="shared" si="2"/>
        <v>1174793.0368326276</v>
      </c>
      <c r="Q6" s="21">
        <f t="shared" si="2"/>
        <v>1197574.9073043675</v>
      </c>
      <c r="R6" s="21">
        <f t="shared" si="2"/>
        <v>1215029.1711314435</v>
      </c>
      <c r="S6" s="21">
        <f t="shared" si="2"/>
        <v>1226246.9794143063</v>
      </c>
      <c r="T6" s="21">
        <f t="shared" si="2"/>
        <v>1251439.407234356</v>
      </c>
      <c r="U6" s="21">
        <f t="shared" si="2"/>
        <v>1263055.4516274596</v>
      </c>
      <c r="V6" s="21">
        <f t="shared" si="2"/>
        <v>1280314.0496297721</v>
      </c>
      <c r="W6" s="21">
        <f t="shared" si="2"/>
        <v>1308822.1589666354</v>
      </c>
      <c r="X6" s="21">
        <f t="shared" si="2"/>
        <v>1313761.8077537881</v>
      </c>
      <c r="Y6" s="21">
        <f t="shared" si="2"/>
        <v>1319554.2178111975</v>
      </c>
      <c r="Z6" s="21">
        <f t="shared" si="2"/>
        <v>1324555.0885845411</v>
      </c>
      <c r="AA6" s="21">
        <f t="shared" si="2"/>
        <v>1330043.70321722</v>
      </c>
      <c r="AB6" s="21">
        <f t="shared" si="2"/>
        <v>1335156.588277536</v>
      </c>
      <c r="AC6" s="21">
        <f t="shared" si="2"/>
        <v>1342374.5131905158</v>
      </c>
      <c r="AD6" s="21">
        <f t="shared" si="2"/>
        <v>1351448.2559700496</v>
      </c>
      <c r="AE6" s="21">
        <f t="shared" si="2"/>
        <v>1357571.0825025237</v>
      </c>
      <c r="AF6" s="21">
        <f t="shared" si="2"/>
        <v>1364659.3545662868</v>
      </c>
      <c r="AG6" s="21">
        <f t="shared" si="2"/>
        <v>1373224.241322591</v>
      </c>
      <c r="AH6" s="21">
        <f t="shared" si="2"/>
        <v>1383279.0388592402</v>
      </c>
      <c r="AI6" s="21">
        <f t="shared" si="2"/>
        <v>1396406.9475109172</v>
      </c>
      <c r="AJ6" s="21">
        <f t="shared" si="2"/>
        <v>1408926.7607010305</v>
      </c>
      <c r="AK6" s="21">
        <f t="shared" si="2"/>
        <v>1422463.2047985932</v>
      </c>
      <c r="AL6" s="21">
        <f t="shared" si="2"/>
        <v>1436565.1965223518</v>
      </c>
      <c r="AM6" s="21">
        <f t="shared" si="2"/>
        <v>1452116.6919153312</v>
      </c>
      <c r="AN6" s="21">
        <f t="shared" si="2"/>
        <v>1469095.3567558113</v>
      </c>
      <c r="AO6" s="21">
        <f t="shared" si="2"/>
        <v>1486265.390106905</v>
      </c>
      <c r="AP6" s="21">
        <f t="shared" si="2"/>
        <v>1504074.677412678</v>
      </c>
      <c r="AQ6" s="21">
        <f t="shared" si="2"/>
        <v>1522766.5536646803</v>
      </c>
      <c r="AR6" s="21">
        <f t="shared" si="2"/>
        <v>1540727.2887739497</v>
      </c>
      <c r="AS6" s="21">
        <f t="shared" si="2"/>
        <v>1557751.0048519019</v>
      </c>
      <c r="AT6" s="21">
        <f t="shared" si="2"/>
        <v>1576551.6250379889</v>
      </c>
      <c r="AU6" s="21">
        <f t="shared" si="2"/>
        <v>1595415.8756135232</v>
      </c>
      <c r="AV6" s="21">
        <f t="shared" si="2"/>
        <v>1614510.9581402335</v>
      </c>
      <c r="AW6" s="21">
        <f t="shared" si="2"/>
        <v>1633667.3190125627</v>
      </c>
    </row>
    <row r="7" spans="1:50" x14ac:dyDescent="0.25">
      <c r="A7" s="112"/>
      <c r="B7" t="s">
        <v>1283</v>
      </c>
      <c r="C7" s="21">
        <f>SUM(C61:C72)</f>
        <v>37029.176994425216</v>
      </c>
      <c r="D7" s="21">
        <f t="shared" ref="D7:AW7" si="3">SUM(D61:D72)</f>
        <v>37623.69240849738</v>
      </c>
      <c r="E7" s="21">
        <f t="shared" si="3"/>
        <v>38227.935128976293</v>
      </c>
      <c r="F7" s="21">
        <f t="shared" si="3"/>
        <v>38699.672616156269</v>
      </c>
      <c r="G7" s="21">
        <f t="shared" si="3"/>
        <v>40822.630960500392</v>
      </c>
      <c r="H7" s="21">
        <f t="shared" si="3"/>
        <v>33502.557669017486</v>
      </c>
      <c r="I7" s="21">
        <f t="shared" si="3"/>
        <v>36344.331327867236</v>
      </c>
      <c r="J7" s="21">
        <f t="shared" si="3"/>
        <v>40060.679429087715</v>
      </c>
      <c r="K7" s="21">
        <f t="shared" si="3"/>
        <v>41399.720469503794</v>
      </c>
      <c r="L7" s="21">
        <f t="shared" si="3"/>
        <v>40213.09489196608</v>
      </c>
      <c r="M7" s="21">
        <f t="shared" si="3"/>
        <v>38910.025659873398</v>
      </c>
      <c r="N7" s="21">
        <f t="shared" si="3"/>
        <v>36238.28303373688</v>
      </c>
      <c r="O7" s="21">
        <f t="shared" si="3"/>
        <v>34330.451653089774</v>
      </c>
      <c r="P7" s="21">
        <f t="shared" si="3"/>
        <v>36245.381685884466</v>
      </c>
      <c r="Q7" s="21">
        <f t="shared" si="3"/>
        <v>38805.601577277463</v>
      </c>
      <c r="R7" s="21">
        <f t="shared" si="3"/>
        <v>37597.429136357336</v>
      </c>
      <c r="S7" s="21">
        <f t="shared" si="3"/>
        <v>37774.265178100148</v>
      </c>
      <c r="T7" s="21">
        <f t="shared" si="3"/>
        <v>39059.133395632751</v>
      </c>
      <c r="U7" s="21">
        <f t="shared" si="3"/>
        <v>40493.867751009311</v>
      </c>
      <c r="V7" s="21">
        <f t="shared" si="3"/>
        <v>42348.97887660384</v>
      </c>
      <c r="W7" s="21">
        <f t="shared" si="3"/>
        <v>44085.17619409554</v>
      </c>
      <c r="X7" s="21">
        <f t="shared" si="3"/>
        <v>44419.961086263371</v>
      </c>
      <c r="Y7" s="21">
        <f t="shared" si="3"/>
        <v>43598.591194296278</v>
      </c>
      <c r="Z7" s="21">
        <f t="shared" si="3"/>
        <v>42590.246267878996</v>
      </c>
      <c r="AA7" s="21">
        <f t="shared" si="3"/>
        <v>41676.62172774873</v>
      </c>
      <c r="AB7" s="21">
        <f t="shared" si="3"/>
        <v>40803.640688184583</v>
      </c>
      <c r="AC7" s="21">
        <f t="shared" si="3"/>
        <v>40181.913100072583</v>
      </c>
      <c r="AD7" s="21">
        <f t="shared" si="3"/>
        <v>39903.649835938573</v>
      </c>
      <c r="AE7" s="21">
        <f t="shared" si="3"/>
        <v>39688.432419891658</v>
      </c>
      <c r="AF7" s="21">
        <f t="shared" si="3"/>
        <v>39617.497168039088</v>
      </c>
      <c r="AG7" s="21">
        <f t="shared" si="3"/>
        <v>40106.090535732386</v>
      </c>
      <c r="AH7" s="21">
        <f t="shared" si="3"/>
        <v>40873.573129287543</v>
      </c>
      <c r="AI7" s="21">
        <f t="shared" si="3"/>
        <v>41526.967076299552</v>
      </c>
      <c r="AJ7" s="21">
        <f t="shared" si="3"/>
        <v>42175.134172756298</v>
      </c>
      <c r="AK7" s="21">
        <f t="shared" si="3"/>
        <v>42777.544880995047</v>
      </c>
      <c r="AL7" s="21">
        <f t="shared" si="3"/>
        <v>43346.894080148806</v>
      </c>
      <c r="AM7" s="21">
        <f t="shared" si="3"/>
        <v>43988.907518038883</v>
      </c>
      <c r="AN7" s="21">
        <f t="shared" si="3"/>
        <v>44718.94191272711</v>
      </c>
      <c r="AO7" s="21">
        <f t="shared" si="3"/>
        <v>45504.199545726995</v>
      </c>
      <c r="AP7" s="21">
        <f t="shared" si="3"/>
        <v>46261.674629615591</v>
      </c>
      <c r="AQ7" s="21">
        <f t="shared" si="3"/>
        <v>47006.435054275091</v>
      </c>
      <c r="AR7" s="21">
        <f t="shared" si="3"/>
        <v>47693.151393907348</v>
      </c>
      <c r="AS7" s="21">
        <f t="shared" si="3"/>
        <v>48467.383021719637</v>
      </c>
      <c r="AT7" s="21">
        <f t="shared" si="3"/>
        <v>49268.652600111884</v>
      </c>
      <c r="AU7" s="21">
        <f t="shared" si="3"/>
        <v>50064.04347627057</v>
      </c>
      <c r="AV7" s="21">
        <f t="shared" si="3"/>
        <v>50861.216767124628</v>
      </c>
      <c r="AW7" s="21">
        <f t="shared" si="3"/>
        <v>51669.888481342365</v>
      </c>
    </row>
    <row r="8" spans="1:50" x14ac:dyDescent="0.25">
      <c r="A8" s="112"/>
      <c r="B8" t="s">
        <v>815</v>
      </c>
      <c r="C8" s="21">
        <f>SUM(C76:C87)</f>
        <v>0</v>
      </c>
      <c r="D8" s="21">
        <f t="shared" ref="D8:AW8" si="4">SUM(D76:D87)</f>
        <v>0</v>
      </c>
      <c r="E8" s="21">
        <f t="shared" si="4"/>
        <v>0</v>
      </c>
      <c r="F8" s="21">
        <f t="shared" si="4"/>
        <v>0</v>
      </c>
      <c r="G8" s="21">
        <f t="shared" si="4"/>
        <v>0</v>
      </c>
      <c r="H8" s="21">
        <f t="shared" si="4"/>
        <v>0</v>
      </c>
      <c r="I8" s="21">
        <f t="shared" si="4"/>
        <v>0</v>
      </c>
      <c r="J8" s="21">
        <f t="shared" si="4"/>
        <v>0</v>
      </c>
      <c r="K8" s="21">
        <f t="shared" si="4"/>
        <v>0</v>
      </c>
      <c r="L8" s="21">
        <f t="shared" si="4"/>
        <v>0</v>
      </c>
      <c r="M8" s="21">
        <f t="shared" si="4"/>
        <v>0</v>
      </c>
      <c r="N8" s="21">
        <f t="shared" si="4"/>
        <v>0</v>
      </c>
      <c r="O8" s="21">
        <f t="shared" si="4"/>
        <v>0</v>
      </c>
      <c r="P8" s="21">
        <f t="shared" si="4"/>
        <v>0</v>
      </c>
      <c r="Q8" s="21">
        <f t="shared" si="4"/>
        <v>0</v>
      </c>
      <c r="R8" s="21">
        <f t="shared" si="4"/>
        <v>0</v>
      </c>
      <c r="S8" s="21">
        <f t="shared" si="4"/>
        <v>0</v>
      </c>
      <c r="T8" s="21">
        <f t="shared" si="4"/>
        <v>0</v>
      </c>
      <c r="U8" s="21">
        <f t="shared" si="4"/>
        <v>0</v>
      </c>
      <c r="V8" s="21">
        <f t="shared" si="4"/>
        <v>0</v>
      </c>
      <c r="W8" s="21">
        <f t="shared" si="4"/>
        <v>279.45424232065938</v>
      </c>
      <c r="X8" s="21">
        <f t="shared" si="4"/>
        <v>673.42090237887032</v>
      </c>
      <c r="Y8" s="21">
        <f t="shared" si="4"/>
        <v>990.26457946382175</v>
      </c>
      <c r="Z8" s="21">
        <f t="shared" si="4"/>
        <v>1229.561155436473</v>
      </c>
      <c r="AA8" s="21">
        <f t="shared" si="4"/>
        <v>1409.5116085328336</v>
      </c>
      <c r="AB8" s="21">
        <f t="shared" si="4"/>
        <v>1534.5634038240798</v>
      </c>
      <c r="AC8" s="21">
        <f t="shared" si="4"/>
        <v>1643.8470898033793</v>
      </c>
      <c r="AD8" s="21">
        <f t="shared" si="4"/>
        <v>1015.6463462515308</v>
      </c>
      <c r="AE8" s="21">
        <f t="shared" si="4"/>
        <v>589.39202873859097</v>
      </c>
      <c r="AF8" s="21">
        <f t="shared" si="4"/>
        <v>299.66330568724288</v>
      </c>
      <c r="AG8" s="21">
        <f t="shared" si="4"/>
        <v>199.01141952874897</v>
      </c>
      <c r="AH8" s="21">
        <f t="shared" si="4"/>
        <v>178.4319948027202</v>
      </c>
      <c r="AI8" s="21">
        <f t="shared" si="4"/>
        <v>131.79556645164638</v>
      </c>
      <c r="AJ8" s="21">
        <f t="shared" si="4"/>
        <v>94.695015980739129</v>
      </c>
      <c r="AK8" s="21">
        <f t="shared" si="4"/>
        <v>52.984695484645655</v>
      </c>
      <c r="AL8" s="21">
        <f t="shared" si="4"/>
        <v>15.495180254259635</v>
      </c>
      <c r="AM8" s="21">
        <f t="shared" si="4"/>
        <v>3.2737494397709157</v>
      </c>
      <c r="AN8" s="21">
        <f t="shared" si="4"/>
        <v>2.7682430802275309</v>
      </c>
      <c r="AO8" s="21">
        <f t="shared" si="4"/>
        <v>2.3301275355116124</v>
      </c>
      <c r="AP8" s="21">
        <f t="shared" si="4"/>
        <v>2.1901115276260894</v>
      </c>
      <c r="AQ8" s="21">
        <f t="shared" si="4"/>
        <v>2.260301402833472</v>
      </c>
      <c r="AR8" s="21">
        <f t="shared" si="4"/>
        <v>2.3219546511208238</v>
      </c>
      <c r="AS8" s="21">
        <f t="shared" si="4"/>
        <v>5.958002187362502</v>
      </c>
      <c r="AT8" s="21">
        <f t="shared" si="4"/>
        <v>10.150684820846445</v>
      </c>
      <c r="AU8" s="21">
        <f t="shared" si="4"/>
        <v>13.262874600094575</v>
      </c>
      <c r="AV8" s="21">
        <f t="shared" si="4"/>
        <v>15.74897373286001</v>
      </c>
      <c r="AW8" s="21">
        <f t="shared" si="4"/>
        <v>17.423714066064726</v>
      </c>
    </row>
    <row r="9" spans="1:50" x14ac:dyDescent="0.25">
      <c r="A9" s="112"/>
      <c r="B9" t="s">
        <v>669</v>
      </c>
      <c r="C9" s="21">
        <f>SUM(C91:C102)</f>
        <v>5016.6176108340578</v>
      </c>
      <c r="D9" s="21">
        <f t="shared" ref="D9:AW9" si="5">SUM(D91:D102)</f>
        <v>5036.7203846313732</v>
      </c>
      <c r="E9" s="21">
        <f t="shared" si="5"/>
        <v>5056.9155342699996</v>
      </c>
      <c r="F9" s="21">
        <f t="shared" si="5"/>
        <v>5127.6131790099998</v>
      </c>
      <c r="G9" s="21">
        <f t="shared" si="5"/>
        <v>5109.3292747699998</v>
      </c>
      <c r="H9" s="21">
        <f t="shared" si="5"/>
        <v>4818.7624782299999</v>
      </c>
      <c r="I9" s="21">
        <f t="shared" si="5"/>
        <v>4699.5797753099996</v>
      </c>
      <c r="J9" s="21">
        <f t="shared" si="5"/>
        <v>4679.5122193199995</v>
      </c>
      <c r="K9" s="21">
        <f t="shared" si="5"/>
        <v>4609.3019789199998</v>
      </c>
      <c r="L9" s="21">
        <f t="shared" si="5"/>
        <v>4528.8225930699991</v>
      </c>
      <c r="M9" s="21">
        <f t="shared" si="5"/>
        <v>4466.3460089099999</v>
      </c>
      <c r="N9" s="21">
        <f t="shared" si="5"/>
        <v>4415.9315861600007</v>
      </c>
      <c r="O9" s="21">
        <f t="shared" si="5"/>
        <v>4399.9806630500007</v>
      </c>
      <c r="P9" s="21">
        <f t="shared" si="5"/>
        <v>4449.6801791500002</v>
      </c>
      <c r="Q9" s="21">
        <f t="shared" si="5"/>
        <v>4500.4859930500006</v>
      </c>
      <c r="R9" s="21">
        <f t="shared" si="5"/>
        <v>4550.9962260100001</v>
      </c>
      <c r="S9" s="21">
        <f t="shared" si="5"/>
        <v>4568.8482838</v>
      </c>
      <c r="T9" s="21">
        <f t="shared" si="5"/>
        <v>4622.3116137100005</v>
      </c>
      <c r="U9" s="21">
        <f t="shared" si="5"/>
        <v>4657.7708106199998</v>
      </c>
      <c r="V9" s="21">
        <f t="shared" si="5"/>
        <v>4695.1173284399993</v>
      </c>
      <c r="W9" s="21">
        <f t="shared" si="5"/>
        <v>4767.5658023199994</v>
      </c>
      <c r="X9" s="21">
        <f t="shared" si="5"/>
        <v>4806.1208527899998</v>
      </c>
      <c r="Y9" s="21">
        <f t="shared" si="5"/>
        <v>4836.3675510600006</v>
      </c>
      <c r="Z9" s="21">
        <f t="shared" si="5"/>
        <v>4850.2419538699996</v>
      </c>
      <c r="AA9" s="21">
        <f t="shared" si="5"/>
        <v>4850.2661093699999</v>
      </c>
      <c r="AB9" s="21">
        <f t="shared" si="5"/>
        <v>4837.7855669999999</v>
      </c>
      <c r="AC9" s="21">
        <f t="shared" si="5"/>
        <v>4820.4801760400005</v>
      </c>
      <c r="AD9" s="21">
        <f t="shared" si="5"/>
        <v>4817.9465880099997</v>
      </c>
      <c r="AE9" s="21">
        <f t="shared" si="5"/>
        <v>4809.4567161899995</v>
      </c>
      <c r="AF9" s="21">
        <f t="shared" si="5"/>
        <v>4796.5830444600006</v>
      </c>
      <c r="AG9" s="21">
        <f t="shared" si="5"/>
        <v>4781.8793729700001</v>
      </c>
      <c r="AH9" s="21">
        <f t="shared" si="5"/>
        <v>4767.0794829200004</v>
      </c>
      <c r="AI9" s="21">
        <f t="shared" si="5"/>
        <v>4755.8755244700005</v>
      </c>
      <c r="AJ9" s="21">
        <f t="shared" si="5"/>
        <v>4740.8655961200002</v>
      </c>
      <c r="AK9" s="21">
        <f t="shared" si="5"/>
        <v>4724.0419001</v>
      </c>
      <c r="AL9" s="21">
        <f t="shared" si="5"/>
        <v>4705.2050226199999</v>
      </c>
      <c r="AM9" s="21">
        <f t="shared" si="5"/>
        <v>4687.6293662999997</v>
      </c>
      <c r="AN9" s="21">
        <f t="shared" si="5"/>
        <v>4671.8210339300003</v>
      </c>
      <c r="AO9" s="21">
        <f t="shared" si="5"/>
        <v>4655.4723648400004</v>
      </c>
      <c r="AP9" s="21">
        <f t="shared" si="5"/>
        <v>4639.7424468899999</v>
      </c>
      <c r="AQ9" s="21">
        <f t="shared" si="5"/>
        <v>4626.3794213000001</v>
      </c>
      <c r="AR9" s="21">
        <f t="shared" si="5"/>
        <v>4611.9245495499999</v>
      </c>
      <c r="AS9" s="21">
        <f t="shared" si="5"/>
        <v>4594.9922004099999</v>
      </c>
      <c r="AT9" s="21">
        <f t="shared" si="5"/>
        <v>4580.8398904200003</v>
      </c>
      <c r="AU9" s="21">
        <f t="shared" si="5"/>
        <v>4567.8344751099994</v>
      </c>
      <c r="AV9" s="21">
        <f t="shared" si="5"/>
        <v>4555.6921577900002</v>
      </c>
      <c r="AW9" s="21">
        <f t="shared" si="5"/>
        <v>4545.0809441000001</v>
      </c>
    </row>
    <row r="10" spans="1:50" x14ac:dyDescent="0.25">
      <c r="A10" s="112"/>
      <c r="B10" t="s">
        <v>813</v>
      </c>
      <c r="C10" s="21">
        <f>SUM(C121:C132)</f>
        <v>1281600.6940388028</v>
      </c>
      <c r="D10" s="21">
        <f t="shared" ref="D10:AW10" si="6">SUM(D121:D132)</f>
        <v>1302177.2077270846</v>
      </c>
      <c r="E10" s="21">
        <f t="shared" si="6"/>
        <v>1323092.0359306741</v>
      </c>
      <c r="F10" s="21">
        <f t="shared" si="6"/>
        <v>1361919.3053847263</v>
      </c>
      <c r="G10" s="21">
        <f t="shared" si="6"/>
        <v>1346445.422036564</v>
      </c>
      <c r="H10" s="21">
        <f t="shared" si="6"/>
        <v>1224436.8947084311</v>
      </c>
      <c r="I10" s="21">
        <f t="shared" si="6"/>
        <v>1260801.4383902377</v>
      </c>
      <c r="J10" s="21">
        <f t="shared" si="6"/>
        <v>1294241.1700747197</v>
      </c>
      <c r="K10" s="21">
        <f t="shared" si="6"/>
        <v>1276457.3268011576</v>
      </c>
      <c r="L10" s="21">
        <f t="shared" si="6"/>
        <v>1266064.7037639171</v>
      </c>
      <c r="M10" s="21">
        <f t="shared" si="6"/>
        <v>1272988.6276910803</v>
      </c>
      <c r="N10" s="21">
        <f t="shared" si="6"/>
        <v>1282405.0707334212</v>
      </c>
      <c r="O10" s="21">
        <f t="shared" si="6"/>
        <v>1301629.3141557893</v>
      </c>
      <c r="P10" s="21">
        <f t="shared" si="6"/>
        <v>1348364.8263550005</v>
      </c>
      <c r="Q10" s="21">
        <f t="shared" si="6"/>
        <v>1372840.3922007282</v>
      </c>
      <c r="R10" s="21">
        <f t="shared" si="6"/>
        <v>1396232.0787679888</v>
      </c>
      <c r="S10" s="21">
        <f t="shared" si="6"/>
        <v>1409168.8242326009</v>
      </c>
      <c r="T10" s="21">
        <f t="shared" si="6"/>
        <v>1445348.8034878462</v>
      </c>
      <c r="U10" s="21">
        <f t="shared" si="6"/>
        <v>1464441.9756421056</v>
      </c>
      <c r="V10" s="21">
        <f t="shared" si="6"/>
        <v>1495181.2130328878</v>
      </c>
      <c r="W10" s="21">
        <f t="shared" si="6"/>
        <v>1539839.8468472161</v>
      </c>
      <c r="X10" s="21">
        <f t="shared" si="6"/>
        <v>1551126.0676490301</v>
      </c>
      <c r="Y10" s="21">
        <f t="shared" si="6"/>
        <v>1568352.5536833899</v>
      </c>
      <c r="Z10" s="21">
        <f t="shared" si="6"/>
        <v>1583283.41110266</v>
      </c>
      <c r="AA10" s="21">
        <f t="shared" si="6"/>
        <v>1597641.2975136077</v>
      </c>
      <c r="AB10" s="21">
        <f t="shared" si="6"/>
        <v>1609953.5514371186</v>
      </c>
      <c r="AC10" s="21">
        <f t="shared" si="6"/>
        <v>1623277.8663655242</v>
      </c>
      <c r="AD10" s="21">
        <f t="shared" si="6"/>
        <v>1645457.2944816125</v>
      </c>
      <c r="AE10" s="21">
        <f t="shared" si="6"/>
        <v>1661401.7082281455</v>
      </c>
      <c r="AF10" s="21">
        <f t="shared" si="6"/>
        <v>1677434.0943247874</v>
      </c>
      <c r="AG10" s="21">
        <f t="shared" si="6"/>
        <v>1694421.5755932271</v>
      </c>
      <c r="AH10" s="21">
        <f t="shared" si="6"/>
        <v>1712725.1616542495</v>
      </c>
      <c r="AI10" s="21">
        <f t="shared" si="6"/>
        <v>1734947.7245106781</v>
      </c>
      <c r="AJ10" s="21">
        <f t="shared" si="6"/>
        <v>1755637.4820193055</v>
      </c>
      <c r="AK10" s="21">
        <f t="shared" si="6"/>
        <v>1777155.7216871693</v>
      </c>
      <c r="AL10" s="21">
        <f t="shared" si="6"/>
        <v>1798918.2801213581</v>
      </c>
      <c r="AM10" s="21">
        <f t="shared" si="6"/>
        <v>1822354.3713811953</v>
      </c>
      <c r="AN10" s="21">
        <f t="shared" si="6"/>
        <v>1847124.6191641814</v>
      </c>
      <c r="AO10" s="21">
        <f t="shared" si="6"/>
        <v>1871796.6595621593</v>
      </c>
      <c r="AP10" s="21">
        <f t="shared" si="6"/>
        <v>1897084.350240414</v>
      </c>
      <c r="AQ10" s="21">
        <f t="shared" si="6"/>
        <v>1923476.4803753202</v>
      </c>
      <c r="AR10" s="21">
        <f t="shared" si="6"/>
        <v>1948567.2291040786</v>
      </c>
      <c r="AS10" s="21">
        <f t="shared" si="6"/>
        <v>1972073.9392376442</v>
      </c>
      <c r="AT10" s="21">
        <f t="shared" si="6"/>
        <v>1998337.0460097042</v>
      </c>
      <c r="AU10" s="21">
        <f t="shared" si="6"/>
        <v>2024722.0711135908</v>
      </c>
      <c r="AV10" s="21">
        <f t="shared" si="6"/>
        <v>2051515.9112437149</v>
      </c>
      <c r="AW10" s="21">
        <f t="shared" si="6"/>
        <v>2078857.0086081852</v>
      </c>
    </row>
    <row r="11" spans="1:50" x14ac:dyDescent="0.25">
      <c r="A11" s="112"/>
      <c r="B11" t="s">
        <v>812</v>
      </c>
      <c r="C11" s="21">
        <f>SUM(C136:C147)</f>
        <v>115.44723902369566</v>
      </c>
      <c r="D11" s="21">
        <f t="shared" ref="D11:AW11" si="7">SUM(D136:D147)</f>
        <v>117.30078178868864</v>
      </c>
      <c r="E11" s="21">
        <f t="shared" si="7"/>
        <v>119.208228616</v>
      </c>
      <c r="F11" s="21">
        <f t="shared" si="7"/>
        <v>119.2222151471</v>
      </c>
      <c r="G11" s="21">
        <f t="shared" si="7"/>
        <v>110.73328702229999</v>
      </c>
      <c r="H11" s="21">
        <f t="shared" si="7"/>
        <v>98.749868203100007</v>
      </c>
      <c r="I11" s="21">
        <f t="shared" si="7"/>
        <v>101.32768653809997</v>
      </c>
      <c r="J11" s="21">
        <f t="shared" si="7"/>
        <v>101.08380513360001</v>
      </c>
      <c r="K11" s="21">
        <f t="shared" si="7"/>
        <v>93.949698280699991</v>
      </c>
      <c r="L11" s="21">
        <f t="shared" si="7"/>
        <v>91.803253095699986</v>
      </c>
      <c r="M11" s="21">
        <f t="shared" si="7"/>
        <v>91.850628159199999</v>
      </c>
      <c r="N11" s="21">
        <f t="shared" si="7"/>
        <v>93.251136527599996</v>
      </c>
      <c r="O11" s="21">
        <f t="shared" si="7"/>
        <v>90.229925266799995</v>
      </c>
      <c r="P11" s="21">
        <f t="shared" si="7"/>
        <v>86.747646878699982</v>
      </c>
      <c r="Q11" s="21">
        <f t="shared" si="7"/>
        <v>81.070511026199981</v>
      </c>
      <c r="R11" s="21">
        <f t="shared" si="7"/>
        <v>76.954980675700014</v>
      </c>
      <c r="S11" s="21">
        <f t="shared" si="7"/>
        <v>73.766811653800005</v>
      </c>
      <c r="T11" s="21">
        <f t="shared" si="7"/>
        <v>72.750210545000002</v>
      </c>
      <c r="U11" s="21">
        <f t="shared" si="7"/>
        <v>72.799745521600002</v>
      </c>
      <c r="V11" s="21">
        <f t="shared" si="7"/>
        <v>73.735941266799998</v>
      </c>
      <c r="W11" s="21">
        <f t="shared" si="7"/>
        <v>68.440133430199992</v>
      </c>
      <c r="X11" s="21">
        <f t="shared" si="7"/>
        <v>62.81815139199999</v>
      </c>
      <c r="Y11" s="21">
        <f t="shared" si="7"/>
        <v>57.655380698119998</v>
      </c>
      <c r="Z11" s="21">
        <f t="shared" si="7"/>
        <v>53.155782247479991</v>
      </c>
      <c r="AA11" s="21">
        <f t="shared" si="7"/>
        <v>49.391835081180005</v>
      </c>
      <c r="AB11" s="21">
        <f t="shared" si="7"/>
        <v>46.250695005400004</v>
      </c>
      <c r="AC11" s="21">
        <f t="shared" si="7"/>
        <v>43.620517403569991</v>
      </c>
      <c r="AD11" s="21">
        <f t="shared" si="7"/>
        <v>42.136131291200002</v>
      </c>
      <c r="AE11" s="21">
        <f t="shared" si="7"/>
        <v>41.231487158229982</v>
      </c>
      <c r="AF11" s="21">
        <f t="shared" si="7"/>
        <v>40.543343335029988</v>
      </c>
      <c r="AG11" s="21">
        <f t="shared" si="7"/>
        <v>40.157598435460002</v>
      </c>
      <c r="AH11" s="21">
        <f t="shared" si="7"/>
        <v>39.906140554009994</v>
      </c>
      <c r="AI11" s="21">
        <f t="shared" si="7"/>
        <v>39.455907084760007</v>
      </c>
      <c r="AJ11" s="21">
        <f t="shared" si="7"/>
        <v>38.758970762169994</v>
      </c>
      <c r="AK11" s="21">
        <f t="shared" si="7"/>
        <v>37.782953482469999</v>
      </c>
      <c r="AL11" s="21">
        <f t="shared" si="7"/>
        <v>36.568113407069994</v>
      </c>
      <c r="AM11" s="21">
        <f t="shared" si="7"/>
        <v>34.997051140339998</v>
      </c>
      <c r="AN11" s="21">
        <f t="shared" si="7"/>
        <v>34.395529210699998</v>
      </c>
      <c r="AO11" s="21">
        <f t="shared" si="7"/>
        <v>33.569258567789994</v>
      </c>
      <c r="AP11" s="21">
        <f t="shared" si="7"/>
        <v>32.499872926540007</v>
      </c>
      <c r="AQ11" s="21">
        <f t="shared" si="7"/>
        <v>31.143254685100001</v>
      </c>
      <c r="AR11" s="21">
        <f t="shared" si="7"/>
        <v>29.40692460088</v>
      </c>
      <c r="AS11" s="21">
        <f t="shared" si="7"/>
        <v>29.107675930719996</v>
      </c>
      <c r="AT11" s="21">
        <f t="shared" si="7"/>
        <v>28.748408902485998</v>
      </c>
      <c r="AU11" s="21">
        <f t="shared" si="7"/>
        <v>28.311907081717006</v>
      </c>
      <c r="AV11" s="21">
        <f t="shared" si="7"/>
        <v>27.794334131073999</v>
      </c>
      <c r="AW11" s="21">
        <f t="shared" si="7"/>
        <v>27.185519985168597</v>
      </c>
    </row>
    <row r="12" spans="1:50" x14ac:dyDescent="0.25">
      <c r="A12" s="112"/>
      <c r="B12" t="s">
        <v>811</v>
      </c>
      <c r="C12" s="21">
        <f>SUM(C151:C162)</f>
        <v>46.663857241186435</v>
      </c>
      <c r="D12" s="21">
        <f t="shared" ref="D12:AW12" si="8">SUM(D151:D162)</f>
        <v>47.413060563045981</v>
      </c>
      <c r="E12" s="21">
        <f t="shared" si="8"/>
        <v>48.174292586300005</v>
      </c>
      <c r="F12" s="21">
        <f t="shared" si="8"/>
        <v>48.658269904699999</v>
      </c>
      <c r="G12" s="21">
        <f t="shared" si="8"/>
        <v>46.329123882200001</v>
      </c>
      <c r="H12" s="21">
        <f t="shared" si="8"/>
        <v>41.619475080499988</v>
      </c>
      <c r="I12" s="21">
        <f t="shared" si="8"/>
        <v>43.091704657000001</v>
      </c>
      <c r="J12" s="21">
        <f t="shared" si="8"/>
        <v>43.792720397200007</v>
      </c>
      <c r="K12" s="21">
        <f t="shared" si="8"/>
        <v>41.526445398700005</v>
      </c>
      <c r="L12" s="21">
        <f t="shared" si="8"/>
        <v>40.707857907099992</v>
      </c>
      <c r="M12" s="21">
        <f t="shared" si="8"/>
        <v>40.830044098499997</v>
      </c>
      <c r="N12" s="21">
        <f t="shared" si="8"/>
        <v>41.247256210700002</v>
      </c>
      <c r="O12" s="21">
        <f t="shared" si="8"/>
        <v>40.293645123800005</v>
      </c>
      <c r="P12" s="21">
        <f t="shared" si="8"/>
        <v>39.424468290800007</v>
      </c>
      <c r="Q12" s="21">
        <f t="shared" si="8"/>
        <v>37.559531580200002</v>
      </c>
      <c r="R12" s="21">
        <f t="shared" si="8"/>
        <v>35.873620359200004</v>
      </c>
      <c r="S12" s="21">
        <f t="shared" si="8"/>
        <v>34.693459856899999</v>
      </c>
      <c r="T12" s="21">
        <f t="shared" si="8"/>
        <v>34.289210142299993</v>
      </c>
      <c r="U12" s="21">
        <f t="shared" si="8"/>
        <v>34.250739749699996</v>
      </c>
      <c r="V12" s="21">
        <f t="shared" si="8"/>
        <v>34.560345110899995</v>
      </c>
      <c r="W12" s="21">
        <f t="shared" si="8"/>
        <v>34.070377166200004</v>
      </c>
      <c r="X12" s="21">
        <f t="shared" si="8"/>
        <v>32.765762712099999</v>
      </c>
      <c r="Y12" s="21">
        <f t="shared" si="8"/>
        <v>31.656657507399999</v>
      </c>
      <c r="Z12" s="21">
        <f t="shared" si="8"/>
        <v>30.707992179699996</v>
      </c>
      <c r="AA12" s="21">
        <f t="shared" si="8"/>
        <v>29.944809976400002</v>
      </c>
      <c r="AB12" s="21">
        <f t="shared" si="8"/>
        <v>29.336368654699999</v>
      </c>
      <c r="AC12" s="21">
        <f t="shared" si="8"/>
        <v>28.8775313457</v>
      </c>
      <c r="AD12" s="21">
        <f t="shared" si="8"/>
        <v>28.764460613899999</v>
      </c>
      <c r="AE12" s="21">
        <f t="shared" si="8"/>
        <v>28.855174756299995</v>
      </c>
      <c r="AF12" s="21">
        <f t="shared" si="8"/>
        <v>29.086820258299998</v>
      </c>
      <c r="AG12" s="21">
        <f t="shared" si="8"/>
        <v>29.4284612105</v>
      </c>
      <c r="AH12" s="21">
        <f t="shared" si="8"/>
        <v>29.8410020044</v>
      </c>
      <c r="AI12" s="21">
        <f t="shared" si="8"/>
        <v>30.310114112100003</v>
      </c>
      <c r="AJ12" s="21">
        <f t="shared" si="8"/>
        <v>30.779841662500001</v>
      </c>
      <c r="AK12" s="21">
        <f t="shared" si="8"/>
        <v>31.268695352900004</v>
      </c>
      <c r="AL12" s="21">
        <f t="shared" si="8"/>
        <v>31.772027400299997</v>
      </c>
      <c r="AM12" s="21">
        <f t="shared" si="8"/>
        <v>32.300740216100003</v>
      </c>
      <c r="AN12" s="21">
        <f t="shared" si="8"/>
        <v>32.838838386199996</v>
      </c>
      <c r="AO12" s="21">
        <f t="shared" si="8"/>
        <v>33.377091205200003</v>
      </c>
      <c r="AP12" s="21">
        <f t="shared" si="8"/>
        <v>33.925803331699996</v>
      </c>
      <c r="AQ12" s="21">
        <f t="shared" si="8"/>
        <v>34.4912655985</v>
      </c>
      <c r="AR12" s="21">
        <f t="shared" si="8"/>
        <v>35.053045295799997</v>
      </c>
      <c r="AS12" s="21">
        <f t="shared" si="8"/>
        <v>35.592014085599999</v>
      </c>
      <c r="AT12" s="21">
        <f t="shared" si="8"/>
        <v>36.156188625600002</v>
      </c>
      <c r="AU12" s="21">
        <f t="shared" si="8"/>
        <v>36.726389875700001</v>
      </c>
      <c r="AV12" s="21">
        <f t="shared" si="8"/>
        <v>37.307061429599997</v>
      </c>
      <c r="AW12" s="21">
        <f t="shared" si="8"/>
        <v>37.895724779299996</v>
      </c>
    </row>
    <row r="15" spans="1:50" x14ac:dyDescent="0.25">
      <c r="A15" s="111" t="s">
        <v>1281</v>
      </c>
      <c r="B15" t="s">
        <v>443</v>
      </c>
      <c r="C15" s="23">
        <f>'Variables AMS'!B65*'Variables AMS'!B102/'Variables AMS'!B$64*'Variables AMS'!$S$64</f>
        <v>11119.438598515835</v>
      </c>
      <c r="D15" s="23">
        <f>'Variables AMS'!C65*'Variables AMS'!C102/'Variables AMS'!C$64*'Variables AMS'!$S$64</f>
        <v>11297.964781899336</v>
      </c>
      <c r="E15" s="23">
        <f>'Variables AMS'!D65*'Variables AMS'!D102/'Variables AMS'!D$64*'Variables AMS'!$S$64</f>
        <v>11479.393789715376</v>
      </c>
      <c r="F15" s="23">
        <f>'Variables AMS'!E65*'Variables AMS'!E102/'Variables AMS'!E$64*'Variables AMS'!$S$64</f>
        <v>12678.851364606322</v>
      </c>
      <c r="G15" s="23">
        <f>'Variables AMS'!F65*'Variables AMS'!F102/'Variables AMS'!F$64*'Variables AMS'!$S$64</f>
        <v>13264.480581499769</v>
      </c>
      <c r="H15" s="23">
        <f>'Variables AMS'!G65*'Variables AMS'!G102/'Variables AMS'!G$64*'Variables AMS'!$S$64</f>
        <v>11532.251592183875</v>
      </c>
      <c r="I15" s="23">
        <f>'Variables AMS'!H65*'Variables AMS'!H102/'Variables AMS'!H$64*'Variables AMS'!$S$64</f>
        <v>11342.546837001924</v>
      </c>
      <c r="J15" s="23">
        <f>'Variables AMS'!I65*'Variables AMS'!I102/'Variables AMS'!I$64*'Variables AMS'!$S$64</f>
        <v>12583.306714834112</v>
      </c>
      <c r="K15" s="23">
        <f>'Variables AMS'!J65*'Variables AMS'!J102/'Variables AMS'!J$64*'Variables AMS'!$S$64</f>
        <v>13500.380658271628</v>
      </c>
      <c r="L15" s="23">
        <f>'Variables AMS'!K65*'Variables AMS'!K102/'Variables AMS'!K$64*'Variables AMS'!$S$64</f>
        <v>13090.802744395376</v>
      </c>
      <c r="M15" s="23">
        <f>'Variables AMS'!L65*'Variables AMS'!L102/'Variables AMS'!L$64*'Variables AMS'!$S$64</f>
        <v>12196.691723370855</v>
      </c>
      <c r="N15" s="23">
        <f>'Variables AMS'!M65*'Variables AMS'!M102/'Variables AMS'!M$64*'Variables AMS'!$S$64</f>
        <v>11925.148914232053</v>
      </c>
      <c r="O15" s="23">
        <f>'Variables AMS'!N65*'Variables AMS'!N102/'Variables AMS'!N$64*'Variables AMS'!$S$64</f>
        <v>11120.971473185447</v>
      </c>
      <c r="P15" s="23">
        <f>'Variables AMS'!O65*'Variables AMS'!O102/'Variables AMS'!O$64*'Variables AMS'!$S$64</f>
        <v>11112.595413084053</v>
      </c>
      <c r="Q15" s="23">
        <f>'Variables AMS'!P65*'Variables AMS'!P102/'Variables AMS'!P$64*'Variables AMS'!$S$64</f>
        <v>11951.177536698768</v>
      </c>
      <c r="R15" s="23">
        <f>'Variables AMS'!Q65*'Variables AMS'!Q102/'Variables AMS'!Q$64*'Variables AMS'!$S$64</f>
        <v>11825.46639175145</v>
      </c>
      <c r="S15" s="23">
        <f>'Variables AMS'!R65*'Variables AMS'!R102/'Variables AMS'!R$64*'Variables AMS'!$S$64</f>
        <v>11921.595967755386</v>
      </c>
      <c r="T15" s="23">
        <f>'Variables AMS'!S65*'Variables AMS'!S102/'Variables AMS'!S$64*'Variables AMS'!$S$64</f>
        <v>12045.032584358292</v>
      </c>
      <c r="U15" s="23">
        <f>'Variables AMS'!T65*'Variables AMS'!T102/'Variables AMS'!T$64*'Variables AMS'!$S$64</f>
        <v>12146.355284270838</v>
      </c>
      <c r="V15" s="23">
        <f>'Variables AMS'!U65*'Variables AMS'!U102/'Variables AMS'!U$64*'Variables AMS'!$S$64</f>
        <v>12254.91933144114</v>
      </c>
      <c r="W15" s="23">
        <f>'Variables AMS'!V65*'Variables AMS'!V102/'Variables AMS'!V$64*'Variables AMS'!$S$64</f>
        <v>12336.633030179673</v>
      </c>
      <c r="X15" s="23">
        <f>'Variables AMS'!W65*'Variables AMS'!W102/'Variables AMS'!W$64*'Variables AMS'!$S$64</f>
        <v>12386.811748226835</v>
      </c>
      <c r="Y15" s="23">
        <f>'Variables AMS'!X65*'Variables AMS'!X102/'Variables AMS'!X$64*'Variables AMS'!$S$64</f>
        <v>12429.505887617755</v>
      </c>
      <c r="Z15" s="23">
        <f>'Variables AMS'!Y65*'Variables AMS'!Y102/'Variables AMS'!Y$64*'Variables AMS'!$S$64</f>
        <v>12474.03097233221</v>
      </c>
      <c r="AA15" s="23">
        <f>'Variables AMS'!Z65*'Variables AMS'!Z102/'Variables AMS'!Z$64*'Variables AMS'!$S$64</f>
        <v>12521.233678029912</v>
      </c>
      <c r="AB15" s="23">
        <f>'Variables AMS'!AA65*'Variables AMS'!AA102/'Variables AMS'!AA$64*'Variables AMS'!$S$64</f>
        <v>12569.648733884143</v>
      </c>
      <c r="AC15" s="23">
        <f>'Variables AMS'!AB65*'Variables AMS'!AB102/'Variables AMS'!AB$64*'Variables AMS'!$S$64</f>
        <v>12625.082897973054</v>
      </c>
      <c r="AD15" s="23">
        <f>'Variables AMS'!AC65*'Variables AMS'!AC102/'Variables AMS'!AC$64*'Variables AMS'!$S$64</f>
        <v>12707.759770641715</v>
      </c>
      <c r="AE15" s="23">
        <f>'Variables AMS'!AD65*'Variables AMS'!AD102/'Variables AMS'!AD$64*'Variables AMS'!$S$64</f>
        <v>12806.021280495352</v>
      </c>
      <c r="AF15" s="23">
        <f>'Variables AMS'!AE65*'Variables AMS'!AE102/'Variables AMS'!AE$64*'Variables AMS'!$S$64</f>
        <v>12921.535155490752</v>
      </c>
      <c r="AG15" s="23">
        <f>'Variables AMS'!AF65*'Variables AMS'!AF102/'Variables AMS'!AF$64*'Variables AMS'!$S$64</f>
        <v>13053.201560929032</v>
      </c>
      <c r="AH15" s="23">
        <f>'Variables AMS'!AG65*'Variables AMS'!AG102/'Variables AMS'!AG$64*'Variables AMS'!$S$64</f>
        <v>13201.109691912421</v>
      </c>
      <c r="AI15" s="23">
        <f>'Variables AMS'!AH65*'Variables AMS'!AH102/'Variables AMS'!AH$64*'Variables AMS'!$S$64</f>
        <v>13366.809910856526</v>
      </c>
      <c r="AJ15" s="23">
        <f>'Variables AMS'!AI65*'Variables AMS'!AI102/'Variables AMS'!AI$64*'Variables AMS'!$S$64</f>
        <v>13549.106751790507</v>
      </c>
      <c r="AK15" s="23">
        <f>'Variables AMS'!AJ65*'Variables AMS'!AJ102/'Variables AMS'!AJ$64*'Variables AMS'!$S$64</f>
        <v>13747.381507992866</v>
      </c>
      <c r="AL15" s="23">
        <f>'Variables AMS'!AK65*'Variables AMS'!AK102/'Variables AMS'!AK$64*'Variables AMS'!$S$64</f>
        <v>13960.267467300122</v>
      </c>
      <c r="AM15" s="23">
        <f>'Variables AMS'!AL65*'Variables AMS'!AL102/'Variables AMS'!AL$64*'Variables AMS'!$S$64</f>
        <v>14187.543856644888</v>
      </c>
      <c r="AN15" s="23">
        <f>'Variables AMS'!AM65*'Variables AMS'!AM102/'Variables AMS'!AM$64*'Variables AMS'!$S$64</f>
        <v>14430.471396499599</v>
      </c>
      <c r="AO15" s="23">
        <f>'Variables AMS'!AN65*'Variables AMS'!AN102/'Variables AMS'!AN$64*'Variables AMS'!$S$64</f>
        <v>14685.414401464081</v>
      </c>
      <c r="AP15" s="23">
        <f>'Variables AMS'!AO65*'Variables AMS'!AO102/'Variables AMS'!AO$64*'Variables AMS'!$S$64</f>
        <v>14950.433633810302</v>
      </c>
      <c r="AQ15" s="23">
        <f>'Variables AMS'!AP65*'Variables AMS'!AP102/'Variables AMS'!AP$64*'Variables AMS'!$S$64</f>
        <v>15223.278316539279</v>
      </c>
      <c r="AR15" s="23">
        <f>'Variables AMS'!AQ65*'Variables AMS'!AQ102/'Variables AMS'!AQ$64*'Variables AMS'!$S$64</f>
        <v>15497.62704270933</v>
      </c>
      <c r="AS15" s="23">
        <f>'Variables AMS'!AR65*'Variables AMS'!AR102/'Variables AMS'!AR$64*'Variables AMS'!$S$64</f>
        <v>15773.631502978633</v>
      </c>
      <c r="AT15" s="23">
        <f>'Variables AMS'!AS65*'Variables AMS'!AS102/'Variables AMS'!AS$64*'Variables AMS'!$S$64</f>
        <v>16054.197705045144</v>
      </c>
      <c r="AU15" s="23">
        <f>'Variables AMS'!AT65*'Variables AMS'!AT102/'Variables AMS'!AT$64*'Variables AMS'!$S$64</f>
        <v>16337.913512367979</v>
      </c>
      <c r="AV15" s="23">
        <f>'Variables AMS'!AU65*'Variables AMS'!AU102/'Variables AMS'!AU$64*'Variables AMS'!$S$64</f>
        <v>16624.113750499619</v>
      </c>
      <c r="AW15" s="23">
        <f>'Variables AMS'!AV65*'Variables AMS'!AV102/'Variables AMS'!AV$64*'Variables AMS'!$S$64</f>
        <v>16909.959529197524</v>
      </c>
      <c r="AX15" s="18"/>
    </row>
    <row r="16" spans="1:50" x14ac:dyDescent="0.25">
      <c r="A16" s="111"/>
      <c r="B16" t="s">
        <v>444</v>
      </c>
      <c r="C16" s="23">
        <f>'Variables AMS'!B66*'Variables AMS'!B103/'Variables AMS'!B$64*'Variables AMS'!$S$64</f>
        <v>5498.9047244339126</v>
      </c>
      <c r="D16" s="23">
        <f>'Variables AMS'!C66*'Variables AMS'!C103/'Variables AMS'!C$64*'Variables AMS'!$S$64</f>
        <v>5587.1914184558345</v>
      </c>
      <c r="E16" s="23">
        <f>'Variables AMS'!D66*'Variables AMS'!D103/'Variables AMS'!D$64*'Variables AMS'!$S$64</f>
        <v>5676.9122500624017</v>
      </c>
      <c r="F16" s="23">
        <f>'Variables AMS'!E66*'Variables AMS'!E103/'Variables AMS'!E$64*'Variables AMS'!$S$64</f>
        <v>6253.4101994764069</v>
      </c>
      <c r="G16" s="23">
        <f>'Variables AMS'!F66*'Variables AMS'!F103/'Variables AMS'!F$64*'Variables AMS'!$S$64</f>
        <v>6381.3970851888162</v>
      </c>
      <c r="H16" s="23">
        <f>'Variables AMS'!G66*'Variables AMS'!G103/'Variables AMS'!G$64*'Variables AMS'!$S$64</f>
        <v>5494.1618773764594</v>
      </c>
      <c r="I16" s="23">
        <f>'Variables AMS'!H66*'Variables AMS'!H103/'Variables AMS'!H$64*'Variables AMS'!$S$64</f>
        <v>5252.6095317945728</v>
      </c>
      <c r="J16" s="23">
        <f>'Variables AMS'!I66*'Variables AMS'!I103/'Variables AMS'!I$64*'Variables AMS'!$S$64</f>
        <v>5212.5345701972883</v>
      </c>
      <c r="K16" s="23">
        <f>'Variables AMS'!J66*'Variables AMS'!J103/'Variables AMS'!J$64*'Variables AMS'!$S$64</f>
        <v>5225.2646697282826</v>
      </c>
      <c r="L16" s="23">
        <f>'Variables AMS'!K66*'Variables AMS'!K103/'Variables AMS'!K$64*'Variables AMS'!$S$64</f>
        <v>5573.3544484261547</v>
      </c>
      <c r="M16" s="23">
        <f>'Variables AMS'!L66*'Variables AMS'!L103/'Variables AMS'!L$64*'Variables AMS'!$S$64</f>
        <v>6348.9059360534675</v>
      </c>
      <c r="N16" s="23">
        <f>'Variables AMS'!M66*'Variables AMS'!M103/'Variables AMS'!M$64*'Variables AMS'!$S$64</f>
        <v>6367.7798659303553</v>
      </c>
      <c r="O16" s="23">
        <f>'Variables AMS'!N66*'Variables AMS'!N103/'Variables AMS'!N$64*'Variables AMS'!$S$64</f>
        <v>6224.036112206687</v>
      </c>
      <c r="P16" s="23">
        <f>'Variables AMS'!O66*'Variables AMS'!O103/'Variables AMS'!O$64*'Variables AMS'!$S$64</f>
        <v>6787.8073372505678</v>
      </c>
      <c r="Q16" s="23">
        <f>'Variables AMS'!P66*'Variables AMS'!P103/'Variables AMS'!P$64*'Variables AMS'!$S$64</f>
        <v>6807.9101779958519</v>
      </c>
      <c r="R16" s="23">
        <f>'Variables AMS'!Q66*'Variables AMS'!Q103/'Variables AMS'!Q$64*'Variables AMS'!$S$64</f>
        <v>7239.0120515541576</v>
      </c>
      <c r="S16" s="23">
        <f>'Variables AMS'!R66*'Variables AMS'!R103/'Variables AMS'!R$64*'Variables AMS'!$S$64</f>
        <v>7391.1302624058426</v>
      </c>
      <c r="T16" s="23">
        <f>'Variables AMS'!S66*'Variables AMS'!S103/'Variables AMS'!S$64*'Variables AMS'!$S$64</f>
        <v>7563.4134524159253</v>
      </c>
      <c r="U16" s="23">
        <f>'Variables AMS'!T66*'Variables AMS'!T103/'Variables AMS'!T$64*'Variables AMS'!$S$64</f>
        <v>7708.8637523397774</v>
      </c>
      <c r="V16" s="23">
        <f>'Variables AMS'!U66*'Variables AMS'!U103/'Variables AMS'!U$64*'Variables AMS'!$S$64</f>
        <v>7839.0662969268596</v>
      </c>
      <c r="W16" s="23">
        <f>'Variables AMS'!V66*'Variables AMS'!V103/'Variables AMS'!V$64*'Variables AMS'!$S$64</f>
        <v>7958.5993007908537</v>
      </c>
      <c r="X16" s="23">
        <f>'Variables AMS'!W66*'Variables AMS'!W103/'Variables AMS'!W$64*'Variables AMS'!$S$64</f>
        <v>8073.6111461490264</v>
      </c>
      <c r="Y16" s="23">
        <f>'Variables AMS'!X66*'Variables AMS'!X103/'Variables AMS'!X$64*'Variables AMS'!$S$64</f>
        <v>8210.1953982437517</v>
      </c>
      <c r="Z16" s="23">
        <f>'Variables AMS'!Y66*'Variables AMS'!Y103/'Variables AMS'!Y$64*'Variables AMS'!$S$64</f>
        <v>8364.1904472466249</v>
      </c>
      <c r="AA16" s="23">
        <f>'Variables AMS'!Z66*'Variables AMS'!Z103/'Variables AMS'!Z$64*'Variables AMS'!$S$64</f>
        <v>8526.3483084620148</v>
      </c>
      <c r="AB16" s="23">
        <f>'Variables AMS'!AA66*'Variables AMS'!AA103/'Variables AMS'!AA$64*'Variables AMS'!$S$64</f>
        <v>8690.1857212957748</v>
      </c>
      <c r="AC16" s="23">
        <f>'Variables AMS'!AB66*'Variables AMS'!AB103/'Variables AMS'!AB$64*'Variables AMS'!$S$64</f>
        <v>8855.0068869546376</v>
      </c>
      <c r="AD16" s="23">
        <f>'Variables AMS'!AC66*'Variables AMS'!AC103/'Variables AMS'!AC$64*'Variables AMS'!$S$64</f>
        <v>9026.1238107810004</v>
      </c>
      <c r="AE16" s="23">
        <f>'Variables AMS'!AD66*'Variables AMS'!AD103/'Variables AMS'!AD$64*'Variables AMS'!$S$64</f>
        <v>9201.6747342839717</v>
      </c>
      <c r="AF16" s="23">
        <f>'Variables AMS'!AE66*'Variables AMS'!AE103/'Variables AMS'!AE$64*'Variables AMS'!$S$64</f>
        <v>9382.5047991696083</v>
      </c>
      <c r="AG16" s="23">
        <f>'Variables AMS'!AF66*'Variables AMS'!AF103/'Variables AMS'!AF$64*'Variables AMS'!$S$64</f>
        <v>9567.5436913162939</v>
      </c>
      <c r="AH16" s="23">
        <f>'Variables AMS'!AG66*'Variables AMS'!AG103/'Variables AMS'!AG$64*'Variables AMS'!$S$64</f>
        <v>9756.3659517890555</v>
      </c>
      <c r="AI16" s="23">
        <f>'Variables AMS'!AH66*'Variables AMS'!AH103/'Variables AMS'!AH$64*'Variables AMS'!$S$64</f>
        <v>9950.4542049315623</v>
      </c>
      <c r="AJ16" s="23">
        <f>'Variables AMS'!AI66*'Variables AMS'!AI103/'Variables AMS'!AI$64*'Variables AMS'!$S$64</f>
        <v>10151.67093032364</v>
      </c>
      <c r="AK16" s="23">
        <f>'Variables AMS'!AJ66*'Variables AMS'!AJ103/'Variables AMS'!AJ$64*'Variables AMS'!$S$64</f>
        <v>10360.832021613232</v>
      </c>
      <c r="AL16" s="23">
        <f>'Variables AMS'!AK66*'Variables AMS'!AK103/'Variables AMS'!AK$64*'Variables AMS'!$S$64</f>
        <v>10577.50295875526</v>
      </c>
      <c r="AM16" s="23">
        <f>'Variables AMS'!AL66*'Variables AMS'!AL103/'Variables AMS'!AL$64*'Variables AMS'!$S$64</f>
        <v>10801.729201688295</v>
      </c>
      <c r="AN16" s="23">
        <f>'Variables AMS'!AM66*'Variables AMS'!AM103/'Variables AMS'!AM$64*'Variables AMS'!$S$64</f>
        <v>11031.636624587905</v>
      </c>
      <c r="AO16" s="23">
        <f>'Variables AMS'!AN66*'Variables AMS'!AN103/'Variables AMS'!AN$64*'Variables AMS'!$S$64</f>
        <v>11264.469676837603</v>
      </c>
      <c r="AP16" s="23">
        <f>'Variables AMS'!AO66*'Variables AMS'!AO103/'Variables AMS'!AO$64*'Variables AMS'!$S$64</f>
        <v>11500.303795928183</v>
      </c>
      <c r="AQ16" s="23">
        <f>'Variables AMS'!AP66*'Variables AMS'!AP103/'Variables AMS'!AP$64*'Variables AMS'!$S$64</f>
        <v>11738.377867758571</v>
      </c>
      <c r="AR16" s="23">
        <f>'Variables AMS'!AQ66*'Variables AMS'!AQ103/'Variables AMS'!AQ$64*'Variables AMS'!$S$64</f>
        <v>11975.027710066875</v>
      </c>
      <c r="AS16" s="23">
        <f>'Variables AMS'!AR66*'Variables AMS'!AR103/'Variables AMS'!AR$64*'Variables AMS'!$S$64</f>
        <v>12206.574512297466</v>
      </c>
      <c r="AT16" s="23">
        <f>'Variables AMS'!AS66*'Variables AMS'!AS103/'Variables AMS'!AS$64*'Variables AMS'!$S$64</f>
        <v>12434.917036569936</v>
      </c>
      <c r="AU16" s="23">
        <f>'Variables AMS'!AT66*'Variables AMS'!AT103/'Variables AMS'!AT$64*'Variables AMS'!$S$64</f>
        <v>12660.87764022149</v>
      </c>
      <c r="AV16" s="23">
        <f>'Variables AMS'!AU66*'Variables AMS'!AU103/'Variables AMS'!AU$64*'Variables AMS'!$S$64</f>
        <v>12885.231822214564</v>
      </c>
      <c r="AW16" s="23">
        <f>'Variables AMS'!AV66*'Variables AMS'!AV103/'Variables AMS'!AV$64*'Variables AMS'!$S$64</f>
        <v>13105.624619178092</v>
      </c>
    </row>
    <row r="17" spans="1:50" x14ac:dyDescent="0.25">
      <c r="A17" s="111"/>
      <c r="B17" t="s">
        <v>445</v>
      </c>
      <c r="C17" s="23">
        <f>'Variables AMS'!B67*'Variables AMS'!B104/'Variables AMS'!B$64*'Variables AMS'!$S$64</f>
        <v>5177.9350834610586</v>
      </c>
      <c r="D17" s="23">
        <f>'Variables AMS'!C67*'Variables AMS'!C104/'Variables AMS'!C$64*'Variables AMS'!$S$64</f>
        <v>5261.0685060765809</v>
      </c>
      <c r="E17" s="23">
        <f>'Variables AMS'!D67*'Variables AMS'!D104/'Variables AMS'!D$64*'Variables AMS'!$S$64</f>
        <v>5345.5513029192616</v>
      </c>
      <c r="F17" s="23">
        <f>'Variables AMS'!E67*'Variables AMS'!E104/'Variables AMS'!E$64*'Variables AMS'!$S$64</f>
        <v>5337.785552019127</v>
      </c>
      <c r="G17" s="23">
        <f>'Variables AMS'!F67*'Variables AMS'!F104/'Variables AMS'!F$64*'Variables AMS'!$S$64</f>
        <v>5257.7256822369782</v>
      </c>
      <c r="H17" s="23">
        <f>'Variables AMS'!G67*'Variables AMS'!G104/'Variables AMS'!G$64*'Variables AMS'!$S$64</f>
        <v>4572.254132566658</v>
      </c>
      <c r="I17" s="23">
        <f>'Variables AMS'!H67*'Variables AMS'!H104/'Variables AMS'!H$64*'Variables AMS'!$S$64</f>
        <v>4493.0757572521488</v>
      </c>
      <c r="J17" s="23">
        <f>'Variables AMS'!I67*'Variables AMS'!I104/'Variables AMS'!I$64*'Variables AMS'!$S$64</f>
        <v>4687.35929084489</v>
      </c>
      <c r="K17" s="23">
        <f>'Variables AMS'!J67*'Variables AMS'!J104/'Variables AMS'!J$64*'Variables AMS'!$S$64</f>
        <v>4999.8292451907428</v>
      </c>
      <c r="L17" s="23">
        <f>'Variables AMS'!K67*'Variables AMS'!K104/'Variables AMS'!K$64*'Variables AMS'!$S$64</f>
        <v>4843.6570256422492</v>
      </c>
      <c r="M17" s="23">
        <f>'Variables AMS'!L67*'Variables AMS'!L104/'Variables AMS'!L$64*'Variables AMS'!$S$64</f>
        <v>4997.6475878264664</v>
      </c>
      <c r="N17" s="23">
        <f>'Variables AMS'!M67*'Variables AMS'!M104/'Variables AMS'!M$64*'Variables AMS'!$S$64</f>
        <v>5230.963325390202</v>
      </c>
      <c r="O17" s="23">
        <f>'Variables AMS'!N67*'Variables AMS'!N104/'Variables AMS'!N$64*'Variables AMS'!$S$64</f>
        <v>4996.6045728750551</v>
      </c>
      <c r="P17" s="23">
        <f>'Variables AMS'!O67*'Variables AMS'!O104/'Variables AMS'!O$64*'Variables AMS'!$S$64</f>
        <v>5327.3147181651548</v>
      </c>
      <c r="Q17" s="23">
        <f>'Variables AMS'!P67*'Variables AMS'!P104/'Variables AMS'!P$64*'Variables AMS'!$S$64</f>
        <v>5579.3467194112818</v>
      </c>
      <c r="R17" s="23">
        <f>'Variables AMS'!Q67*'Variables AMS'!Q104/'Variables AMS'!Q$64*'Variables AMS'!$S$64</f>
        <v>5700.3515394786746</v>
      </c>
      <c r="S17" s="23">
        <f>'Variables AMS'!R67*'Variables AMS'!R104/'Variables AMS'!R$64*'Variables AMS'!$S$64</f>
        <v>5777.9500013669312</v>
      </c>
      <c r="T17" s="23">
        <f>'Variables AMS'!S67*'Variables AMS'!S104/'Variables AMS'!S$64*'Variables AMS'!$S$64</f>
        <v>5823.6689321487938</v>
      </c>
      <c r="U17" s="23">
        <f>'Variables AMS'!T67*'Variables AMS'!T104/'Variables AMS'!T$64*'Variables AMS'!$S$64</f>
        <v>5855.3154216230423</v>
      </c>
      <c r="V17" s="23">
        <f>'Variables AMS'!U67*'Variables AMS'!U104/'Variables AMS'!U$64*'Variables AMS'!$S$64</f>
        <v>5893.0706562975884</v>
      </c>
      <c r="W17" s="23">
        <f>'Variables AMS'!V67*'Variables AMS'!V104/'Variables AMS'!V$64*'Variables AMS'!$S$64</f>
        <v>6014.6890505349811</v>
      </c>
      <c r="X17" s="23">
        <f>'Variables AMS'!W67*'Variables AMS'!W104/'Variables AMS'!W$64*'Variables AMS'!$S$64</f>
        <v>6082.0662777784964</v>
      </c>
      <c r="Y17" s="23">
        <f>'Variables AMS'!X67*'Variables AMS'!X104/'Variables AMS'!X$64*'Variables AMS'!$S$64</f>
        <v>6037.5439938098452</v>
      </c>
      <c r="Z17" s="23">
        <f>'Variables AMS'!Y67*'Variables AMS'!Y104/'Variables AMS'!Y$64*'Variables AMS'!$S$64</f>
        <v>5999.4789568812557</v>
      </c>
      <c r="AA17" s="23">
        <f>'Variables AMS'!Z67*'Variables AMS'!Z104/'Variables AMS'!Z$64*'Variables AMS'!$S$64</f>
        <v>5975.2813621057394</v>
      </c>
      <c r="AB17" s="23">
        <f>'Variables AMS'!AA67*'Variables AMS'!AA104/'Variables AMS'!AA$64*'Variables AMS'!$S$64</f>
        <v>5950.9416877928879</v>
      </c>
      <c r="AC17" s="23">
        <f>'Variables AMS'!AB67*'Variables AMS'!AB104/'Variables AMS'!AB$64*'Variables AMS'!$S$64</f>
        <v>5921.0378514981494</v>
      </c>
      <c r="AD17" s="23">
        <f>'Variables AMS'!AC67*'Variables AMS'!AC104/'Variables AMS'!AC$64*'Variables AMS'!$S$64</f>
        <v>5895.2946034016004</v>
      </c>
      <c r="AE17" s="23">
        <f>'Variables AMS'!AD67*'Variables AMS'!AD104/'Variables AMS'!AD$64*'Variables AMS'!$S$64</f>
        <v>5869.6425214136516</v>
      </c>
      <c r="AF17" s="23">
        <f>'Variables AMS'!AE67*'Variables AMS'!AE104/'Variables AMS'!AE$64*'Variables AMS'!$S$64</f>
        <v>5844.3207782077716</v>
      </c>
      <c r="AG17" s="23">
        <f>'Variables AMS'!AF67*'Variables AMS'!AF104/'Variables AMS'!AF$64*'Variables AMS'!$S$64</f>
        <v>5819.3281991725862</v>
      </c>
      <c r="AH17" s="23">
        <f>'Variables AMS'!AG67*'Variables AMS'!AG104/'Variables AMS'!AG$64*'Variables AMS'!$S$64</f>
        <v>5797.259182977572</v>
      </c>
      <c r="AI17" s="23">
        <f>'Variables AMS'!AH67*'Variables AMS'!AH104/'Variables AMS'!AH$64*'Variables AMS'!$S$64</f>
        <v>5791.3457969882666</v>
      </c>
      <c r="AJ17" s="23">
        <f>'Variables AMS'!AI67*'Variables AMS'!AI104/'Variables AMS'!AI$64*'Variables AMS'!$S$64</f>
        <v>5791.0134690164568</v>
      </c>
      <c r="AK17" s="23">
        <f>'Variables AMS'!AJ67*'Variables AMS'!AJ104/'Variables AMS'!AJ$64*'Variables AMS'!$S$64</f>
        <v>5796.3251750929367</v>
      </c>
      <c r="AL17" s="23">
        <f>'Variables AMS'!AK67*'Variables AMS'!AK104/'Variables AMS'!AK$64*'Variables AMS'!$S$64</f>
        <v>5807.6361358291379</v>
      </c>
      <c r="AM17" s="23">
        <f>'Variables AMS'!AL67*'Variables AMS'!AL104/'Variables AMS'!AL$64*'Variables AMS'!$S$64</f>
        <v>5824.526285194027</v>
      </c>
      <c r="AN17" s="23">
        <f>'Variables AMS'!AM67*'Variables AMS'!AM104/'Variables AMS'!AM$64*'Variables AMS'!$S$64</f>
        <v>5846.7354611836918</v>
      </c>
      <c r="AO17" s="23">
        <f>'Variables AMS'!AN67*'Variables AMS'!AN104/'Variables AMS'!AN$64*'Variables AMS'!$S$64</f>
        <v>5873.666843298608</v>
      </c>
      <c r="AP17" s="23">
        <f>'Variables AMS'!AO67*'Variables AMS'!AO104/'Variables AMS'!AO$64*'Variables AMS'!$S$64</f>
        <v>5905.4566563546696</v>
      </c>
      <c r="AQ17" s="23">
        <f>'Variables AMS'!AP67*'Variables AMS'!AP104/'Variables AMS'!AP$64*'Variables AMS'!$S$64</f>
        <v>5941.2699913701299</v>
      </c>
      <c r="AR17" s="23">
        <f>'Variables AMS'!AQ67*'Variables AMS'!AQ104/'Variables AMS'!AQ$64*'Variables AMS'!$S$64</f>
        <v>5986.5985796200639</v>
      </c>
      <c r="AS17" s="23">
        <f>'Variables AMS'!AR67*'Variables AMS'!AR104/'Variables AMS'!AR$64*'Variables AMS'!$S$64</f>
        <v>6031.2430618968301</v>
      </c>
      <c r="AT17" s="23">
        <f>'Variables AMS'!AS67*'Variables AMS'!AS104/'Variables AMS'!AS$64*'Variables AMS'!$S$64</f>
        <v>6077.8354996575044</v>
      </c>
      <c r="AU17" s="23">
        <f>'Variables AMS'!AT67*'Variables AMS'!AT104/'Variables AMS'!AT$64*'Variables AMS'!$S$64</f>
        <v>6125.9702861644701</v>
      </c>
      <c r="AV17" s="23">
        <f>'Variables AMS'!AU67*'Variables AMS'!AU104/'Variables AMS'!AU$64*'Variables AMS'!$S$64</f>
        <v>6175.5728600048142</v>
      </c>
      <c r="AW17" s="23">
        <f>'Variables AMS'!AV67*'Variables AMS'!AV104/'Variables AMS'!AV$64*'Variables AMS'!$S$64</f>
        <v>6220.9725048364398</v>
      </c>
      <c r="AX17" s="18"/>
    </row>
    <row r="18" spans="1:50" x14ac:dyDescent="0.25">
      <c r="A18" s="111"/>
      <c r="B18" t="s">
        <v>446</v>
      </c>
      <c r="C18" s="23">
        <f>'Variables AMS'!B68*'Variables AMS'!B105/'Variables AMS'!B$64*'Variables AMS'!$S$64</f>
        <v>460.91985673657319</v>
      </c>
      <c r="D18" s="23">
        <f>'Variables AMS'!C68*'Variables AMS'!C105/'Variables AMS'!C$64*'Variables AMS'!$S$64</f>
        <v>468.32007412523052</v>
      </c>
      <c r="E18" s="23">
        <f>'Variables AMS'!D68*'Variables AMS'!D105/'Variables AMS'!D$64*'Variables AMS'!$S$64</f>
        <v>475.8403916665913</v>
      </c>
      <c r="F18" s="23">
        <f>'Variables AMS'!E68*'Variables AMS'!E105/'Variables AMS'!E$64*'Variables AMS'!$S$64</f>
        <v>505.80398568863558</v>
      </c>
      <c r="G18" s="23">
        <f>'Variables AMS'!F68*'Variables AMS'!F105/'Variables AMS'!F$64*'Variables AMS'!$S$64</f>
        <v>492.73486601379051</v>
      </c>
      <c r="H18" s="23">
        <f>'Variables AMS'!G68*'Variables AMS'!G105/'Variables AMS'!G$64*'Variables AMS'!$S$64</f>
        <v>403.99058671177551</v>
      </c>
      <c r="I18" s="23">
        <f>'Variables AMS'!H68*'Variables AMS'!H105/'Variables AMS'!H$64*'Variables AMS'!$S$64</f>
        <v>418.64105779632087</v>
      </c>
      <c r="J18" s="23">
        <f>'Variables AMS'!I68*'Variables AMS'!I105/'Variables AMS'!I$64*'Variables AMS'!$S$64</f>
        <v>526.63605598942866</v>
      </c>
      <c r="K18" s="23">
        <f>'Variables AMS'!J68*'Variables AMS'!J105/'Variables AMS'!J$64*'Variables AMS'!$S$64</f>
        <v>467.18266084898937</v>
      </c>
      <c r="L18" s="23">
        <f>'Variables AMS'!K68*'Variables AMS'!K105/'Variables AMS'!K$64*'Variables AMS'!$S$64</f>
        <v>457.69952931096816</v>
      </c>
      <c r="M18" s="23">
        <f>'Variables AMS'!L68*'Variables AMS'!L105/'Variables AMS'!L$64*'Variables AMS'!$S$64</f>
        <v>464.04636797495425</v>
      </c>
      <c r="N18" s="23">
        <f>'Variables AMS'!M68*'Variables AMS'!M105/'Variables AMS'!M$64*'Variables AMS'!$S$64</f>
        <v>479.98418602863103</v>
      </c>
      <c r="O18" s="23">
        <f>'Variables AMS'!N68*'Variables AMS'!N105/'Variables AMS'!N$64*'Variables AMS'!$S$64</f>
        <v>484.08788053263851</v>
      </c>
      <c r="P18" s="23">
        <f>'Variables AMS'!O68*'Variables AMS'!O105/'Variables AMS'!O$64*'Variables AMS'!$S$64</f>
        <v>524.1783977098836</v>
      </c>
      <c r="Q18" s="23">
        <f>'Variables AMS'!P68*'Variables AMS'!P105/'Variables AMS'!P$64*'Variables AMS'!$S$64</f>
        <v>579.23969446977344</v>
      </c>
      <c r="R18" s="23">
        <f>'Variables AMS'!Q68*'Variables AMS'!Q105/'Variables AMS'!Q$64*'Variables AMS'!$S$64</f>
        <v>569.10322520372472</v>
      </c>
      <c r="S18" s="23">
        <f>'Variables AMS'!R68*'Variables AMS'!R105/'Variables AMS'!R$64*'Variables AMS'!$S$64</f>
        <v>582.09531953525686</v>
      </c>
      <c r="T18" s="23">
        <f>'Variables AMS'!S68*'Variables AMS'!S105/'Variables AMS'!S$64*'Variables AMS'!$S$64</f>
        <v>593.86275640236329</v>
      </c>
      <c r="U18" s="23">
        <f>'Variables AMS'!T68*'Variables AMS'!T105/'Variables AMS'!T$64*'Variables AMS'!$S$64</f>
        <v>602.03848541983268</v>
      </c>
      <c r="V18" s="23">
        <f>'Variables AMS'!U68*'Variables AMS'!U105/'Variables AMS'!U$64*'Variables AMS'!$S$64</f>
        <v>609.40098004204071</v>
      </c>
      <c r="W18" s="23">
        <f>'Variables AMS'!V68*'Variables AMS'!V105/'Variables AMS'!V$64*'Variables AMS'!$S$64</f>
        <v>634.93059050088266</v>
      </c>
      <c r="X18" s="23">
        <f>'Variables AMS'!W68*'Variables AMS'!W105/'Variables AMS'!W$64*'Variables AMS'!$S$64</f>
        <v>668.76102968586122</v>
      </c>
      <c r="Y18" s="23">
        <f>'Variables AMS'!X68*'Variables AMS'!X105/'Variables AMS'!X$64*'Variables AMS'!$S$64</f>
        <v>710.00564936312605</v>
      </c>
      <c r="Z18" s="23">
        <f>'Variables AMS'!Y68*'Variables AMS'!Y105/'Variables AMS'!Y$64*'Variables AMS'!$S$64</f>
        <v>759.94367667077199</v>
      </c>
      <c r="AA18" s="23">
        <f>'Variables AMS'!Z68*'Variables AMS'!Z105/'Variables AMS'!Z$64*'Variables AMS'!$S$64</f>
        <v>819.55968333970452</v>
      </c>
      <c r="AB18" s="23">
        <f>'Variables AMS'!AA68*'Variables AMS'!AA105/'Variables AMS'!AA$64*'Variables AMS'!$S$64</f>
        <v>890.0726113951215</v>
      </c>
      <c r="AC18" s="23">
        <f>'Variables AMS'!AB68*'Variables AMS'!AB105/'Variables AMS'!AB$64*'Variables AMS'!$S$64</f>
        <v>973.78486744300801</v>
      </c>
      <c r="AD18" s="23">
        <f>'Variables AMS'!AC68*'Variables AMS'!AC105/'Variables AMS'!AC$64*'Variables AMS'!$S$64</f>
        <v>1019.75944201775</v>
      </c>
      <c r="AE18" s="23">
        <f>'Variables AMS'!AD68*'Variables AMS'!AD105/'Variables AMS'!AD$64*'Variables AMS'!$S$64</f>
        <v>1049.9439590517238</v>
      </c>
      <c r="AF18" s="23">
        <f>'Variables AMS'!AE68*'Variables AMS'!AE105/'Variables AMS'!AE$64*'Variables AMS'!$S$64</f>
        <v>1074.1178122676517</v>
      </c>
      <c r="AG18" s="23">
        <f>'Variables AMS'!AF68*'Variables AMS'!AF105/'Variables AMS'!AF$64*'Variables AMS'!$S$64</f>
        <v>1095.792891759706</v>
      </c>
      <c r="AH18" s="23">
        <f>'Variables AMS'!AG68*'Variables AMS'!AG105/'Variables AMS'!AG$64*'Variables AMS'!$S$64</f>
        <v>1116.4519386917564</v>
      </c>
      <c r="AI18" s="23">
        <f>'Variables AMS'!AH68*'Variables AMS'!AH105/'Variables AMS'!AH$64*'Variables AMS'!$S$64</f>
        <v>1137.3270409681638</v>
      </c>
      <c r="AJ18" s="23">
        <f>'Variables AMS'!AI68*'Variables AMS'!AI105/'Variables AMS'!AI$64*'Variables AMS'!$S$64</f>
        <v>1158.1108483279816</v>
      </c>
      <c r="AK18" s="23">
        <f>'Variables AMS'!AJ68*'Variables AMS'!AJ105/'Variables AMS'!AJ$64*'Variables AMS'!$S$64</f>
        <v>1179.0675111569985</v>
      </c>
      <c r="AL18" s="23">
        <f>'Variables AMS'!AK68*'Variables AMS'!AK105/'Variables AMS'!AK$64*'Variables AMS'!$S$64</f>
        <v>1199.9813898100197</v>
      </c>
      <c r="AM18" s="23">
        <f>'Variables AMS'!AL68*'Variables AMS'!AL105/'Variables AMS'!AL$64*'Variables AMS'!$S$64</f>
        <v>1221.0357062936375</v>
      </c>
      <c r="AN18" s="23">
        <f>'Variables AMS'!AM68*'Variables AMS'!AM105/'Variables AMS'!AM$64*'Variables AMS'!$S$64</f>
        <v>1242.5073424398074</v>
      </c>
      <c r="AO18" s="23">
        <f>'Variables AMS'!AN68*'Variables AMS'!AN105/'Variables AMS'!AN$64*'Variables AMS'!$S$64</f>
        <v>1263.9731308173293</v>
      </c>
      <c r="AP18" s="23">
        <f>'Variables AMS'!AO68*'Variables AMS'!AO105/'Variables AMS'!AO$64*'Variables AMS'!$S$64</f>
        <v>1285.403336989664</v>
      </c>
      <c r="AQ18" s="23">
        <f>'Variables AMS'!AP68*'Variables AMS'!AP105/'Variables AMS'!AP$64*'Variables AMS'!$S$64</f>
        <v>1306.6759062905628</v>
      </c>
      <c r="AR18" s="23">
        <f>'Variables AMS'!AQ68*'Variables AMS'!AQ105/'Variables AMS'!AQ$64*'Variables AMS'!$S$64</f>
        <v>1327.3979940455133</v>
      </c>
      <c r="AS18" s="23">
        <f>'Variables AMS'!AR68*'Variables AMS'!AR105/'Variables AMS'!AR$64*'Variables AMS'!$S$64</f>
        <v>1347.2334217825912</v>
      </c>
      <c r="AT18" s="23">
        <f>'Variables AMS'!AS68*'Variables AMS'!AS105/'Variables AMS'!AS$64*'Variables AMS'!$S$64</f>
        <v>1366.6980728594626</v>
      </c>
      <c r="AU18" s="23">
        <f>'Variables AMS'!AT68*'Variables AMS'!AT105/'Variables AMS'!AT$64*'Variables AMS'!$S$64</f>
        <v>1385.652384943937</v>
      </c>
      <c r="AV18" s="23">
        <f>'Variables AMS'!AU68*'Variables AMS'!AU105/'Variables AMS'!AU$64*'Variables AMS'!$S$64</f>
        <v>1404.0832074194475</v>
      </c>
      <c r="AW18" s="23">
        <f>'Variables AMS'!AV68*'Variables AMS'!AV105/'Variables AMS'!AV$64*'Variables AMS'!$S$64</f>
        <v>1421.6172873816863</v>
      </c>
      <c r="AX18" s="18"/>
    </row>
    <row r="19" spans="1:50" x14ac:dyDescent="0.25">
      <c r="A19" s="111"/>
      <c r="B19" t="s">
        <v>668</v>
      </c>
      <c r="C19" s="23">
        <f>'Variables AMS'!B69*'Variables AMS'!B106/'Variables AMS'!B$64*'Variables AMS'!$S$64</f>
        <v>1342.1544007163343</v>
      </c>
      <c r="D19" s="23">
        <f>'Variables AMS'!C69*'Variables AMS'!C106/'Variables AMS'!C$64*'Variables AMS'!$S$64</f>
        <v>1363.7031237519877</v>
      </c>
      <c r="E19" s="23">
        <f>'Variables AMS'!D69*'Variables AMS'!D106/'Variables AMS'!D$64*'Variables AMS'!$S$64</f>
        <v>1385.6015668172026</v>
      </c>
      <c r="F19" s="23">
        <f>'Variables AMS'!E69*'Variables AMS'!E106/'Variables AMS'!E$64*'Variables AMS'!$S$64</f>
        <v>1472.8526786175642</v>
      </c>
      <c r="G19" s="23">
        <f>'Variables AMS'!F69*'Variables AMS'!F106/'Variables AMS'!F$64*'Variables AMS'!$S$64</f>
        <v>1434.7966555252433</v>
      </c>
      <c r="H19" s="23">
        <f>'Variables AMS'!G69*'Variables AMS'!G106/'Variables AMS'!G$64*'Variables AMS'!$S$64</f>
        <v>1176.3818283618061</v>
      </c>
      <c r="I19" s="23">
        <f>'Variables AMS'!H69*'Variables AMS'!H106/'Variables AMS'!H$64*'Variables AMS'!$S$64</f>
        <v>1219.0425945706468</v>
      </c>
      <c r="J19" s="23">
        <f>'Variables AMS'!I69*'Variables AMS'!I106/'Variables AMS'!I$64*'Variables AMS'!$S$64</f>
        <v>1533.5136684461772</v>
      </c>
      <c r="K19" s="23">
        <f>'Variables AMS'!J69*'Variables AMS'!J106/'Variables AMS'!J$64*'Variables AMS'!$S$64</f>
        <v>1360.3910849780336</v>
      </c>
      <c r="L19" s="23">
        <f>'Variables AMS'!K69*'Variables AMS'!K106/'Variables AMS'!K$64*'Variables AMS'!$S$64</f>
        <v>1332.7771165553006</v>
      </c>
      <c r="M19" s="23">
        <f>'Variables AMS'!L69*'Variables AMS'!L106/'Variables AMS'!L$64*'Variables AMS'!$S$64</f>
        <v>1351.2585019874591</v>
      </c>
      <c r="N19" s="23">
        <f>'Variables AMS'!M69*'Variables AMS'!M106/'Variables AMS'!M$64*'Variables AMS'!$S$64</f>
        <v>1397.6678985585934</v>
      </c>
      <c r="O19" s="23">
        <f>'Variables AMS'!N69*'Variables AMS'!N106/'Variables AMS'!N$64*'Variables AMS'!$S$64</f>
        <v>1409.6174630595333</v>
      </c>
      <c r="P19" s="23">
        <f>'Variables AMS'!O69*'Variables AMS'!O106/'Variables AMS'!O$64*'Variables AMS'!$S$64</f>
        <v>1526.3572032269019</v>
      </c>
      <c r="Q19" s="23">
        <f>'Variables AMS'!P69*'Variables AMS'!P106/'Variables AMS'!P$64*'Variables AMS'!$S$64</f>
        <v>1686.6904158982711</v>
      </c>
      <c r="R19" s="23">
        <f>'Variables AMS'!Q69*'Variables AMS'!Q106/'Variables AMS'!Q$64*'Variables AMS'!$S$64</f>
        <v>1657.1739905371658</v>
      </c>
      <c r="S19" s="23">
        <f>'Variables AMS'!R69*'Variables AMS'!R106/'Variables AMS'!R$64*'Variables AMS'!$S$64</f>
        <v>1676.8365140851295</v>
      </c>
      <c r="T19" s="23">
        <f>'Variables AMS'!S69*'Variables AMS'!S106/'Variables AMS'!S$64*'Variables AMS'!$S$64</f>
        <v>1718.0392227444027</v>
      </c>
      <c r="U19" s="23">
        <f>'Variables AMS'!T69*'Variables AMS'!T106/'Variables AMS'!T$64*'Variables AMS'!$S$64</f>
        <v>1745.4152849143884</v>
      </c>
      <c r="V19" s="23">
        <f>'Variables AMS'!U69*'Variables AMS'!U106/'Variables AMS'!U$64*'Variables AMS'!$S$64</f>
        <v>1783.5535924176977</v>
      </c>
      <c r="W19" s="23">
        <f>'Variables AMS'!V69*'Variables AMS'!V106/'Variables AMS'!V$64*'Variables AMS'!$S$64</f>
        <v>1835.799505103251</v>
      </c>
      <c r="X19" s="23">
        <f>'Variables AMS'!W69*'Variables AMS'!W106/'Variables AMS'!W$64*'Variables AMS'!$S$64</f>
        <v>1861.0058211691023</v>
      </c>
      <c r="Y19" s="23">
        <f>'Variables AMS'!X69*'Variables AMS'!X106/'Variables AMS'!X$64*'Variables AMS'!$S$64</f>
        <v>1878.1868111269644</v>
      </c>
      <c r="Z19" s="23">
        <f>'Variables AMS'!Y69*'Variables AMS'!Y106/'Variables AMS'!Y$64*'Variables AMS'!$S$64</f>
        <v>1884.5321953576838</v>
      </c>
      <c r="AA19" s="23">
        <f>'Variables AMS'!Z69*'Variables AMS'!Z106/'Variables AMS'!Z$64*'Variables AMS'!$S$64</f>
        <v>1884.7635942765355</v>
      </c>
      <c r="AB19" s="23">
        <f>'Variables AMS'!AA69*'Variables AMS'!AA106/'Variables AMS'!AA$64*'Variables AMS'!$S$64</f>
        <v>1879.094690385806</v>
      </c>
      <c r="AC19" s="23">
        <f>'Variables AMS'!AB69*'Variables AMS'!AB106/'Variables AMS'!AB$64*'Variables AMS'!$S$64</f>
        <v>1873.1513983376481</v>
      </c>
      <c r="AD19" s="23">
        <f>'Variables AMS'!AC69*'Variables AMS'!AC106/'Variables AMS'!AC$64*'Variables AMS'!$S$64</f>
        <v>1881.5161076090767</v>
      </c>
      <c r="AE19" s="23">
        <f>'Variables AMS'!AD69*'Variables AMS'!AD106/'Variables AMS'!AD$64*'Variables AMS'!$S$64</f>
        <v>1886.2511995119319</v>
      </c>
      <c r="AF19" s="23">
        <f>'Variables AMS'!AE69*'Variables AMS'!AE106/'Variables AMS'!AE$64*'Variables AMS'!$S$64</f>
        <v>1888.7772106426103</v>
      </c>
      <c r="AG19" s="23">
        <f>'Variables AMS'!AF69*'Variables AMS'!AF106/'Variables AMS'!AF$64*'Variables AMS'!$S$64</f>
        <v>1891.8697539283844</v>
      </c>
      <c r="AH19" s="23">
        <f>'Variables AMS'!AG69*'Variables AMS'!AG106/'Variables AMS'!AG$64*'Variables AMS'!$S$64</f>
        <v>1897.4721277688204</v>
      </c>
      <c r="AI19" s="23">
        <f>'Variables AMS'!AH69*'Variables AMS'!AH106/'Variables AMS'!AH$64*'Variables AMS'!$S$64</f>
        <v>1907.5795321529106</v>
      </c>
      <c r="AJ19" s="23">
        <f>'Variables AMS'!AI69*'Variables AMS'!AI106/'Variables AMS'!AI$64*'Variables AMS'!$S$64</f>
        <v>1918.4657770828151</v>
      </c>
      <c r="AK19" s="23">
        <f>'Variables AMS'!AJ69*'Variables AMS'!AJ106/'Variables AMS'!AJ$64*'Variables AMS'!$S$64</f>
        <v>1930.3985731208827</v>
      </c>
      <c r="AL19" s="23">
        <f>'Variables AMS'!AK69*'Variables AMS'!AK106/'Variables AMS'!AK$64*'Variables AMS'!$S$64</f>
        <v>1942.6673856266868</v>
      </c>
      <c r="AM19" s="23">
        <f>'Variables AMS'!AL69*'Variables AMS'!AL106/'Variables AMS'!AL$64*'Variables AMS'!$S$64</f>
        <v>1957.4901275389675</v>
      </c>
      <c r="AN19" s="23">
        <f>'Variables AMS'!AM69*'Variables AMS'!AM106/'Variables AMS'!AM$64*'Variables AMS'!$S$64</f>
        <v>1975.1559599342697</v>
      </c>
      <c r="AO19" s="23">
        <f>'Variables AMS'!AN69*'Variables AMS'!AN106/'Variables AMS'!AN$64*'Variables AMS'!$S$64</f>
        <v>1993.2720058276489</v>
      </c>
      <c r="AP19" s="23">
        <f>'Variables AMS'!AO69*'Variables AMS'!AO106/'Variables AMS'!AO$64*'Variables AMS'!$S$64</f>
        <v>2012.0417388254061</v>
      </c>
      <c r="AQ19" s="23">
        <f>'Variables AMS'!AP69*'Variables AMS'!AP106/'Variables AMS'!AP$64*'Variables AMS'!$S$64</f>
        <v>2032.2412132002835</v>
      </c>
      <c r="AR19" s="23">
        <f>'Variables AMS'!AQ69*'Variables AMS'!AQ106/'Variables AMS'!AQ$64*'Variables AMS'!$S$64</f>
        <v>2050.9024755002933</v>
      </c>
      <c r="AS19" s="23">
        <f>'Variables AMS'!AR69*'Variables AMS'!AR106/'Variables AMS'!AR$64*'Variables AMS'!$S$64</f>
        <v>2067.9228008823434</v>
      </c>
      <c r="AT19" s="23">
        <f>'Variables AMS'!AS69*'Variables AMS'!AS106/'Variables AMS'!AS$64*'Variables AMS'!$S$64</f>
        <v>2086.8188712946626</v>
      </c>
      <c r="AU19" s="23">
        <f>'Variables AMS'!AT69*'Variables AMS'!AT106/'Variables AMS'!AT$64*'Variables AMS'!$S$64</f>
        <v>2106.1366540232102</v>
      </c>
      <c r="AV19" s="23">
        <f>'Variables AMS'!AU69*'Variables AMS'!AU106/'Variables AMS'!AU$64*'Variables AMS'!$S$64</f>
        <v>2125.6323364496398</v>
      </c>
      <c r="AW19" s="23">
        <f>'Variables AMS'!AV69*'Variables AMS'!AV106/'Variables AMS'!AV$64*'Variables AMS'!$S$64</f>
        <v>2146.3869667151494</v>
      </c>
      <c r="AX19" s="18"/>
    </row>
    <row r="20" spans="1:50" x14ac:dyDescent="0.25">
      <c r="A20" s="111"/>
      <c r="B20" t="s">
        <v>447</v>
      </c>
      <c r="C20" s="23">
        <f>'Variables AMS'!B70*'Variables AMS'!B107/'Variables AMS'!B$64*'Variables AMS'!$S$64</f>
        <v>1159.7285340878041</v>
      </c>
      <c r="D20" s="23">
        <f>'Variables AMS'!C70*'Variables AMS'!C107/'Variables AMS'!C$64*'Variables AMS'!$S$64</f>
        <v>1178.3483508274066</v>
      </c>
      <c r="E20" s="23">
        <f>'Variables AMS'!D70*'Variables AMS'!D107/'Variables AMS'!D$64*'Variables AMS'!$S$64</f>
        <v>1197.2704265490202</v>
      </c>
      <c r="F20" s="23">
        <f>'Variables AMS'!E70*'Variables AMS'!E107/'Variables AMS'!E$64*'Variables AMS'!$S$64</f>
        <v>1267.3665579571928</v>
      </c>
      <c r="G20" s="23">
        <f>'Variables AMS'!F70*'Variables AMS'!F107/'Variables AMS'!F$64*'Variables AMS'!$S$64</f>
        <v>1239.2749628903891</v>
      </c>
      <c r="H20" s="23">
        <f>'Variables AMS'!G70*'Variables AMS'!G107/'Variables AMS'!G$64*'Variables AMS'!$S$64</f>
        <v>939.15385702817389</v>
      </c>
      <c r="I20" s="23">
        <f>'Variables AMS'!H70*'Variables AMS'!H107/'Variables AMS'!H$64*'Variables AMS'!$S$64</f>
        <v>1048.0044349493255</v>
      </c>
      <c r="J20" s="23">
        <f>'Variables AMS'!I70*'Variables AMS'!I107/'Variables AMS'!I$64*'Variables AMS'!$S$64</f>
        <v>981.03728830002933</v>
      </c>
      <c r="K20" s="23">
        <f>'Variables AMS'!J70*'Variables AMS'!J107/'Variables AMS'!J$64*'Variables AMS'!$S$64</f>
        <v>944.782407090775</v>
      </c>
      <c r="L20" s="23">
        <f>'Variables AMS'!K70*'Variables AMS'!K107/'Variables AMS'!K$64*'Variables AMS'!$S$64</f>
        <v>845.81467430041562</v>
      </c>
      <c r="M20" s="23">
        <f>'Variables AMS'!L70*'Variables AMS'!L107/'Variables AMS'!L$64*'Variables AMS'!$S$64</f>
        <v>1100.8037960764598</v>
      </c>
      <c r="N20" s="23">
        <f>'Variables AMS'!M70*'Variables AMS'!M107/'Variables AMS'!M$64*'Variables AMS'!$S$64</f>
        <v>1043.1018992554366</v>
      </c>
      <c r="O20" s="23">
        <f>'Variables AMS'!N70*'Variables AMS'!N107/'Variables AMS'!N$64*'Variables AMS'!$S$64</f>
        <v>1077.1158358846915</v>
      </c>
      <c r="P20" s="23">
        <f>'Variables AMS'!O70*'Variables AMS'!O107/'Variables AMS'!O$64*'Variables AMS'!$S$64</f>
        <v>1128.7268730311794</v>
      </c>
      <c r="Q20" s="23">
        <f>'Variables AMS'!P70*'Variables AMS'!P107/'Variables AMS'!P$64*'Variables AMS'!$S$64</f>
        <v>1193.3667351980935</v>
      </c>
      <c r="R20" s="23">
        <f>'Variables AMS'!Q70*'Variables AMS'!Q107/'Variables AMS'!Q$64*'Variables AMS'!$S$64</f>
        <v>1207.8084230451502</v>
      </c>
      <c r="S20" s="23">
        <f>'Variables AMS'!R70*'Variables AMS'!R107/'Variables AMS'!R$64*'Variables AMS'!$S$64</f>
        <v>1221.3921702885355</v>
      </c>
      <c r="T20" s="23">
        <f>'Variables AMS'!S70*'Variables AMS'!S107/'Variables AMS'!S$64*'Variables AMS'!$S$64</f>
        <v>1239.1698264989902</v>
      </c>
      <c r="U20" s="23">
        <f>'Variables AMS'!T70*'Variables AMS'!T107/'Variables AMS'!T$64*'Variables AMS'!$S$64</f>
        <v>1252.0303404680194</v>
      </c>
      <c r="V20" s="23">
        <f>'Variables AMS'!U70*'Variables AMS'!U107/'Variables AMS'!U$64*'Variables AMS'!$S$64</f>
        <v>1263.8569159460249</v>
      </c>
      <c r="W20" s="23">
        <f>'Variables AMS'!V70*'Variables AMS'!V107/'Variables AMS'!V$64*'Variables AMS'!$S$64</f>
        <v>1294.573447329584</v>
      </c>
      <c r="X20" s="23">
        <f>'Variables AMS'!W70*'Variables AMS'!W107/'Variables AMS'!W$64*'Variables AMS'!$S$64</f>
        <v>1326.3578485602848</v>
      </c>
      <c r="Y20" s="23">
        <f>'Variables AMS'!X70*'Variables AMS'!X107/'Variables AMS'!X$64*'Variables AMS'!$S$64</f>
        <v>1361.2642912148478</v>
      </c>
      <c r="Z20" s="23">
        <f>'Variables AMS'!Y70*'Variables AMS'!Y107/'Variables AMS'!Y$64*'Variables AMS'!$S$64</f>
        <v>1400.8052453232981</v>
      </c>
      <c r="AA20" s="23">
        <f>'Variables AMS'!Z70*'Variables AMS'!Z107/'Variables AMS'!Z$64*'Variables AMS'!$S$64</f>
        <v>1445.3080873933666</v>
      </c>
      <c r="AB20" s="23">
        <f>'Variables AMS'!AA70*'Variables AMS'!AA107/'Variables AMS'!AA$64*'Variables AMS'!$S$64</f>
        <v>1495.0048213500647</v>
      </c>
      <c r="AC20" s="23">
        <f>'Variables AMS'!AB70*'Variables AMS'!AB107/'Variables AMS'!AB$64*'Variables AMS'!$S$64</f>
        <v>1551.0713085188434</v>
      </c>
      <c r="AD20" s="23">
        <f>'Variables AMS'!AC70*'Variables AMS'!AC107/'Variables AMS'!AC$64*'Variables AMS'!$S$64</f>
        <v>1578.9455911812945</v>
      </c>
      <c r="AE20" s="23">
        <f>'Variables AMS'!AD70*'Variables AMS'!AD107/'Variables AMS'!AD$64*'Variables AMS'!$S$64</f>
        <v>1597.8274438119506</v>
      </c>
      <c r="AF20" s="23">
        <f>'Variables AMS'!AE70*'Variables AMS'!AE107/'Variables AMS'!AE$64*'Variables AMS'!$S$64</f>
        <v>1615.6475165758816</v>
      </c>
      <c r="AG20" s="23">
        <f>'Variables AMS'!AF70*'Variables AMS'!AF107/'Variables AMS'!AF$64*'Variables AMS'!$S$64</f>
        <v>1634.247978817504</v>
      </c>
      <c r="AH20" s="23">
        <f>'Variables AMS'!AG70*'Variables AMS'!AG107/'Variables AMS'!AG$64*'Variables AMS'!$S$64</f>
        <v>1654.2164833542997</v>
      </c>
      <c r="AI20" s="23">
        <f>'Variables AMS'!AH70*'Variables AMS'!AH107/'Variables AMS'!AH$64*'Variables AMS'!$S$64</f>
        <v>1676.6614863377686</v>
      </c>
      <c r="AJ20" s="23">
        <f>'Variables AMS'!AI70*'Variables AMS'!AI107/'Variables AMS'!AI$64*'Variables AMS'!$S$64</f>
        <v>1700.4121675046879</v>
      </c>
      <c r="AK20" s="23">
        <f>'Variables AMS'!AJ70*'Variables AMS'!AJ107/'Variables AMS'!AJ$64*'Variables AMS'!$S$64</f>
        <v>1725.6834208350167</v>
      </c>
      <c r="AL20" s="23">
        <f>'Variables AMS'!AK70*'Variables AMS'!AK107/'Variables AMS'!AK$64*'Variables AMS'!$S$64</f>
        <v>1752.3533386957015</v>
      </c>
      <c r="AM20" s="23">
        <f>'Variables AMS'!AL70*'Variables AMS'!AL107/'Variables AMS'!AL$64*'Variables AMS'!$S$64</f>
        <v>1780.3295760817707</v>
      </c>
      <c r="AN20" s="23">
        <f>'Variables AMS'!AM70*'Variables AMS'!AM107/'Variables AMS'!AM$64*'Variables AMS'!$S$64</f>
        <v>1809.7957539537294</v>
      </c>
      <c r="AO20" s="23">
        <f>'Variables AMS'!AN70*'Variables AMS'!AN107/'Variables AMS'!AN$64*'Variables AMS'!$S$64</f>
        <v>1840.0396820438602</v>
      </c>
      <c r="AP20" s="23">
        <f>'Variables AMS'!AO70*'Variables AMS'!AO107/'Variables AMS'!AO$64*'Variables AMS'!$S$64</f>
        <v>1871.0012496698705</v>
      </c>
      <c r="AQ20" s="23">
        <f>'Variables AMS'!AP70*'Variables AMS'!AP107/'Variables AMS'!AP$64*'Variables AMS'!$S$64</f>
        <v>1902.4970519791045</v>
      </c>
      <c r="AR20" s="23">
        <f>'Variables AMS'!AQ70*'Variables AMS'!AQ107/'Variables AMS'!AQ$64*'Variables AMS'!$S$64</f>
        <v>1933.6733137801421</v>
      </c>
      <c r="AS20" s="23">
        <f>'Variables AMS'!AR70*'Variables AMS'!AR107/'Variables AMS'!AR$64*'Variables AMS'!$S$64</f>
        <v>1964.1182982930652</v>
      </c>
      <c r="AT20" s="23">
        <f>'Variables AMS'!AS70*'Variables AMS'!AS107/'Variables AMS'!AS$64*'Variables AMS'!$S$64</f>
        <v>1994.8654244819995</v>
      </c>
      <c r="AU20" s="23">
        <f>'Variables AMS'!AT70*'Variables AMS'!AT107/'Variables AMS'!AT$64*'Variables AMS'!$S$64</f>
        <v>2025.5673699863864</v>
      </c>
      <c r="AV20" s="23">
        <f>'Variables AMS'!AU70*'Variables AMS'!AU107/'Variables AMS'!AU$64*'Variables AMS'!$S$64</f>
        <v>2056.1100500862808</v>
      </c>
      <c r="AW20" s="23">
        <f>'Variables AMS'!AV70*'Variables AMS'!AV107/'Variables AMS'!AV$64*'Variables AMS'!$S$64</f>
        <v>2085.9361059418015</v>
      </c>
      <c r="AX20" s="18"/>
    </row>
    <row r="21" spans="1:50" x14ac:dyDescent="0.25">
      <c r="A21" s="111"/>
      <c r="B21" t="s">
        <v>448</v>
      </c>
      <c r="C21" s="23">
        <f>'Variables AMS'!B71*'Variables AMS'!B108/'Variables AMS'!B$64*'Variables AMS'!$S$64</f>
        <v>293.81931979956454</v>
      </c>
      <c r="D21" s="23">
        <f>'Variables AMS'!C71*'Variables AMS'!C108/'Variables AMS'!C$64*'Variables AMS'!$S$64</f>
        <v>298.53668401749826</v>
      </c>
      <c r="E21" s="23">
        <f>'Variables AMS'!D71*'Variables AMS'!D108/'Variables AMS'!D$64*'Variables AMS'!$S$64</f>
        <v>303.33073059342559</v>
      </c>
      <c r="F21" s="23">
        <f>'Variables AMS'!E71*'Variables AMS'!E108/'Variables AMS'!E$64*'Variables AMS'!$S$64</f>
        <v>317.54341282065758</v>
      </c>
      <c r="G21" s="23">
        <f>'Variables AMS'!F71*'Variables AMS'!F108/'Variables AMS'!F$64*'Variables AMS'!$S$64</f>
        <v>340.92126857921988</v>
      </c>
      <c r="H21" s="23">
        <f>'Variables AMS'!G71*'Variables AMS'!G108/'Variables AMS'!G$64*'Variables AMS'!$S$64</f>
        <v>300.27267615958095</v>
      </c>
      <c r="I21" s="23">
        <f>'Variables AMS'!H71*'Variables AMS'!H108/'Variables AMS'!H$64*'Variables AMS'!$S$64</f>
        <v>323.91029199950464</v>
      </c>
      <c r="J21" s="23">
        <f>'Variables AMS'!I71*'Variables AMS'!I108/'Variables AMS'!I$64*'Variables AMS'!$S$64</f>
        <v>366.15231130042355</v>
      </c>
      <c r="K21" s="23">
        <f>'Variables AMS'!J71*'Variables AMS'!J108/'Variables AMS'!J$64*'Variables AMS'!$S$64</f>
        <v>332.41871424203629</v>
      </c>
      <c r="L21" s="23">
        <f>'Variables AMS'!K71*'Variables AMS'!K108/'Variables AMS'!K$64*'Variables AMS'!$S$64</f>
        <v>352.65963244183325</v>
      </c>
      <c r="M21" s="23">
        <f>'Variables AMS'!L71*'Variables AMS'!L108/'Variables AMS'!L$64*'Variables AMS'!$S$64</f>
        <v>360.60035144086248</v>
      </c>
      <c r="N21" s="23">
        <f>'Variables AMS'!M71*'Variables AMS'!M108/'Variables AMS'!M$64*'Variables AMS'!$S$64</f>
        <v>339.7673839044171</v>
      </c>
      <c r="O21" s="23">
        <f>'Variables AMS'!N71*'Variables AMS'!N108/'Variables AMS'!N$64*'Variables AMS'!$S$64</f>
        <v>352.89577033626733</v>
      </c>
      <c r="P21" s="23">
        <f>'Variables AMS'!O71*'Variables AMS'!O108/'Variables AMS'!O$64*'Variables AMS'!$S$64</f>
        <v>344.55028113394684</v>
      </c>
      <c r="Q21" s="23">
        <f>'Variables AMS'!P71*'Variables AMS'!P108/'Variables AMS'!P$64*'Variables AMS'!$S$64</f>
        <v>362.81289275866993</v>
      </c>
      <c r="R21" s="23">
        <f>'Variables AMS'!Q71*'Variables AMS'!Q108/'Variables AMS'!Q$64*'Variables AMS'!$S$64</f>
        <v>359.24083929090034</v>
      </c>
      <c r="S21" s="23">
        <f>'Variables AMS'!R71*'Variables AMS'!R108/'Variables AMS'!R$64*'Variables AMS'!$S$64</f>
        <v>368.5839734133736</v>
      </c>
      <c r="T21" s="23">
        <f>'Variables AMS'!S71*'Variables AMS'!S108/'Variables AMS'!S$64*'Variables AMS'!$S$64</f>
        <v>374.93734024364664</v>
      </c>
      <c r="U21" s="23">
        <f>'Variables AMS'!T71*'Variables AMS'!T108/'Variables AMS'!T$64*'Variables AMS'!$S$64</f>
        <v>378.26687765797908</v>
      </c>
      <c r="V21" s="23">
        <f>'Variables AMS'!U71*'Variables AMS'!U108/'Variables AMS'!U$64*'Variables AMS'!$S$64</f>
        <v>380.74375138558543</v>
      </c>
      <c r="W21" s="23">
        <f>'Variables AMS'!V71*'Variables AMS'!V108/'Variables AMS'!V$64*'Variables AMS'!$S$64</f>
        <v>383.64443914770322</v>
      </c>
      <c r="X21" s="23">
        <f>'Variables AMS'!W71*'Variables AMS'!W108/'Variables AMS'!W$64*'Variables AMS'!$S$64</f>
        <v>386.34914862963495</v>
      </c>
      <c r="Y21" s="23">
        <f>'Variables AMS'!X71*'Variables AMS'!X108/'Variables AMS'!X$64*'Variables AMS'!$S$64</f>
        <v>389.34555747408041</v>
      </c>
      <c r="Z21" s="23">
        <f>'Variables AMS'!Y71*'Variables AMS'!Y108/'Variables AMS'!Y$64*'Variables AMS'!$S$64</f>
        <v>393.17912598177872</v>
      </c>
      <c r="AA21" s="23">
        <f>'Variables AMS'!Z71*'Variables AMS'!Z108/'Variables AMS'!Z$64*'Variables AMS'!$S$64</f>
        <v>397.79305070098309</v>
      </c>
      <c r="AB21" s="23">
        <f>'Variables AMS'!AA71*'Variables AMS'!AA108/'Variables AMS'!AA$64*'Variables AMS'!$S$64</f>
        <v>403.0438087870341</v>
      </c>
      <c r="AC21" s="23">
        <f>'Variables AMS'!AB71*'Variables AMS'!AB108/'Variables AMS'!AB$64*'Variables AMS'!$S$64</f>
        <v>409.00850993340134</v>
      </c>
      <c r="AD21" s="23">
        <f>'Variables AMS'!AC71*'Variables AMS'!AC108/'Variables AMS'!AC$64*'Variables AMS'!$S$64</f>
        <v>415.1237791404269</v>
      </c>
      <c r="AE21" s="23">
        <f>'Variables AMS'!AD71*'Variables AMS'!AD108/'Variables AMS'!AD$64*'Variables AMS'!$S$64</f>
        <v>421.33073225542057</v>
      </c>
      <c r="AF21" s="23">
        <f>'Variables AMS'!AE71*'Variables AMS'!AE108/'Variables AMS'!AE$64*'Variables AMS'!$S$64</f>
        <v>427.85968389184279</v>
      </c>
      <c r="AG21" s="23">
        <f>'Variables AMS'!AF71*'Variables AMS'!AF108/'Variables AMS'!AF$64*'Variables AMS'!$S$64</f>
        <v>434.72219551877606</v>
      </c>
      <c r="AH21" s="23">
        <f>'Variables AMS'!AG71*'Variables AMS'!AG108/'Variables AMS'!AG$64*'Variables AMS'!$S$64</f>
        <v>442.00473474020191</v>
      </c>
      <c r="AI21" s="23">
        <f>'Variables AMS'!AH71*'Variables AMS'!AH108/'Variables AMS'!AH$64*'Variables AMS'!$S$64</f>
        <v>449.95230355694292</v>
      </c>
      <c r="AJ21" s="23">
        <f>'Variables AMS'!AI71*'Variables AMS'!AI108/'Variables AMS'!AI$64*'Variables AMS'!$S$64</f>
        <v>458.53790696104591</v>
      </c>
      <c r="AK21" s="23">
        <f>'Variables AMS'!AJ71*'Variables AMS'!AJ108/'Variables AMS'!AJ$64*'Variables AMS'!$S$64</f>
        <v>467.79247270702842</v>
      </c>
      <c r="AL21" s="23">
        <f>'Variables AMS'!AK71*'Variables AMS'!AK108/'Variables AMS'!AK$64*'Variables AMS'!$S$64</f>
        <v>477.69695376177032</v>
      </c>
      <c r="AM21" s="23">
        <f>'Variables AMS'!AL71*'Variables AMS'!AL108/'Variables AMS'!AL$64*'Variables AMS'!$S$64</f>
        <v>488.19253272580568</v>
      </c>
      <c r="AN21" s="23">
        <f>'Variables AMS'!AM71*'Variables AMS'!AM108/'Variables AMS'!AM$64*'Variables AMS'!$S$64</f>
        <v>499.27186958583457</v>
      </c>
      <c r="AO21" s="23">
        <f>'Variables AMS'!AN71*'Variables AMS'!AN108/'Variables AMS'!AN$64*'Variables AMS'!$S$64</f>
        <v>510.78953277952934</v>
      </c>
      <c r="AP21" s="23">
        <f>'Variables AMS'!AO71*'Variables AMS'!AO108/'Variables AMS'!AO$64*'Variables AMS'!$S$64</f>
        <v>522.70441697324793</v>
      </c>
      <c r="AQ21" s="23">
        <f>'Variables AMS'!AP71*'Variables AMS'!AP108/'Variables AMS'!AP$64*'Variables AMS'!$S$64</f>
        <v>534.93389586576018</v>
      </c>
      <c r="AR21" s="23">
        <f>'Variables AMS'!AQ71*'Variables AMS'!AQ108/'Variables AMS'!AQ$64*'Variables AMS'!$S$64</f>
        <v>547.32855944248865</v>
      </c>
      <c r="AS21" s="23">
        <f>'Variables AMS'!AR71*'Variables AMS'!AR108/'Variables AMS'!AR$64*'Variables AMS'!$S$64</f>
        <v>559.7532173070781</v>
      </c>
      <c r="AT21" s="23">
        <f>'Variables AMS'!AS71*'Variables AMS'!AS108/'Variables AMS'!AS$64*'Variables AMS'!$S$64</f>
        <v>572.30715308901085</v>
      </c>
      <c r="AU21" s="23">
        <f>'Variables AMS'!AT71*'Variables AMS'!AT108/'Variables AMS'!AT$64*'Variables AMS'!$S$64</f>
        <v>584.93155591202947</v>
      </c>
      <c r="AV21" s="23">
        <f>'Variables AMS'!AU71*'Variables AMS'!AU108/'Variables AMS'!AU$64*'Variables AMS'!$S$64</f>
        <v>597.5799253581547</v>
      </c>
      <c r="AW21" s="23">
        <f>'Variables AMS'!AV71*'Variables AMS'!AV108/'Variables AMS'!AV$64*'Variables AMS'!$S$64</f>
        <v>610.04406065722787</v>
      </c>
      <c r="AX21" s="18"/>
    </row>
    <row r="22" spans="1:50" x14ac:dyDescent="0.25">
      <c r="A22" s="111"/>
      <c r="B22" t="s">
        <v>449</v>
      </c>
      <c r="C22" s="23">
        <f>'Variables AMS'!B72*'Variables AMS'!B109/'Variables AMS'!B$64*'Variables AMS'!$S$64</f>
        <v>1165.0796455392726</v>
      </c>
      <c r="D22" s="23">
        <f>'Variables AMS'!C72*'Variables AMS'!C109/'Variables AMS'!C$64*'Variables AMS'!$S$64</f>
        <v>1183.7853761040958</v>
      </c>
      <c r="E22" s="23">
        <f>'Variables AMS'!D72*'Variables AMS'!D109/'Variables AMS'!D$64*'Variables AMS'!$S$64</f>
        <v>1202.795174612796</v>
      </c>
      <c r="F22" s="23">
        <f>'Variables AMS'!E72*'Variables AMS'!E109/'Variables AMS'!E$64*'Variables AMS'!$S$64</f>
        <v>1259.1526219454963</v>
      </c>
      <c r="G22" s="23">
        <f>'Variables AMS'!F72*'Variables AMS'!F109/'Variables AMS'!F$64*'Variables AMS'!$S$64</f>
        <v>1351.8526663142884</v>
      </c>
      <c r="H22" s="23">
        <f>'Variables AMS'!G72*'Variables AMS'!G109/'Variables AMS'!G$64*'Variables AMS'!$S$64</f>
        <v>1190.6690931218334</v>
      </c>
      <c r="I22" s="23">
        <f>'Variables AMS'!H72*'Variables AMS'!H109/'Variables AMS'!H$64*'Variables AMS'!$S$64</f>
        <v>1284.3991623243523</v>
      </c>
      <c r="J22" s="23">
        <f>'Variables AMS'!I72*'Variables AMS'!I109/'Variables AMS'!I$64*'Variables AMS'!$S$64</f>
        <v>1451.9011383725947</v>
      </c>
      <c r="K22" s="23">
        <f>'Variables AMS'!J72*'Variables AMS'!J109/'Variables AMS'!J$64*'Variables AMS'!$S$64</f>
        <v>1318.1375482721819</v>
      </c>
      <c r="L22" s="23">
        <f>'Variables AMS'!K72*'Variables AMS'!K109/'Variables AMS'!K$64*'Variables AMS'!$S$64</f>
        <v>1398.3987156563949</v>
      </c>
      <c r="M22" s="23">
        <f>'Variables AMS'!L72*'Variables AMS'!L109/'Variables AMS'!L$64*'Variables AMS'!$S$64</f>
        <v>1429.8859921712369</v>
      </c>
      <c r="N22" s="23">
        <f>'Variables AMS'!M72*'Variables AMS'!M109/'Variables AMS'!M$64*'Variables AMS'!$S$64</f>
        <v>1347.2771753942136</v>
      </c>
      <c r="O22" s="23">
        <f>'Variables AMS'!N72*'Variables AMS'!N109/'Variables AMS'!N$64*'Variables AMS'!$S$64</f>
        <v>1399.3350723336996</v>
      </c>
      <c r="P22" s="23">
        <f>'Variables AMS'!O72*'Variables AMS'!O109/'Variables AMS'!O$64*'Variables AMS'!$S$64</f>
        <v>1366.2427629216895</v>
      </c>
      <c r="Q22" s="23">
        <f>'Variables AMS'!P72*'Variables AMS'!P109/'Variables AMS'!P$64*'Variables AMS'!$S$64</f>
        <v>1438.6593669610213</v>
      </c>
      <c r="R22" s="23">
        <f>'Variables AMS'!Q72*'Variables AMS'!Q109/'Variables AMS'!Q$64*'Variables AMS'!$S$64</f>
        <v>1424.4951291540403</v>
      </c>
      <c r="S22" s="23">
        <f>'Variables AMS'!R72*'Variables AMS'!R109/'Variables AMS'!R$64*'Variables AMS'!$S$64</f>
        <v>1489.0305374101026</v>
      </c>
      <c r="T22" s="23">
        <f>'Variables AMS'!S72*'Variables AMS'!S109/'Variables AMS'!S$64*'Variables AMS'!$S$64</f>
        <v>1529.7020879945085</v>
      </c>
      <c r="U22" s="23">
        <f>'Variables AMS'!T72*'Variables AMS'!T109/'Variables AMS'!T$64*'Variables AMS'!$S$64</f>
        <v>1551.3747922028767</v>
      </c>
      <c r="V22" s="23">
        <f>'Variables AMS'!U72*'Variables AMS'!U109/'Variables AMS'!U$64*'Variables AMS'!$S$64</f>
        <v>1566.1954001015197</v>
      </c>
      <c r="W22" s="23">
        <f>'Variables AMS'!V72*'Variables AMS'!V109/'Variables AMS'!V$64*'Variables AMS'!$S$64</f>
        <v>1589.232797315098</v>
      </c>
      <c r="X22" s="23">
        <f>'Variables AMS'!W72*'Variables AMS'!W109/'Variables AMS'!W$64*'Variables AMS'!$S$64</f>
        <v>1619.7854766646822</v>
      </c>
      <c r="Y22" s="23">
        <f>'Variables AMS'!X72*'Variables AMS'!X109/'Variables AMS'!X$64*'Variables AMS'!$S$64</f>
        <v>1657.0295747437665</v>
      </c>
      <c r="Z22" s="23">
        <f>'Variables AMS'!Y72*'Variables AMS'!Y109/'Variables AMS'!Y$64*'Variables AMS'!$S$64</f>
        <v>1701.7536619888747</v>
      </c>
      <c r="AA22" s="23">
        <f>'Variables AMS'!Z72*'Variables AMS'!Z109/'Variables AMS'!Z$64*'Variables AMS'!$S$64</f>
        <v>1752.3490116791202</v>
      </c>
      <c r="AB22" s="23">
        <f>'Variables AMS'!AA72*'Variables AMS'!AA109/'Variables AMS'!AA$64*'Variables AMS'!$S$64</f>
        <v>1807.4028680358642</v>
      </c>
      <c r="AC22" s="23">
        <f>'Variables AMS'!AB72*'Variables AMS'!AB109/'Variables AMS'!AB$64*'Variables AMS'!$S$64</f>
        <v>1866.2812846039953</v>
      </c>
      <c r="AD22" s="23">
        <f>'Variables AMS'!AC72*'Variables AMS'!AC109/'Variables AMS'!AC$64*'Variables AMS'!$S$64</f>
        <v>1921.0888839786057</v>
      </c>
      <c r="AE22" s="23">
        <f>'Variables AMS'!AD72*'Variables AMS'!AD109/'Variables AMS'!AD$64*'Variables AMS'!$S$64</f>
        <v>1973.009488385027</v>
      </c>
      <c r="AF22" s="23">
        <f>'Variables AMS'!AE72*'Variables AMS'!AE109/'Variables AMS'!AE$64*'Variables AMS'!$S$64</f>
        <v>2023.7632799655705</v>
      </c>
      <c r="AG22" s="23">
        <f>'Variables AMS'!AF72*'Variables AMS'!AF109/'Variables AMS'!AF$64*'Variables AMS'!$S$64</f>
        <v>2074.0603643142963</v>
      </c>
      <c r="AH22" s="23">
        <f>'Variables AMS'!AG72*'Variables AMS'!AG109/'Variables AMS'!AG$64*'Variables AMS'!$S$64</f>
        <v>2124.8697791070654</v>
      </c>
      <c r="AI22" s="23">
        <f>'Variables AMS'!AH72*'Variables AMS'!AH109/'Variables AMS'!AH$64*'Variables AMS'!$S$64</f>
        <v>2177.2633152791832</v>
      </c>
      <c r="AJ22" s="23">
        <f>'Variables AMS'!AI72*'Variables AMS'!AI109/'Variables AMS'!AI$64*'Variables AMS'!$S$64</f>
        <v>2231.6872400476659</v>
      </c>
      <c r="AK22" s="23">
        <f>'Variables AMS'!AJ72*'Variables AMS'!AJ109/'Variables AMS'!AJ$64*'Variables AMS'!$S$64</f>
        <v>2288.3245491718289</v>
      </c>
      <c r="AL22" s="23">
        <f>'Variables AMS'!AK72*'Variables AMS'!AK109/'Variables AMS'!AK$64*'Variables AMS'!$S$64</f>
        <v>2347.2177251182061</v>
      </c>
      <c r="AM22" s="23">
        <f>'Variables AMS'!AL72*'Variables AMS'!AL109/'Variables AMS'!AL$64*'Variables AMS'!$S$64</f>
        <v>2408.1988098834072</v>
      </c>
      <c r="AN22" s="23">
        <f>'Variables AMS'!AM72*'Variables AMS'!AM109/'Variables AMS'!AM$64*'Variables AMS'!$S$64</f>
        <v>2470.344186144102</v>
      </c>
      <c r="AO22" s="23">
        <f>'Variables AMS'!AN72*'Variables AMS'!AN109/'Variables AMS'!AN$64*'Variables AMS'!$S$64</f>
        <v>2533.2629807456492</v>
      </c>
      <c r="AP22" s="23">
        <f>'Variables AMS'!AO72*'Variables AMS'!AO109/'Variables AMS'!AO$64*'Variables AMS'!$S$64</f>
        <v>2597.1648058728711</v>
      </c>
      <c r="AQ22" s="23">
        <f>'Variables AMS'!AP72*'Variables AMS'!AP109/'Variables AMS'!AP$64*'Variables AMS'!$S$64</f>
        <v>2661.9983574936109</v>
      </c>
      <c r="AR22" s="23">
        <f>'Variables AMS'!AQ72*'Variables AMS'!AQ109/'Variables AMS'!AQ$64*'Variables AMS'!$S$64</f>
        <v>2727.5724739109505</v>
      </c>
      <c r="AS22" s="23">
        <f>'Variables AMS'!AR72*'Variables AMS'!AR109/'Variables AMS'!AR$64*'Variables AMS'!$S$64</f>
        <v>2792.4528131935713</v>
      </c>
      <c r="AT22" s="23">
        <f>'Variables AMS'!AS72*'Variables AMS'!AS109/'Variables AMS'!AS$64*'Variables AMS'!$S$64</f>
        <v>2856.9089469384853</v>
      </c>
      <c r="AU22" s="23">
        <f>'Variables AMS'!AT72*'Variables AMS'!AT109/'Variables AMS'!AT$64*'Variables AMS'!$S$64</f>
        <v>2921.0993552001937</v>
      </c>
      <c r="AV22" s="23">
        <f>'Variables AMS'!AU72*'Variables AMS'!AU109/'Variables AMS'!AU$64*'Variables AMS'!$S$64</f>
        <v>2985.0314012596205</v>
      </c>
      <c r="AW22" s="23">
        <f>'Variables AMS'!AV72*'Variables AMS'!AV109/'Variables AMS'!AV$64*'Variables AMS'!$S$64</f>
        <v>3048.2432812610932</v>
      </c>
      <c r="AX22" s="18"/>
    </row>
    <row r="23" spans="1:50" x14ac:dyDescent="0.25">
      <c r="A23" s="111"/>
      <c r="B23" t="s">
        <v>450</v>
      </c>
      <c r="C23" s="23">
        <f>'Variables AMS'!B73*'Variables AMS'!B110/'Variables AMS'!B$64*'Variables AMS'!$S$64</f>
        <v>1233.9626998223341</v>
      </c>
      <c r="D23" s="23">
        <f>'Variables AMS'!C73*'Variables AMS'!C110/'Variables AMS'!C$64*'Variables AMS'!$S$64</f>
        <v>1253.7743701045215</v>
      </c>
      <c r="E23" s="23">
        <f>'Variables AMS'!D73*'Variables AMS'!D110/'Variables AMS'!D$64*'Variables AMS'!$S$64</f>
        <v>1273.908085691347</v>
      </c>
      <c r="F23" s="23">
        <f>'Variables AMS'!E73*'Variables AMS'!E110/'Variables AMS'!E$64*'Variables AMS'!$S$64</f>
        <v>1353.7362154343089</v>
      </c>
      <c r="G23" s="23">
        <f>'Variables AMS'!F73*'Variables AMS'!F110/'Variables AMS'!F$64*'Variables AMS'!$S$64</f>
        <v>1318.1314297864374</v>
      </c>
      <c r="H23" s="23">
        <f>'Variables AMS'!G73*'Variables AMS'!G110/'Variables AMS'!G$64*'Variables AMS'!$S$64</f>
        <v>1079.9626608205633</v>
      </c>
      <c r="I23" s="23">
        <f>'Variables AMS'!H73*'Variables AMS'!H110/'Variables AMS'!H$64*'Variables AMS'!$S$64</f>
        <v>1119.2569276855718</v>
      </c>
      <c r="J23" s="23">
        <f>'Variables AMS'!I73*'Variables AMS'!I110/'Variables AMS'!I$64*'Variables AMS'!$S$64</f>
        <v>1407.408619687908</v>
      </c>
      <c r="K23" s="23">
        <f>'Variables AMS'!J73*'Variables AMS'!J110/'Variables AMS'!J$64*'Variables AMS'!$S$64</f>
        <v>1248.6415363222713</v>
      </c>
      <c r="L23" s="23">
        <f>'Variables AMS'!K73*'Variables AMS'!K110/'Variables AMS'!K$64*'Variables AMS'!$S$64</f>
        <v>1223.0630025450321</v>
      </c>
      <c r="M23" s="23">
        <f>'Variables AMS'!L73*'Variables AMS'!L110/'Variables AMS'!L$64*'Variables AMS'!$S$64</f>
        <v>1239.2429791123202</v>
      </c>
      <c r="N23" s="23">
        <f>'Variables AMS'!M73*'Variables AMS'!M110/'Variables AMS'!M$64*'Variables AMS'!$S$64</f>
        <v>1281.7043500866557</v>
      </c>
      <c r="O23" s="23">
        <f>'Variables AMS'!N73*'Variables AMS'!N110/'Variables AMS'!N$64*'Variables AMS'!$S$64</f>
        <v>1292.2827314996423</v>
      </c>
      <c r="P23" s="23">
        <f>'Variables AMS'!O73*'Variables AMS'!O110/'Variables AMS'!O$64*'Variables AMS'!$S$64</f>
        <v>1398.8891715052828</v>
      </c>
      <c r="Q23" s="23">
        <f>'Variables AMS'!P73*'Variables AMS'!P110/'Variables AMS'!P$64*'Variables AMS'!$S$64</f>
        <v>1545.6666005777261</v>
      </c>
      <c r="R23" s="23">
        <f>'Variables AMS'!Q73*'Variables AMS'!Q110/'Variables AMS'!Q$64*'Variables AMS'!$S$64</f>
        <v>1518.33854797915</v>
      </c>
      <c r="S23" s="23">
        <f>'Variables AMS'!R73*'Variables AMS'!R110/'Variables AMS'!R$64*'Variables AMS'!$S$64</f>
        <v>1537.7551695351237</v>
      </c>
      <c r="T23" s="23">
        <f>'Variables AMS'!S73*'Variables AMS'!S110/'Variables AMS'!S$64*'Variables AMS'!$S$64</f>
        <v>1562.5546150575312</v>
      </c>
      <c r="U23" s="23">
        <f>'Variables AMS'!T73*'Variables AMS'!T110/'Variables AMS'!T$64*'Variables AMS'!$S$64</f>
        <v>1580.4683961199944</v>
      </c>
      <c r="V23" s="23">
        <f>'Variables AMS'!U73*'Variables AMS'!U110/'Variables AMS'!U$64*'Variables AMS'!$S$64</f>
        <v>1598.1063098404566</v>
      </c>
      <c r="W23" s="23">
        <f>'Variables AMS'!V73*'Variables AMS'!V110/'Variables AMS'!V$64*'Variables AMS'!$S$64</f>
        <v>1623.5999551912291</v>
      </c>
      <c r="X23" s="23">
        <f>'Variables AMS'!W73*'Variables AMS'!W110/'Variables AMS'!W$64*'Variables AMS'!$S$64</f>
        <v>1642.7192485928431</v>
      </c>
      <c r="Y23" s="23">
        <f>'Variables AMS'!X73*'Variables AMS'!X110/'Variables AMS'!X$64*'Variables AMS'!$S$64</f>
        <v>1660.9623239316045</v>
      </c>
      <c r="Z23" s="23">
        <f>'Variables AMS'!Y73*'Variables AMS'!Y110/'Variables AMS'!Y$64*'Variables AMS'!$S$64</f>
        <v>1682.1499429733351</v>
      </c>
      <c r="AA23" s="23">
        <f>'Variables AMS'!Z73*'Variables AMS'!Z110/'Variables AMS'!Z$64*'Variables AMS'!$S$64</f>
        <v>1707.173293386081</v>
      </c>
      <c r="AB23" s="23">
        <f>'Variables AMS'!AA73*'Variables AMS'!AA110/'Variables AMS'!AA$64*'Variables AMS'!$S$64</f>
        <v>1735.9034628979657</v>
      </c>
      <c r="AC23" s="23">
        <f>'Variables AMS'!AB73*'Variables AMS'!AB110/'Variables AMS'!AB$64*'Variables AMS'!$S$64</f>
        <v>1769.7367254602889</v>
      </c>
      <c r="AD23" s="23">
        <f>'Variables AMS'!AC73*'Variables AMS'!AC110/'Variables AMS'!AC$64*'Variables AMS'!$S$64</f>
        <v>1796.4108114192359</v>
      </c>
      <c r="AE23" s="23">
        <f>'Variables AMS'!AD73*'Variables AMS'!AD110/'Variables AMS'!AD$64*'Variables AMS'!$S$64</f>
        <v>1819.6102708995402</v>
      </c>
      <c r="AF23" s="23">
        <f>'Variables AMS'!AE73*'Variables AMS'!AE110/'Variables AMS'!AE$64*'Variables AMS'!$S$64</f>
        <v>1842.5384097451172</v>
      </c>
      <c r="AG23" s="23">
        <f>'Variables AMS'!AF73*'Variables AMS'!AF110/'Variables AMS'!AF$64*'Variables AMS'!$S$64</f>
        <v>1866.4241745431862</v>
      </c>
      <c r="AH23" s="23">
        <f>'Variables AMS'!AG73*'Variables AMS'!AG110/'Variables AMS'!AG$64*'Variables AMS'!$S$64</f>
        <v>1892.1130777701924</v>
      </c>
      <c r="AI23" s="23">
        <f>'Variables AMS'!AH73*'Variables AMS'!AH110/'Variables AMS'!AH$64*'Variables AMS'!$S$64</f>
        <v>1921.473916504287</v>
      </c>
      <c r="AJ23" s="23">
        <f>'Variables AMS'!AI73*'Variables AMS'!AI110/'Variables AMS'!AI$64*'Variables AMS'!$S$64</f>
        <v>1952.7571355168548</v>
      </c>
      <c r="AK23" s="23">
        <f>'Variables AMS'!AJ73*'Variables AMS'!AJ110/'Variables AMS'!AJ$64*'Variables AMS'!$S$64</f>
        <v>1986.1462165590319</v>
      </c>
      <c r="AL23" s="23">
        <f>'Variables AMS'!AK73*'Variables AMS'!AK110/'Variables AMS'!AK$64*'Variables AMS'!$S$64</f>
        <v>2021.4884563890964</v>
      </c>
      <c r="AM23" s="23">
        <f>'Variables AMS'!AL73*'Variables AMS'!AL110/'Variables AMS'!AL$64*'Variables AMS'!$S$64</f>
        <v>2059.0880035163805</v>
      </c>
      <c r="AN23" s="23">
        <f>'Variables AMS'!AM73*'Variables AMS'!AM110/'Variables AMS'!AM$64*'Variables AMS'!$S$64</f>
        <v>2097.5325935327492</v>
      </c>
      <c r="AO23" s="23">
        <f>'Variables AMS'!AN73*'Variables AMS'!AN110/'Variables AMS'!AN$64*'Variables AMS'!$S$64</f>
        <v>2136.5713201928438</v>
      </c>
      <c r="AP23" s="23">
        <f>'Variables AMS'!AO73*'Variables AMS'!AO110/'Variables AMS'!AO$64*'Variables AMS'!$S$64</f>
        <v>2176.602104653608</v>
      </c>
      <c r="AQ23" s="23">
        <f>'Variables AMS'!AP73*'Variables AMS'!AP110/'Variables AMS'!AP$64*'Variables AMS'!$S$64</f>
        <v>2217.7391528377352</v>
      </c>
      <c r="AR23" s="23">
        <f>'Variables AMS'!AQ73*'Variables AMS'!AQ110/'Variables AMS'!AQ$64*'Variables AMS'!$S$64</f>
        <v>2259.4489357110383</v>
      </c>
      <c r="AS23" s="23">
        <f>'Variables AMS'!AR73*'Variables AMS'!AR110/'Variables AMS'!AR$64*'Variables AMS'!$S$64</f>
        <v>2298.8368385334329</v>
      </c>
      <c r="AT23" s="23">
        <f>'Variables AMS'!AS73*'Variables AMS'!AS110/'Variables AMS'!AS$64*'Variables AMS'!$S$64</f>
        <v>2337.9478090021112</v>
      </c>
      <c r="AU23" s="23">
        <f>'Variables AMS'!AT73*'Variables AMS'!AT110/'Variables AMS'!AT$64*'Variables AMS'!$S$64</f>
        <v>2376.7915231194929</v>
      </c>
      <c r="AV23" s="23">
        <f>'Variables AMS'!AU73*'Variables AMS'!AU110/'Variables AMS'!AU$64*'Variables AMS'!$S$64</f>
        <v>2415.4288955654156</v>
      </c>
      <c r="AW23" s="23">
        <f>'Variables AMS'!AV73*'Variables AMS'!AV110/'Variables AMS'!AV$64*'Variables AMS'!$S$64</f>
        <v>2453.2942833083684</v>
      </c>
    </row>
    <row r="24" spans="1:50" x14ac:dyDescent="0.25">
      <c r="A24" s="111"/>
      <c r="B24" t="s">
        <v>451</v>
      </c>
      <c r="C24" s="23">
        <f>'Variables AMS'!B74*'Variables AMS'!B111/'Variables AMS'!B$64*'Variables AMS'!$S$64</f>
        <v>1241.2153902020243</v>
      </c>
      <c r="D24" s="23">
        <f>'Variables AMS'!C74*'Variables AMS'!C111/'Variables AMS'!C$64*'Variables AMS'!$S$64</f>
        <v>1261.1435047742139</v>
      </c>
      <c r="E24" s="23">
        <f>'Variables AMS'!D74*'Variables AMS'!D111/'Variables AMS'!D$64*'Variables AMS'!$S$64</f>
        <v>1281.3951171375486</v>
      </c>
      <c r="F24" s="23">
        <f>'Variables AMS'!E74*'Variables AMS'!E111/'Variables AMS'!E$64*'Variables AMS'!$S$64</f>
        <v>1389.7390176223457</v>
      </c>
      <c r="G24" s="23">
        <f>'Variables AMS'!F74*'Variables AMS'!F111/'Variables AMS'!F$64*'Variables AMS'!$S$64</f>
        <v>1352.989032198446</v>
      </c>
      <c r="H24" s="23">
        <f>'Variables AMS'!G74*'Variables AMS'!G111/'Variables AMS'!G$64*'Variables AMS'!$S$64</f>
        <v>972.71032727660338</v>
      </c>
      <c r="I24" s="23">
        <f>'Variables AMS'!H74*'Variables AMS'!H111/'Variables AMS'!H$64*'Variables AMS'!$S$64</f>
        <v>1110.8205239348504</v>
      </c>
      <c r="J24" s="23">
        <f>'Variables AMS'!I74*'Variables AMS'!I111/'Variables AMS'!I$64*'Variables AMS'!$S$64</f>
        <v>1157.9958742164958</v>
      </c>
      <c r="K24" s="23">
        <f>'Variables AMS'!J74*'Variables AMS'!J111/'Variables AMS'!J$64*'Variables AMS'!$S$64</f>
        <v>1191.7341053431185</v>
      </c>
      <c r="L24" s="23">
        <f>'Variables AMS'!K74*'Variables AMS'!K111/'Variables AMS'!K$64*'Variables AMS'!$S$64</f>
        <v>1138.4163511311492</v>
      </c>
      <c r="M24" s="23">
        <f>'Variables AMS'!L74*'Variables AMS'!L111/'Variables AMS'!L$64*'Variables AMS'!$S$64</f>
        <v>1122.4944850962538</v>
      </c>
      <c r="N24" s="23">
        <f>'Variables AMS'!M74*'Variables AMS'!M111/'Variables AMS'!M$64*'Variables AMS'!$S$64</f>
        <v>1135.2412140553774</v>
      </c>
      <c r="O24" s="23">
        <f>'Variables AMS'!N74*'Variables AMS'!N111/'Variables AMS'!N$64*'Variables AMS'!$S$64</f>
        <v>1200.0109179752383</v>
      </c>
      <c r="P24" s="23">
        <f>'Variables AMS'!O74*'Variables AMS'!O111/'Variables AMS'!O$64*'Variables AMS'!$S$64</f>
        <v>1297.8356338487338</v>
      </c>
      <c r="Q24" s="23">
        <f>'Variables AMS'!P74*'Variables AMS'!P111/'Variables AMS'!P$64*'Variables AMS'!$S$64</f>
        <v>1369.2646780838411</v>
      </c>
      <c r="R24" s="23">
        <f>'Variables AMS'!Q74*'Variables AMS'!Q111/'Variables AMS'!Q$64*'Variables AMS'!$S$64</f>
        <v>1370.765230845635</v>
      </c>
      <c r="S24" s="23">
        <f>'Variables AMS'!R74*'Variables AMS'!R111/'Variables AMS'!R$64*'Variables AMS'!$S$64</f>
        <v>1375.0609935607449</v>
      </c>
      <c r="T24" s="23">
        <f>'Variables AMS'!S74*'Variables AMS'!S111/'Variables AMS'!S$64*'Variables AMS'!$S$64</f>
        <v>1384.3024371857969</v>
      </c>
      <c r="U24" s="23">
        <f>'Variables AMS'!T74*'Variables AMS'!T111/'Variables AMS'!T$64*'Variables AMS'!$S$64</f>
        <v>1389.1185677795224</v>
      </c>
      <c r="V24" s="23">
        <f>'Variables AMS'!U74*'Variables AMS'!U111/'Variables AMS'!U$64*'Variables AMS'!$S$64</f>
        <v>1394.6079917100103</v>
      </c>
      <c r="W24" s="23">
        <f>'Variables AMS'!V74*'Variables AMS'!V111/'Variables AMS'!V$64*'Variables AMS'!$S$64</f>
        <v>1403.0240765061749</v>
      </c>
      <c r="X24" s="23">
        <f>'Variables AMS'!W74*'Variables AMS'!W111/'Variables AMS'!W$64*'Variables AMS'!$S$64</f>
        <v>1404.9261814809743</v>
      </c>
      <c r="Y24" s="23">
        <f>'Variables AMS'!X74*'Variables AMS'!X111/'Variables AMS'!X$64*'Variables AMS'!$S$64</f>
        <v>1405.0916914068634</v>
      </c>
      <c r="Z24" s="23">
        <f>'Variables AMS'!Y74*'Variables AMS'!Y111/'Variables AMS'!Y$64*'Variables AMS'!$S$64</f>
        <v>1406.752787393975</v>
      </c>
      <c r="AA24" s="23">
        <f>'Variables AMS'!Z74*'Variables AMS'!Z111/'Variables AMS'!Z$64*'Variables AMS'!$S$64</f>
        <v>1410.1112324717906</v>
      </c>
      <c r="AB24" s="23">
        <f>'Variables AMS'!AA74*'Variables AMS'!AA111/'Variables AMS'!AA$64*'Variables AMS'!$S$64</f>
        <v>1414.7263531564811</v>
      </c>
      <c r="AC24" s="23">
        <f>'Variables AMS'!AB74*'Variables AMS'!AB111/'Variables AMS'!AB$64*'Variables AMS'!$S$64</f>
        <v>1421.1486760498428</v>
      </c>
      <c r="AD24" s="23">
        <f>'Variables AMS'!AC74*'Variables AMS'!AC111/'Variables AMS'!AC$64*'Variables AMS'!$S$64</f>
        <v>1428.6402718003005</v>
      </c>
      <c r="AE24" s="23">
        <f>'Variables AMS'!AD74*'Variables AMS'!AD111/'Variables AMS'!AD$64*'Variables AMS'!$S$64</f>
        <v>1436.057195651852</v>
      </c>
      <c r="AF24" s="23">
        <f>'Variables AMS'!AE74*'Variables AMS'!AE111/'Variables AMS'!AE$64*'Variables AMS'!$S$64</f>
        <v>1444.6230105801046</v>
      </c>
      <c r="AG24" s="23">
        <f>'Variables AMS'!AF74*'Variables AMS'!AF111/'Variables AMS'!AF$64*'Variables AMS'!$S$64</f>
        <v>1454.5801857712318</v>
      </c>
      <c r="AH24" s="23">
        <f>'Variables AMS'!AG74*'Variables AMS'!AG111/'Variables AMS'!AG$64*'Variables AMS'!$S$64</f>
        <v>1466.2982080241165</v>
      </c>
      <c r="AI24" s="23">
        <f>'Variables AMS'!AH74*'Variables AMS'!AH111/'Variables AMS'!AH$64*'Variables AMS'!$S$64</f>
        <v>1480.8409444614292</v>
      </c>
      <c r="AJ24" s="23">
        <f>'Variables AMS'!AI74*'Variables AMS'!AI111/'Variables AMS'!AI$64*'Variables AMS'!$S$64</f>
        <v>1497.1202021569316</v>
      </c>
      <c r="AK24" s="23">
        <f>'Variables AMS'!AJ74*'Variables AMS'!AJ111/'Variables AMS'!AJ$64*'Variables AMS'!$S$64</f>
        <v>1515.2872536279026</v>
      </c>
      <c r="AL24" s="23">
        <f>'Variables AMS'!AK74*'Variables AMS'!AK111/'Variables AMS'!AK$64*'Variables AMS'!$S$64</f>
        <v>1535.2100383876816</v>
      </c>
      <c r="AM24" s="23">
        <f>'Variables AMS'!AL74*'Variables AMS'!AL111/'Variables AMS'!AL$64*'Variables AMS'!$S$64</f>
        <v>1556.8753043761026</v>
      </c>
      <c r="AN24" s="23">
        <f>'Variables AMS'!AM74*'Variables AMS'!AM111/'Variables AMS'!AM$64*'Variables AMS'!$S$64</f>
        <v>1580.2795600496511</v>
      </c>
      <c r="AO24" s="23">
        <f>'Variables AMS'!AN74*'Variables AMS'!AN111/'Variables AMS'!AN$64*'Variables AMS'!$S$64</f>
        <v>1604.7837525944901</v>
      </c>
      <c r="AP24" s="23">
        <f>'Variables AMS'!AO74*'Variables AMS'!AO111/'Variables AMS'!AO$64*'Variables AMS'!$S$64</f>
        <v>1630.3760355502116</v>
      </c>
      <c r="AQ24" s="23">
        <f>'Variables AMS'!AP74*'Variables AMS'!AP111/'Variables AMS'!AP$64*'Variables AMS'!$S$64</f>
        <v>1656.9531123043889</v>
      </c>
      <c r="AR24" s="23">
        <f>'Variables AMS'!AQ74*'Variables AMS'!AQ111/'Variables AMS'!AQ$64*'Variables AMS'!$S$64</f>
        <v>1683.9890029738897</v>
      </c>
      <c r="AS24" s="23">
        <f>'Variables AMS'!AR74*'Variables AMS'!AR111/'Variables AMS'!AR$64*'Variables AMS'!$S$64</f>
        <v>1710.8910944491311</v>
      </c>
      <c r="AT24" s="23">
        <f>'Variables AMS'!AS74*'Variables AMS'!AS111/'Variables AMS'!AS$64*'Variables AMS'!$S$64</f>
        <v>1738.4325304343542</v>
      </c>
      <c r="AU24" s="23">
        <f>'Variables AMS'!AT74*'Variables AMS'!AT111/'Variables AMS'!AT$64*'Variables AMS'!$S$64</f>
        <v>1766.3105805162302</v>
      </c>
      <c r="AV24" s="23">
        <f>'Variables AMS'!AU74*'Variables AMS'!AU111/'Variables AMS'!AU$64*'Variables AMS'!$S$64</f>
        <v>1794.4171409078594</v>
      </c>
      <c r="AW24" s="23">
        <f>'Variables AMS'!AV74*'Variables AMS'!AV111/'Variables AMS'!AV$64*'Variables AMS'!$S$64</f>
        <v>1822.3515282351025</v>
      </c>
      <c r="AX24" s="18"/>
    </row>
    <row r="25" spans="1:50" x14ac:dyDescent="0.25">
      <c r="A25" s="111"/>
      <c r="B25" t="s">
        <v>452</v>
      </c>
      <c r="C25" s="23">
        <f>'Variables AMS'!B75*'Variables AMS'!B112/'Variables AMS'!B$64*'Variables AMS'!$S$64</f>
        <v>573.62491076609228</v>
      </c>
      <c r="D25" s="23">
        <f>'Variables AMS'!C75*'Variables AMS'!C112/'Variables AMS'!C$64*'Variables AMS'!$S$64</f>
        <v>582.83464425267596</v>
      </c>
      <c r="E25" s="23">
        <f>'Variables AMS'!D75*'Variables AMS'!D112/'Variables AMS'!D$64*'Variables AMS'!$S$64</f>
        <v>592.19388169657236</v>
      </c>
      <c r="F25" s="23">
        <f>'Variables AMS'!E75*'Variables AMS'!E112/'Variables AMS'!E$64*'Variables AMS'!$S$64</f>
        <v>642.26477237447807</v>
      </c>
      <c r="G25" s="23">
        <f>'Variables AMS'!F75*'Variables AMS'!F112/'Variables AMS'!F$64*'Variables AMS'!$S$64</f>
        <v>625.28084901341322</v>
      </c>
      <c r="H25" s="23">
        <f>'Variables AMS'!G75*'Variables AMS'!G112/'Variables AMS'!G$64*'Variables AMS'!$S$64</f>
        <v>449.53589772386232</v>
      </c>
      <c r="I25" s="23">
        <f>'Variables AMS'!H75*'Variables AMS'!H112/'Variables AMS'!H$64*'Variables AMS'!$S$64</f>
        <v>513.36321557329563</v>
      </c>
      <c r="J25" s="23">
        <f>'Variables AMS'!I75*'Variables AMS'!I112/'Variables AMS'!I$64*'Variables AMS'!$S$64</f>
        <v>535.1651980040109</v>
      </c>
      <c r="K25" s="23">
        <f>'Variables AMS'!J75*'Variables AMS'!J112/'Variables AMS'!J$64*'Variables AMS'!$S$64</f>
        <v>550.75724580632402</v>
      </c>
      <c r="L25" s="23">
        <f>'Variables AMS'!K75*'Variables AMS'!K112/'Variables AMS'!K$64*'Variables AMS'!$S$64</f>
        <v>526.11656525788192</v>
      </c>
      <c r="M25" s="23">
        <f>'Variables AMS'!L75*'Variables AMS'!L112/'Variables AMS'!L$64*'Variables AMS'!$S$64</f>
        <v>518.75831058930601</v>
      </c>
      <c r="N25" s="23">
        <f>'Variables AMS'!M75*'Variables AMS'!M112/'Variables AMS'!M$64*'Variables AMS'!$S$64</f>
        <v>524.64918275688615</v>
      </c>
      <c r="O25" s="23">
        <f>'Variables AMS'!N75*'Variables AMS'!N112/'Variables AMS'!N$64*'Variables AMS'!$S$64</f>
        <v>554.58235631779883</v>
      </c>
      <c r="P25" s="23">
        <f>'Variables AMS'!O75*'Variables AMS'!O112/'Variables AMS'!O$64*'Variables AMS'!$S$64</f>
        <v>599.79182948460436</v>
      </c>
      <c r="Q25" s="23">
        <f>'Variables AMS'!P75*'Variables AMS'!P112/'Variables AMS'!P$64*'Variables AMS'!$S$64</f>
        <v>632.80260207507138</v>
      </c>
      <c r="R25" s="23">
        <f>'Variables AMS'!Q75*'Variables AMS'!Q112/'Variables AMS'!Q$64*'Variables AMS'!$S$64</f>
        <v>633.49607928718058</v>
      </c>
      <c r="S25" s="23">
        <f>'Variables AMS'!R75*'Variables AMS'!R112/'Variables AMS'!R$64*'Variables AMS'!$S$64</f>
        <v>645.10237790434701</v>
      </c>
      <c r="T25" s="23">
        <f>'Variables AMS'!S75*'Variables AMS'!S112/'Variables AMS'!S$64*'Variables AMS'!$S$64</f>
        <v>656.62697114143134</v>
      </c>
      <c r="U25" s="23">
        <f>'Variables AMS'!T75*'Variables AMS'!T112/'Variables AMS'!T$64*'Variables AMS'!$S$64</f>
        <v>665.5477234153027</v>
      </c>
      <c r="V25" s="23">
        <f>'Variables AMS'!U75*'Variables AMS'!U112/'Variables AMS'!U$64*'Variables AMS'!$S$64</f>
        <v>673.68448087974389</v>
      </c>
      <c r="W25" s="23">
        <f>'Variables AMS'!V75*'Variables AMS'!V112/'Variables AMS'!V$64*'Variables AMS'!$S$64</f>
        <v>685.86495501779655</v>
      </c>
      <c r="X25" s="23">
        <f>'Variables AMS'!W75*'Variables AMS'!W112/'Variables AMS'!W$64*'Variables AMS'!$S$64</f>
        <v>697.92940983526637</v>
      </c>
      <c r="Y25" s="23">
        <f>'Variables AMS'!X75*'Variables AMS'!X112/'Variables AMS'!X$64*'Variables AMS'!$S$64</f>
        <v>710.08135199116214</v>
      </c>
      <c r="Z25" s="23">
        <f>'Variables AMS'!Y75*'Variables AMS'!Y112/'Variables AMS'!Y$64*'Variables AMS'!$S$64</f>
        <v>723.12342693196524</v>
      </c>
      <c r="AA25" s="23">
        <f>'Variables AMS'!Z75*'Variables AMS'!Z112/'Variables AMS'!Z$64*'Variables AMS'!$S$64</f>
        <v>737.19485693998718</v>
      </c>
      <c r="AB25" s="23">
        <f>'Variables AMS'!AA75*'Variables AMS'!AA112/'Variables AMS'!AA$64*'Variables AMS'!$S$64</f>
        <v>752.30581611969774</v>
      </c>
      <c r="AC25" s="23">
        <f>'Variables AMS'!AB75*'Variables AMS'!AB112/'Variables AMS'!AB$64*'Variables AMS'!$S$64</f>
        <v>768.8773230499894</v>
      </c>
      <c r="AD25" s="23">
        <f>'Variables AMS'!AC75*'Variables AMS'!AC112/'Variables AMS'!AC$64*'Variables AMS'!$S$64</f>
        <v>783.03309916924286</v>
      </c>
      <c r="AE25" s="23">
        <f>'Variables AMS'!AD75*'Variables AMS'!AD112/'Variables AMS'!AD$64*'Variables AMS'!$S$64</f>
        <v>796.58749830632314</v>
      </c>
      <c r="AF25" s="23">
        <f>'Variables AMS'!AE75*'Variables AMS'!AE112/'Variables AMS'!AE$64*'Variables AMS'!$S$64</f>
        <v>810.4816374480539</v>
      </c>
      <c r="AG25" s="23">
        <f>'Variables AMS'!AF75*'Variables AMS'!AF112/'Variables AMS'!AF$64*'Variables AMS'!$S$64</f>
        <v>825.12239748042191</v>
      </c>
      <c r="AH25" s="23">
        <f>'Variables AMS'!AG75*'Variables AMS'!AG112/'Variables AMS'!AG$64*'Variables AMS'!$S$64</f>
        <v>840.7692973398382</v>
      </c>
      <c r="AI25" s="23">
        <f>'Variables AMS'!AH75*'Variables AMS'!AH112/'Variables AMS'!AH$64*'Variables AMS'!$S$64</f>
        <v>857.63724865913298</v>
      </c>
      <c r="AJ25" s="23">
        <f>'Variables AMS'!AI75*'Variables AMS'!AI112/'Variables AMS'!AI$64*'Variables AMS'!$S$64</f>
        <v>875.36446746118929</v>
      </c>
      <c r="AK25" s="23">
        <f>'Variables AMS'!AJ75*'Variables AMS'!AJ112/'Variables AMS'!AJ$64*'Variables AMS'!$S$64</f>
        <v>893.94808635214576</v>
      </c>
      <c r="AL25" s="23">
        <f>'Variables AMS'!AK75*'Variables AMS'!AK112/'Variables AMS'!AK$64*'Variables AMS'!$S$64</f>
        <v>913.3174506997907</v>
      </c>
      <c r="AM25" s="23">
        <f>'Variables AMS'!AL75*'Variables AMS'!AL112/'Variables AMS'!AL$64*'Variables AMS'!$S$64</f>
        <v>933.44963078408455</v>
      </c>
      <c r="AN25" s="23">
        <f>'Variables AMS'!AM75*'Variables AMS'!AM112/'Variables AMS'!AM$64*'Variables AMS'!$S$64</f>
        <v>954.33631431230833</v>
      </c>
      <c r="AO25" s="23">
        <f>'Variables AMS'!AN75*'Variables AMS'!AN112/'Variables AMS'!AN$64*'Variables AMS'!$S$64</f>
        <v>975.65596820266569</v>
      </c>
      <c r="AP25" s="23">
        <f>'Variables AMS'!AO75*'Variables AMS'!AO112/'Variables AMS'!AO$64*'Variables AMS'!$S$64</f>
        <v>997.37466309451008</v>
      </c>
      <c r="AQ25" s="23">
        <f>'Variables AMS'!AP75*'Variables AMS'!AP112/'Variables AMS'!AP$64*'Variables AMS'!$S$64</f>
        <v>1019.3878973987121</v>
      </c>
      <c r="AR25" s="23">
        <f>'Variables AMS'!AQ75*'Variables AMS'!AQ112/'Variables AMS'!AQ$64*'Variables AMS'!$S$64</f>
        <v>1041.4456170396222</v>
      </c>
      <c r="AS25" s="23">
        <f>'Variables AMS'!AR75*'Variables AMS'!AR112/'Variables AMS'!AR$64*'Variables AMS'!$S$64</f>
        <v>1063.3199244860286</v>
      </c>
      <c r="AT25" s="23">
        <f>'Variables AMS'!AS75*'Variables AMS'!AS112/'Variables AMS'!AS$64*'Variables AMS'!$S$64</f>
        <v>1085.2337195494285</v>
      </c>
      <c r="AU25" s="23">
        <f>'Variables AMS'!AT75*'Variables AMS'!AT112/'Variables AMS'!AT$64*'Variables AMS'!$S$64</f>
        <v>1107.0541918536187</v>
      </c>
      <c r="AV25" s="23">
        <f>'Variables AMS'!AU75*'Variables AMS'!AU112/'Variables AMS'!AU$64*'Variables AMS'!$S$64</f>
        <v>1128.715349512697</v>
      </c>
      <c r="AW25" s="23">
        <f>'Variables AMS'!AV75*'Variables AMS'!AV112/'Variables AMS'!AV$64*'Variables AMS'!$S$64</f>
        <v>1150.0004254851005</v>
      </c>
      <c r="AX25" s="18"/>
    </row>
    <row r="26" spans="1:50" x14ac:dyDescent="0.25">
      <c r="A26" s="111"/>
      <c r="B26" t="s">
        <v>453</v>
      </c>
      <c r="C26" s="23">
        <f>'Variables AMS'!B76*'Variables AMS'!B113/'Variables AMS'!B$64*'Variables AMS'!$S$64</f>
        <v>18583.735751747328</v>
      </c>
      <c r="D26" s="23">
        <f>'Variables AMS'!C76*'Variables AMS'!C113/'Variables AMS'!C$64*'Variables AMS'!$S$64</f>
        <v>18882.103640321351</v>
      </c>
      <c r="E26" s="23">
        <f>'Variables AMS'!D76*'Variables AMS'!D113/'Variables AMS'!D$64*'Variables AMS'!$S$64</f>
        <v>19185.322056841222</v>
      </c>
      <c r="F26" s="23">
        <f>'Variables AMS'!E76*'Variables AMS'!E113/'Variables AMS'!E$64*'Variables AMS'!$S$64</f>
        <v>20082.428388693217</v>
      </c>
      <c r="G26" s="23">
        <f>'Variables AMS'!F76*'Variables AMS'!F113/'Variables AMS'!F$64*'Variables AMS'!$S$64</f>
        <v>19921.394175603422</v>
      </c>
      <c r="H26" s="23">
        <f>'Variables AMS'!G76*'Variables AMS'!G113/'Variables AMS'!G$64*'Variables AMS'!$S$64</f>
        <v>17991.346483260488</v>
      </c>
      <c r="I26" s="23">
        <f>'Variables AMS'!H76*'Variables AMS'!H113/'Variables AMS'!H$64*'Variables AMS'!$S$64</f>
        <v>19480.970258392055</v>
      </c>
      <c r="J26" s="23">
        <f>'Variables AMS'!I76*'Variables AMS'!I113/'Variables AMS'!I$64*'Variables AMS'!$S$64</f>
        <v>19176.910539506298</v>
      </c>
      <c r="K26" s="23">
        <f>'Variables AMS'!J76*'Variables AMS'!J113/'Variables AMS'!J$64*'Variables AMS'!$S$64</f>
        <v>19302.89628741721</v>
      </c>
      <c r="L26" s="23">
        <f>'Variables AMS'!K76*'Variables AMS'!K113/'Variables AMS'!K$64*'Variables AMS'!$S$64</f>
        <v>19522.369306345307</v>
      </c>
      <c r="M26" s="23">
        <f>'Variables AMS'!L76*'Variables AMS'!L113/'Variables AMS'!L$64*'Variables AMS'!$S$64</f>
        <v>20139.971630663855</v>
      </c>
      <c r="N26" s="23">
        <f>'Variables AMS'!M76*'Variables AMS'!M113/'Variables AMS'!M$64*'Variables AMS'!$S$64</f>
        <v>20259.497413712998</v>
      </c>
      <c r="O26" s="23">
        <f>'Variables AMS'!N76*'Variables AMS'!N113/'Variables AMS'!N$64*'Variables AMS'!$S$64</f>
        <v>21158.380701772978</v>
      </c>
      <c r="P26" s="23">
        <f>'Variables AMS'!O76*'Variables AMS'!O113/'Variables AMS'!O$64*'Variables AMS'!$S$64</f>
        <v>22129.937360659762</v>
      </c>
      <c r="Q26" s="23">
        <f>'Variables AMS'!P76*'Variables AMS'!P113/'Variables AMS'!P$64*'Variables AMS'!$S$64</f>
        <v>23433.769511190403</v>
      </c>
      <c r="R26" s="23">
        <f>'Variables AMS'!Q76*'Variables AMS'!Q113/'Variables AMS'!Q$64*'Variables AMS'!$S$64</f>
        <v>24053.190989840121</v>
      </c>
      <c r="S26" s="23">
        <f>'Variables AMS'!R76*'Variables AMS'!R113/'Variables AMS'!R$64*'Variables AMS'!$S$64</f>
        <v>24646.719726892567</v>
      </c>
      <c r="T26" s="23">
        <f>'Variables AMS'!S76*'Variables AMS'!S113/'Variables AMS'!S$64*'Variables AMS'!$S$64</f>
        <v>25253.290198762021</v>
      </c>
      <c r="U26" s="23">
        <f>'Variables AMS'!T76*'Variables AMS'!T113/'Variables AMS'!T$64*'Variables AMS'!$S$64</f>
        <v>25636.894393394588</v>
      </c>
      <c r="V26" s="23">
        <f>'Variables AMS'!U76*'Variables AMS'!U113/'Variables AMS'!U$64*'Variables AMS'!$S$64</f>
        <v>25950.437372315359</v>
      </c>
      <c r="W26" s="23">
        <f>'Variables AMS'!V76*'Variables AMS'!V113/'Variables AMS'!V$64*'Variables AMS'!$S$64</f>
        <v>26384.458846170364</v>
      </c>
      <c r="X26" s="23">
        <f>'Variables AMS'!W76*'Variables AMS'!W113/'Variables AMS'!W$64*'Variables AMS'!$S$64</f>
        <v>26490.677155866044</v>
      </c>
      <c r="Y26" s="23">
        <f>'Variables AMS'!X76*'Variables AMS'!X113/'Variables AMS'!X$64*'Variables AMS'!$S$64</f>
        <v>26614.234295821261</v>
      </c>
      <c r="Z26" s="23">
        <f>'Variables AMS'!Y76*'Variables AMS'!Y113/'Variables AMS'!Y$64*'Variables AMS'!$S$64</f>
        <v>26781.437466827032</v>
      </c>
      <c r="AA26" s="23">
        <f>'Variables AMS'!Z76*'Variables AMS'!Z113/'Variables AMS'!Z$64*'Variables AMS'!$S$64</f>
        <v>26966.604136761769</v>
      </c>
      <c r="AB26" s="23">
        <f>'Variables AMS'!AA76*'Variables AMS'!AA113/'Variables AMS'!AA$64*'Variables AMS'!$S$64</f>
        <v>27150.874611886153</v>
      </c>
      <c r="AC26" s="23">
        <f>'Variables AMS'!AB76*'Variables AMS'!AB113/'Variables AMS'!AB$64*'Variables AMS'!$S$64</f>
        <v>27345.30366705823</v>
      </c>
      <c r="AD26" s="23">
        <f>'Variables AMS'!AC76*'Variables AMS'!AC113/'Variables AMS'!AC$64*'Variables AMS'!$S$64</f>
        <v>27645.380932319691</v>
      </c>
      <c r="AE26" s="23">
        <f>'Variables AMS'!AD76*'Variables AMS'!AD113/'Variables AMS'!AD$64*'Variables AMS'!$S$64</f>
        <v>27927.238619680451</v>
      </c>
      <c r="AF26" s="23">
        <f>'Variables AMS'!AE76*'Variables AMS'!AE113/'Variables AMS'!AE$64*'Variables AMS'!$S$64</f>
        <v>28217.904841974803</v>
      </c>
      <c r="AG26" s="23">
        <f>'Variables AMS'!AF76*'Variables AMS'!AF113/'Variables AMS'!AF$64*'Variables AMS'!$S$64</f>
        <v>28524.151148339541</v>
      </c>
      <c r="AH26" s="23">
        <f>'Variables AMS'!AG76*'Variables AMS'!AG113/'Variables AMS'!AG$64*'Variables AMS'!$S$64</f>
        <v>28854.759532285276</v>
      </c>
      <c r="AI26" s="23">
        <f>'Variables AMS'!AH76*'Variables AMS'!AH113/'Variables AMS'!AH$64*'Variables AMS'!$S$64</f>
        <v>29254.624232724836</v>
      </c>
      <c r="AJ26" s="23">
        <f>'Variables AMS'!AI76*'Variables AMS'!AI113/'Variables AMS'!AI$64*'Variables AMS'!$S$64</f>
        <v>29664.712851357228</v>
      </c>
      <c r="AK26" s="23">
        <f>'Variables AMS'!AJ76*'Variables AMS'!AJ113/'Variables AMS'!AJ$64*'Variables AMS'!$S$64</f>
        <v>30099.368916791431</v>
      </c>
      <c r="AL26" s="23">
        <f>'Variables AMS'!AK76*'Variables AMS'!AK113/'Variables AMS'!AK$64*'Variables AMS'!$S$64</f>
        <v>30557.586916417502</v>
      </c>
      <c r="AM26" s="23">
        <f>'Variables AMS'!AL76*'Variables AMS'!AL113/'Variables AMS'!AL$64*'Variables AMS'!$S$64</f>
        <v>31037.141361249163</v>
      </c>
      <c r="AN26" s="23">
        <f>'Variables AMS'!AM76*'Variables AMS'!AM113/'Variables AMS'!AM$64*'Variables AMS'!$S$64</f>
        <v>31552.719784015182</v>
      </c>
      <c r="AO26" s="23">
        <f>'Variables AMS'!AN76*'Variables AMS'!AN113/'Variables AMS'!AN$64*'Variables AMS'!$S$64</f>
        <v>32085.200433100625</v>
      </c>
      <c r="AP26" s="23">
        <f>'Variables AMS'!AO76*'Variables AMS'!AO113/'Variables AMS'!AO$64*'Variables AMS'!$S$64</f>
        <v>32634.025319754775</v>
      </c>
      <c r="AQ26" s="23">
        <f>'Variables AMS'!AP76*'Variables AMS'!AP113/'Variables AMS'!AP$64*'Variables AMS'!$S$64</f>
        <v>33197.034351805196</v>
      </c>
      <c r="AR26" s="23">
        <f>'Variables AMS'!AQ76*'Variables AMS'!AQ113/'Variables AMS'!AQ$64*'Variables AMS'!$S$64</f>
        <v>33744.205667461785</v>
      </c>
      <c r="AS26" s="23">
        <f>'Variables AMS'!AR76*'Variables AMS'!AR113/'Variables AMS'!AR$64*'Variables AMS'!$S$64</f>
        <v>34267.491637936873</v>
      </c>
      <c r="AT26" s="23">
        <f>'Variables AMS'!AS76*'Variables AMS'!AS113/'Variables AMS'!AS$64*'Variables AMS'!$S$64</f>
        <v>34815.579436504617</v>
      </c>
      <c r="AU26" s="23">
        <f>'Variables AMS'!AT76*'Variables AMS'!AT113/'Variables AMS'!AT$64*'Variables AMS'!$S$64</f>
        <v>35372.272250721369</v>
      </c>
      <c r="AV26" s="23">
        <f>'Variables AMS'!AU76*'Variables AMS'!AU113/'Variables AMS'!AU$64*'Variables AMS'!$S$64</f>
        <v>35932.706110204192</v>
      </c>
      <c r="AW26" s="23">
        <f>'Variables AMS'!AV76*'Variables AMS'!AV113/'Variables AMS'!AV$64*'Variables AMS'!$S$64</f>
        <v>36480.495476359087</v>
      </c>
      <c r="AX26" s="18"/>
    </row>
    <row r="27" spans="1:50" x14ac:dyDescent="0.25">
      <c r="A27" s="111"/>
      <c r="B27" t="s">
        <v>454</v>
      </c>
      <c r="C27" s="23">
        <f>'Variables AMS'!B77*'Variables AMS'!B114/'Variables AMS'!B$64*'Variables AMS'!$S$64</f>
        <v>5746.8576601212008</v>
      </c>
      <c r="D27" s="23">
        <f>'Variables AMS'!C77*'Variables AMS'!C114/'Variables AMS'!C$64*'Variables AMS'!$S$64</f>
        <v>5839.1253187282309</v>
      </c>
      <c r="E27" s="23">
        <f>'Variables AMS'!D77*'Variables AMS'!D114/'Variables AMS'!D$64*'Variables AMS'!$S$64</f>
        <v>5932.8857688449216</v>
      </c>
      <c r="F27" s="23">
        <f>'Variables AMS'!E77*'Variables AMS'!E114/'Variables AMS'!E$64*'Variables AMS'!$S$64</f>
        <v>6344.8138604970109</v>
      </c>
      <c r="G27" s="23">
        <f>'Variables AMS'!F77*'Variables AMS'!F114/'Variables AMS'!F$64*'Variables AMS'!$S$64</f>
        <v>6341.7883880553254</v>
      </c>
      <c r="H27" s="23">
        <f>'Variables AMS'!G77*'Variables AMS'!G114/'Variables AMS'!G$64*'Variables AMS'!$S$64</f>
        <v>5379.8011860866645</v>
      </c>
      <c r="I27" s="23">
        <f>'Variables AMS'!H77*'Variables AMS'!H114/'Variables AMS'!H$64*'Variables AMS'!$S$64</f>
        <v>5795.3356004974412</v>
      </c>
      <c r="J27" s="23">
        <f>'Variables AMS'!I77*'Variables AMS'!I114/'Variables AMS'!I$64*'Variables AMS'!$S$64</f>
        <v>6006.912571775003</v>
      </c>
      <c r="K27" s="23">
        <f>'Variables AMS'!J77*'Variables AMS'!J114/'Variables AMS'!J$64*'Variables AMS'!$S$64</f>
        <v>5790.2941889188915</v>
      </c>
      <c r="L27" s="23">
        <f>'Variables AMS'!K77*'Variables AMS'!K114/'Variables AMS'!K$64*'Variables AMS'!$S$64</f>
        <v>5553.2442837550689</v>
      </c>
      <c r="M27" s="23">
        <f>'Variables AMS'!L77*'Variables AMS'!L114/'Variables AMS'!L$64*'Variables AMS'!$S$64</f>
        <v>5477.964633920109</v>
      </c>
      <c r="N27" s="23">
        <f>'Variables AMS'!M77*'Variables AMS'!M114/'Variables AMS'!M$64*'Variables AMS'!$S$64</f>
        <v>5384.783942858011</v>
      </c>
      <c r="O27" s="23">
        <f>'Variables AMS'!N77*'Variables AMS'!N114/'Variables AMS'!N$64*'Variables AMS'!$S$64</f>
        <v>5883.4371782350818</v>
      </c>
      <c r="P27" s="23">
        <f>'Variables AMS'!O77*'Variables AMS'!O114/'Variables AMS'!O$64*'Variables AMS'!$S$64</f>
        <v>6331.3023851163243</v>
      </c>
      <c r="Q27" s="23">
        <f>'Variables AMS'!P77*'Variables AMS'!P114/'Variables AMS'!P$64*'Variables AMS'!$S$64</f>
        <v>6655.3686364206724</v>
      </c>
      <c r="R27" s="23">
        <f>'Variables AMS'!Q77*'Variables AMS'!Q114/'Variables AMS'!Q$64*'Variables AMS'!$S$64</f>
        <v>6747.3324408460494</v>
      </c>
      <c r="S27" s="23">
        <f>'Variables AMS'!R77*'Variables AMS'!R114/'Variables AMS'!R$64*'Variables AMS'!$S$64</f>
        <v>6757.5602176150596</v>
      </c>
      <c r="T27" s="23">
        <f>'Variables AMS'!S77*'Variables AMS'!S114/'Variables AMS'!S$64*'Variables AMS'!$S$64</f>
        <v>6907.4151796256465</v>
      </c>
      <c r="U27" s="23">
        <f>'Variables AMS'!T77*'Variables AMS'!T114/'Variables AMS'!T$64*'Variables AMS'!$S$64</f>
        <v>6988.6086032187577</v>
      </c>
      <c r="V27" s="23">
        <f>'Variables AMS'!U77*'Variables AMS'!U114/'Variables AMS'!U$64*'Variables AMS'!$S$64</f>
        <v>7153.0074960091979</v>
      </c>
      <c r="W27" s="23">
        <f>'Variables AMS'!V77*'Variables AMS'!V114/'Variables AMS'!V$64*'Variables AMS'!$S$64</f>
        <v>7415.1070630840841</v>
      </c>
      <c r="X27" s="23">
        <f>'Variables AMS'!W77*'Variables AMS'!W114/'Variables AMS'!W$64*'Variables AMS'!$S$64</f>
        <v>7509.3377886845501</v>
      </c>
      <c r="Y27" s="23">
        <f>'Variables AMS'!X77*'Variables AMS'!X114/'Variables AMS'!X$64*'Variables AMS'!$S$64</f>
        <v>7549.8797948915253</v>
      </c>
      <c r="Z27" s="23">
        <f>'Variables AMS'!Y77*'Variables AMS'!Y114/'Variables AMS'!Y$64*'Variables AMS'!$S$64</f>
        <v>7507.7124370168467</v>
      </c>
      <c r="AA27" s="23">
        <f>'Variables AMS'!Z77*'Variables AMS'!Z114/'Variables AMS'!Z$64*'Variables AMS'!$S$64</f>
        <v>7416.8743496182033</v>
      </c>
      <c r="AB27" s="23">
        <f>'Variables AMS'!AA77*'Variables AMS'!AA114/'Variables AMS'!AA$64*'Variables AMS'!$S$64</f>
        <v>7281.8998330196882</v>
      </c>
      <c r="AC27" s="23">
        <f>'Variables AMS'!AB77*'Variables AMS'!AB114/'Variables AMS'!AB$64*'Variables AMS'!$S$64</f>
        <v>7140.2875830379744</v>
      </c>
      <c r="AD27" s="23">
        <f>'Variables AMS'!AC77*'Variables AMS'!AC114/'Variables AMS'!AC$64*'Variables AMS'!$S$64</f>
        <v>7092.8175626011007</v>
      </c>
      <c r="AE27" s="23">
        <f>'Variables AMS'!AD77*'Variables AMS'!AD114/'Variables AMS'!AD$64*'Variables AMS'!$S$64</f>
        <v>7026.782586417964</v>
      </c>
      <c r="AF27" s="23">
        <f>'Variables AMS'!AE77*'Variables AMS'!AE114/'Variables AMS'!AE$64*'Variables AMS'!$S$64</f>
        <v>6949.5120867179376</v>
      </c>
      <c r="AG27" s="23">
        <f>'Variables AMS'!AF77*'Variables AMS'!AF114/'Variables AMS'!AF$64*'Variables AMS'!$S$64</f>
        <v>6877.0892374346458</v>
      </c>
      <c r="AH27" s="23">
        <f>'Variables AMS'!AG77*'Variables AMS'!AG114/'Variables AMS'!AG$64*'Variables AMS'!$S$64</f>
        <v>6820.024043377317</v>
      </c>
      <c r="AI27" s="23">
        <f>'Variables AMS'!AH77*'Variables AMS'!AH114/'Variables AMS'!AH$64*'Variables AMS'!$S$64</f>
        <v>6787.3180145110946</v>
      </c>
      <c r="AJ27" s="23">
        <f>'Variables AMS'!AI77*'Variables AMS'!AI114/'Variables AMS'!AI$64*'Variables AMS'!$S$64</f>
        <v>6757.2540467593772</v>
      </c>
      <c r="AK27" s="23">
        <f>'Variables AMS'!AJ77*'Variables AMS'!AJ114/'Variables AMS'!AJ$64*'Variables AMS'!$S$64</f>
        <v>6730.9326150254701</v>
      </c>
      <c r="AL27" s="23">
        <f>'Variables AMS'!AK77*'Variables AMS'!AK114/'Variables AMS'!AK$64*'Variables AMS'!$S$64</f>
        <v>6704.0902042922526</v>
      </c>
      <c r="AM27" s="23">
        <f>'Variables AMS'!AL77*'Variables AMS'!AL114/'Variables AMS'!AL$64*'Variables AMS'!$S$64</f>
        <v>6691.2649350414677</v>
      </c>
      <c r="AN27" s="23">
        <f>'Variables AMS'!AM77*'Variables AMS'!AM114/'Variables AMS'!AM$64*'Variables AMS'!$S$64</f>
        <v>6693.0863849286579</v>
      </c>
      <c r="AO27" s="23">
        <f>'Variables AMS'!AN77*'Variables AMS'!AN114/'Variables AMS'!AN$64*'Variables AMS'!$S$64</f>
        <v>6696.6595388400092</v>
      </c>
      <c r="AP27" s="23">
        <f>'Variables AMS'!AO77*'Variables AMS'!AO114/'Variables AMS'!AO$64*'Variables AMS'!$S$64</f>
        <v>6703.409261800035</v>
      </c>
      <c r="AQ27" s="23">
        <f>'Variables AMS'!AP77*'Variables AMS'!AP114/'Variables AMS'!AP$64*'Variables AMS'!$S$64</f>
        <v>6718.9137184854089</v>
      </c>
      <c r="AR27" s="23">
        <f>'Variables AMS'!AQ77*'Variables AMS'!AQ114/'Variables AMS'!AQ$64*'Variables AMS'!$S$64</f>
        <v>6726.5794695910154</v>
      </c>
      <c r="AS27" s="23">
        <f>'Variables AMS'!AR77*'Variables AMS'!AR114/'Variables AMS'!AR$64*'Variables AMS'!$S$64</f>
        <v>6727.7363517405402</v>
      </c>
      <c r="AT27" s="23">
        <f>'Variables AMS'!AS77*'Variables AMS'!AS114/'Variables AMS'!AS$64*'Variables AMS'!$S$64</f>
        <v>6741.7973548642176</v>
      </c>
      <c r="AU27" s="23">
        <f>'Variables AMS'!AT77*'Variables AMS'!AT114/'Variables AMS'!AT$64*'Variables AMS'!$S$64</f>
        <v>6760.1539411461981</v>
      </c>
      <c r="AV27" s="23">
        <f>'Variables AMS'!AU77*'Variables AMS'!AU114/'Variables AMS'!AU$64*'Variables AMS'!$S$64</f>
        <v>6781.3739732245713</v>
      </c>
      <c r="AW27" s="23">
        <f>'Variables AMS'!AV77*'Variables AMS'!AV114/'Variables AMS'!AV$64*'Variables AMS'!$S$64</f>
        <v>6814.2014835407472</v>
      </c>
      <c r="AX27" s="18"/>
    </row>
    <row r="30" spans="1:50" x14ac:dyDescent="0.25">
      <c r="A30" s="111" t="s">
        <v>1243</v>
      </c>
      <c r="B30" t="s">
        <v>443</v>
      </c>
      <c r="C30" s="23">
        <f>'Variables AMS'!B549*'Variables AMS'!B102/'Variables AMS'!B$64*'Variables AMS'!$S$64</f>
        <v>111.19438598516193</v>
      </c>
      <c r="D30" s="23">
        <f>'Variables AMS'!C549*'Variables AMS'!C102/'Variables AMS'!C$64*'Variables AMS'!$S$64</f>
        <v>112.97964781899695</v>
      </c>
      <c r="E30" s="23">
        <f>'Variables AMS'!D549*'Variables AMS'!D102/'Variables AMS'!D$64*'Variables AMS'!$S$64</f>
        <v>114.80667318664986</v>
      </c>
      <c r="F30" s="23">
        <f>'Variables AMS'!E549*'Variables AMS'!E102/'Variables AMS'!E$64*'Variables AMS'!$S$64</f>
        <v>71.587382190478067</v>
      </c>
      <c r="G30" s="23">
        <f>'Variables AMS'!F549*'Variables AMS'!F102/'Variables AMS'!F$64*'Variables AMS'!$S$64</f>
        <v>645.9188608749115</v>
      </c>
      <c r="H30" s="23">
        <f>'Variables AMS'!G549*'Variables AMS'!G102/'Variables AMS'!G$64*'Variables AMS'!$S$64</f>
        <v>-658.71753307125448</v>
      </c>
      <c r="I30" s="23">
        <f>'Variables AMS'!H549*'Variables AMS'!H102/'Variables AMS'!H$64*'Variables AMS'!$S$64</f>
        <v>54.9626803602942</v>
      </c>
      <c r="J30" s="23">
        <f>'Variables AMS'!I549*'Variables AMS'!I102/'Variables AMS'!I$64*'Variables AMS'!$S$64</f>
        <v>894.77100927009622</v>
      </c>
      <c r="K30" s="23">
        <f>'Variables AMS'!J549*'Variables AMS'!J102/'Variables AMS'!J$64*'Variables AMS'!$S$64</f>
        <v>1416.970807898944</v>
      </c>
      <c r="L30" s="23">
        <f>'Variables AMS'!K549*'Variables AMS'!K102/'Variables AMS'!K$64*'Variables AMS'!$S$64</f>
        <v>1025.2138035310768</v>
      </c>
      <c r="M30" s="23">
        <f>'Variables AMS'!L549*'Variables AMS'!L102/'Variables AMS'!L$64*'Variables AMS'!$S$64</f>
        <v>453.2614489975025</v>
      </c>
      <c r="N30" s="23">
        <f>'Variables AMS'!M549*'Variables AMS'!M102/'Variables AMS'!M$64*'Variables AMS'!$S$64</f>
        <v>-683.62369464041399</v>
      </c>
      <c r="O30" s="23">
        <f>'Variables AMS'!N549*'Variables AMS'!N102/'Variables AMS'!N$64*'Variables AMS'!$S$64</f>
        <v>-1218.7014494623793</v>
      </c>
      <c r="P30" s="23">
        <f>'Variables AMS'!O549*'Variables AMS'!O102/'Variables AMS'!O$64*'Variables AMS'!$S$64</f>
        <v>-348.22155372711518</v>
      </c>
      <c r="Q30" s="23">
        <f>'Variables AMS'!P549*'Variables AMS'!P102/'Variables AMS'!P$64*'Variables AMS'!$S$64</f>
        <v>875.86459841246301</v>
      </c>
      <c r="R30" s="23">
        <f>'Variables AMS'!Q549*'Variables AMS'!Q102/'Variables AMS'!Q$64*'Variables AMS'!$S$64</f>
        <v>436.75763014481277</v>
      </c>
      <c r="S30" s="23">
        <f>'Variables AMS'!R549*'Variables AMS'!R102/'Variables AMS'!R$64*'Variables AMS'!$S$64</f>
        <v>586.93487315910022</v>
      </c>
      <c r="T30" s="23">
        <f>'Variables AMS'!S549*'Variables AMS'!S102/'Variables AMS'!S$64*'Variables AMS'!$S$64</f>
        <v>832.52192382034696</v>
      </c>
      <c r="U30" s="23">
        <f>'Variables AMS'!T549*'Variables AMS'!T102/'Variables AMS'!T$64*'Variables AMS'!$S$64</f>
        <v>1086.9197960172321</v>
      </c>
      <c r="V30" s="23">
        <f>'Variables AMS'!U549*'Variables AMS'!U102/'Variables AMS'!U$64*'Variables AMS'!$S$64</f>
        <v>1256.6430210970523</v>
      </c>
      <c r="W30" s="23">
        <f>'Variables AMS'!V549*'Variables AMS'!V102/'Variables AMS'!V$64*'Variables AMS'!$S$64</f>
        <v>1380.0711651756144</v>
      </c>
      <c r="X30" s="23">
        <f>'Variables AMS'!W549*'Variables AMS'!W102/'Variables AMS'!W$64*'Variables AMS'!$S$64</f>
        <v>1435.212428812456</v>
      </c>
      <c r="Y30" s="23">
        <f>'Variables AMS'!X549*'Variables AMS'!X102/'Variables AMS'!X$64*'Variables AMS'!$S$64</f>
        <v>1121.0562622214813</v>
      </c>
      <c r="Z30" s="23">
        <f>'Variables AMS'!Y549*'Variables AMS'!Y102/'Variables AMS'!Y$64*'Variables AMS'!$S$64</f>
        <v>831.65342136581376</v>
      </c>
      <c r="AA30" s="23">
        <f>'Variables AMS'!Z549*'Variables AMS'!Z102/'Variables AMS'!Z$64*'Variables AMS'!$S$64</f>
        <v>588.16653064304353</v>
      </c>
      <c r="AB30" s="23">
        <f>'Variables AMS'!AA549*'Variables AMS'!AA102/'Variables AMS'!AA$64*'Variables AMS'!$S$64</f>
        <v>391.51702573020464</v>
      </c>
      <c r="AC30" s="23">
        <f>'Variables AMS'!AB549*'Variables AMS'!AB102/'Variables AMS'!AB$64*'Variables AMS'!$S$64</f>
        <v>275.99872486978592</v>
      </c>
      <c r="AD30" s="23">
        <f>'Variables AMS'!AC549*'Variables AMS'!AC102/'Variables AMS'!AC$64*'Variables AMS'!$S$64</f>
        <v>181.24483836181787</v>
      </c>
      <c r="AE30" s="23">
        <f>'Variables AMS'!AD549*'Variables AMS'!AD102/'Variables AMS'!AD$64*'Variables AMS'!$S$64</f>
        <v>104.360019270998</v>
      </c>
      <c r="AF30" s="23">
        <f>'Variables AMS'!AE549*'Variables AMS'!AE102/'Variables AMS'!AE$64*'Variables AMS'!$S$64</f>
        <v>59.383891976354555</v>
      </c>
      <c r="AG30" s="23">
        <f>'Variables AMS'!AF549*'Variables AMS'!AF102/'Variables AMS'!AF$64*'Variables AMS'!$S$64</f>
        <v>80.926171541441931</v>
      </c>
      <c r="AH30" s="23">
        <f>'Variables AMS'!AG549*'Variables AMS'!AG102/'Variables AMS'!AG$64*'Variables AMS'!$S$64</f>
        <v>120.37307976917447</v>
      </c>
      <c r="AI30" s="23">
        <f>'Variables AMS'!AH549*'Variables AMS'!AH102/'Variables AMS'!AH$64*'Variables AMS'!$S$64</f>
        <v>115.69881729450204</v>
      </c>
      <c r="AJ30" s="23">
        <f>'Variables AMS'!AI549*'Variables AMS'!AI102/'Variables AMS'!AI$64*'Variables AMS'!$S$64</f>
        <v>124.37433695959749</v>
      </c>
      <c r="AK30" s="23">
        <f>'Variables AMS'!AJ549*'Variables AMS'!AJ102/'Variables AMS'!AJ$64*'Variables AMS'!$S$64</f>
        <v>117.98394734098903</v>
      </c>
      <c r="AL30" s="23">
        <f>'Variables AMS'!AK549*'Variables AMS'!AK102/'Variables AMS'!AK$64*'Variables AMS'!$S$64</f>
        <v>103.74024342060576</v>
      </c>
      <c r="AM30" s="23">
        <f>'Variables AMS'!AL549*'Variables AMS'!AL102/'Variables AMS'!AL$64*'Variables AMS'!$S$64</f>
        <v>91.63773801109582</v>
      </c>
      <c r="AN30" s="23">
        <f>'Variables AMS'!AM549*'Variables AMS'!AM102/'Variables AMS'!AM$64*'Variables AMS'!$S$64</f>
        <v>133.89832215751775</v>
      </c>
      <c r="AO30" s="23">
        <f>'Variables AMS'!AN549*'Variables AMS'!AN102/'Variables AMS'!AN$64*'Variables AMS'!$S$64</f>
        <v>211.07499078119582</v>
      </c>
      <c r="AP30" s="23">
        <f>'Variables AMS'!AO549*'Variables AMS'!AO102/'Variables AMS'!AO$64*'Variables AMS'!$S$64</f>
        <v>256.95890922703086</v>
      </c>
      <c r="AQ30" s="23">
        <f>'Variables AMS'!AP549*'Variables AMS'!AP102/'Variables AMS'!AP$64*'Variables AMS'!$S$64</f>
        <v>277.58279028296255</v>
      </c>
      <c r="AR30" s="23">
        <f>'Variables AMS'!AQ549*'Variables AMS'!AQ102/'Variables AMS'!AQ$64*'Variables AMS'!$S$64</f>
        <v>275.17974532675925</v>
      </c>
      <c r="AS30" s="23">
        <f>'Variables AMS'!AR549*'Variables AMS'!AR102/'Variables AMS'!AR$64*'Variables AMS'!$S$64</f>
        <v>354.83851912935228</v>
      </c>
      <c r="AT30" s="23">
        <f>'Variables AMS'!AS549*'Variables AMS'!AS102/'Variables AMS'!AS$64*'Variables AMS'!$S$64</f>
        <v>420.48988247253254</v>
      </c>
      <c r="AU30" s="23">
        <f>'Variables AMS'!AT549*'Variables AMS'!AT102/'Variables AMS'!AT$64*'Variables AMS'!$S$64</f>
        <v>472.23138374799822</v>
      </c>
      <c r="AV30" s="23">
        <f>'Variables AMS'!AU549*'Variables AMS'!AU102/'Variables AMS'!AU$64*'Variables AMS'!$S$64</f>
        <v>512.35073459277123</v>
      </c>
      <c r="AW30" s="23">
        <f>'Variables AMS'!AV549*'Variables AMS'!AV102/'Variables AMS'!AV$64*'Variables AMS'!$S$64</f>
        <v>544.53329621379123</v>
      </c>
      <c r="AX30" s="18"/>
    </row>
    <row r="31" spans="1:50" x14ac:dyDescent="0.25">
      <c r="A31" s="111"/>
      <c r="B31" t="s">
        <v>444</v>
      </c>
      <c r="C31" s="23">
        <f>'Variables AMS'!B550*'Variables AMS'!B103/'Variables AMS'!B$64*'Variables AMS'!$S$64</f>
        <v>54.989047244338011</v>
      </c>
      <c r="D31" s="23">
        <f>'Variables AMS'!C550*'Variables AMS'!C103/'Variables AMS'!C$64*'Variables AMS'!$S$64</f>
        <v>55.871914184557092</v>
      </c>
      <c r="E31" s="23">
        <f>'Variables AMS'!D550*'Variables AMS'!D103/'Variables AMS'!D$64*'Variables AMS'!$S$64</f>
        <v>56.765750492050408</v>
      </c>
      <c r="F31" s="23">
        <f>'Variables AMS'!E550*'Variables AMS'!E103/'Variables AMS'!E$64*'Variables AMS'!$S$64</f>
        <v>50.691466335831741</v>
      </c>
      <c r="G31" s="23">
        <f>'Variables AMS'!F550*'Variables AMS'!F103/'Variables AMS'!F$64*'Variables AMS'!$S$64</f>
        <v>168.80433026455117</v>
      </c>
      <c r="H31" s="23">
        <f>'Variables AMS'!G550*'Variables AMS'!G103/'Variables AMS'!G$64*'Variables AMS'!$S$64</f>
        <v>-56.640033223972836</v>
      </c>
      <c r="I31" s="23">
        <f>'Variables AMS'!H550*'Variables AMS'!H103/'Variables AMS'!H$64*'Variables AMS'!$S$64</f>
        <v>53.41833241563284</v>
      </c>
      <c r="J31" s="23">
        <f>'Variables AMS'!I550*'Variables AMS'!I103/'Variables AMS'!I$64*'Variables AMS'!$S$64</f>
        <v>205.29619722665885</v>
      </c>
      <c r="K31" s="23">
        <f>'Variables AMS'!J550*'Variables AMS'!J103/'Variables AMS'!J$64*'Variables AMS'!$S$64</f>
        <v>312.34525520344835</v>
      </c>
      <c r="L31" s="23">
        <f>'Variables AMS'!K550*'Variables AMS'!K103/'Variables AMS'!K$64*'Variables AMS'!$S$64</f>
        <v>257.86024773192742</v>
      </c>
      <c r="M31" s="23">
        <f>'Variables AMS'!L550*'Variables AMS'!L103/'Variables AMS'!L$64*'Variables AMS'!$S$64</f>
        <v>217.18592533299977</v>
      </c>
      <c r="N31" s="23">
        <f>'Variables AMS'!M550*'Variables AMS'!M103/'Variables AMS'!M$64*'Variables AMS'!$S$64</f>
        <v>91.838299449245753</v>
      </c>
      <c r="O31" s="23">
        <f>'Variables AMS'!N550*'Variables AMS'!N103/'Variables AMS'!N$64*'Variables AMS'!$S$64</f>
        <v>984.46824986989304</v>
      </c>
      <c r="P31" s="23">
        <f>'Variables AMS'!O550*'Variables AMS'!O103/'Variables AMS'!O$64*'Variables AMS'!$S$64</f>
        <v>1545.5995746488757</v>
      </c>
      <c r="Q31" s="23">
        <f>'Variables AMS'!P550*'Variables AMS'!P103/'Variables AMS'!P$64*'Variables AMS'!$S$64</f>
        <v>1876.6212045227342</v>
      </c>
      <c r="R31" s="23">
        <f>'Variables AMS'!Q550*'Variables AMS'!Q103/'Variables AMS'!Q$64*'Variables AMS'!$S$64</f>
        <v>1993.6771645096569</v>
      </c>
      <c r="S31" s="23">
        <f>'Variables AMS'!R550*'Variables AMS'!R103/'Variables AMS'!R$64*'Variables AMS'!$S$64</f>
        <v>1812.9650946070442</v>
      </c>
      <c r="T31" s="23">
        <f>'Variables AMS'!S550*'Variables AMS'!S103/'Variables AMS'!S$64*'Variables AMS'!$S$64</f>
        <v>1647.9009232126061</v>
      </c>
      <c r="U31" s="23">
        <f>'Variables AMS'!T550*'Variables AMS'!T103/'Variables AMS'!T$64*'Variables AMS'!$S$64</f>
        <v>1559.5320278856955</v>
      </c>
      <c r="V31" s="23">
        <f>'Variables AMS'!U550*'Variables AMS'!U103/'Variables AMS'!U$64*'Variables AMS'!$S$64</f>
        <v>1459.620415454247</v>
      </c>
      <c r="W31" s="23">
        <f>'Variables AMS'!V550*'Variables AMS'!V103/'Variables AMS'!V$64*'Variables AMS'!$S$64</f>
        <v>1893.2583721679846</v>
      </c>
      <c r="X31" s="23">
        <f>'Variables AMS'!W550*'Variables AMS'!W103/'Variables AMS'!W$64*'Variables AMS'!$S$64</f>
        <v>2139.1667216900209</v>
      </c>
      <c r="Y31" s="23">
        <f>'Variables AMS'!X550*'Variables AMS'!X103/'Variables AMS'!X$64*'Variables AMS'!$S$64</f>
        <v>2230.424905840292</v>
      </c>
      <c r="Z31" s="23">
        <f>'Variables AMS'!Y550*'Variables AMS'!Y103/'Variables AMS'!Y$64*'Variables AMS'!$S$64</f>
        <v>2314.8513631233136</v>
      </c>
      <c r="AA31" s="23">
        <f>'Variables AMS'!Z550*'Variables AMS'!Z103/'Variables AMS'!Z$64*'Variables AMS'!$S$64</f>
        <v>2383.8378152314722</v>
      </c>
      <c r="AB31" s="23">
        <f>'Variables AMS'!AA550*'Variables AMS'!AA103/'Variables AMS'!AA$64*'Variables AMS'!$S$64</f>
        <v>2440.1177779439709</v>
      </c>
      <c r="AC31" s="23">
        <f>'Variables AMS'!AB550*'Variables AMS'!AB103/'Variables AMS'!AB$64*'Variables AMS'!$S$64</f>
        <v>2495.0293890870553</v>
      </c>
      <c r="AD31" s="23">
        <f>'Variables AMS'!AC550*'Variables AMS'!AC103/'Variables AMS'!AC$64*'Variables AMS'!$S$64</f>
        <v>2371.1027640638044</v>
      </c>
      <c r="AE31" s="23">
        <f>'Variables AMS'!AD550*'Variables AMS'!AD103/'Variables AMS'!AD$64*'Variables AMS'!$S$64</f>
        <v>2287.4920348424776</v>
      </c>
      <c r="AF31" s="23">
        <f>'Variables AMS'!AE550*'Variables AMS'!AE103/'Variables AMS'!AE$64*'Variables AMS'!$S$64</f>
        <v>2233.9463067502911</v>
      </c>
      <c r="AG31" s="23">
        <f>'Variables AMS'!AF550*'Variables AMS'!AF103/'Variables AMS'!AF$64*'Variables AMS'!$S$64</f>
        <v>2243.2731487292822</v>
      </c>
      <c r="AH31" s="23">
        <f>'Variables AMS'!AG550*'Variables AMS'!AG103/'Variables AMS'!AG$64*'Variables AMS'!$S$64</f>
        <v>2282.5237845013844</v>
      </c>
      <c r="AI31" s="23">
        <f>'Variables AMS'!AH550*'Variables AMS'!AH103/'Variables AMS'!AH$64*'Variables AMS'!$S$64</f>
        <v>2311.1000620795144</v>
      </c>
      <c r="AJ31" s="23">
        <f>'Variables AMS'!AI550*'Variables AMS'!AI103/'Variables AMS'!AI$64*'Variables AMS'!$S$64</f>
        <v>2341.8723234471881</v>
      </c>
      <c r="AK31" s="23">
        <f>'Variables AMS'!AJ550*'Variables AMS'!AJ103/'Variables AMS'!AJ$64*'Variables AMS'!$S$64</f>
        <v>2372.1352675887961</v>
      </c>
      <c r="AL31" s="23">
        <f>'Variables AMS'!AK550*'Variables AMS'!AK103/'Variables AMS'!AK$64*'Variables AMS'!$S$64</f>
        <v>2404.0128837861566</v>
      </c>
      <c r="AM31" s="23">
        <f>'Variables AMS'!AL550*'Variables AMS'!AL103/'Variables AMS'!AL$64*'Variables AMS'!$S$64</f>
        <v>2443.9967200188557</v>
      </c>
      <c r="AN31" s="23">
        <f>'Variables AMS'!AM550*'Variables AMS'!AM103/'Variables AMS'!AM$64*'Variables AMS'!$S$64</f>
        <v>2485.9474567962425</v>
      </c>
      <c r="AO31" s="23">
        <f>'Variables AMS'!AN550*'Variables AMS'!AN103/'Variables AMS'!AN$64*'Variables AMS'!$S$64</f>
        <v>2528.589050525547</v>
      </c>
      <c r="AP31" s="23">
        <f>'Variables AMS'!AO550*'Variables AMS'!AO103/'Variables AMS'!AO$64*'Variables AMS'!$S$64</f>
        <v>2571.2966304485067</v>
      </c>
      <c r="AQ31" s="23">
        <f>'Variables AMS'!AP550*'Variables AMS'!AP103/'Variables AMS'!AP$64*'Variables AMS'!$S$64</f>
        <v>2613.8586465397307</v>
      </c>
      <c r="AR31" s="23">
        <f>'Variables AMS'!AQ550*'Variables AMS'!AQ103/'Variables AMS'!AQ$64*'Variables AMS'!$S$64</f>
        <v>2654.8337805638266</v>
      </c>
      <c r="AS31" s="23">
        <f>'Variables AMS'!AR550*'Variables AMS'!AR103/'Variables AMS'!AR$64*'Variables AMS'!$S$64</f>
        <v>2695.481356811385</v>
      </c>
      <c r="AT31" s="23">
        <f>'Variables AMS'!AS550*'Variables AMS'!AS103/'Variables AMS'!AS$64*'Variables AMS'!$S$64</f>
        <v>2733.8674401328485</v>
      </c>
      <c r="AU31" s="23">
        <f>'Variables AMS'!AT550*'Variables AMS'!AT103/'Variables AMS'!AT$64*'Variables AMS'!$S$64</f>
        <v>2771.4676501825315</v>
      </c>
      <c r="AV31" s="23">
        <f>'Variables AMS'!AU550*'Variables AMS'!AU103/'Variables AMS'!AU$64*'Variables AMS'!$S$64</f>
        <v>2808.6127193695361</v>
      </c>
      <c r="AW31" s="23">
        <f>'Variables AMS'!AV550*'Variables AMS'!AV103/'Variables AMS'!AV$64*'Variables AMS'!$S$64</f>
        <v>2845.4173443946474</v>
      </c>
    </row>
    <row r="32" spans="1:50" x14ac:dyDescent="0.25">
      <c r="A32" s="111"/>
      <c r="B32" t="s">
        <v>445</v>
      </c>
      <c r="C32" s="23">
        <f>'Variables AMS'!B551*'Variables AMS'!B104/'Variables AMS'!B$64*'Variables AMS'!$S$64</f>
        <v>51.77935083460612</v>
      </c>
      <c r="D32" s="23">
        <f>'Variables AMS'!C551*'Variables AMS'!C104/'Variables AMS'!C$64*'Variables AMS'!$S$64</f>
        <v>52.610685060761341</v>
      </c>
      <c r="E32" s="23">
        <f>'Variables AMS'!D551*'Variables AMS'!D104/'Variables AMS'!D$64*'Variables AMS'!$S$64</f>
        <v>53.453702735391346</v>
      </c>
      <c r="F32" s="23">
        <f>'Variables AMS'!E551*'Variables AMS'!E104/'Variables AMS'!E$64*'Variables AMS'!$S$64</f>
        <v>45.340209867016867</v>
      </c>
      <c r="G32" s="23">
        <f>'Variables AMS'!F551*'Variables AMS'!F104/'Variables AMS'!F$64*'Variables AMS'!$S$64</f>
        <v>174.62939957219737</v>
      </c>
      <c r="H32" s="23">
        <f>'Variables AMS'!G551*'Variables AMS'!G104/'Variables AMS'!G$64*'Variables AMS'!$S$64</f>
        <v>-96.061669791241471</v>
      </c>
      <c r="I32" s="23">
        <f>'Variables AMS'!H551*'Variables AMS'!H104/'Variables AMS'!H$64*'Variables AMS'!$S$64</f>
        <v>42.532226269512009</v>
      </c>
      <c r="J32" s="23">
        <f>'Variables AMS'!I551*'Variables AMS'!I104/'Variables AMS'!I$64*'Variables AMS'!$S$64</f>
        <v>201.45433383109284</v>
      </c>
      <c r="K32" s="23">
        <f>'Variables AMS'!J551*'Variables AMS'!J104/'Variables AMS'!J$64*'Variables AMS'!$S$64</f>
        <v>295.95614641600326</v>
      </c>
      <c r="L32" s="23">
        <f>'Variables AMS'!K551*'Variables AMS'!K104/'Variables AMS'!K$64*'Variables AMS'!$S$64</f>
        <v>226.38972008627289</v>
      </c>
      <c r="M32" s="23">
        <f>'Variables AMS'!L551*'Variables AMS'!L104/'Variables AMS'!L$64*'Variables AMS'!$S$64</f>
        <v>138.51724262000531</v>
      </c>
      <c r="N32" s="23">
        <f>'Variables AMS'!M551*'Variables AMS'!M104/'Variables AMS'!M$64*'Variables AMS'!$S$64</f>
        <v>-10.462784292172138</v>
      </c>
      <c r="O32" s="23">
        <f>'Variables AMS'!N551*'Variables AMS'!N104/'Variables AMS'!N$64*'Variables AMS'!$S$64</f>
        <v>567.18154527798492</v>
      </c>
      <c r="P32" s="23">
        <f>'Variables AMS'!O551*'Variables AMS'!O104/'Variables AMS'!O$64*'Variables AMS'!$S$64</f>
        <v>889.7078350261304</v>
      </c>
      <c r="Q32" s="23">
        <f>'Variables AMS'!P551*'Variables AMS'!P104/'Variables AMS'!P$64*'Variables AMS'!$S$64</f>
        <v>1063.4136461472042</v>
      </c>
      <c r="R32" s="23">
        <f>'Variables AMS'!Q551*'Variables AMS'!Q104/'Variables AMS'!Q$64*'Variables AMS'!$S$64</f>
        <v>1084.2431153667046</v>
      </c>
      <c r="S32" s="23">
        <f>'Variables AMS'!R551*'Variables AMS'!R104/'Variables AMS'!R$64*'Variables AMS'!$S$64</f>
        <v>1058.8474618299588</v>
      </c>
      <c r="T32" s="23">
        <f>'Variables AMS'!S551*'Variables AMS'!S104/'Variables AMS'!S$64*'Variables AMS'!$S$64</f>
        <v>904.54482479328294</v>
      </c>
      <c r="U32" s="23">
        <f>'Variables AMS'!T551*'Variables AMS'!T104/'Variables AMS'!T$64*'Variables AMS'!$S$64</f>
        <v>818.2783492540176</v>
      </c>
      <c r="V32" s="23">
        <f>'Variables AMS'!U551*'Variables AMS'!U104/'Variables AMS'!U$64*'Variables AMS'!$S$64</f>
        <v>774.74677467036838</v>
      </c>
      <c r="W32" s="23">
        <f>'Variables AMS'!V551*'Variables AMS'!V104/'Variables AMS'!V$64*'Variables AMS'!$S$64</f>
        <v>891.78727442836578</v>
      </c>
      <c r="X32" s="23">
        <f>'Variables AMS'!W551*'Variables AMS'!W104/'Variables AMS'!W$64*'Variables AMS'!$S$64</f>
        <v>1083.7308405995338</v>
      </c>
      <c r="Y32" s="23">
        <f>'Variables AMS'!X551*'Variables AMS'!X104/'Variables AMS'!X$64*'Variables AMS'!$S$64</f>
        <v>1310.8870666349717</v>
      </c>
      <c r="Z32" s="23">
        <f>'Variables AMS'!Y551*'Variables AMS'!Y104/'Variables AMS'!Y$64*'Variables AMS'!$S$64</f>
        <v>1308.0071625521643</v>
      </c>
      <c r="AA32" s="23">
        <f>'Variables AMS'!Z551*'Variables AMS'!Z104/'Variables AMS'!Z$64*'Variables AMS'!$S$64</f>
        <v>1379.8102350557126</v>
      </c>
      <c r="AB32" s="23">
        <f>'Variables AMS'!AA551*'Variables AMS'!AA104/'Variables AMS'!AA$64*'Variables AMS'!$S$64</f>
        <v>1368.6148639041769</v>
      </c>
      <c r="AC32" s="23">
        <f>'Variables AMS'!AB551*'Variables AMS'!AB104/'Variables AMS'!AB$64*'Variables AMS'!$S$64</f>
        <v>1301.7499220430366</v>
      </c>
      <c r="AD32" s="23">
        <f>'Variables AMS'!AC551*'Variables AMS'!AC104/'Variables AMS'!AC$64*'Variables AMS'!$S$64</f>
        <v>1094.0327279257808</v>
      </c>
      <c r="AE32" s="23">
        <f>'Variables AMS'!AD551*'Variables AMS'!AD104/'Variables AMS'!AD$64*'Variables AMS'!$S$64</f>
        <v>969.67520797902034</v>
      </c>
      <c r="AF32" s="23">
        <f>'Variables AMS'!AE551*'Variables AMS'!AE104/'Variables AMS'!AE$64*'Variables AMS'!$S$64</f>
        <v>897.82597646764054</v>
      </c>
      <c r="AG32" s="23">
        <f>'Variables AMS'!AF551*'Variables AMS'!AF104/'Variables AMS'!AF$64*'Variables AMS'!$S$64</f>
        <v>868.71056344773194</v>
      </c>
      <c r="AH32" s="23">
        <f>'Variables AMS'!AG551*'Variables AMS'!AG104/'Variables AMS'!AG$64*'Variables AMS'!$S$64</f>
        <v>856.90042562513656</v>
      </c>
      <c r="AI32" s="23">
        <f>'Variables AMS'!AH551*'Variables AMS'!AH104/'Variables AMS'!AH$64*'Variables AMS'!$S$64</f>
        <v>847.13768044273161</v>
      </c>
      <c r="AJ32" s="23">
        <f>'Variables AMS'!AI551*'Variables AMS'!AI104/'Variables AMS'!AI$64*'Variables AMS'!$S$64</f>
        <v>841.94171730118012</v>
      </c>
      <c r="AK32" s="23">
        <f>'Variables AMS'!AJ551*'Variables AMS'!AJ104/'Variables AMS'!AJ$64*'Variables AMS'!$S$64</f>
        <v>837.84194924961753</v>
      </c>
      <c r="AL32" s="23">
        <f>'Variables AMS'!AK551*'Variables AMS'!AK104/'Variables AMS'!AK$64*'Variables AMS'!$S$64</f>
        <v>835.2213423962354</v>
      </c>
      <c r="AM32" s="23">
        <f>'Variables AMS'!AL551*'Variables AMS'!AL104/'Variables AMS'!AL$64*'Variables AMS'!$S$64</f>
        <v>835.12437326219992</v>
      </c>
      <c r="AN32" s="23">
        <f>'Variables AMS'!AM551*'Variables AMS'!AM104/'Variables AMS'!AM$64*'Variables AMS'!$S$64</f>
        <v>836.24920885934432</v>
      </c>
      <c r="AO32" s="23">
        <f>'Variables AMS'!AN551*'Variables AMS'!AN104/'Variables AMS'!AN$64*'Variables AMS'!$S$64</f>
        <v>838.40162954530399</v>
      </c>
      <c r="AP32" s="23">
        <f>'Variables AMS'!AO551*'Variables AMS'!AO104/'Variables AMS'!AO$64*'Variables AMS'!$S$64</f>
        <v>840.98837526285934</v>
      </c>
      <c r="AQ32" s="23">
        <f>'Variables AMS'!AP551*'Variables AMS'!AP104/'Variables AMS'!AP$64*'Variables AMS'!$S$64</f>
        <v>843.9138242453073</v>
      </c>
      <c r="AR32" s="23">
        <f>'Variables AMS'!AQ551*'Variables AMS'!AQ104/'Variables AMS'!AQ$64*'Variables AMS'!$S$64</f>
        <v>847.98099478144104</v>
      </c>
      <c r="AS32" s="23">
        <f>'Variables AMS'!AR551*'Variables AMS'!AR104/'Variables AMS'!AR$64*'Variables AMS'!$S$64</f>
        <v>852.05771749012308</v>
      </c>
      <c r="AT32" s="23">
        <f>'Variables AMS'!AS551*'Variables AMS'!AS104/'Variables AMS'!AS$64*'Variables AMS'!$S$64</f>
        <v>856.23358894260514</v>
      </c>
      <c r="AU32" s="23">
        <f>'Variables AMS'!AT551*'Variables AMS'!AT104/'Variables AMS'!AT$64*'Variables AMS'!$S$64</f>
        <v>860.54928094195031</v>
      </c>
      <c r="AV32" s="23">
        <f>'Variables AMS'!AU551*'Variables AMS'!AU104/'Variables AMS'!AU$64*'Variables AMS'!$S$64</f>
        <v>865.07369715055609</v>
      </c>
      <c r="AW32" s="23">
        <f>'Variables AMS'!AV551*'Variables AMS'!AV104/'Variables AMS'!AV$64*'Variables AMS'!$S$64</f>
        <v>869.00806828806856</v>
      </c>
      <c r="AX32" s="18"/>
    </row>
    <row r="33" spans="1:50" x14ac:dyDescent="0.25">
      <c r="A33" s="111"/>
      <c r="B33" t="s">
        <v>446</v>
      </c>
      <c r="C33" s="23">
        <f>'Variables AMS'!B552*'Variables AMS'!B105/'Variables AMS'!B$64*'Variables AMS'!$S$64</f>
        <v>4.6091985673652358</v>
      </c>
      <c r="D33" s="23">
        <f>'Variables AMS'!C552*'Variables AMS'!C105/'Variables AMS'!C$64*'Variables AMS'!$S$64</f>
        <v>4.6832007412517962</v>
      </c>
      <c r="E33" s="23">
        <f>'Variables AMS'!D552*'Variables AMS'!D105/'Variables AMS'!D$64*'Variables AMS'!$S$64</f>
        <v>4.7580800584836167</v>
      </c>
      <c r="F33" s="23">
        <f>'Variables AMS'!E552*'Variables AMS'!E105/'Variables AMS'!E$64*'Variables AMS'!$S$64</f>
        <v>4.248441315785521</v>
      </c>
      <c r="G33" s="23">
        <f>'Variables AMS'!F552*'Variables AMS'!F105/'Variables AMS'!F$64*'Variables AMS'!$S$64</f>
        <v>14.747037791158567</v>
      </c>
      <c r="H33" s="23">
        <f>'Variables AMS'!G552*'Variables AMS'!G105/'Variables AMS'!G$64*'Variables AMS'!$S$64</f>
        <v>-4.5969205106484781</v>
      </c>
      <c r="I33" s="23">
        <f>'Variables AMS'!H552*'Variables AMS'!H105/'Variables AMS'!H$64*'Variables AMS'!$S$64</f>
        <v>28.604242588602808</v>
      </c>
      <c r="J33" s="23">
        <f>'Variables AMS'!I552*'Variables AMS'!I105/'Variables AMS'!I$64*'Variables AMS'!$S$64</f>
        <v>33.275320966053435</v>
      </c>
      <c r="K33" s="23">
        <f>'Variables AMS'!J552*'Variables AMS'!J105/'Variables AMS'!J$64*'Variables AMS'!$S$64</f>
        <v>40.541461777350783</v>
      </c>
      <c r="L33" s="23">
        <f>'Variables AMS'!K552*'Variables AMS'!K105/'Variables AMS'!K$64*'Variables AMS'!$S$64</f>
        <v>34.890957208127176</v>
      </c>
      <c r="M33" s="23">
        <f>'Variables AMS'!L552*'Variables AMS'!L105/'Variables AMS'!L$64*'Variables AMS'!$S$64</f>
        <v>25.180418229946543</v>
      </c>
      <c r="N33" s="23">
        <f>'Variables AMS'!M552*'Variables AMS'!M105/'Variables AMS'!M$64*'Variables AMS'!$S$64</f>
        <v>12.033403183501401</v>
      </c>
      <c r="O33" s="23">
        <f>'Variables AMS'!N552*'Variables AMS'!N105/'Variables AMS'!N$64*'Variables AMS'!$S$64</f>
        <v>91.198807631403213</v>
      </c>
      <c r="P33" s="23">
        <f>'Variables AMS'!O552*'Variables AMS'!O105/'Variables AMS'!O$64*'Variables AMS'!$S$64</f>
        <v>137.54062168945524</v>
      </c>
      <c r="Q33" s="23">
        <f>'Variables AMS'!P552*'Variables AMS'!P105/'Variables AMS'!P$64*'Variables AMS'!$S$64</f>
        <v>167.03409010375645</v>
      </c>
      <c r="R33" s="23">
        <f>'Variables AMS'!Q552*'Variables AMS'!Q105/'Variables AMS'!Q$64*'Variables AMS'!$S$64</f>
        <v>177.83935262498764</v>
      </c>
      <c r="S33" s="23">
        <f>'Variables AMS'!R552*'Variables AMS'!R105/'Variables AMS'!R$64*'Variables AMS'!$S$64</f>
        <v>164.6711725299167</v>
      </c>
      <c r="T33" s="23">
        <f>'Variables AMS'!S552*'Variables AMS'!S105/'Variables AMS'!S$64*'Variables AMS'!$S$64</f>
        <v>152.52075871357351</v>
      </c>
      <c r="U33" s="23">
        <f>'Variables AMS'!T552*'Variables AMS'!T105/'Variables AMS'!T$64*'Variables AMS'!$S$64</f>
        <v>149.17726540119074</v>
      </c>
      <c r="V33" s="23">
        <f>'Variables AMS'!U552*'Variables AMS'!U105/'Variables AMS'!U$64*'Variables AMS'!$S$64</f>
        <v>143.75231358046921</v>
      </c>
      <c r="W33" s="23">
        <f>'Variables AMS'!V552*'Variables AMS'!V105/'Variables AMS'!V$64*'Variables AMS'!$S$64</f>
        <v>160.28115405685631</v>
      </c>
      <c r="X33" s="23">
        <f>'Variables AMS'!W552*'Variables AMS'!W105/'Variables AMS'!W$64*'Variables AMS'!$S$64</f>
        <v>186.03503378139413</v>
      </c>
      <c r="Y33" s="23">
        <f>'Variables AMS'!X552*'Variables AMS'!X105/'Variables AMS'!X$64*'Variables AMS'!$S$64</f>
        <v>199.36977545196697</v>
      </c>
      <c r="Z33" s="23">
        <f>'Variables AMS'!Y552*'Variables AMS'!Y105/'Variables AMS'!Y$64*'Variables AMS'!$S$64</f>
        <v>214.57435340577362</v>
      </c>
      <c r="AA33" s="23">
        <f>'Variables AMS'!Z552*'Variables AMS'!Z105/'Variables AMS'!Z$64*'Variables AMS'!$S$64</f>
        <v>232.55517663052427</v>
      </c>
      <c r="AB33" s="23">
        <f>'Variables AMS'!AA552*'Variables AMS'!AA105/'Variables AMS'!AA$64*'Variables AMS'!$S$64</f>
        <v>253.67729763274349</v>
      </c>
      <c r="AC33" s="23">
        <f>'Variables AMS'!AB552*'Variables AMS'!AB105/'Variables AMS'!AB$64*'Variables AMS'!$S$64</f>
        <v>279.21653605496959</v>
      </c>
      <c r="AD33" s="23">
        <f>'Variables AMS'!AC552*'Variables AMS'!AC105/'Variables AMS'!AC$64*'Variables AMS'!$S$64</f>
        <v>304.31951900898247</v>
      </c>
      <c r="AE33" s="23">
        <f>'Variables AMS'!AD552*'Variables AMS'!AD105/'Variables AMS'!AD$64*'Variables AMS'!$S$64</f>
        <v>295.59664618884591</v>
      </c>
      <c r="AF33" s="23">
        <f>'Variables AMS'!AE552*'Variables AMS'!AE105/'Variables AMS'!AE$64*'Variables AMS'!$S$64</f>
        <v>288.74646843143154</v>
      </c>
      <c r="AG33" s="23">
        <f>'Variables AMS'!AF552*'Variables AMS'!AF105/'Variables AMS'!AF$64*'Variables AMS'!$S$64</f>
        <v>290.78870409961843</v>
      </c>
      <c r="AH33" s="23">
        <f>'Variables AMS'!AG552*'Variables AMS'!AG105/'Variables AMS'!AG$64*'Variables AMS'!$S$64</f>
        <v>296.90348852369891</v>
      </c>
      <c r="AI33" s="23">
        <f>'Variables AMS'!AH552*'Variables AMS'!AH105/'Variables AMS'!AH$64*'Variables AMS'!$S$64</f>
        <v>300.91112547201129</v>
      </c>
      <c r="AJ33" s="23">
        <f>'Variables AMS'!AI552*'Variables AMS'!AI105/'Variables AMS'!AI$64*'Variables AMS'!$S$64</f>
        <v>304.83995500372328</v>
      </c>
      <c r="AK33" s="23">
        <f>'Variables AMS'!AJ552*'Variables AMS'!AJ105/'Variables AMS'!AJ$64*'Variables AMS'!$S$64</f>
        <v>308.06611944838795</v>
      </c>
      <c r="AL33" s="23">
        <f>'Variables AMS'!AK552*'Variables AMS'!AK105/'Variables AMS'!AK$64*'Variables AMS'!$S$64</f>
        <v>311.0078073545439</v>
      </c>
      <c r="AM33" s="23">
        <f>'Variables AMS'!AL552*'Variables AMS'!AL105/'Variables AMS'!AL$64*'Variables AMS'!$S$64</f>
        <v>314.77326397825931</v>
      </c>
      <c r="AN33" s="23">
        <f>'Variables AMS'!AM552*'Variables AMS'!AM105/'Variables AMS'!AM$64*'Variables AMS'!$S$64</f>
        <v>320.53015359637271</v>
      </c>
      <c r="AO33" s="23">
        <f>'Variables AMS'!AN552*'Variables AMS'!AN105/'Variables AMS'!AN$64*'Variables AMS'!$S$64</f>
        <v>325.71585481838758</v>
      </c>
      <c r="AP33" s="23">
        <f>'Variables AMS'!AO552*'Variables AMS'!AO105/'Variables AMS'!AO$64*'Variables AMS'!$S$64</f>
        <v>330.36671886149071</v>
      </c>
      <c r="AQ33" s="23">
        <f>'Variables AMS'!AP552*'Variables AMS'!AP105/'Variables AMS'!AP$64*'Variables AMS'!$S$64</f>
        <v>334.45081702802463</v>
      </c>
      <c r="AR33" s="23">
        <f>'Variables AMS'!AQ552*'Variables AMS'!AQ105/'Variables AMS'!AQ$64*'Variables AMS'!$S$64</f>
        <v>337.70135738738571</v>
      </c>
      <c r="AS33" s="23">
        <f>'Variables AMS'!AR552*'Variables AMS'!AR105/'Variables AMS'!AR$64*'Variables AMS'!$S$64</f>
        <v>341.6055339178962</v>
      </c>
      <c r="AT33" s="23">
        <f>'Variables AMS'!AS552*'Variables AMS'!AS105/'Variables AMS'!AS$64*'Variables AMS'!$S$64</f>
        <v>345.08615377176881</v>
      </c>
      <c r="AU33" s="23">
        <f>'Variables AMS'!AT552*'Variables AMS'!AT105/'Variables AMS'!AT$64*'Variables AMS'!$S$64</f>
        <v>348.28103975037118</v>
      </c>
      <c r="AV33" s="23">
        <f>'Variables AMS'!AU552*'Variables AMS'!AU105/'Variables AMS'!AU$64*'Variables AMS'!$S$64</f>
        <v>351.22347400236964</v>
      </c>
      <c r="AW33" s="23">
        <f>'Variables AMS'!AV552*'Variables AMS'!AV105/'Variables AMS'!AV$64*'Variables AMS'!$S$64</f>
        <v>353.91779957848291</v>
      </c>
      <c r="AX33" s="18"/>
    </row>
    <row r="34" spans="1:50" x14ac:dyDescent="0.25">
      <c r="A34" s="111"/>
      <c r="B34" t="s">
        <v>668</v>
      </c>
      <c r="C34" s="23">
        <f>'Variables AMS'!B553*'Variables AMS'!B106/'Variables AMS'!B$64*'Variables AMS'!$S$64</f>
        <v>13.421544007163465</v>
      </c>
      <c r="D34" s="23">
        <f>'Variables AMS'!C553*'Variables AMS'!C106/'Variables AMS'!C$64*'Variables AMS'!$S$64</f>
        <v>13.637031237519878</v>
      </c>
      <c r="E34" s="23">
        <f>'Variables AMS'!D553*'Variables AMS'!D106/'Variables AMS'!D$64*'Variables AMS'!$S$64</f>
        <v>13.856134555726143</v>
      </c>
      <c r="F34" s="23">
        <f>'Variables AMS'!E553*'Variables AMS'!E106/'Variables AMS'!E$64*'Variables AMS'!$S$64</f>
        <v>11.700605352815362</v>
      </c>
      <c r="G34" s="23">
        <f>'Variables AMS'!F553*'Variables AMS'!F106/'Variables AMS'!F$64*'Variables AMS'!$S$64</f>
        <v>49.578105223041227</v>
      </c>
      <c r="H34" s="23">
        <f>'Variables AMS'!G553*'Variables AMS'!G106/'Variables AMS'!G$64*'Variables AMS'!$S$64</f>
        <v>-31.511854103574379</v>
      </c>
      <c r="I34" s="23">
        <f>'Variables AMS'!H553*'Variables AMS'!H106/'Variables AMS'!H$64*'Variables AMS'!$S$64</f>
        <v>89.622544088608876</v>
      </c>
      <c r="J34" s="23">
        <f>'Variables AMS'!I553*'Variables AMS'!I106/'Variables AMS'!I$64*'Variables AMS'!$S$64</f>
        <v>109.26061662037395</v>
      </c>
      <c r="K34" s="23">
        <f>'Variables AMS'!J553*'Variables AMS'!J106/'Variables AMS'!J$64*'Variables AMS'!$S$64</f>
        <v>135.23180716784199</v>
      </c>
      <c r="L34" s="23">
        <f>'Variables AMS'!K553*'Variables AMS'!K106/'Variables AMS'!K$64*'Variables AMS'!$S$64</f>
        <v>110.35261655906869</v>
      </c>
      <c r="M34" s="23">
        <f>'Variables AMS'!L553*'Variables AMS'!L106/'Variables AMS'!L$64*'Variables AMS'!$S$64</f>
        <v>73.2558317976534</v>
      </c>
      <c r="N34" s="23">
        <f>'Variables AMS'!M553*'Variables AMS'!M106/'Variables AMS'!M$64*'Variables AMS'!$S$64</f>
        <v>15.514009439021891</v>
      </c>
      <c r="O34" s="23">
        <f>'Variables AMS'!N553*'Variables AMS'!N106/'Variables AMS'!N$64*'Variables AMS'!$S$64</f>
        <v>215.66921911917234</v>
      </c>
      <c r="P34" s="23">
        <f>'Variables AMS'!O553*'Variables AMS'!O106/'Variables AMS'!O$64*'Variables AMS'!$S$64</f>
        <v>345.8524836344244</v>
      </c>
      <c r="Q34" s="23">
        <f>'Variables AMS'!P553*'Variables AMS'!P106/'Variables AMS'!P$64*'Variables AMS'!$S$64</f>
        <v>433.1789544825233</v>
      </c>
      <c r="R34" s="23">
        <f>'Variables AMS'!Q553*'Variables AMS'!Q106/'Variables AMS'!Q$64*'Variables AMS'!$S$64</f>
        <v>460.52706611202996</v>
      </c>
      <c r="S34" s="23">
        <f>'Variables AMS'!R553*'Variables AMS'!R106/'Variables AMS'!R$64*'Variables AMS'!$S$64</f>
        <v>470.09481590566418</v>
      </c>
      <c r="T34" s="23">
        <f>'Variables AMS'!S553*'Variables AMS'!S106/'Variables AMS'!S$64*'Variables AMS'!$S$64</f>
        <v>380.17005450883767</v>
      </c>
      <c r="U34" s="23">
        <f>'Variables AMS'!T553*'Variables AMS'!T106/'Variables AMS'!T$64*'Variables AMS'!$S$64</f>
        <v>393.77323332310368</v>
      </c>
      <c r="V34" s="23">
        <f>'Variables AMS'!U553*'Variables AMS'!U106/'Variables AMS'!U$64*'Variables AMS'!$S$64</f>
        <v>372.03926677559213</v>
      </c>
      <c r="W34" s="23">
        <f>'Variables AMS'!V553*'Variables AMS'!V106/'Variables AMS'!V$64*'Variables AMS'!$S$64</f>
        <v>450.52187609294452</v>
      </c>
      <c r="X34" s="23">
        <f>'Variables AMS'!W553*'Variables AMS'!W106/'Variables AMS'!W$64*'Variables AMS'!$S$64</f>
        <v>560.1252372231437</v>
      </c>
      <c r="Y34" s="23">
        <f>'Variables AMS'!X553*'Variables AMS'!X106/'Variables AMS'!X$64*'Variables AMS'!$S$64</f>
        <v>559.19972910766307</v>
      </c>
      <c r="Z34" s="23">
        <f>'Variables AMS'!Y553*'Variables AMS'!Y106/'Variables AMS'!Y$64*'Variables AMS'!$S$64</f>
        <v>575.91555391844815</v>
      </c>
      <c r="AA34" s="23">
        <f>'Variables AMS'!Z553*'Variables AMS'!Z106/'Variables AMS'!Z$64*'Variables AMS'!$S$64</f>
        <v>576.75938455222013</v>
      </c>
      <c r="AB34" s="23">
        <f>'Variables AMS'!AA553*'Variables AMS'!AA106/'Variables AMS'!AA$64*'Variables AMS'!$S$64</f>
        <v>577.30651721367633</v>
      </c>
      <c r="AC34" s="23">
        <f>'Variables AMS'!AB553*'Variables AMS'!AB106/'Variables AMS'!AB$64*'Variables AMS'!$S$64</f>
        <v>571.38268584120362</v>
      </c>
      <c r="AD34" s="23">
        <f>'Variables AMS'!AC553*'Variables AMS'!AC106/'Variables AMS'!AC$64*'Variables AMS'!$S$64</f>
        <v>516.49873832779565</v>
      </c>
      <c r="AE34" s="23">
        <f>'Variables AMS'!AD553*'Variables AMS'!AD106/'Variables AMS'!AD$64*'Variables AMS'!$S$64</f>
        <v>493.97240789863827</v>
      </c>
      <c r="AF34" s="23">
        <f>'Variables AMS'!AE553*'Variables AMS'!AE106/'Variables AMS'!AE$64*'Variables AMS'!$S$64</f>
        <v>472.02512003531177</v>
      </c>
      <c r="AG34" s="23">
        <f>'Variables AMS'!AF553*'Variables AMS'!AF106/'Variables AMS'!AF$64*'Variables AMS'!$S$64</f>
        <v>463.67811417369785</v>
      </c>
      <c r="AH34" s="23">
        <f>'Variables AMS'!AG553*'Variables AMS'!AG106/'Variables AMS'!AG$64*'Variables AMS'!$S$64</f>
        <v>462.43843655196849</v>
      </c>
      <c r="AI34" s="23">
        <f>'Variables AMS'!AH553*'Variables AMS'!AH106/'Variables AMS'!AH$64*'Variables AMS'!$S$64</f>
        <v>460.0779767481705</v>
      </c>
      <c r="AJ34" s="23">
        <f>'Variables AMS'!AI553*'Variables AMS'!AI106/'Variables AMS'!AI$64*'Variables AMS'!$S$64</f>
        <v>458.79411944238115</v>
      </c>
      <c r="AK34" s="23">
        <f>'Variables AMS'!AJ553*'Variables AMS'!AJ106/'Variables AMS'!AJ$64*'Variables AMS'!$S$64</f>
        <v>456.94219915718355</v>
      </c>
      <c r="AL34" s="23">
        <f>'Variables AMS'!AK553*'Variables AMS'!AK106/'Variables AMS'!AK$64*'Variables AMS'!$S$64</f>
        <v>454.98881484797903</v>
      </c>
      <c r="AM34" s="23">
        <f>'Variables AMS'!AL553*'Variables AMS'!AL106/'Variables AMS'!AL$64*'Variables AMS'!$S$64</f>
        <v>454.68256343845928</v>
      </c>
      <c r="AN34" s="23">
        <f>'Variables AMS'!AM553*'Variables AMS'!AM106/'Variables AMS'!AM$64*'Variables AMS'!$S$64</f>
        <v>460.69640496015961</v>
      </c>
      <c r="AO34" s="23">
        <f>'Variables AMS'!AN553*'Variables AMS'!AN106/'Variables AMS'!AN$64*'Variables AMS'!$S$64</f>
        <v>466.01069196280633</v>
      </c>
      <c r="AP34" s="23">
        <f>'Variables AMS'!AO553*'Variables AMS'!AO106/'Variables AMS'!AO$64*'Variables AMS'!$S$64</f>
        <v>470.18689965434351</v>
      </c>
      <c r="AQ34" s="23">
        <f>'Variables AMS'!AP553*'Variables AMS'!AP106/'Variables AMS'!AP$64*'Variables AMS'!$S$64</f>
        <v>473.44039623451238</v>
      </c>
      <c r="AR34" s="23">
        <f>'Variables AMS'!AQ553*'Variables AMS'!AQ106/'Variables AMS'!AQ$64*'Variables AMS'!$S$64</f>
        <v>474.69215231492694</v>
      </c>
      <c r="AS34" s="23">
        <f>'Variables AMS'!AR553*'Variables AMS'!AR106/'Variables AMS'!AR$64*'Variables AMS'!$S$64</f>
        <v>478.71278755275426</v>
      </c>
      <c r="AT34" s="23">
        <f>'Variables AMS'!AS553*'Variables AMS'!AS106/'Variables AMS'!AS$64*'Variables AMS'!$S$64</f>
        <v>482.68326977317912</v>
      </c>
      <c r="AU34" s="23">
        <f>'Variables AMS'!AT553*'Variables AMS'!AT106/'Variables AMS'!AT$64*'Variables AMS'!$S$64</f>
        <v>486.22317298321167</v>
      </c>
      <c r="AV34" s="23">
        <f>'Variables AMS'!AU553*'Variables AMS'!AU106/'Variables AMS'!AU$64*'Variables AMS'!$S$64</f>
        <v>489.46980000193457</v>
      </c>
      <c r="AW34" s="23">
        <f>'Variables AMS'!AV553*'Variables AMS'!AV106/'Variables AMS'!AV$64*'Variables AMS'!$S$64</f>
        <v>492.8877220154684</v>
      </c>
      <c r="AX34" s="18"/>
    </row>
    <row r="35" spans="1:50" x14ac:dyDescent="0.25">
      <c r="A35" s="111"/>
      <c r="B35" t="s">
        <v>447</v>
      </c>
      <c r="C35" s="23">
        <f>'Variables AMS'!B554*'Variables AMS'!B107/'Variables AMS'!B$64*'Variables AMS'!$S$64</f>
        <v>11.59728534087901</v>
      </c>
      <c r="D35" s="23">
        <f>'Variables AMS'!C554*'Variables AMS'!C107/'Variables AMS'!C$64*'Variables AMS'!$S$64</f>
        <v>11.783483508275056</v>
      </c>
      <c r="E35" s="23">
        <f>'Variables AMS'!D554*'Variables AMS'!D107/'Variables AMS'!D$64*'Variables AMS'!$S$64</f>
        <v>11.971975888143101</v>
      </c>
      <c r="F35" s="23">
        <f>'Variables AMS'!E554*'Variables AMS'!E107/'Variables AMS'!E$64*'Variables AMS'!$S$64</f>
        <v>11.807221070523804</v>
      </c>
      <c r="G35" s="23">
        <f>'Variables AMS'!F554*'Variables AMS'!F107/'Variables AMS'!F$64*'Variables AMS'!$S$64</f>
        <v>23.153261864106728</v>
      </c>
      <c r="H35" s="23">
        <f>'Variables AMS'!G554*'Variables AMS'!G107/'Variables AMS'!G$64*'Variables AMS'!$S$64</f>
        <v>1.4897823188051047</v>
      </c>
      <c r="I35" s="23">
        <f>'Variables AMS'!H554*'Variables AMS'!H107/'Variables AMS'!H$64*'Variables AMS'!$S$64</f>
        <v>35.491896454607804</v>
      </c>
      <c r="J35" s="23">
        <f>'Variables AMS'!I554*'Variables AMS'!I107/'Variables AMS'!I$64*'Variables AMS'!$S$64</f>
        <v>42.204476935055389</v>
      </c>
      <c r="K35" s="23">
        <f>'Variables AMS'!J554*'Variables AMS'!J107/'Variables AMS'!J$64*'Variables AMS'!$S$64</f>
        <v>47.161238154617344</v>
      </c>
      <c r="L35" s="23">
        <f>'Variables AMS'!K554*'Variables AMS'!K107/'Variables AMS'!K$64*'Variables AMS'!$S$64</f>
        <v>37.986967075711888</v>
      </c>
      <c r="M35" s="23">
        <f>'Variables AMS'!L554*'Variables AMS'!L107/'Variables AMS'!L$64*'Variables AMS'!$S$64</f>
        <v>32.647947152385967</v>
      </c>
      <c r="N35" s="23">
        <f>'Variables AMS'!M554*'Variables AMS'!M107/'Variables AMS'!M$64*'Variables AMS'!$S$64</f>
        <v>19.586363330370869</v>
      </c>
      <c r="O35" s="23">
        <f>'Variables AMS'!N554*'Variables AMS'!N107/'Variables AMS'!N$64*'Variables AMS'!$S$64</f>
        <v>107.54696510006794</v>
      </c>
      <c r="P35" s="23">
        <f>'Variables AMS'!O554*'Variables AMS'!O107/'Variables AMS'!O$64*'Variables AMS'!$S$64</f>
        <v>160.04301033476423</v>
      </c>
      <c r="Q35" s="23">
        <f>'Variables AMS'!P554*'Variables AMS'!P107/'Variables AMS'!P$64*'Variables AMS'!$S$64</f>
        <v>189.82164024136145</v>
      </c>
      <c r="R35" s="23">
        <f>'Variables AMS'!Q554*'Variables AMS'!Q107/'Variables AMS'!Q$64*'Variables AMS'!$S$64</f>
        <v>204.84430262184509</v>
      </c>
      <c r="S35" s="23">
        <f>'Variables AMS'!R554*'Variables AMS'!R107/'Variables AMS'!R$64*'Variables AMS'!$S$64</f>
        <v>188.78839400189156</v>
      </c>
      <c r="T35" s="23">
        <f>'Variables AMS'!S554*'Variables AMS'!S107/'Variables AMS'!S$64*'Variables AMS'!$S$64</f>
        <v>171.47361702544546</v>
      </c>
      <c r="U35" s="23">
        <f>'Variables AMS'!T554*'Variables AMS'!T107/'Variables AMS'!T$64*'Variables AMS'!$S$64</f>
        <v>166.27549303631761</v>
      </c>
      <c r="V35" s="23">
        <f>'Variables AMS'!U554*'Variables AMS'!U107/'Variables AMS'!U$64*'Variables AMS'!$S$64</f>
        <v>159.32737299554921</v>
      </c>
      <c r="W35" s="23">
        <f>'Variables AMS'!V554*'Variables AMS'!V107/'Variables AMS'!V$64*'Variables AMS'!$S$64</f>
        <v>187.72728948239987</v>
      </c>
      <c r="X35" s="23">
        <f>'Variables AMS'!W554*'Variables AMS'!W107/'Variables AMS'!W$64*'Variables AMS'!$S$64</f>
        <v>219.30602338142597</v>
      </c>
      <c r="Y35" s="23">
        <f>'Variables AMS'!X554*'Variables AMS'!X107/'Variables AMS'!X$64*'Variables AMS'!$S$64</f>
        <v>226.99049550244527</v>
      </c>
      <c r="Z35" s="23">
        <f>'Variables AMS'!Y554*'Variables AMS'!Y107/'Variables AMS'!Y$64*'Variables AMS'!$S$64</f>
        <v>234.62582898021489</v>
      </c>
      <c r="AA35" s="23">
        <f>'Variables AMS'!Z554*'Variables AMS'!Z107/'Variables AMS'!Z$64*'Variables AMS'!$S$64</f>
        <v>242.19020021713857</v>
      </c>
      <c r="AB35" s="23">
        <f>'Variables AMS'!AA554*'Variables AMS'!AA107/'Variables AMS'!AA$64*'Variables AMS'!$S$64</f>
        <v>249.95029838478376</v>
      </c>
      <c r="AC35" s="23">
        <f>'Variables AMS'!AB554*'Variables AMS'!AB107/'Variables AMS'!AB$64*'Variables AMS'!$S$64</f>
        <v>258.88020920460764</v>
      </c>
      <c r="AD35" s="23">
        <f>'Variables AMS'!AC554*'Variables AMS'!AC107/'Variables AMS'!AC$64*'Variables AMS'!$S$64</f>
        <v>261.98653199742483</v>
      </c>
      <c r="AE35" s="23">
        <f>'Variables AMS'!AD554*'Variables AMS'!AD107/'Variables AMS'!AD$64*'Variables AMS'!$S$64</f>
        <v>247.74926555567694</v>
      </c>
      <c r="AF35" s="23">
        <f>'Variables AMS'!AE554*'Variables AMS'!AE107/'Variables AMS'!AE$64*'Variables AMS'!$S$64</f>
        <v>237.92202798725967</v>
      </c>
      <c r="AG35" s="23">
        <f>'Variables AMS'!AF554*'Variables AMS'!AF107/'Variables AMS'!AF$64*'Variables AMS'!$S$64</f>
        <v>236.99429440557452</v>
      </c>
      <c r="AH35" s="23">
        <f>'Variables AMS'!AG554*'Variables AMS'!AG107/'Variables AMS'!AG$64*'Variables AMS'!$S$64</f>
        <v>240.0299292585118</v>
      </c>
      <c r="AI35" s="23">
        <f>'Variables AMS'!AH554*'Variables AMS'!AH107/'Variables AMS'!AH$64*'Variables AMS'!$S$64</f>
        <v>241.65101946338831</v>
      </c>
      <c r="AJ35" s="23">
        <f>'Variables AMS'!AI554*'Variables AMS'!AI107/'Variables AMS'!AI$64*'Variables AMS'!$S$64</f>
        <v>243.46916924447913</v>
      </c>
      <c r="AK35" s="23">
        <f>'Variables AMS'!AJ554*'Variables AMS'!AJ107/'Variables AMS'!AJ$64*'Variables AMS'!$S$64</f>
        <v>244.98861596715903</v>
      </c>
      <c r="AL35" s="23">
        <f>'Variables AMS'!AK554*'Variables AMS'!AK107/'Variables AMS'!AK$64*'Variables AMS'!$S$64</f>
        <v>246.5764207104996</v>
      </c>
      <c r="AM35" s="23">
        <f>'Variables AMS'!AL554*'Variables AMS'!AL107/'Variables AMS'!AL$64*'Variables AMS'!$S$64</f>
        <v>249.00946628684798</v>
      </c>
      <c r="AN35" s="23">
        <f>'Variables AMS'!AM554*'Variables AMS'!AM107/'Variables AMS'!AM$64*'Variables AMS'!$S$64</f>
        <v>252.76602106250328</v>
      </c>
      <c r="AO35" s="23">
        <f>'Variables AMS'!AN554*'Variables AMS'!AN107/'Variables AMS'!AN$64*'Variables AMS'!$S$64</f>
        <v>256.27970519579333</v>
      </c>
      <c r="AP35" s="23">
        <f>'Variables AMS'!AO554*'Variables AMS'!AO107/'Variables AMS'!AO$64*'Variables AMS'!$S$64</f>
        <v>259.6412260817329</v>
      </c>
      <c r="AQ35" s="23">
        <f>'Variables AMS'!AP554*'Variables AMS'!AP107/'Variables AMS'!AP$64*'Variables AMS'!$S$64</f>
        <v>262.80703862646908</v>
      </c>
      <c r="AR35" s="23">
        <f>'Variables AMS'!AQ554*'Variables AMS'!AQ107/'Variables AMS'!AQ$64*'Variables AMS'!$S$64</f>
        <v>265.52633106241672</v>
      </c>
      <c r="AS35" s="23">
        <f>'Variables AMS'!AR554*'Variables AMS'!AR107/'Variables AMS'!AR$64*'Variables AMS'!$S$64</f>
        <v>268.47578912226481</v>
      </c>
      <c r="AT35" s="23">
        <f>'Variables AMS'!AS554*'Variables AMS'!AS107/'Variables AMS'!AS$64*'Variables AMS'!$S$64</f>
        <v>271.27589409716586</v>
      </c>
      <c r="AU35" s="23">
        <f>'Variables AMS'!AT554*'Variables AMS'!AT107/'Variables AMS'!AT$64*'Variables AMS'!$S$64</f>
        <v>273.98366305652712</v>
      </c>
      <c r="AV35" s="23">
        <f>'Variables AMS'!AU554*'Variables AMS'!AU107/'Variables AMS'!AU$64*'Variables AMS'!$S$64</f>
        <v>276.63365017577871</v>
      </c>
      <c r="AW35" s="23">
        <f>'Variables AMS'!AV554*'Variables AMS'!AV107/'Variables AMS'!AV$64*'Variables AMS'!$S$64</f>
        <v>279.2159866897747</v>
      </c>
      <c r="AX35" s="18"/>
    </row>
    <row r="36" spans="1:50" x14ac:dyDescent="0.25">
      <c r="A36" s="111"/>
      <c r="B36" t="s">
        <v>448</v>
      </c>
      <c r="C36" s="23">
        <f>'Variables AMS'!B555*'Variables AMS'!B108/'Variables AMS'!B$64*'Variables AMS'!$S$64</f>
        <v>2.9381931979958313</v>
      </c>
      <c r="D36" s="23">
        <f>'Variables AMS'!C555*'Variables AMS'!C108/'Variables AMS'!C$64*'Variables AMS'!$S$64</f>
        <v>2.9853668401751685</v>
      </c>
      <c r="E36" s="23">
        <f>'Variables AMS'!D555*'Variables AMS'!D108/'Variables AMS'!D$64*'Variables AMS'!$S$64</f>
        <v>3.0331707886303252</v>
      </c>
      <c r="F36" s="23">
        <f>'Variables AMS'!E555*'Variables AMS'!E108/'Variables AMS'!E$64*'Variables AMS'!$S$64</f>
        <v>2.6913589256976107</v>
      </c>
      <c r="G36" s="23">
        <f>'Variables AMS'!F555*'Variables AMS'!F108/'Variables AMS'!F$64*'Variables AMS'!$S$64</f>
        <v>10.037232352367544</v>
      </c>
      <c r="H36" s="23">
        <f>'Variables AMS'!G555*'Variables AMS'!G108/'Variables AMS'!G$64*'Variables AMS'!$S$64</f>
        <v>-2.5940188246574358</v>
      </c>
      <c r="I36" s="23">
        <f>'Variables AMS'!H555*'Variables AMS'!H108/'Variables AMS'!H$64*'Variables AMS'!$S$64</f>
        <v>12.668699188172289</v>
      </c>
      <c r="J36" s="23">
        <f>'Variables AMS'!I555*'Variables AMS'!I108/'Variables AMS'!I$64*'Variables AMS'!$S$64</f>
        <v>19.239791922954872</v>
      </c>
      <c r="K36" s="23">
        <f>'Variables AMS'!J555*'Variables AMS'!J108/'Variables AMS'!J$64*'Variables AMS'!$S$64</f>
        <v>24.574537790106529</v>
      </c>
      <c r="L36" s="23">
        <f>'Variables AMS'!K555*'Variables AMS'!K108/'Variables AMS'!K$64*'Variables AMS'!$S$64</f>
        <v>21.107018096029652</v>
      </c>
      <c r="M36" s="23">
        <f>'Variables AMS'!L555*'Variables AMS'!L108/'Variables AMS'!L$64*'Variables AMS'!$S$64</f>
        <v>14.948090966444626</v>
      </c>
      <c r="N36" s="23">
        <f>'Variables AMS'!M555*'Variables AMS'!M108/'Variables AMS'!M$64*'Variables AMS'!$S$64</f>
        <v>5.156321106913194</v>
      </c>
      <c r="O36" s="23">
        <f>'Variables AMS'!N555*'Variables AMS'!N108/'Variables AMS'!N$64*'Variables AMS'!$S$64</f>
        <v>59.687060427889683</v>
      </c>
      <c r="P36" s="23">
        <f>'Variables AMS'!O555*'Variables AMS'!O108/'Variables AMS'!O$64*'Variables AMS'!$S$64</f>
        <v>92.907565763769341</v>
      </c>
      <c r="Q36" s="23">
        <f>'Variables AMS'!P555*'Variables AMS'!P108/'Variables AMS'!P$64*'Variables AMS'!$S$64</f>
        <v>112.39212168229281</v>
      </c>
      <c r="R36" s="23">
        <f>'Variables AMS'!Q555*'Variables AMS'!Q108/'Variables AMS'!Q$64*'Variables AMS'!$S$64</f>
        <v>116.97455847675131</v>
      </c>
      <c r="S36" s="23">
        <f>'Variables AMS'!R555*'Variables AMS'!R108/'Variables AMS'!R$64*'Variables AMS'!$S$64</f>
        <v>102.70451939948038</v>
      </c>
      <c r="T36" s="23">
        <f>'Variables AMS'!S555*'Variables AMS'!S108/'Variables AMS'!S$64*'Variables AMS'!$S$64</f>
        <v>97.730370390104724</v>
      </c>
      <c r="U36" s="23">
        <f>'Variables AMS'!T555*'Variables AMS'!T108/'Variables AMS'!T$64*'Variables AMS'!$S$64</f>
        <v>94.019259415878935</v>
      </c>
      <c r="V36" s="23">
        <f>'Variables AMS'!U555*'Variables AMS'!U108/'Variables AMS'!U$64*'Variables AMS'!$S$64</f>
        <v>88.623981797000638</v>
      </c>
      <c r="W36" s="23">
        <f>'Variables AMS'!V555*'Variables AMS'!V108/'Variables AMS'!V$64*'Variables AMS'!$S$64</f>
        <v>113.08557956842562</v>
      </c>
      <c r="X36" s="23">
        <f>'Variables AMS'!W555*'Variables AMS'!W108/'Variables AMS'!W$64*'Variables AMS'!$S$64</f>
        <v>129.10020720629876</v>
      </c>
      <c r="Y36" s="23">
        <f>'Variables AMS'!X555*'Variables AMS'!X108/'Variables AMS'!X$64*'Variables AMS'!$S$64</f>
        <v>132.90436256003412</v>
      </c>
      <c r="Z36" s="23">
        <f>'Variables AMS'!Y555*'Variables AMS'!Y108/'Variables AMS'!Y$64*'Variables AMS'!$S$64</f>
        <v>135.62000760060371</v>
      </c>
      <c r="AA36" s="23">
        <f>'Variables AMS'!Z555*'Variables AMS'!Z108/'Variables AMS'!Z$64*'Variables AMS'!$S$64</f>
        <v>138.01773131922465</v>
      </c>
      <c r="AB36" s="23">
        <f>'Variables AMS'!AA555*'Variables AMS'!AA108/'Variables AMS'!AA$64*'Variables AMS'!$S$64</f>
        <v>140.17474919663925</v>
      </c>
      <c r="AC36" s="23">
        <f>'Variables AMS'!AB555*'Variables AMS'!AB108/'Variables AMS'!AB$64*'Variables AMS'!$S$64</f>
        <v>142.7596949063616</v>
      </c>
      <c r="AD36" s="23">
        <f>'Variables AMS'!AC555*'Variables AMS'!AC108/'Variables AMS'!AC$64*'Variables AMS'!$S$64</f>
        <v>134.50637508919201</v>
      </c>
      <c r="AE36" s="23">
        <f>'Variables AMS'!AD555*'Variables AMS'!AD108/'Variables AMS'!AD$64*'Variables AMS'!$S$64</f>
        <v>128.42660152217542</v>
      </c>
      <c r="AF36" s="23">
        <f>'Variables AMS'!AE555*'Variables AMS'!AE108/'Variables AMS'!AE$64*'Variables AMS'!$S$64</f>
        <v>124.11566070814396</v>
      </c>
      <c r="AG36" s="23">
        <f>'Variables AMS'!AF555*'Variables AMS'!AF108/'Variables AMS'!AF$64*'Variables AMS'!$S$64</f>
        <v>124.03544789352638</v>
      </c>
      <c r="AH36" s="23">
        <f>'Variables AMS'!AG555*'Variables AMS'!AG108/'Variables AMS'!AG$64*'Variables AMS'!$S$64</f>
        <v>125.95081362761742</v>
      </c>
      <c r="AI36" s="23">
        <f>'Variables AMS'!AH555*'Variables AMS'!AH108/'Variables AMS'!AH$64*'Variables AMS'!$S$64</f>
        <v>127.24703412552221</v>
      </c>
      <c r="AJ36" s="23">
        <f>'Variables AMS'!AI555*'Variables AMS'!AI108/'Variables AMS'!AI$64*'Variables AMS'!$S$64</f>
        <v>128.76761597799393</v>
      </c>
      <c r="AK36" s="23">
        <f>'Variables AMS'!AJ555*'Variables AMS'!AJ108/'Variables AMS'!AJ$64*'Variables AMS'!$S$64</f>
        <v>130.26529842851585</v>
      </c>
      <c r="AL36" s="23">
        <f>'Variables AMS'!AK555*'Variables AMS'!AK108/'Variables AMS'!AK$64*'Variables AMS'!$S$64</f>
        <v>131.88753607217942</v>
      </c>
      <c r="AM36" s="23">
        <f>'Variables AMS'!AL555*'Variables AMS'!AL108/'Variables AMS'!AL$64*'Variables AMS'!$S$64</f>
        <v>134.17230731761208</v>
      </c>
      <c r="AN36" s="23">
        <f>'Variables AMS'!AM555*'Variables AMS'!AM108/'Variables AMS'!AM$64*'Variables AMS'!$S$64</f>
        <v>136.95472871434941</v>
      </c>
      <c r="AO36" s="23">
        <f>'Variables AMS'!AN555*'Variables AMS'!AN108/'Variables AMS'!AN$64*'Variables AMS'!$S$64</f>
        <v>139.68904639580444</v>
      </c>
      <c r="AP36" s="23">
        <f>'Variables AMS'!AO555*'Variables AMS'!AO108/'Variables AMS'!AO$64*'Variables AMS'!$S$64</f>
        <v>142.45464835600208</v>
      </c>
      <c r="AQ36" s="23">
        <f>'Variables AMS'!AP555*'Variables AMS'!AP108/'Variables AMS'!AP$64*'Variables AMS'!$S$64</f>
        <v>145.23523134093088</v>
      </c>
      <c r="AR36" s="23">
        <f>'Variables AMS'!AQ555*'Variables AMS'!AQ108/'Variables AMS'!AQ$64*'Variables AMS'!$S$64</f>
        <v>147.94865172742516</v>
      </c>
      <c r="AS36" s="23">
        <f>'Variables AMS'!AR555*'Variables AMS'!AR108/'Variables AMS'!AR$64*'Variables AMS'!$S$64</f>
        <v>150.52131156714563</v>
      </c>
      <c r="AT36" s="23">
        <f>'Variables AMS'!AS555*'Variables AMS'!AS108/'Variables AMS'!AS$64*'Variables AMS'!$S$64</f>
        <v>153.03333583286209</v>
      </c>
      <c r="AU36" s="23">
        <f>'Variables AMS'!AT555*'Variables AMS'!AT108/'Variables AMS'!AT$64*'Variables AMS'!$S$64</f>
        <v>155.54532783320872</v>
      </c>
      <c r="AV36" s="23">
        <f>'Variables AMS'!AU555*'Variables AMS'!AU108/'Variables AMS'!AU$64*'Variables AMS'!$S$64</f>
        <v>158.0498120228209</v>
      </c>
      <c r="AW36" s="23">
        <f>'Variables AMS'!AV555*'Variables AMS'!AV108/'Variables AMS'!AV$64*'Variables AMS'!$S$64</f>
        <v>160.52760821335988</v>
      </c>
      <c r="AX36" s="18"/>
    </row>
    <row r="37" spans="1:50" x14ac:dyDescent="0.25">
      <c r="A37" s="111"/>
      <c r="B37" t="s">
        <v>449</v>
      </c>
      <c r="C37" s="23">
        <f>'Variables AMS'!B556*'Variables AMS'!B109/'Variables AMS'!B$64*'Variables AMS'!$S$64</f>
        <v>11.650796455393174</v>
      </c>
      <c r="D37" s="23">
        <f>'Variables AMS'!C556*'Variables AMS'!C109/'Variables AMS'!C$64*'Variables AMS'!$S$64</f>
        <v>11.837853761041403</v>
      </c>
      <c r="E37" s="23">
        <f>'Variables AMS'!D556*'Variables AMS'!D109/'Variables AMS'!D$64*'Variables AMS'!$S$64</f>
        <v>12.031356603201477</v>
      </c>
      <c r="F37" s="23">
        <f>'Variables AMS'!E556*'Variables AMS'!E109/'Variables AMS'!E$64*'Variables AMS'!$S$64</f>
        <v>4.172357007891101</v>
      </c>
      <c r="G37" s="23">
        <f>'Variables AMS'!F556*'Variables AMS'!F109/'Variables AMS'!F$64*'Variables AMS'!$S$64</f>
        <v>111.30489116335526</v>
      </c>
      <c r="H37" s="23">
        <f>'Variables AMS'!G556*'Variables AMS'!G109/'Variables AMS'!G$64*'Variables AMS'!$S$64</f>
        <v>-143.08302014323647</v>
      </c>
      <c r="I37" s="23">
        <f>'Variables AMS'!H556*'Variables AMS'!H109/'Variables AMS'!H$64*'Variables AMS'!$S$64</f>
        <v>2.729300986868584</v>
      </c>
      <c r="J37" s="23">
        <f>'Variables AMS'!I556*'Variables AMS'!I109/'Variables AMS'!I$64*'Variables AMS'!$S$64</f>
        <v>154.90415226423164</v>
      </c>
      <c r="K37" s="23">
        <f>'Variables AMS'!J556*'Variables AMS'!J109/'Variables AMS'!J$64*'Variables AMS'!$S$64</f>
        <v>252.91480392871702</v>
      </c>
      <c r="L37" s="23">
        <f>'Variables AMS'!K556*'Variables AMS'!K109/'Variables AMS'!K$64*'Variables AMS'!$S$64</f>
        <v>171.22506176096709</v>
      </c>
      <c r="M37" s="23">
        <f>'Variables AMS'!L556*'Variables AMS'!L109/'Variables AMS'!L$64*'Variables AMS'!$S$64</f>
        <v>54.646106500177112</v>
      </c>
      <c r="N37" s="23">
        <f>'Variables AMS'!M556*'Variables AMS'!M109/'Variables AMS'!M$64*'Variables AMS'!$S$64</f>
        <v>-172.5926985264195</v>
      </c>
      <c r="O37" s="23">
        <f>'Variables AMS'!N556*'Variables AMS'!N109/'Variables AMS'!N$64*'Variables AMS'!$S$64</f>
        <v>275.96938610962042</v>
      </c>
      <c r="P37" s="23">
        <f>'Variables AMS'!O556*'Variables AMS'!O109/'Variables AMS'!O$64*'Variables AMS'!$S$64</f>
        <v>613.7810483061719</v>
      </c>
      <c r="Q37" s="23">
        <f>'Variables AMS'!P556*'Variables AMS'!P109/'Variables AMS'!P$64*'Variables AMS'!$S$64</f>
        <v>794.4756426458564</v>
      </c>
      <c r="R37" s="23">
        <f>'Variables AMS'!Q556*'Variables AMS'!Q109/'Variables AMS'!Q$64*'Variables AMS'!$S$64</f>
        <v>769.36706556575166</v>
      </c>
      <c r="S37" s="23">
        <f>'Variables AMS'!R556*'Variables AMS'!R109/'Variables AMS'!R$64*'Variables AMS'!$S$64</f>
        <v>598.6281261809745</v>
      </c>
      <c r="T37" s="23">
        <f>'Variables AMS'!S556*'Variables AMS'!S109/'Variables AMS'!S$64*'Variables AMS'!$S$64</f>
        <v>591.81047813508576</v>
      </c>
      <c r="U37" s="23">
        <f>'Variables AMS'!T556*'Variables AMS'!T109/'Variables AMS'!T$64*'Variables AMS'!$S$64</f>
        <v>568.87842849687399</v>
      </c>
      <c r="V37" s="23">
        <f>'Variables AMS'!U556*'Variables AMS'!U109/'Variables AMS'!U$64*'Variables AMS'!$S$64</f>
        <v>524.83503671934636</v>
      </c>
      <c r="W37" s="23">
        <f>'Variables AMS'!V556*'Variables AMS'!V109/'Variables AMS'!V$64*'Variables AMS'!$S$64</f>
        <v>671.46989136680304</v>
      </c>
      <c r="X37" s="23">
        <f>'Variables AMS'!W556*'Variables AMS'!W109/'Variables AMS'!W$64*'Variables AMS'!$S$64</f>
        <v>766.58440560308202</v>
      </c>
      <c r="Y37" s="23">
        <f>'Variables AMS'!X556*'Variables AMS'!X109/'Variables AMS'!X$64*'Variables AMS'!$S$64</f>
        <v>815.76793380032962</v>
      </c>
      <c r="Z37" s="23">
        <f>'Variables AMS'!Y556*'Variables AMS'!Y109/'Variables AMS'!Y$64*'Variables AMS'!$S$64</f>
        <v>858.30787225686413</v>
      </c>
      <c r="AA37" s="23">
        <f>'Variables AMS'!Z556*'Variables AMS'!Z109/'Variables AMS'!Z$64*'Variables AMS'!$S$64</f>
        <v>899.11254965787452</v>
      </c>
      <c r="AB37" s="23">
        <f>'Variables AMS'!AA556*'Variables AMS'!AA109/'Variables AMS'!AA$64*'Variables AMS'!$S$64</f>
        <v>939.15617100053919</v>
      </c>
      <c r="AC37" s="23">
        <f>'Variables AMS'!AB556*'Variables AMS'!AB109/'Variables AMS'!AB$64*'Variables AMS'!$S$64</f>
        <v>981.99788094061228</v>
      </c>
      <c r="AD37" s="23">
        <f>'Variables AMS'!AC556*'Variables AMS'!AC109/'Variables AMS'!AC$64*'Variables AMS'!$S$64</f>
        <v>954.61843178414756</v>
      </c>
      <c r="AE37" s="23">
        <f>'Variables AMS'!AD556*'Variables AMS'!AD109/'Variables AMS'!AD$64*'Variables AMS'!$S$64</f>
        <v>929.69221539408579</v>
      </c>
      <c r="AF37" s="23">
        <f>'Variables AMS'!AE556*'Variables AMS'!AE109/'Variables AMS'!AE$64*'Variables AMS'!$S$64</f>
        <v>912.50243419730748</v>
      </c>
      <c r="AG37" s="23">
        <f>'Variables AMS'!AF556*'Variables AMS'!AF109/'Variables AMS'!AF$64*'Variables AMS'!$S$64</f>
        <v>906.91330903432163</v>
      </c>
      <c r="AH37" s="23">
        <f>'Variables AMS'!AG556*'Variables AMS'!AG109/'Variables AMS'!AG$64*'Variables AMS'!$S$64</f>
        <v>909.79541917970255</v>
      </c>
      <c r="AI37" s="23">
        <f>'Variables AMS'!AH556*'Variables AMS'!AH109/'Variables AMS'!AH$64*'Variables AMS'!$S$64</f>
        <v>916.03980116658386</v>
      </c>
      <c r="AJ37" s="23">
        <f>'Variables AMS'!AI556*'Variables AMS'!AI109/'Variables AMS'!AI$64*'Variables AMS'!$S$64</f>
        <v>929.06838175383098</v>
      </c>
      <c r="AK37" s="23">
        <f>'Variables AMS'!AJ556*'Variables AMS'!AJ109/'Variables AMS'!AJ$64*'Variables AMS'!$S$64</f>
        <v>945.01913918446155</v>
      </c>
      <c r="AL37" s="23">
        <f>'Variables AMS'!AK556*'Variables AMS'!AK109/'Variables AMS'!AK$64*'Variables AMS'!$S$64</f>
        <v>963.48632174547129</v>
      </c>
      <c r="AM37" s="23">
        <f>'Variables AMS'!AL556*'Variables AMS'!AL109/'Variables AMS'!AL$64*'Variables AMS'!$S$64</f>
        <v>985.06356099095228</v>
      </c>
      <c r="AN37" s="23">
        <f>'Variables AMS'!AM556*'Variables AMS'!AM109/'Variables AMS'!AM$64*'Variables AMS'!$S$64</f>
        <v>1012.9070142664452</v>
      </c>
      <c r="AO37" s="23">
        <f>'Variables AMS'!AN556*'Variables AMS'!AN109/'Variables AMS'!AN$64*'Variables AMS'!$S$64</f>
        <v>1045.0624821391018</v>
      </c>
      <c r="AP37" s="23">
        <f>'Variables AMS'!AO556*'Variables AMS'!AO109/'Variables AMS'!AO$64*'Variables AMS'!$S$64</f>
        <v>1075.319522735288</v>
      </c>
      <c r="AQ37" s="23">
        <f>'Variables AMS'!AP556*'Variables AMS'!AP109/'Variables AMS'!AP$64*'Variables AMS'!$S$64</f>
        <v>1103.980587761657</v>
      </c>
      <c r="AR37" s="23">
        <f>'Variables AMS'!AQ556*'Variables AMS'!AQ109/'Variables AMS'!AQ$64*'Variables AMS'!$S$64</f>
        <v>1131.073564197769</v>
      </c>
      <c r="AS37" s="23">
        <f>'Variables AMS'!AR556*'Variables AMS'!AR109/'Variables AMS'!AR$64*'Variables AMS'!$S$64</f>
        <v>1165.4114633770273</v>
      </c>
      <c r="AT37" s="23">
        <f>'Variables AMS'!AS556*'Variables AMS'!AS109/'Variables AMS'!AS$64*'Variables AMS'!$S$64</f>
        <v>1198.5326416066491</v>
      </c>
      <c r="AU37" s="23">
        <f>'Variables AMS'!AT556*'Variables AMS'!AT109/'Variables AMS'!AT$64*'Variables AMS'!$S$64</f>
        <v>1230.4204452712509</v>
      </c>
      <c r="AV37" s="23">
        <f>'Variables AMS'!AU556*'Variables AMS'!AU109/'Variables AMS'!AU$64*'Variables AMS'!$S$64</f>
        <v>1261.2262062304108</v>
      </c>
      <c r="AW37" s="23">
        <f>'Variables AMS'!AV556*'Variables AMS'!AV109/'Variables AMS'!AV$64*'Variables AMS'!$S$64</f>
        <v>1291.0439250696218</v>
      </c>
      <c r="AX37" s="18"/>
    </row>
    <row r="38" spans="1:50" x14ac:dyDescent="0.25">
      <c r="A38" s="111"/>
      <c r="B38" t="s">
        <v>450</v>
      </c>
      <c r="C38" s="23">
        <f>'Variables AMS'!B557*'Variables AMS'!B110/'Variables AMS'!B$64*'Variables AMS'!$S$64</f>
        <v>12.339626998222972</v>
      </c>
      <c r="D38" s="23">
        <f>'Variables AMS'!C557*'Variables AMS'!C110/'Variables AMS'!C$64*'Variables AMS'!$S$64</f>
        <v>12.537743701044844</v>
      </c>
      <c r="E38" s="23">
        <f>'Variables AMS'!D557*'Variables AMS'!D110/'Variables AMS'!D$64*'Variables AMS'!$S$64</f>
        <v>12.736806784185024</v>
      </c>
      <c r="F38" s="23">
        <f>'Variables AMS'!E557*'Variables AMS'!E110/'Variables AMS'!E$64*'Variables AMS'!$S$64</f>
        <v>11.760309566242494</v>
      </c>
      <c r="G38" s="23">
        <f>'Variables AMS'!F557*'Variables AMS'!F110/'Variables AMS'!F$64*'Variables AMS'!$S$64</f>
        <v>32.647702525327134</v>
      </c>
      <c r="H38" s="23">
        <f>'Variables AMS'!G557*'Variables AMS'!G110/'Variables AMS'!G$64*'Variables AMS'!$S$64</f>
        <v>-11.842541904246707</v>
      </c>
      <c r="I38" s="23">
        <f>'Variables AMS'!H557*'Variables AMS'!H110/'Variables AMS'!H$64*'Variables AMS'!$S$64</f>
        <v>14.933347571328033</v>
      </c>
      <c r="J38" s="23">
        <f>'Variables AMS'!I557*'Variables AMS'!I110/'Variables AMS'!I$64*'Variables AMS'!$S$64</f>
        <v>42.403470766882002</v>
      </c>
      <c r="K38" s="23">
        <f>'Variables AMS'!J557*'Variables AMS'!J110/'Variables AMS'!J$64*'Variables AMS'!$S$64</f>
        <v>61.406296477009583</v>
      </c>
      <c r="L38" s="23">
        <f>'Variables AMS'!K557*'Variables AMS'!K110/'Variables AMS'!K$64*'Variables AMS'!$S$64</f>
        <v>50.636241246767383</v>
      </c>
      <c r="M38" s="23">
        <f>'Variables AMS'!L557*'Variables AMS'!L110/'Variables AMS'!L$64*'Variables AMS'!$S$64</f>
        <v>30.897629164993358</v>
      </c>
      <c r="N38" s="23">
        <f>'Variables AMS'!M557*'Variables AMS'!M110/'Variables AMS'!M$64*'Variables AMS'!$S$64</f>
        <v>-1.0436390020515975</v>
      </c>
      <c r="O38" s="23">
        <f>'Variables AMS'!N557*'Variables AMS'!N110/'Variables AMS'!N$64*'Variables AMS'!$S$64</f>
        <v>222.19070056352007</v>
      </c>
      <c r="P38" s="23">
        <f>'Variables AMS'!O557*'Variables AMS'!O110/'Variables AMS'!O$64*'Variables AMS'!$S$64</f>
        <v>343.22168685114258</v>
      </c>
      <c r="Q38" s="23">
        <f>'Variables AMS'!P557*'Variables AMS'!P110/'Variables AMS'!P$64*'Variables AMS'!$S$64</f>
        <v>413.89460581503528</v>
      </c>
      <c r="R38" s="23">
        <f>'Variables AMS'!Q557*'Variables AMS'!Q110/'Variables AMS'!Q$64*'Variables AMS'!$S$64</f>
        <v>439.6612184251635</v>
      </c>
      <c r="S38" s="23">
        <f>'Variables AMS'!R557*'Variables AMS'!R110/'Variables AMS'!R$64*'Variables AMS'!$S$64</f>
        <v>407.65347254709394</v>
      </c>
      <c r="T38" s="23">
        <f>'Variables AMS'!S557*'Variables AMS'!S110/'Variables AMS'!S$64*'Variables AMS'!$S$64</f>
        <v>357.78019267319706</v>
      </c>
      <c r="U38" s="23">
        <f>'Variables AMS'!T557*'Variables AMS'!T110/'Variables AMS'!T$64*'Variables AMS'!$S$64</f>
        <v>339.10358053460959</v>
      </c>
      <c r="V38" s="23">
        <f>'Variables AMS'!U557*'Variables AMS'!U110/'Variables AMS'!U$64*'Variables AMS'!$S$64</f>
        <v>313.44953385103497</v>
      </c>
      <c r="W38" s="23">
        <f>'Variables AMS'!V557*'Variables AMS'!V110/'Variables AMS'!V$64*'Variables AMS'!$S$64</f>
        <v>386.59738461404748</v>
      </c>
      <c r="X38" s="23">
        <f>'Variables AMS'!W557*'Variables AMS'!W110/'Variables AMS'!W$64*'Variables AMS'!$S$64</f>
        <v>447.63045615535117</v>
      </c>
      <c r="Y38" s="23">
        <f>'Variables AMS'!X557*'Variables AMS'!X110/'Variables AMS'!X$64*'Variables AMS'!$S$64</f>
        <v>466.98359219432177</v>
      </c>
      <c r="Z38" s="23">
        <f>'Variables AMS'!Y557*'Variables AMS'!Y110/'Variables AMS'!Y$64*'Variables AMS'!$S$64</f>
        <v>478.77568275984146</v>
      </c>
      <c r="AA38" s="23">
        <f>'Variables AMS'!Z557*'Variables AMS'!Z110/'Variables AMS'!Z$64*'Variables AMS'!$S$64</f>
        <v>487.08058560278477</v>
      </c>
      <c r="AB38" s="23">
        <f>'Variables AMS'!AA557*'Variables AMS'!AA110/'Variables AMS'!AA$64*'Variables AMS'!$S$64</f>
        <v>494.34140734430724</v>
      </c>
      <c r="AC38" s="23">
        <f>'Variables AMS'!AB557*'Variables AMS'!AB110/'Variables AMS'!AB$64*'Variables AMS'!$S$64</f>
        <v>501.99651781391174</v>
      </c>
      <c r="AD38" s="23">
        <f>'Variables AMS'!AC557*'Variables AMS'!AC110/'Variables AMS'!AC$64*'Variables AMS'!$S$64</f>
        <v>483.96830051316448</v>
      </c>
      <c r="AE38" s="23">
        <f>'Variables AMS'!AD557*'Variables AMS'!AD110/'Variables AMS'!AD$64*'Variables AMS'!$S$64</f>
        <v>462.64461663902824</v>
      </c>
      <c r="AF38" s="23">
        <f>'Variables AMS'!AE557*'Variables AMS'!AE110/'Variables AMS'!AE$64*'Variables AMS'!$S$64</f>
        <v>446.82788755176978</v>
      </c>
      <c r="AG38" s="23">
        <f>'Variables AMS'!AF557*'Variables AMS'!AF110/'Variables AMS'!AF$64*'Variables AMS'!$S$64</f>
        <v>445.15463208339014</v>
      </c>
      <c r="AH38" s="23">
        <f>'Variables AMS'!AG557*'Variables AMS'!AG110/'Variables AMS'!AG$64*'Variables AMS'!$S$64</f>
        <v>450.33538777646226</v>
      </c>
      <c r="AI38" s="23">
        <f>'Variables AMS'!AH557*'Variables AMS'!AH110/'Variables AMS'!AH$64*'Variables AMS'!$S$64</f>
        <v>453.65296929207199</v>
      </c>
      <c r="AJ38" s="23">
        <f>'Variables AMS'!AI557*'Variables AMS'!AI110/'Variables AMS'!AI$64*'Variables AMS'!$S$64</f>
        <v>457.96946860790763</v>
      </c>
      <c r="AK38" s="23">
        <f>'Variables AMS'!AJ557*'Variables AMS'!AJ110/'Variables AMS'!AJ$64*'Variables AMS'!$S$64</f>
        <v>462.15908402230508</v>
      </c>
      <c r="AL38" s="23">
        <f>'Variables AMS'!AK557*'Variables AMS'!AK110/'Variables AMS'!AK$64*'Variables AMS'!$S$64</f>
        <v>466.83377992503154</v>
      </c>
      <c r="AM38" s="23">
        <f>'Variables AMS'!AL557*'Variables AMS'!AL110/'Variables AMS'!AL$64*'Variables AMS'!$S$64</f>
        <v>473.1968116600454</v>
      </c>
      <c r="AN38" s="23">
        <f>'Variables AMS'!AM557*'Variables AMS'!AM110/'Variables AMS'!AM$64*'Variables AMS'!$S$64</f>
        <v>480.15073751726783</v>
      </c>
      <c r="AO38" s="23">
        <f>'Variables AMS'!AN557*'Variables AMS'!AN110/'Variables AMS'!AN$64*'Variables AMS'!$S$64</f>
        <v>487.36665326014133</v>
      </c>
      <c r="AP38" s="23">
        <f>'Variables AMS'!AO557*'Variables AMS'!AO110/'Variables AMS'!AO$64*'Variables AMS'!$S$64</f>
        <v>494.62364826380821</v>
      </c>
      <c r="AQ38" s="23">
        <f>'Variables AMS'!AP557*'Variables AMS'!AP110/'Variables AMS'!AP$64*'Variables AMS'!$S$64</f>
        <v>501.95616928347158</v>
      </c>
      <c r="AR38" s="23">
        <f>'Variables AMS'!AQ557*'Variables AMS'!AQ110/'Variables AMS'!AQ$64*'Variables AMS'!$S$64</f>
        <v>509.11351779914708</v>
      </c>
      <c r="AS38" s="23">
        <f>'Variables AMS'!AR557*'Variables AMS'!AR110/'Variables AMS'!AR$64*'Variables AMS'!$S$64</f>
        <v>515.53251256170165</v>
      </c>
      <c r="AT38" s="23">
        <f>'Variables AMS'!AS557*'Variables AMS'!AS110/'Variables AMS'!AS$64*'Variables AMS'!$S$64</f>
        <v>521.79010678504278</v>
      </c>
      <c r="AU38" s="23">
        <f>'Variables AMS'!AT557*'Variables AMS'!AT110/'Variables AMS'!AT$64*'Variables AMS'!$S$64</f>
        <v>527.92612001201144</v>
      </c>
      <c r="AV38" s="23">
        <f>'Variables AMS'!AU557*'Variables AMS'!AU110/'Variables AMS'!AU$64*'Variables AMS'!$S$64</f>
        <v>534.02229629430076</v>
      </c>
      <c r="AW38" s="23">
        <f>'Variables AMS'!AV557*'Variables AMS'!AV110/'Variables AMS'!AV$64*'Variables AMS'!$S$64</f>
        <v>540.0801044272057</v>
      </c>
    </row>
    <row r="39" spans="1:50" x14ac:dyDescent="0.25">
      <c r="A39" s="111"/>
      <c r="B39" t="s">
        <v>451</v>
      </c>
      <c r="C39" s="23">
        <f>'Variables AMS'!B558*'Variables AMS'!B111/'Variables AMS'!B$64*'Variables AMS'!$S$64</f>
        <v>62.060769510101714</v>
      </c>
      <c r="D39" s="23">
        <f>'Variables AMS'!C558*'Variables AMS'!C111/'Variables AMS'!C$64*'Variables AMS'!$S$64</f>
        <v>63.057175238711061</v>
      </c>
      <c r="E39" s="23">
        <f>'Variables AMS'!D558*'Variables AMS'!D111/'Variables AMS'!D$64*'Variables AMS'!$S$64</f>
        <v>64.069426683220158</v>
      </c>
      <c r="F39" s="23">
        <f>'Variables AMS'!E558*'Variables AMS'!E111/'Variables AMS'!E$64*'Variables AMS'!$S$64</f>
        <v>68.380465100846365</v>
      </c>
      <c r="G39" s="23">
        <f>'Variables AMS'!F558*'Variables AMS'!F111/'Variables AMS'!F$64*'Variables AMS'!$S$64</f>
        <v>95.881940944286356</v>
      </c>
      <c r="H39" s="23">
        <f>'Variables AMS'!G558*'Variables AMS'!G111/'Variables AMS'!G$64*'Variables AMS'!$S$64</f>
        <v>50.707099230194807</v>
      </c>
      <c r="I39" s="23">
        <f>'Variables AMS'!H558*'Variables AMS'!H111/'Variables AMS'!H$64*'Variables AMS'!$S$64</f>
        <v>84.228030339410921</v>
      </c>
      <c r="J39" s="23">
        <f>'Variables AMS'!I558*'Variables AMS'!I111/'Variables AMS'!I$64*'Variables AMS'!$S$64</f>
        <v>97.963669166127204</v>
      </c>
      <c r="K39" s="23">
        <f>'Variables AMS'!J558*'Variables AMS'!J111/'Variables AMS'!J$64*'Variables AMS'!$S$64</f>
        <v>92.72944347479195</v>
      </c>
      <c r="L39" s="23">
        <f>'Variables AMS'!K558*'Variables AMS'!K111/'Variables AMS'!K$64*'Variables AMS'!$S$64</f>
        <v>68.024721226662976</v>
      </c>
      <c r="M39" s="23">
        <f>'Variables AMS'!L558*'Variables AMS'!L111/'Variables AMS'!L$64*'Variables AMS'!$S$64</f>
        <v>63.816612537641667</v>
      </c>
      <c r="N39" s="23">
        <f>'Variables AMS'!M558*'Variables AMS'!M111/'Variables AMS'!M$64*'Variables AMS'!$S$64</f>
        <v>60.755786630623881</v>
      </c>
      <c r="O39" s="23">
        <f>'Variables AMS'!N558*'Variables AMS'!N111/'Variables AMS'!N$64*'Variables AMS'!$S$64</f>
        <v>134.04096106408903</v>
      </c>
      <c r="P39" s="23">
        <f>'Variables AMS'!O558*'Variables AMS'!O111/'Variables AMS'!O$64*'Variables AMS'!$S$64</f>
        <v>182.08342169109335</v>
      </c>
      <c r="Q39" s="23">
        <f>'Variables AMS'!P558*'Variables AMS'!P111/'Variables AMS'!P$64*'Variables AMS'!$S$64</f>
        <v>208.03044462088383</v>
      </c>
      <c r="R39" s="23">
        <f>'Variables AMS'!Q558*'Variables AMS'!Q111/'Variables AMS'!Q$64*'Variables AMS'!$S$64</f>
        <v>213.56986330259096</v>
      </c>
      <c r="S39" s="23">
        <f>'Variables AMS'!R558*'Variables AMS'!R111/'Variables AMS'!R$64*'Variables AMS'!$S$64</f>
        <v>214.42306112437271</v>
      </c>
      <c r="T39" s="23">
        <f>'Variables AMS'!S558*'Variables AMS'!S111/'Variables AMS'!S$64*'Variables AMS'!$S$64</f>
        <v>196.9909672842374</v>
      </c>
      <c r="U39" s="23">
        <f>'Variables AMS'!T558*'Variables AMS'!T111/'Variables AMS'!T$64*'Variables AMS'!$S$64</f>
        <v>191.40278506791259</v>
      </c>
      <c r="V39" s="23">
        <f>'Variables AMS'!U558*'Variables AMS'!U111/'Variables AMS'!U$64*'Variables AMS'!$S$64</f>
        <v>184.75727053934111</v>
      </c>
      <c r="W39" s="23">
        <f>'Variables AMS'!V558*'Variables AMS'!V111/'Variables AMS'!V$64*'Variables AMS'!$S$64</f>
        <v>217.63230678030948</v>
      </c>
      <c r="X39" s="23">
        <f>'Variables AMS'!W558*'Variables AMS'!W111/'Variables AMS'!W$64*'Variables AMS'!$S$64</f>
        <v>245.53215568109539</v>
      </c>
      <c r="Y39" s="23">
        <f>'Variables AMS'!X558*'Variables AMS'!X111/'Variables AMS'!X$64*'Variables AMS'!$S$64</f>
        <v>247.8698000785925</v>
      </c>
      <c r="Z39" s="23">
        <f>'Variables AMS'!Y558*'Variables AMS'!Y111/'Variables AMS'!Y$64*'Variables AMS'!$S$64</f>
        <v>249.22004326122345</v>
      </c>
      <c r="AA39" s="23">
        <f>'Variables AMS'!Z558*'Variables AMS'!Z111/'Variables AMS'!Z$64*'Variables AMS'!$S$64</f>
        <v>250.47947880699806</v>
      </c>
      <c r="AB39" s="23">
        <f>'Variables AMS'!AA558*'Variables AMS'!AA111/'Variables AMS'!AA$64*'Variables AMS'!$S$64</f>
        <v>251.69408270252228</v>
      </c>
      <c r="AC39" s="23">
        <f>'Variables AMS'!AB558*'Variables AMS'!AB111/'Variables AMS'!AB$64*'Variables AMS'!$S$64</f>
        <v>253.30937657983483</v>
      </c>
      <c r="AD39" s="23">
        <f>'Variables AMS'!AC558*'Variables AMS'!AC111/'Variables AMS'!AC$64*'Variables AMS'!$S$64</f>
        <v>238.47753433901323</v>
      </c>
      <c r="AE39" s="23">
        <f>'Variables AMS'!AD558*'Variables AMS'!AD111/'Variables AMS'!AD$64*'Variables AMS'!$S$64</f>
        <v>227.86725556789528</v>
      </c>
      <c r="AF39" s="23">
        <f>'Variables AMS'!AE558*'Variables AMS'!AE111/'Variables AMS'!AE$64*'Variables AMS'!$S$64</f>
        <v>220.08235555781002</v>
      </c>
      <c r="AG39" s="23">
        <f>'Variables AMS'!AF558*'Variables AMS'!AF111/'Variables AMS'!AF$64*'Variables AMS'!$S$64</f>
        <v>219.08085668718977</v>
      </c>
      <c r="AH39" s="23">
        <f>'Variables AMS'!AG558*'Variables AMS'!AG111/'Variables AMS'!AG$64*'Variables AMS'!$S$64</f>
        <v>221.19604735012288</v>
      </c>
      <c r="AI39" s="23">
        <f>'Variables AMS'!AH558*'Variables AMS'!AH111/'Variables AMS'!AH$64*'Variables AMS'!$S$64</f>
        <v>222.39347836515313</v>
      </c>
      <c r="AJ39" s="23">
        <f>'Variables AMS'!AI558*'Variables AMS'!AI111/'Variables AMS'!AI$64*'Variables AMS'!$S$64</f>
        <v>223.87270441207954</v>
      </c>
      <c r="AK39" s="23">
        <f>'Variables AMS'!AJ558*'Variables AMS'!AJ111/'Variables AMS'!AJ$64*'Variables AMS'!$S$64</f>
        <v>225.28542764732211</v>
      </c>
      <c r="AL39" s="23">
        <f>'Variables AMS'!AK558*'Variables AMS'!AK111/'Variables AMS'!AK$64*'Variables AMS'!$S$64</f>
        <v>226.92615739877763</v>
      </c>
      <c r="AM39" s="23">
        <f>'Variables AMS'!AL558*'Variables AMS'!AL111/'Variables AMS'!AL$64*'Variables AMS'!$S$64</f>
        <v>229.43428114490126</v>
      </c>
      <c r="AN39" s="23">
        <f>'Variables AMS'!AM558*'Variables AMS'!AM111/'Variables AMS'!AM$64*'Variables AMS'!$S$64</f>
        <v>233.39097180065349</v>
      </c>
      <c r="AO39" s="23">
        <f>'Variables AMS'!AN558*'Variables AMS'!AN111/'Variables AMS'!AN$64*'Variables AMS'!$S$64</f>
        <v>237.28157514445806</v>
      </c>
      <c r="AP39" s="23">
        <f>'Variables AMS'!AO558*'Variables AMS'!AO111/'Variables AMS'!AO$64*'Variables AMS'!$S$64</f>
        <v>241.31743812124461</v>
      </c>
      <c r="AQ39" s="23">
        <f>'Variables AMS'!AP558*'Variables AMS'!AP111/'Variables AMS'!AP$64*'Variables AMS'!$S$64</f>
        <v>245.52203437866217</v>
      </c>
      <c r="AR39" s="23">
        <f>'Variables AMS'!AQ558*'Variables AMS'!AQ111/'Variables AMS'!AQ$64*'Variables AMS'!$S$64</f>
        <v>249.81604143571923</v>
      </c>
      <c r="AS39" s="23">
        <f>'Variables AMS'!AR558*'Variables AMS'!AR111/'Variables AMS'!AR$64*'Variables AMS'!$S$64</f>
        <v>252.66312835000855</v>
      </c>
      <c r="AT39" s="23">
        <f>'Variables AMS'!AS558*'Variables AMS'!AS111/'Variables AMS'!AS$64*'Variables AMS'!$S$64</f>
        <v>255.63812550092939</v>
      </c>
      <c r="AU39" s="23">
        <f>'Variables AMS'!AT558*'Variables AMS'!AT111/'Variables AMS'!AT$64*'Variables AMS'!$S$64</f>
        <v>258.81081274750522</v>
      </c>
      <c r="AV39" s="23">
        <f>'Variables AMS'!AU558*'Variables AMS'!AU111/'Variables AMS'!AU$64*'Variables AMS'!$S$64</f>
        <v>262.14816150867671</v>
      </c>
      <c r="AW39" s="23">
        <f>'Variables AMS'!AV558*'Variables AMS'!AV111/'Variables AMS'!AV$64*'Variables AMS'!$S$64</f>
        <v>265.64454906806287</v>
      </c>
      <c r="AX39" s="18"/>
    </row>
    <row r="40" spans="1:50" x14ac:dyDescent="0.25">
      <c r="A40" s="111"/>
      <c r="B40" t="s">
        <v>452</v>
      </c>
      <c r="C40" s="23">
        <f>'Variables AMS'!B559*'Variables AMS'!B112/'Variables AMS'!B$64*'Variables AMS'!$S$64</f>
        <v>5.7362491076605995</v>
      </c>
      <c r="D40" s="23">
        <f>'Variables AMS'!C559*'Variables AMS'!C112/'Variables AMS'!C$64*'Variables AMS'!$S$64</f>
        <v>5.8283464425264366</v>
      </c>
      <c r="E40" s="23">
        <f>'Variables AMS'!D559*'Variables AMS'!D112/'Variables AMS'!D$64*'Variables AMS'!$S$64</f>
        <v>5.9194621015169906</v>
      </c>
      <c r="F40" s="23">
        <f>'Variables AMS'!E559*'Variables AMS'!E112/'Variables AMS'!E$64*'Variables AMS'!$S$64</f>
        <v>5.387949886684603</v>
      </c>
      <c r="G40" s="23">
        <f>'Variables AMS'!F559*'Variables AMS'!F112/'Variables AMS'!F$64*'Variables AMS'!$S$64</f>
        <v>15.381089003046574</v>
      </c>
      <c r="H40" s="23">
        <f>'Variables AMS'!G559*'Variables AMS'!G112/'Variables AMS'!G$64*'Variables AMS'!$S$64</f>
        <v>0.98837124589263681</v>
      </c>
      <c r="I40" s="23">
        <f>'Variables AMS'!H559*'Variables AMS'!H112/'Variables AMS'!H$64*'Variables AMS'!$S$64</f>
        <v>6.6535020656750623</v>
      </c>
      <c r="J40" s="23">
        <f>'Variables AMS'!I559*'Variables AMS'!I112/'Variables AMS'!I$64*'Variables AMS'!$S$64</f>
        <v>19.84045652121959</v>
      </c>
      <c r="K40" s="23">
        <f>'Variables AMS'!J559*'Variables AMS'!J112/'Variables AMS'!J$64*'Variables AMS'!$S$64</f>
        <v>31.358349042705061</v>
      </c>
      <c r="L40" s="23">
        <f>'Variables AMS'!K559*'Variables AMS'!K112/'Variables AMS'!K$64*'Variables AMS'!$S$64</f>
        <v>29.410698066208241</v>
      </c>
      <c r="M40" s="23">
        <f>'Variables AMS'!L559*'Variables AMS'!L112/'Variables AMS'!L$64*'Variables AMS'!$S$64</f>
        <v>26.613489572698544</v>
      </c>
      <c r="N40" s="23">
        <f>'Variables AMS'!M559*'Variables AMS'!M112/'Variables AMS'!M$64*'Variables AMS'!$S$64</f>
        <v>21.742168576123362</v>
      </c>
      <c r="O40" s="23">
        <f>'Variables AMS'!N559*'Variables AMS'!N112/'Variables AMS'!N$64*'Variables AMS'!$S$64</f>
        <v>221.00695107926884</v>
      </c>
      <c r="P40" s="23">
        <f>'Variables AMS'!O559*'Variables AMS'!O112/'Variables AMS'!O$64*'Variables AMS'!$S$64</f>
        <v>295.18395985682571</v>
      </c>
      <c r="Q40" s="23">
        <f>'Variables AMS'!P559*'Variables AMS'!P112/'Variables AMS'!P$64*'Variables AMS'!$S$64</f>
        <v>329.30452704692863</v>
      </c>
      <c r="R40" s="23">
        <f>'Variables AMS'!Q559*'Variables AMS'!Q112/'Variables AMS'!Q$64*'Variables AMS'!$S$64</f>
        <v>333.08752127442312</v>
      </c>
      <c r="S40" s="23">
        <f>'Variables AMS'!R559*'Variables AMS'!R112/'Variables AMS'!R$64*'Variables AMS'!$S$64</f>
        <v>269.1237425371321</v>
      </c>
      <c r="T40" s="23">
        <f>'Variables AMS'!S559*'Variables AMS'!S112/'Variables AMS'!S$64*'Variables AMS'!$S$64</f>
        <v>248.86192918441094</v>
      </c>
      <c r="U40" s="23">
        <f>'Variables AMS'!T559*'Variables AMS'!T112/'Variables AMS'!T$64*'Variables AMS'!$S$64</f>
        <v>236.43665622331619</v>
      </c>
      <c r="V40" s="23">
        <f>'Variables AMS'!U559*'Variables AMS'!U112/'Variables AMS'!U$64*'Variables AMS'!$S$64</f>
        <v>222.22768184300435</v>
      </c>
      <c r="W40" s="23">
        <f>'Variables AMS'!V559*'Variables AMS'!V112/'Variables AMS'!V$64*'Variables AMS'!$S$64</f>
        <v>264.97225573920429</v>
      </c>
      <c r="X40" s="23">
        <f>'Variables AMS'!W559*'Variables AMS'!W112/'Variables AMS'!W$64*'Variables AMS'!$S$64</f>
        <v>293.60242414349028</v>
      </c>
      <c r="Y40" s="23">
        <f>'Variables AMS'!X559*'Variables AMS'!X112/'Variables AMS'!X$64*'Variables AMS'!$S$64</f>
        <v>306.30979816942227</v>
      </c>
      <c r="Z40" s="23">
        <f>'Variables AMS'!Y559*'Variables AMS'!Y112/'Variables AMS'!Y$64*'Variables AMS'!$S$64</f>
        <v>315.06945540466631</v>
      </c>
      <c r="AA40" s="23">
        <f>'Variables AMS'!Z559*'Variables AMS'!Z112/'Variables AMS'!Z$64*'Variables AMS'!$S$64</f>
        <v>321.72562714820543</v>
      </c>
      <c r="AB40" s="23">
        <f>'Variables AMS'!AA559*'Variables AMS'!AA112/'Variables AMS'!AA$64*'Variables AMS'!$S$64</f>
        <v>327.30948409514565</v>
      </c>
      <c r="AC40" s="23">
        <f>'Variables AMS'!AB559*'Variables AMS'!AB112/'Variables AMS'!AB$64*'Variables AMS'!$S$64</f>
        <v>333.12357517862665</v>
      </c>
      <c r="AD40" s="23">
        <f>'Variables AMS'!AC559*'Variables AMS'!AC112/'Variables AMS'!AC$64*'Variables AMS'!$S$64</f>
        <v>324.77408866606345</v>
      </c>
      <c r="AE40" s="23">
        <f>'Variables AMS'!AD559*'Variables AMS'!AD112/'Variables AMS'!AD$64*'Variables AMS'!$S$64</f>
        <v>315.75439030668736</v>
      </c>
      <c r="AF40" s="23">
        <f>'Variables AMS'!AE559*'Variables AMS'!AE112/'Variables AMS'!AE$64*'Variables AMS'!$S$64</f>
        <v>309.86810076635936</v>
      </c>
      <c r="AG40" s="23">
        <f>'Variables AMS'!AF559*'Variables AMS'!AF112/'Variables AMS'!AF$64*'Variables AMS'!$S$64</f>
        <v>311.96253220278993</v>
      </c>
      <c r="AH40" s="23">
        <f>'Variables AMS'!AG559*'Variables AMS'!AG112/'Variables AMS'!AG$64*'Variables AMS'!$S$64</f>
        <v>317.96270879022688</v>
      </c>
      <c r="AI40" s="23">
        <f>'Variables AMS'!AH559*'Variables AMS'!AH112/'Variables AMS'!AH$64*'Variables AMS'!$S$64</f>
        <v>322.76933895379074</v>
      </c>
      <c r="AJ40" s="23">
        <f>'Variables AMS'!AI559*'Variables AMS'!AI112/'Variables AMS'!AI$64*'Variables AMS'!$S$64</f>
        <v>327.84666288583168</v>
      </c>
      <c r="AK40" s="23">
        <f>'Variables AMS'!AJ559*'Variables AMS'!AJ112/'Variables AMS'!AJ$64*'Variables AMS'!$S$64</f>
        <v>332.83939356991289</v>
      </c>
      <c r="AL40" s="23">
        <f>'Variables AMS'!AK559*'Variables AMS'!AK112/'Variables AMS'!AK$64*'Variables AMS'!$S$64</f>
        <v>338.07336478143242</v>
      </c>
      <c r="AM40" s="23">
        <f>'Variables AMS'!AL559*'Variables AMS'!AL112/'Variables AMS'!AL$64*'Variables AMS'!$S$64</f>
        <v>344.29566130796803</v>
      </c>
      <c r="AN40" s="23">
        <f>'Variables AMS'!AM559*'Variables AMS'!AM112/'Variables AMS'!AM$64*'Variables AMS'!$S$64</f>
        <v>350.59046612439539</v>
      </c>
      <c r="AO40" s="23">
        <f>'Variables AMS'!AN559*'Variables AMS'!AN112/'Variables AMS'!AN$64*'Variables AMS'!$S$64</f>
        <v>356.89665749754226</v>
      </c>
      <c r="AP40" s="23">
        <f>'Variables AMS'!AO559*'Variables AMS'!AO112/'Variables AMS'!AO$64*'Variables AMS'!$S$64</f>
        <v>363.39201835640444</v>
      </c>
      <c r="AQ40" s="23">
        <f>'Variables AMS'!AP559*'Variables AMS'!AP112/'Variables AMS'!AP$64*'Variables AMS'!$S$64</f>
        <v>370.01836492126108</v>
      </c>
      <c r="AR40" s="23">
        <f>'Variables AMS'!AQ559*'Variables AMS'!AQ112/'Variables AMS'!AQ$64*'Variables AMS'!$S$64</f>
        <v>376.60594149059096</v>
      </c>
      <c r="AS40" s="23">
        <f>'Variables AMS'!AR559*'Variables AMS'!AR112/'Variables AMS'!AR$64*'Variables AMS'!$S$64</f>
        <v>382.60235154654714</v>
      </c>
      <c r="AT40" s="23">
        <f>'Variables AMS'!AS559*'Variables AMS'!AS112/'Variables AMS'!AS$64*'Variables AMS'!$S$64</f>
        <v>388.48600675663232</v>
      </c>
      <c r="AU40" s="23">
        <f>'Variables AMS'!AT559*'Variables AMS'!AT112/'Variables AMS'!AT$64*'Variables AMS'!$S$64</f>
        <v>394.34631497618841</v>
      </c>
      <c r="AV40" s="23">
        <f>'Variables AMS'!AU559*'Variables AMS'!AU112/'Variables AMS'!AU$64*'Variables AMS'!$S$64</f>
        <v>400.19099796318488</v>
      </c>
      <c r="AW40" s="23">
        <f>'Variables AMS'!AV559*'Variables AMS'!AV112/'Variables AMS'!AV$64*'Variables AMS'!$S$64</f>
        <v>406.02534998189356</v>
      </c>
      <c r="AX40" s="18"/>
    </row>
    <row r="41" spans="1:50" x14ac:dyDescent="0.25">
      <c r="A41" s="111"/>
      <c r="B41" t="s">
        <v>453</v>
      </c>
      <c r="C41" s="23">
        <f>'Variables AMS'!B560*'Variables AMS'!B113/'Variables AMS'!B$64*'Variables AMS'!$S$64</f>
        <v>185.83735751750555</v>
      </c>
      <c r="D41" s="23">
        <f>'Variables AMS'!C560*'Variables AMS'!C113/'Variables AMS'!C$64*'Variables AMS'!$S$64</f>
        <v>188.82103640324576</v>
      </c>
      <c r="E41" s="23">
        <f>'Variables AMS'!D560*'Variables AMS'!D113/'Variables AMS'!D$64*'Variables AMS'!$S$64</f>
        <v>191.84811003882564</v>
      </c>
      <c r="F41" s="23">
        <f>'Variables AMS'!E560*'Variables AMS'!E113/'Variables AMS'!E$64*'Variables AMS'!$S$64</f>
        <v>178.56467323021087</v>
      </c>
      <c r="G41" s="23">
        <f>'Variables AMS'!F560*'Variables AMS'!F113/'Variables AMS'!F$64*'Variables AMS'!$S$64</f>
        <v>538.69348630640161</v>
      </c>
      <c r="H41" s="23">
        <f>'Variables AMS'!G560*'Variables AMS'!G113/'Variables AMS'!G$64*'Variables AMS'!$S$64</f>
        <v>-72.595115211027263</v>
      </c>
      <c r="I41" s="23">
        <f>'Variables AMS'!H560*'Variables AMS'!H113/'Variables AMS'!H$64*'Variables AMS'!$S$64</f>
        <v>219.0836575683519</v>
      </c>
      <c r="J41" s="23">
        <f>'Variables AMS'!I560*'Variables AMS'!I113/'Variables AMS'!I$64*'Variables AMS'!$S$64</f>
        <v>598.44679874241945</v>
      </c>
      <c r="K41" s="23">
        <f>'Variables AMS'!J560*'Variables AMS'!J113/'Variables AMS'!J$64*'Variables AMS'!$S$64</f>
        <v>771.10122873164994</v>
      </c>
      <c r="L41" s="23">
        <f>'Variables AMS'!K560*'Variables AMS'!K113/'Variables AMS'!K$64*'Variables AMS'!$S$64</f>
        <v>533.10276633363094</v>
      </c>
      <c r="M41" s="23">
        <f>'Variables AMS'!L560*'Variables AMS'!L113/'Variables AMS'!L$64*'Variables AMS'!$S$64</f>
        <v>395.39085762098529</v>
      </c>
      <c r="N41" s="23">
        <f>'Variables AMS'!M560*'Variables AMS'!M113/'Variables AMS'!M$64*'Variables AMS'!$S$64</f>
        <v>64.721556851101255</v>
      </c>
      <c r="O41" s="23">
        <f>'Variables AMS'!N560*'Variables AMS'!N113/'Variables AMS'!N$64*'Variables AMS'!$S$64</f>
        <v>1892.5340805184999</v>
      </c>
      <c r="P41" s="23">
        <f>'Variables AMS'!O560*'Variables AMS'!O113/'Variables AMS'!O$64*'Variables AMS'!$S$64</f>
        <v>3095.8437074536159</v>
      </c>
      <c r="Q41" s="23">
        <f>'Variables AMS'!P560*'Variables AMS'!P113/'Variables AMS'!P$64*'Variables AMS'!$S$64</f>
        <v>3830.1364980435233</v>
      </c>
      <c r="R41" s="23">
        <f>'Variables AMS'!Q560*'Variables AMS'!Q113/'Variables AMS'!Q$64*'Variables AMS'!$S$64</f>
        <v>3986.4484590027482</v>
      </c>
      <c r="S41" s="23">
        <f>'Variables AMS'!R560*'Variables AMS'!R113/'Variables AMS'!R$64*'Variables AMS'!$S$64</f>
        <v>3880.8041052008416</v>
      </c>
      <c r="T41" s="23">
        <f>'Variables AMS'!S560*'Variables AMS'!S113/'Variables AMS'!S$64*'Variables AMS'!$S$64</f>
        <v>3409.6737980281473</v>
      </c>
      <c r="U41" s="23">
        <f>'Variables AMS'!T560*'Variables AMS'!T113/'Variables AMS'!T$64*'Variables AMS'!$S$64</f>
        <v>3296.6350423951776</v>
      </c>
      <c r="V41" s="23">
        <f>'Variables AMS'!U560*'Variables AMS'!U113/'Variables AMS'!U$64*'Variables AMS'!$S$64</f>
        <v>3030.1998671220076</v>
      </c>
      <c r="W41" s="23">
        <f>'Variables AMS'!V560*'Variables AMS'!V113/'Variables AMS'!V$64*'Variables AMS'!$S$64</f>
        <v>3832.9529570944351</v>
      </c>
      <c r="X41" s="23">
        <f>'Variables AMS'!W560*'Variables AMS'!W113/'Variables AMS'!W$64*'Variables AMS'!$S$64</f>
        <v>4772.5010876892202</v>
      </c>
      <c r="Y41" s="23">
        <f>'Variables AMS'!X560*'Variables AMS'!X113/'Variables AMS'!X$64*'Variables AMS'!$S$64</f>
        <v>4812.7145801801016</v>
      </c>
      <c r="Z41" s="23">
        <f>'Variables AMS'!Y560*'Variables AMS'!Y113/'Variables AMS'!Y$64*'Variables AMS'!$S$64</f>
        <v>4926.1915475267278</v>
      </c>
      <c r="AA41" s="23">
        <f>'Variables AMS'!Z560*'Variables AMS'!Z113/'Variables AMS'!Z$64*'Variables AMS'!$S$64</f>
        <v>5007.3407224081029</v>
      </c>
      <c r="AB41" s="23">
        <f>'Variables AMS'!AA560*'Variables AMS'!AA113/'Variables AMS'!AA$64*'Variables AMS'!$S$64</f>
        <v>5059.385618373848</v>
      </c>
      <c r="AC41" s="23">
        <f>'Variables AMS'!AB560*'Variables AMS'!AB113/'Variables AMS'!AB$64*'Variables AMS'!$S$64</f>
        <v>5097.507501372148</v>
      </c>
      <c r="AD41" s="23">
        <f>'Variables AMS'!AC560*'Variables AMS'!AC113/'Variables AMS'!AC$64*'Variables AMS'!$S$64</f>
        <v>4693.9434478361536</v>
      </c>
      <c r="AE41" s="23">
        <f>'Variables AMS'!AD560*'Variables AMS'!AD113/'Variables AMS'!AD$64*'Variables AMS'!$S$64</f>
        <v>4474.8031143160324</v>
      </c>
      <c r="AF41" s="23">
        <f>'Variables AMS'!AE560*'Variables AMS'!AE113/'Variables AMS'!AE$64*'Variables AMS'!$S$64</f>
        <v>4294.5929110304796</v>
      </c>
      <c r="AG41" s="23">
        <f>'Variables AMS'!AF560*'Variables AMS'!AF113/'Variables AMS'!AF$64*'Variables AMS'!$S$64</f>
        <v>4260.7281980145108</v>
      </c>
      <c r="AH41" s="23">
        <f>'Variables AMS'!AG560*'Variables AMS'!AG113/'Variables AMS'!AG$64*'Variables AMS'!$S$64</f>
        <v>4295.4639975006876</v>
      </c>
      <c r="AI41" s="23">
        <f>'Variables AMS'!AH560*'Variables AMS'!AH113/'Variables AMS'!AH$64*'Variables AMS'!$S$64</f>
        <v>4312.4983668270215</v>
      </c>
      <c r="AJ41" s="23">
        <f>'Variables AMS'!AI560*'Variables AMS'!AI113/'Variables AMS'!AI$64*'Variables AMS'!$S$64</f>
        <v>4340.4517462392751</v>
      </c>
      <c r="AK41" s="23">
        <f>'Variables AMS'!AJ560*'Variables AMS'!AJ113/'Variables AMS'!AJ$64*'Variables AMS'!$S$64</f>
        <v>4364.9477639335919</v>
      </c>
      <c r="AL41" s="23">
        <f>'Variables AMS'!AK560*'Variables AMS'!AK113/'Variables AMS'!AK$64*'Variables AMS'!$S$64</f>
        <v>4394.0879819686761</v>
      </c>
      <c r="AM41" s="23">
        <f>'Variables AMS'!AL560*'Variables AMS'!AL113/'Variables AMS'!AL$64*'Variables AMS'!$S$64</f>
        <v>4439.0157553747749</v>
      </c>
      <c r="AN41" s="23">
        <f>'Variables AMS'!AM560*'Variables AMS'!AM113/'Variables AMS'!AM$64*'Variables AMS'!$S$64</f>
        <v>4493.5633419226242</v>
      </c>
      <c r="AO41" s="23">
        <f>'Variables AMS'!AN560*'Variables AMS'!AN113/'Variables AMS'!AN$64*'Variables AMS'!$S$64</f>
        <v>4552.536276793744</v>
      </c>
      <c r="AP41" s="23">
        <f>'Variables AMS'!AO560*'Variables AMS'!AO113/'Variables AMS'!AO$64*'Variables AMS'!$S$64</f>
        <v>4612.2259271255016</v>
      </c>
      <c r="AQ41" s="23">
        <f>'Variables AMS'!AP560*'Variables AMS'!AP113/'Variables AMS'!AP$64*'Variables AMS'!$S$64</f>
        <v>4672.3322213287311</v>
      </c>
      <c r="AR41" s="23">
        <f>'Variables AMS'!AQ560*'Variables AMS'!AQ113/'Variables AMS'!AQ$64*'Variables AMS'!$S$64</f>
        <v>4726.6697168280753</v>
      </c>
      <c r="AS41" s="23">
        <f>'Variables AMS'!AR560*'Variables AMS'!AR113/'Variables AMS'!AR$64*'Variables AMS'!$S$64</f>
        <v>4779.924450813829</v>
      </c>
      <c r="AT41" s="23">
        <f>'Variables AMS'!AS560*'Variables AMS'!AS113/'Variables AMS'!AS$64*'Variables AMS'!$S$64</f>
        <v>4836.1317578250082</v>
      </c>
      <c r="AU41" s="23">
        <f>'Variables AMS'!AT560*'Variables AMS'!AT113/'Variables AMS'!AT$64*'Variables AMS'!$S$64</f>
        <v>4891.530050744509</v>
      </c>
      <c r="AV41" s="23">
        <f>'Variables AMS'!AU560*'Variables AMS'!AU113/'Variables AMS'!AU$64*'Variables AMS'!$S$64</f>
        <v>4947.2464378008508</v>
      </c>
      <c r="AW41" s="23">
        <f>'Variables AMS'!AV560*'Variables AMS'!AV113/'Variables AMS'!AV$64*'Variables AMS'!$S$64</f>
        <v>5001.9729024698081</v>
      </c>
      <c r="AX41" s="18"/>
    </row>
    <row r="42" spans="1:50" x14ac:dyDescent="0.25">
      <c r="A42" s="111"/>
      <c r="B42" t="s">
        <v>454</v>
      </c>
      <c r="C42" s="23">
        <f>'Variables AMS'!B561*'Variables AMS'!B114/'Variables AMS'!B$64*'Variables AMS'!$S$64</f>
        <v>57.468576601209783</v>
      </c>
      <c r="D42" s="23">
        <f>'Variables AMS'!C561*'Variables AMS'!C114/'Variables AMS'!C$64*'Variables AMS'!$S$64</f>
        <v>58.391253187279958</v>
      </c>
      <c r="E42" s="23">
        <f>'Variables AMS'!D561*'Variables AMS'!D114/'Variables AMS'!D$64*'Variables AMS'!$S$64</f>
        <v>59.334004756338906</v>
      </c>
      <c r="F42" s="23">
        <f>'Variables AMS'!E561*'Variables AMS'!E114/'Variables AMS'!E$64*'Variables AMS'!$S$64</f>
        <v>47.274599441206114</v>
      </c>
      <c r="G42" s="23">
        <f>'Variables AMS'!F561*'Variables AMS'!F114/'Variables AMS'!F$64*'Variables AMS'!$S$64</f>
        <v>227.07179302973219</v>
      </c>
      <c r="H42" s="23">
        <f>'Variables AMS'!G561*'Variables AMS'!G114/'Variables AMS'!G$64*'Variables AMS'!$S$64</f>
        <v>-221.54120947299447</v>
      </c>
      <c r="I42" s="23">
        <f>'Variables AMS'!H561*'Variables AMS'!H114/'Variables AMS'!H$64*'Variables AMS'!$S$64</f>
        <v>21.050129762821172</v>
      </c>
      <c r="J42" s="23">
        <f>'Variables AMS'!I561*'Variables AMS'!I114/'Variables AMS'!I$64*'Variables AMS'!$S$64</f>
        <v>287.31544051241667</v>
      </c>
      <c r="K42" s="23">
        <f>'Variables AMS'!J561*'Variables AMS'!J114/'Variables AMS'!J$64*'Variables AMS'!$S$64</f>
        <v>456.14454096473145</v>
      </c>
      <c r="L42" s="23">
        <f>'Variables AMS'!K561*'Variables AMS'!K114/'Variables AMS'!K$64*'Variables AMS'!$S$64</f>
        <v>311.37006584325098</v>
      </c>
      <c r="M42" s="23">
        <f>'Variables AMS'!L561*'Variables AMS'!L114/'Variables AMS'!L$64*'Variables AMS'!$S$64</f>
        <v>110.77907440457784</v>
      </c>
      <c r="N42" s="23">
        <f>'Variables AMS'!M561*'Variables AMS'!M114/'Variables AMS'!M$64*'Variables AMS'!$S$64</f>
        <v>-267.65215622656808</v>
      </c>
      <c r="O42" s="23">
        <f>'Variables AMS'!N561*'Variables AMS'!N114/'Variables AMS'!N$64*'Variables AMS'!$S$64</f>
        <v>-414.50467268274264</v>
      </c>
      <c r="P42" s="23">
        <f>'Variables AMS'!O561*'Variables AMS'!O114/'Variables AMS'!O$64*'Variables AMS'!$S$64</f>
        <v>-179.6185710219905</v>
      </c>
      <c r="Q42" s="23">
        <f>'Variables AMS'!P561*'Variables AMS'!P114/'Variables AMS'!P$64*'Variables AMS'!$S$64</f>
        <v>135.56147738769636</v>
      </c>
      <c r="R42" s="23">
        <f>'Variables AMS'!Q561*'Variables AMS'!Q114/'Variables AMS'!Q$64*'Variables AMS'!$S$64</f>
        <v>25.391565705710605</v>
      </c>
      <c r="S42" s="23">
        <f>'Variables AMS'!R561*'Variables AMS'!R114/'Variables AMS'!R$64*'Variables AMS'!$S$64</f>
        <v>132.60945537516992</v>
      </c>
      <c r="T42" s="23">
        <f>'Variables AMS'!S561*'Variables AMS'!S114/'Variables AMS'!S$64*'Variables AMS'!$S$64</f>
        <v>170.87955384916768</v>
      </c>
      <c r="U42" s="23">
        <f>'Variables AMS'!T561*'Variables AMS'!T114/'Variables AMS'!T$64*'Variables AMS'!$S$64</f>
        <v>292.89260196507092</v>
      </c>
      <c r="V42" s="23">
        <f>'Variables AMS'!U561*'Variables AMS'!U114/'Variables AMS'!U$64*'Variables AMS'!$S$64</f>
        <v>312.36744205936492</v>
      </c>
      <c r="W42" s="23">
        <f>'Variables AMS'!V561*'Variables AMS'!V114/'Variables AMS'!V$64*'Variables AMS'!$S$64</f>
        <v>334.04121615447673</v>
      </c>
      <c r="X42" s="23">
        <f>'Variables AMS'!W561*'Variables AMS'!W114/'Variables AMS'!W$64*'Variables AMS'!$S$64</f>
        <v>458.96047803875712</v>
      </c>
      <c r="Y42" s="23">
        <f>'Variables AMS'!X561*'Variables AMS'!X114/'Variables AMS'!X$64*'Variables AMS'!$S$64</f>
        <v>337.33549729889063</v>
      </c>
      <c r="Z42" s="23">
        <f>'Variables AMS'!Y561*'Variables AMS'!Y114/'Variables AMS'!Y$64*'Variables AMS'!$S$64</f>
        <v>236.0195845810959</v>
      </c>
      <c r="AA42" s="23">
        <f>'Variables AMS'!Z561*'Variables AMS'!Z114/'Variables AMS'!Z$64*'Variables AMS'!$S$64</f>
        <v>132.18691864554481</v>
      </c>
      <c r="AB42" s="23">
        <f>'Variables AMS'!AA561*'Variables AMS'!AA114/'Variables AMS'!AA$64*'Variables AMS'!$S$64</f>
        <v>46.102166753385667</v>
      </c>
      <c r="AC42" s="23">
        <f>'Variables AMS'!AB561*'Variables AMS'!AB114/'Variables AMS'!AB$64*'Variables AMS'!$S$64</f>
        <v>10.762355533711538</v>
      </c>
      <c r="AD42" s="23">
        <f>'Variables AMS'!AC561*'Variables AMS'!AC114/'Variables AMS'!AC$64*'Variables AMS'!$S$64</f>
        <v>18.724144336438997</v>
      </c>
      <c r="AE42" s="23">
        <f>'Variables AMS'!AD561*'Variables AMS'!AD114/'Variables AMS'!AD$64*'Variables AMS'!$S$64</f>
        <v>-18.972876645465</v>
      </c>
      <c r="AF42" s="23">
        <f>'Variables AMS'!AE561*'Variables AMS'!AE114/'Variables AMS'!AE$64*'Variables AMS'!$S$64</f>
        <v>-27.525104835556171</v>
      </c>
      <c r="AG42" s="23">
        <f>'Variables AMS'!AF561*'Variables AMS'!AF114/'Variables AMS'!AF$64*'Variables AMS'!$S$64</f>
        <v>-10.327656045992393</v>
      </c>
      <c r="AH42" s="23">
        <f>'Variables AMS'!AG561*'Variables AMS'!AG114/'Variables AMS'!AG$64*'Variables AMS'!$S$64</f>
        <v>10.767578357491695</v>
      </c>
      <c r="AI42" s="23">
        <f>'Variables AMS'!AH561*'Variables AMS'!AH114/'Variables AMS'!AH$64*'Variables AMS'!$S$64</f>
        <v>16.743830766510939</v>
      </c>
      <c r="AJ42" s="23">
        <f>'Variables AMS'!AI561*'Variables AMS'!AI114/'Variables AMS'!AI$64*'Variables AMS'!$S$64</f>
        <v>22.614315806856858</v>
      </c>
      <c r="AK42" s="23">
        <f>'Variables AMS'!AJ561*'Variables AMS'!AJ114/'Variables AMS'!AJ$64*'Variables AMS'!$S$64</f>
        <v>25.257368724259919</v>
      </c>
      <c r="AL42" s="23">
        <f>'Variables AMS'!AK561*'Variables AMS'!AK114/'Variables AMS'!AK$64*'Variables AMS'!$S$64</f>
        <v>24.685798134943447</v>
      </c>
      <c r="AM42" s="23">
        <f>'Variables AMS'!AL561*'Variables AMS'!AL114/'Variables AMS'!AL$64*'Variables AMS'!$S$64</f>
        <v>26.431653046641618</v>
      </c>
      <c r="AN42" s="23">
        <f>'Variables AMS'!AM561*'Variables AMS'!AM114/'Variables AMS'!AM$64*'Variables AMS'!$S$64</f>
        <v>41.943642257514568</v>
      </c>
      <c r="AO42" s="23">
        <f>'Variables AMS'!AN561*'Variables AMS'!AN114/'Variables AMS'!AN$64*'Variables AMS'!$S$64</f>
        <v>67.86960288143689</v>
      </c>
      <c r="AP42" s="23">
        <f>'Variables AMS'!AO561*'Variables AMS'!AO114/'Variables AMS'!AO$64*'Variables AMS'!$S$64</f>
        <v>83.607761890056707</v>
      </c>
      <c r="AQ42" s="23">
        <f>'Variables AMS'!AP561*'Variables AMS'!AP114/'Variables AMS'!AP$64*'Variables AMS'!$S$64</f>
        <v>91.051211996936686</v>
      </c>
      <c r="AR42" s="23">
        <f>'Variables AMS'!AQ561*'Variables AMS'!AQ114/'Variables AMS'!AQ$64*'Variables AMS'!$S$64</f>
        <v>92.784237120076796</v>
      </c>
      <c r="AS42" s="23">
        <f>'Variables AMS'!AR561*'Variables AMS'!AR114/'Variables AMS'!AR$64*'Variables AMS'!$S$64</f>
        <v>115.43946400706552</v>
      </c>
      <c r="AT42" s="23">
        <f>'Variables AMS'!AS561*'Variables AMS'!AS114/'Variables AMS'!AS$64*'Variables AMS'!$S$64</f>
        <v>131.60239613316338</v>
      </c>
      <c r="AU42" s="23">
        <f>'Variables AMS'!AT561*'Variables AMS'!AT114/'Variables AMS'!AT$64*'Variables AMS'!$S$64</f>
        <v>145.44388515874047</v>
      </c>
      <c r="AV42" s="23">
        <f>'Variables AMS'!AU561*'Variables AMS'!AU114/'Variables AMS'!AU$64*'Variables AMS'!$S$64</f>
        <v>155.68525518659274</v>
      </c>
      <c r="AW42" s="23">
        <f>'Variables AMS'!AV561*'Variables AMS'!AV114/'Variables AMS'!AV$64*'Variables AMS'!$S$64</f>
        <v>162.10852064340693</v>
      </c>
      <c r="AX42" s="18"/>
    </row>
    <row r="43" spans="1:50" x14ac:dyDescent="0.25">
      <c r="A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row>
    <row r="44" spans="1:50" x14ac:dyDescent="0.25">
      <c r="A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row>
    <row r="45" spans="1:50" x14ac:dyDescent="0.25">
      <c r="A45" s="111" t="s">
        <v>1245</v>
      </c>
      <c r="B45" t="s">
        <v>443</v>
      </c>
      <c r="C45" s="25">
        <f>'Variables AMS'!B139*'Variables AMS'!B176*'Variables AMS'!B213/'Variables AMS'!B$64*'Variables AMS'!$S$64</f>
        <v>78575.958318212826</v>
      </c>
      <c r="D45" s="25">
        <f>'Variables AMS'!C139*'Variables AMS'!C176*'Variables AMS'!C213/'Variables AMS'!C$64*'Variables AMS'!$S$64</f>
        <v>79530.313307502234</v>
      </c>
      <c r="E45" s="25">
        <f>'Variables AMS'!D139*'Variables AMS'!D176*'Variables AMS'!D213/'Variables AMS'!D$64*'Variables AMS'!$S$64</f>
        <v>80499.081367191757</v>
      </c>
      <c r="F45" s="25">
        <f>'Variables AMS'!E139*'Variables AMS'!E176*'Variables AMS'!E213/'Variables AMS'!E$64*'Variables AMS'!$S$64</f>
        <v>82210.950468868381</v>
      </c>
      <c r="G45" s="25">
        <f>'Variables AMS'!F139*'Variables AMS'!F176*'Variables AMS'!F213/'Variables AMS'!F$64*'Variables AMS'!$S$64</f>
        <v>82945.076037402469</v>
      </c>
      <c r="H45" s="25">
        <f>'Variables AMS'!G139*'Variables AMS'!G176*'Variables AMS'!G213/'Variables AMS'!G$64*'Variables AMS'!$S$64</f>
        <v>79151.005123145413</v>
      </c>
      <c r="I45" s="25">
        <f>'Variables AMS'!H139*'Variables AMS'!H176*'Variables AMS'!H213/'Variables AMS'!H$64*'Variables AMS'!$S$64</f>
        <v>80813.567647448261</v>
      </c>
      <c r="J45" s="25">
        <f>'Variables AMS'!I139*'Variables AMS'!I176*'Variables AMS'!I213/'Variables AMS'!I$64*'Variables AMS'!$S$64</f>
        <v>81894.839740984811</v>
      </c>
      <c r="K45" s="25">
        <f>'Variables AMS'!J139*'Variables AMS'!J176*'Variables AMS'!J213/'Variables AMS'!J$64*'Variables AMS'!$S$64</f>
        <v>81630.61095667872</v>
      </c>
      <c r="L45" s="25">
        <f>'Variables AMS'!K139*'Variables AMS'!K176*'Variables AMS'!K213/'Variables AMS'!K$64*'Variables AMS'!$S$64</f>
        <v>79812.455311729209</v>
      </c>
      <c r="M45" s="25">
        <f>'Variables AMS'!L139*'Variables AMS'!L176*'Variables AMS'!L213/'Variables AMS'!L$64*'Variables AMS'!$S$64</f>
        <v>80489.1250482584</v>
      </c>
      <c r="N45" s="25">
        <f>'Variables AMS'!M139*'Variables AMS'!M176*'Variables AMS'!M213/'Variables AMS'!M$64*'Variables AMS'!$S$64</f>
        <v>78996.346216127116</v>
      </c>
      <c r="O45" s="25">
        <f>'Variables AMS'!N139*'Variables AMS'!N176*'Variables AMS'!N213/'Variables AMS'!N$64*'Variables AMS'!$S$64</f>
        <v>78463.950002099198</v>
      </c>
      <c r="P45" s="25">
        <f>'Variables AMS'!O139*'Variables AMS'!O176*'Variables AMS'!O213/'Variables AMS'!O$64*'Variables AMS'!$S$64</f>
        <v>80494.247755548815</v>
      </c>
      <c r="Q45" s="25">
        <f>'Variables AMS'!P139*'Variables AMS'!P176*'Variables AMS'!P213/'Variables AMS'!P$64*'Variables AMS'!$S$64</f>
        <v>81427.743671783974</v>
      </c>
      <c r="R45" s="25">
        <f>'Variables AMS'!Q139*'Variables AMS'!Q176*'Variables AMS'!Q213/'Variables AMS'!Q$64*'Variables AMS'!$S$64</f>
        <v>81923.24657569683</v>
      </c>
      <c r="S45" s="25">
        <f>'Variables AMS'!R139*'Variables AMS'!R176*'Variables AMS'!R213/'Variables AMS'!R$64*'Variables AMS'!$S$64</f>
        <v>83015.318950486151</v>
      </c>
      <c r="T45" s="25">
        <f>'Variables AMS'!S139*'Variables AMS'!S176*'Variables AMS'!S213/'Variables AMS'!S$64*'Variables AMS'!$S$64</f>
        <v>84107.418455028019</v>
      </c>
      <c r="U45" s="25">
        <f>'Variables AMS'!T139*'Variables AMS'!T176*'Variables AMS'!T213/'Variables AMS'!T$64*'Variables AMS'!$S$64</f>
        <v>84943.653148983663</v>
      </c>
      <c r="V45" s="25">
        <f>'Variables AMS'!U139*'Variables AMS'!U176*'Variables AMS'!U213/'Variables AMS'!U$64*'Variables AMS'!$S$64</f>
        <v>85727.823896878937</v>
      </c>
      <c r="W45" s="25">
        <f>'Variables AMS'!V139*'Variables AMS'!V176*'Variables AMS'!V213/'Variables AMS'!V$64*'Variables AMS'!$S$64</f>
        <v>86391.340997081046</v>
      </c>
      <c r="X45" s="25">
        <f>'Variables AMS'!W139*'Variables AMS'!W176*'Variables AMS'!W213/'Variables AMS'!W$64*'Variables AMS'!$S$64</f>
        <v>87029.765518132961</v>
      </c>
      <c r="Y45" s="25">
        <f>'Variables AMS'!X139*'Variables AMS'!X176*'Variables AMS'!X213/'Variables AMS'!X$64*'Variables AMS'!$S$64</f>
        <v>87583.12869876581</v>
      </c>
      <c r="Z45" s="25">
        <f>'Variables AMS'!Y139*'Variables AMS'!Y176*'Variables AMS'!Y213/'Variables AMS'!Y$64*'Variables AMS'!$S$64</f>
        <v>88180.489947299749</v>
      </c>
      <c r="AA45" s="25">
        <f>'Variables AMS'!Z139*'Variables AMS'!Z176*'Variables AMS'!Z213/'Variables AMS'!Z$64*'Variables AMS'!$S$64</f>
        <v>88827.690370889482</v>
      </c>
      <c r="AB45" s="25">
        <f>'Variables AMS'!AA139*'Variables AMS'!AA176*'Variables AMS'!AA213/'Variables AMS'!AA$64*'Variables AMS'!$S$64</f>
        <v>89507.709924135605</v>
      </c>
      <c r="AC45" s="25">
        <f>'Variables AMS'!AB139*'Variables AMS'!AB176*'Variables AMS'!AB213/'Variables AMS'!AB$64*'Variables AMS'!$S$64</f>
        <v>90247.017987342842</v>
      </c>
      <c r="AD45" s="25">
        <f>'Variables AMS'!AC139*'Variables AMS'!AC176*'Variables AMS'!AC213/'Variables AMS'!AC$64*'Variables AMS'!$S$64</f>
        <v>90822.412818931494</v>
      </c>
      <c r="AE45" s="25">
        <f>'Variables AMS'!AD139*'Variables AMS'!AD176*'Variables AMS'!AD213/'Variables AMS'!AD$64*'Variables AMS'!$S$64</f>
        <v>91476.903306948603</v>
      </c>
      <c r="AF45" s="25">
        <f>'Variables AMS'!AE139*'Variables AMS'!AE176*'Variables AMS'!AE213/'Variables AMS'!AE$64*'Variables AMS'!$S$64</f>
        <v>92221.728398764593</v>
      </c>
      <c r="AG45" s="25">
        <f>'Variables AMS'!AF139*'Variables AMS'!AF176*'Variables AMS'!AF213/'Variables AMS'!AF$64*'Variables AMS'!$S$64</f>
        <v>93035.568772950122</v>
      </c>
      <c r="AH45" s="25">
        <f>'Variables AMS'!AG139*'Variables AMS'!AG176*'Variables AMS'!AG213/'Variables AMS'!AG$64*'Variables AMS'!$S$64</f>
        <v>93885.509442176117</v>
      </c>
      <c r="AI45" s="25">
        <f>'Variables AMS'!AH139*'Variables AMS'!AH176*'Variables AMS'!AH213/'Variables AMS'!AH$64*'Variables AMS'!$S$64</f>
        <v>94755.158613470019</v>
      </c>
      <c r="AJ45" s="25">
        <f>'Variables AMS'!AI139*'Variables AMS'!AI176*'Variables AMS'!AI213/'Variables AMS'!AI$64*'Variables AMS'!$S$64</f>
        <v>95677.739348457617</v>
      </c>
      <c r="AK45" s="25">
        <f>'Variables AMS'!AJ139*'Variables AMS'!AJ176*'Variables AMS'!AJ213/'Variables AMS'!AJ$64*'Variables AMS'!$S$64</f>
        <v>96651.579652849221</v>
      </c>
      <c r="AL45" s="25">
        <f>'Variables AMS'!AK139*'Variables AMS'!AK176*'Variables AMS'!AK213/'Variables AMS'!AK$64*'Variables AMS'!$S$64</f>
        <v>97669.508476273768</v>
      </c>
      <c r="AM45" s="25">
        <f>'Variables AMS'!AL139*'Variables AMS'!AL176*'Variables AMS'!AL213/'Variables AMS'!AL$64*'Variables AMS'!$S$64</f>
        <v>98730.529088233918</v>
      </c>
      <c r="AN45" s="25">
        <f>'Variables AMS'!AM139*'Variables AMS'!AM176*'Variables AMS'!AM213/'Variables AMS'!AM$64*'Variables AMS'!$S$64</f>
        <v>99860.595943669075</v>
      </c>
      <c r="AO45" s="25">
        <f>'Variables AMS'!AN139*'Variables AMS'!AN176*'Variables AMS'!AN213/'Variables AMS'!AN$64*'Variables AMS'!$S$64</f>
        <v>101039.03966076243</v>
      </c>
      <c r="AP45" s="25">
        <f>'Variables AMS'!AO139*'Variables AMS'!AO176*'Variables AMS'!AO213/'Variables AMS'!AO$64*'Variables AMS'!$S$64</f>
        <v>102236.47810717448</v>
      </c>
      <c r="AQ45" s="25">
        <f>'Variables AMS'!AP139*'Variables AMS'!AP176*'Variables AMS'!AP213/'Variables AMS'!AP$64*'Variables AMS'!$S$64</f>
        <v>103451.69205246971</v>
      </c>
      <c r="AR45" s="25">
        <f>'Variables AMS'!AQ139*'Variables AMS'!AQ176*'Variables AMS'!AQ213/'Variables AMS'!AQ$64*'Variables AMS'!$S$64</f>
        <v>104662.36706908187</v>
      </c>
      <c r="AS45" s="25">
        <f>'Variables AMS'!AR139*'Variables AMS'!AR176*'Variables AMS'!AR213/'Variables AMS'!AR$64*'Variables AMS'!$S$64</f>
        <v>105909.35170852313</v>
      </c>
      <c r="AT45" s="25">
        <f>'Variables AMS'!AS139*'Variables AMS'!AS176*'Variables AMS'!AS213/'Variables AMS'!AS$64*'Variables AMS'!$S$64</f>
        <v>107162.28359279722</v>
      </c>
      <c r="AU45" s="25">
        <f>'Variables AMS'!AT139*'Variables AMS'!AT176*'Variables AMS'!AT213/'Variables AMS'!AT$64*'Variables AMS'!$S$64</f>
        <v>108419.48018445761</v>
      </c>
      <c r="AV45" s="25">
        <f>'Variables AMS'!AU139*'Variables AMS'!AU176*'Variables AMS'!AU213/'Variables AMS'!AU$64*'Variables AMS'!$S$64</f>
        <v>109688.12530787857</v>
      </c>
      <c r="AW45" s="25">
        <f>'Variables AMS'!AV139*'Variables AMS'!AV176*'Variables AMS'!AV213/'Variables AMS'!AV$64*'Variables AMS'!$S$64</f>
        <v>110947.74564398681</v>
      </c>
      <c r="AX45" s="18"/>
    </row>
    <row r="46" spans="1:50" x14ac:dyDescent="0.25">
      <c r="A46" s="111"/>
      <c r="B46" t="s">
        <v>444</v>
      </c>
      <c r="C46" s="25">
        <f>'Variables AMS'!B140*'Variables AMS'!B177*'Variables AMS'!B214/'Variables AMS'!B$64*'Variables AMS'!$S$64</f>
        <v>131708.97123505827</v>
      </c>
      <c r="D46" s="25">
        <f>'Variables AMS'!C140*'Variables AMS'!C177*'Variables AMS'!C214/'Variables AMS'!C$64*'Variables AMS'!$S$64</f>
        <v>133578.03334580085</v>
      </c>
      <c r="E46" s="25">
        <f>'Variables AMS'!D140*'Variables AMS'!D177*'Variables AMS'!D214/'Variables AMS'!D$64*'Variables AMS'!$S$64</f>
        <v>135476.62731863288</v>
      </c>
      <c r="F46" s="25">
        <f>'Variables AMS'!E140*'Variables AMS'!E177*'Variables AMS'!E214/'Variables AMS'!E$64*'Variables AMS'!$S$64</f>
        <v>139254.36974510804</v>
      </c>
      <c r="G46" s="25">
        <f>'Variables AMS'!F140*'Variables AMS'!F177*'Variables AMS'!F214/'Variables AMS'!F$64*'Variables AMS'!$S$64</f>
        <v>140210.04448002862</v>
      </c>
      <c r="H46" s="25">
        <f>'Variables AMS'!G140*'Variables AMS'!G177*'Variables AMS'!G214/'Variables AMS'!G$64*'Variables AMS'!$S$64</f>
        <v>134451.96981346936</v>
      </c>
      <c r="I46" s="25">
        <f>'Variables AMS'!H140*'Variables AMS'!H177*'Variables AMS'!H214/'Variables AMS'!H$64*'Variables AMS'!$S$64</f>
        <v>136037.26426024895</v>
      </c>
      <c r="J46" s="25">
        <f>'Variables AMS'!I140*'Variables AMS'!I177*'Variables AMS'!I214/'Variables AMS'!I$64*'Variables AMS'!$S$64</f>
        <v>137961.57013523919</v>
      </c>
      <c r="K46" s="25">
        <f>'Variables AMS'!J140*'Variables AMS'!J177*'Variables AMS'!J214/'Variables AMS'!J$64*'Variables AMS'!$S$64</f>
        <v>137749.12725822977</v>
      </c>
      <c r="L46" s="25">
        <f>'Variables AMS'!K140*'Variables AMS'!K177*'Variables AMS'!K214/'Variables AMS'!K$64*'Variables AMS'!$S$64</f>
        <v>135874.4729668817</v>
      </c>
      <c r="M46" s="25">
        <f>'Variables AMS'!L140*'Variables AMS'!L177*'Variables AMS'!L214/'Variables AMS'!L$64*'Variables AMS'!$S$64</f>
        <v>138537.75536388753</v>
      </c>
      <c r="N46" s="25">
        <f>'Variables AMS'!M140*'Variables AMS'!M177*'Variables AMS'!M214/'Variables AMS'!M$64*'Variables AMS'!$S$64</f>
        <v>136486.31559468099</v>
      </c>
      <c r="O46" s="25">
        <f>'Variables AMS'!N140*'Variables AMS'!N177*'Variables AMS'!N214/'Variables AMS'!N$64*'Variables AMS'!$S$64</f>
        <v>136449.7433453429</v>
      </c>
      <c r="P46" s="25">
        <f>'Variables AMS'!O140*'Variables AMS'!O177*'Variables AMS'!O214/'Variables AMS'!O$64*'Variables AMS'!$S$64</f>
        <v>141093.50194125561</v>
      </c>
      <c r="Q46" s="25">
        <f>'Variables AMS'!P140*'Variables AMS'!P177*'Variables AMS'!P214/'Variables AMS'!P$64*'Variables AMS'!$S$64</f>
        <v>142970.17679126002</v>
      </c>
      <c r="R46" s="25">
        <f>'Variables AMS'!Q140*'Variables AMS'!Q177*'Variables AMS'!Q214/'Variables AMS'!Q$64*'Variables AMS'!$S$64</f>
        <v>144990.21171928843</v>
      </c>
      <c r="S46" s="25">
        <f>'Variables AMS'!R140*'Variables AMS'!R177*'Variables AMS'!R214/'Variables AMS'!R$64*'Variables AMS'!$S$64</f>
        <v>148100.75509262487</v>
      </c>
      <c r="T46" s="25">
        <f>'Variables AMS'!S140*'Variables AMS'!S177*'Variables AMS'!S214/'Variables AMS'!S$64*'Variables AMS'!$S$64</f>
        <v>151301.36823938528</v>
      </c>
      <c r="U46" s="25">
        <f>'Variables AMS'!T140*'Variables AMS'!T177*'Variables AMS'!T214/'Variables AMS'!T$64*'Variables AMS'!$S$64</f>
        <v>153892.13366259803</v>
      </c>
      <c r="V46" s="25">
        <f>'Variables AMS'!U140*'Variables AMS'!U177*'Variables AMS'!U214/'Variables AMS'!U$64*'Variables AMS'!$S$64</f>
        <v>156376.68061803308</v>
      </c>
      <c r="W46" s="25">
        <f>'Variables AMS'!V140*'Variables AMS'!V177*'Variables AMS'!V214/'Variables AMS'!V$64*'Variables AMS'!$S$64</f>
        <v>158160.78265922662</v>
      </c>
      <c r="X46" s="25">
        <f>'Variables AMS'!W140*'Variables AMS'!W177*'Variables AMS'!W214/'Variables AMS'!W$64*'Variables AMS'!$S$64</f>
        <v>160001.88398350126</v>
      </c>
      <c r="Y46" s="25">
        <f>'Variables AMS'!X140*'Variables AMS'!X177*'Variables AMS'!X214/'Variables AMS'!X$64*'Variables AMS'!$S$64</f>
        <v>162396.04801775381</v>
      </c>
      <c r="Z46" s="25">
        <f>'Variables AMS'!Y140*'Variables AMS'!Y177*'Variables AMS'!Y214/'Variables AMS'!Y$64*'Variables AMS'!$S$64</f>
        <v>165008.37989046265</v>
      </c>
      <c r="AA46" s="25">
        <f>'Variables AMS'!Z140*'Variables AMS'!Z177*'Variables AMS'!Z214/'Variables AMS'!Z$64*'Variables AMS'!$S$64</f>
        <v>167748.76917720406</v>
      </c>
      <c r="AB46" s="25">
        <f>'Variables AMS'!AA140*'Variables AMS'!AA177*'Variables AMS'!AA214/'Variables AMS'!AA$64*'Variables AMS'!$S$64</f>
        <v>170570.79716074403</v>
      </c>
      <c r="AC46" s="25">
        <f>'Variables AMS'!AB140*'Variables AMS'!AB177*'Variables AMS'!AB214/'Variables AMS'!AB$64*'Variables AMS'!$S$64</f>
        <v>173504.38613385204</v>
      </c>
      <c r="AD46" s="25">
        <f>'Variables AMS'!AC140*'Variables AMS'!AC177*'Variables AMS'!AC214/'Variables AMS'!AC$64*'Variables AMS'!$S$64</f>
        <v>175785.00311344472</v>
      </c>
      <c r="AE46" s="25">
        <f>'Variables AMS'!AD140*'Variables AMS'!AD177*'Variables AMS'!AD214/'Variables AMS'!AD$64*'Variables AMS'!$S$64</f>
        <v>178276.76638114825</v>
      </c>
      <c r="AF46" s="25">
        <f>'Variables AMS'!AE140*'Variables AMS'!AE177*'Variables AMS'!AE214/'Variables AMS'!AE$64*'Variables AMS'!$S$64</f>
        <v>180938.41158043547</v>
      </c>
      <c r="AG46" s="25">
        <f>'Variables AMS'!AF140*'Variables AMS'!AF177*'Variables AMS'!AF214/'Variables AMS'!AF$64*'Variables AMS'!$S$64</f>
        <v>183721.28760763031</v>
      </c>
      <c r="AH46" s="25">
        <f>'Variables AMS'!AG140*'Variables AMS'!AG177*'Variables AMS'!AG214/'Variables AMS'!AG$64*'Variables AMS'!$S$64</f>
        <v>186540.72842846703</v>
      </c>
      <c r="AI46" s="25">
        <f>'Variables AMS'!AH140*'Variables AMS'!AH177*'Variables AMS'!AH214/'Variables AMS'!AH$64*'Variables AMS'!$S$64</f>
        <v>189379.59806286756</v>
      </c>
      <c r="AJ46" s="25">
        <f>'Variables AMS'!AI140*'Variables AMS'!AI177*'Variables AMS'!AI214/'Variables AMS'!AI$64*'Variables AMS'!$S$64</f>
        <v>192352.66518731753</v>
      </c>
      <c r="AK46" s="25">
        <f>'Variables AMS'!AJ140*'Variables AMS'!AJ177*'Variables AMS'!AJ214/'Variables AMS'!AJ$64*'Variables AMS'!$S$64</f>
        <v>195459.20222669491</v>
      </c>
      <c r="AL46" s="25">
        <f>'Variables AMS'!AK140*'Variables AMS'!AK177*'Variables AMS'!AK214/'Variables AMS'!AK$64*'Variables AMS'!$S$64</f>
        <v>198684.86486354793</v>
      </c>
      <c r="AM46" s="25">
        <f>'Variables AMS'!AL140*'Variables AMS'!AL177*'Variables AMS'!AL214/'Variables AMS'!AL$64*'Variables AMS'!$S$64</f>
        <v>202019.50130344948</v>
      </c>
      <c r="AN46" s="25">
        <f>'Variables AMS'!AM140*'Variables AMS'!AM177*'Variables AMS'!AM214/'Variables AMS'!AM$64*'Variables AMS'!$S$64</f>
        <v>205411.35760791646</v>
      </c>
      <c r="AO46" s="25">
        <f>'Variables AMS'!AN140*'Variables AMS'!AN177*'Variables AMS'!AN214/'Variables AMS'!AN$64*'Variables AMS'!$S$64</f>
        <v>208864.94364849137</v>
      </c>
      <c r="AP46" s="25">
        <f>'Variables AMS'!AO140*'Variables AMS'!AO177*'Variables AMS'!AO214/'Variables AMS'!AO$64*'Variables AMS'!$S$64</f>
        <v>212388.47953951653</v>
      </c>
      <c r="AQ46" s="25">
        <f>'Variables AMS'!AP140*'Variables AMS'!AP177*'Variables AMS'!AP214/'Variables AMS'!AP$64*'Variables AMS'!$S$64</f>
        <v>215969.12423571126</v>
      </c>
      <c r="AR46" s="25">
        <f>'Variables AMS'!AQ140*'Variables AMS'!AQ177*'Variables AMS'!AQ214/'Variables AMS'!AQ$64*'Variables AMS'!$S$64</f>
        <v>219555.11733969903</v>
      </c>
      <c r="AS46" s="25">
        <f>'Variables AMS'!AR140*'Variables AMS'!AR177*'Variables AMS'!AR214/'Variables AMS'!AR$64*'Variables AMS'!$S$64</f>
        <v>223086.93010234609</v>
      </c>
      <c r="AT46" s="25">
        <f>'Variables AMS'!AS140*'Variables AMS'!AS177*'Variables AMS'!AS214/'Variables AMS'!AS$64*'Variables AMS'!$S$64</f>
        <v>226605.40363826306</v>
      </c>
      <c r="AU46" s="25">
        <f>'Variables AMS'!AT140*'Variables AMS'!AT177*'Variables AMS'!AT214/'Variables AMS'!AT$64*'Variables AMS'!$S$64</f>
        <v>230148.25585398957</v>
      </c>
      <c r="AV46" s="25">
        <f>'Variables AMS'!AU140*'Variables AMS'!AU177*'Variables AMS'!AU214/'Variables AMS'!AU$64*'Variables AMS'!$S$64</f>
        <v>233734.61024666353</v>
      </c>
      <c r="AW46" s="25">
        <f>'Variables AMS'!AV140*'Variables AMS'!AV177*'Variables AMS'!AV214/'Variables AMS'!AV$64*'Variables AMS'!$S$64</f>
        <v>237311.57610052332</v>
      </c>
      <c r="AX46" s="18"/>
    </row>
    <row r="47" spans="1:50" x14ac:dyDescent="0.25">
      <c r="A47" s="111"/>
      <c r="B47" t="s">
        <v>445</v>
      </c>
      <c r="C47" s="25">
        <f>'Variables AMS'!B141*'Variables AMS'!B178*'Variables AMS'!B215/'Variables AMS'!B$64*'Variables AMS'!$S$64</f>
        <v>104167.31999775389</v>
      </c>
      <c r="D47" s="25">
        <f>'Variables AMS'!C141*'Variables AMS'!C178*'Variables AMS'!C215/'Variables AMS'!C$64*'Variables AMS'!$S$64</f>
        <v>105683.29860456615</v>
      </c>
      <c r="E47" s="25">
        <f>'Variables AMS'!D141*'Variables AMS'!D178*'Variables AMS'!D215/'Variables AMS'!D$64*'Variables AMS'!$S$64</f>
        <v>107223.40459414871</v>
      </c>
      <c r="F47" s="25">
        <f>'Variables AMS'!E141*'Variables AMS'!E178*'Variables AMS'!E215/'Variables AMS'!E$64*'Variables AMS'!$S$64</f>
        <v>108806.56173465282</v>
      </c>
      <c r="G47" s="25">
        <f>'Variables AMS'!F141*'Variables AMS'!F178*'Variables AMS'!F215/'Variables AMS'!F$64*'Variables AMS'!$S$64</f>
        <v>108832.14179122931</v>
      </c>
      <c r="H47" s="25">
        <f>'Variables AMS'!G141*'Variables AMS'!G178*'Variables AMS'!G215/'Variables AMS'!G$64*'Variables AMS'!$S$64</f>
        <v>97821.150169805289</v>
      </c>
      <c r="I47" s="25">
        <f>'Variables AMS'!H141*'Variables AMS'!H178*'Variables AMS'!H215/'Variables AMS'!H$64*'Variables AMS'!$S$64</f>
        <v>102456.76627112528</v>
      </c>
      <c r="J47" s="25">
        <f>'Variables AMS'!I141*'Variables AMS'!I178*'Variables AMS'!I215/'Variables AMS'!I$64*'Variables AMS'!$S$64</f>
        <v>106013.61183294616</v>
      </c>
      <c r="K47" s="25">
        <f>'Variables AMS'!J141*'Variables AMS'!J178*'Variables AMS'!J215/'Variables AMS'!J$64*'Variables AMS'!$S$64</f>
        <v>105561.21409431681</v>
      </c>
      <c r="L47" s="25">
        <f>'Variables AMS'!K141*'Variables AMS'!K178*'Variables AMS'!K215/'Variables AMS'!K$64*'Variables AMS'!$S$64</f>
        <v>105892.36035363474</v>
      </c>
      <c r="M47" s="25">
        <f>'Variables AMS'!L141*'Variables AMS'!L178*'Variables AMS'!L215/'Variables AMS'!L$64*'Variables AMS'!$S$64</f>
        <v>109947.57649167276</v>
      </c>
      <c r="N47" s="25">
        <f>'Variables AMS'!M141*'Variables AMS'!M178*'Variables AMS'!M215/'Variables AMS'!M$64*'Variables AMS'!$S$64</f>
        <v>112908.49118292704</v>
      </c>
      <c r="O47" s="25">
        <f>'Variables AMS'!N141*'Variables AMS'!N178*'Variables AMS'!N215/'Variables AMS'!N$64*'Variables AMS'!$S$64</f>
        <v>117791.15285960092</v>
      </c>
      <c r="P47" s="25">
        <f>'Variables AMS'!O141*'Variables AMS'!O178*'Variables AMS'!O215/'Variables AMS'!O$64*'Variables AMS'!$S$64</f>
        <v>127513.9903608155</v>
      </c>
      <c r="Q47" s="25">
        <f>'Variables AMS'!P141*'Variables AMS'!P178*'Variables AMS'!P215/'Variables AMS'!P$64*'Variables AMS'!$S$64</f>
        <v>129556.63358721018</v>
      </c>
      <c r="R47" s="25">
        <f>'Variables AMS'!Q141*'Variables AMS'!Q178*'Variables AMS'!Q215/'Variables AMS'!Q$64*'Variables AMS'!$S$64</f>
        <v>133032.11685605123</v>
      </c>
      <c r="S47" s="25">
        <f>'Variables AMS'!R141*'Variables AMS'!R178*'Variables AMS'!R215/'Variables AMS'!R$64*'Variables AMS'!$S$64</f>
        <v>133288.17527334703</v>
      </c>
      <c r="T47" s="25">
        <f>'Variables AMS'!S141*'Variables AMS'!S178*'Variables AMS'!S215/'Variables AMS'!S$64*'Variables AMS'!$S$64</f>
        <v>133828.79169210812</v>
      </c>
      <c r="U47" s="25">
        <f>'Variables AMS'!T141*'Variables AMS'!T178*'Variables AMS'!T215/'Variables AMS'!T$64*'Variables AMS'!$S$64</f>
        <v>134295.05492109185</v>
      </c>
      <c r="V47" s="25">
        <f>'Variables AMS'!U141*'Variables AMS'!U178*'Variables AMS'!U215/'Variables AMS'!U$64*'Variables AMS'!$S$64</f>
        <v>134949.67453868772</v>
      </c>
      <c r="W47" s="25">
        <f>'Variables AMS'!V141*'Variables AMS'!V178*'Variables AMS'!V215/'Variables AMS'!V$64*'Variables AMS'!$S$64</f>
        <v>138826.86535829131</v>
      </c>
      <c r="X47" s="25">
        <f>'Variables AMS'!W141*'Variables AMS'!W178*'Variables AMS'!W215/'Variables AMS'!W$64*'Variables AMS'!$S$64</f>
        <v>140136.36736883607</v>
      </c>
      <c r="Y47" s="25">
        <f>'Variables AMS'!X141*'Variables AMS'!X178*'Variables AMS'!X215/'Variables AMS'!X$64*'Variables AMS'!$S$64</f>
        <v>138615.22290581398</v>
      </c>
      <c r="Z47" s="25">
        <f>'Variables AMS'!Y141*'Variables AMS'!Y178*'Variables AMS'!Y215/'Variables AMS'!Y$64*'Variables AMS'!$S$64</f>
        <v>138635.63494558487</v>
      </c>
      <c r="AA47" s="25">
        <f>'Variables AMS'!Z141*'Variables AMS'!Z178*'Variables AMS'!Z215/'Variables AMS'!Z$64*'Variables AMS'!$S$64</f>
        <v>139335.92728744436</v>
      </c>
      <c r="AB47" s="25">
        <f>'Variables AMS'!AA141*'Variables AMS'!AA178*'Variables AMS'!AA215/'Variables AMS'!AA$64*'Variables AMS'!$S$64</f>
        <v>140460.93616232678</v>
      </c>
      <c r="AC47" s="25">
        <f>'Variables AMS'!AB141*'Variables AMS'!AB178*'Variables AMS'!AB215/'Variables AMS'!AB$64*'Variables AMS'!$S$64</f>
        <v>142049.57916197821</v>
      </c>
      <c r="AD47" s="25">
        <f>'Variables AMS'!AC141*'Variables AMS'!AC178*'Variables AMS'!AC215/'Variables AMS'!AC$64*'Variables AMS'!$S$64</f>
        <v>142446.75806003285</v>
      </c>
      <c r="AE47" s="25">
        <f>'Variables AMS'!AD141*'Variables AMS'!AD178*'Variables AMS'!AD215/'Variables AMS'!AD$64*'Variables AMS'!$S$64</f>
        <v>143160.91329729377</v>
      </c>
      <c r="AF47" s="25">
        <f>'Variables AMS'!AE141*'Variables AMS'!AE178*'Variables AMS'!AE215/'Variables AMS'!AE$64*'Variables AMS'!$S$64</f>
        <v>144157.7437315456</v>
      </c>
      <c r="AG47" s="25">
        <f>'Variables AMS'!AF141*'Variables AMS'!AF178*'Variables AMS'!AF215/'Variables AMS'!AF$64*'Variables AMS'!$S$64</f>
        <v>145321.21710852129</v>
      </c>
      <c r="AH47" s="25">
        <f>'Variables AMS'!AG141*'Variables AMS'!AG178*'Variables AMS'!AG215/'Variables AMS'!AG$64*'Variables AMS'!$S$64</f>
        <v>146625.74233951778</v>
      </c>
      <c r="AI47" s="25">
        <f>'Variables AMS'!AH141*'Variables AMS'!AH178*'Variables AMS'!AH215/'Variables AMS'!AH$64*'Variables AMS'!$S$64</f>
        <v>148461.16804349178</v>
      </c>
      <c r="AJ47" s="25">
        <f>'Variables AMS'!AI141*'Variables AMS'!AI178*'Variables AMS'!AI215/'Variables AMS'!AI$64*'Variables AMS'!$S$64</f>
        <v>150278.11571237148</v>
      </c>
      <c r="AK47" s="25">
        <f>'Variables AMS'!AJ141*'Variables AMS'!AJ178*'Variables AMS'!AJ215/'Variables AMS'!AJ$64*'Variables AMS'!$S$64</f>
        <v>152213.28069729434</v>
      </c>
      <c r="AL47" s="25">
        <f>'Variables AMS'!AK141*'Variables AMS'!AK178*'Variables AMS'!AK215/'Variables AMS'!AK$64*'Variables AMS'!$S$64</f>
        <v>154281.51253579182</v>
      </c>
      <c r="AM47" s="25">
        <f>'Variables AMS'!AL141*'Variables AMS'!AL178*'Variables AMS'!AL215/'Variables AMS'!AL$64*'Variables AMS'!$S$64</f>
        <v>156462.10931119754</v>
      </c>
      <c r="AN47" s="25">
        <f>'Variables AMS'!AM141*'Variables AMS'!AM178*'Variables AMS'!AM215/'Variables AMS'!AM$64*'Variables AMS'!$S$64</f>
        <v>158737.15225334064</v>
      </c>
      <c r="AO47" s="25">
        <f>'Variables AMS'!AN141*'Variables AMS'!AN178*'Variables AMS'!AN215/'Variables AMS'!AN$64*'Variables AMS'!$S$64</f>
        <v>161124.03287646707</v>
      </c>
      <c r="AP47" s="25">
        <f>'Variables AMS'!AO141*'Variables AMS'!AO178*'Variables AMS'!AO215/'Variables AMS'!AO$64*'Variables AMS'!$S$64</f>
        <v>163623.62431796209</v>
      </c>
      <c r="AQ47" s="25">
        <f>'Variables AMS'!AP141*'Variables AMS'!AP178*'Variables AMS'!AP215/'Variables AMS'!AP$64*'Variables AMS'!$S$64</f>
        <v>166205.22802251062</v>
      </c>
      <c r="AR47" s="25">
        <f>'Variables AMS'!AQ141*'Variables AMS'!AQ178*'Variables AMS'!AQ215/'Variables AMS'!AQ$64*'Variables AMS'!$S$64</f>
        <v>169106.39062972981</v>
      </c>
      <c r="AS47" s="25">
        <f>'Variables AMS'!AR141*'Variables AMS'!AR178*'Variables AMS'!AR215/'Variables AMS'!AR$64*'Variables AMS'!$S$64</f>
        <v>171819.22087421839</v>
      </c>
      <c r="AT47" s="25">
        <f>'Variables AMS'!AS141*'Variables AMS'!AS178*'Variables AMS'!AS215/'Variables AMS'!AS$64*'Variables AMS'!$S$64</f>
        <v>174594.26522409433</v>
      </c>
      <c r="AU47" s="25">
        <f>'Variables AMS'!AT141*'Variables AMS'!AT178*'Variables AMS'!AT215/'Variables AMS'!AT$64*'Variables AMS'!$S$64</f>
        <v>177378.03919579618</v>
      </c>
      <c r="AV47" s="25">
        <f>'Variables AMS'!AU141*'Variables AMS'!AU178*'Variables AMS'!AU215/'Variables AMS'!AU$64*'Variables AMS'!$S$64</f>
        <v>180176.31395784518</v>
      </c>
      <c r="AW47" s="25">
        <f>'Variables AMS'!AV141*'Variables AMS'!AV178*'Variables AMS'!AV215/'Variables AMS'!AV$64*'Variables AMS'!$S$64</f>
        <v>182756.71315707464</v>
      </c>
      <c r="AX47" s="18"/>
    </row>
    <row r="48" spans="1:50" x14ac:dyDescent="0.25">
      <c r="A48" s="111"/>
      <c r="B48" t="s">
        <v>446</v>
      </c>
      <c r="C48" s="25">
        <f>'Variables AMS'!B142*'Variables AMS'!B179*'Variables AMS'!B216/'Variables AMS'!B$64*'Variables AMS'!$S$64</f>
        <v>7982.3800371983161</v>
      </c>
      <c r="D48" s="25">
        <f>'Variables AMS'!C142*'Variables AMS'!C179*'Variables AMS'!C216/'Variables AMS'!C$64*'Variables AMS'!$S$64</f>
        <v>8075.0105284925166</v>
      </c>
      <c r="E48" s="25">
        <f>'Variables AMS'!D142*'Variables AMS'!D179*'Variables AMS'!D216/'Variables AMS'!D$64*'Variables AMS'!$S$64</f>
        <v>8169.0167518754879</v>
      </c>
      <c r="F48" s="25">
        <f>'Variables AMS'!E142*'Variables AMS'!E179*'Variables AMS'!E216/'Variables AMS'!E$64*'Variables AMS'!$S$64</f>
        <v>8299.9596746099814</v>
      </c>
      <c r="G48" s="25">
        <f>'Variables AMS'!F142*'Variables AMS'!F179*'Variables AMS'!F216/'Variables AMS'!F$64*'Variables AMS'!$S$64</f>
        <v>8138.3998401222225</v>
      </c>
      <c r="H48" s="25">
        <f>'Variables AMS'!G142*'Variables AMS'!G179*'Variables AMS'!G216/'Variables AMS'!G$64*'Variables AMS'!$S$64</f>
        <v>7366.3306831438385</v>
      </c>
      <c r="I48" s="25">
        <f>'Variables AMS'!H142*'Variables AMS'!H179*'Variables AMS'!H216/'Variables AMS'!H$64*'Variables AMS'!$S$64</f>
        <v>7417.6984877423256</v>
      </c>
      <c r="J48" s="25">
        <f>'Variables AMS'!I142*'Variables AMS'!I179*'Variables AMS'!I216/'Variables AMS'!I$64*'Variables AMS'!$S$64</f>
        <v>7698.89940880011</v>
      </c>
      <c r="K48" s="25">
        <f>'Variables AMS'!J142*'Variables AMS'!J179*'Variables AMS'!J216/'Variables AMS'!J$64*'Variables AMS'!$S$64</f>
        <v>7580.3885523987738</v>
      </c>
      <c r="L48" s="25">
        <f>'Variables AMS'!K142*'Variables AMS'!K179*'Variables AMS'!K216/'Variables AMS'!K$64*'Variables AMS'!$S$64</f>
        <v>7410.3425570386971</v>
      </c>
      <c r="M48" s="25">
        <f>'Variables AMS'!L142*'Variables AMS'!L179*'Variables AMS'!L216/'Variables AMS'!L$64*'Variables AMS'!$S$64</f>
        <v>7357.3760720963319</v>
      </c>
      <c r="N48" s="25">
        <f>'Variables AMS'!M142*'Variables AMS'!M179*'Variables AMS'!M216/'Variables AMS'!M$64*'Variables AMS'!$S$64</f>
        <v>7315.2669608202714</v>
      </c>
      <c r="O48" s="25">
        <f>'Variables AMS'!N142*'Variables AMS'!N179*'Variables AMS'!N216/'Variables AMS'!N$64*'Variables AMS'!$S$64</f>
        <v>7378.9997739535538</v>
      </c>
      <c r="P48" s="25">
        <f>'Variables AMS'!O142*'Variables AMS'!O179*'Variables AMS'!O216/'Variables AMS'!O$64*'Variables AMS'!$S$64</f>
        <v>7645.1417644152079</v>
      </c>
      <c r="Q48" s="25">
        <f>'Variables AMS'!P142*'Variables AMS'!P179*'Variables AMS'!P216/'Variables AMS'!P$64*'Variables AMS'!$S$64</f>
        <v>7803.9386507512481</v>
      </c>
      <c r="R48" s="25">
        <f>'Variables AMS'!Q142*'Variables AMS'!Q179*'Variables AMS'!Q216/'Variables AMS'!Q$64*'Variables AMS'!$S$64</f>
        <v>7896.6852995225481</v>
      </c>
      <c r="S48" s="25">
        <f>'Variables AMS'!R142*'Variables AMS'!R179*'Variables AMS'!R216/'Variables AMS'!R$64*'Variables AMS'!$S$64</f>
        <v>8010.3284187850495</v>
      </c>
      <c r="T48" s="25">
        <f>'Variables AMS'!S142*'Variables AMS'!S179*'Variables AMS'!S216/'Variables AMS'!S$64*'Variables AMS'!$S$64</f>
        <v>8134.4574010189626</v>
      </c>
      <c r="U48" s="25">
        <f>'Variables AMS'!T142*'Variables AMS'!T179*'Variables AMS'!T216/'Variables AMS'!T$64*'Variables AMS'!$S$64</f>
        <v>8222.1477365844148</v>
      </c>
      <c r="V48" s="25">
        <f>'Variables AMS'!U142*'Variables AMS'!U179*'Variables AMS'!U216/'Variables AMS'!U$64*'Variables AMS'!$S$64</f>
        <v>8310.5359571377085</v>
      </c>
      <c r="W48" s="25">
        <f>'Variables AMS'!V142*'Variables AMS'!V179*'Variables AMS'!V216/'Variables AMS'!V$64*'Variables AMS'!$S$64</f>
        <v>8596.1402568210287</v>
      </c>
      <c r="X48" s="25">
        <f>'Variables AMS'!W142*'Variables AMS'!W179*'Variables AMS'!W216/'Variables AMS'!W$64*'Variables AMS'!$S$64</f>
        <v>8918.487725272269</v>
      </c>
      <c r="Y48" s="25">
        <f>'Variables AMS'!X142*'Variables AMS'!X179*'Variables AMS'!X216/'Variables AMS'!X$64*'Variables AMS'!$S$64</f>
        <v>9310.8174693367491</v>
      </c>
      <c r="Z48" s="25">
        <f>'Variables AMS'!Y142*'Variables AMS'!Y179*'Variables AMS'!Y216/'Variables AMS'!Y$64*'Variables AMS'!$S$64</f>
        <v>9791.8618346591811</v>
      </c>
      <c r="AA48" s="25">
        <f>'Variables AMS'!Z142*'Variables AMS'!Z179*'Variables AMS'!Z216/'Variables AMS'!Z$64*'Variables AMS'!$S$64</f>
        <v>10370.096194779862</v>
      </c>
      <c r="AB48" s="25">
        <f>'Variables AMS'!AA142*'Variables AMS'!AA179*'Variables AMS'!AA216/'Variables AMS'!AA$64*'Variables AMS'!$S$64</f>
        <v>11051.326716172029</v>
      </c>
      <c r="AC48" s="25">
        <f>'Variables AMS'!AB142*'Variables AMS'!AB179*'Variables AMS'!AB216/'Variables AMS'!AB$64*'Variables AMS'!$S$64</f>
        <v>11855.516733113087</v>
      </c>
      <c r="AD48" s="25">
        <f>'Variables AMS'!AC142*'Variables AMS'!AC179*'Variables AMS'!AC216/'Variables AMS'!AC$64*'Variables AMS'!$S$64</f>
        <v>12054.685610776824</v>
      </c>
      <c r="AE48" s="25">
        <f>'Variables AMS'!AD142*'Variables AMS'!AD179*'Variables AMS'!AD216/'Variables AMS'!AD$64*'Variables AMS'!$S$64</f>
        <v>12196.751743054832</v>
      </c>
      <c r="AF48" s="25">
        <f>'Variables AMS'!AE142*'Variables AMS'!AE179*'Variables AMS'!AE216/'Variables AMS'!AE$64*'Variables AMS'!$S$64</f>
        <v>12310.992342566751</v>
      </c>
      <c r="AG48" s="25">
        <f>'Variables AMS'!AF142*'Variables AMS'!AF179*'Variables AMS'!AF216/'Variables AMS'!AF$64*'Variables AMS'!$S$64</f>
        <v>12421.815245440743</v>
      </c>
      <c r="AH48" s="25">
        <f>'Variables AMS'!AG142*'Variables AMS'!AG179*'Variables AMS'!AG216/'Variables AMS'!AG$64*'Variables AMS'!$S$64</f>
        <v>12529.834309332089</v>
      </c>
      <c r="AI48" s="25">
        <f>'Variables AMS'!AH142*'Variables AMS'!AH179*'Variables AMS'!AH216/'Variables AMS'!AH$64*'Variables AMS'!$S$64</f>
        <v>12636.573496788102</v>
      </c>
      <c r="AJ48" s="25">
        <f>'Variables AMS'!AI142*'Variables AMS'!AI179*'Variables AMS'!AI216/'Variables AMS'!AI$64*'Variables AMS'!$S$64</f>
        <v>12740.82470723255</v>
      </c>
      <c r="AK48" s="25">
        <f>'Variables AMS'!AJ142*'Variables AMS'!AJ179*'Variables AMS'!AJ216/'Variables AMS'!AJ$64*'Variables AMS'!$S$64</f>
        <v>12849.844998415081</v>
      </c>
      <c r="AL48" s="25">
        <f>'Variables AMS'!AK142*'Variables AMS'!AK179*'Variables AMS'!AK216/'Variables AMS'!AK$64*'Variables AMS'!$S$64</f>
        <v>12960.525965973329</v>
      </c>
      <c r="AM48" s="25">
        <f>'Variables AMS'!AL142*'Variables AMS'!AL179*'Variables AMS'!AL216/'Variables AMS'!AL$64*'Variables AMS'!$S$64</f>
        <v>13078.58979448494</v>
      </c>
      <c r="AN48" s="25">
        <f>'Variables AMS'!AM142*'Variables AMS'!AM179*'Variables AMS'!AM216/'Variables AMS'!AM$64*'Variables AMS'!$S$64</f>
        <v>13202.060025417746</v>
      </c>
      <c r="AO48" s="25">
        <f>'Variables AMS'!AN142*'Variables AMS'!AN179*'Variables AMS'!AN216/'Variables AMS'!AN$64*'Variables AMS'!$S$64</f>
        <v>13328.22982049348</v>
      </c>
      <c r="AP48" s="25">
        <f>'Variables AMS'!AO142*'Variables AMS'!AO179*'Variables AMS'!AO216/'Variables AMS'!AO$64*'Variables AMS'!$S$64</f>
        <v>13459.526260770996</v>
      </c>
      <c r="AQ48" s="25">
        <f>'Variables AMS'!AP142*'Variables AMS'!AP179*'Variables AMS'!AP216/'Variables AMS'!AP$64*'Variables AMS'!$S$64</f>
        <v>13595.722496822789</v>
      </c>
      <c r="AR48" s="25">
        <f>'Variables AMS'!AQ142*'Variables AMS'!AQ179*'Variables AMS'!AQ216/'Variables AMS'!AQ$64*'Variables AMS'!$S$64</f>
        <v>13733.803276590226</v>
      </c>
      <c r="AS48" s="25">
        <f>'Variables AMS'!AR142*'Variables AMS'!AR179*'Variables AMS'!AR216/'Variables AMS'!AR$64*'Variables AMS'!$S$64</f>
        <v>13868.629547393848</v>
      </c>
      <c r="AT48" s="25">
        <f>'Variables AMS'!AS142*'Variables AMS'!AS179*'Variables AMS'!AS216/'Variables AMS'!AS$64*'Variables AMS'!$S$64</f>
        <v>14006.519194283586</v>
      </c>
      <c r="AU48" s="25">
        <f>'Variables AMS'!AT142*'Variables AMS'!AT179*'Variables AMS'!AT216/'Variables AMS'!AT$64*'Variables AMS'!$S$64</f>
        <v>14144.925827632584</v>
      </c>
      <c r="AV48" s="25">
        <f>'Variables AMS'!AU142*'Variables AMS'!AU179*'Variables AMS'!AU216/'Variables AMS'!AU$64*'Variables AMS'!$S$64</f>
        <v>14284.841862396921</v>
      </c>
      <c r="AW48" s="25">
        <f>'Variables AMS'!AV142*'Variables AMS'!AV179*'Variables AMS'!AV216/'Variables AMS'!AV$64*'Variables AMS'!$S$64</f>
        <v>14422.39158295834</v>
      </c>
      <c r="AX48" s="18"/>
    </row>
    <row r="49" spans="1:50" x14ac:dyDescent="0.25">
      <c r="A49" s="111"/>
      <c r="B49" t="s">
        <v>668</v>
      </c>
      <c r="C49" s="25">
        <f>'Variables AMS'!B143*'Variables AMS'!B180*'Variables AMS'!B217/'Variables AMS'!B$64*'Variables AMS'!$S$64</f>
        <v>21291.212911490489</v>
      </c>
      <c r="D49" s="25">
        <f>'Variables AMS'!C143*'Variables AMS'!C180*'Variables AMS'!C217/'Variables AMS'!C$64*'Variables AMS'!$S$64</f>
        <v>21567.379149334869</v>
      </c>
      <c r="E49" s="25">
        <f>'Variables AMS'!D143*'Variables AMS'!D180*'Variables AMS'!D217/'Variables AMS'!D$64*'Variables AMS'!$S$64</f>
        <v>21847.793232533018</v>
      </c>
      <c r="F49" s="25">
        <f>'Variables AMS'!E143*'Variables AMS'!E180*'Variables AMS'!E217/'Variables AMS'!E$64*'Variables AMS'!$S$64</f>
        <v>22259.174084385304</v>
      </c>
      <c r="G49" s="25">
        <f>'Variables AMS'!F143*'Variables AMS'!F180*'Variables AMS'!F217/'Variables AMS'!F$64*'Variables AMS'!$S$64</f>
        <v>21860.205798079372</v>
      </c>
      <c r="H49" s="25">
        <f>'Variables AMS'!G143*'Variables AMS'!G180*'Variables AMS'!G217/'Variables AMS'!G$64*'Variables AMS'!$S$64</f>
        <v>19719.246107282896</v>
      </c>
      <c r="I49" s="25">
        <f>'Variables AMS'!H143*'Variables AMS'!H180*'Variables AMS'!H217/'Variables AMS'!H$64*'Variables AMS'!$S$64</f>
        <v>19971.406340695445</v>
      </c>
      <c r="J49" s="25">
        <f>'Variables AMS'!I143*'Variables AMS'!I180*'Variables AMS'!I217/'Variables AMS'!I$64*'Variables AMS'!$S$64</f>
        <v>20904.010749461104</v>
      </c>
      <c r="K49" s="25">
        <f>'Variables AMS'!J143*'Variables AMS'!J180*'Variables AMS'!J217/'Variables AMS'!J$64*'Variables AMS'!$S$64</f>
        <v>20570.99159974838</v>
      </c>
      <c r="L49" s="25">
        <f>'Variables AMS'!K143*'Variables AMS'!K180*'Variables AMS'!K217/'Variables AMS'!K$64*'Variables AMS'!$S$64</f>
        <v>20097.257603697839</v>
      </c>
      <c r="M49" s="25">
        <f>'Variables AMS'!L143*'Variables AMS'!L180*'Variables AMS'!L217/'Variables AMS'!L$64*'Variables AMS'!$S$64</f>
        <v>19973.26863509871</v>
      </c>
      <c r="N49" s="25">
        <f>'Variables AMS'!M143*'Variables AMS'!M180*'Variables AMS'!M217/'Variables AMS'!M$64*'Variables AMS'!$S$64</f>
        <v>19861.239026858711</v>
      </c>
      <c r="O49" s="25">
        <f>'Variables AMS'!N143*'Variables AMS'!N180*'Variables AMS'!N217/'Variables AMS'!N$64*'Variables AMS'!$S$64</f>
        <v>20092.054714195434</v>
      </c>
      <c r="P49" s="25">
        <f>'Variables AMS'!O143*'Variables AMS'!O180*'Variables AMS'!O217/'Variables AMS'!O$64*'Variables AMS'!$S$64</f>
        <v>20936.655931930138</v>
      </c>
      <c r="Q49" s="25">
        <f>'Variables AMS'!P143*'Variables AMS'!P180*'Variables AMS'!P217/'Variables AMS'!P$64*'Variables AMS'!$S$64</f>
        <v>21402.130241679399</v>
      </c>
      <c r="R49" s="25">
        <f>'Variables AMS'!Q143*'Variables AMS'!Q180*'Variables AMS'!Q217/'Variables AMS'!Q$64*'Variables AMS'!$S$64</f>
        <v>21703.124229228546</v>
      </c>
      <c r="S49" s="25">
        <f>'Variables AMS'!R143*'Variables AMS'!R180*'Variables AMS'!R217/'Variables AMS'!R$64*'Variables AMS'!$S$64</f>
        <v>21739.289668229194</v>
      </c>
      <c r="T49" s="25">
        <f>'Variables AMS'!S143*'Variables AMS'!S180*'Variables AMS'!S217/'Variables AMS'!S$64*'Variables AMS'!$S$64</f>
        <v>22321.301361799458</v>
      </c>
      <c r="U49" s="25">
        <f>'Variables AMS'!T143*'Variables AMS'!T180*'Variables AMS'!T217/'Variables AMS'!T$64*'Variables AMS'!$S$64</f>
        <v>22586.229463546282</v>
      </c>
      <c r="V49" s="25">
        <f>'Variables AMS'!U143*'Variables AMS'!U180*'Variables AMS'!U217/'Variables AMS'!U$64*'Variables AMS'!$S$64</f>
        <v>23109.506981189763</v>
      </c>
      <c r="W49" s="25">
        <f>'Variables AMS'!V143*'Variables AMS'!V180*'Variables AMS'!V217/'Variables AMS'!V$64*'Variables AMS'!$S$64</f>
        <v>23725.962758266061</v>
      </c>
      <c r="X49" s="25">
        <f>'Variables AMS'!W143*'Variables AMS'!W180*'Variables AMS'!W217/'Variables AMS'!W$64*'Variables AMS'!$S$64</f>
        <v>23770.016591375806</v>
      </c>
      <c r="Y49" s="25">
        <f>'Variables AMS'!X143*'Variables AMS'!X180*'Variables AMS'!X217/'Variables AMS'!X$64*'Variables AMS'!$S$64</f>
        <v>23806.810791330969</v>
      </c>
      <c r="Z49" s="25">
        <f>'Variables AMS'!Y143*'Variables AMS'!Y180*'Variables AMS'!Y217/'Variables AMS'!Y$64*'Variables AMS'!$S$64</f>
        <v>23685.088445358218</v>
      </c>
      <c r="AA49" s="25">
        <f>'Variables AMS'!Z143*'Variables AMS'!Z180*'Variables AMS'!Z217/'Variables AMS'!Z$64*'Variables AMS'!$S$64</f>
        <v>23521.901171533184</v>
      </c>
      <c r="AB49" s="25">
        <f>'Variables AMS'!AA143*'Variables AMS'!AA180*'Variables AMS'!AA217/'Variables AMS'!AA$64*'Variables AMS'!$S$64</f>
        <v>23296.819505551841</v>
      </c>
      <c r="AC49" s="25">
        <f>'Variables AMS'!AB143*'Variables AMS'!AB180*'Variables AMS'!AB217/'Variables AMS'!AB$64*'Variables AMS'!$S$64</f>
        <v>23099.204553688593</v>
      </c>
      <c r="AD49" s="25">
        <f>'Variables AMS'!AC143*'Variables AMS'!AC180*'Variables AMS'!AC217/'Variables AMS'!AC$64*'Variables AMS'!$S$64</f>
        <v>23178.125613561206</v>
      </c>
      <c r="AE49" s="25">
        <f>'Variables AMS'!AD143*'Variables AMS'!AD180*'Variables AMS'!AD217/'Variables AMS'!AD$64*'Variables AMS'!$S$64</f>
        <v>23152.862041595374</v>
      </c>
      <c r="AF49" s="25">
        <f>'Variables AMS'!AE143*'Variables AMS'!AE180*'Variables AMS'!AE217/'Variables AMS'!AE$64*'Variables AMS'!$S$64</f>
        <v>23125.458117881022</v>
      </c>
      <c r="AG49" s="25">
        <f>'Variables AMS'!AF143*'Variables AMS'!AF180*'Variables AMS'!AF217/'Variables AMS'!AF$64*'Variables AMS'!$S$64</f>
        <v>23138.173167508117</v>
      </c>
      <c r="AH49" s="25">
        <f>'Variables AMS'!AG143*'Variables AMS'!AG180*'Variables AMS'!AG217/'Variables AMS'!AG$64*'Variables AMS'!$S$64</f>
        <v>23191.415325086058</v>
      </c>
      <c r="AI49" s="25">
        <f>'Variables AMS'!AH143*'Variables AMS'!AH180*'Variables AMS'!AH217/'Variables AMS'!AH$64*'Variables AMS'!$S$64</f>
        <v>23291.30713294524</v>
      </c>
      <c r="AJ49" s="25">
        <f>'Variables AMS'!AI143*'Variables AMS'!AI180*'Variables AMS'!AI217/'Variables AMS'!AI$64*'Variables AMS'!$S$64</f>
        <v>23377.145006694347</v>
      </c>
      <c r="AK49" s="25">
        <f>'Variables AMS'!AJ143*'Variables AMS'!AJ180*'Variables AMS'!AJ217/'Variables AMS'!AJ$64*'Variables AMS'!$S$64</f>
        <v>23473.439741800459</v>
      </c>
      <c r="AL49" s="25">
        <f>'Variables AMS'!AK143*'Variables AMS'!AK180*'Variables AMS'!AK217/'Variables AMS'!AK$64*'Variables AMS'!$S$64</f>
        <v>23567.496983447865</v>
      </c>
      <c r="AM49" s="25">
        <f>'Variables AMS'!AL143*'Variables AMS'!AL180*'Variables AMS'!AL217/'Variables AMS'!AL$64*'Variables AMS'!$S$64</f>
        <v>23701.471187586889</v>
      </c>
      <c r="AN49" s="25">
        <f>'Variables AMS'!AM143*'Variables AMS'!AM180*'Variables AMS'!AM217/'Variables AMS'!AM$64*'Variables AMS'!$S$64</f>
        <v>23859.877147329207</v>
      </c>
      <c r="AO49" s="25">
        <f>'Variables AMS'!AN143*'Variables AMS'!AN180*'Variables AMS'!AN217/'Variables AMS'!AN$64*'Variables AMS'!$S$64</f>
        <v>24011.052965992076</v>
      </c>
      <c r="AP49" s="25">
        <f>'Variables AMS'!AO143*'Variables AMS'!AO180*'Variables AMS'!AO217/'Variables AMS'!AO$64*'Variables AMS'!$S$64</f>
        <v>24170.29513769758</v>
      </c>
      <c r="AQ49" s="25">
        <f>'Variables AMS'!AP143*'Variables AMS'!AP180*'Variables AMS'!AP217/'Variables AMS'!AP$64*'Variables AMS'!$S$64</f>
        <v>24351.167152233629</v>
      </c>
      <c r="AR49" s="25">
        <f>'Variables AMS'!AQ143*'Variables AMS'!AQ180*'Variables AMS'!AQ217/'Variables AMS'!AQ$64*'Variables AMS'!$S$64</f>
        <v>24505.659260370707</v>
      </c>
      <c r="AS49" s="25">
        <f>'Variables AMS'!AR143*'Variables AMS'!AR180*'Variables AMS'!AR217/'Variables AMS'!AR$64*'Variables AMS'!$S$64</f>
        <v>24644.881879729699</v>
      </c>
      <c r="AT49" s="25">
        <f>'Variables AMS'!AS143*'Variables AMS'!AS180*'Variables AMS'!AS217/'Variables AMS'!AS$64*'Variables AMS'!$S$64</f>
        <v>24822.552413030739</v>
      </c>
      <c r="AU49" s="25">
        <f>'Variables AMS'!AT143*'Variables AMS'!AT180*'Variables AMS'!AT217/'Variables AMS'!AT$64*'Variables AMS'!$S$64</f>
        <v>24999.485774594024</v>
      </c>
      <c r="AV49" s="25">
        <f>'Variables AMS'!AU143*'Variables AMS'!AU180*'Variables AMS'!AU217/'Variables AMS'!AU$64*'Variables AMS'!$S$64</f>
        <v>25180.641999331634</v>
      </c>
      <c r="AW49" s="25">
        <f>'Variables AMS'!AV143*'Variables AMS'!AV180*'Variables AMS'!AV217/'Variables AMS'!AV$64*'Variables AMS'!$S$64</f>
        <v>25385.760687971029</v>
      </c>
      <c r="AX49" s="18"/>
    </row>
    <row r="50" spans="1:50" x14ac:dyDescent="0.25">
      <c r="A50" s="111"/>
      <c r="B50" t="s">
        <v>447</v>
      </c>
      <c r="C50" s="25">
        <f>'Variables AMS'!B144*'Variables AMS'!B181*'Variables AMS'!B218/'Variables AMS'!B$64*'Variables AMS'!$S$64</f>
        <v>22517.147002669364</v>
      </c>
      <c r="D50" s="25">
        <f>'Variables AMS'!C144*'Variables AMS'!C181*'Variables AMS'!C218/'Variables AMS'!C$64*'Variables AMS'!$S$64</f>
        <v>22820.201591215708</v>
      </c>
      <c r="E50" s="25">
        <f>'Variables AMS'!D144*'Variables AMS'!D181*'Variables AMS'!D218/'Variables AMS'!D$64*'Variables AMS'!$S$64</f>
        <v>23127.975364357961</v>
      </c>
      <c r="F50" s="25">
        <f>'Variables AMS'!E144*'Variables AMS'!E181*'Variables AMS'!E218/'Variables AMS'!E$64*'Variables AMS'!$S$64</f>
        <v>23557.246830551714</v>
      </c>
      <c r="G50" s="25">
        <f>'Variables AMS'!F144*'Variables AMS'!F181*'Variables AMS'!F218/'Variables AMS'!F$64*'Variables AMS'!$S$64</f>
        <v>23471.069105584447</v>
      </c>
      <c r="H50" s="25">
        <f>'Variables AMS'!G144*'Variables AMS'!G181*'Variables AMS'!G218/'Variables AMS'!G$64*'Variables AMS'!$S$64</f>
        <v>21815.202442382139</v>
      </c>
      <c r="I50" s="25">
        <f>'Variables AMS'!H144*'Variables AMS'!H181*'Variables AMS'!H218/'Variables AMS'!H$64*'Variables AMS'!$S$64</f>
        <v>22417.365523820456</v>
      </c>
      <c r="J50" s="25">
        <f>'Variables AMS'!I144*'Variables AMS'!I181*'Variables AMS'!I218/'Variables AMS'!I$64*'Variables AMS'!$S$64</f>
        <v>22280.374688489424</v>
      </c>
      <c r="K50" s="25">
        <f>'Variables AMS'!J144*'Variables AMS'!J181*'Variables AMS'!J218/'Variables AMS'!J$64*'Variables AMS'!$S$64</f>
        <v>21853.803442234148</v>
      </c>
      <c r="L50" s="25">
        <f>'Variables AMS'!K144*'Variables AMS'!K181*'Variables AMS'!K218/'Variables AMS'!K$64*'Variables AMS'!$S$64</f>
        <v>21639.299492393267</v>
      </c>
      <c r="M50" s="25">
        <f>'Variables AMS'!L144*'Variables AMS'!L181*'Variables AMS'!L218/'Variables AMS'!L$64*'Variables AMS'!$S$64</f>
        <v>21478.232535132749</v>
      </c>
      <c r="N50" s="25">
        <f>'Variables AMS'!M144*'Variables AMS'!M181*'Variables AMS'!M218/'Variables AMS'!M$64*'Variables AMS'!$S$64</f>
        <v>21560.702642650154</v>
      </c>
      <c r="O50" s="25">
        <f>'Variables AMS'!N144*'Variables AMS'!N181*'Variables AMS'!N218/'Variables AMS'!N$64*'Variables AMS'!$S$64</f>
        <v>21696.617005454813</v>
      </c>
      <c r="P50" s="25">
        <f>'Variables AMS'!O144*'Variables AMS'!O181*'Variables AMS'!O218/'Variables AMS'!O$64*'Variables AMS'!$S$64</f>
        <v>22411.339657535522</v>
      </c>
      <c r="Q50" s="25">
        <f>'Variables AMS'!P144*'Variables AMS'!P181*'Variables AMS'!P218/'Variables AMS'!P$64*'Variables AMS'!$S$64</f>
        <v>22630.405548238403</v>
      </c>
      <c r="R50" s="25">
        <f>'Variables AMS'!Q144*'Variables AMS'!Q181*'Variables AMS'!Q218/'Variables AMS'!Q$64*'Variables AMS'!$S$64</f>
        <v>22595.113077234542</v>
      </c>
      <c r="S50" s="25">
        <f>'Variables AMS'!R144*'Variables AMS'!R181*'Variables AMS'!R218/'Variables AMS'!R$64*'Variables AMS'!$S$64</f>
        <v>22945.143312004639</v>
      </c>
      <c r="T50" s="25">
        <f>'Variables AMS'!S144*'Variables AMS'!S181*'Variables AMS'!S218/'Variables AMS'!S$64*'Variables AMS'!$S$64</f>
        <v>23314.778924254486</v>
      </c>
      <c r="U50" s="25">
        <f>'Variables AMS'!T144*'Variables AMS'!T181*'Variables AMS'!T218/'Variables AMS'!T$64*'Variables AMS'!$S$64</f>
        <v>23555.267963739268</v>
      </c>
      <c r="V50" s="25">
        <f>'Variables AMS'!U144*'Variables AMS'!U181*'Variables AMS'!U218/'Variables AMS'!U$64*'Variables AMS'!$S$64</f>
        <v>23799.360361691222</v>
      </c>
      <c r="W50" s="25">
        <f>'Variables AMS'!V144*'Variables AMS'!V181*'Variables AMS'!V218/'Variables AMS'!V$64*'Variables AMS'!$S$64</f>
        <v>25249.390199144043</v>
      </c>
      <c r="X50" s="25">
        <f>'Variables AMS'!W144*'Variables AMS'!W181*'Variables AMS'!W218/'Variables AMS'!W$64*'Variables AMS'!$S$64</f>
        <v>26631.463568651852</v>
      </c>
      <c r="Y50" s="25">
        <f>'Variables AMS'!X144*'Variables AMS'!X181*'Variables AMS'!X218/'Variables AMS'!X$64*'Variables AMS'!$S$64</f>
        <v>28169.168761724752</v>
      </c>
      <c r="Z50" s="25">
        <f>'Variables AMS'!Y144*'Variables AMS'!Y181*'Variables AMS'!Y218/'Variables AMS'!Y$64*'Variables AMS'!$S$64</f>
        <v>29894.692927440679</v>
      </c>
      <c r="AA50" s="25">
        <f>'Variables AMS'!Z144*'Variables AMS'!Z181*'Variables AMS'!Z218/'Variables AMS'!Z$64*'Variables AMS'!$S$64</f>
        <v>31844.817512410278</v>
      </c>
      <c r="AB50" s="25">
        <f>'Variables AMS'!AA144*'Variables AMS'!AA181*'Variables AMS'!AA218/'Variables AMS'!AA$64*'Variables AMS'!$S$64</f>
        <v>34050.007831513241</v>
      </c>
      <c r="AC50" s="25">
        <f>'Variables AMS'!AB144*'Variables AMS'!AB181*'Variables AMS'!AB218/'Variables AMS'!AB$64*'Variables AMS'!$S$64</f>
        <v>36576.090156658756</v>
      </c>
      <c r="AD50" s="25">
        <f>'Variables AMS'!AC144*'Variables AMS'!AC181*'Variables AMS'!AC218/'Variables AMS'!AC$64*'Variables AMS'!$S$64</f>
        <v>36645.882170954508</v>
      </c>
      <c r="AE50" s="25">
        <f>'Variables AMS'!AD144*'Variables AMS'!AD181*'Variables AMS'!AD218/'Variables AMS'!AD$64*'Variables AMS'!$S$64</f>
        <v>36694.660882986493</v>
      </c>
      <c r="AF50" s="25">
        <f>'Variables AMS'!AE144*'Variables AMS'!AE181*'Variables AMS'!AE218/'Variables AMS'!AE$64*'Variables AMS'!$S$64</f>
        <v>36796.798394062513</v>
      </c>
      <c r="AG50" s="25">
        <f>'Variables AMS'!AF144*'Variables AMS'!AF181*'Variables AMS'!AF218/'Variables AMS'!AF$64*'Variables AMS'!$S$64</f>
        <v>36984.409242154477</v>
      </c>
      <c r="AH50" s="25">
        <f>'Variables AMS'!AG144*'Variables AMS'!AG181*'Variables AMS'!AG218/'Variables AMS'!AG$64*'Variables AMS'!$S$64</f>
        <v>37235.835776892513</v>
      </c>
      <c r="AI50" s="25">
        <f>'Variables AMS'!AH144*'Variables AMS'!AH181*'Variables AMS'!AH218/'Variables AMS'!AH$64*'Variables AMS'!$S$64</f>
        <v>37542.100397510985</v>
      </c>
      <c r="AJ50" s="25">
        <f>'Variables AMS'!AI144*'Variables AMS'!AI181*'Variables AMS'!AI218/'Variables AMS'!AI$64*'Variables AMS'!$S$64</f>
        <v>37869.990604538725</v>
      </c>
      <c r="AK50" s="25">
        <f>'Variables AMS'!AJ144*'Variables AMS'!AJ181*'Variables AMS'!AJ218/'Variables AMS'!AJ$64*'Variables AMS'!$S$64</f>
        <v>38235.994344698338</v>
      </c>
      <c r="AL50" s="25">
        <f>'Variables AMS'!AK144*'Variables AMS'!AK181*'Variables AMS'!AK218/'Variables AMS'!AK$64*'Variables AMS'!$S$64</f>
        <v>38633.099008601755</v>
      </c>
      <c r="AM50" s="25">
        <f>'Variables AMS'!AL144*'Variables AMS'!AL181*'Variables AMS'!AL218/'Variables AMS'!AL$64*'Variables AMS'!$S$64</f>
        <v>39062.754963993313</v>
      </c>
      <c r="AN50" s="25">
        <f>'Variables AMS'!AM144*'Variables AMS'!AM181*'Variables AMS'!AM218/'Variables AMS'!AM$64*'Variables AMS'!$S$64</f>
        <v>39521.266390835866</v>
      </c>
      <c r="AO50" s="25">
        <f>'Variables AMS'!AN144*'Variables AMS'!AN181*'Variables AMS'!AN218/'Variables AMS'!AN$64*'Variables AMS'!$S$64</f>
        <v>39994.783713408375</v>
      </c>
      <c r="AP50" s="25">
        <f>'Variables AMS'!AO144*'Variables AMS'!AO181*'Variables AMS'!AO218/'Variables AMS'!AO$64*'Variables AMS'!$S$64</f>
        <v>40486.948567641521</v>
      </c>
      <c r="AQ50" s="25">
        <f>'Variables AMS'!AP144*'Variables AMS'!AP181*'Variables AMS'!AP218/'Variables AMS'!AP$64*'Variables AMS'!$S$64</f>
        <v>40994.168898172087</v>
      </c>
      <c r="AR50" s="25">
        <f>'Variables AMS'!AQ144*'Variables AMS'!AQ181*'Variables AMS'!AQ218/'Variables AMS'!AQ$64*'Variables AMS'!$S$64</f>
        <v>41497.45059999248</v>
      </c>
      <c r="AS50" s="25">
        <f>'Variables AMS'!AR144*'Variables AMS'!AR181*'Variables AMS'!AR218/'Variables AMS'!AR$64*'Variables AMS'!$S$64</f>
        <v>41988.158769739108</v>
      </c>
      <c r="AT50" s="25">
        <f>'Variables AMS'!AS144*'Variables AMS'!AS181*'Variables AMS'!AS218/'Variables AMS'!AS$64*'Variables AMS'!$S$64</f>
        <v>42497.536007432129</v>
      </c>
      <c r="AU50" s="25">
        <f>'Variables AMS'!AT144*'Variables AMS'!AT181*'Variables AMS'!AT218/'Variables AMS'!AT$64*'Variables AMS'!$S$64</f>
        <v>43009.091477766604</v>
      </c>
      <c r="AV50" s="25">
        <f>'Variables AMS'!AU144*'Variables AMS'!AU181*'Variables AMS'!AU218/'Variables AMS'!AU$64*'Variables AMS'!$S$64</f>
        <v>43524.467183901303</v>
      </c>
      <c r="AW50" s="25">
        <f>'Variables AMS'!AV144*'Variables AMS'!AV181*'Variables AMS'!AV218/'Variables AMS'!AV$64*'Variables AMS'!$S$64</f>
        <v>44032.262955654143</v>
      </c>
      <c r="AX50" s="18"/>
    </row>
    <row r="51" spans="1:50" x14ac:dyDescent="0.25">
      <c r="A51" s="111"/>
      <c r="B51" t="s">
        <v>448</v>
      </c>
      <c r="C51" s="25">
        <f>'Variables AMS'!B145*'Variables AMS'!B182*'Variables AMS'!B219/'Variables AMS'!B$64*'Variables AMS'!$S$64</f>
        <v>8307.6808752596189</v>
      </c>
      <c r="D51" s="25">
        <f>'Variables AMS'!C145*'Variables AMS'!C182*'Variables AMS'!C219/'Variables AMS'!C$64*'Variables AMS'!$S$64</f>
        <v>8415.5271036632985</v>
      </c>
      <c r="E51" s="25">
        <f>'Variables AMS'!D145*'Variables AMS'!D182*'Variables AMS'!D219/'Variables AMS'!D$64*'Variables AMS'!$S$64</f>
        <v>8525.0329146597487</v>
      </c>
      <c r="F51" s="25">
        <f>'Variables AMS'!E145*'Variables AMS'!E182*'Variables AMS'!E219/'Variables AMS'!E$64*'Variables AMS'!$S$64</f>
        <v>8670.514647558166</v>
      </c>
      <c r="G51" s="25">
        <f>'Variables AMS'!F145*'Variables AMS'!F182*'Variables AMS'!F219/'Variables AMS'!F$64*'Variables AMS'!$S$64</f>
        <v>8772.1392984393024</v>
      </c>
      <c r="H51" s="25">
        <f>'Variables AMS'!G145*'Variables AMS'!G182*'Variables AMS'!G219/'Variables AMS'!G$64*'Variables AMS'!$S$64</f>
        <v>8026.0608284244245</v>
      </c>
      <c r="I51" s="25">
        <f>'Variables AMS'!H145*'Variables AMS'!H182*'Variables AMS'!H219/'Variables AMS'!H$64*'Variables AMS'!$S$64</f>
        <v>8363.1191400302469</v>
      </c>
      <c r="J51" s="25">
        <f>'Variables AMS'!I145*'Variables AMS'!I182*'Variables AMS'!I219/'Variables AMS'!I$64*'Variables AMS'!$S$64</f>
        <v>8576.3124752933309</v>
      </c>
      <c r="K51" s="25">
        <f>'Variables AMS'!J145*'Variables AMS'!J182*'Variables AMS'!J219/'Variables AMS'!J$64*'Variables AMS'!$S$64</f>
        <v>8545.4827121914241</v>
      </c>
      <c r="L51" s="25">
        <f>'Variables AMS'!K145*'Variables AMS'!K182*'Variables AMS'!K219/'Variables AMS'!K$64*'Variables AMS'!$S$64</f>
        <v>8418.2347858373978</v>
      </c>
      <c r="M51" s="25">
        <f>'Variables AMS'!L145*'Variables AMS'!L182*'Variables AMS'!L219/'Variables AMS'!L$64*'Variables AMS'!$S$64</f>
        <v>8361.5363597270862</v>
      </c>
      <c r="N51" s="25">
        <f>'Variables AMS'!M145*'Variables AMS'!M182*'Variables AMS'!M219/'Variables AMS'!M$64*'Variables AMS'!$S$64</f>
        <v>8424.4161408344444</v>
      </c>
      <c r="O51" s="25">
        <f>'Variables AMS'!N145*'Variables AMS'!N182*'Variables AMS'!N219/'Variables AMS'!N$64*'Variables AMS'!$S$64</f>
        <v>8500.9849558276328</v>
      </c>
      <c r="P51" s="25">
        <f>'Variables AMS'!O145*'Variables AMS'!O182*'Variables AMS'!O219/'Variables AMS'!O$64*'Variables AMS'!$S$64</f>
        <v>8769.3775637660019</v>
      </c>
      <c r="Q51" s="25">
        <f>'Variables AMS'!P145*'Variables AMS'!P182*'Variables AMS'!P219/'Variables AMS'!P$64*'Variables AMS'!$S$64</f>
        <v>8915.4497281205167</v>
      </c>
      <c r="R51" s="25">
        <f>'Variables AMS'!Q145*'Variables AMS'!Q182*'Variables AMS'!Q219/'Variables AMS'!Q$64*'Variables AMS'!$S$64</f>
        <v>9007.3824645056447</v>
      </c>
      <c r="S51" s="25">
        <f>'Variables AMS'!R145*'Variables AMS'!R182*'Variables AMS'!R219/'Variables AMS'!R$64*'Variables AMS'!$S$64</f>
        <v>9157.2866294957785</v>
      </c>
      <c r="T51" s="25">
        <f>'Variables AMS'!S145*'Variables AMS'!S182*'Variables AMS'!S219/'Variables AMS'!S$64*'Variables AMS'!$S$64</f>
        <v>9276.5057648121947</v>
      </c>
      <c r="U51" s="25">
        <f>'Variables AMS'!T145*'Variables AMS'!T182*'Variables AMS'!T219/'Variables AMS'!T$64*'Variables AMS'!$S$64</f>
        <v>9352.9345631426968</v>
      </c>
      <c r="V51" s="25">
        <f>'Variables AMS'!U145*'Variables AMS'!U182*'Variables AMS'!U219/'Variables AMS'!U$64*'Variables AMS'!$S$64</f>
        <v>9427.3013518071202</v>
      </c>
      <c r="W51" s="25">
        <f>'Variables AMS'!V145*'Variables AMS'!V182*'Variables AMS'!V219/'Variables AMS'!V$64*'Variables AMS'!$S$64</f>
        <v>9506.4465228819536</v>
      </c>
      <c r="X51" s="25">
        <f>'Variables AMS'!W145*'Variables AMS'!W182*'Variables AMS'!W219/'Variables AMS'!W$64*'Variables AMS'!$S$64</f>
        <v>9510.5636089595755</v>
      </c>
      <c r="Y51" s="25">
        <f>'Variables AMS'!X145*'Variables AMS'!X182*'Variables AMS'!X219/'Variables AMS'!X$64*'Variables AMS'!$S$64</f>
        <v>9473.0735486138983</v>
      </c>
      <c r="Z51" s="25">
        <f>'Variables AMS'!Y145*'Variables AMS'!Y182*'Variables AMS'!Y219/'Variables AMS'!Y$64*'Variables AMS'!$S$64</f>
        <v>9440.4703577614346</v>
      </c>
      <c r="AA51" s="25">
        <f>'Variables AMS'!Z145*'Variables AMS'!Z182*'Variables AMS'!Z219/'Variables AMS'!Z$64*'Variables AMS'!$S$64</f>
        <v>9423.0541077221078</v>
      </c>
      <c r="AB51" s="25">
        <f>'Variables AMS'!AA145*'Variables AMS'!AA182*'Variables AMS'!AA219/'Variables AMS'!AA$64*'Variables AMS'!$S$64</f>
        <v>9415.5953255833265</v>
      </c>
      <c r="AC51" s="25">
        <f>'Variables AMS'!AB145*'Variables AMS'!AB182*'Variables AMS'!AB219/'Variables AMS'!AB$64*'Variables AMS'!$S$64</f>
        <v>9426.8662071901781</v>
      </c>
      <c r="AD51" s="25">
        <f>'Variables AMS'!AC145*'Variables AMS'!AC182*'Variables AMS'!AC219/'Variables AMS'!AC$64*'Variables AMS'!$S$64</f>
        <v>9457.3910429674634</v>
      </c>
      <c r="AE51" s="25">
        <f>'Variables AMS'!AD145*'Variables AMS'!AD182*'Variables AMS'!AD219/'Variables AMS'!AD$64*'Variables AMS'!$S$64</f>
        <v>9503.80293425934</v>
      </c>
      <c r="AF51" s="25">
        <f>'Variables AMS'!AE145*'Variables AMS'!AE182*'Variables AMS'!AE219/'Variables AMS'!AE$64*'Variables AMS'!$S$64</f>
        <v>9565.0981515110125</v>
      </c>
      <c r="AG51" s="25">
        <f>'Variables AMS'!AF145*'Variables AMS'!AF182*'Variables AMS'!AF219/'Variables AMS'!AF$64*'Variables AMS'!$S$64</f>
        <v>9664.312903035152</v>
      </c>
      <c r="AH51" s="25">
        <f>'Variables AMS'!AG145*'Variables AMS'!AG182*'Variables AMS'!AG219/'Variables AMS'!AG$64*'Variables AMS'!$S$64</f>
        <v>9783.7298978081526</v>
      </c>
      <c r="AI51" s="25">
        <f>'Variables AMS'!AH145*'Variables AMS'!AH182*'Variables AMS'!AH219/'Variables AMS'!AH$64*'Variables AMS'!$S$64</f>
        <v>9902.3187319567187</v>
      </c>
      <c r="AJ51" s="25">
        <f>'Variables AMS'!AI145*'Variables AMS'!AI182*'Variables AMS'!AI219/'Variables AMS'!AI$64*'Variables AMS'!$S$64</f>
        <v>10027.053415901031</v>
      </c>
      <c r="AK51" s="25">
        <f>'Variables AMS'!AJ145*'Variables AMS'!AJ182*'Variables AMS'!AJ219/'Variables AMS'!AJ$64*'Variables AMS'!$S$64</f>
        <v>10157.906371833342</v>
      </c>
      <c r="AL51" s="25">
        <f>'Variables AMS'!AK145*'Variables AMS'!AK182*'Variables AMS'!AK219/'Variables AMS'!AK$64*'Variables AMS'!$S$64</f>
        <v>10295.091156827597</v>
      </c>
      <c r="AM51" s="25">
        <f>'Variables AMS'!AL145*'Variables AMS'!AL182*'Variables AMS'!AL219/'Variables AMS'!AL$64*'Variables AMS'!$S$64</f>
        <v>10443.285262099904</v>
      </c>
      <c r="AN51" s="25">
        <f>'Variables AMS'!AM145*'Variables AMS'!AM182*'Variables AMS'!AM219/'Variables AMS'!AM$64*'Variables AMS'!$S$64</f>
        <v>10595.304184073711</v>
      </c>
      <c r="AO51" s="25">
        <f>'Variables AMS'!AN145*'Variables AMS'!AN182*'Variables AMS'!AN219/'Variables AMS'!AN$64*'Variables AMS'!$S$64</f>
        <v>10750.754013153641</v>
      </c>
      <c r="AP51" s="25">
        <f>'Variables AMS'!AO145*'Variables AMS'!AO182*'Variables AMS'!AO219/'Variables AMS'!AO$64*'Variables AMS'!$S$64</f>
        <v>10910.942349878294</v>
      </c>
      <c r="AQ51" s="25">
        <f>'Variables AMS'!AP145*'Variables AMS'!AP182*'Variables AMS'!AP219/'Variables AMS'!AP$64*'Variables AMS'!$S$64</f>
        <v>11075.046404525237</v>
      </c>
      <c r="AR51" s="25">
        <f>'Variables AMS'!AQ145*'Variables AMS'!AQ182*'Variables AMS'!AQ219/'Variables AMS'!AQ$64*'Variables AMS'!$S$64</f>
        <v>11241.413381456219</v>
      </c>
      <c r="AS51" s="25">
        <f>'Variables AMS'!AR145*'Variables AMS'!AR182*'Variables AMS'!AR219/'Variables AMS'!AR$64*'Variables AMS'!$S$64</f>
        <v>11406.973309720212</v>
      </c>
      <c r="AT51" s="25">
        <f>'Variables AMS'!AS145*'Variables AMS'!AS182*'Variables AMS'!AS219/'Variables AMS'!AS$64*'Variables AMS'!$S$64</f>
        <v>11573.607644360669</v>
      </c>
      <c r="AU51" s="25">
        <f>'Variables AMS'!AT145*'Variables AMS'!AT182*'Variables AMS'!AT219/'Variables AMS'!AT$64*'Variables AMS'!$S$64</f>
        <v>11741.239742914298</v>
      </c>
      <c r="AV51" s="25">
        <f>'Variables AMS'!AU145*'Variables AMS'!AU182*'Variables AMS'!AU219/'Variables AMS'!AU$64*'Variables AMS'!$S$64</f>
        <v>11910.06318265029</v>
      </c>
      <c r="AW51" s="25">
        <f>'Variables AMS'!AV145*'Variables AMS'!AV182*'Variables AMS'!AV219/'Variables AMS'!AV$64*'Variables AMS'!$S$64</f>
        <v>12077.33743691342</v>
      </c>
      <c r="AX51" s="18"/>
    </row>
    <row r="52" spans="1:50" x14ac:dyDescent="0.25">
      <c r="A52" s="111"/>
      <c r="B52" t="s">
        <v>449</v>
      </c>
      <c r="C52" s="25">
        <f>'Variables AMS'!B146*'Variables AMS'!B183*'Variables AMS'!B220/'Variables AMS'!B$64*'Variables AMS'!$S$64</f>
        <v>26321.952040464152</v>
      </c>
      <c r="D52" s="25">
        <f>'Variables AMS'!C146*'Variables AMS'!C183*'Variables AMS'!C220/'Variables AMS'!C$64*'Variables AMS'!$S$64</f>
        <v>26708.511371835459</v>
      </c>
      <c r="E52" s="25">
        <f>'Variables AMS'!D146*'Variables AMS'!D183*'Variables AMS'!D220/'Variables AMS'!D$64*'Variables AMS'!$S$64</f>
        <v>27101.228646775802</v>
      </c>
      <c r="F52" s="25">
        <f>'Variables AMS'!E146*'Variables AMS'!E183*'Variables AMS'!E220/'Variables AMS'!E$64*'Variables AMS'!$S$64</f>
        <v>27534.595066649679</v>
      </c>
      <c r="G52" s="25">
        <f>'Variables AMS'!F146*'Variables AMS'!F183*'Variables AMS'!F220/'Variables AMS'!F$64*'Variables AMS'!$S$64</f>
        <v>28612.242706111105</v>
      </c>
      <c r="H52" s="25">
        <f>'Variables AMS'!G146*'Variables AMS'!G183*'Variables AMS'!G220/'Variables AMS'!G$64*'Variables AMS'!$S$64</f>
        <v>25023.674356438532</v>
      </c>
      <c r="I52" s="25">
        <f>'Variables AMS'!H146*'Variables AMS'!H183*'Variables AMS'!H220/'Variables AMS'!H$64*'Variables AMS'!$S$64</f>
        <v>26955.596043492784</v>
      </c>
      <c r="J52" s="25">
        <f>'Variables AMS'!I146*'Variables AMS'!I183*'Variables AMS'!I220/'Variables AMS'!I$64*'Variables AMS'!$S$64</f>
        <v>28691.203827297421</v>
      </c>
      <c r="K52" s="25">
        <f>'Variables AMS'!J146*'Variables AMS'!J183*'Variables AMS'!J220/'Variables AMS'!J$64*'Variables AMS'!$S$64</f>
        <v>29496.102461583356</v>
      </c>
      <c r="L52" s="25">
        <f>'Variables AMS'!K146*'Variables AMS'!K183*'Variables AMS'!K220/'Variables AMS'!K$64*'Variables AMS'!$S$64</f>
        <v>29050.445300129217</v>
      </c>
      <c r="M52" s="25">
        <f>'Variables AMS'!L146*'Variables AMS'!L183*'Variables AMS'!L220/'Variables AMS'!L$64*'Variables AMS'!$S$64</f>
        <v>28568.307238129531</v>
      </c>
      <c r="N52" s="25">
        <f>'Variables AMS'!M146*'Variables AMS'!M183*'Variables AMS'!M220/'Variables AMS'!M$64*'Variables AMS'!$S$64</f>
        <v>27798.635806968163</v>
      </c>
      <c r="O52" s="25">
        <f>'Variables AMS'!N146*'Variables AMS'!N183*'Variables AMS'!N220/'Variables AMS'!N$64*'Variables AMS'!$S$64</f>
        <v>27348.239653115481</v>
      </c>
      <c r="P52" s="25">
        <f>'Variables AMS'!O146*'Variables AMS'!O183*'Variables AMS'!O220/'Variables AMS'!O$64*'Variables AMS'!$S$64</f>
        <v>28770.668087801165</v>
      </c>
      <c r="Q52" s="25">
        <f>'Variables AMS'!P146*'Variables AMS'!P183*'Variables AMS'!P220/'Variables AMS'!P$64*'Variables AMS'!$S$64</f>
        <v>30228.673070934266</v>
      </c>
      <c r="R52" s="25">
        <f>'Variables AMS'!Q146*'Variables AMS'!Q183*'Variables AMS'!Q220/'Variables AMS'!Q$64*'Variables AMS'!$S$64</f>
        <v>30318.72540567127</v>
      </c>
      <c r="S52" s="25">
        <f>'Variables AMS'!R146*'Variables AMS'!R183*'Variables AMS'!R220/'Variables AMS'!R$64*'Variables AMS'!$S$64</f>
        <v>30992.781385560116</v>
      </c>
      <c r="T52" s="25">
        <f>'Variables AMS'!S146*'Variables AMS'!S183*'Variables AMS'!S220/'Variables AMS'!S$64*'Variables AMS'!$S$64</f>
        <v>31435.201485154292</v>
      </c>
      <c r="U52" s="25">
        <f>'Variables AMS'!T146*'Variables AMS'!T183*'Variables AMS'!T220/'Variables AMS'!T$64*'Variables AMS'!$S$64</f>
        <v>31804.832719243328</v>
      </c>
      <c r="V52" s="25">
        <f>'Variables AMS'!U146*'Variables AMS'!U183*'Variables AMS'!U220/'Variables AMS'!U$64*'Variables AMS'!$S$64</f>
        <v>32235.254830487615</v>
      </c>
      <c r="W52" s="25">
        <f>'Variables AMS'!V146*'Variables AMS'!V183*'Variables AMS'!V220/'Variables AMS'!V$64*'Variables AMS'!$S$64</f>
        <v>32601.688839611808</v>
      </c>
      <c r="X52" s="25">
        <f>'Variables AMS'!W146*'Variables AMS'!W183*'Variables AMS'!W220/'Variables AMS'!W$64*'Variables AMS'!$S$64</f>
        <v>32912.124416773295</v>
      </c>
      <c r="Y52" s="25">
        <f>'Variables AMS'!X146*'Variables AMS'!X183*'Variables AMS'!X220/'Variables AMS'!X$64*'Variables AMS'!$S$64</f>
        <v>32740.342278810796</v>
      </c>
      <c r="Z52" s="25">
        <f>'Variables AMS'!Y146*'Variables AMS'!Y183*'Variables AMS'!Y220/'Variables AMS'!Y$64*'Variables AMS'!$S$64</f>
        <v>32573.427885506368</v>
      </c>
      <c r="AA52" s="25">
        <f>'Variables AMS'!Z146*'Variables AMS'!Z183*'Variables AMS'!Z220/'Variables AMS'!Z$64*'Variables AMS'!$S$64</f>
        <v>32456.84692123799</v>
      </c>
      <c r="AB52" s="25">
        <f>'Variables AMS'!AA146*'Variables AMS'!AA183*'Variables AMS'!AA220/'Variables AMS'!AA$64*'Variables AMS'!$S$64</f>
        <v>32385.370026826862</v>
      </c>
      <c r="AC52" s="25">
        <f>'Variables AMS'!AB146*'Variables AMS'!AB183*'Variables AMS'!AB220/'Variables AMS'!AB$64*'Variables AMS'!$S$64</f>
        <v>32395.013143908771</v>
      </c>
      <c r="AD52" s="25">
        <f>'Variables AMS'!AC146*'Variables AMS'!AC183*'Variables AMS'!AC220/'Variables AMS'!AC$64*'Variables AMS'!$S$64</f>
        <v>32464.150739687091</v>
      </c>
      <c r="AE52" s="25">
        <f>'Variables AMS'!AD146*'Variables AMS'!AD183*'Variables AMS'!AD220/'Variables AMS'!AD$64*'Variables AMS'!$S$64</f>
        <v>32608.660567782354</v>
      </c>
      <c r="AF52" s="25">
        <f>'Variables AMS'!AE146*'Variables AMS'!AE183*'Variables AMS'!AE220/'Variables AMS'!AE$64*'Variables AMS'!$S$64</f>
        <v>32834.138570471398</v>
      </c>
      <c r="AG52" s="25">
        <f>'Variables AMS'!AF146*'Variables AMS'!AF183*'Variables AMS'!AF220/'Variables AMS'!AF$64*'Variables AMS'!$S$64</f>
        <v>33154.209186157379</v>
      </c>
      <c r="AH52" s="25">
        <f>'Variables AMS'!AG146*'Variables AMS'!AG183*'Variables AMS'!AG220/'Variables AMS'!AG$64*'Variables AMS'!$S$64</f>
        <v>33535.868023765972</v>
      </c>
      <c r="AI52" s="25">
        <f>'Variables AMS'!AH146*'Variables AMS'!AH183*'Variables AMS'!AH220/'Variables AMS'!AH$64*'Variables AMS'!$S$64</f>
        <v>33934.308701523049</v>
      </c>
      <c r="AJ52" s="25">
        <f>'Variables AMS'!AI146*'Variables AMS'!AI183*'Variables AMS'!AI220/'Variables AMS'!AI$64*'Variables AMS'!$S$64</f>
        <v>34396.478707210874</v>
      </c>
      <c r="AK52" s="25">
        <f>'Variables AMS'!AJ146*'Variables AMS'!AJ183*'Variables AMS'!AJ220/'Variables AMS'!AJ$64*'Variables AMS'!$S$64</f>
        <v>34890.094790133975</v>
      </c>
      <c r="AL52" s="25">
        <f>'Variables AMS'!AK146*'Variables AMS'!AK183*'Variables AMS'!AK220/'Variables AMS'!AK$64*'Variables AMS'!$S$64</f>
        <v>35413.867746703094</v>
      </c>
      <c r="AM52" s="25">
        <f>'Variables AMS'!AL146*'Variables AMS'!AL183*'Variables AMS'!AL220/'Variables AMS'!AL$64*'Variables AMS'!$S$64</f>
        <v>35974.560380016257</v>
      </c>
      <c r="AN52" s="25">
        <f>'Variables AMS'!AM146*'Variables AMS'!AM183*'Variables AMS'!AM220/'Variables AMS'!AM$64*'Variables AMS'!$S$64</f>
        <v>36590.95570606571</v>
      </c>
      <c r="AO52" s="25">
        <f>'Variables AMS'!AN146*'Variables AMS'!AN183*'Variables AMS'!AN220/'Variables AMS'!AN$64*'Variables AMS'!$S$64</f>
        <v>37260.373222235983</v>
      </c>
      <c r="AP52" s="25">
        <f>'Variables AMS'!AO146*'Variables AMS'!AO183*'Variables AMS'!AO220/'Variables AMS'!AO$64*'Variables AMS'!$S$64</f>
        <v>37932.547293659845</v>
      </c>
      <c r="AQ52" s="25">
        <f>'Variables AMS'!AP146*'Variables AMS'!AP183*'Variables AMS'!AP220/'Variables AMS'!AP$64*'Variables AMS'!$S$64</f>
        <v>38608.977804626731</v>
      </c>
      <c r="AR52" s="25">
        <f>'Variables AMS'!AQ146*'Variables AMS'!AQ183*'Variables AMS'!AQ220/'Variables AMS'!AQ$64*'Variables AMS'!$S$64</f>
        <v>39291.71335102171</v>
      </c>
      <c r="AS52" s="25">
        <f>'Variables AMS'!AR146*'Variables AMS'!AR183*'Variables AMS'!AR220/'Variables AMS'!AR$64*'Variables AMS'!$S$64</f>
        <v>40037.2788650125</v>
      </c>
      <c r="AT52" s="25">
        <f>'Variables AMS'!AS146*'Variables AMS'!AS183*'Variables AMS'!AS220/'Variables AMS'!AS$64*'Variables AMS'!$S$64</f>
        <v>40784.24764672351</v>
      </c>
      <c r="AU52" s="25">
        <f>'Variables AMS'!AT146*'Variables AMS'!AT183*'Variables AMS'!AT220/'Variables AMS'!AT$64*'Variables AMS'!$S$64</f>
        <v>41536.428515509106</v>
      </c>
      <c r="AV52" s="25">
        <f>'Variables AMS'!AU146*'Variables AMS'!AU183*'Variables AMS'!AU220/'Variables AMS'!AU$64*'Variables AMS'!$S$64</f>
        <v>42294.425354947867</v>
      </c>
      <c r="AW52" s="25">
        <f>'Variables AMS'!AV146*'Variables AMS'!AV183*'Variables AMS'!AV220/'Variables AMS'!AV$64*'Variables AMS'!$S$64</f>
        <v>43051.512766233856</v>
      </c>
      <c r="AX52" s="18"/>
    </row>
    <row r="53" spans="1:50" x14ac:dyDescent="0.25">
      <c r="A53" s="111"/>
      <c r="B53" t="s">
        <v>450</v>
      </c>
      <c r="C53" s="25">
        <f>'Variables AMS'!B147*'Variables AMS'!B184*'Variables AMS'!B221/'Variables AMS'!B$64*'Variables AMS'!$S$64</f>
        <v>29023.565438605299</v>
      </c>
      <c r="D53" s="25">
        <f>'Variables AMS'!C147*'Variables AMS'!C184*'Variables AMS'!C221/'Variables AMS'!C$64*'Variables AMS'!$S$64</f>
        <v>29395.544035994801</v>
      </c>
      <c r="E53" s="25">
        <f>'Variables AMS'!D147*'Variables AMS'!D184*'Variables AMS'!D221/'Variables AMS'!D$64*'Variables AMS'!$S$64</f>
        <v>29773.230984080947</v>
      </c>
      <c r="F53" s="25">
        <f>'Variables AMS'!E147*'Variables AMS'!E184*'Variables AMS'!E221/'Variables AMS'!E$64*'Variables AMS'!$S$64</f>
        <v>30513.567964474489</v>
      </c>
      <c r="G53" s="25">
        <f>'Variables AMS'!F147*'Variables AMS'!F184*'Variables AMS'!F221/'Variables AMS'!F$64*'Variables AMS'!$S$64</f>
        <v>30533.761039901176</v>
      </c>
      <c r="H53" s="25">
        <f>'Variables AMS'!G147*'Variables AMS'!G184*'Variables AMS'!G221/'Variables AMS'!G$64*'Variables AMS'!$S$64</f>
        <v>27788.971590039459</v>
      </c>
      <c r="I53" s="25">
        <f>'Variables AMS'!H147*'Variables AMS'!H184*'Variables AMS'!H221/'Variables AMS'!H$64*'Variables AMS'!$S$64</f>
        <v>28858.453337381627</v>
      </c>
      <c r="J53" s="25">
        <f>'Variables AMS'!I147*'Variables AMS'!I184*'Variables AMS'!I221/'Variables AMS'!I$64*'Variables AMS'!$S$64</f>
        <v>29477.880922071294</v>
      </c>
      <c r="K53" s="25">
        <f>'Variables AMS'!J147*'Variables AMS'!J184*'Variables AMS'!J221/'Variables AMS'!J$64*'Variables AMS'!$S$64</f>
        <v>29222.904941126293</v>
      </c>
      <c r="L53" s="25">
        <f>'Variables AMS'!K147*'Variables AMS'!K184*'Variables AMS'!K221/'Variables AMS'!K$64*'Variables AMS'!$S$64</f>
        <v>28480.778153621639</v>
      </c>
      <c r="M53" s="25">
        <f>'Variables AMS'!L147*'Variables AMS'!L184*'Variables AMS'!L221/'Variables AMS'!L$64*'Variables AMS'!$S$64</f>
        <v>28247.082741921662</v>
      </c>
      <c r="N53" s="25">
        <f>'Variables AMS'!M147*'Variables AMS'!M184*'Variables AMS'!M221/'Variables AMS'!M$64*'Variables AMS'!$S$64</f>
        <v>28702.924935549374</v>
      </c>
      <c r="O53" s="25">
        <f>'Variables AMS'!N147*'Variables AMS'!N184*'Variables AMS'!N221/'Variables AMS'!N$64*'Variables AMS'!$S$64</f>
        <v>29095.138103885187</v>
      </c>
      <c r="P53" s="25">
        <f>'Variables AMS'!O147*'Variables AMS'!O184*'Variables AMS'!O221/'Variables AMS'!O$64*'Variables AMS'!$S$64</f>
        <v>30044.974917122694</v>
      </c>
      <c r="Q53" s="25">
        <f>'Variables AMS'!P147*'Variables AMS'!P184*'Variables AMS'!P221/'Variables AMS'!P$64*'Variables AMS'!$S$64</f>
        <v>30270.031042985243</v>
      </c>
      <c r="R53" s="25">
        <f>'Variables AMS'!Q147*'Variables AMS'!Q184*'Variables AMS'!Q221/'Variables AMS'!Q$64*'Variables AMS'!$S$64</f>
        <v>30499.268470752431</v>
      </c>
      <c r="S53" s="25">
        <f>'Variables AMS'!R147*'Variables AMS'!R184*'Variables AMS'!R221/'Variables AMS'!R$64*'Variables AMS'!$S$64</f>
        <v>30597.887663578971</v>
      </c>
      <c r="T53" s="25">
        <f>'Variables AMS'!S147*'Variables AMS'!S184*'Variables AMS'!S221/'Variables AMS'!S$64*'Variables AMS'!$S$64</f>
        <v>30937.870767990949</v>
      </c>
      <c r="U53" s="25">
        <f>'Variables AMS'!T147*'Variables AMS'!T184*'Variables AMS'!T221/'Variables AMS'!T$64*'Variables AMS'!$S$64</f>
        <v>31092.311179620367</v>
      </c>
      <c r="V53" s="25">
        <f>'Variables AMS'!U147*'Variables AMS'!U184*'Variables AMS'!U221/'Variables AMS'!U$64*'Variables AMS'!$S$64</f>
        <v>31280.164580353125</v>
      </c>
      <c r="W53" s="25">
        <f>'Variables AMS'!V147*'Variables AMS'!V184*'Variables AMS'!V221/'Variables AMS'!V$64*'Variables AMS'!$S$64</f>
        <v>31625.259856662477</v>
      </c>
      <c r="X53" s="25">
        <f>'Variables AMS'!W147*'Variables AMS'!W184*'Variables AMS'!W221/'Variables AMS'!W$64*'Variables AMS'!$S$64</f>
        <v>31751.033367023025</v>
      </c>
      <c r="Y53" s="25">
        <f>'Variables AMS'!X147*'Variables AMS'!X184*'Variables AMS'!X221/'Variables AMS'!X$64*'Variables AMS'!$S$64</f>
        <v>31896.776820610841</v>
      </c>
      <c r="Z53" s="25">
        <f>'Variables AMS'!Y147*'Variables AMS'!Y184*'Variables AMS'!Y221/'Variables AMS'!Y$64*'Variables AMS'!$S$64</f>
        <v>32113.469376142726</v>
      </c>
      <c r="AA53" s="25">
        <f>'Variables AMS'!Z147*'Variables AMS'!Z184*'Variables AMS'!Z221/'Variables AMS'!Z$64*'Variables AMS'!$S$64</f>
        <v>32416.762591627154</v>
      </c>
      <c r="AB53" s="25">
        <f>'Variables AMS'!AA147*'Variables AMS'!AA184*'Variables AMS'!AA221/'Variables AMS'!AA$64*'Variables AMS'!$S$64</f>
        <v>32803.518000837073</v>
      </c>
      <c r="AC53" s="25">
        <f>'Variables AMS'!AB147*'Variables AMS'!AB184*'Variables AMS'!AB221/'Variables AMS'!AB$64*'Variables AMS'!$S$64</f>
        <v>33303.419635898048</v>
      </c>
      <c r="AD53" s="25">
        <f>'Variables AMS'!AC147*'Variables AMS'!AC184*'Variables AMS'!AC221/'Variables AMS'!AC$64*'Variables AMS'!$S$64</f>
        <v>33397.630849744695</v>
      </c>
      <c r="AE53" s="25">
        <f>'Variables AMS'!AD147*'Variables AMS'!AD184*'Variables AMS'!AD221/'Variables AMS'!AD$64*'Variables AMS'!$S$64</f>
        <v>33504.493769711233</v>
      </c>
      <c r="AF53" s="25">
        <f>'Variables AMS'!AE147*'Variables AMS'!AE184*'Variables AMS'!AE221/'Variables AMS'!AE$64*'Variables AMS'!$S$64</f>
        <v>33657.196301469688</v>
      </c>
      <c r="AG53" s="25">
        <f>'Variables AMS'!AF147*'Variables AMS'!AF184*'Variables AMS'!AF221/'Variables AMS'!AF$64*'Variables AMS'!$S$64</f>
        <v>33852.541138630346</v>
      </c>
      <c r="AH53" s="25">
        <f>'Variables AMS'!AG147*'Variables AMS'!AG184*'Variables AMS'!AG221/'Variables AMS'!AG$64*'Variables AMS'!$S$64</f>
        <v>34086.863906173552</v>
      </c>
      <c r="AI53" s="25">
        <f>'Variables AMS'!AH147*'Variables AMS'!AH184*'Variables AMS'!AH221/'Variables AMS'!AH$64*'Variables AMS'!$S$64</f>
        <v>34388.886648111671</v>
      </c>
      <c r="AJ53" s="25">
        <f>'Variables AMS'!AI147*'Variables AMS'!AI184*'Variables AMS'!AI221/'Variables AMS'!AI$64*'Variables AMS'!$S$64</f>
        <v>34712.82933877279</v>
      </c>
      <c r="AK53" s="25">
        <f>'Variables AMS'!AJ147*'Variables AMS'!AJ184*'Variables AMS'!AJ221/'Variables AMS'!AJ$64*'Variables AMS'!$S$64</f>
        <v>35076.754074121673</v>
      </c>
      <c r="AL53" s="25">
        <f>'Variables AMS'!AK147*'Variables AMS'!AK184*'Variables AMS'!AK221/'Variables AMS'!AK$64*'Variables AMS'!$S$64</f>
        <v>35473.802191194925</v>
      </c>
      <c r="AM53" s="25">
        <f>'Variables AMS'!AL147*'Variables AMS'!AL184*'Variables AMS'!AL221/'Variables AMS'!AL$64*'Variables AMS'!$S$64</f>
        <v>35909.320385064588</v>
      </c>
      <c r="AN53" s="25">
        <f>'Variables AMS'!AM147*'Variables AMS'!AM184*'Variables AMS'!AM221/'Variables AMS'!AM$64*'Variables AMS'!$S$64</f>
        <v>36344.106289117219</v>
      </c>
      <c r="AO53" s="25">
        <f>'Variables AMS'!AN147*'Variables AMS'!AN184*'Variables AMS'!AN221/'Variables AMS'!AN$64*'Variables AMS'!$S$64</f>
        <v>36791.343810009123</v>
      </c>
      <c r="AP53" s="25">
        <f>'Variables AMS'!AO147*'Variables AMS'!AO184*'Variables AMS'!AO221/'Variables AMS'!AO$64*'Variables AMS'!$S$64</f>
        <v>37260.023344471192</v>
      </c>
      <c r="AQ53" s="25">
        <f>'Variables AMS'!AP147*'Variables AMS'!AP184*'Variables AMS'!AP221/'Variables AMS'!AP$64*'Variables AMS'!$S$64</f>
        <v>37750.345454762755</v>
      </c>
      <c r="AR53" s="25">
        <f>'Variables AMS'!AQ147*'Variables AMS'!AQ184*'Variables AMS'!AQ221/'Variables AMS'!AQ$64*'Variables AMS'!$S$64</f>
        <v>38253.95762583804</v>
      </c>
      <c r="AS53" s="25">
        <f>'Variables AMS'!AR147*'Variables AMS'!AR184*'Variables AMS'!AR221/'Variables AMS'!AR$64*'Variables AMS'!$S$64</f>
        <v>38706.449006260693</v>
      </c>
      <c r="AT53" s="25">
        <f>'Variables AMS'!AS147*'Variables AMS'!AS184*'Variables AMS'!AS221/'Variables AMS'!AS$64*'Variables AMS'!$S$64</f>
        <v>39170.020420600697</v>
      </c>
      <c r="AU53" s="25">
        <f>'Variables AMS'!AT147*'Variables AMS'!AT184*'Variables AMS'!AT221/'Variables AMS'!AT$64*'Variables AMS'!$S$64</f>
        <v>39633.755339883181</v>
      </c>
      <c r="AV53" s="25">
        <f>'Variables AMS'!AU147*'Variables AMS'!AU184*'Variables AMS'!AU221/'Variables AMS'!AU$64*'Variables AMS'!$S$64</f>
        <v>40100.603339547226</v>
      </c>
      <c r="AW53" s="25">
        <f>'Variables AMS'!AV147*'Variables AMS'!AV184*'Variables AMS'!AV221/'Variables AMS'!AV$64*'Variables AMS'!$S$64</f>
        <v>40557.280295566234</v>
      </c>
      <c r="AX53" s="18"/>
    </row>
    <row r="54" spans="1:50" x14ac:dyDescent="0.25">
      <c r="A54" s="111"/>
      <c r="B54" t="s">
        <v>451</v>
      </c>
      <c r="C54" s="25">
        <f>'Variables AMS'!B148*'Variables AMS'!B185*'Variables AMS'!B222/'Variables AMS'!B$64*'Variables AMS'!$S$64</f>
        <v>27055.335311738403</v>
      </c>
      <c r="D54" s="25">
        <f>'Variables AMS'!C148*'Variables AMS'!C185*'Variables AMS'!C222/'Variables AMS'!C$64*'Variables AMS'!$S$64</f>
        <v>27446.700987238339</v>
      </c>
      <c r="E54" s="25">
        <f>'Variables AMS'!D148*'Variables AMS'!D185*'Variables AMS'!D222/'Variables AMS'!D$64*'Variables AMS'!$S$64</f>
        <v>27844.279433235715</v>
      </c>
      <c r="F54" s="25">
        <f>'Variables AMS'!E148*'Variables AMS'!E185*'Variables AMS'!E222/'Variables AMS'!E$64*'Variables AMS'!$S$64</f>
        <v>28512.650195119248</v>
      </c>
      <c r="G54" s="25">
        <f>'Variables AMS'!F148*'Variables AMS'!F185*'Variables AMS'!F222/'Variables AMS'!F$64*'Variables AMS'!$S$64</f>
        <v>27633.627500469676</v>
      </c>
      <c r="H54" s="25">
        <f>'Variables AMS'!G148*'Variables AMS'!G185*'Variables AMS'!G222/'Variables AMS'!G$64*'Variables AMS'!$S$64</f>
        <v>24056.46574243917</v>
      </c>
      <c r="I54" s="25">
        <f>'Variables AMS'!H148*'Variables AMS'!H185*'Variables AMS'!H222/'Variables AMS'!H$64*'Variables AMS'!$S$64</f>
        <v>25214.883099232386</v>
      </c>
      <c r="J54" s="25">
        <f>'Variables AMS'!I148*'Variables AMS'!I185*'Variables AMS'!I222/'Variables AMS'!I$64*'Variables AMS'!$S$64</f>
        <v>25549.599346937979</v>
      </c>
      <c r="K54" s="25">
        <f>'Variables AMS'!J148*'Variables AMS'!J185*'Variables AMS'!J222/'Variables AMS'!J$64*'Variables AMS'!$S$64</f>
        <v>25052.644561950634</v>
      </c>
      <c r="L54" s="25">
        <f>'Variables AMS'!K148*'Variables AMS'!K185*'Variables AMS'!K222/'Variables AMS'!K$64*'Variables AMS'!$S$64</f>
        <v>24712.790220394505</v>
      </c>
      <c r="M54" s="25">
        <f>'Variables AMS'!L148*'Variables AMS'!L185*'Variables AMS'!L222/'Variables AMS'!L$64*'Variables AMS'!$S$64</f>
        <v>24782.773040555006</v>
      </c>
      <c r="N54" s="25">
        <f>'Variables AMS'!M148*'Variables AMS'!M185*'Variables AMS'!M222/'Variables AMS'!M$64*'Variables AMS'!$S$64</f>
        <v>24910.393158439096</v>
      </c>
      <c r="O54" s="25">
        <f>'Variables AMS'!N148*'Variables AMS'!N185*'Variables AMS'!N222/'Variables AMS'!N$64*'Variables AMS'!$S$64</f>
        <v>25259.564004184678</v>
      </c>
      <c r="P54" s="25">
        <f>'Variables AMS'!O148*'Variables AMS'!O185*'Variables AMS'!O222/'Variables AMS'!O$64*'Variables AMS'!$S$64</f>
        <v>26422.076178873194</v>
      </c>
      <c r="Q54" s="25">
        <f>'Variables AMS'!P148*'Variables AMS'!P185*'Variables AMS'!P222/'Variables AMS'!P$64*'Variables AMS'!$S$64</f>
        <v>27083.696462990938</v>
      </c>
      <c r="R54" s="25">
        <f>'Variables AMS'!Q148*'Variables AMS'!Q185*'Variables AMS'!Q222/'Variables AMS'!Q$64*'Variables AMS'!$S$64</f>
        <v>26940.470425409338</v>
      </c>
      <c r="S54" s="25">
        <f>'Variables AMS'!R148*'Variables AMS'!R185*'Variables AMS'!R222/'Variables AMS'!R$64*'Variables AMS'!$S$64</f>
        <v>27203.786856885083</v>
      </c>
      <c r="T54" s="25">
        <f>'Variables AMS'!S148*'Variables AMS'!S185*'Variables AMS'!S222/'Variables AMS'!S$64*'Variables AMS'!$S$64</f>
        <v>27492.274812140633</v>
      </c>
      <c r="U54" s="25">
        <f>'Variables AMS'!T148*'Variables AMS'!T185*'Variables AMS'!T222/'Variables AMS'!T$64*'Variables AMS'!$S$64</f>
        <v>27630.132738521737</v>
      </c>
      <c r="V54" s="25">
        <f>'Variables AMS'!U148*'Variables AMS'!U185*'Variables AMS'!U222/'Variables AMS'!U$64*'Variables AMS'!$S$64</f>
        <v>27820.570727342882</v>
      </c>
      <c r="W54" s="25">
        <f>'Variables AMS'!V148*'Variables AMS'!V185*'Variables AMS'!V222/'Variables AMS'!V$64*'Variables AMS'!$S$64</f>
        <v>27959.068387774107</v>
      </c>
      <c r="X54" s="25">
        <f>'Variables AMS'!W148*'Variables AMS'!W185*'Variables AMS'!W222/'Variables AMS'!W$64*'Variables AMS'!$S$64</f>
        <v>27836.072416649426</v>
      </c>
      <c r="Y54" s="25">
        <f>'Variables AMS'!X148*'Variables AMS'!X185*'Variables AMS'!X222/'Variables AMS'!X$64*'Variables AMS'!$S$64</f>
        <v>27692.217940656912</v>
      </c>
      <c r="Z54" s="25">
        <f>'Variables AMS'!Y148*'Variables AMS'!Y185*'Variables AMS'!Y222/'Variables AMS'!Y$64*'Variables AMS'!$S$64</f>
        <v>27580.092525752862</v>
      </c>
      <c r="AA54" s="25">
        <f>'Variables AMS'!Z148*'Variables AMS'!Z185*'Variables AMS'!Z222/'Variables AMS'!Z$64*'Variables AMS'!$S$64</f>
        <v>27499.379452338748</v>
      </c>
      <c r="AB54" s="25">
        <f>'Variables AMS'!AA148*'Variables AMS'!AA185*'Variables AMS'!AA222/'Variables AMS'!AA$64*'Variables AMS'!$S$64</f>
        <v>27435.324494018438</v>
      </c>
      <c r="AC54" s="25">
        <f>'Variables AMS'!AB148*'Variables AMS'!AB185*'Variables AMS'!AB222/'Variables AMS'!AB$64*'Variables AMS'!$S$64</f>
        <v>27405.599733930645</v>
      </c>
      <c r="AD54" s="25">
        <f>'Variables AMS'!AC148*'Variables AMS'!AC185*'Variables AMS'!AC222/'Variables AMS'!AC$64*'Variables AMS'!$S$64</f>
        <v>27460.350422649459</v>
      </c>
      <c r="AE54" s="25">
        <f>'Variables AMS'!AD148*'Variables AMS'!AD185*'Variables AMS'!AD222/'Variables AMS'!AD$64*'Variables AMS'!$S$64</f>
        <v>27523.604300994772</v>
      </c>
      <c r="AF54" s="25">
        <f>'Variables AMS'!AE148*'Variables AMS'!AE185*'Variables AMS'!AE222/'Variables AMS'!AE$64*'Variables AMS'!$S$64</f>
        <v>27626.027919930497</v>
      </c>
      <c r="AG54" s="25">
        <f>'Variables AMS'!AF148*'Variables AMS'!AF185*'Variables AMS'!AF222/'Variables AMS'!AF$64*'Variables AMS'!$S$64</f>
        <v>27787.600879502763</v>
      </c>
      <c r="AH54" s="25">
        <f>'Variables AMS'!AG148*'Variables AMS'!AG185*'Variables AMS'!AG222/'Variables AMS'!AG$64*'Variables AMS'!$S$64</f>
        <v>27993.323845911749</v>
      </c>
      <c r="AI54" s="25">
        <f>'Variables AMS'!AH148*'Variables AMS'!AH185*'Variables AMS'!AH222/'Variables AMS'!AH$64*'Variables AMS'!$S$64</f>
        <v>28239.808062322918</v>
      </c>
      <c r="AJ54" s="25">
        <f>'Variables AMS'!AI148*'Variables AMS'!AI185*'Variables AMS'!AI222/'Variables AMS'!AI$64*'Variables AMS'!$S$64</f>
        <v>28500.594434963175</v>
      </c>
      <c r="AK54" s="25">
        <f>'Variables AMS'!AJ148*'Variables AMS'!AJ185*'Variables AMS'!AJ222/'Variables AMS'!AJ$64*'Variables AMS'!$S$64</f>
        <v>28789.03791951315</v>
      </c>
      <c r="AL54" s="25">
        <f>'Variables AMS'!AK148*'Variables AMS'!AK185*'Variables AMS'!AK222/'Variables AMS'!AK$64*'Variables AMS'!$S$64</f>
        <v>29101.021279472829</v>
      </c>
      <c r="AM54" s="25">
        <f>'Variables AMS'!AL148*'Variables AMS'!AL185*'Variables AMS'!AL222/'Variables AMS'!AL$64*'Variables AMS'!$S$64</f>
        <v>29441.241314843697</v>
      </c>
      <c r="AN54" s="25">
        <f>'Variables AMS'!AM148*'Variables AMS'!AM185*'Variables AMS'!AM222/'Variables AMS'!AM$64*'Variables AMS'!$S$64</f>
        <v>29802.981619965954</v>
      </c>
      <c r="AO54" s="25">
        <f>'Variables AMS'!AN148*'Variables AMS'!AN185*'Variables AMS'!AN222/'Variables AMS'!AN$64*'Variables AMS'!$S$64</f>
        <v>30175.613769070096</v>
      </c>
      <c r="AP54" s="25">
        <f>'Variables AMS'!AO148*'Variables AMS'!AO185*'Variables AMS'!AO222/'Variables AMS'!AO$64*'Variables AMS'!$S$64</f>
        <v>30563.536226212826</v>
      </c>
      <c r="AQ54" s="25">
        <f>'Variables AMS'!AP148*'Variables AMS'!AP185*'Variables AMS'!AP222/'Variables AMS'!AP$64*'Variables AMS'!$S$64</f>
        <v>30965.148040843913</v>
      </c>
      <c r="AR54" s="25">
        <f>'Variables AMS'!AQ148*'Variables AMS'!AQ185*'Variables AMS'!AQ222/'Variables AMS'!AQ$64*'Variables AMS'!$S$64</f>
        <v>31370.319578036579</v>
      </c>
      <c r="AS54" s="25">
        <f>'Variables AMS'!AR148*'Variables AMS'!AR185*'Variables AMS'!AR222/'Variables AMS'!AR$64*'Variables AMS'!$S$64</f>
        <v>31766.591498520949</v>
      </c>
      <c r="AT54" s="25">
        <f>'Variables AMS'!AS148*'Variables AMS'!AS185*'Variables AMS'!AS222/'Variables AMS'!AS$64*'Variables AMS'!$S$64</f>
        <v>32177.722428988087</v>
      </c>
      <c r="AU54" s="25">
        <f>'Variables AMS'!AT148*'Variables AMS'!AT185*'Variables AMS'!AT222/'Variables AMS'!AT$64*'Variables AMS'!$S$64</f>
        <v>32591.589568974097</v>
      </c>
      <c r="AV54" s="25">
        <f>'Variables AMS'!AU148*'Variables AMS'!AU185*'Variables AMS'!AU222/'Variables AMS'!AU$64*'Variables AMS'!$S$64</f>
        <v>33009.266144623645</v>
      </c>
      <c r="AW54" s="25">
        <f>'Variables AMS'!AV148*'Variables AMS'!AV185*'Variables AMS'!AV222/'Variables AMS'!AV$64*'Variables AMS'!$S$64</f>
        <v>33424.269015633094</v>
      </c>
      <c r="AX54" s="18"/>
    </row>
    <row r="55" spans="1:50" x14ac:dyDescent="0.25">
      <c r="A55" s="111"/>
      <c r="B55" t="s">
        <v>452</v>
      </c>
      <c r="C55" s="25">
        <f>'Variables AMS'!B149*'Variables AMS'!B186*'Variables AMS'!B223/'Variables AMS'!B$64*'Variables AMS'!$S$64</f>
        <v>13342.796476378004</v>
      </c>
      <c r="D55" s="25">
        <f>'Variables AMS'!C149*'Variables AMS'!C186*'Variables AMS'!C223/'Variables AMS'!C$64*'Variables AMS'!$S$64</f>
        <v>13533.692233273963</v>
      </c>
      <c r="E55" s="25">
        <f>'Variables AMS'!D149*'Variables AMS'!D186*'Variables AMS'!D223/'Variables AMS'!D$64*'Variables AMS'!$S$64</f>
        <v>13727.613219126433</v>
      </c>
      <c r="F55" s="25">
        <f>'Variables AMS'!E149*'Variables AMS'!E186*'Variables AMS'!E223/'Variables AMS'!E$64*'Variables AMS'!$S$64</f>
        <v>14049.167302848722</v>
      </c>
      <c r="G55" s="25">
        <f>'Variables AMS'!F149*'Variables AMS'!F186*'Variables AMS'!F223/'Variables AMS'!F$64*'Variables AMS'!$S$64</f>
        <v>13443.274508628981</v>
      </c>
      <c r="H55" s="25">
        <f>'Variables AMS'!G149*'Variables AMS'!G186*'Variables AMS'!G223/'Variables AMS'!G$64*'Variables AMS'!$S$64</f>
        <v>11736.123887851032</v>
      </c>
      <c r="I55" s="25">
        <f>'Variables AMS'!H149*'Variables AMS'!H186*'Variables AMS'!H223/'Variables AMS'!H$64*'Variables AMS'!$S$64</f>
        <v>12261.345768439394</v>
      </c>
      <c r="J55" s="25">
        <f>'Variables AMS'!I149*'Variables AMS'!I186*'Variables AMS'!I223/'Variables AMS'!I$64*'Variables AMS'!$S$64</f>
        <v>12340.182743756102</v>
      </c>
      <c r="K55" s="25">
        <f>'Variables AMS'!J149*'Variables AMS'!J186*'Variables AMS'!J223/'Variables AMS'!J$64*'Variables AMS'!$S$64</f>
        <v>12117.365629109512</v>
      </c>
      <c r="L55" s="25">
        <f>'Variables AMS'!K149*'Variables AMS'!K186*'Variables AMS'!K223/'Variables AMS'!K$64*'Variables AMS'!$S$64</f>
        <v>12003.14336612411</v>
      </c>
      <c r="M55" s="25">
        <f>'Variables AMS'!L149*'Variables AMS'!L186*'Variables AMS'!L223/'Variables AMS'!L$64*'Variables AMS'!$S$64</f>
        <v>12067.077290165806</v>
      </c>
      <c r="N55" s="25">
        <f>'Variables AMS'!M149*'Variables AMS'!M186*'Variables AMS'!M223/'Variables AMS'!M$64*'Variables AMS'!$S$64</f>
        <v>12129.144040200661</v>
      </c>
      <c r="O55" s="25">
        <f>'Variables AMS'!N149*'Variables AMS'!N186*'Variables AMS'!N223/'Variables AMS'!N$64*'Variables AMS'!$S$64</f>
        <v>12298.17608156518</v>
      </c>
      <c r="P55" s="25">
        <f>'Variables AMS'!O149*'Variables AMS'!O186*'Variables AMS'!O223/'Variables AMS'!O$64*'Variables AMS'!$S$64</f>
        <v>12793.045794866262</v>
      </c>
      <c r="Q55" s="25">
        <f>'Variables AMS'!P149*'Variables AMS'!P186*'Variables AMS'!P223/'Variables AMS'!P$64*'Variables AMS'!$S$64</f>
        <v>13074.146257219229</v>
      </c>
      <c r="R55" s="25">
        <f>'Variables AMS'!Q149*'Variables AMS'!Q186*'Variables AMS'!Q223/'Variables AMS'!Q$64*'Variables AMS'!$S$64</f>
        <v>13008.001137841957</v>
      </c>
      <c r="S55" s="25">
        <f>'Variables AMS'!R149*'Variables AMS'!R186*'Variables AMS'!R223/'Variables AMS'!R$64*'Variables AMS'!$S$64</f>
        <v>13110.74412140916</v>
      </c>
      <c r="T55" s="25">
        <f>'Variables AMS'!S149*'Variables AMS'!S186*'Variables AMS'!S223/'Variables AMS'!S$64*'Variables AMS'!$S$64</f>
        <v>13196.071189719889</v>
      </c>
      <c r="U55" s="25">
        <f>'Variables AMS'!T149*'Variables AMS'!T186*'Variables AMS'!T223/'Variables AMS'!T$64*'Variables AMS'!$S$64</f>
        <v>13232.015596784589</v>
      </c>
      <c r="V55" s="25">
        <f>'Variables AMS'!U149*'Variables AMS'!U186*'Variables AMS'!U223/'Variables AMS'!U$64*'Variables AMS'!$S$64</f>
        <v>13278.347031669473</v>
      </c>
      <c r="W55" s="25">
        <f>'Variables AMS'!V149*'Variables AMS'!V186*'Variables AMS'!V223/'Variables AMS'!V$64*'Variables AMS'!$S$64</f>
        <v>13472.492857368186</v>
      </c>
      <c r="X55" s="25">
        <f>'Variables AMS'!W149*'Variables AMS'!W186*'Variables AMS'!W223/'Variables AMS'!W$64*'Variables AMS'!$S$64</f>
        <v>13610.180683700486</v>
      </c>
      <c r="Y55" s="25">
        <f>'Variables AMS'!X149*'Variables AMS'!X186*'Variables AMS'!X223/'Variables AMS'!X$64*'Variables AMS'!$S$64</f>
        <v>13749.318812780897</v>
      </c>
      <c r="Z55" s="25">
        <f>'Variables AMS'!Y149*'Variables AMS'!Y186*'Variables AMS'!Y223/'Variables AMS'!Y$64*'Variables AMS'!$S$64</f>
        <v>13907.029216535675</v>
      </c>
      <c r="AA55" s="25">
        <f>'Variables AMS'!Z149*'Variables AMS'!Z186*'Variables AMS'!Z223/'Variables AMS'!Z$64*'Variables AMS'!$S$64</f>
        <v>14090.762945104636</v>
      </c>
      <c r="AB55" s="25">
        <f>'Variables AMS'!AA149*'Variables AMS'!AA186*'Variables AMS'!AA223/'Variables AMS'!AA$64*'Variables AMS'!$S$64</f>
        <v>14302.081155805565</v>
      </c>
      <c r="AC55" s="25">
        <f>'Variables AMS'!AB149*'Variables AMS'!AB186*'Variables AMS'!AB223/'Variables AMS'!AB$64*'Variables AMS'!$S$64</f>
        <v>14549.189662638797</v>
      </c>
      <c r="AD55" s="25">
        <f>'Variables AMS'!AC149*'Variables AMS'!AC186*'Variables AMS'!AC223/'Variables AMS'!AC$64*'Variables AMS'!$S$64</f>
        <v>14575.155980150506</v>
      </c>
      <c r="AE55" s="25">
        <f>'Variables AMS'!AD149*'Variables AMS'!AD186*'Variables AMS'!AD223/'Variables AMS'!AD$64*'Variables AMS'!$S$64</f>
        <v>14631.955329460643</v>
      </c>
      <c r="AF55" s="25">
        <f>'Variables AMS'!AE149*'Variables AMS'!AE186*'Variables AMS'!AE223/'Variables AMS'!AE$64*'Variables AMS'!$S$64</f>
        <v>14720.325968442208</v>
      </c>
      <c r="AG55" s="25">
        <f>'Variables AMS'!AF149*'Variables AMS'!AF186*'Variables AMS'!AF223/'Variables AMS'!AF$64*'Variables AMS'!$S$64</f>
        <v>14835.10604902767</v>
      </c>
      <c r="AH55" s="25">
        <f>'Variables AMS'!AG149*'Variables AMS'!AG186*'Variables AMS'!AG223/'Variables AMS'!AG$64*'Variables AMS'!$S$64</f>
        <v>14971.355184727181</v>
      </c>
      <c r="AI55" s="25">
        <f>'Variables AMS'!AH149*'Variables AMS'!AH186*'Variables AMS'!AH223/'Variables AMS'!AH$64*'Variables AMS'!$S$64</f>
        <v>15130.300259586518</v>
      </c>
      <c r="AJ55" s="25">
        <f>'Variables AMS'!AI149*'Variables AMS'!AI186*'Variables AMS'!AI223/'Variables AMS'!AI$64*'Variables AMS'!$S$64</f>
        <v>15304.812175437017</v>
      </c>
      <c r="AK55" s="25">
        <f>'Variables AMS'!AJ149*'Variables AMS'!AJ186*'Variables AMS'!AJ223/'Variables AMS'!AJ$64*'Variables AMS'!$S$64</f>
        <v>15497.875047286776</v>
      </c>
      <c r="AL55" s="25">
        <f>'Variables AMS'!AK149*'Variables AMS'!AK186*'Variables AMS'!AK223/'Variables AMS'!AK$64*'Variables AMS'!$S$64</f>
        <v>15707.21895104806</v>
      </c>
      <c r="AM55" s="25">
        <f>'Variables AMS'!AL149*'Variables AMS'!AL186*'Variables AMS'!AL223/'Variables AMS'!AL$64*'Variables AMS'!$S$64</f>
        <v>15931.390277613078</v>
      </c>
      <c r="AN55" s="25">
        <f>'Variables AMS'!AM149*'Variables AMS'!AM186*'Variables AMS'!AM223/'Variables AMS'!AM$64*'Variables AMS'!$S$64</f>
        <v>16168.610907395123</v>
      </c>
      <c r="AO55" s="25">
        <f>'Variables AMS'!AN149*'Variables AMS'!AN186*'Variables AMS'!AN223/'Variables AMS'!AN$64*'Variables AMS'!$S$64</f>
        <v>16415.113646176782</v>
      </c>
      <c r="AP55" s="25">
        <f>'Variables AMS'!AO149*'Variables AMS'!AO186*'Variables AMS'!AO223/'Variables AMS'!AO$64*'Variables AMS'!$S$64</f>
        <v>16671.301523935679</v>
      </c>
      <c r="AQ55" s="25">
        <f>'Variables AMS'!AP149*'Variables AMS'!AP186*'Variables AMS'!AP223/'Variables AMS'!AP$64*'Variables AMS'!$S$64</f>
        <v>16935.137837723323</v>
      </c>
      <c r="AR55" s="25">
        <f>'Variables AMS'!AQ149*'Variables AMS'!AQ186*'Variables AMS'!AQ223/'Variables AMS'!AQ$64*'Variables AMS'!$S$64</f>
        <v>17203.242143878622</v>
      </c>
      <c r="AS55" s="25">
        <f>'Variables AMS'!AR149*'Variables AMS'!AR186*'Variables AMS'!AR223/'Variables AMS'!AR$64*'Variables AMS'!$S$64</f>
        <v>17471.297035055719</v>
      </c>
      <c r="AT55" s="25">
        <f>'Variables AMS'!AS149*'Variables AMS'!AS186*'Variables AMS'!AS223/'Variables AMS'!AS$64*'Variables AMS'!$S$64</f>
        <v>17745.103126522652</v>
      </c>
      <c r="AU55" s="25">
        <f>'Variables AMS'!AT149*'Variables AMS'!AT186*'Variables AMS'!AT223/'Variables AMS'!AT$64*'Variables AMS'!$S$64</f>
        <v>18021.196759905855</v>
      </c>
      <c r="AV55" s="25">
        <f>'Variables AMS'!AU149*'Variables AMS'!AU186*'Variables AMS'!AU223/'Variables AMS'!AU$64*'Variables AMS'!$S$64</f>
        <v>18299.535824338986</v>
      </c>
      <c r="AW55" s="25">
        <f>'Variables AMS'!AV149*'Variables AMS'!AV186*'Variables AMS'!AV223/'Variables AMS'!AV$64*'Variables AMS'!$S$64</f>
        <v>18575.602886993052</v>
      </c>
      <c r="AX55" s="18"/>
    </row>
    <row r="56" spans="1:50" x14ac:dyDescent="0.25">
      <c r="A56" s="111"/>
      <c r="B56" t="s">
        <v>453</v>
      </c>
      <c r="C56" s="25">
        <f>'Variables AMS'!B150*'Variables AMS'!B187*'Variables AMS'!B224/'Variables AMS'!B$64*'Variables AMS'!$S$64</f>
        <v>487932.29332897678</v>
      </c>
      <c r="D56" s="25">
        <f>'Variables AMS'!C150*'Variables AMS'!C187*'Variables AMS'!C224/'Variables AMS'!C$64*'Variables AMS'!$S$64</f>
        <v>494375.39680945332</v>
      </c>
      <c r="E56" s="25">
        <f>'Variables AMS'!D150*'Variables AMS'!D187*'Variables AMS'!D224/'Variables AMS'!D$64*'Variables AMS'!$S$64</f>
        <v>500918.68689281848</v>
      </c>
      <c r="F56" s="25">
        <f>'Variables AMS'!E150*'Variables AMS'!E187*'Variables AMS'!E224/'Variables AMS'!E$64*'Variables AMS'!$S$64</f>
        <v>511534.29787511658</v>
      </c>
      <c r="G56" s="25">
        <f>'Variables AMS'!F150*'Variables AMS'!F187*'Variables AMS'!F224/'Variables AMS'!F$64*'Variables AMS'!$S$64</f>
        <v>510577.91816420964</v>
      </c>
      <c r="H56" s="25">
        <f>'Variables AMS'!G150*'Variables AMS'!G187*'Variables AMS'!G224/'Variables AMS'!G$64*'Variables AMS'!$S$64</f>
        <v>468518.0915795851</v>
      </c>
      <c r="I56" s="25">
        <f>'Variables AMS'!H150*'Variables AMS'!H187*'Variables AMS'!H224/'Variables AMS'!H$64*'Variables AMS'!$S$64</f>
        <v>480077.86123437807</v>
      </c>
      <c r="J56" s="25">
        <f>'Variables AMS'!I150*'Variables AMS'!I187*'Variables AMS'!I224/'Variables AMS'!I$64*'Variables AMS'!$S$64</f>
        <v>485858.74164492916</v>
      </c>
      <c r="K56" s="25">
        <f>'Variables AMS'!J150*'Variables AMS'!J187*'Variables AMS'!J224/'Variables AMS'!J$64*'Variables AMS'!$S$64</f>
        <v>479744.22426487558</v>
      </c>
      <c r="L56" s="25">
        <f>'Variables AMS'!K150*'Variables AMS'!K187*'Variables AMS'!K224/'Variables AMS'!K$64*'Variables AMS'!$S$64</f>
        <v>474199.12884324283</v>
      </c>
      <c r="M56" s="25">
        <f>'Variables AMS'!L150*'Variables AMS'!L187*'Variables AMS'!L224/'Variables AMS'!L$64*'Variables AMS'!$S$64</f>
        <v>473940.7255415846</v>
      </c>
      <c r="N56" s="25">
        <f>'Variables AMS'!M150*'Variables AMS'!M187*'Variables AMS'!M224/'Variables AMS'!M$64*'Variables AMS'!$S$64</f>
        <v>479698.57752230583</v>
      </c>
      <c r="O56" s="25">
        <f>'Variables AMS'!N150*'Variables AMS'!N187*'Variables AMS'!N224/'Variables AMS'!N$64*'Variables AMS'!$S$64</f>
        <v>486198.69149899157</v>
      </c>
      <c r="P56" s="25">
        <f>'Variables AMS'!O150*'Variables AMS'!O187*'Variables AMS'!O224/'Variables AMS'!O$64*'Variables AMS'!$S$64</f>
        <v>504141.24030984181</v>
      </c>
      <c r="Q56" s="25">
        <f>'Variables AMS'!P150*'Variables AMS'!P187*'Variables AMS'!P224/'Variables AMS'!P$64*'Variables AMS'!$S$64</f>
        <v>513639.69916668878</v>
      </c>
      <c r="R56" s="25">
        <f>'Variables AMS'!Q150*'Variables AMS'!Q187*'Variables AMS'!Q224/'Variables AMS'!Q$64*'Variables AMS'!$S$64</f>
        <v>520789.43640191719</v>
      </c>
      <c r="S56" s="25">
        <f>'Variables AMS'!R150*'Variables AMS'!R187*'Variables AMS'!R224/'Variables AMS'!R$64*'Variables AMS'!$S$64</f>
        <v>530501.71744911198</v>
      </c>
      <c r="T56" s="25">
        <f>'Variables AMS'!S150*'Variables AMS'!S187*'Variables AMS'!S224/'Variables AMS'!S$64*'Variables AMS'!$S$64</f>
        <v>542163.03571775474</v>
      </c>
      <c r="U56" s="25">
        <f>'Variables AMS'!T150*'Variables AMS'!T187*'Variables AMS'!T224/'Variables AMS'!T$64*'Variables AMS'!$S$64</f>
        <v>547768.17613637017</v>
      </c>
      <c r="V56" s="25">
        <f>'Variables AMS'!U150*'Variables AMS'!U187*'Variables AMS'!U224/'Variables AMS'!U$64*'Variables AMS'!$S$64</f>
        <v>553193.90907138109</v>
      </c>
      <c r="W56" s="25">
        <f>'Variables AMS'!V150*'Variables AMS'!V187*'Variables AMS'!V224/'Variables AMS'!V$64*'Variables AMS'!$S$64</f>
        <v>561479.41276505869</v>
      </c>
      <c r="X56" s="25">
        <f>'Variables AMS'!W150*'Variables AMS'!W187*'Variables AMS'!W224/'Variables AMS'!W$64*'Variables AMS'!$S$64</f>
        <v>559689.66285658686</v>
      </c>
      <c r="Y56" s="25">
        <f>'Variables AMS'!X150*'Variables AMS'!X187*'Variables AMS'!X224/'Variables AMS'!X$64*'Variables AMS'!$S$64</f>
        <v>561180.88007923355</v>
      </c>
      <c r="Z56" s="25">
        <f>'Variables AMS'!Y150*'Variables AMS'!Y187*'Variables AMS'!Y224/'Variables AMS'!Y$64*'Variables AMS'!$S$64</f>
        <v>563411.82966225524</v>
      </c>
      <c r="AA56" s="25">
        <f>'Variables AMS'!Z150*'Variables AMS'!Z187*'Variables AMS'!Z224/'Variables AMS'!Z$64*'Variables AMS'!$S$64</f>
        <v>565886.01526298525</v>
      </c>
      <c r="AB56" s="25">
        <f>'Variables AMS'!AA150*'Variables AMS'!AA187*'Variables AMS'!AA224/'Variables AMS'!AA$64*'Variables AMS'!$S$64</f>
        <v>568372.5855210633</v>
      </c>
      <c r="AC56" s="25">
        <f>'Variables AMS'!AB150*'Variables AMS'!AB187*'Variables AMS'!AB224/'Variables AMS'!AB$64*'Variables AMS'!$S$64</f>
        <v>571218.95128777495</v>
      </c>
      <c r="AD56" s="25">
        <f>'Variables AMS'!AC150*'Variables AMS'!AC187*'Variables AMS'!AC224/'Variables AMS'!AC$64*'Variables AMS'!$S$64</f>
        <v>575977.07573575608</v>
      </c>
      <c r="AE56" s="25">
        <f>'Variables AMS'!AD150*'Variables AMS'!AD187*'Variables AMS'!AD224/'Variables AMS'!AD$64*'Variables AMS'!$S$64</f>
        <v>579770.17512816284</v>
      </c>
      <c r="AF56" s="25">
        <f>'Variables AMS'!AE150*'Variables AMS'!AE187*'Variables AMS'!AE224/'Variables AMS'!AE$64*'Variables AMS'!$S$64</f>
        <v>584229.58770853025</v>
      </c>
      <c r="AG56" s="25">
        <f>'Variables AMS'!AF150*'Variables AMS'!AF187*'Variables AMS'!AF224/'Variables AMS'!AF$64*'Variables AMS'!$S$64</f>
        <v>589211.60750202194</v>
      </c>
      <c r="AH56" s="25">
        <f>'Variables AMS'!AG150*'Variables AMS'!AG187*'Variables AMS'!AG224/'Variables AMS'!AG$64*'Variables AMS'!$S$64</f>
        <v>594677.19336368609</v>
      </c>
      <c r="AI56" s="25">
        <f>'Variables AMS'!AH150*'Variables AMS'!AH187*'Variables AMS'!AH224/'Variables AMS'!AH$64*'Variables AMS'!$S$64</f>
        <v>601599.46542019513</v>
      </c>
      <c r="AJ56" s="25">
        <f>'Variables AMS'!AI150*'Variables AMS'!AI187*'Variables AMS'!AI224/'Variables AMS'!AI$64*'Variables AMS'!$S$64</f>
        <v>608126.23720098077</v>
      </c>
      <c r="AK56" s="25">
        <f>'Variables AMS'!AJ150*'Variables AMS'!AJ187*'Variables AMS'!AJ224/'Variables AMS'!AJ$64*'Variables AMS'!$S$64</f>
        <v>615200.12955413514</v>
      </c>
      <c r="AL56" s="25">
        <f>'Variables AMS'!AK150*'Variables AMS'!AK187*'Variables AMS'!AK224/'Variables AMS'!AK$64*'Variables AMS'!$S$64</f>
        <v>622650.15713536693</v>
      </c>
      <c r="AM56" s="25">
        <f>'Variables AMS'!AL150*'Variables AMS'!AL187*'Variables AMS'!AL224/'Variables AMS'!AL$64*'Variables AMS'!$S$64</f>
        <v>630417.3075416775</v>
      </c>
      <c r="AN56" s="25">
        <f>'Variables AMS'!AM150*'Variables AMS'!AM187*'Variables AMS'!AM224/'Variables AMS'!AM$64*'Variables AMS'!$S$64</f>
        <v>638860.44437822292</v>
      </c>
      <c r="AO56" s="25">
        <f>'Variables AMS'!AN150*'Variables AMS'!AN187*'Variables AMS'!AN224/'Variables AMS'!AN$64*'Variables AMS'!$S$64</f>
        <v>647453.45282606664</v>
      </c>
      <c r="AP56" s="25">
        <f>'Variables AMS'!AO150*'Variables AMS'!AO187*'Variables AMS'!AO224/'Variables AMS'!AO$64*'Variables AMS'!$S$64</f>
        <v>656335.00400492933</v>
      </c>
      <c r="AQ56" s="25">
        <f>'Variables AMS'!AP150*'Variables AMS'!AP187*'Variables AMS'!AP224/'Variables AMS'!AP$64*'Variables AMS'!$S$64</f>
        <v>665474.84536093811</v>
      </c>
      <c r="AR56" s="25">
        <f>'Variables AMS'!AQ150*'Variables AMS'!AQ187*'Variables AMS'!AQ224/'Variables AMS'!AQ$64*'Variables AMS'!$S$64</f>
        <v>674156.09470219165</v>
      </c>
      <c r="AS56" s="25">
        <f>'Variables AMS'!AR150*'Variables AMS'!AR187*'Variables AMS'!AR224/'Variables AMS'!AR$64*'Variables AMS'!$S$64</f>
        <v>682400.60242789018</v>
      </c>
      <c r="AT56" s="25">
        <f>'Variables AMS'!AS150*'Variables AMS'!AS187*'Variables AMS'!AS224/'Variables AMS'!AS$64*'Variables AMS'!$S$64</f>
        <v>691497.57468373177</v>
      </c>
      <c r="AU56" s="25">
        <f>'Variables AMS'!AT150*'Variables AMS'!AT187*'Variables AMS'!AT224/'Variables AMS'!AT$64*'Variables AMS'!$S$64</f>
        <v>700639.26616484893</v>
      </c>
      <c r="AV56" s="25">
        <f>'Variables AMS'!AU150*'Variables AMS'!AU187*'Variables AMS'!AU224/'Variables AMS'!AU$64*'Variables AMS'!$S$64</f>
        <v>709867.12426750106</v>
      </c>
      <c r="AW56" s="25">
        <f>'Variables AMS'!AV150*'Variables AMS'!AV187*'Variables AMS'!AV224/'Variables AMS'!AV$64*'Variables AMS'!$S$64</f>
        <v>718820.18778730487</v>
      </c>
      <c r="AX56" s="18"/>
    </row>
    <row r="57" spans="1:50" x14ac:dyDescent="0.25">
      <c r="A57" s="111"/>
      <c r="B57" t="s">
        <v>454</v>
      </c>
      <c r="C57" s="25">
        <f>'Variables AMS'!B151*'Variables AMS'!B188*'Variables AMS'!B225/'Variables AMS'!B$64*'Variables AMS'!$S$64</f>
        <v>231992.72213889664</v>
      </c>
      <c r="D57" s="25">
        <f>'Variables AMS'!C151*'Variables AMS'!C188*'Variables AMS'!C225/'Variables AMS'!C$64*'Variables AMS'!$S$64</f>
        <v>234791.4102364397</v>
      </c>
      <c r="E57" s="25">
        <f>'Variables AMS'!D151*'Variables AMS'!D188*'Variables AMS'!D225/'Variables AMS'!D$64*'Variables AMS'!$S$64</f>
        <v>237632.21661749351</v>
      </c>
      <c r="F57" s="25">
        <f>'Variables AMS'!E151*'Variables AMS'!E188*'Variables AMS'!E225/'Variables AMS'!E$64*'Variables AMS'!$S$64</f>
        <v>245552.61935279894</v>
      </c>
      <c r="G57" s="25">
        <f>'Variables AMS'!F151*'Variables AMS'!F188*'Variables AMS'!F225/'Variables AMS'!F$64*'Variables AMS'!$S$64</f>
        <v>245222.1992955553</v>
      </c>
      <c r="H57" s="25">
        <f>'Variables AMS'!G151*'Variables AMS'!G188*'Variables AMS'!G225/'Variables AMS'!G$64*'Variables AMS'!$S$64</f>
        <v>225233.01496021557</v>
      </c>
      <c r="I57" s="25">
        <f>'Variables AMS'!H151*'Variables AMS'!H188*'Variables AMS'!H225/'Variables AMS'!H$64*'Variables AMS'!$S$64</f>
        <v>227940.30685774019</v>
      </c>
      <c r="J57" s="25">
        <f>'Variables AMS'!I151*'Variables AMS'!I188*'Variables AMS'!I225/'Variables AMS'!I$64*'Variables AMS'!$S$64</f>
        <v>234950.10823199074</v>
      </c>
      <c r="K57" s="25">
        <f>'Variables AMS'!J151*'Variables AMS'!J188*'Variables AMS'!J225/'Variables AMS'!J$64*'Variables AMS'!$S$64</f>
        <v>234129.0631445355</v>
      </c>
      <c r="L57" s="25">
        <f>'Variables AMS'!K151*'Variables AMS'!K188*'Variables AMS'!K225/'Variables AMS'!K$64*'Variables AMS'!$S$64</f>
        <v>234297.69953708127</v>
      </c>
      <c r="M57" s="25">
        <f>'Variables AMS'!L151*'Variables AMS'!L188*'Variables AMS'!L225/'Variables AMS'!L$64*'Variables AMS'!$S$64</f>
        <v>233083.05139030458</v>
      </c>
      <c r="N57" s="25">
        <f>'Variables AMS'!M151*'Variables AMS'!M188*'Variables AMS'!M225/'Variables AMS'!M$64*'Variables AMS'!$S$64</f>
        <v>233854.73882947481</v>
      </c>
      <c r="O57" s="25">
        <f>'Variables AMS'!N151*'Variables AMS'!N188*'Variables AMS'!N225/'Variables AMS'!N$64*'Variables AMS'!$S$64</f>
        <v>236432.9971540414</v>
      </c>
      <c r="P57" s="25">
        <f>'Variables AMS'!O151*'Variables AMS'!O188*'Variables AMS'!O225/'Variables AMS'!O$64*'Variables AMS'!$S$64</f>
        <v>244251.02432440448</v>
      </c>
      <c r="Q57" s="25">
        <f>'Variables AMS'!P151*'Variables AMS'!P188*'Variables AMS'!P225/'Variables AMS'!P$64*'Variables AMS'!$S$64</f>
        <v>249999.92675628912</v>
      </c>
      <c r="R57" s="25">
        <f>'Variables AMS'!Q151*'Variables AMS'!Q188*'Variables AMS'!Q225/'Variables AMS'!Q$64*'Variables AMS'!$S$64</f>
        <v>254248.63564402048</v>
      </c>
      <c r="S57" s="25">
        <f>'Variables AMS'!R151*'Variables AMS'!R188*'Variables AMS'!R225/'Variables AMS'!R$64*'Variables AMS'!$S$64</f>
        <v>250599.08354327449</v>
      </c>
      <c r="T57" s="25">
        <f>'Variables AMS'!S151*'Variables AMS'!S188*'Variables AMS'!S225/'Variables AMS'!S$64*'Variables AMS'!$S$64</f>
        <v>258037.74987821709</v>
      </c>
      <c r="U57" s="25">
        <f>'Variables AMS'!T151*'Variables AMS'!T188*'Variables AMS'!T225/'Variables AMS'!T$64*'Variables AMS'!$S$64</f>
        <v>259624.21494621693</v>
      </c>
      <c r="V57" s="25">
        <f>'Variables AMS'!U151*'Variables AMS'!U188*'Variables AMS'!U225/'Variables AMS'!U$64*'Variables AMS'!$S$64</f>
        <v>266532.74357999151</v>
      </c>
      <c r="W57" s="25">
        <f>'Variables AMS'!V151*'Variables AMS'!V188*'Variables AMS'!V225/'Variables AMS'!V$64*'Variables AMS'!$S$64</f>
        <v>277618.64850552892</v>
      </c>
      <c r="X57" s="25">
        <f>'Variables AMS'!W151*'Variables AMS'!W188*'Variables AMS'!W225/'Variables AMS'!W$64*'Variables AMS'!$S$64</f>
        <v>278993.95116645814</v>
      </c>
      <c r="Y57" s="25">
        <f>'Variables AMS'!X151*'Variables AMS'!X188*'Variables AMS'!X225/'Variables AMS'!X$64*'Variables AMS'!$S$64</f>
        <v>280523.54038453044</v>
      </c>
      <c r="Z57" s="25">
        <f>'Variables AMS'!Y151*'Variables AMS'!Y188*'Variables AMS'!Y225/'Variables AMS'!Y$64*'Variables AMS'!$S$64</f>
        <v>278513.11151708133</v>
      </c>
      <c r="AA57" s="25">
        <f>'Variables AMS'!Z151*'Variables AMS'!Z188*'Variables AMS'!Z225/'Variables AMS'!Z$64*'Variables AMS'!$S$64</f>
        <v>275449.37059283257</v>
      </c>
      <c r="AB57" s="25">
        <f>'Variables AMS'!AA151*'Variables AMS'!AA188*'Variables AMS'!AA225/'Variables AMS'!AA$64*'Variables AMS'!$S$64</f>
        <v>271012.22637709335</v>
      </c>
      <c r="AC57" s="25">
        <f>'Variables AMS'!AB151*'Variables AMS'!AB188*'Variables AMS'!AB225/'Variables AMS'!AB$64*'Variables AMS'!$S$64</f>
        <v>266990.69677988376</v>
      </c>
      <c r="AD57" s="25">
        <f>'Variables AMS'!AC151*'Variables AMS'!AC188*'Variables AMS'!AC225/'Variables AMS'!AC$64*'Variables AMS'!$S$64</f>
        <v>268006.04663032439</v>
      </c>
      <c r="AE57" s="25">
        <f>'Variables AMS'!AD151*'Variables AMS'!AD188*'Variables AMS'!AD225/'Variables AMS'!AD$64*'Variables AMS'!$S$64</f>
        <v>266546.43612607388</v>
      </c>
      <c r="AF57" s="25">
        <f>'Variables AMS'!AE151*'Variables AMS'!AE188*'Variables AMS'!AE225/'Variables AMS'!AE$64*'Variables AMS'!$S$64</f>
        <v>264697.57577944041</v>
      </c>
      <c r="AG57" s="25">
        <f>'Variables AMS'!AF151*'Variables AMS'!AF188*'Variables AMS'!AF225/'Variables AMS'!AF$64*'Variables AMS'!$S$64</f>
        <v>263131.96129296062</v>
      </c>
      <c r="AH57" s="25">
        <f>'Variables AMS'!AG151*'Variables AMS'!AG188*'Variables AMS'!AG225/'Variables AMS'!AG$64*'Variables AMS'!$S$64</f>
        <v>262107.14845787233</v>
      </c>
      <c r="AI57" s="25">
        <f>'Variables AMS'!AH151*'Variables AMS'!AH188*'Variables AMS'!AH225/'Variables AMS'!AH$64*'Variables AMS'!$S$64</f>
        <v>261901.11255361751</v>
      </c>
      <c r="AJ57" s="25">
        <f>'Variables AMS'!AI151*'Variables AMS'!AI188*'Variables AMS'!AI225/'Variables AMS'!AI$64*'Variables AMS'!$S$64</f>
        <v>261240.01420961018</v>
      </c>
      <c r="AK57" s="25">
        <f>'Variables AMS'!AJ151*'Variables AMS'!AJ188*'Variables AMS'!AJ225/'Variables AMS'!AJ$64*'Variables AMS'!$S$64</f>
        <v>260619.64503266607</v>
      </c>
      <c r="AL57" s="25">
        <f>'Variables AMS'!AK151*'Variables AMS'!AK188*'Variables AMS'!AK225/'Variables AMS'!AK$64*'Variables AMS'!$S$64</f>
        <v>259796.53870437585</v>
      </c>
      <c r="AM57" s="25">
        <f>'Variables AMS'!AL151*'Variables AMS'!AL188*'Variables AMS'!AL225/'Variables AMS'!AL$64*'Variables AMS'!$S$64</f>
        <v>259675.16019330389</v>
      </c>
      <c r="AN57" s="25">
        <f>'Variables AMS'!AM151*'Variables AMS'!AM188*'Variables AMS'!AM225/'Variables AMS'!AM$64*'Variables AMS'!$S$64</f>
        <v>260001.24024613056</v>
      </c>
      <c r="AO57" s="25">
        <f>'Variables AMS'!AN151*'Variables AMS'!AN188*'Variables AMS'!AN225/'Variables AMS'!AN$64*'Variables AMS'!$S$64</f>
        <v>260095.69579534017</v>
      </c>
      <c r="AP57" s="25">
        <f>'Variables AMS'!AO151*'Variables AMS'!AO188*'Variables AMS'!AO225/'Variables AMS'!AO$64*'Variables AMS'!$S$64</f>
        <v>260272.44884600223</v>
      </c>
      <c r="AQ57" s="25">
        <f>'Variables AMS'!AP151*'Variables AMS'!AP188*'Variables AMS'!AP225/'Variables AMS'!AP$64*'Variables AMS'!$S$64</f>
        <v>260841.64195580987</v>
      </c>
      <c r="AR57" s="25">
        <f>'Variables AMS'!AQ151*'Variables AMS'!AQ188*'Variables AMS'!AQ225/'Variables AMS'!AQ$64*'Variables AMS'!$S$64</f>
        <v>260812.12688514462</v>
      </c>
      <c r="AS57" s="25">
        <f>'Variables AMS'!AR151*'Variables AMS'!AR188*'Variables AMS'!AR225/'Variables AMS'!AR$64*'Variables AMS'!$S$64</f>
        <v>260553.99153601468</v>
      </c>
      <c r="AT57" s="25">
        <f>'Variables AMS'!AS151*'Variables AMS'!AS188*'Variables AMS'!AS225/'Variables AMS'!AS$64*'Variables AMS'!$S$64</f>
        <v>261077.07260995757</v>
      </c>
      <c r="AU57" s="25">
        <f>'Variables AMS'!AT151*'Variables AMS'!AT188*'Variables AMS'!AT225/'Variables AMS'!AT$64*'Variables AMS'!$S$64</f>
        <v>261572.60139170891</v>
      </c>
      <c r="AV57" s="25">
        <f>'Variables AMS'!AU151*'Variables AMS'!AU188*'Variables AMS'!AU225/'Variables AMS'!AU$64*'Variables AMS'!$S$64</f>
        <v>262129.06477648573</v>
      </c>
      <c r="AW57" s="25">
        <f>'Variables AMS'!AV151*'Variables AMS'!AV188*'Variables AMS'!AV225/'Variables AMS'!AV$64*'Variables AMS'!$S$64</f>
        <v>263252.42433973687</v>
      </c>
      <c r="AX57" s="18"/>
    </row>
    <row r="60" spans="1:50" x14ac:dyDescent="0.25">
      <c r="A60" s="113" t="s">
        <v>816</v>
      </c>
      <c r="B60" t="s">
        <v>443</v>
      </c>
      <c r="C60" s="21">
        <f>'Variables AMS'!B324*'Variables AMS'!B361/'Variables AMS'!B$64*'Variables AMS'!$S$64</f>
        <v>5875.7398676944349</v>
      </c>
      <c r="D60" s="21">
        <f>'Variables AMS'!C324*'Variables AMS'!C361/'Variables AMS'!C$64*'Variables AMS'!$S$64</f>
        <v>5970.076771832184</v>
      </c>
      <c r="E60" s="21">
        <f>'Variables AMS'!D324*'Variables AMS'!D361/'Variables AMS'!D$64*'Variables AMS'!$S$64</f>
        <v>6065.9458553413842</v>
      </c>
      <c r="F60" s="21">
        <f>'Variables AMS'!E324*'Variables AMS'!E361/'Variables AMS'!E$64*'Variables AMS'!$S$64</f>
        <v>6166.3422382061781</v>
      </c>
      <c r="G60" s="21">
        <f>'Variables AMS'!F324*'Variables AMS'!F361/'Variables AMS'!F$64*'Variables AMS'!$S$64</f>
        <v>6452.07345763374</v>
      </c>
      <c r="H60" s="21">
        <f>'Variables AMS'!G324*'Variables AMS'!G361/'Variables AMS'!G$64*'Variables AMS'!$S$64</f>
        <v>5697.0375160657704</v>
      </c>
      <c r="I60" s="21">
        <f>'Variables AMS'!H324*'Variables AMS'!H361/'Variables AMS'!H$64*'Variables AMS'!$S$64</f>
        <v>6335.8276266010162</v>
      </c>
      <c r="J60" s="21">
        <f>'Variables AMS'!I324*'Variables AMS'!I361/'Variables AMS'!I$64*'Variables AMS'!$S$64</f>
        <v>6774.8755386295916</v>
      </c>
      <c r="K60" s="21">
        <f>'Variables AMS'!J324*'Variables AMS'!J361/'Variables AMS'!J$64*'Variables AMS'!$S$64</f>
        <v>7154.5202261801114</v>
      </c>
      <c r="L60" s="21">
        <f>'Variables AMS'!K324*'Variables AMS'!K361/'Variables AMS'!K$64*'Variables AMS'!$S$64</f>
        <v>6744.1032619532671</v>
      </c>
      <c r="M60" s="21">
        <f>'Variables AMS'!L324*'Variables AMS'!L361/'Variables AMS'!L$64*'Variables AMS'!$S$64</f>
        <v>6739.7308058873468</v>
      </c>
      <c r="N60" s="21">
        <f>'Variables AMS'!M324*'Variables AMS'!M361/'Variables AMS'!M$64*'Variables AMS'!$S$64</f>
        <v>6141.7139548579798</v>
      </c>
      <c r="O60" s="21">
        <f>'Variables AMS'!N324*'Variables AMS'!N361/'Variables AMS'!N$64*'Variables AMS'!$S$64</f>
        <v>5747.2707690215275</v>
      </c>
      <c r="P60" s="21">
        <f>'Variables AMS'!O324*'Variables AMS'!O361/'Variables AMS'!O$64*'Variables AMS'!$S$64</f>
        <v>6229.4214881365069</v>
      </c>
      <c r="Q60" s="21">
        <f>'Variables AMS'!P324*'Variables AMS'!P361/'Variables AMS'!P$64*'Variables AMS'!$S$64</f>
        <v>6771.6704619359789</v>
      </c>
      <c r="R60" s="21">
        <f>'Variables AMS'!Q324*'Variables AMS'!Q361/'Variables AMS'!Q$64*'Variables AMS'!$S$64</f>
        <v>6582.3849502331432</v>
      </c>
      <c r="S60" s="21">
        <f>'Variables AMS'!R324*'Variables AMS'!R361/'Variables AMS'!R$64*'Variables AMS'!$S$64</f>
        <v>6768.5807689736212</v>
      </c>
      <c r="T60" s="21">
        <f>'Variables AMS'!S324*'Variables AMS'!S361/'Variables AMS'!S$64*'Variables AMS'!$S$64</f>
        <v>7012.0479410390008</v>
      </c>
      <c r="U60" s="21">
        <f>'Variables AMS'!T324*'Variables AMS'!T361/'Variables AMS'!T$64*'Variables AMS'!$S$64</f>
        <v>7232.3009357394267</v>
      </c>
      <c r="V60" s="21">
        <f>'Variables AMS'!U324*'Variables AMS'!U361/'Variables AMS'!U$64*'Variables AMS'!$S$64</f>
        <v>7458.4190188497059</v>
      </c>
      <c r="W60" s="21">
        <f>'Variables AMS'!V324*'Variables AMS'!V361/'Variables AMS'!V$64*'Variables AMS'!$S$64</f>
        <v>7633.7327375879568</v>
      </c>
      <c r="X60" s="21">
        <f>'Variables AMS'!W324*'Variables AMS'!W361/'Variables AMS'!W$64*'Variables AMS'!$S$64</f>
        <v>7759.2518139058893</v>
      </c>
      <c r="Y60" s="21">
        <f>'Variables AMS'!X324*'Variables AMS'!X361/'Variables AMS'!X$64*'Variables AMS'!$S$64</f>
        <v>7693.6146065812372</v>
      </c>
      <c r="Z60" s="21">
        <f>'Variables AMS'!Y324*'Variables AMS'!Y361/'Variables AMS'!Y$64*'Variables AMS'!$S$64</f>
        <v>7628.3253181348173</v>
      </c>
      <c r="AA60" s="21">
        <f>'Variables AMS'!Z324*'Variables AMS'!Z361/'Variables AMS'!Z$64*'Variables AMS'!$S$64</f>
        <v>7587.7000484013824</v>
      </c>
      <c r="AB60" s="21">
        <f>'Variables AMS'!AA324*'Variables AMS'!AA361/'Variables AMS'!AA$64*'Variables AMS'!$S$64</f>
        <v>7567.0843171488423</v>
      </c>
      <c r="AC60" s="21">
        <f>'Variables AMS'!AB324*'Variables AMS'!AB361/'Variables AMS'!AB$64*'Variables AMS'!$S$64</f>
        <v>7585.0783833775777</v>
      </c>
      <c r="AD60" s="21">
        <f>'Variables AMS'!AC324*'Variables AMS'!AC361/'Variables AMS'!AC$64*'Variables AMS'!$S$64</f>
        <v>7618.9537365651859</v>
      </c>
      <c r="AE60" s="21">
        <f>'Variables AMS'!AD324*'Variables AMS'!AD361/'Variables AMS'!AD$64*'Variables AMS'!$S$64</f>
        <v>7667.2099732129855</v>
      </c>
      <c r="AF60" s="21">
        <f>'Variables AMS'!AE324*'Variables AMS'!AE361/'Variables AMS'!AE$64*'Variables AMS'!$S$64</f>
        <v>7736.8184349334533</v>
      </c>
      <c r="AG60" s="21">
        <f>'Variables AMS'!AF324*'Variables AMS'!AF361/'Variables AMS'!AF$64*'Variables AMS'!$S$64</f>
        <v>7848.1534001605887</v>
      </c>
      <c r="AH60" s="21">
        <f>'Variables AMS'!AG324*'Variables AMS'!AG361/'Variables AMS'!AG$64*'Variables AMS'!$S$64</f>
        <v>7975.555783061086</v>
      </c>
      <c r="AI60" s="21">
        <f>'Variables AMS'!AH324*'Variables AMS'!AH361/'Variables AMS'!AH$64*'Variables AMS'!$S$64</f>
        <v>8084.0576391228315</v>
      </c>
      <c r="AJ60" s="21">
        <f>'Variables AMS'!AI324*'Variables AMS'!AI361/'Variables AMS'!AI$64*'Variables AMS'!$S$64</f>
        <v>8205.1171238731586</v>
      </c>
      <c r="AK60" s="21">
        <f>'Variables AMS'!AJ324*'Variables AMS'!AJ361/'Variables AMS'!AJ$64*'Variables AMS'!$S$64</f>
        <v>8321.477342840808</v>
      </c>
      <c r="AL60" s="21">
        <f>'Variables AMS'!AK324*'Variables AMS'!AK361/'Variables AMS'!AK$64*'Variables AMS'!$S$64</f>
        <v>8435.8671235732709</v>
      </c>
      <c r="AM60" s="21">
        <f>'Variables AMS'!AL324*'Variables AMS'!AL361/'Variables AMS'!AL$64*'Variables AMS'!$S$64</f>
        <v>8553.7237757808798</v>
      </c>
      <c r="AN60" s="21">
        <f>'Variables AMS'!AM324*'Variables AMS'!AM361/'Variables AMS'!AM$64*'Variables AMS'!$S$64</f>
        <v>8705.957406432115</v>
      </c>
      <c r="AO60" s="21">
        <f>'Variables AMS'!AN324*'Variables AMS'!AN361/'Variables AMS'!AN$64*'Variables AMS'!$S$64</f>
        <v>8882.4726348198601</v>
      </c>
      <c r="AP60" s="21">
        <f>'Variables AMS'!AO324*'Variables AMS'!AO361/'Variables AMS'!AO$64*'Variables AMS'!$S$64</f>
        <v>9045.4877974408755</v>
      </c>
      <c r="AQ60" s="21">
        <f>'Variables AMS'!AP324*'Variables AMS'!AP361/'Variables AMS'!AP$64*'Variables AMS'!$S$64</f>
        <v>9197.3931852174683</v>
      </c>
      <c r="AR60" s="21">
        <f>'Variables AMS'!AQ324*'Variables AMS'!AQ361/'Variables AMS'!AQ$64*'Variables AMS'!$S$64</f>
        <v>9336.8609292494493</v>
      </c>
      <c r="AS60" s="21">
        <f>'Variables AMS'!AR324*'Variables AMS'!AR361/'Variables AMS'!AR$64*'Variables AMS'!$S$64</f>
        <v>9523.0557261410249</v>
      </c>
      <c r="AT60" s="21">
        <f>'Variables AMS'!AS324*'Variables AMS'!AS361/'Variables AMS'!AS$64*'Variables AMS'!$S$64</f>
        <v>9705.7598825721816</v>
      </c>
      <c r="AU60" s="21">
        <f>'Variables AMS'!AT324*'Variables AMS'!AT361/'Variables AMS'!AT$64*'Variables AMS'!$S$64</f>
        <v>9884.2522486279249</v>
      </c>
      <c r="AV60" s="21">
        <f>'Variables AMS'!AU324*'Variables AMS'!AU361/'Variables AMS'!AU$64*'Variables AMS'!$S$64</f>
        <v>10059.79819168742</v>
      </c>
      <c r="AW60" s="21">
        <f>'Variables AMS'!AV324*'Variables AMS'!AV361/'Variables AMS'!AV$64*'Variables AMS'!$S$64</f>
        <v>10231.260803745839</v>
      </c>
    </row>
    <row r="61" spans="1:50" x14ac:dyDescent="0.25">
      <c r="A61" s="113"/>
      <c r="B61" t="s">
        <v>444</v>
      </c>
      <c r="C61" s="21">
        <f>'Variables AMS'!B325*'Variables AMS'!B362/'Variables AMS'!B$64*'Variables AMS'!$S$64</f>
        <v>4030.1086945290645</v>
      </c>
      <c r="D61" s="21">
        <f>'Variables AMS'!C325*'Variables AMS'!C362/'Variables AMS'!C$64*'Variables AMS'!$S$64</f>
        <v>4094.8133931953253</v>
      </c>
      <c r="E61" s="21">
        <f>'Variables AMS'!D325*'Variables AMS'!D362/'Variables AMS'!D$64*'Variables AMS'!$S$64</f>
        <v>4160.559176226745</v>
      </c>
      <c r="F61" s="21">
        <f>'Variables AMS'!E325*'Variables AMS'!E362/'Variables AMS'!E$64*'Variables AMS'!$S$64</f>
        <v>4186.2034936456794</v>
      </c>
      <c r="G61" s="21">
        <f>'Variables AMS'!F325*'Variables AMS'!F362/'Variables AMS'!F$64*'Variables AMS'!$S$64</f>
        <v>4264.2160950567659</v>
      </c>
      <c r="H61" s="21">
        <f>'Variables AMS'!G325*'Variables AMS'!G362/'Variables AMS'!G$64*'Variables AMS'!$S$64</f>
        <v>3927.5898646665073</v>
      </c>
      <c r="I61" s="21">
        <f>'Variables AMS'!H325*'Variables AMS'!H362/'Variables AMS'!H$64*'Variables AMS'!$S$64</f>
        <v>4064.8238941975119</v>
      </c>
      <c r="J61" s="21">
        <f>'Variables AMS'!I325*'Variables AMS'!I362/'Variables AMS'!I$64*'Variables AMS'!$S$64</f>
        <v>4328.0910890465566</v>
      </c>
      <c r="K61" s="21">
        <f>'Variables AMS'!J325*'Variables AMS'!J362/'Variables AMS'!J$64*'Variables AMS'!$S$64</f>
        <v>4417.9401572174565</v>
      </c>
      <c r="L61" s="21">
        <f>'Variables AMS'!K325*'Variables AMS'!K362/'Variables AMS'!K$64*'Variables AMS'!$S$64</f>
        <v>4310.100574690111</v>
      </c>
      <c r="M61" s="21">
        <f>'Variables AMS'!L325*'Variables AMS'!L362/'Variables AMS'!L$64*'Variables AMS'!$S$64</f>
        <v>4312.9188188936278</v>
      </c>
      <c r="N61" s="21">
        <f>'Variables AMS'!M325*'Variables AMS'!M362/'Variables AMS'!M$64*'Variables AMS'!$S$64</f>
        <v>4122.8508441408285</v>
      </c>
      <c r="O61" s="21">
        <f>'Variables AMS'!N325*'Variables AMS'!N362/'Variables AMS'!N$64*'Variables AMS'!$S$64</f>
        <v>3927.1148555943337</v>
      </c>
      <c r="P61" s="21">
        <f>'Variables AMS'!O325*'Variables AMS'!O362/'Variables AMS'!O$64*'Variables AMS'!$S$64</f>
        <v>4000.0923044798196</v>
      </c>
      <c r="Q61" s="21">
        <f>'Variables AMS'!P325*'Variables AMS'!P362/'Variables AMS'!P$64*'Variables AMS'!$S$64</f>
        <v>4113.9314004687112</v>
      </c>
      <c r="R61" s="21">
        <f>'Variables AMS'!Q325*'Variables AMS'!Q362/'Variables AMS'!Q$64*'Variables AMS'!$S$64</f>
        <v>3871.3634286729871</v>
      </c>
      <c r="S61" s="21">
        <f>'Variables AMS'!R325*'Variables AMS'!R362/'Variables AMS'!R$64*'Variables AMS'!$S$64</f>
        <v>3815.9883959334811</v>
      </c>
      <c r="T61" s="21">
        <f>'Variables AMS'!S325*'Variables AMS'!S362/'Variables AMS'!S$64*'Variables AMS'!$S$64</f>
        <v>3898.6155571301333</v>
      </c>
      <c r="U61" s="21">
        <f>'Variables AMS'!T325*'Variables AMS'!T362/'Variables AMS'!T$64*'Variables AMS'!$S$64</f>
        <v>4041.7005347942077</v>
      </c>
      <c r="V61" s="21">
        <f>'Variables AMS'!U325*'Variables AMS'!U362/'Variables AMS'!U$64*'Variables AMS'!$S$64</f>
        <v>4215.2651992209521</v>
      </c>
      <c r="W61" s="21">
        <f>'Variables AMS'!V325*'Variables AMS'!V362/'Variables AMS'!V$64*'Variables AMS'!$S$64</f>
        <v>4291.8103644462753</v>
      </c>
      <c r="X61" s="21">
        <f>'Variables AMS'!W325*'Variables AMS'!W362/'Variables AMS'!W$64*'Variables AMS'!$S$64</f>
        <v>4225.1446869525462</v>
      </c>
      <c r="Y61" s="21">
        <f>'Variables AMS'!X325*'Variables AMS'!X362/'Variables AMS'!X$64*'Variables AMS'!$S$64</f>
        <v>4084.4905354853486</v>
      </c>
      <c r="Z61" s="21">
        <f>'Variables AMS'!Y325*'Variables AMS'!Y362/'Variables AMS'!Y$64*'Variables AMS'!$S$64</f>
        <v>3940.3417986337254</v>
      </c>
      <c r="AA61" s="21">
        <f>'Variables AMS'!Z325*'Variables AMS'!Z362/'Variables AMS'!Z$64*'Variables AMS'!$S$64</f>
        <v>3814.7221170594462</v>
      </c>
      <c r="AB61" s="21">
        <f>'Variables AMS'!AA325*'Variables AMS'!AA362/'Variables AMS'!AA$64*'Variables AMS'!$S$64</f>
        <v>3698.5285897071749</v>
      </c>
      <c r="AC61" s="21">
        <f>'Variables AMS'!AB325*'Variables AMS'!AB362/'Variables AMS'!AB$64*'Variables AMS'!$S$64</f>
        <v>3605.9975394145758</v>
      </c>
      <c r="AD61" s="21">
        <f>'Variables AMS'!AC325*'Variables AMS'!AC362/'Variables AMS'!AC$64*'Variables AMS'!$S$64</f>
        <v>3562.5034545905896</v>
      </c>
      <c r="AE61" s="21">
        <f>'Variables AMS'!AD325*'Variables AMS'!AD362/'Variables AMS'!AD$64*'Variables AMS'!$S$64</f>
        <v>3547.3674059770428</v>
      </c>
      <c r="AF61" s="21">
        <f>'Variables AMS'!AE325*'Variables AMS'!AE362/'Variables AMS'!AE$64*'Variables AMS'!$S$64</f>
        <v>3549.8595599029313</v>
      </c>
      <c r="AG61" s="21">
        <f>'Variables AMS'!AF325*'Variables AMS'!AF362/'Variables AMS'!AF$64*'Variables AMS'!$S$64</f>
        <v>3634.7500180883803</v>
      </c>
      <c r="AH61" s="21">
        <f>'Variables AMS'!AG325*'Variables AMS'!AG362/'Variables AMS'!AG$64*'Variables AMS'!$S$64</f>
        <v>3756.8892096124991</v>
      </c>
      <c r="AI61" s="21">
        <f>'Variables AMS'!AH325*'Variables AMS'!AH362/'Variables AMS'!AH$64*'Variables AMS'!$S$64</f>
        <v>3852.0580076672363</v>
      </c>
      <c r="AJ61" s="21">
        <f>'Variables AMS'!AI325*'Variables AMS'!AI362/'Variables AMS'!AI$64*'Variables AMS'!$S$64</f>
        <v>3942.5330433044001</v>
      </c>
      <c r="AK61" s="21">
        <f>'Variables AMS'!AJ325*'Variables AMS'!AJ362/'Variables AMS'!AJ$64*'Variables AMS'!$S$64</f>
        <v>4023.6984481910426</v>
      </c>
      <c r="AL61" s="21">
        <f>'Variables AMS'!AK325*'Variables AMS'!AK362/'Variables AMS'!AK$64*'Variables AMS'!$S$64</f>
        <v>4099.1858517460987</v>
      </c>
      <c r="AM61" s="21">
        <f>'Variables AMS'!AL325*'Variables AMS'!AL362/'Variables AMS'!AL$64*'Variables AMS'!$S$64</f>
        <v>4180.8810749538134</v>
      </c>
      <c r="AN61" s="21">
        <f>'Variables AMS'!AM325*'Variables AMS'!AM362/'Variables AMS'!AM$64*'Variables AMS'!$S$64</f>
        <v>4260.3379446011495</v>
      </c>
      <c r="AO61" s="21">
        <f>'Variables AMS'!AN325*'Variables AMS'!AN362/'Variables AMS'!AN$64*'Variables AMS'!$S$64</f>
        <v>4337.6249695926499</v>
      </c>
      <c r="AP61" s="21">
        <f>'Variables AMS'!AO325*'Variables AMS'!AO362/'Variables AMS'!AO$64*'Variables AMS'!$S$64</f>
        <v>4412.6067610487544</v>
      </c>
      <c r="AQ61" s="21">
        <f>'Variables AMS'!AP325*'Variables AMS'!AP362/'Variables AMS'!AP$64*'Variables AMS'!$S$64</f>
        <v>4485.705824967532</v>
      </c>
      <c r="AR61" s="21">
        <f>'Variables AMS'!AQ325*'Variables AMS'!AQ362/'Variables AMS'!AQ$64*'Variables AMS'!$S$64</f>
        <v>4555.5834753486397</v>
      </c>
      <c r="AS61" s="21">
        <f>'Variables AMS'!AR325*'Variables AMS'!AR362/'Variables AMS'!AR$64*'Variables AMS'!$S$64</f>
        <v>4624.1227229383203</v>
      </c>
      <c r="AT61" s="21">
        <f>'Variables AMS'!AS325*'Variables AMS'!AS362/'Variables AMS'!AS$64*'Variables AMS'!$S$64</f>
        <v>4688.7664526382368</v>
      </c>
      <c r="AU61" s="21">
        <f>'Variables AMS'!AT325*'Variables AMS'!AT362/'Variables AMS'!AT$64*'Variables AMS'!$S$64</f>
        <v>4752.5004194981775</v>
      </c>
      <c r="AV61" s="21">
        <f>'Variables AMS'!AU325*'Variables AMS'!AU362/'Variables AMS'!AU$64*'Variables AMS'!$S$64</f>
        <v>4816.2744733472628</v>
      </c>
      <c r="AW61" s="21">
        <f>'Variables AMS'!AV325*'Variables AMS'!AV362/'Variables AMS'!AV$64*'Variables AMS'!$S$64</f>
        <v>4879.8976096299657</v>
      </c>
    </row>
    <row r="62" spans="1:50" x14ac:dyDescent="0.25">
      <c r="A62" s="113"/>
      <c r="B62" t="s">
        <v>445</v>
      </c>
      <c r="C62" s="21">
        <f>'Variables AMS'!B326*'Variables AMS'!B363/'Variables AMS'!B$64*'Variables AMS'!$S$64</f>
        <v>1270.4334891847225</v>
      </c>
      <c r="D62" s="21">
        <f>'Variables AMS'!C326*'Variables AMS'!C363/'Variables AMS'!C$64*'Variables AMS'!$S$64</f>
        <v>1290.8307097869363</v>
      </c>
      <c r="E62" s="21">
        <f>'Variables AMS'!D326*'Variables AMS'!D363/'Variables AMS'!D$64*'Variables AMS'!$S$64</f>
        <v>1311.5931169552341</v>
      </c>
      <c r="F62" s="21">
        <f>'Variables AMS'!E326*'Variables AMS'!E363/'Variables AMS'!E$64*'Variables AMS'!$S$64</f>
        <v>1271.6225628372852</v>
      </c>
      <c r="G62" s="21">
        <f>'Variables AMS'!F326*'Variables AMS'!F363/'Variables AMS'!F$64*'Variables AMS'!$S$64</f>
        <v>1266.3842304552859</v>
      </c>
      <c r="H62" s="21">
        <f>'Variables AMS'!G326*'Variables AMS'!G363/'Variables AMS'!G$64*'Variables AMS'!$S$64</f>
        <v>1009.9077550119542</v>
      </c>
      <c r="I62" s="21">
        <f>'Variables AMS'!H326*'Variables AMS'!H363/'Variables AMS'!H$64*'Variables AMS'!$S$64</f>
        <v>1110.2583383203264</v>
      </c>
      <c r="J62" s="21">
        <f>'Variables AMS'!I326*'Variables AMS'!I363/'Variables AMS'!I$64*'Variables AMS'!$S$64</f>
        <v>1157.7386762113742</v>
      </c>
      <c r="K62" s="21">
        <f>'Variables AMS'!J326*'Variables AMS'!J363/'Variables AMS'!J$64*'Variables AMS'!$S$64</f>
        <v>1169.8046321715485</v>
      </c>
      <c r="L62" s="21">
        <f>'Variables AMS'!K326*'Variables AMS'!K363/'Variables AMS'!K$64*'Variables AMS'!$S$64</f>
        <v>1114.0444532929268</v>
      </c>
      <c r="M62" s="21">
        <f>'Variables AMS'!L326*'Variables AMS'!L363/'Variables AMS'!L$64*'Variables AMS'!$S$64</f>
        <v>1075.714629319071</v>
      </c>
      <c r="N62" s="21">
        <f>'Variables AMS'!M326*'Variables AMS'!M363/'Variables AMS'!M$64*'Variables AMS'!$S$64</f>
        <v>1029.05285753258</v>
      </c>
      <c r="O62" s="21">
        <f>'Variables AMS'!N326*'Variables AMS'!N363/'Variables AMS'!N$64*'Variables AMS'!$S$64</f>
        <v>973.7264666630673</v>
      </c>
      <c r="P62" s="21">
        <f>'Variables AMS'!O326*'Variables AMS'!O363/'Variables AMS'!O$64*'Variables AMS'!$S$64</f>
        <v>985.19658779418592</v>
      </c>
      <c r="Q62" s="21">
        <f>'Variables AMS'!P326*'Variables AMS'!P363/'Variables AMS'!P$64*'Variables AMS'!$S$64</f>
        <v>971.53091223050671</v>
      </c>
      <c r="R62" s="21">
        <f>'Variables AMS'!Q326*'Variables AMS'!Q363/'Variables AMS'!Q$64*'Variables AMS'!$S$64</f>
        <v>885.37884613264305</v>
      </c>
      <c r="S62" s="21">
        <f>'Variables AMS'!R326*'Variables AMS'!R363/'Variables AMS'!R$64*'Variables AMS'!$S$64</f>
        <v>818.9845698118703</v>
      </c>
      <c r="T62" s="21">
        <f>'Variables AMS'!S326*'Variables AMS'!S363/'Variables AMS'!S$64*'Variables AMS'!$S$64</f>
        <v>798.98680953138603</v>
      </c>
      <c r="U62" s="21">
        <f>'Variables AMS'!T326*'Variables AMS'!T363/'Variables AMS'!T$64*'Variables AMS'!$S$64</f>
        <v>804.08594319061876</v>
      </c>
      <c r="V62" s="21">
        <f>'Variables AMS'!U326*'Variables AMS'!U363/'Variables AMS'!U$64*'Variables AMS'!$S$64</f>
        <v>823.54645714464505</v>
      </c>
      <c r="W62" s="21">
        <f>'Variables AMS'!V326*'Variables AMS'!V363/'Variables AMS'!V$64*'Variables AMS'!$S$64</f>
        <v>831.73985681369948</v>
      </c>
      <c r="X62" s="21">
        <f>'Variables AMS'!W326*'Variables AMS'!W363/'Variables AMS'!W$64*'Variables AMS'!$S$64</f>
        <v>794.57090044354732</v>
      </c>
      <c r="Y62" s="21">
        <f>'Variables AMS'!X326*'Variables AMS'!X363/'Variables AMS'!X$64*'Variables AMS'!$S$64</f>
        <v>724.7310311971089</v>
      </c>
      <c r="Z62" s="21">
        <f>'Variables AMS'!Y326*'Variables AMS'!Y363/'Variables AMS'!Y$64*'Variables AMS'!$S$64</f>
        <v>666.9188127417558</v>
      </c>
      <c r="AA62" s="21">
        <f>'Variables AMS'!Z326*'Variables AMS'!Z363/'Variables AMS'!Z$64*'Variables AMS'!$S$64</f>
        <v>618.92790117689378</v>
      </c>
      <c r="AB62" s="21">
        <f>'Variables AMS'!AA326*'Variables AMS'!AA363/'Variables AMS'!AA$64*'Variables AMS'!$S$64</f>
        <v>577.07120471579958</v>
      </c>
      <c r="AC62" s="21">
        <f>'Variables AMS'!AB326*'Variables AMS'!AB363/'Variables AMS'!AB$64*'Variables AMS'!$S$64</f>
        <v>542.44892671375464</v>
      </c>
      <c r="AD62" s="21">
        <f>'Variables AMS'!AC326*'Variables AMS'!AC363/'Variables AMS'!AC$64*'Variables AMS'!$S$64</f>
        <v>522.30058648952684</v>
      </c>
      <c r="AE62" s="21">
        <f>'Variables AMS'!AD326*'Variables AMS'!AD363/'Variables AMS'!AD$64*'Variables AMS'!$S$64</f>
        <v>510.55366423290468</v>
      </c>
      <c r="AF62" s="21">
        <f>'Variables AMS'!AE326*'Variables AMS'!AE363/'Variables AMS'!AE$64*'Variables AMS'!$S$64</f>
        <v>504.33022338469806</v>
      </c>
      <c r="AG62" s="21">
        <f>'Variables AMS'!AF326*'Variables AMS'!AF363/'Variables AMS'!AF$64*'Variables AMS'!$S$64</f>
        <v>510.41173982166583</v>
      </c>
      <c r="AH62" s="21">
        <f>'Variables AMS'!AG326*'Variables AMS'!AG363/'Variables AMS'!AG$64*'Variables AMS'!$S$64</f>
        <v>521.82705335083836</v>
      </c>
      <c r="AI62" s="21">
        <f>'Variables AMS'!AH326*'Variables AMS'!AH363/'Variables AMS'!AH$64*'Variables AMS'!$S$64</f>
        <v>531.49619871732136</v>
      </c>
      <c r="AJ62" s="21">
        <f>'Variables AMS'!AI326*'Variables AMS'!AI363/'Variables AMS'!AI$64*'Variables AMS'!$S$64</f>
        <v>540.35139301357526</v>
      </c>
      <c r="AK62" s="21">
        <f>'Variables AMS'!AJ326*'Variables AMS'!AJ363/'Variables AMS'!AJ$64*'Variables AMS'!$S$64</f>
        <v>548.25701676228732</v>
      </c>
      <c r="AL62" s="21">
        <f>'Variables AMS'!AK326*'Variables AMS'!AK363/'Variables AMS'!AK$64*'Variables AMS'!$S$64</f>
        <v>555.7798486575216</v>
      </c>
      <c r="AM62" s="21">
        <f>'Variables AMS'!AL326*'Variables AMS'!AL363/'Variables AMS'!AL$64*'Variables AMS'!$S$64</f>
        <v>564.18497110747285</v>
      </c>
      <c r="AN62" s="21">
        <f>'Variables AMS'!AM326*'Variables AMS'!AM363/'Variables AMS'!AM$64*'Variables AMS'!$S$64</f>
        <v>572.68003080809274</v>
      </c>
      <c r="AO62" s="21">
        <f>'Variables AMS'!AN326*'Variables AMS'!AN363/'Variables AMS'!AN$64*'Variables AMS'!$S$64</f>
        <v>581.46348025676332</v>
      </c>
      <c r="AP62" s="21">
        <f>'Variables AMS'!AO326*'Variables AMS'!AO363/'Variables AMS'!AO$64*'Variables AMS'!$S$64</f>
        <v>590.14233384517115</v>
      </c>
      <c r="AQ62" s="21">
        <f>'Variables AMS'!AP326*'Variables AMS'!AP363/'Variables AMS'!AP$64*'Variables AMS'!$S$64</f>
        <v>598.72836172825976</v>
      </c>
      <c r="AR62" s="21">
        <f>'Variables AMS'!AQ326*'Variables AMS'!AQ363/'Variables AMS'!AQ$64*'Variables AMS'!$S$64</f>
        <v>608.09128935349975</v>
      </c>
      <c r="AS62" s="21">
        <f>'Variables AMS'!AR326*'Variables AMS'!AR363/'Variables AMS'!AR$64*'Variables AMS'!$S$64</f>
        <v>616.97767505094794</v>
      </c>
      <c r="AT62" s="21">
        <f>'Variables AMS'!AS326*'Variables AMS'!AS363/'Variables AMS'!AS$64*'Variables AMS'!$S$64</f>
        <v>625.76726276084332</v>
      </c>
      <c r="AU62" s="21">
        <f>'Variables AMS'!AT326*'Variables AMS'!AT363/'Variables AMS'!AT$64*'Variables AMS'!$S$64</f>
        <v>634.51591277587693</v>
      </c>
      <c r="AV62" s="21">
        <f>'Variables AMS'!AU326*'Variables AMS'!AU363/'Variables AMS'!AU$64*'Variables AMS'!$S$64</f>
        <v>643.31437715778725</v>
      </c>
      <c r="AW62" s="21">
        <f>'Variables AMS'!AV326*'Variables AMS'!AV363/'Variables AMS'!AV$64*'Variables AMS'!$S$64</f>
        <v>651.45827202236956</v>
      </c>
    </row>
    <row r="63" spans="1:50" x14ac:dyDescent="0.25">
      <c r="A63" s="113"/>
      <c r="B63" t="s">
        <v>446</v>
      </c>
      <c r="C63" s="21">
        <f>'Variables AMS'!B327*'Variables AMS'!B364/'Variables AMS'!B$64*'Variables AMS'!$S$64</f>
        <v>568.34866204897162</v>
      </c>
      <c r="D63" s="21">
        <f>'Variables AMS'!C327*'Variables AMS'!C364/'Variables AMS'!C$64*'Variables AMS'!$S$64</f>
        <v>577.47368365575107</v>
      </c>
      <c r="E63" s="21">
        <f>'Variables AMS'!D327*'Variables AMS'!D364/'Variables AMS'!D$64*'Variables AMS'!$S$64</f>
        <v>586.74555148472678</v>
      </c>
      <c r="F63" s="21">
        <f>'Variables AMS'!E327*'Variables AMS'!E364/'Variables AMS'!E$64*'Variables AMS'!$S$64</f>
        <v>589.96886822713543</v>
      </c>
      <c r="G63" s="21">
        <f>'Variables AMS'!F327*'Variables AMS'!F364/'Variables AMS'!F$64*'Variables AMS'!$S$64</f>
        <v>577.96554531848324</v>
      </c>
      <c r="H63" s="21">
        <f>'Variables AMS'!G327*'Variables AMS'!G364/'Variables AMS'!G$64*'Variables AMS'!$S$64</f>
        <v>468.66984854537498</v>
      </c>
      <c r="I63" s="21">
        <f>'Variables AMS'!H327*'Variables AMS'!H364/'Variables AMS'!H$64*'Variables AMS'!$S$64</f>
        <v>495.18809613911412</v>
      </c>
      <c r="J63" s="21">
        <f>'Variables AMS'!I327*'Variables AMS'!I364/'Variables AMS'!I$64*'Variables AMS'!$S$64</f>
        <v>579.87486503830928</v>
      </c>
      <c r="K63" s="21">
        <f>'Variables AMS'!J327*'Variables AMS'!J364/'Variables AMS'!J$64*'Variables AMS'!$S$64</f>
        <v>565.56018903782081</v>
      </c>
      <c r="L63" s="21">
        <f>'Variables AMS'!K327*'Variables AMS'!K364/'Variables AMS'!K$64*'Variables AMS'!$S$64</f>
        <v>543.11083366145544</v>
      </c>
      <c r="M63" s="21">
        <f>'Variables AMS'!L327*'Variables AMS'!L364/'Variables AMS'!L$64*'Variables AMS'!$S$64</f>
        <v>536.76708470072617</v>
      </c>
      <c r="N63" s="21">
        <f>'Variables AMS'!M327*'Variables AMS'!M364/'Variables AMS'!M$64*'Variables AMS'!$S$64</f>
        <v>505.95627688332172</v>
      </c>
      <c r="O63" s="21">
        <f>'Variables AMS'!N327*'Variables AMS'!N364/'Variables AMS'!N$64*'Variables AMS'!$S$64</f>
        <v>494.58557973760429</v>
      </c>
      <c r="P63" s="21">
        <f>'Variables AMS'!O327*'Variables AMS'!O364/'Variables AMS'!O$64*'Variables AMS'!$S$64</f>
        <v>511.31484648831793</v>
      </c>
      <c r="Q63" s="21">
        <f>'Variables AMS'!P327*'Variables AMS'!P364/'Variables AMS'!P$64*'Variables AMS'!$S$64</f>
        <v>526.455727400245</v>
      </c>
      <c r="R63" s="21">
        <f>'Variables AMS'!Q327*'Variables AMS'!Q364/'Variables AMS'!Q$64*'Variables AMS'!$S$64</f>
        <v>513.8512763757077</v>
      </c>
      <c r="S63" s="21">
        <f>'Variables AMS'!R327*'Variables AMS'!R364/'Variables AMS'!R$64*'Variables AMS'!$S$64</f>
        <v>512.99320083244152</v>
      </c>
      <c r="T63" s="21">
        <f>'Variables AMS'!S327*'Variables AMS'!S364/'Variables AMS'!S$64*'Variables AMS'!$S$64</f>
        <v>527.81725270893776</v>
      </c>
      <c r="U63" s="21">
        <f>'Variables AMS'!T327*'Variables AMS'!T364/'Variables AMS'!T$64*'Variables AMS'!$S$64</f>
        <v>546.69292113330971</v>
      </c>
      <c r="V63" s="21">
        <f>'Variables AMS'!U327*'Variables AMS'!U364/'Variables AMS'!U$64*'Variables AMS'!$S$64</f>
        <v>568.59384018172739</v>
      </c>
      <c r="W63" s="21">
        <f>'Variables AMS'!V327*'Variables AMS'!V364/'Variables AMS'!V$64*'Variables AMS'!$S$64</f>
        <v>615.45627030074809</v>
      </c>
      <c r="X63" s="21">
        <f>'Variables AMS'!W327*'Variables AMS'!W364/'Variables AMS'!W$64*'Variables AMS'!$S$64</f>
        <v>640.41324562033844</v>
      </c>
      <c r="Y63" s="21">
        <f>'Variables AMS'!X327*'Variables AMS'!X364/'Variables AMS'!X$64*'Variables AMS'!$S$64</f>
        <v>655.39442090179239</v>
      </c>
      <c r="Z63" s="21">
        <f>'Variables AMS'!Y327*'Variables AMS'!Y364/'Variables AMS'!Y$64*'Variables AMS'!$S$64</f>
        <v>672.16825584867729</v>
      </c>
      <c r="AA63" s="21">
        <f>'Variables AMS'!Z327*'Variables AMS'!Z364/'Variables AMS'!Z$64*'Variables AMS'!$S$64</f>
        <v>695.14870239040454</v>
      </c>
      <c r="AB63" s="21">
        <f>'Variables AMS'!AA327*'Variables AMS'!AA364/'Variables AMS'!AA$64*'Variables AMS'!$S$64</f>
        <v>723.07226506983818</v>
      </c>
      <c r="AC63" s="21">
        <f>'Variables AMS'!AB327*'Variables AMS'!AB364/'Variables AMS'!AB$64*'Variables AMS'!$S$64</f>
        <v>760.4563042615797</v>
      </c>
      <c r="AD63" s="21">
        <f>'Variables AMS'!AC327*'Variables AMS'!AC364/'Variables AMS'!AC$64*'Variables AMS'!$S$64</f>
        <v>754.59524592820287</v>
      </c>
      <c r="AE63" s="21">
        <f>'Variables AMS'!AD327*'Variables AMS'!AD364/'Variables AMS'!AD$64*'Variables AMS'!$S$64</f>
        <v>751.77058372885358</v>
      </c>
      <c r="AF63" s="21">
        <f>'Variables AMS'!AE327*'Variables AMS'!AE364/'Variables AMS'!AE$64*'Variables AMS'!$S$64</f>
        <v>751.02779949327021</v>
      </c>
      <c r="AG63" s="21">
        <f>'Variables AMS'!AF327*'Variables AMS'!AF364/'Variables AMS'!AF$64*'Variables AMS'!$S$64</f>
        <v>766.94038807416121</v>
      </c>
      <c r="AH63" s="21">
        <f>'Variables AMS'!AG327*'Variables AMS'!AG364/'Variables AMS'!AG$64*'Variables AMS'!$S$64</f>
        <v>790.51711269462828</v>
      </c>
      <c r="AI63" s="21">
        <f>'Variables AMS'!AH327*'Variables AMS'!AH364/'Variables AMS'!AH$64*'Variables AMS'!$S$64</f>
        <v>808.99242226173385</v>
      </c>
      <c r="AJ63" s="21">
        <f>'Variables AMS'!AI327*'Variables AMS'!AI364/'Variables AMS'!AI$64*'Variables AMS'!$S$64</f>
        <v>825.99606024111915</v>
      </c>
      <c r="AK63" s="21">
        <f>'Variables AMS'!AJ327*'Variables AMS'!AJ364/'Variables AMS'!AJ$64*'Variables AMS'!$S$64</f>
        <v>840.99519359133046</v>
      </c>
      <c r="AL63" s="21">
        <f>'Variables AMS'!AK327*'Variables AMS'!AK364/'Variables AMS'!AK$64*'Variables AMS'!$S$64</f>
        <v>854.47311710213842</v>
      </c>
      <c r="AM63" s="21">
        <f>'Variables AMS'!AL327*'Variables AMS'!AL364/'Variables AMS'!AL$64*'Variables AMS'!$S$64</f>
        <v>869.58619813762016</v>
      </c>
      <c r="AN63" s="21">
        <f>'Variables AMS'!AM327*'Variables AMS'!AM364/'Variables AMS'!AM$64*'Variables AMS'!$S$64</f>
        <v>883.43662110272305</v>
      </c>
      <c r="AO63" s="21">
        <f>'Variables AMS'!AN327*'Variables AMS'!AN364/'Variables AMS'!AN$64*'Variables AMS'!$S$64</f>
        <v>896.53212368722723</v>
      </c>
      <c r="AP63" s="21">
        <f>'Variables AMS'!AO327*'Variables AMS'!AO364/'Variables AMS'!AO$64*'Variables AMS'!$S$64</f>
        <v>909.20101261808975</v>
      </c>
      <c r="AQ63" s="21">
        <f>'Variables AMS'!AP327*'Variables AMS'!AP364/'Variables AMS'!AP$64*'Variables AMS'!$S$64</f>
        <v>921.64523357829046</v>
      </c>
      <c r="AR63" s="21">
        <f>'Variables AMS'!AQ327*'Variables AMS'!AQ364/'Variables AMS'!AQ$64*'Variables AMS'!$S$64</f>
        <v>933.71360206253314</v>
      </c>
      <c r="AS63" s="21">
        <f>'Variables AMS'!AR327*'Variables AMS'!AR364/'Variables AMS'!AR$64*'Variables AMS'!$S$64</f>
        <v>944.76294059780423</v>
      </c>
      <c r="AT63" s="21">
        <f>'Variables AMS'!AS327*'Variables AMS'!AS364/'Variables AMS'!AS$64*'Variables AMS'!$S$64</f>
        <v>955.34699716080365</v>
      </c>
      <c r="AU63" s="21">
        <f>'Variables AMS'!AT327*'Variables AMS'!AT364/'Variables AMS'!AT$64*'Variables AMS'!$S$64</f>
        <v>965.70429535958272</v>
      </c>
      <c r="AV63" s="21">
        <f>'Variables AMS'!AU327*'Variables AMS'!AU364/'Variables AMS'!AU$64*'Variables AMS'!$S$64</f>
        <v>976.03361694395664</v>
      </c>
      <c r="AW63" s="21">
        <f>'Variables AMS'!AV327*'Variables AMS'!AV364/'Variables AMS'!AV$64*'Variables AMS'!$S$64</f>
        <v>986.23903797610001</v>
      </c>
    </row>
    <row r="64" spans="1:50" x14ac:dyDescent="0.25">
      <c r="A64" s="113"/>
      <c r="B64" t="s">
        <v>668</v>
      </c>
      <c r="C64" s="21">
        <f>'Variables AMS'!B328*'Variables AMS'!B365/'Variables AMS'!B$64*'Variables AMS'!$S$64</f>
        <v>1380.6186314889376</v>
      </c>
      <c r="D64" s="21">
        <f>'Variables AMS'!C328*'Variables AMS'!C365/'Variables AMS'!C$64*'Variables AMS'!$S$64</f>
        <v>1402.7849101912429</v>
      </c>
      <c r="E64" s="21">
        <f>'Variables AMS'!D328*'Variables AMS'!D365/'Variables AMS'!D$64*'Variables AMS'!$S$64</f>
        <v>1425.3097729913202</v>
      </c>
      <c r="F64" s="21">
        <f>'Variables AMS'!E328*'Variables AMS'!E365/'Variables AMS'!E$64*'Variables AMS'!$S$64</f>
        <v>1435.0598283720349</v>
      </c>
      <c r="G64" s="21">
        <f>'Variables AMS'!F328*'Variables AMS'!F365/'Variables AMS'!F$64*'Variables AMS'!$S$64</f>
        <v>1424.749061071203</v>
      </c>
      <c r="H64" s="21">
        <f>'Variables AMS'!G328*'Variables AMS'!G365/'Variables AMS'!G$64*'Variables AMS'!$S$64</f>
        <v>1117.8051405177926</v>
      </c>
      <c r="I64" s="21">
        <f>'Variables AMS'!H328*'Variables AMS'!H365/'Variables AMS'!H$64*'Variables AMS'!$S$64</f>
        <v>1201.4818617045596</v>
      </c>
      <c r="J64" s="21">
        <f>'Variables AMS'!I328*'Variables AMS'!I365/'Variables AMS'!I$64*'Variables AMS'!$S$64</f>
        <v>1442.425269541749</v>
      </c>
      <c r="K64" s="21">
        <f>'Variables AMS'!J328*'Variables AMS'!J365/'Variables AMS'!J$64*'Variables AMS'!$S$64</f>
        <v>1407.3135380184249</v>
      </c>
      <c r="L64" s="21">
        <f>'Variables AMS'!K328*'Variables AMS'!K365/'Variables AMS'!K$64*'Variables AMS'!$S$64</f>
        <v>1335.6396365390283</v>
      </c>
      <c r="M64" s="21">
        <f>'Variables AMS'!L328*'Variables AMS'!L365/'Variables AMS'!L$64*'Variables AMS'!$S$64</f>
        <v>1304.2278014095916</v>
      </c>
      <c r="N64" s="21">
        <f>'Variables AMS'!M328*'Variables AMS'!M365/'Variables AMS'!M$64*'Variables AMS'!$S$64</f>
        <v>1188.508591479439</v>
      </c>
      <c r="O64" s="21">
        <f>'Variables AMS'!N328*'Variables AMS'!N365/'Variables AMS'!N$64*'Variables AMS'!$S$64</f>
        <v>1143.4111369801831</v>
      </c>
      <c r="P64" s="21">
        <f>'Variables AMS'!O328*'Variables AMS'!O365/'Variables AMS'!O$64*'Variables AMS'!$S$64</f>
        <v>1196.3178284002288</v>
      </c>
      <c r="Q64" s="21">
        <f>'Variables AMS'!P328*'Variables AMS'!P365/'Variables AMS'!P$64*'Variables AMS'!$S$64</f>
        <v>1250.6847048512161</v>
      </c>
      <c r="R64" s="21">
        <f>'Variables AMS'!Q328*'Variables AMS'!Q365/'Variables AMS'!Q$64*'Variables AMS'!$S$64</f>
        <v>1204.5885219573449</v>
      </c>
      <c r="S64" s="21">
        <f>'Variables AMS'!R328*'Variables AMS'!R365/'Variables AMS'!R$64*'Variables AMS'!$S$64</f>
        <v>1186.7440222830014</v>
      </c>
      <c r="T64" s="21">
        <f>'Variables AMS'!S328*'Variables AMS'!S365/'Variables AMS'!S$64*'Variables AMS'!$S$64</f>
        <v>1231.3440961765396</v>
      </c>
      <c r="U64" s="21">
        <f>'Variables AMS'!T328*'Variables AMS'!T365/'Variables AMS'!T$64*'Variables AMS'!$S$64</f>
        <v>1272.5203556446813</v>
      </c>
      <c r="V64" s="21">
        <f>'Variables AMS'!U328*'Variables AMS'!U365/'Variables AMS'!U$64*'Variables AMS'!$S$64</f>
        <v>1336.0963733080041</v>
      </c>
      <c r="W64" s="21">
        <f>'Variables AMS'!V328*'Variables AMS'!V365/'Variables AMS'!V$64*'Variables AMS'!$S$64</f>
        <v>1406.5884890605698</v>
      </c>
      <c r="X64" s="21">
        <f>'Variables AMS'!W328*'Variables AMS'!W365/'Variables AMS'!W$64*'Variables AMS'!$S$64</f>
        <v>1401.92215456483</v>
      </c>
      <c r="Y64" s="21">
        <f>'Variables AMS'!X328*'Variables AMS'!X365/'Variables AMS'!X$64*'Variables AMS'!$S$64</f>
        <v>1365.4241257306755</v>
      </c>
      <c r="Z64" s="21">
        <f>'Variables AMS'!Y328*'Variables AMS'!Y365/'Variables AMS'!Y$64*'Variables AMS'!$S$64</f>
        <v>1316.1664870644122</v>
      </c>
      <c r="AA64" s="21">
        <f>'Variables AMS'!Z328*'Variables AMS'!Z365/'Variables AMS'!Z$64*'Variables AMS'!$S$64</f>
        <v>1269.6785680042383</v>
      </c>
      <c r="AB64" s="21">
        <f>'Variables AMS'!AA328*'Variables AMS'!AA365/'Variables AMS'!AA$64*'Variables AMS'!$S$64</f>
        <v>1222.6761284861109</v>
      </c>
      <c r="AC64" s="21">
        <f>'Variables AMS'!AB328*'Variables AMS'!AB365/'Variables AMS'!AB$64*'Variables AMS'!$S$64</f>
        <v>1185.1210182508462</v>
      </c>
      <c r="AD64" s="21">
        <f>'Variables AMS'!AC328*'Variables AMS'!AC365/'Variables AMS'!AC$64*'Variables AMS'!$S$64</f>
        <v>1171.27644380006</v>
      </c>
      <c r="AE64" s="21">
        <f>'Variables AMS'!AD328*'Variables AMS'!AD365/'Variables AMS'!AD$64*'Variables AMS'!$S$64</f>
        <v>1155.7407192303983</v>
      </c>
      <c r="AF64" s="21">
        <f>'Variables AMS'!AE328*'Variables AMS'!AE365/'Variables AMS'!AE$64*'Variables AMS'!$S$64</f>
        <v>1143.7620046367626</v>
      </c>
      <c r="AG64" s="21">
        <f>'Variables AMS'!AF328*'Variables AMS'!AF365/'Variables AMS'!AF$64*'Variables AMS'!$S$64</f>
        <v>1154.2766590448468</v>
      </c>
      <c r="AH64" s="21">
        <f>'Variables AMS'!AG328*'Variables AMS'!AG365/'Variables AMS'!AG$64*'Variables AMS'!$S$64</f>
        <v>1175.8625192371835</v>
      </c>
      <c r="AI64" s="21">
        <f>'Variables AMS'!AH328*'Variables AMS'!AH365/'Variables AMS'!AH$64*'Variables AMS'!$S$64</f>
        <v>1192.8950045345462</v>
      </c>
      <c r="AJ64" s="21">
        <f>'Variables AMS'!AI328*'Variables AMS'!AI365/'Variables AMS'!AI$64*'Variables AMS'!$S$64</f>
        <v>1207.7377543645532</v>
      </c>
      <c r="AK64" s="21">
        <f>'Variables AMS'!AJ328*'Variables AMS'!AJ365/'Variables AMS'!AJ$64*'Variables AMS'!$S$64</f>
        <v>1220.2319291445576</v>
      </c>
      <c r="AL64" s="21">
        <f>'Variables AMS'!AK328*'Variables AMS'!AK365/'Variables AMS'!AK$64*'Variables AMS'!$S$64</f>
        <v>1230.6893102699762</v>
      </c>
      <c r="AM64" s="21">
        <f>'Variables AMS'!AL328*'Variables AMS'!AL365/'Variables AMS'!AL$64*'Variables AMS'!$S$64</f>
        <v>1244.7661530382015</v>
      </c>
      <c r="AN64" s="21">
        <f>'Variables AMS'!AM328*'Variables AMS'!AM365/'Variables AMS'!AM$64*'Variables AMS'!$S$64</f>
        <v>1258.9510023364451</v>
      </c>
      <c r="AO64" s="21">
        <f>'Variables AMS'!AN328*'Variables AMS'!AN365/'Variables AMS'!AN$64*'Variables AMS'!$S$64</f>
        <v>1272.4245036669424</v>
      </c>
      <c r="AP64" s="21">
        <f>'Variables AMS'!AO328*'Variables AMS'!AO365/'Variables AMS'!AO$64*'Variables AMS'!$S$64</f>
        <v>1285.0124497399086</v>
      </c>
      <c r="AQ64" s="21">
        <f>'Variables AMS'!AP328*'Variables AMS'!AP365/'Variables AMS'!AP$64*'Variables AMS'!$S$64</f>
        <v>1297.8613061023707</v>
      </c>
      <c r="AR64" s="21">
        <f>'Variables AMS'!AQ328*'Variables AMS'!AQ365/'Variables AMS'!AQ$64*'Variables AMS'!$S$64</f>
        <v>1308.3595739448201</v>
      </c>
      <c r="AS64" s="21">
        <f>'Variables AMS'!AR328*'Variables AMS'!AR365/'Variables AMS'!AR$64*'Variables AMS'!$S$64</f>
        <v>1318.7477276878635</v>
      </c>
      <c r="AT64" s="21">
        <f>'Variables AMS'!AS328*'Variables AMS'!AS365/'Variables AMS'!AS$64*'Variables AMS'!$S$64</f>
        <v>1330.5922466598224</v>
      </c>
      <c r="AU64" s="21">
        <f>'Variables AMS'!AT328*'Variables AMS'!AT365/'Variables AMS'!AT$64*'Variables AMS'!$S$64</f>
        <v>1341.9551488718616</v>
      </c>
      <c r="AV64" s="21">
        <f>'Variables AMS'!AU328*'Variables AMS'!AU365/'Variables AMS'!AU$64*'Variables AMS'!$S$64</f>
        <v>1353.3229304511569</v>
      </c>
      <c r="AW64" s="21">
        <f>'Variables AMS'!AV328*'Variables AMS'!AV365/'Variables AMS'!AV$64*'Variables AMS'!$S$64</f>
        <v>1366.0787612803424</v>
      </c>
    </row>
    <row r="65" spans="1:49" x14ac:dyDescent="0.25">
      <c r="A65" s="113"/>
      <c r="B65" t="s">
        <v>447</v>
      </c>
      <c r="C65" s="21">
        <f>'Variables AMS'!B329*'Variables AMS'!B366/'Variables AMS'!B$64*'Variables AMS'!$S$64</f>
        <v>1569.267130308566</v>
      </c>
      <c r="D65" s="21">
        <f>'Variables AMS'!C329*'Variables AMS'!C366/'Variables AMS'!C$64*'Variables AMS'!$S$64</f>
        <v>1594.4622216795051</v>
      </c>
      <c r="E65" s="21">
        <f>'Variables AMS'!D329*'Variables AMS'!D366/'Variables AMS'!D$64*'Variables AMS'!$S$64</f>
        <v>1620.0611380011278</v>
      </c>
      <c r="F65" s="21">
        <f>'Variables AMS'!E329*'Variables AMS'!E366/'Variables AMS'!E$64*'Variables AMS'!$S$64</f>
        <v>1620.9231917446416</v>
      </c>
      <c r="G65" s="21">
        <f>'Variables AMS'!F329*'Variables AMS'!F366/'Variables AMS'!F$64*'Variables AMS'!$S$64</f>
        <v>1617.143145825487</v>
      </c>
      <c r="H65" s="21">
        <f>'Variables AMS'!G329*'Variables AMS'!G366/'Variables AMS'!G$64*'Variables AMS'!$S$64</f>
        <v>1367.115382054385</v>
      </c>
      <c r="I65" s="21">
        <f>'Variables AMS'!H329*'Variables AMS'!H366/'Variables AMS'!H$64*'Variables AMS'!$S$64</f>
        <v>1467.9341546197886</v>
      </c>
      <c r="J65" s="21">
        <f>'Variables AMS'!I329*'Variables AMS'!I366/'Variables AMS'!I$64*'Variables AMS'!$S$64</f>
        <v>1483.7604413138301</v>
      </c>
      <c r="K65" s="21">
        <f>'Variables AMS'!J329*'Variables AMS'!J366/'Variables AMS'!J$64*'Variables AMS'!$S$64</f>
        <v>1459.9588468982613</v>
      </c>
      <c r="L65" s="21">
        <f>'Variables AMS'!K329*'Variables AMS'!K366/'Variables AMS'!K$64*'Variables AMS'!$S$64</f>
        <v>1444.5381925368749</v>
      </c>
      <c r="M65" s="21">
        <f>'Variables AMS'!L329*'Variables AMS'!L366/'Variables AMS'!L$64*'Variables AMS'!$S$64</f>
        <v>1395.0319664482413</v>
      </c>
      <c r="N65" s="21">
        <f>'Variables AMS'!M329*'Variables AMS'!M366/'Variables AMS'!M$64*'Variables AMS'!$S$64</f>
        <v>1343.7810072293307</v>
      </c>
      <c r="O65" s="21">
        <f>'Variables AMS'!N329*'Variables AMS'!N366/'Variables AMS'!N$64*'Variables AMS'!$S$64</f>
        <v>1278.1340827733613</v>
      </c>
      <c r="P65" s="21">
        <f>'Variables AMS'!O329*'Variables AMS'!O366/'Variables AMS'!O$64*'Variables AMS'!$S$64</f>
        <v>1281.8182034883357</v>
      </c>
      <c r="Q65" s="21">
        <f>'Variables AMS'!P329*'Variables AMS'!P366/'Variables AMS'!P$64*'Variables AMS'!$S$64</f>
        <v>1310.5392086482757</v>
      </c>
      <c r="R65" s="21">
        <f>'Variables AMS'!Q329*'Variables AMS'!Q366/'Variables AMS'!Q$64*'Variables AMS'!$S$64</f>
        <v>1268.3193636048472</v>
      </c>
      <c r="S65" s="21">
        <f>'Variables AMS'!R329*'Variables AMS'!R366/'Variables AMS'!R$64*'Variables AMS'!$S$64</f>
        <v>1279.7902551638167</v>
      </c>
      <c r="T65" s="21">
        <f>'Variables AMS'!S329*'Variables AMS'!S366/'Variables AMS'!S$64*'Variables AMS'!$S$64</f>
        <v>1333.2871147813428</v>
      </c>
      <c r="U65" s="21">
        <f>'Variables AMS'!T329*'Variables AMS'!T366/'Variables AMS'!T$64*'Variables AMS'!$S$64</f>
        <v>1398.1617556394749</v>
      </c>
      <c r="V65" s="21">
        <f>'Variables AMS'!U329*'Variables AMS'!U366/'Variables AMS'!U$64*'Variables AMS'!$S$64</f>
        <v>1470.1641737080818</v>
      </c>
      <c r="W65" s="21">
        <f>'Variables AMS'!V329*'Variables AMS'!V366/'Variables AMS'!V$64*'Variables AMS'!$S$64</f>
        <v>1572.3220746676743</v>
      </c>
      <c r="X65" s="21">
        <f>'Variables AMS'!W329*'Variables AMS'!W366/'Variables AMS'!W$64*'Variables AMS'!$S$64</f>
        <v>1605.6694222844594</v>
      </c>
      <c r="Y65" s="21">
        <f>'Variables AMS'!X329*'Variables AMS'!X366/'Variables AMS'!X$64*'Variables AMS'!$S$64</f>
        <v>1611.4298943572869</v>
      </c>
      <c r="Z65" s="21">
        <f>'Variables AMS'!Y329*'Variables AMS'!Y366/'Variables AMS'!Y$64*'Variables AMS'!$S$64</f>
        <v>1614.2374029678874</v>
      </c>
      <c r="AA65" s="21">
        <f>'Variables AMS'!Z329*'Variables AMS'!Z366/'Variables AMS'!Z$64*'Variables AMS'!$S$64</f>
        <v>1623.725141865579</v>
      </c>
      <c r="AB65" s="21">
        <f>'Variables AMS'!AA329*'Variables AMS'!AA366/'Variables AMS'!AA$64*'Variables AMS'!$S$64</f>
        <v>1636.0187346371401</v>
      </c>
      <c r="AC65" s="21">
        <f>'Variables AMS'!AB329*'Variables AMS'!AB366/'Variables AMS'!AB$64*'Variables AMS'!$S$64</f>
        <v>1659.6163152362544</v>
      </c>
      <c r="AD65" s="21">
        <f>'Variables AMS'!AC329*'Variables AMS'!AC366/'Variables AMS'!AC$64*'Variables AMS'!$S$64</f>
        <v>1640.8883495448677</v>
      </c>
      <c r="AE65" s="21">
        <f>'Variables AMS'!AD329*'Variables AMS'!AD366/'Variables AMS'!AD$64*'Variables AMS'!$S$64</f>
        <v>1628.0331756720125</v>
      </c>
      <c r="AF65" s="21">
        <f>'Variables AMS'!AE329*'Variables AMS'!AE366/'Variables AMS'!AE$64*'Variables AMS'!$S$64</f>
        <v>1619.5307335782566</v>
      </c>
      <c r="AG65" s="21">
        <f>'Variables AMS'!AF329*'Variables AMS'!AF366/'Variables AMS'!AF$64*'Variables AMS'!$S$64</f>
        <v>1651.7459489960268</v>
      </c>
      <c r="AH65" s="21">
        <f>'Variables AMS'!AG329*'Variables AMS'!AG366/'Variables AMS'!AG$64*'Variables AMS'!$S$64</f>
        <v>1703.5221147410703</v>
      </c>
      <c r="AI65" s="21">
        <f>'Variables AMS'!AH329*'Variables AMS'!AH366/'Variables AMS'!AH$64*'Variables AMS'!$S$64</f>
        <v>1743.0963629665609</v>
      </c>
      <c r="AJ65" s="21">
        <f>'Variables AMS'!AI329*'Variables AMS'!AI366/'Variables AMS'!AI$64*'Variables AMS'!$S$64</f>
        <v>1778.3201799943747</v>
      </c>
      <c r="AK65" s="21">
        <f>'Variables AMS'!AJ329*'Variables AMS'!AJ366/'Variables AMS'!AJ$64*'Variables AMS'!$S$64</f>
        <v>1808.3216579337745</v>
      </c>
      <c r="AL65" s="21">
        <f>'Variables AMS'!AK329*'Variables AMS'!AK366/'Variables AMS'!AK$64*'Variables AMS'!$S$64</f>
        <v>1834.8323077446707</v>
      </c>
      <c r="AM65" s="21">
        <f>'Variables AMS'!AL329*'Variables AMS'!AL366/'Variables AMS'!AL$64*'Variables AMS'!$S$64</f>
        <v>1864.1778692548196</v>
      </c>
      <c r="AN65" s="21">
        <f>'Variables AMS'!AM329*'Variables AMS'!AM366/'Variables AMS'!AM$64*'Variables AMS'!$S$64</f>
        <v>1890.8446361904246</v>
      </c>
      <c r="AO65" s="21">
        <f>'Variables AMS'!AN329*'Variables AMS'!AN366/'Variables AMS'!AN$64*'Variables AMS'!$S$64</f>
        <v>1915.3995514014673</v>
      </c>
      <c r="AP65" s="21">
        <f>'Variables AMS'!AO329*'Variables AMS'!AO366/'Variables AMS'!AO$64*'Variables AMS'!$S$64</f>
        <v>1938.8515755865444</v>
      </c>
      <c r="AQ65" s="21">
        <f>'Variables AMS'!AP329*'Variables AMS'!AP366/'Variables AMS'!AP$64*'Variables AMS'!$S$64</f>
        <v>1961.5026981767269</v>
      </c>
      <c r="AR65" s="21">
        <f>'Variables AMS'!AQ329*'Variables AMS'!AQ366/'Variables AMS'!AQ$64*'Variables AMS'!$S$64</f>
        <v>1982.465592271468</v>
      </c>
      <c r="AS65" s="21">
        <f>'Variables AMS'!AR329*'Variables AMS'!AR366/'Variables AMS'!AR$64*'Variables AMS'!$S$64</f>
        <v>2000.0542675461074</v>
      </c>
      <c r="AT65" s="21">
        <f>'Variables AMS'!AS329*'Variables AMS'!AS366/'Variables AMS'!AS$64*'Variables AMS'!$S$64</f>
        <v>2016.5152940902494</v>
      </c>
      <c r="AU65" s="21">
        <f>'Variables AMS'!AT329*'Variables AMS'!AT366/'Variables AMS'!AT$64*'Variables AMS'!$S$64</f>
        <v>2032.140509253305</v>
      </c>
      <c r="AV65" s="21">
        <f>'Variables AMS'!AU329*'Variables AMS'!AU366/'Variables AMS'!AU$64*'Variables AMS'!$S$64</f>
        <v>2047.3645642515817</v>
      </c>
      <c r="AW65" s="21">
        <f>'Variables AMS'!AV329*'Variables AMS'!AV366/'Variables AMS'!AV$64*'Variables AMS'!$S$64</f>
        <v>2062.1416421663171</v>
      </c>
    </row>
    <row r="66" spans="1:49" x14ac:dyDescent="0.25">
      <c r="A66" s="113"/>
      <c r="B66" t="s">
        <v>448</v>
      </c>
      <c r="C66" s="21">
        <f>'Variables AMS'!B330*'Variables AMS'!B367/'Variables AMS'!B$64*'Variables AMS'!$S$64</f>
        <v>1295.3062530418304</v>
      </c>
      <c r="D66" s="21">
        <f>'Variables AMS'!C330*'Variables AMS'!C367/'Variables AMS'!C$64*'Variables AMS'!$S$64</f>
        <v>1316.1028139131006</v>
      </c>
      <c r="E66" s="21">
        <f>'Variables AMS'!D330*'Variables AMS'!D367/'Variables AMS'!D$64*'Variables AMS'!$S$64</f>
        <v>1337.2343167534455</v>
      </c>
      <c r="F66" s="21">
        <f>'Variables AMS'!E330*'Variables AMS'!E367/'Variables AMS'!E$64*'Variables AMS'!$S$64</f>
        <v>1344.3990693243641</v>
      </c>
      <c r="G66" s="21">
        <f>'Variables AMS'!F330*'Variables AMS'!F367/'Variables AMS'!F$64*'Variables AMS'!$S$64</f>
        <v>1431.786331099489</v>
      </c>
      <c r="H66" s="21">
        <f>'Variables AMS'!G330*'Variables AMS'!G367/'Variables AMS'!G$64*'Variables AMS'!$S$64</f>
        <v>1241.2826937578111</v>
      </c>
      <c r="I66" s="21">
        <f>'Variables AMS'!H330*'Variables AMS'!H367/'Variables AMS'!H$64*'Variables AMS'!$S$64</f>
        <v>1334.3820338799753</v>
      </c>
      <c r="J66" s="21">
        <f>'Variables AMS'!I330*'Variables AMS'!I367/'Variables AMS'!I$64*'Variables AMS'!$S$64</f>
        <v>1434.0519823589948</v>
      </c>
      <c r="K66" s="21">
        <f>'Variables AMS'!J330*'Variables AMS'!J367/'Variables AMS'!J$64*'Variables AMS'!$S$64</f>
        <v>1477.821811177628</v>
      </c>
      <c r="L66" s="21">
        <f>'Variables AMS'!K330*'Variables AMS'!K367/'Variables AMS'!K$64*'Variables AMS'!$S$64</f>
        <v>1469.926456347237</v>
      </c>
      <c r="M66" s="21">
        <f>'Variables AMS'!L330*'Variables AMS'!L367/'Variables AMS'!L$64*'Variables AMS'!$S$64</f>
        <v>1431.9887726742047</v>
      </c>
      <c r="N66" s="21">
        <f>'Variables AMS'!M330*'Variables AMS'!M367/'Variables AMS'!M$64*'Variables AMS'!$S$64</f>
        <v>1398.4424481863468</v>
      </c>
      <c r="O66" s="21">
        <f>'Variables AMS'!N330*'Variables AMS'!N367/'Variables AMS'!N$64*'Variables AMS'!$S$64</f>
        <v>1361.6012237227951</v>
      </c>
      <c r="P66" s="21">
        <f>'Variables AMS'!O330*'Variables AMS'!O367/'Variables AMS'!O$64*'Variables AMS'!$S$64</f>
        <v>1406.4367390344328</v>
      </c>
      <c r="Q66" s="21">
        <f>'Variables AMS'!P330*'Variables AMS'!P367/'Variables AMS'!P$64*'Variables AMS'!$S$64</f>
        <v>1467.192308955131</v>
      </c>
      <c r="R66" s="21">
        <f>'Variables AMS'!Q330*'Variables AMS'!Q367/'Variables AMS'!Q$64*'Variables AMS'!$S$64</f>
        <v>1478.6291557845925</v>
      </c>
      <c r="S66" s="21">
        <f>'Variables AMS'!R330*'Variables AMS'!R367/'Variables AMS'!R$64*'Variables AMS'!$S$64</f>
        <v>1506.2942775842587</v>
      </c>
      <c r="T66" s="21">
        <f>'Variables AMS'!S330*'Variables AMS'!S367/'Variables AMS'!S$64*'Variables AMS'!$S$64</f>
        <v>1559.8113383181699</v>
      </c>
      <c r="U66" s="21">
        <f>'Variables AMS'!T330*'Variables AMS'!T367/'Variables AMS'!T$64*'Variables AMS'!$S$64</f>
        <v>1619.0876140522591</v>
      </c>
      <c r="V66" s="21">
        <f>'Variables AMS'!U330*'Variables AMS'!U367/'Variables AMS'!U$64*'Variables AMS'!$S$64</f>
        <v>1683.3241537126771</v>
      </c>
      <c r="W66" s="21">
        <f>'Variables AMS'!V330*'Variables AMS'!V367/'Variables AMS'!V$64*'Variables AMS'!$S$64</f>
        <v>1773.4353590082267</v>
      </c>
      <c r="X66" s="21">
        <f>'Variables AMS'!W330*'Variables AMS'!W367/'Variables AMS'!W$64*'Variables AMS'!$S$64</f>
        <v>1794.2056925634713</v>
      </c>
      <c r="Y66" s="21">
        <f>'Variables AMS'!X330*'Variables AMS'!X367/'Variables AMS'!X$64*'Variables AMS'!$S$64</f>
        <v>1767.5487602888202</v>
      </c>
      <c r="Z66" s="21">
        <f>'Variables AMS'!Y330*'Variables AMS'!Y367/'Variables AMS'!Y$64*'Variables AMS'!$S$64</f>
        <v>1733.2384734868854</v>
      </c>
      <c r="AA66" s="21">
        <f>'Variables AMS'!Z330*'Variables AMS'!Z367/'Variables AMS'!Z$64*'Variables AMS'!$S$64</f>
        <v>1703.7683133454295</v>
      </c>
      <c r="AB66" s="21">
        <f>'Variables AMS'!AA330*'Variables AMS'!AA367/'Variables AMS'!AA$64*'Variables AMS'!$S$64</f>
        <v>1674.9277986667632</v>
      </c>
      <c r="AC66" s="21">
        <f>'Variables AMS'!AB330*'Variables AMS'!AB367/'Variables AMS'!AB$64*'Variables AMS'!$S$64</f>
        <v>1656.2147675414517</v>
      </c>
      <c r="AD66" s="21">
        <f>'Variables AMS'!AC330*'Variables AMS'!AC367/'Variables AMS'!AC$64*'Variables AMS'!$S$64</f>
        <v>1649.0012010627729</v>
      </c>
      <c r="AE66" s="21">
        <f>'Variables AMS'!AD330*'Variables AMS'!AD367/'Variables AMS'!AD$64*'Variables AMS'!$S$64</f>
        <v>1647.6036000799247</v>
      </c>
      <c r="AF66" s="21">
        <f>'Variables AMS'!AE330*'Variables AMS'!AE367/'Variables AMS'!AE$64*'Variables AMS'!$S$64</f>
        <v>1650.2018480799666</v>
      </c>
      <c r="AG66" s="21">
        <f>'Variables AMS'!AF330*'Variables AMS'!AF367/'Variables AMS'!AF$64*'Variables AMS'!$S$64</f>
        <v>1686.7257847879066</v>
      </c>
      <c r="AH66" s="21">
        <f>'Variables AMS'!AG330*'Variables AMS'!AG367/'Variables AMS'!AG$64*'Variables AMS'!$S$64</f>
        <v>1739.5598678594467</v>
      </c>
      <c r="AI66" s="21">
        <f>'Variables AMS'!AH330*'Variables AMS'!AH367/'Variables AMS'!AH$64*'Variables AMS'!$S$64</f>
        <v>1782.7930005782455</v>
      </c>
      <c r="AJ66" s="21">
        <f>'Variables AMS'!AI330*'Variables AMS'!AI367/'Variables AMS'!AI$64*'Variables AMS'!$S$64</f>
        <v>1824.37348387978</v>
      </c>
      <c r="AK66" s="21">
        <f>'Variables AMS'!AJ330*'Variables AMS'!AJ367/'Variables AMS'!AJ$64*'Variables AMS'!$S$64</f>
        <v>1862.3546709318175</v>
      </c>
      <c r="AL66" s="21">
        <f>'Variables AMS'!AK330*'Variables AMS'!AK367/'Variables AMS'!AK$64*'Variables AMS'!$S$64</f>
        <v>1897.9425447455128</v>
      </c>
      <c r="AM66" s="21">
        <f>'Variables AMS'!AL330*'Variables AMS'!AL367/'Variables AMS'!AL$64*'Variables AMS'!$S$64</f>
        <v>1937.7821708860381</v>
      </c>
      <c r="AN66" s="21">
        <f>'Variables AMS'!AM330*'Variables AMS'!AM367/'Variables AMS'!AM$64*'Variables AMS'!$S$64</f>
        <v>1974.8625424202764</v>
      </c>
      <c r="AO66" s="21">
        <f>'Variables AMS'!AN330*'Variables AMS'!AN367/'Variables AMS'!AN$64*'Variables AMS'!$S$64</f>
        <v>2010.3184018712338</v>
      </c>
      <c r="AP66" s="21">
        <f>'Variables AMS'!AO330*'Variables AMS'!AO367/'Variables AMS'!AO$64*'Variables AMS'!$S$64</f>
        <v>2045.1954067861595</v>
      </c>
      <c r="AQ66" s="21">
        <f>'Variables AMS'!AP330*'Variables AMS'!AP367/'Variables AMS'!AP$64*'Variables AMS'!$S$64</f>
        <v>2079.7187875890345</v>
      </c>
      <c r="AR66" s="21">
        <f>'Variables AMS'!AQ330*'Variables AMS'!AQ367/'Variables AMS'!AQ$64*'Variables AMS'!$S$64</f>
        <v>2113.6139676843045</v>
      </c>
      <c r="AS66" s="21">
        <f>'Variables AMS'!AR330*'Variables AMS'!AR367/'Variables AMS'!AR$64*'Variables AMS'!$S$64</f>
        <v>2145.8942906129992</v>
      </c>
      <c r="AT66" s="21">
        <f>'Variables AMS'!AS330*'Variables AMS'!AS367/'Variables AMS'!AS$64*'Variables AMS'!$S$64</f>
        <v>2176.9857400626879</v>
      </c>
      <c r="AU66" s="21">
        <f>'Variables AMS'!AT330*'Variables AMS'!AT367/'Variables AMS'!AT$64*'Variables AMS'!$S$64</f>
        <v>2207.6853617752927</v>
      </c>
      <c r="AV66" s="21">
        <f>'Variables AMS'!AU330*'Variables AMS'!AU367/'Variables AMS'!AU$64*'Variables AMS'!$S$64</f>
        <v>2238.2374239260457</v>
      </c>
      <c r="AW66" s="21">
        <f>'Variables AMS'!AV330*'Variables AMS'!AV367/'Variables AMS'!AV$64*'Variables AMS'!$S$64</f>
        <v>2268.2473151438271</v>
      </c>
    </row>
    <row r="67" spans="1:49" x14ac:dyDescent="0.25">
      <c r="A67" s="113"/>
      <c r="B67" t="s">
        <v>449</v>
      </c>
      <c r="C67" s="21">
        <f>'Variables AMS'!B331*'Variables AMS'!B368/'Variables AMS'!B$64*'Variables AMS'!$S$64</f>
        <v>9844.5678396770018</v>
      </c>
      <c r="D67" s="21">
        <f>'Variables AMS'!C331*'Variables AMS'!C368/'Variables AMS'!C$64*'Variables AMS'!$S$64</f>
        <v>10002.625560658704</v>
      </c>
      <c r="E67" s="21">
        <f>'Variables AMS'!D331*'Variables AMS'!D368/'Variables AMS'!D$64*'Variables AMS'!$S$64</f>
        <v>10163.253026465552</v>
      </c>
      <c r="F67" s="21">
        <f>'Variables AMS'!E331*'Variables AMS'!E368/'Variables AMS'!E$64*'Variables AMS'!$S$64</f>
        <v>10205.53270739763</v>
      </c>
      <c r="G67" s="21">
        <f>'Variables AMS'!F331*'Variables AMS'!F368/'Variables AMS'!F$64*'Variables AMS'!$S$64</f>
        <v>11236.74016528004</v>
      </c>
      <c r="H67" s="21">
        <f>'Variables AMS'!G331*'Variables AMS'!G368/'Variables AMS'!G$64*'Variables AMS'!$S$64</f>
        <v>9005.201633640474</v>
      </c>
      <c r="I67" s="21">
        <f>'Variables AMS'!H331*'Variables AMS'!H368/'Variables AMS'!H$64*'Variables AMS'!$S$64</f>
        <v>10201.474028961602</v>
      </c>
      <c r="J67" s="21">
        <f>'Variables AMS'!I331*'Variables AMS'!I368/'Variables AMS'!I$64*'Variables AMS'!$S$64</f>
        <v>11581.854164811204</v>
      </c>
      <c r="K67" s="21">
        <f>'Variables AMS'!J331*'Variables AMS'!J368/'Variables AMS'!J$64*'Variables AMS'!$S$64</f>
        <v>12470.218905901977</v>
      </c>
      <c r="L67" s="21">
        <f>'Variables AMS'!K331*'Variables AMS'!K368/'Variables AMS'!K$64*'Variables AMS'!$S$64</f>
        <v>12278.434328505597</v>
      </c>
      <c r="M67" s="21">
        <f>'Variables AMS'!L331*'Variables AMS'!L368/'Variables AMS'!L$64*'Variables AMS'!$S$64</f>
        <v>11704.560420965397</v>
      </c>
      <c r="N67" s="21">
        <f>'Variables AMS'!M331*'Variables AMS'!M368/'Variables AMS'!M$64*'Variables AMS'!$S$64</f>
        <v>10611.386364577969</v>
      </c>
      <c r="O67" s="21">
        <f>'Variables AMS'!N331*'Variables AMS'!N368/'Variables AMS'!N$64*'Variables AMS'!$S$64</f>
        <v>9820.3468539060577</v>
      </c>
      <c r="P67" s="21">
        <f>'Variables AMS'!O331*'Variables AMS'!O368/'Variables AMS'!O$64*'Variables AMS'!$S$64</f>
        <v>10589.557629662853</v>
      </c>
      <c r="Q67" s="21">
        <f>'Variables AMS'!P331*'Variables AMS'!P368/'Variables AMS'!P$64*'Variables AMS'!$S$64</f>
        <v>11811.294651454627</v>
      </c>
      <c r="R67" s="21">
        <f>'Variables AMS'!Q331*'Variables AMS'!Q368/'Variables AMS'!Q$64*'Variables AMS'!$S$64</f>
        <v>11638.271247932506</v>
      </c>
      <c r="S67" s="21">
        <f>'Variables AMS'!R331*'Variables AMS'!R368/'Variables AMS'!R$64*'Variables AMS'!$S$64</f>
        <v>11975.454678388116</v>
      </c>
      <c r="T67" s="21">
        <f>'Variables AMS'!S331*'Variables AMS'!S368/'Variables AMS'!S$64*'Variables AMS'!$S$64</f>
        <v>12307.152299175692</v>
      </c>
      <c r="U67" s="21">
        <f>'Variables AMS'!T331*'Variables AMS'!T368/'Variables AMS'!T$64*'Variables AMS'!$S$64</f>
        <v>12718.684965891543</v>
      </c>
      <c r="V67" s="21">
        <f>'Variables AMS'!U331*'Variables AMS'!U368/'Variables AMS'!U$64*'Variables AMS'!$S$64</f>
        <v>13195.541447347065</v>
      </c>
      <c r="W67" s="21">
        <f>'Variables AMS'!V331*'Variables AMS'!V368/'Variables AMS'!V$64*'Variables AMS'!$S$64</f>
        <v>13678.739155319743</v>
      </c>
      <c r="X67" s="21">
        <f>'Variables AMS'!W331*'Variables AMS'!W368/'Variables AMS'!W$64*'Variables AMS'!$S$64</f>
        <v>14080.930250524911</v>
      </c>
      <c r="Y67" s="21">
        <f>'Variables AMS'!X331*'Variables AMS'!X368/'Variables AMS'!X$64*'Variables AMS'!$S$64</f>
        <v>13957.233181174239</v>
      </c>
      <c r="Z67" s="21">
        <f>'Variables AMS'!Y331*'Variables AMS'!Y368/'Variables AMS'!Y$64*'Variables AMS'!$S$64</f>
        <v>13783.498708169056</v>
      </c>
      <c r="AA67" s="21">
        <f>'Variables AMS'!Z331*'Variables AMS'!Z368/'Variables AMS'!Z$64*'Variables AMS'!$S$64</f>
        <v>13621.057230093718</v>
      </c>
      <c r="AB67" s="21">
        <f>'Variables AMS'!AA331*'Variables AMS'!AA368/'Variables AMS'!AA$64*'Variables AMS'!$S$64</f>
        <v>13473.685364246585</v>
      </c>
      <c r="AC67" s="21">
        <f>'Variables AMS'!AB331*'Variables AMS'!AB368/'Variables AMS'!AB$64*'Variables AMS'!$S$64</f>
        <v>13389.105663570457</v>
      </c>
      <c r="AD67" s="21">
        <f>'Variables AMS'!AC331*'Variables AMS'!AC368/'Variables AMS'!AC$64*'Variables AMS'!$S$64</f>
        <v>13352.994635625011</v>
      </c>
      <c r="AE67" s="21">
        <f>'Variables AMS'!AD331*'Variables AMS'!AD368/'Variables AMS'!AD$64*'Variables AMS'!$S$64</f>
        <v>13363.525471322093</v>
      </c>
      <c r="AF67" s="21">
        <f>'Variables AMS'!AE331*'Variables AMS'!AE368/'Variables AMS'!AE$64*'Variables AMS'!$S$64</f>
        <v>13427.712125104563</v>
      </c>
      <c r="AG67" s="21">
        <f>'Variables AMS'!AF331*'Variables AMS'!AF368/'Variables AMS'!AF$64*'Variables AMS'!$S$64</f>
        <v>13570.232829514856</v>
      </c>
      <c r="AH67" s="21">
        <f>'Variables AMS'!AG331*'Variables AMS'!AG368/'Variables AMS'!AG$64*'Variables AMS'!$S$64</f>
        <v>13756.832172247383</v>
      </c>
      <c r="AI67" s="21">
        <f>'Variables AMS'!AH331*'Variables AMS'!AH368/'Variables AMS'!AH$64*'Variables AMS'!$S$64</f>
        <v>13936.280961126427</v>
      </c>
      <c r="AJ67" s="21">
        <f>'Variables AMS'!AI331*'Variables AMS'!AI368/'Variables AMS'!AI$64*'Variables AMS'!$S$64</f>
        <v>14154.670148721016</v>
      </c>
      <c r="AK67" s="21">
        <f>'Variables AMS'!AJ331*'Variables AMS'!AJ368/'Variables AMS'!AJ$64*'Variables AMS'!$S$64</f>
        <v>14378.856715578682</v>
      </c>
      <c r="AL67" s="21">
        <f>'Variables AMS'!AK331*'Variables AMS'!AK368/'Variables AMS'!AK$64*'Variables AMS'!$S$64</f>
        <v>14609.397743100859</v>
      </c>
      <c r="AM67" s="21">
        <f>'Variables AMS'!AL331*'Variables AMS'!AL368/'Variables AMS'!AL$64*'Variables AMS'!$S$64</f>
        <v>14858.105971866205</v>
      </c>
      <c r="AN67" s="21">
        <f>'Variables AMS'!AM331*'Variables AMS'!AM368/'Variables AMS'!AM$64*'Variables AMS'!$S$64</f>
        <v>15160.401372260652</v>
      </c>
      <c r="AO67" s="21">
        <f>'Variables AMS'!AN331*'Variables AMS'!AN368/'Variables AMS'!AN$64*'Variables AMS'!$S$64</f>
        <v>15511.685267169525</v>
      </c>
      <c r="AP67" s="21">
        <f>'Variables AMS'!AO331*'Variables AMS'!AO368/'Variables AMS'!AO$64*'Variables AMS'!$S$64</f>
        <v>15855.121263123205</v>
      </c>
      <c r="AQ67" s="21">
        <f>'Variables AMS'!AP331*'Variables AMS'!AP368/'Variables AMS'!AP$64*'Variables AMS'!$S$64</f>
        <v>16191.906702922843</v>
      </c>
      <c r="AR67" s="21">
        <f>'Variables AMS'!AQ331*'Variables AMS'!AQ368/'Variables AMS'!AQ$64*'Variables AMS'!$S$64</f>
        <v>16522.213755942179</v>
      </c>
      <c r="AS67" s="21">
        <f>'Variables AMS'!AR331*'Variables AMS'!AR368/'Variables AMS'!AR$64*'Variables AMS'!$S$64</f>
        <v>16927.337601276198</v>
      </c>
      <c r="AT67" s="21">
        <f>'Variables AMS'!AS331*'Variables AMS'!AS368/'Variables AMS'!AS$64*'Variables AMS'!$S$64</f>
        <v>17336.877750731892</v>
      </c>
      <c r="AU67" s="21">
        <f>'Variables AMS'!AT331*'Variables AMS'!AT368/'Variables AMS'!AT$64*'Variables AMS'!$S$64</f>
        <v>17750.637792023495</v>
      </c>
      <c r="AV67" s="21">
        <f>'Variables AMS'!AU331*'Variables AMS'!AU368/'Variables AMS'!AU$64*'Variables AMS'!$S$64</f>
        <v>18168.21589522075</v>
      </c>
      <c r="AW67" s="21">
        <f>'Variables AMS'!AV331*'Variables AMS'!AV368/'Variables AMS'!AV$64*'Variables AMS'!$S$64</f>
        <v>18586.103388126365</v>
      </c>
    </row>
    <row r="68" spans="1:49" x14ac:dyDescent="0.25">
      <c r="A68" s="113"/>
      <c r="B68" t="s">
        <v>450</v>
      </c>
      <c r="C68" s="21">
        <f>'Variables AMS'!B332*'Variables AMS'!B369/'Variables AMS'!B$64*'Variables AMS'!$S$64</f>
        <v>777.42406838411</v>
      </c>
      <c r="D68" s="21">
        <f>'Variables AMS'!C332*'Variables AMS'!C369/'Variables AMS'!C$64*'Variables AMS'!$S$64</f>
        <v>789.90586326695779</v>
      </c>
      <c r="E68" s="21">
        <f>'Variables AMS'!D332*'Variables AMS'!D369/'Variables AMS'!D$64*'Variables AMS'!$S$64</f>
        <v>802.58605488056901</v>
      </c>
      <c r="F68" s="21">
        <f>'Variables AMS'!E332*'Variables AMS'!E369/'Variables AMS'!E$64*'Variables AMS'!$S$64</f>
        <v>822.45944497289202</v>
      </c>
      <c r="G68" s="21">
        <f>'Variables AMS'!F332*'Variables AMS'!F369/'Variables AMS'!F$64*'Variables AMS'!$S$64</f>
        <v>826.04866974458105</v>
      </c>
      <c r="H68" s="21">
        <f>'Variables AMS'!G332*'Variables AMS'!G369/'Variables AMS'!G$64*'Variables AMS'!$S$64</f>
        <v>668.75991380893606</v>
      </c>
      <c r="I68" s="21">
        <f>'Variables AMS'!H332*'Variables AMS'!H369/'Variables AMS'!H$64*'Variables AMS'!$S$64</f>
        <v>720.9359024722238</v>
      </c>
      <c r="J68" s="21">
        <f>'Variables AMS'!I332*'Variables AMS'!I369/'Variables AMS'!I$64*'Variables AMS'!$S$64</f>
        <v>773.40811496198955</v>
      </c>
      <c r="K68" s="21">
        <f>'Variables AMS'!J332*'Variables AMS'!J369/'Variables AMS'!J$64*'Variables AMS'!$S$64</f>
        <v>761.24958859718993</v>
      </c>
      <c r="L68" s="21">
        <f>'Variables AMS'!K332*'Variables AMS'!K369/'Variables AMS'!K$64*'Variables AMS'!$S$64</f>
        <v>713.59646229495388</v>
      </c>
      <c r="M68" s="21">
        <f>'Variables AMS'!L332*'Variables AMS'!L369/'Variables AMS'!L$64*'Variables AMS'!$S$64</f>
        <v>678.592306653322</v>
      </c>
      <c r="N68" s="21">
        <f>'Variables AMS'!M332*'Variables AMS'!M369/'Variables AMS'!M$64*'Variables AMS'!$S$64</f>
        <v>666.15853675919323</v>
      </c>
      <c r="O68" s="21">
        <f>'Variables AMS'!N332*'Variables AMS'!N369/'Variables AMS'!N$64*'Variables AMS'!$S$64</f>
        <v>628.93001523196904</v>
      </c>
      <c r="P68" s="21">
        <f>'Variables AMS'!O332*'Variables AMS'!O369/'Variables AMS'!O$64*'Variables AMS'!$S$64</f>
        <v>628.83214693476771</v>
      </c>
      <c r="Q68" s="21">
        <f>'Variables AMS'!P332*'Variables AMS'!P369/'Variables AMS'!P$64*'Variables AMS'!$S$64</f>
        <v>620.64131587744885</v>
      </c>
      <c r="R68" s="21">
        <f>'Variables AMS'!Q332*'Variables AMS'!Q369/'Variables AMS'!Q$64*'Variables AMS'!$S$64</f>
        <v>572.68181528915375</v>
      </c>
      <c r="S68" s="21">
        <f>'Variables AMS'!R332*'Variables AMS'!R369/'Variables AMS'!R$64*'Variables AMS'!$S$64</f>
        <v>552.05538010115436</v>
      </c>
      <c r="T68" s="21">
        <f>'Variables AMS'!S332*'Variables AMS'!S369/'Variables AMS'!S$64*'Variables AMS'!$S$64</f>
        <v>561.55646918190348</v>
      </c>
      <c r="U68" s="21">
        <f>'Variables AMS'!T332*'Variables AMS'!T369/'Variables AMS'!T$64*'Variables AMS'!$S$64</f>
        <v>582.3302364322783</v>
      </c>
      <c r="V68" s="21">
        <f>'Variables AMS'!U332*'Variables AMS'!U369/'Variables AMS'!U$64*'Variables AMS'!$S$64</f>
        <v>610.94458767715298</v>
      </c>
      <c r="W68" s="21">
        <f>'Variables AMS'!V332*'Variables AMS'!V369/'Variables AMS'!V$64*'Variables AMS'!$S$64</f>
        <v>622.99128652869069</v>
      </c>
      <c r="X68" s="21">
        <f>'Variables AMS'!W332*'Variables AMS'!W369/'Variables AMS'!W$64*'Variables AMS'!$S$64</f>
        <v>606.96519033535117</v>
      </c>
      <c r="Y68" s="21">
        <f>'Variables AMS'!X332*'Variables AMS'!X369/'Variables AMS'!X$64*'Variables AMS'!$S$64</f>
        <v>581.48710312481455</v>
      </c>
      <c r="Z68" s="21">
        <f>'Variables AMS'!Y332*'Variables AMS'!Y369/'Variables AMS'!Y$64*'Variables AMS'!$S$64</f>
        <v>556.91507162282358</v>
      </c>
      <c r="AA68" s="21">
        <f>'Variables AMS'!Z332*'Variables AMS'!Z369/'Variables AMS'!Z$64*'Variables AMS'!$S$64</f>
        <v>536.11291074547285</v>
      </c>
      <c r="AB68" s="21">
        <f>'Variables AMS'!AA332*'Variables AMS'!AA369/'Variables AMS'!AA$64*'Variables AMS'!$S$64</f>
        <v>517.7846320787545</v>
      </c>
      <c r="AC68" s="21">
        <f>'Variables AMS'!AB332*'Variables AMS'!AB369/'Variables AMS'!AB$64*'Variables AMS'!$S$64</f>
        <v>504.06175468959094</v>
      </c>
      <c r="AD68" s="21">
        <f>'Variables AMS'!AC332*'Variables AMS'!AC369/'Variables AMS'!AC$64*'Variables AMS'!$S$64</f>
        <v>493.05162380261334</v>
      </c>
      <c r="AE68" s="21">
        <f>'Variables AMS'!AD332*'Variables AMS'!AD369/'Variables AMS'!AD$64*'Variables AMS'!$S$64</f>
        <v>486.07541427520573</v>
      </c>
      <c r="AF68" s="21">
        <f>'Variables AMS'!AE332*'Variables AMS'!AE369/'Variables AMS'!AE$64*'Variables AMS'!$S$64</f>
        <v>482.27026888305056</v>
      </c>
      <c r="AG68" s="21">
        <f>'Variables AMS'!AF332*'Variables AMS'!AF369/'Variables AMS'!AF$64*'Variables AMS'!$S$64</f>
        <v>490.74301744686755</v>
      </c>
      <c r="AH68" s="21">
        <f>'Variables AMS'!AG332*'Variables AMS'!AG369/'Variables AMS'!AG$64*'Variables AMS'!$S$64</f>
        <v>504.93744720733264</v>
      </c>
      <c r="AI68" s="21">
        <f>'Variables AMS'!AH332*'Variables AMS'!AH369/'Variables AMS'!AH$64*'Variables AMS'!$S$64</f>
        <v>516.13085909965366</v>
      </c>
      <c r="AJ68" s="21">
        <f>'Variables AMS'!AI332*'Variables AMS'!AI369/'Variables AMS'!AI$64*'Variables AMS'!$S$64</f>
        <v>526.52624954297607</v>
      </c>
      <c r="AK68" s="21">
        <f>'Variables AMS'!AJ332*'Variables AMS'!AJ369/'Variables AMS'!AJ$64*'Variables AMS'!$S$64</f>
        <v>535.85433131135028</v>
      </c>
      <c r="AL68" s="21">
        <f>'Variables AMS'!AK332*'Variables AMS'!AK369/'Variables AMS'!AK$64*'Variables AMS'!$S$64</f>
        <v>544.64231446970598</v>
      </c>
      <c r="AM68" s="21">
        <f>'Variables AMS'!AL332*'Variables AMS'!AL369/'Variables AMS'!AL$64*'Variables AMS'!$S$64</f>
        <v>554.45119445931766</v>
      </c>
      <c r="AN68" s="21">
        <f>'Variables AMS'!AM332*'Variables AMS'!AM369/'Variables AMS'!AM$64*'Variables AMS'!$S$64</f>
        <v>563.76027657266025</v>
      </c>
      <c r="AO68" s="21">
        <f>'Variables AMS'!AN332*'Variables AMS'!AN369/'Variables AMS'!AN$64*'Variables AMS'!$S$64</f>
        <v>573.00389754498565</v>
      </c>
      <c r="AP68" s="21">
        <f>'Variables AMS'!AO332*'Variables AMS'!AO369/'Variables AMS'!AO$64*'Variables AMS'!$S$64</f>
        <v>582.1047201274672</v>
      </c>
      <c r="AQ68" s="21">
        <f>'Variables AMS'!AP332*'Variables AMS'!AP369/'Variables AMS'!AP$64*'Variables AMS'!$S$64</f>
        <v>591.17593271784676</v>
      </c>
      <c r="AR68" s="21">
        <f>'Variables AMS'!AQ332*'Variables AMS'!AQ369/'Variables AMS'!AQ$64*'Variables AMS'!$S$64</f>
        <v>600.05457550419828</v>
      </c>
      <c r="AS68" s="21">
        <f>'Variables AMS'!AR332*'Variables AMS'!AR369/'Variables AMS'!AR$64*'Variables AMS'!$S$64</f>
        <v>607.76342625328141</v>
      </c>
      <c r="AT68" s="21">
        <f>'Variables AMS'!AS332*'Variables AMS'!AS369/'Variables AMS'!AS$64*'Variables AMS'!$S$64</f>
        <v>615.32814057066014</v>
      </c>
      <c r="AU68" s="21">
        <f>'Variables AMS'!AT332*'Variables AMS'!AT369/'Variables AMS'!AT$64*'Variables AMS'!$S$64</f>
        <v>622.82959569302432</v>
      </c>
      <c r="AV68" s="21">
        <f>'Variables AMS'!AU332*'Variables AMS'!AU369/'Variables AMS'!AU$64*'Variables AMS'!$S$64</f>
        <v>630.3920123547415</v>
      </c>
      <c r="AW68" s="21">
        <f>'Variables AMS'!AV332*'Variables AMS'!AV369/'Variables AMS'!AV$64*'Variables AMS'!$S$64</f>
        <v>637.96383409383611</v>
      </c>
    </row>
    <row r="69" spans="1:49" x14ac:dyDescent="0.25">
      <c r="A69" s="113"/>
      <c r="B69" t="s">
        <v>451</v>
      </c>
      <c r="C69" s="21">
        <f>'Variables AMS'!B333*'Variables AMS'!B370/'Variables AMS'!B$64*'Variables AMS'!$S$64</f>
        <v>1475.5436722962691</v>
      </c>
      <c r="D69" s="21">
        <f>'Variables AMS'!C333*'Variables AMS'!C370/'Variables AMS'!C$64*'Variables AMS'!$S$64</f>
        <v>1499.2340032331049</v>
      </c>
      <c r="E69" s="21">
        <f>'Variables AMS'!D333*'Variables AMS'!D370/'Variables AMS'!D$64*'Variables AMS'!$S$64</f>
        <v>1523.3049805028497</v>
      </c>
      <c r="F69" s="21">
        <f>'Variables AMS'!E333*'Variables AMS'!E370/'Variables AMS'!E$64*'Variables AMS'!$S$64</f>
        <v>1518.1822375315155</v>
      </c>
      <c r="G69" s="21">
        <f>'Variables AMS'!F333*'Variables AMS'!F370/'Variables AMS'!F$64*'Variables AMS'!$S$64</f>
        <v>1620.3816335055608</v>
      </c>
      <c r="H69" s="21">
        <f>'Variables AMS'!G333*'Variables AMS'!G370/'Variables AMS'!G$64*'Variables AMS'!$S$64</f>
        <v>1199.7010089665866</v>
      </c>
      <c r="I69" s="21">
        <f>'Variables AMS'!H333*'Variables AMS'!H370/'Variables AMS'!H$64*'Variables AMS'!$S$64</f>
        <v>1363.7638613013576</v>
      </c>
      <c r="J69" s="21">
        <f>'Variables AMS'!I333*'Variables AMS'!I370/'Variables AMS'!I$64*'Variables AMS'!$S$64</f>
        <v>1524.6929102851741</v>
      </c>
      <c r="K69" s="21">
        <f>'Variables AMS'!J333*'Variables AMS'!J370/'Variables AMS'!J$64*'Variables AMS'!$S$64</f>
        <v>1441.3566078470558</v>
      </c>
      <c r="L69" s="21">
        <f>'Variables AMS'!K333*'Variables AMS'!K370/'Variables AMS'!K$64*'Variables AMS'!$S$64</f>
        <v>1332.6694762125485</v>
      </c>
      <c r="M69" s="21">
        <f>'Variables AMS'!L333*'Variables AMS'!L370/'Variables AMS'!L$64*'Variables AMS'!$S$64</f>
        <v>1312.3512088221353</v>
      </c>
      <c r="N69" s="21">
        <f>'Variables AMS'!M333*'Variables AMS'!M370/'Variables AMS'!M$64*'Variables AMS'!$S$64</f>
        <v>1287.5819845456392</v>
      </c>
      <c r="O69" s="21">
        <f>'Variables AMS'!N333*'Variables AMS'!N370/'Variables AMS'!N$64*'Variables AMS'!$S$64</f>
        <v>1239.80811820385</v>
      </c>
      <c r="P69" s="21">
        <f>'Variables AMS'!O333*'Variables AMS'!O370/'Variables AMS'!O$64*'Variables AMS'!$S$64</f>
        <v>1392.918703671211</v>
      </c>
      <c r="Q69" s="21">
        <f>'Variables AMS'!P333*'Variables AMS'!P370/'Variables AMS'!P$64*'Variables AMS'!$S$64</f>
        <v>1419.7897127192264</v>
      </c>
      <c r="R69" s="21">
        <f>'Variables AMS'!Q333*'Variables AMS'!Q370/'Variables AMS'!Q$64*'Variables AMS'!$S$64</f>
        <v>1251.0844368852161</v>
      </c>
      <c r="S69" s="21">
        <f>'Variables AMS'!R333*'Variables AMS'!R370/'Variables AMS'!R$64*'Variables AMS'!$S$64</f>
        <v>1260.2982229313195</v>
      </c>
      <c r="T69" s="21">
        <f>'Variables AMS'!S333*'Variables AMS'!S370/'Variables AMS'!S$64*'Variables AMS'!$S$64</f>
        <v>1312.1328278440278</v>
      </c>
      <c r="U69" s="21">
        <f>'Variables AMS'!T333*'Variables AMS'!T370/'Variables AMS'!T$64*'Variables AMS'!$S$64</f>
        <v>1376.9986761022583</v>
      </c>
      <c r="V69" s="21">
        <f>'Variables AMS'!U333*'Variables AMS'!U370/'Variables AMS'!U$64*'Variables AMS'!$S$64</f>
        <v>1450.6306307999639</v>
      </c>
      <c r="W69" s="21">
        <f>'Variables AMS'!V333*'Variables AMS'!V370/'Variables AMS'!V$64*'Variables AMS'!$S$64</f>
        <v>1517.9715136142779</v>
      </c>
      <c r="X69" s="21">
        <f>'Variables AMS'!W333*'Variables AMS'!W370/'Variables AMS'!W$64*'Variables AMS'!$S$64</f>
        <v>1521.9617752109236</v>
      </c>
      <c r="Y69" s="21">
        <f>'Variables AMS'!X333*'Variables AMS'!X370/'Variables AMS'!X$64*'Variables AMS'!$S$64</f>
        <v>1494.3860590857394</v>
      </c>
      <c r="Z69" s="21">
        <f>'Variables AMS'!Y333*'Variables AMS'!Y370/'Variables AMS'!Y$64*'Variables AMS'!$S$64</f>
        <v>1465.6680347256922</v>
      </c>
      <c r="AA69" s="21">
        <f>'Variables AMS'!Z333*'Variables AMS'!Z370/'Variables AMS'!Z$64*'Variables AMS'!$S$64</f>
        <v>1442.2178295902654</v>
      </c>
      <c r="AB69" s="21">
        <f>'Variables AMS'!AA333*'Variables AMS'!AA370/'Variables AMS'!AA$64*'Variables AMS'!$S$64</f>
        <v>1419.4659130449845</v>
      </c>
      <c r="AC69" s="21">
        <f>'Variables AMS'!AB333*'Variables AMS'!AB370/'Variables AMS'!AB$64*'Variables AMS'!$S$64</f>
        <v>1403.8826965319995</v>
      </c>
      <c r="AD69" s="21">
        <f>'Variables AMS'!AC333*'Variables AMS'!AC370/'Variables AMS'!AC$64*'Variables AMS'!$S$64</f>
        <v>1393.7695503579571</v>
      </c>
      <c r="AE69" s="21">
        <f>'Variables AMS'!AD333*'Variables AMS'!AD370/'Variables AMS'!AD$64*'Variables AMS'!$S$64</f>
        <v>1385.543318528898</v>
      </c>
      <c r="AF69" s="21">
        <f>'Variables AMS'!AE333*'Variables AMS'!AE370/'Variables AMS'!AE$64*'Variables AMS'!$S$64</f>
        <v>1379.6209300301198</v>
      </c>
      <c r="AG69" s="21">
        <f>'Variables AMS'!AF333*'Variables AMS'!AF370/'Variables AMS'!AF$64*'Variables AMS'!$S$64</f>
        <v>1405.5148116733126</v>
      </c>
      <c r="AH69" s="21">
        <f>'Variables AMS'!AG333*'Variables AMS'!AG370/'Variables AMS'!AG$64*'Variables AMS'!$S$64</f>
        <v>1446.8400769884447</v>
      </c>
      <c r="AI69" s="21">
        <f>'Variables AMS'!AH333*'Variables AMS'!AH370/'Variables AMS'!AH$64*'Variables AMS'!$S$64</f>
        <v>1479.0510983208492</v>
      </c>
      <c r="AJ69" s="21">
        <f>'Variables AMS'!AI333*'Variables AMS'!AI370/'Variables AMS'!AI$64*'Variables AMS'!$S$64</f>
        <v>1507.9069523962412</v>
      </c>
      <c r="AK69" s="21">
        <f>'Variables AMS'!AJ333*'Variables AMS'!AJ370/'Variables AMS'!AJ$64*'Variables AMS'!$S$64</f>
        <v>1532.9203926951463</v>
      </c>
      <c r="AL69" s="21">
        <f>'Variables AMS'!AK333*'Variables AMS'!AK370/'Variables AMS'!AK$64*'Variables AMS'!$S$64</f>
        <v>1555.4899969985954</v>
      </c>
      <c r="AM69" s="21">
        <f>'Variables AMS'!AL333*'Variables AMS'!AL370/'Variables AMS'!AL$64*'Variables AMS'!$S$64</f>
        <v>1580.773915133318</v>
      </c>
      <c r="AN69" s="21">
        <f>'Variables AMS'!AM333*'Variables AMS'!AM370/'Variables AMS'!AM$64*'Variables AMS'!$S$64</f>
        <v>1604.4089822102603</v>
      </c>
      <c r="AO69" s="21">
        <f>'Variables AMS'!AN333*'Variables AMS'!AN370/'Variables AMS'!AN$64*'Variables AMS'!$S$64</f>
        <v>1625.8548539044846</v>
      </c>
      <c r="AP69" s="21">
        <f>'Variables AMS'!AO333*'Variables AMS'!AO370/'Variables AMS'!AO$64*'Variables AMS'!$S$64</f>
        <v>1646.6050866420271</v>
      </c>
      <c r="AQ69" s="21">
        <f>'Variables AMS'!AP333*'Variables AMS'!AP370/'Variables AMS'!AP$64*'Variables AMS'!$S$64</f>
        <v>1666.916111646063</v>
      </c>
      <c r="AR69" s="21">
        <f>'Variables AMS'!AQ333*'Variables AMS'!AQ370/'Variables AMS'!AQ$64*'Variables AMS'!$S$64</f>
        <v>1686.2561186059543</v>
      </c>
      <c r="AS69" s="21">
        <f>'Variables AMS'!AR333*'Variables AMS'!AR370/'Variables AMS'!AR$64*'Variables AMS'!$S$64</f>
        <v>1702.2426040154467</v>
      </c>
      <c r="AT69" s="21">
        <f>'Variables AMS'!AS333*'Variables AMS'!AS370/'Variables AMS'!AS$64*'Variables AMS'!$S$64</f>
        <v>1717.4692208333695</v>
      </c>
      <c r="AU69" s="21">
        <f>'Variables AMS'!AT333*'Variables AMS'!AT370/'Variables AMS'!AT$64*'Variables AMS'!$S$64</f>
        <v>1732.1630560838096</v>
      </c>
      <c r="AV69" s="21">
        <f>'Variables AMS'!AU333*'Variables AMS'!AU370/'Variables AMS'!AU$64*'Variables AMS'!$S$64</f>
        <v>1746.6427565128499</v>
      </c>
      <c r="AW69" s="21">
        <f>'Variables AMS'!AV333*'Variables AMS'!AV370/'Variables AMS'!AV$64*'Variables AMS'!$S$64</f>
        <v>1760.9379801861126</v>
      </c>
    </row>
    <row r="70" spans="1:49" x14ac:dyDescent="0.25">
      <c r="A70" s="113"/>
      <c r="B70" t="s">
        <v>452</v>
      </c>
      <c r="C70" s="21">
        <f>'Variables AMS'!B334*'Variables AMS'!B371/'Variables AMS'!B$64*'Variables AMS'!$S$64</f>
        <v>433.77138900566217</v>
      </c>
      <c r="D70" s="21">
        <f>'Variables AMS'!C334*'Variables AMS'!C371/'Variables AMS'!C$64*'Variables AMS'!$S$64</f>
        <v>440.73572896347997</v>
      </c>
      <c r="E70" s="21">
        <f>'Variables AMS'!D334*'Variables AMS'!D371/'Variables AMS'!D$64*'Variables AMS'!$S$64</f>
        <v>447.81090959045906</v>
      </c>
      <c r="F70" s="21">
        <f>'Variables AMS'!E334*'Variables AMS'!E371/'Variables AMS'!E$64*'Variables AMS'!$S$64</f>
        <v>444.78579217081705</v>
      </c>
      <c r="G70" s="21">
        <f>'Variables AMS'!F334*'Variables AMS'!F371/'Variables AMS'!F$64*'Variables AMS'!$S$64</f>
        <v>428.78565721663369</v>
      </c>
      <c r="H70" s="21">
        <f>'Variables AMS'!G334*'Variables AMS'!G371/'Variables AMS'!G$64*'Variables AMS'!$S$64</f>
        <v>350.19685260455304</v>
      </c>
      <c r="I70" s="21">
        <f>'Variables AMS'!H334*'Variables AMS'!H371/'Variables AMS'!H$64*'Variables AMS'!$S$64</f>
        <v>383.89824499026349</v>
      </c>
      <c r="J70" s="21">
        <f>'Variables AMS'!I334*'Variables AMS'!I371/'Variables AMS'!I$64*'Variables AMS'!$S$64</f>
        <v>397.40716540290146</v>
      </c>
      <c r="K70" s="21">
        <f>'Variables AMS'!J334*'Variables AMS'!J371/'Variables AMS'!J$64*'Variables AMS'!$S$64</f>
        <v>389.02620083051221</v>
      </c>
      <c r="L70" s="21">
        <f>'Variables AMS'!K334*'Variables AMS'!K371/'Variables AMS'!K$64*'Variables AMS'!$S$64</f>
        <v>380.04554490785705</v>
      </c>
      <c r="M70" s="21">
        <f>'Variables AMS'!L334*'Variables AMS'!L371/'Variables AMS'!L$64*'Variables AMS'!$S$64</f>
        <v>383.23982646994631</v>
      </c>
      <c r="N70" s="21">
        <f>'Variables AMS'!M334*'Variables AMS'!M371/'Variables AMS'!M$64*'Variables AMS'!$S$64</f>
        <v>378.24492500109869</v>
      </c>
      <c r="O70" s="21">
        <f>'Variables AMS'!N334*'Variables AMS'!N371/'Variables AMS'!N$64*'Variables AMS'!$S$64</f>
        <v>352.27836663092279</v>
      </c>
      <c r="P70" s="21">
        <f>'Variables AMS'!O334*'Variables AMS'!O371/'Variables AMS'!O$64*'Variables AMS'!$S$64</f>
        <v>351.58495038048125</v>
      </c>
      <c r="Q70" s="21">
        <f>'Variables AMS'!P334*'Variables AMS'!P371/'Variables AMS'!P$64*'Variables AMS'!$S$64</f>
        <v>335.49427297590563</v>
      </c>
      <c r="R70" s="21">
        <f>'Variables AMS'!Q334*'Variables AMS'!Q371/'Variables AMS'!Q$64*'Variables AMS'!$S$64</f>
        <v>305.77861369608678</v>
      </c>
      <c r="S70" s="21">
        <f>'Variables AMS'!R334*'Variables AMS'!R371/'Variables AMS'!R$64*'Variables AMS'!$S$64</f>
        <v>288.61339904683041</v>
      </c>
      <c r="T70" s="21">
        <f>'Variables AMS'!S334*'Variables AMS'!S371/'Variables AMS'!S$64*'Variables AMS'!$S$64</f>
        <v>288.44182396555334</v>
      </c>
      <c r="U70" s="21">
        <f>'Variables AMS'!T334*'Variables AMS'!T371/'Variables AMS'!T$64*'Variables AMS'!$S$64</f>
        <v>295.57739943860116</v>
      </c>
      <c r="V70" s="21">
        <f>'Variables AMS'!U334*'Variables AMS'!U371/'Variables AMS'!U$64*'Variables AMS'!$S$64</f>
        <v>306.83952544969912</v>
      </c>
      <c r="W70" s="21">
        <f>'Variables AMS'!V334*'Variables AMS'!V371/'Variables AMS'!V$64*'Variables AMS'!$S$64</f>
        <v>305.95448537018962</v>
      </c>
      <c r="X70" s="21">
        <f>'Variables AMS'!W334*'Variables AMS'!W371/'Variables AMS'!W$64*'Variables AMS'!$S$64</f>
        <v>290.68002802904141</v>
      </c>
      <c r="Y70" s="21">
        <f>'Variables AMS'!X334*'Variables AMS'!X371/'Variables AMS'!X$64*'Variables AMS'!$S$64</f>
        <v>272.73803896397914</v>
      </c>
      <c r="Z70" s="21">
        <f>'Variables AMS'!Y334*'Variables AMS'!Y371/'Variables AMS'!Y$64*'Variables AMS'!$S$64</f>
        <v>256.19497666096152</v>
      </c>
      <c r="AA70" s="21">
        <f>'Variables AMS'!Z334*'Variables AMS'!Z371/'Variables AMS'!Z$64*'Variables AMS'!$S$64</f>
        <v>242.28304601060171</v>
      </c>
      <c r="AB70" s="21">
        <f>'Variables AMS'!AA334*'Variables AMS'!AA371/'Variables AMS'!AA$64*'Variables AMS'!$S$64</f>
        <v>230.08574922365679</v>
      </c>
      <c r="AC70" s="21">
        <f>'Variables AMS'!AB334*'Variables AMS'!AB371/'Variables AMS'!AB$64*'Variables AMS'!$S$64</f>
        <v>220.3292206208547</v>
      </c>
      <c r="AD70" s="21">
        <f>'Variables AMS'!AC334*'Variables AMS'!AC371/'Variables AMS'!AC$64*'Variables AMS'!$S$64</f>
        <v>213.73451347295429</v>
      </c>
      <c r="AE70" s="21">
        <f>'Variables AMS'!AD334*'Variables AMS'!AD371/'Variables AMS'!AD$64*'Variables AMS'!$S$64</f>
        <v>209.87596583901586</v>
      </c>
      <c r="AF70" s="21">
        <f>'Variables AMS'!AE334*'Variables AMS'!AE371/'Variables AMS'!AE$64*'Variables AMS'!$S$64</f>
        <v>207.80179701865129</v>
      </c>
      <c r="AG70" s="21">
        <f>'Variables AMS'!AF334*'Variables AMS'!AF371/'Variables AMS'!AF$64*'Variables AMS'!$S$64</f>
        <v>211.95105633990394</v>
      </c>
      <c r="AH70" s="21">
        <f>'Variables AMS'!AG334*'Variables AMS'!AG371/'Variables AMS'!AG$64*'Variables AMS'!$S$64</f>
        <v>218.83841949986044</v>
      </c>
      <c r="AI70" s="21">
        <f>'Variables AMS'!AH334*'Variables AMS'!AH371/'Variables AMS'!AH$64*'Variables AMS'!$S$64</f>
        <v>223.92700727536618</v>
      </c>
      <c r="AJ70" s="21">
        <f>'Variables AMS'!AI334*'Variables AMS'!AI371/'Variables AMS'!AI$64*'Variables AMS'!$S$64</f>
        <v>228.52319470244731</v>
      </c>
      <c r="AK70" s="21">
        <f>'Variables AMS'!AJ334*'Variables AMS'!AJ371/'Variables AMS'!AJ$64*'Variables AMS'!$S$64</f>
        <v>232.54603858420364</v>
      </c>
      <c r="AL70" s="21">
        <f>'Variables AMS'!AK334*'Variables AMS'!AK371/'Variables AMS'!AK$64*'Variables AMS'!$S$64</f>
        <v>236.29528007527588</v>
      </c>
      <c r="AM70" s="21">
        <f>'Variables AMS'!AL334*'Variables AMS'!AL371/'Variables AMS'!AL$64*'Variables AMS'!$S$64</f>
        <v>240.50513545333516</v>
      </c>
      <c r="AN70" s="21">
        <f>'Variables AMS'!AM334*'Variables AMS'!AM371/'Variables AMS'!AM$64*'Variables AMS'!$S$64</f>
        <v>244.45923303120679</v>
      </c>
      <c r="AO70" s="21">
        <f>'Variables AMS'!AN334*'Variables AMS'!AN371/'Variables AMS'!AN$64*'Variables AMS'!$S$64</f>
        <v>248.21406711304493</v>
      </c>
      <c r="AP70" s="21">
        <f>'Variables AMS'!AO334*'Variables AMS'!AO371/'Variables AMS'!AO$64*'Variables AMS'!$S$64</f>
        <v>251.9861480861575</v>
      </c>
      <c r="AQ70" s="21">
        <f>'Variables AMS'!AP334*'Variables AMS'!AP371/'Variables AMS'!AP$64*'Variables AMS'!$S$64</f>
        <v>255.79184905802256</v>
      </c>
      <c r="AR70" s="21">
        <f>'Variables AMS'!AQ334*'Variables AMS'!AQ371/'Variables AMS'!AQ$64*'Variables AMS'!$S$64</f>
        <v>259.57070580670097</v>
      </c>
      <c r="AS70" s="21">
        <f>'Variables AMS'!AR334*'Variables AMS'!AR371/'Variables AMS'!AR$64*'Variables AMS'!$S$64</f>
        <v>262.90294256674446</v>
      </c>
      <c r="AT70" s="21">
        <f>'Variables AMS'!AS334*'Variables AMS'!AS371/'Variables AMS'!AS$64*'Variables AMS'!$S$64</f>
        <v>266.16681089853216</v>
      </c>
      <c r="AU70" s="21">
        <f>'Variables AMS'!AT334*'Variables AMS'!AT371/'Variables AMS'!AT$64*'Variables AMS'!$S$64</f>
        <v>269.4750305394777</v>
      </c>
      <c r="AV70" s="21">
        <f>'Variables AMS'!AU334*'Variables AMS'!AU371/'Variables AMS'!AU$64*'Variables AMS'!$S$64</f>
        <v>272.8649248752136</v>
      </c>
      <c r="AW70" s="21">
        <f>'Variables AMS'!AV334*'Variables AMS'!AV371/'Variables AMS'!AV$64*'Variables AMS'!$S$64</f>
        <v>276.3474900494312</v>
      </c>
    </row>
    <row r="71" spans="1:49" x14ac:dyDescent="0.25">
      <c r="A71" s="113"/>
      <c r="B71" t="s">
        <v>453</v>
      </c>
      <c r="C71" s="21">
        <f>'Variables AMS'!B335*'Variables AMS'!B372/'Variables AMS'!B$64*'Variables AMS'!$S$64</f>
        <v>9106.4355286903556</v>
      </c>
      <c r="D71" s="21">
        <f>'Variables AMS'!C335*'Variables AMS'!C372/'Variables AMS'!C$64*'Variables AMS'!$S$64</f>
        <v>9252.6422966635109</v>
      </c>
      <c r="E71" s="21">
        <f>'Variables AMS'!D335*'Variables AMS'!D372/'Variables AMS'!D$64*'Variables AMS'!$S$64</f>
        <v>9401.2903942343</v>
      </c>
      <c r="F71" s="21">
        <f>'Variables AMS'!E335*'Variables AMS'!E372/'Variables AMS'!E$64*'Variables AMS'!$S$64</f>
        <v>9525.2776203622616</v>
      </c>
      <c r="G71" s="21">
        <f>'Variables AMS'!F335*'Variables AMS'!F372/'Variables AMS'!F$64*'Variables AMS'!$S$64</f>
        <v>9958.1708348673656</v>
      </c>
      <c r="H71" s="21">
        <f>'Variables AMS'!G335*'Variables AMS'!G372/'Variables AMS'!G$64*'Variables AMS'!$S$64</f>
        <v>8247.2278583383668</v>
      </c>
      <c r="I71" s="21">
        <f>'Variables AMS'!H335*'Variables AMS'!H372/'Variables AMS'!H$64*'Variables AMS'!$S$64</f>
        <v>8753.0564421879808</v>
      </c>
      <c r="J71" s="21">
        <f>'Variables AMS'!I335*'Variables AMS'!I372/'Variables AMS'!I$64*'Variables AMS'!$S$64</f>
        <v>9441.9417604719965</v>
      </c>
      <c r="K71" s="21">
        <f>'Variables AMS'!J335*'Variables AMS'!J372/'Variables AMS'!J$64*'Variables AMS'!$S$64</f>
        <v>9601.3307672805295</v>
      </c>
      <c r="L71" s="21">
        <f>'Variables AMS'!K335*'Variables AMS'!K372/'Variables AMS'!K$64*'Variables AMS'!$S$64</f>
        <v>9185.9500209239304</v>
      </c>
      <c r="M71" s="21">
        <f>'Variables AMS'!L335*'Variables AMS'!L372/'Variables AMS'!L$64*'Variables AMS'!$S$64</f>
        <v>9036.9332009849295</v>
      </c>
      <c r="N71" s="21">
        <f>'Variables AMS'!M335*'Variables AMS'!M372/'Variables AMS'!M$64*'Variables AMS'!$S$64</f>
        <v>8653.2657242985006</v>
      </c>
      <c r="O71" s="21">
        <f>'Variables AMS'!N335*'Variables AMS'!N372/'Variables AMS'!N$64*'Variables AMS'!$S$64</f>
        <v>8321.0340462862368</v>
      </c>
      <c r="P71" s="21">
        <f>'Variables AMS'!O335*'Variables AMS'!O372/'Variables AMS'!O$64*'Variables AMS'!$S$64</f>
        <v>8624.2050156579699</v>
      </c>
      <c r="Q71" s="21">
        <f>'Variables AMS'!P335*'Variables AMS'!P372/'Variables AMS'!P$64*'Variables AMS'!$S$64</f>
        <v>8974.7979334908523</v>
      </c>
      <c r="R71" s="21">
        <f>'Variables AMS'!Q335*'Variables AMS'!Q372/'Variables AMS'!Q$64*'Variables AMS'!$S$64</f>
        <v>8578.1581109268009</v>
      </c>
      <c r="S71" s="21">
        <f>'Variables AMS'!R335*'Variables AMS'!R372/'Variables AMS'!R$64*'Variables AMS'!$S$64</f>
        <v>8472.0160653205839</v>
      </c>
      <c r="T71" s="21">
        <f>'Variables AMS'!S335*'Variables AMS'!S372/'Variables AMS'!S$64*'Variables AMS'!$S$64</f>
        <v>8706.0722987276731</v>
      </c>
      <c r="U71" s="21">
        <f>'Variables AMS'!T335*'Variables AMS'!T372/'Variables AMS'!T$64*'Variables AMS'!$S$64</f>
        <v>9022.1265753082535</v>
      </c>
      <c r="V71" s="21">
        <f>'Variables AMS'!U335*'Variables AMS'!U372/'Variables AMS'!U$64*'Variables AMS'!$S$64</f>
        <v>9423.2097334373175</v>
      </c>
      <c r="W71" s="21">
        <f>'Variables AMS'!V335*'Variables AMS'!V372/'Variables AMS'!V$64*'Variables AMS'!$S$64</f>
        <v>9663.9336973427708</v>
      </c>
      <c r="X71" s="21">
        <f>'Variables AMS'!W335*'Variables AMS'!W372/'Variables AMS'!W$64*'Variables AMS'!$S$64</f>
        <v>9440.1774072552489</v>
      </c>
      <c r="Y71" s="21">
        <f>'Variables AMS'!X335*'Variables AMS'!X372/'Variables AMS'!X$64*'Variables AMS'!$S$64</f>
        <v>9086.8515475569075</v>
      </c>
      <c r="Z71" s="21">
        <f>'Variables AMS'!Y335*'Variables AMS'!Y372/'Variables AMS'!Y$64*'Variables AMS'!$S$64</f>
        <v>8736.3664679279773</v>
      </c>
      <c r="AA71" s="21">
        <f>'Variables AMS'!Z335*'Variables AMS'!Z372/'Variables AMS'!Z$64*'Variables AMS'!$S$64</f>
        <v>8426.4980960851371</v>
      </c>
      <c r="AB71" s="21">
        <f>'Variables AMS'!AA335*'Variables AMS'!AA372/'Variables AMS'!AA$64*'Variables AMS'!$S$64</f>
        <v>8138.9921590695121</v>
      </c>
      <c r="AC71" s="21">
        <f>'Variables AMS'!AB335*'Variables AMS'!AB372/'Variables AMS'!AB$64*'Variables AMS'!$S$64</f>
        <v>7907.3095628206602</v>
      </c>
      <c r="AD71" s="21">
        <f>'Variables AMS'!AC335*'Variables AMS'!AC372/'Variables AMS'!AC$64*'Variables AMS'!$S$64</f>
        <v>7800.3341153919282</v>
      </c>
      <c r="AE71" s="21">
        <f>'Variables AMS'!AD335*'Variables AMS'!AD372/'Variables AMS'!AD$64*'Variables AMS'!$S$64</f>
        <v>7721.9480470919925</v>
      </c>
      <c r="AF71" s="21">
        <f>'Variables AMS'!AE335*'Variables AMS'!AE372/'Variables AMS'!AE$64*'Variables AMS'!$S$64</f>
        <v>7682.7323404650069</v>
      </c>
      <c r="AG71" s="21">
        <f>'Variables AMS'!AF335*'Variables AMS'!AF372/'Variables AMS'!AF$64*'Variables AMS'!$S$64</f>
        <v>7823.2959831030839</v>
      </c>
      <c r="AH71" s="21">
        <f>'Variables AMS'!AG335*'Variables AMS'!AG372/'Variables AMS'!AG$64*'Variables AMS'!$S$64</f>
        <v>8048.221974971023</v>
      </c>
      <c r="AI71" s="21">
        <f>'Variables AMS'!AH335*'Variables AMS'!AH372/'Variables AMS'!AH$64*'Variables AMS'!$S$64</f>
        <v>8233.7436832034673</v>
      </c>
      <c r="AJ71" s="21">
        <f>'Variables AMS'!AI335*'Variables AMS'!AI372/'Variables AMS'!AI$64*'Variables AMS'!$S$64</f>
        <v>8396.6068425997601</v>
      </c>
      <c r="AK71" s="21">
        <f>'Variables AMS'!AJ335*'Variables AMS'!AJ372/'Variables AMS'!AJ$64*'Variables AMS'!$S$64</f>
        <v>8541.9012096414481</v>
      </c>
      <c r="AL71" s="21">
        <f>'Variables AMS'!AK335*'Variables AMS'!AK372/'Variables AMS'!AK$64*'Variables AMS'!$S$64</f>
        <v>8676.1701960552837</v>
      </c>
      <c r="AM71" s="21">
        <f>'Variables AMS'!AL335*'Variables AMS'!AL372/'Variables AMS'!AL$64*'Variables AMS'!$S$64</f>
        <v>8821.362285533527</v>
      </c>
      <c r="AN71" s="21">
        <f>'Variables AMS'!AM335*'Variables AMS'!AM372/'Variables AMS'!AM$64*'Variables AMS'!$S$64</f>
        <v>8973.6737405161621</v>
      </c>
      <c r="AO71" s="21">
        <f>'Variables AMS'!AN335*'Variables AMS'!AN372/'Variables AMS'!AN$64*'Variables AMS'!$S$64</f>
        <v>9124.2838207557597</v>
      </c>
      <c r="AP71" s="21">
        <f>'Variables AMS'!AO335*'Variables AMS'!AO372/'Variables AMS'!AO$64*'Variables AMS'!$S$64</f>
        <v>9270.7760799665721</v>
      </c>
      <c r="AQ71" s="21">
        <f>'Variables AMS'!AP335*'Variables AMS'!AP372/'Variables AMS'!AP$64*'Variables AMS'!$S$64</f>
        <v>9413.9511729251462</v>
      </c>
      <c r="AR71" s="21">
        <f>'Variables AMS'!AQ335*'Variables AMS'!AQ372/'Variables AMS'!AQ$64*'Variables AMS'!$S$64</f>
        <v>9542.3081417465437</v>
      </c>
      <c r="AS71" s="21">
        <f>'Variables AMS'!AR335*'Variables AMS'!AR372/'Variables AMS'!AR$64*'Variables AMS'!$S$64</f>
        <v>9664.948771827394</v>
      </c>
      <c r="AT71" s="21">
        <f>'Variables AMS'!AS335*'Variables AMS'!AS372/'Variables AMS'!AS$64*'Variables AMS'!$S$64</f>
        <v>9794.3124987422725</v>
      </c>
      <c r="AU71" s="21">
        <f>'Variables AMS'!AT335*'Variables AMS'!AT372/'Variables AMS'!AT$64*'Variables AMS'!$S$64</f>
        <v>9921.3627204821769</v>
      </c>
      <c r="AV71" s="21">
        <f>'Variables AMS'!AU335*'Variables AMS'!AU372/'Variables AMS'!AU$64*'Variables AMS'!$S$64</f>
        <v>10048.039441124447</v>
      </c>
      <c r="AW71" s="21">
        <f>'Variables AMS'!AV335*'Variables AMS'!AV372/'Variables AMS'!AV$64*'Variables AMS'!$S$64</f>
        <v>10171.427195245164</v>
      </c>
    </row>
    <row r="72" spans="1:49" x14ac:dyDescent="0.25">
      <c r="A72" s="113"/>
      <c r="B72" t="s">
        <v>454</v>
      </c>
      <c r="C72" s="21">
        <f>'Variables AMS'!B336*'Variables AMS'!B373/'Variables AMS'!B$64*'Variables AMS'!$S$64</f>
        <v>5277.3516357697245</v>
      </c>
      <c r="D72" s="21">
        <f>'Variables AMS'!C336*'Variables AMS'!C373/'Variables AMS'!C$64*'Variables AMS'!$S$64</f>
        <v>5362.0812232897642</v>
      </c>
      <c r="E72" s="21">
        <f>'Variables AMS'!D336*'Variables AMS'!D373/'Variables AMS'!D$64*'Variables AMS'!$S$64</f>
        <v>5448.186690889961</v>
      </c>
      <c r="F72" s="21">
        <f>'Variables AMS'!E336*'Variables AMS'!E373/'Variables AMS'!E$64*'Variables AMS'!$S$64</f>
        <v>5735.2577995700085</v>
      </c>
      <c r="G72" s="21">
        <f>'Variables AMS'!F336*'Variables AMS'!F373/'Variables AMS'!F$64*'Variables AMS'!$S$64</f>
        <v>6170.2595910594991</v>
      </c>
      <c r="H72" s="21">
        <f>'Variables AMS'!G336*'Variables AMS'!G373/'Variables AMS'!G$64*'Variables AMS'!$S$64</f>
        <v>4899.0997171047429</v>
      </c>
      <c r="I72" s="21">
        <f>'Variables AMS'!H336*'Variables AMS'!H373/'Variables AMS'!H$64*'Variables AMS'!$S$64</f>
        <v>5247.1344690925243</v>
      </c>
      <c r="J72" s="21">
        <f>'Variables AMS'!I336*'Variables AMS'!I373/'Variables AMS'!I$64*'Variables AMS'!$S$64</f>
        <v>5915.4329896436348</v>
      </c>
      <c r="K72" s="21">
        <f>'Variables AMS'!J336*'Variables AMS'!J373/'Variables AMS'!J$64*'Variables AMS'!$S$64</f>
        <v>6238.1392245253892</v>
      </c>
      <c r="L72" s="21">
        <f>'Variables AMS'!K336*'Variables AMS'!K373/'Variables AMS'!K$64*'Variables AMS'!$S$64</f>
        <v>6105.0389120535601</v>
      </c>
      <c r="M72" s="21">
        <f>'Variables AMS'!L336*'Variables AMS'!L373/'Variables AMS'!L$64*'Variables AMS'!$S$64</f>
        <v>5737.6996225322036</v>
      </c>
      <c r="N72" s="21">
        <f>'Variables AMS'!M336*'Variables AMS'!M373/'Variables AMS'!M$64*'Variables AMS'!$S$64</f>
        <v>5053.0534731026373</v>
      </c>
      <c r="O72" s="21">
        <f>'Variables AMS'!N336*'Variables AMS'!N373/'Variables AMS'!N$64*'Variables AMS'!$S$64</f>
        <v>4789.4809073593924</v>
      </c>
      <c r="P72" s="21">
        <f>'Variables AMS'!O336*'Variables AMS'!O373/'Variables AMS'!O$64*'Variables AMS'!$S$64</f>
        <v>5277.1067298918588</v>
      </c>
      <c r="Q72" s="21">
        <f>'Variables AMS'!P336*'Variables AMS'!P373/'Variables AMS'!P$64*'Variables AMS'!$S$64</f>
        <v>6003.2494282053131</v>
      </c>
      <c r="R72" s="21">
        <f>'Variables AMS'!Q336*'Variables AMS'!Q373/'Variables AMS'!Q$64*'Variables AMS'!$S$64</f>
        <v>6029.324319099449</v>
      </c>
      <c r="S72" s="21">
        <f>'Variables AMS'!R336*'Variables AMS'!R373/'Variables AMS'!R$64*'Variables AMS'!$S$64</f>
        <v>6105.032710703269</v>
      </c>
      <c r="T72" s="21">
        <f>'Variables AMS'!S336*'Variables AMS'!S373/'Variables AMS'!S$64*'Variables AMS'!$S$64</f>
        <v>6533.9155080913997</v>
      </c>
      <c r="U72" s="21">
        <f>'Variables AMS'!T336*'Variables AMS'!T373/'Variables AMS'!T$64*'Variables AMS'!$S$64</f>
        <v>6815.9007733818262</v>
      </c>
      <c r="V72" s="21">
        <f>'Variables AMS'!U336*'Variables AMS'!U373/'Variables AMS'!U$64*'Variables AMS'!$S$64</f>
        <v>7264.8227546165508</v>
      </c>
      <c r="W72" s="21">
        <f>'Variables AMS'!V336*'Variables AMS'!V373/'Variables AMS'!V$64*'Variables AMS'!$S$64</f>
        <v>7804.2336416226808</v>
      </c>
      <c r="X72" s="21">
        <f>'Variables AMS'!W336*'Variables AMS'!W373/'Variables AMS'!W$64*'Variables AMS'!$S$64</f>
        <v>8017.3203324787019</v>
      </c>
      <c r="Y72" s="21">
        <f>'Variables AMS'!X336*'Variables AMS'!X373/'Variables AMS'!X$64*'Variables AMS'!$S$64</f>
        <v>7996.8764964295615</v>
      </c>
      <c r="Z72" s="21">
        <f>'Variables AMS'!Y336*'Variables AMS'!Y373/'Variables AMS'!Y$64*'Variables AMS'!$S$64</f>
        <v>7848.5317780291434</v>
      </c>
      <c r="AA72" s="21">
        <f>'Variables AMS'!Z336*'Variables AMS'!Z373/'Variables AMS'!Z$64*'Variables AMS'!$S$64</f>
        <v>7682.4818713815412</v>
      </c>
      <c r="AB72" s="21">
        <f>'Variables AMS'!AA336*'Variables AMS'!AA373/'Variables AMS'!AA$64*'Variables AMS'!$S$64</f>
        <v>7491.332149238262</v>
      </c>
      <c r="AC72" s="21">
        <f>'Variables AMS'!AB336*'Variables AMS'!AB373/'Variables AMS'!AB$64*'Variables AMS'!$S$64</f>
        <v>7347.3693304205617</v>
      </c>
      <c r="AD72" s="21">
        <f>'Variables AMS'!AC336*'Variables AMS'!AC373/'Variables AMS'!AC$64*'Variables AMS'!$S$64</f>
        <v>7349.2001158720877</v>
      </c>
      <c r="AE72" s="21">
        <f>'Variables AMS'!AD336*'Variables AMS'!AD373/'Variables AMS'!AD$64*'Variables AMS'!$S$64</f>
        <v>7280.3950539133175</v>
      </c>
      <c r="AF72" s="21">
        <f>'Variables AMS'!AE336*'Variables AMS'!AE373/'Variables AMS'!AE$64*'Variables AMS'!$S$64</f>
        <v>7218.6475374618085</v>
      </c>
      <c r="AG72" s="21">
        <f>'Variables AMS'!AF336*'Variables AMS'!AF373/'Variables AMS'!AF$64*'Variables AMS'!$S$64</f>
        <v>7199.5022988413666</v>
      </c>
      <c r="AH72" s="21">
        <f>'Variables AMS'!AG336*'Variables AMS'!AG373/'Variables AMS'!AG$64*'Variables AMS'!$S$64</f>
        <v>7209.7251608778315</v>
      </c>
      <c r="AI72" s="21">
        <f>'Variables AMS'!AH336*'Variables AMS'!AH373/'Variables AMS'!AH$64*'Variables AMS'!$S$64</f>
        <v>7226.5024705481437</v>
      </c>
      <c r="AJ72" s="21">
        <f>'Variables AMS'!AI336*'Variables AMS'!AI373/'Variables AMS'!AI$64*'Variables AMS'!$S$64</f>
        <v>7241.5888699960578</v>
      </c>
      <c r="AK72" s="21">
        <f>'Variables AMS'!AJ336*'Variables AMS'!AJ373/'Variables AMS'!AJ$64*'Variables AMS'!$S$64</f>
        <v>7251.6072766294128</v>
      </c>
      <c r="AL72" s="21">
        <f>'Variables AMS'!AK336*'Variables AMS'!AK373/'Variables AMS'!AK$64*'Variables AMS'!$S$64</f>
        <v>7251.9955691831674</v>
      </c>
      <c r="AM72" s="21">
        <f>'Variables AMS'!AL336*'Variables AMS'!AL373/'Variables AMS'!AL$64*'Variables AMS'!$S$64</f>
        <v>7272.330578215212</v>
      </c>
      <c r="AN72" s="21">
        <f>'Variables AMS'!AM336*'Variables AMS'!AM373/'Variables AMS'!AM$64*'Variables AMS'!$S$64</f>
        <v>7331.1255306770609</v>
      </c>
      <c r="AO72" s="21">
        <f>'Variables AMS'!AN336*'Variables AMS'!AN373/'Variables AMS'!AN$64*'Variables AMS'!$S$64</f>
        <v>7407.3946087629074</v>
      </c>
      <c r="AP72" s="21">
        <f>'Variables AMS'!AO336*'Variables AMS'!AO373/'Variables AMS'!AO$64*'Variables AMS'!$S$64</f>
        <v>7474.0717920455354</v>
      </c>
      <c r="AQ72" s="21">
        <f>'Variables AMS'!AP336*'Variables AMS'!AP373/'Variables AMS'!AP$64*'Variables AMS'!$S$64</f>
        <v>7541.5310728629547</v>
      </c>
      <c r="AR72" s="21">
        <f>'Variables AMS'!AQ336*'Variables AMS'!AQ373/'Variables AMS'!AQ$64*'Variables AMS'!$S$64</f>
        <v>7580.9205956365031</v>
      </c>
      <c r="AS72" s="21">
        <f>'Variables AMS'!AR336*'Variables AMS'!AR373/'Variables AMS'!AR$64*'Variables AMS'!$S$64</f>
        <v>7651.6280513465281</v>
      </c>
      <c r="AT72" s="21">
        <f>'Variables AMS'!AS336*'Variables AMS'!AS373/'Variables AMS'!AS$64*'Variables AMS'!$S$64</f>
        <v>7744.5241849625181</v>
      </c>
      <c r="AU72" s="21">
        <f>'Variables AMS'!AT336*'Variables AMS'!AT373/'Variables AMS'!AT$64*'Variables AMS'!$S$64</f>
        <v>7833.0736339144933</v>
      </c>
      <c r="AV72" s="21">
        <f>'Variables AMS'!AU336*'Variables AMS'!AU373/'Variables AMS'!AU$64*'Variables AMS'!$S$64</f>
        <v>7920.5143509588333</v>
      </c>
      <c r="AW72" s="21">
        <f>'Variables AMS'!AV336*'Variables AMS'!AV373/'Variables AMS'!AV$64*'Variables AMS'!$S$64</f>
        <v>8023.0459554225363</v>
      </c>
    </row>
    <row r="75" spans="1:49" x14ac:dyDescent="0.25">
      <c r="A75" s="113" t="s">
        <v>815</v>
      </c>
      <c r="B75" t="s">
        <v>443</v>
      </c>
      <c r="C75" s="21">
        <f>'Variables AMS'!B529/'Variables AMS'!B$64*'Variables AMS'!$S$64</f>
        <v>0</v>
      </c>
      <c r="D75" s="21">
        <f>'Variables AMS'!C529/'Variables AMS'!C$64*'Variables AMS'!$S$64</f>
        <v>0</v>
      </c>
      <c r="E75" s="21">
        <f>'Variables AMS'!D529/'Variables AMS'!D$64*'Variables AMS'!$S$64</f>
        <v>0</v>
      </c>
      <c r="F75" s="21">
        <f>'Variables AMS'!E529/'Variables AMS'!E$64*'Variables AMS'!$S$64</f>
        <v>0</v>
      </c>
      <c r="G75" s="21">
        <f>'Variables AMS'!F529/'Variables AMS'!F$64*'Variables AMS'!$S$64</f>
        <v>0</v>
      </c>
      <c r="H75" s="21">
        <f>'Variables AMS'!G529/'Variables AMS'!G$64*'Variables AMS'!$S$64</f>
        <v>0</v>
      </c>
      <c r="I75" s="21">
        <f>'Variables AMS'!H529/'Variables AMS'!H$64*'Variables AMS'!$S$64</f>
        <v>0</v>
      </c>
      <c r="J75" s="21">
        <f>'Variables AMS'!I529/'Variables AMS'!I$64*'Variables AMS'!$S$64</f>
        <v>0</v>
      </c>
      <c r="K75" s="21">
        <f>'Variables AMS'!J529/'Variables AMS'!J$64*'Variables AMS'!$S$64</f>
        <v>0</v>
      </c>
      <c r="L75" s="21">
        <f>'Variables AMS'!K529/'Variables AMS'!K$64*'Variables AMS'!$S$64</f>
        <v>0</v>
      </c>
      <c r="M75" s="21">
        <f>'Variables AMS'!L529/'Variables AMS'!L$64*'Variables AMS'!$S$64</f>
        <v>0</v>
      </c>
      <c r="N75" s="21">
        <f>'Variables AMS'!M529/'Variables AMS'!M$64*'Variables AMS'!$S$64</f>
        <v>0</v>
      </c>
      <c r="O75" s="21">
        <f>'Variables AMS'!N529/'Variables AMS'!N$64*'Variables AMS'!$S$64</f>
        <v>0</v>
      </c>
      <c r="P75" s="21">
        <f>'Variables AMS'!O529/'Variables AMS'!O$64*'Variables AMS'!$S$64</f>
        <v>0</v>
      </c>
      <c r="Q75" s="21">
        <f>'Variables AMS'!P529/'Variables AMS'!P$64*'Variables AMS'!$S$64</f>
        <v>0</v>
      </c>
      <c r="R75" s="21">
        <f>'Variables AMS'!Q529/'Variables AMS'!Q$64*'Variables AMS'!$S$64</f>
        <v>0</v>
      </c>
      <c r="S75" s="21">
        <f>'Variables AMS'!R529/'Variables AMS'!R$64*'Variables AMS'!$S$64</f>
        <v>0</v>
      </c>
      <c r="T75" s="21">
        <f>'Variables AMS'!S529/'Variables AMS'!S$64*'Variables AMS'!$S$64</f>
        <v>0</v>
      </c>
      <c r="U75" s="21">
        <f>'Variables AMS'!T529/'Variables AMS'!T$64*'Variables AMS'!$S$64</f>
        <v>0</v>
      </c>
      <c r="V75" s="21">
        <f>'Variables AMS'!U529/'Variables AMS'!U$64*'Variables AMS'!$S$64</f>
        <v>0</v>
      </c>
      <c r="W75" s="21">
        <f>'Variables AMS'!V529/'Variables AMS'!V$64*'Variables AMS'!$S$64</f>
        <v>0</v>
      </c>
      <c r="X75" s="21">
        <f>'Variables AMS'!W529/'Variables AMS'!W$64*'Variables AMS'!$S$64</f>
        <v>0</v>
      </c>
      <c r="Y75" s="21">
        <f>'Variables AMS'!X529/'Variables AMS'!X$64*'Variables AMS'!$S$64</f>
        <v>0</v>
      </c>
      <c r="Z75" s="21">
        <f>'Variables AMS'!Y529/'Variables AMS'!Y$64*'Variables AMS'!$S$64</f>
        <v>0</v>
      </c>
      <c r="AA75" s="21">
        <f>'Variables AMS'!Z529/'Variables AMS'!Z$64*'Variables AMS'!$S$64</f>
        <v>0</v>
      </c>
      <c r="AB75" s="21">
        <f>'Variables AMS'!AA529/'Variables AMS'!AA$64*'Variables AMS'!$S$64</f>
        <v>0</v>
      </c>
      <c r="AC75" s="21">
        <f>'Variables AMS'!AB529/'Variables AMS'!AB$64*'Variables AMS'!$S$64</f>
        <v>0</v>
      </c>
      <c r="AD75" s="21">
        <f>'Variables AMS'!AC529/'Variables AMS'!AC$64*'Variables AMS'!$S$64</f>
        <v>0</v>
      </c>
      <c r="AE75" s="21">
        <f>'Variables AMS'!AD529/'Variables AMS'!AD$64*'Variables AMS'!$S$64</f>
        <v>0</v>
      </c>
      <c r="AF75" s="21">
        <f>'Variables AMS'!AE529/'Variables AMS'!AE$64*'Variables AMS'!$S$64</f>
        <v>0</v>
      </c>
      <c r="AG75" s="21">
        <f>'Variables AMS'!AF529/'Variables AMS'!AF$64*'Variables AMS'!$S$64</f>
        <v>0</v>
      </c>
      <c r="AH75" s="21">
        <f>'Variables AMS'!AG529/'Variables AMS'!AG$64*'Variables AMS'!$S$64</f>
        <v>0</v>
      </c>
      <c r="AI75" s="21">
        <f>'Variables AMS'!AH529/'Variables AMS'!AH$64*'Variables AMS'!$S$64</f>
        <v>0</v>
      </c>
      <c r="AJ75" s="21">
        <f>'Variables AMS'!AI529/'Variables AMS'!AI$64*'Variables AMS'!$S$64</f>
        <v>0</v>
      </c>
      <c r="AK75" s="21">
        <f>'Variables AMS'!AJ529/'Variables AMS'!AJ$64*'Variables AMS'!$S$64</f>
        <v>0</v>
      </c>
      <c r="AL75" s="21">
        <f>'Variables AMS'!AK529/'Variables AMS'!AK$64*'Variables AMS'!$S$64</f>
        <v>0</v>
      </c>
      <c r="AM75" s="21">
        <f>'Variables AMS'!AL529/'Variables AMS'!AL$64*'Variables AMS'!$S$64</f>
        <v>0</v>
      </c>
      <c r="AN75" s="21">
        <f>'Variables AMS'!AM529/'Variables AMS'!AM$64*'Variables AMS'!$S$64</f>
        <v>0</v>
      </c>
      <c r="AO75" s="21">
        <f>'Variables AMS'!AN529/'Variables AMS'!AN$64*'Variables AMS'!$S$64</f>
        <v>0</v>
      </c>
      <c r="AP75" s="21">
        <f>'Variables AMS'!AO529/'Variables AMS'!AO$64*'Variables AMS'!$S$64</f>
        <v>0</v>
      </c>
      <c r="AQ75" s="21">
        <f>'Variables AMS'!AP529/'Variables AMS'!AP$64*'Variables AMS'!$S$64</f>
        <v>0</v>
      </c>
      <c r="AR75" s="21">
        <f>'Variables AMS'!AQ529/'Variables AMS'!AQ$64*'Variables AMS'!$S$64</f>
        <v>0</v>
      </c>
      <c r="AS75" s="21">
        <f>'Variables AMS'!AR529/'Variables AMS'!AR$64*'Variables AMS'!$S$64</f>
        <v>0</v>
      </c>
      <c r="AT75" s="21">
        <f>'Variables AMS'!AS529/'Variables AMS'!AS$64*'Variables AMS'!$S$64</f>
        <v>0</v>
      </c>
      <c r="AU75" s="21">
        <f>'Variables AMS'!AT529/'Variables AMS'!AT$64*'Variables AMS'!$S$64</f>
        <v>0</v>
      </c>
      <c r="AV75" s="21">
        <f>'Variables AMS'!AU529/'Variables AMS'!AU$64*'Variables AMS'!$S$64</f>
        <v>0</v>
      </c>
      <c r="AW75" s="21">
        <f>'Variables AMS'!AV529/'Variables AMS'!AV$64*'Variables AMS'!$S$64</f>
        <v>0</v>
      </c>
    </row>
    <row r="76" spans="1:49" x14ac:dyDescent="0.25">
      <c r="A76" s="113"/>
      <c r="B76" t="s">
        <v>444</v>
      </c>
      <c r="C76" s="21">
        <f>'Variables AMS'!B530/'Variables AMS'!B$64*'Variables AMS'!$S$64</f>
        <v>0</v>
      </c>
      <c r="D76" s="21">
        <f>'Variables AMS'!C530/'Variables AMS'!C$64*'Variables AMS'!$S$64</f>
        <v>0</v>
      </c>
      <c r="E76" s="21">
        <f>'Variables AMS'!D530/'Variables AMS'!D$64*'Variables AMS'!$S$64</f>
        <v>0</v>
      </c>
      <c r="F76" s="21">
        <f>'Variables AMS'!E530/'Variables AMS'!E$64*'Variables AMS'!$S$64</f>
        <v>0</v>
      </c>
      <c r="G76" s="21">
        <f>'Variables AMS'!F530/'Variables AMS'!F$64*'Variables AMS'!$S$64</f>
        <v>0</v>
      </c>
      <c r="H76" s="21">
        <f>'Variables AMS'!G530/'Variables AMS'!G$64*'Variables AMS'!$S$64</f>
        <v>0</v>
      </c>
      <c r="I76" s="21">
        <f>'Variables AMS'!H530/'Variables AMS'!H$64*'Variables AMS'!$S$64</f>
        <v>0</v>
      </c>
      <c r="J76" s="21">
        <f>'Variables AMS'!I530/'Variables AMS'!I$64*'Variables AMS'!$S$64</f>
        <v>0</v>
      </c>
      <c r="K76" s="21">
        <f>'Variables AMS'!J530/'Variables AMS'!J$64*'Variables AMS'!$S$64</f>
        <v>0</v>
      </c>
      <c r="L76" s="21">
        <f>'Variables AMS'!K530/'Variables AMS'!K$64*'Variables AMS'!$S$64</f>
        <v>0</v>
      </c>
      <c r="M76" s="21">
        <f>'Variables AMS'!L530/'Variables AMS'!L$64*'Variables AMS'!$S$64</f>
        <v>0</v>
      </c>
      <c r="N76" s="21">
        <f>'Variables AMS'!M530/'Variables AMS'!M$64*'Variables AMS'!$S$64</f>
        <v>0</v>
      </c>
      <c r="O76" s="21">
        <f>'Variables AMS'!N530/'Variables AMS'!N$64*'Variables AMS'!$S$64</f>
        <v>0</v>
      </c>
      <c r="P76" s="21">
        <f>'Variables AMS'!O530/'Variables AMS'!O$64*'Variables AMS'!$S$64</f>
        <v>0</v>
      </c>
      <c r="Q76" s="21">
        <f>'Variables AMS'!P530/'Variables AMS'!P$64*'Variables AMS'!$S$64</f>
        <v>0</v>
      </c>
      <c r="R76" s="21">
        <f>'Variables AMS'!Q530/'Variables AMS'!Q$64*'Variables AMS'!$S$64</f>
        <v>0</v>
      </c>
      <c r="S76" s="21">
        <f>'Variables AMS'!R530/'Variables AMS'!R$64*'Variables AMS'!$S$64</f>
        <v>0</v>
      </c>
      <c r="T76" s="21">
        <f>'Variables AMS'!S530/'Variables AMS'!S$64*'Variables AMS'!$S$64</f>
        <v>0</v>
      </c>
      <c r="U76" s="21">
        <f>'Variables AMS'!T530/'Variables AMS'!T$64*'Variables AMS'!$S$64</f>
        <v>0</v>
      </c>
      <c r="V76" s="21">
        <f>'Variables AMS'!U530/'Variables AMS'!U$64*'Variables AMS'!$S$64</f>
        <v>0</v>
      </c>
      <c r="W76" s="21">
        <f>'Variables AMS'!V530/'Variables AMS'!V$64*'Variables AMS'!$S$64</f>
        <v>52.714560728676041</v>
      </c>
      <c r="X76" s="21">
        <f>'Variables AMS'!W530/'Variables AMS'!W$64*'Variables AMS'!$S$64</f>
        <v>125.75063995030099</v>
      </c>
      <c r="Y76" s="21">
        <f>'Variables AMS'!X530/'Variables AMS'!X$64*'Variables AMS'!$S$64</f>
        <v>186.57916180474291</v>
      </c>
      <c r="Z76" s="21">
        <f>'Variables AMS'!Y530/'Variables AMS'!Y$64*'Variables AMS'!$S$64</f>
        <v>232.23180634346602</v>
      </c>
      <c r="AA76" s="21">
        <f>'Variables AMS'!Z530/'Variables AMS'!Z$64*'Variables AMS'!$S$64</f>
        <v>266.03702490012313</v>
      </c>
      <c r="AB76" s="21">
        <f>'Variables AMS'!AA530/'Variables AMS'!AA$64*'Variables AMS'!$S$64</f>
        <v>288.58355870415431</v>
      </c>
      <c r="AC76" s="21">
        <f>'Variables AMS'!AB530/'Variables AMS'!AB$64*'Variables AMS'!$S$64</f>
        <v>307.81352847740328</v>
      </c>
      <c r="AD76" s="21">
        <f>'Variables AMS'!AC530/'Variables AMS'!AC$64*'Variables AMS'!$S$64</f>
        <v>189.33850697651684</v>
      </c>
      <c r="AE76" s="21">
        <f>'Variables AMS'!AD530/'Variables AMS'!AD$64*'Variables AMS'!$S$64</f>
        <v>109.8284311439937</v>
      </c>
      <c r="AF76" s="21">
        <f>'Variables AMS'!AE530/'Variables AMS'!AE$64*'Variables AMS'!$S$64</f>
        <v>55.357742977235112</v>
      </c>
      <c r="AG76" s="21">
        <f>'Variables AMS'!AF530/'Variables AMS'!AF$64*'Variables AMS'!$S$64</f>
        <v>38.994157621462108</v>
      </c>
      <c r="AH76" s="21">
        <f>'Variables AMS'!AG530/'Variables AMS'!AG$64*'Variables AMS'!$S$64</f>
        <v>38.224476948270734</v>
      </c>
      <c r="AI76" s="21">
        <f>'Variables AMS'!AH530/'Variables AMS'!AH$64*'Variables AMS'!$S$64</f>
        <v>29.783239752838035</v>
      </c>
      <c r="AJ76" s="21">
        <f>'Variables AMS'!AI530/'Variables AMS'!AI$64*'Variables AMS'!$S$64</f>
        <v>21.613289631146294</v>
      </c>
      <c r="AK76" s="21">
        <f>'Variables AMS'!AJ530/'Variables AMS'!AJ$64*'Variables AMS'!$S$64</f>
        <v>12.234735654699467</v>
      </c>
      <c r="AL76" s="21">
        <f>'Variables AMS'!AK530/'Variables AMS'!AK$64*'Variables AMS'!$S$64</f>
        <v>3.2098778629451821</v>
      </c>
      <c r="AM76" s="21">
        <f>'Variables AMS'!AL530/'Variables AMS'!AL$64*'Variables AMS'!$S$64</f>
        <v>0</v>
      </c>
      <c r="AN76" s="21">
        <f>'Variables AMS'!AM530/'Variables AMS'!AM$64*'Variables AMS'!$S$64</f>
        <v>0</v>
      </c>
      <c r="AO76" s="21">
        <f>'Variables AMS'!AN530/'Variables AMS'!AN$64*'Variables AMS'!$S$64</f>
        <v>0</v>
      </c>
      <c r="AP76" s="21">
        <f>'Variables AMS'!AO530/'Variables AMS'!AO$64*'Variables AMS'!$S$64</f>
        <v>0</v>
      </c>
      <c r="AQ76" s="21">
        <f>'Variables AMS'!AP530/'Variables AMS'!AP$64*'Variables AMS'!$S$64</f>
        <v>0</v>
      </c>
      <c r="AR76" s="21">
        <f>'Variables AMS'!AQ530/'Variables AMS'!AQ$64*'Variables AMS'!$S$64</f>
        <v>0</v>
      </c>
      <c r="AS76" s="21">
        <f>'Variables AMS'!AR530/'Variables AMS'!AR$64*'Variables AMS'!$S$64</f>
        <v>0</v>
      </c>
      <c r="AT76" s="21">
        <f>'Variables AMS'!AS530/'Variables AMS'!AS$64*'Variables AMS'!$S$64</f>
        <v>0</v>
      </c>
      <c r="AU76" s="21">
        <f>'Variables AMS'!AT530/'Variables AMS'!AT$64*'Variables AMS'!$S$64</f>
        <v>0</v>
      </c>
      <c r="AV76" s="21">
        <f>'Variables AMS'!AU530/'Variables AMS'!AU$64*'Variables AMS'!$S$64</f>
        <v>0</v>
      </c>
      <c r="AW76" s="21">
        <f>'Variables AMS'!AV530/'Variables AMS'!AV$64*'Variables AMS'!$S$64</f>
        <v>0</v>
      </c>
    </row>
    <row r="77" spans="1:49" x14ac:dyDescent="0.25">
      <c r="A77" s="113"/>
      <c r="B77" t="s">
        <v>445</v>
      </c>
      <c r="C77" s="21">
        <f>'Variables AMS'!B531/'Variables AMS'!B$64*'Variables AMS'!$S$64</f>
        <v>0</v>
      </c>
      <c r="D77" s="21">
        <f>'Variables AMS'!C531/'Variables AMS'!C$64*'Variables AMS'!$S$64</f>
        <v>0</v>
      </c>
      <c r="E77" s="21">
        <f>'Variables AMS'!D531/'Variables AMS'!D$64*'Variables AMS'!$S$64</f>
        <v>0</v>
      </c>
      <c r="F77" s="21">
        <f>'Variables AMS'!E531/'Variables AMS'!E$64*'Variables AMS'!$S$64</f>
        <v>0</v>
      </c>
      <c r="G77" s="21">
        <f>'Variables AMS'!F531/'Variables AMS'!F$64*'Variables AMS'!$S$64</f>
        <v>0</v>
      </c>
      <c r="H77" s="21">
        <f>'Variables AMS'!G531/'Variables AMS'!G$64*'Variables AMS'!$S$64</f>
        <v>0</v>
      </c>
      <c r="I77" s="21">
        <f>'Variables AMS'!H531/'Variables AMS'!H$64*'Variables AMS'!$S$64</f>
        <v>0</v>
      </c>
      <c r="J77" s="21">
        <f>'Variables AMS'!I531/'Variables AMS'!I$64*'Variables AMS'!$S$64</f>
        <v>0</v>
      </c>
      <c r="K77" s="21">
        <f>'Variables AMS'!J531/'Variables AMS'!J$64*'Variables AMS'!$S$64</f>
        <v>0</v>
      </c>
      <c r="L77" s="21">
        <f>'Variables AMS'!K531/'Variables AMS'!K$64*'Variables AMS'!$S$64</f>
        <v>0</v>
      </c>
      <c r="M77" s="21">
        <f>'Variables AMS'!L531/'Variables AMS'!L$64*'Variables AMS'!$S$64</f>
        <v>0</v>
      </c>
      <c r="N77" s="21">
        <f>'Variables AMS'!M531/'Variables AMS'!M$64*'Variables AMS'!$S$64</f>
        <v>0</v>
      </c>
      <c r="O77" s="21">
        <f>'Variables AMS'!N531/'Variables AMS'!N$64*'Variables AMS'!$S$64</f>
        <v>0</v>
      </c>
      <c r="P77" s="21">
        <f>'Variables AMS'!O531/'Variables AMS'!O$64*'Variables AMS'!$S$64</f>
        <v>0</v>
      </c>
      <c r="Q77" s="21">
        <f>'Variables AMS'!P531/'Variables AMS'!P$64*'Variables AMS'!$S$64</f>
        <v>0</v>
      </c>
      <c r="R77" s="21">
        <f>'Variables AMS'!Q531/'Variables AMS'!Q$64*'Variables AMS'!$S$64</f>
        <v>0</v>
      </c>
      <c r="S77" s="21">
        <f>'Variables AMS'!R531/'Variables AMS'!R$64*'Variables AMS'!$S$64</f>
        <v>0</v>
      </c>
      <c r="T77" s="21">
        <f>'Variables AMS'!S531/'Variables AMS'!S$64*'Variables AMS'!$S$64</f>
        <v>0</v>
      </c>
      <c r="U77" s="21">
        <f>'Variables AMS'!T531/'Variables AMS'!T$64*'Variables AMS'!$S$64</f>
        <v>0</v>
      </c>
      <c r="V77" s="21">
        <f>'Variables AMS'!U531/'Variables AMS'!U$64*'Variables AMS'!$S$64</f>
        <v>0</v>
      </c>
      <c r="W77" s="21">
        <f>'Variables AMS'!V531/'Variables AMS'!V$64*'Variables AMS'!$S$64</f>
        <v>21.563225873198192</v>
      </c>
      <c r="X77" s="21">
        <f>'Variables AMS'!W531/'Variables AMS'!W$64*'Variables AMS'!$S$64</f>
        <v>50.750556549207438</v>
      </c>
      <c r="Y77" s="21">
        <f>'Variables AMS'!X531/'Variables AMS'!X$64*'Variables AMS'!$S$64</f>
        <v>72.827799809545681</v>
      </c>
      <c r="Z77" s="21">
        <f>'Variables AMS'!Y531/'Variables AMS'!Y$64*'Variables AMS'!$S$64</f>
        <v>86.256570196319018</v>
      </c>
      <c r="AA77" s="21">
        <f>'Variables AMS'!Z531/'Variables AMS'!Z$64*'Variables AMS'!$S$64</f>
        <v>95.034860400380097</v>
      </c>
      <c r="AB77" s="21">
        <f>'Variables AMS'!AA531/'Variables AMS'!AA$64*'Variables AMS'!$S$64</f>
        <v>99.338029949602216</v>
      </c>
      <c r="AC77" s="21">
        <f>'Variables AMS'!AB531/'Variables AMS'!AB$64*'Variables AMS'!$S$64</f>
        <v>101.76051183155296</v>
      </c>
      <c r="AD77" s="21">
        <f>'Variables AMS'!AC531/'Variables AMS'!AC$64*'Variables AMS'!$S$64</f>
        <v>61.477254659708343</v>
      </c>
      <c r="AE77" s="21">
        <f>'Variables AMS'!AD531/'Variables AMS'!AD$64*'Variables AMS'!$S$64</f>
        <v>35.45928713038294</v>
      </c>
      <c r="AF77" s="21">
        <f>'Variables AMS'!AE531/'Variables AMS'!AE$64*'Variables AMS'!$S$64</f>
        <v>18.187850101752051</v>
      </c>
      <c r="AG77" s="21">
        <f>'Variables AMS'!AF531/'Variables AMS'!AF$64*'Variables AMS'!$S$64</f>
        <v>12.270590032947279</v>
      </c>
      <c r="AH77" s="21">
        <f>'Variables AMS'!AG531/'Variables AMS'!AG$64*'Variables AMS'!$S$64</f>
        <v>11.04850271754769</v>
      </c>
      <c r="AI77" s="21">
        <f>'Variables AMS'!AH531/'Variables AMS'!AH$64*'Variables AMS'!$S$64</f>
        <v>8.1974735313220464</v>
      </c>
      <c r="AJ77" s="21">
        <f>'Variables AMS'!AI531/'Variables AMS'!AI$64*'Variables AMS'!$S$64</f>
        <v>5.8381531538909233</v>
      </c>
      <c r="AK77" s="21">
        <f>'Variables AMS'!AJ531/'Variables AMS'!AJ$64*'Variables AMS'!$S$64</f>
        <v>3.4026763509344313</v>
      </c>
      <c r="AL77" s="21">
        <f>'Variables AMS'!AK531/'Variables AMS'!AK$64*'Variables AMS'!$S$64</f>
        <v>1.1998483054569378</v>
      </c>
      <c r="AM77" s="21">
        <f>'Variables AMS'!AL531/'Variables AMS'!AL$64*'Variables AMS'!$S$64</f>
        <v>0</v>
      </c>
      <c r="AN77" s="21">
        <f>'Variables AMS'!AM531/'Variables AMS'!AM$64*'Variables AMS'!$S$64</f>
        <v>0</v>
      </c>
      <c r="AO77" s="21">
        <f>'Variables AMS'!AN531/'Variables AMS'!AN$64*'Variables AMS'!$S$64</f>
        <v>0</v>
      </c>
      <c r="AP77" s="21">
        <f>'Variables AMS'!AO531/'Variables AMS'!AO$64*'Variables AMS'!$S$64</f>
        <v>0</v>
      </c>
      <c r="AQ77" s="21">
        <f>'Variables AMS'!AP531/'Variables AMS'!AP$64*'Variables AMS'!$S$64</f>
        <v>0</v>
      </c>
      <c r="AR77" s="21">
        <f>'Variables AMS'!AQ531/'Variables AMS'!AQ$64*'Variables AMS'!$S$64</f>
        <v>0</v>
      </c>
      <c r="AS77" s="21">
        <f>'Variables AMS'!AR531/'Variables AMS'!AR$64*'Variables AMS'!$S$64</f>
        <v>0</v>
      </c>
      <c r="AT77" s="21">
        <f>'Variables AMS'!AS531/'Variables AMS'!AS$64*'Variables AMS'!$S$64</f>
        <v>0</v>
      </c>
      <c r="AU77" s="21">
        <f>'Variables AMS'!AT531/'Variables AMS'!AT$64*'Variables AMS'!$S$64</f>
        <v>0</v>
      </c>
      <c r="AV77" s="21">
        <f>'Variables AMS'!AU531/'Variables AMS'!AU$64*'Variables AMS'!$S$64</f>
        <v>0</v>
      </c>
      <c r="AW77" s="21">
        <f>'Variables AMS'!AV531/'Variables AMS'!AV$64*'Variables AMS'!$S$64</f>
        <v>0</v>
      </c>
    </row>
    <row r="78" spans="1:49" x14ac:dyDescent="0.25">
      <c r="A78" s="113"/>
      <c r="B78" t="s">
        <v>446</v>
      </c>
      <c r="C78" s="21">
        <f>'Variables AMS'!B532/'Variables AMS'!B$64*'Variables AMS'!$S$64</f>
        <v>0</v>
      </c>
      <c r="D78" s="21">
        <f>'Variables AMS'!C532/'Variables AMS'!C$64*'Variables AMS'!$S$64</f>
        <v>0</v>
      </c>
      <c r="E78" s="21">
        <f>'Variables AMS'!D532/'Variables AMS'!D$64*'Variables AMS'!$S$64</f>
        <v>0</v>
      </c>
      <c r="F78" s="21">
        <f>'Variables AMS'!E532/'Variables AMS'!E$64*'Variables AMS'!$S$64</f>
        <v>0</v>
      </c>
      <c r="G78" s="21">
        <f>'Variables AMS'!F532/'Variables AMS'!F$64*'Variables AMS'!$S$64</f>
        <v>0</v>
      </c>
      <c r="H78" s="21">
        <f>'Variables AMS'!G532/'Variables AMS'!G$64*'Variables AMS'!$S$64</f>
        <v>0</v>
      </c>
      <c r="I78" s="21">
        <f>'Variables AMS'!H532/'Variables AMS'!H$64*'Variables AMS'!$S$64</f>
        <v>0</v>
      </c>
      <c r="J78" s="21">
        <f>'Variables AMS'!I532/'Variables AMS'!I$64*'Variables AMS'!$S$64</f>
        <v>0</v>
      </c>
      <c r="K78" s="21">
        <f>'Variables AMS'!J532/'Variables AMS'!J$64*'Variables AMS'!$S$64</f>
        <v>0</v>
      </c>
      <c r="L78" s="21">
        <f>'Variables AMS'!K532/'Variables AMS'!K$64*'Variables AMS'!$S$64</f>
        <v>0</v>
      </c>
      <c r="M78" s="21">
        <f>'Variables AMS'!L532/'Variables AMS'!L$64*'Variables AMS'!$S$64</f>
        <v>0</v>
      </c>
      <c r="N78" s="21">
        <f>'Variables AMS'!M532/'Variables AMS'!M$64*'Variables AMS'!$S$64</f>
        <v>0</v>
      </c>
      <c r="O78" s="21">
        <f>'Variables AMS'!N532/'Variables AMS'!N$64*'Variables AMS'!$S$64</f>
        <v>0</v>
      </c>
      <c r="P78" s="21">
        <f>'Variables AMS'!O532/'Variables AMS'!O$64*'Variables AMS'!$S$64</f>
        <v>0</v>
      </c>
      <c r="Q78" s="21">
        <f>'Variables AMS'!P532/'Variables AMS'!P$64*'Variables AMS'!$S$64</f>
        <v>0</v>
      </c>
      <c r="R78" s="21">
        <f>'Variables AMS'!Q532/'Variables AMS'!Q$64*'Variables AMS'!$S$64</f>
        <v>0</v>
      </c>
      <c r="S78" s="21">
        <f>'Variables AMS'!R532/'Variables AMS'!R$64*'Variables AMS'!$S$64</f>
        <v>0</v>
      </c>
      <c r="T78" s="21">
        <f>'Variables AMS'!S532/'Variables AMS'!S$64*'Variables AMS'!$S$64</f>
        <v>0</v>
      </c>
      <c r="U78" s="21">
        <f>'Variables AMS'!T532/'Variables AMS'!T$64*'Variables AMS'!$S$64</f>
        <v>0</v>
      </c>
      <c r="V78" s="21">
        <f>'Variables AMS'!U532/'Variables AMS'!U$64*'Variables AMS'!$S$64</f>
        <v>0</v>
      </c>
      <c r="W78" s="21">
        <f>'Variables AMS'!V532/'Variables AMS'!V$64*'Variables AMS'!$S$64</f>
        <v>6.0499925424775673</v>
      </c>
      <c r="X78" s="21">
        <f>'Variables AMS'!W532/'Variables AMS'!W$64*'Variables AMS'!$S$64</f>
        <v>14.438007430044118</v>
      </c>
      <c r="Y78" s="21">
        <f>'Variables AMS'!X532/'Variables AMS'!X$64*'Variables AMS'!$S$64</f>
        <v>20.378196909066197</v>
      </c>
      <c r="Z78" s="21">
        <f>'Variables AMS'!Y532/'Variables AMS'!Y$64*'Variables AMS'!$S$64</f>
        <v>25.094360898502671</v>
      </c>
      <c r="AA78" s="21">
        <f>'Variables AMS'!Z532/'Variables AMS'!Z$64*'Variables AMS'!$S$64</f>
        <v>29.200385459614107</v>
      </c>
      <c r="AB78" s="21">
        <f>'Variables AMS'!AA532/'Variables AMS'!AA$64*'Variables AMS'!$S$64</f>
        <v>32.732092927399933</v>
      </c>
      <c r="AC78" s="21">
        <f>'Variables AMS'!AB532/'Variables AMS'!AB$64*'Variables AMS'!$S$64</f>
        <v>36.637979883446988</v>
      </c>
      <c r="AD78" s="21">
        <f>'Variables AMS'!AC532/'Variables AMS'!AC$64*'Variables AMS'!$S$64</f>
        <v>23.505235433383131</v>
      </c>
      <c r="AE78" s="21">
        <f>'Variables AMS'!AD532/'Variables AMS'!AD$64*'Variables AMS'!$S$64</f>
        <v>13.084158442611685</v>
      </c>
      <c r="AF78" s="21">
        <f>'Variables AMS'!AE532/'Variables AMS'!AE$64*'Variables AMS'!$S$64</f>
        <v>6.0187250309611597</v>
      </c>
      <c r="AG78" s="21">
        <f>'Variables AMS'!AF532/'Variables AMS'!AF$64*'Variables AMS'!$S$64</f>
        <v>4.2979450903913614</v>
      </c>
      <c r="AH78" s="21">
        <f>'Variables AMS'!AG532/'Variables AMS'!AG$64*'Variables AMS'!$S$64</f>
        <v>4.7726402388748319</v>
      </c>
      <c r="AI78" s="21">
        <f>'Variables AMS'!AH532/'Variables AMS'!AH$64*'Variables AMS'!$S$64</f>
        <v>4.0320296373839044</v>
      </c>
      <c r="AJ78" s="21">
        <f>'Variables AMS'!AI532/'Variables AMS'!AI$64*'Variables AMS'!$S$64</f>
        <v>3.1781259054381623</v>
      </c>
      <c r="AK78" s="21">
        <f>'Variables AMS'!AJ532/'Variables AMS'!AJ$64*'Variables AMS'!$S$64</f>
        <v>1.9712397499233807</v>
      </c>
      <c r="AL78" s="21">
        <f>'Variables AMS'!AK532/'Variables AMS'!AK$64*'Variables AMS'!$S$64</f>
        <v>0.66678565722668992</v>
      </c>
      <c r="AM78" s="21">
        <f>'Variables AMS'!AL532/'Variables AMS'!AL$64*'Variables AMS'!$S$64</f>
        <v>0</v>
      </c>
      <c r="AN78" s="21">
        <f>'Variables AMS'!AM532/'Variables AMS'!AM$64*'Variables AMS'!$S$64</f>
        <v>6.1769747659964652E-2</v>
      </c>
      <c r="AO78" s="21">
        <f>'Variables AMS'!AN532/'Variables AMS'!AN$64*'Variables AMS'!$S$64</f>
        <v>0</v>
      </c>
      <c r="AP78" s="21">
        <f>'Variables AMS'!AO532/'Variables AMS'!AO$64*'Variables AMS'!$S$64</f>
        <v>0</v>
      </c>
      <c r="AQ78" s="21">
        <f>'Variables AMS'!AP532/'Variables AMS'!AP$64*'Variables AMS'!$S$64</f>
        <v>0</v>
      </c>
      <c r="AR78" s="21">
        <f>'Variables AMS'!AQ532/'Variables AMS'!AQ$64*'Variables AMS'!$S$64</f>
        <v>0</v>
      </c>
      <c r="AS78" s="21">
        <f>'Variables AMS'!AR532/'Variables AMS'!AR$64*'Variables AMS'!$S$64</f>
        <v>0</v>
      </c>
      <c r="AT78" s="21">
        <f>'Variables AMS'!AS532/'Variables AMS'!AS$64*'Variables AMS'!$S$64</f>
        <v>0</v>
      </c>
      <c r="AU78" s="21">
        <f>'Variables AMS'!AT532/'Variables AMS'!AT$64*'Variables AMS'!$S$64</f>
        <v>0</v>
      </c>
      <c r="AV78" s="21">
        <f>'Variables AMS'!AU532/'Variables AMS'!AU$64*'Variables AMS'!$S$64</f>
        <v>0</v>
      </c>
      <c r="AW78" s="21">
        <f>'Variables AMS'!AV532/'Variables AMS'!AV$64*'Variables AMS'!$S$64</f>
        <v>0</v>
      </c>
    </row>
    <row r="79" spans="1:49" x14ac:dyDescent="0.25">
      <c r="A79" s="113"/>
      <c r="B79" t="s">
        <v>668</v>
      </c>
      <c r="C79" s="21">
        <f>'Variables AMS'!B533/'Variables AMS'!B$64*'Variables AMS'!$S$64</f>
        <v>0</v>
      </c>
      <c r="D79" s="21">
        <f>'Variables AMS'!C533/'Variables AMS'!C$64*'Variables AMS'!$S$64</f>
        <v>0</v>
      </c>
      <c r="E79" s="21">
        <f>'Variables AMS'!D533/'Variables AMS'!D$64*'Variables AMS'!$S$64</f>
        <v>0</v>
      </c>
      <c r="F79" s="21">
        <f>'Variables AMS'!E533/'Variables AMS'!E$64*'Variables AMS'!$S$64</f>
        <v>0</v>
      </c>
      <c r="G79" s="21">
        <f>'Variables AMS'!F533/'Variables AMS'!F$64*'Variables AMS'!$S$64</f>
        <v>0</v>
      </c>
      <c r="H79" s="21">
        <f>'Variables AMS'!G533/'Variables AMS'!G$64*'Variables AMS'!$S$64</f>
        <v>0</v>
      </c>
      <c r="I79" s="21">
        <f>'Variables AMS'!H533/'Variables AMS'!H$64*'Variables AMS'!$S$64</f>
        <v>0</v>
      </c>
      <c r="J79" s="21">
        <f>'Variables AMS'!I533/'Variables AMS'!I$64*'Variables AMS'!$S$64</f>
        <v>0</v>
      </c>
      <c r="K79" s="21">
        <f>'Variables AMS'!J533/'Variables AMS'!J$64*'Variables AMS'!$S$64</f>
        <v>0</v>
      </c>
      <c r="L79" s="21">
        <f>'Variables AMS'!K533/'Variables AMS'!K$64*'Variables AMS'!$S$64</f>
        <v>0</v>
      </c>
      <c r="M79" s="21">
        <f>'Variables AMS'!L533/'Variables AMS'!L$64*'Variables AMS'!$S$64</f>
        <v>0</v>
      </c>
      <c r="N79" s="21">
        <f>'Variables AMS'!M533/'Variables AMS'!M$64*'Variables AMS'!$S$64</f>
        <v>0</v>
      </c>
      <c r="O79" s="21">
        <f>'Variables AMS'!N533/'Variables AMS'!N$64*'Variables AMS'!$S$64</f>
        <v>0</v>
      </c>
      <c r="P79" s="21">
        <f>'Variables AMS'!O533/'Variables AMS'!O$64*'Variables AMS'!$S$64</f>
        <v>0</v>
      </c>
      <c r="Q79" s="21">
        <f>'Variables AMS'!P533/'Variables AMS'!P$64*'Variables AMS'!$S$64</f>
        <v>0</v>
      </c>
      <c r="R79" s="21">
        <f>'Variables AMS'!Q533/'Variables AMS'!Q$64*'Variables AMS'!$S$64</f>
        <v>0</v>
      </c>
      <c r="S79" s="21">
        <f>'Variables AMS'!R533/'Variables AMS'!R$64*'Variables AMS'!$S$64</f>
        <v>0</v>
      </c>
      <c r="T79" s="21">
        <f>'Variables AMS'!S533/'Variables AMS'!S$64*'Variables AMS'!$S$64</f>
        <v>0</v>
      </c>
      <c r="U79" s="21">
        <f>'Variables AMS'!T533/'Variables AMS'!T$64*'Variables AMS'!$S$64</f>
        <v>0</v>
      </c>
      <c r="V79" s="21">
        <f>'Variables AMS'!U533/'Variables AMS'!U$64*'Variables AMS'!$S$64</f>
        <v>0</v>
      </c>
      <c r="W79" s="21">
        <f>'Variables AMS'!V533/'Variables AMS'!V$64*'Variables AMS'!$S$64</f>
        <v>15.015914709491597</v>
      </c>
      <c r="X79" s="21">
        <f>'Variables AMS'!W533/'Variables AMS'!W$64*'Variables AMS'!$S$64</f>
        <v>35.52399328318171</v>
      </c>
      <c r="Y79" s="21">
        <f>'Variables AMS'!X533/'Variables AMS'!X$64*'Variables AMS'!$S$64</f>
        <v>47.325447938271836</v>
      </c>
      <c r="Z79" s="21">
        <f>'Variables AMS'!Y533/'Variables AMS'!Y$64*'Variables AMS'!$S$64</f>
        <v>55.466471726977247</v>
      </c>
      <c r="AA79" s="21">
        <f>'Variables AMS'!Z533/'Variables AMS'!Z$64*'Variables AMS'!$S$64</f>
        <v>61.126520938175275</v>
      </c>
      <c r="AB79" s="21">
        <f>'Variables AMS'!AA533/'Variables AMS'!AA$64*'Variables AMS'!$S$64</f>
        <v>65.018144599270769</v>
      </c>
      <c r="AC79" s="21">
        <f>'Variables AMS'!AB533/'Variables AMS'!AB$64*'Variables AMS'!$S$64</f>
        <v>68.875647872439814</v>
      </c>
      <c r="AD79" s="21">
        <f>'Variables AMS'!AC533/'Variables AMS'!AC$64*'Variables AMS'!$S$64</f>
        <v>41.428780408597405</v>
      </c>
      <c r="AE79" s="21">
        <f>'Variables AMS'!AD533/'Variables AMS'!AD$64*'Variables AMS'!$S$64</f>
        <v>23.647715261347752</v>
      </c>
      <c r="AF79" s="21">
        <f>'Variables AMS'!AE533/'Variables AMS'!AE$64*'Variables AMS'!$S$64</f>
        <v>11.525034453252074</v>
      </c>
      <c r="AG79" s="21">
        <f>'Variables AMS'!AF533/'Variables AMS'!AF$64*'Variables AMS'!$S$64</f>
        <v>7.4223390722873734</v>
      </c>
      <c r="AH79" s="21">
        <f>'Variables AMS'!AG533/'Variables AMS'!AG$64*'Variables AMS'!$S$64</f>
        <v>6.601043411325473</v>
      </c>
      <c r="AI79" s="21">
        <f>'Variables AMS'!AH533/'Variables AMS'!AH$64*'Variables AMS'!$S$64</f>
        <v>4.3839964833656264</v>
      </c>
      <c r="AJ79" s="21">
        <f>'Variables AMS'!AI533/'Variables AMS'!AI$64*'Variables AMS'!$S$64</f>
        <v>2.3528736179390801</v>
      </c>
      <c r="AK79" s="21">
        <f>'Variables AMS'!AJ533/'Variables AMS'!AJ$64*'Variables AMS'!$S$64</f>
        <v>1.4564974102964043E-2</v>
      </c>
      <c r="AL79" s="21">
        <f>'Variables AMS'!AK533/'Variables AMS'!AK$64*'Variables AMS'!$S$64</f>
        <v>0</v>
      </c>
      <c r="AM79" s="21">
        <f>'Variables AMS'!AL533/'Variables AMS'!AL$64*'Variables AMS'!$S$64</f>
        <v>0</v>
      </c>
      <c r="AN79" s="21">
        <f>'Variables AMS'!AM533/'Variables AMS'!AM$64*'Variables AMS'!$S$64</f>
        <v>0</v>
      </c>
      <c r="AO79" s="21">
        <f>'Variables AMS'!AN533/'Variables AMS'!AN$64*'Variables AMS'!$S$64</f>
        <v>0</v>
      </c>
      <c r="AP79" s="21">
        <f>'Variables AMS'!AO533/'Variables AMS'!AO$64*'Variables AMS'!$S$64</f>
        <v>0</v>
      </c>
      <c r="AQ79" s="21">
        <f>'Variables AMS'!AP533/'Variables AMS'!AP$64*'Variables AMS'!$S$64</f>
        <v>0</v>
      </c>
      <c r="AR79" s="21">
        <f>'Variables AMS'!AQ533/'Variables AMS'!AQ$64*'Variables AMS'!$S$64</f>
        <v>0</v>
      </c>
      <c r="AS79" s="21">
        <f>'Variables AMS'!AR533/'Variables AMS'!AR$64*'Variables AMS'!$S$64</f>
        <v>0</v>
      </c>
      <c r="AT79" s="21">
        <f>'Variables AMS'!AS533/'Variables AMS'!AS$64*'Variables AMS'!$S$64</f>
        <v>0</v>
      </c>
      <c r="AU79" s="21">
        <f>'Variables AMS'!AT533/'Variables AMS'!AT$64*'Variables AMS'!$S$64</f>
        <v>0</v>
      </c>
      <c r="AV79" s="21">
        <f>'Variables AMS'!AU533/'Variables AMS'!AU$64*'Variables AMS'!$S$64</f>
        <v>0</v>
      </c>
      <c r="AW79" s="21">
        <f>'Variables AMS'!AV533/'Variables AMS'!AV$64*'Variables AMS'!$S$64</f>
        <v>0</v>
      </c>
    </row>
    <row r="80" spans="1:49" x14ac:dyDescent="0.25">
      <c r="A80" s="113"/>
      <c r="B80" t="s">
        <v>447</v>
      </c>
      <c r="C80" s="21">
        <f>'Variables AMS'!B534/'Variables AMS'!B$64*'Variables AMS'!$S$64</f>
        <v>0</v>
      </c>
      <c r="D80" s="21">
        <f>'Variables AMS'!C534/'Variables AMS'!C$64*'Variables AMS'!$S$64</f>
        <v>0</v>
      </c>
      <c r="E80" s="21">
        <f>'Variables AMS'!D534/'Variables AMS'!D$64*'Variables AMS'!$S$64</f>
        <v>0</v>
      </c>
      <c r="F80" s="21">
        <f>'Variables AMS'!E534/'Variables AMS'!E$64*'Variables AMS'!$S$64</f>
        <v>0</v>
      </c>
      <c r="G80" s="21">
        <f>'Variables AMS'!F534/'Variables AMS'!F$64*'Variables AMS'!$S$64</f>
        <v>0</v>
      </c>
      <c r="H80" s="21">
        <f>'Variables AMS'!G534/'Variables AMS'!G$64*'Variables AMS'!$S$64</f>
        <v>0</v>
      </c>
      <c r="I80" s="21">
        <f>'Variables AMS'!H534/'Variables AMS'!H$64*'Variables AMS'!$S$64</f>
        <v>0</v>
      </c>
      <c r="J80" s="21">
        <f>'Variables AMS'!I534/'Variables AMS'!I$64*'Variables AMS'!$S$64</f>
        <v>0</v>
      </c>
      <c r="K80" s="21">
        <f>'Variables AMS'!J534/'Variables AMS'!J$64*'Variables AMS'!$S$64</f>
        <v>0</v>
      </c>
      <c r="L80" s="21">
        <f>'Variables AMS'!K534/'Variables AMS'!K$64*'Variables AMS'!$S$64</f>
        <v>0</v>
      </c>
      <c r="M80" s="21">
        <f>'Variables AMS'!L534/'Variables AMS'!L$64*'Variables AMS'!$S$64</f>
        <v>0</v>
      </c>
      <c r="N80" s="21">
        <f>'Variables AMS'!M534/'Variables AMS'!M$64*'Variables AMS'!$S$64</f>
        <v>0</v>
      </c>
      <c r="O80" s="21">
        <f>'Variables AMS'!N534/'Variables AMS'!N$64*'Variables AMS'!$S$64</f>
        <v>0</v>
      </c>
      <c r="P80" s="21">
        <f>'Variables AMS'!O534/'Variables AMS'!O$64*'Variables AMS'!$S$64</f>
        <v>0</v>
      </c>
      <c r="Q80" s="21">
        <f>'Variables AMS'!P534/'Variables AMS'!P$64*'Variables AMS'!$S$64</f>
        <v>0</v>
      </c>
      <c r="R80" s="21">
        <f>'Variables AMS'!Q534/'Variables AMS'!Q$64*'Variables AMS'!$S$64</f>
        <v>0</v>
      </c>
      <c r="S80" s="21">
        <f>'Variables AMS'!R534/'Variables AMS'!R$64*'Variables AMS'!$S$64</f>
        <v>0</v>
      </c>
      <c r="T80" s="21">
        <f>'Variables AMS'!S534/'Variables AMS'!S$64*'Variables AMS'!$S$64</f>
        <v>0</v>
      </c>
      <c r="U80" s="21">
        <f>'Variables AMS'!T534/'Variables AMS'!T$64*'Variables AMS'!$S$64</f>
        <v>0</v>
      </c>
      <c r="V80" s="21">
        <f>'Variables AMS'!U534/'Variables AMS'!U$64*'Variables AMS'!$S$64</f>
        <v>0</v>
      </c>
      <c r="W80" s="21">
        <f>'Variables AMS'!V534/'Variables AMS'!V$64*'Variables AMS'!$S$64</f>
        <v>8.7967826428553799</v>
      </c>
      <c r="X80" s="21">
        <f>'Variables AMS'!W534/'Variables AMS'!W$64*'Variables AMS'!$S$64</f>
        <v>20.363007884069201</v>
      </c>
      <c r="Y80" s="21">
        <f>'Variables AMS'!X534/'Variables AMS'!X$64*'Variables AMS'!$S$64</f>
        <v>28.383049136202057</v>
      </c>
      <c r="Z80" s="21">
        <f>'Variables AMS'!Y534/'Variables AMS'!Y$64*'Variables AMS'!$S$64</f>
        <v>34.373869030115742</v>
      </c>
      <c r="AA80" s="21">
        <f>'Variables AMS'!Z534/'Variables AMS'!Z$64*'Variables AMS'!$S$64</f>
        <v>39.056090852945289</v>
      </c>
      <c r="AB80" s="21">
        <f>'Variables AMS'!AA534/'Variables AMS'!AA$64*'Variables AMS'!$S$64</f>
        <v>42.425833315530092</v>
      </c>
      <c r="AC80" s="21">
        <f>'Variables AMS'!AB534/'Variables AMS'!AB$64*'Variables AMS'!$S$64</f>
        <v>45.540991331605944</v>
      </c>
      <c r="AD80" s="21">
        <f>'Variables AMS'!AC534/'Variables AMS'!AC$64*'Variables AMS'!$S$64</f>
        <v>29.156791140649997</v>
      </c>
      <c r="AE80" s="21">
        <f>'Variables AMS'!AD534/'Variables AMS'!AD$64*'Variables AMS'!$S$64</f>
        <v>17.070035399297105</v>
      </c>
      <c r="AF80" s="21">
        <f>'Variables AMS'!AE534/'Variables AMS'!AE$64*'Variables AMS'!$S$64</f>
        <v>8.7628565222010568</v>
      </c>
      <c r="AG80" s="21">
        <f>'Variables AMS'!AF534/'Variables AMS'!AF$64*'Variables AMS'!$S$64</f>
        <v>6.5002693383981658</v>
      </c>
      <c r="AH80" s="21">
        <f>'Variables AMS'!AG534/'Variables AMS'!AG$64*'Variables AMS'!$S$64</f>
        <v>6.6859811984974158</v>
      </c>
      <c r="AI80" s="21">
        <f>'Variables AMS'!AH534/'Variables AMS'!AH$64*'Variables AMS'!$S$64</f>
        <v>5.5663231537352269</v>
      </c>
      <c r="AJ80" s="21">
        <f>'Variables AMS'!AI534/'Variables AMS'!AI$64*'Variables AMS'!$S$64</f>
        <v>4.3448667959388372</v>
      </c>
      <c r="AK80" s="21">
        <f>'Variables AMS'!AJ534/'Variables AMS'!AJ$64*'Variables AMS'!$S$64</f>
        <v>2.8161530843519706</v>
      </c>
      <c r="AL80" s="21">
        <f>'Variables AMS'!AK534/'Variables AMS'!AK$64*'Variables AMS'!$S$64</f>
        <v>1.2716633042116752</v>
      </c>
      <c r="AM80" s="21">
        <f>'Variables AMS'!AL534/'Variables AMS'!AL$64*'Variables AMS'!$S$64</f>
        <v>0.26872376577944912</v>
      </c>
      <c r="AN80" s="21">
        <f>'Variables AMS'!AM534/'Variables AMS'!AM$64*'Variables AMS'!$S$64</f>
        <v>7.8388129874724474E-2</v>
      </c>
      <c r="AO80" s="21">
        <f>'Variables AMS'!AN534/'Variables AMS'!AN$64*'Variables AMS'!$S$64</f>
        <v>0</v>
      </c>
      <c r="AP80" s="21">
        <f>'Variables AMS'!AO534/'Variables AMS'!AO$64*'Variables AMS'!$S$64</f>
        <v>0</v>
      </c>
      <c r="AQ80" s="21">
        <f>'Variables AMS'!AP534/'Variables AMS'!AP$64*'Variables AMS'!$S$64</f>
        <v>0</v>
      </c>
      <c r="AR80" s="21">
        <f>'Variables AMS'!AQ534/'Variables AMS'!AQ$64*'Variables AMS'!$S$64</f>
        <v>0</v>
      </c>
      <c r="AS80" s="21">
        <f>'Variables AMS'!AR534/'Variables AMS'!AR$64*'Variables AMS'!$S$64</f>
        <v>0</v>
      </c>
      <c r="AT80" s="21">
        <f>'Variables AMS'!AS534/'Variables AMS'!AS$64*'Variables AMS'!$S$64</f>
        <v>0</v>
      </c>
      <c r="AU80" s="21">
        <f>'Variables AMS'!AT534/'Variables AMS'!AT$64*'Variables AMS'!$S$64</f>
        <v>0</v>
      </c>
      <c r="AV80" s="21">
        <f>'Variables AMS'!AU534/'Variables AMS'!AU$64*'Variables AMS'!$S$64</f>
        <v>0</v>
      </c>
      <c r="AW80" s="21">
        <f>'Variables AMS'!AV534/'Variables AMS'!AV$64*'Variables AMS'!$S$64</f>
        <v>0</v>
      </c>
    </row>
    <row r="81" spans="1:49" x14ac:dyDescent="0.25">
      <c r="A81" s="113"/>
      <c r="B81" t="s">
        <v>448</v>
      </c>
      <c r="C81" s="21">
        <f>'Variables AMS'!B535/'Variables AMS'!B$64*'Variables AMS'!$S$64</f>
        <v>0</v>
      </c>
      <c r="D81" s="21">
        <f>'Variables AMS'!C535/'Variables AMS'!C$64*'Variables AMS'!$S$64</f>
        <v>0</v>
      </c>
      <c r="E81" s="21">
        <f>'Variables AMS'!D535/'Variables AMS'!D$64*'Variables AMS'!$S$64</f>
        <v>0</v>
      </c>
      <c r="F81" s="21">
        <f>'Variables AMS'!E535/'Variables AMS'!E$64*'Variables AMS'!$S$64</f>
        <v>0</v>
      </c>
      <c r="G81" s="21">
        <f>'Variables AMS'!F535/'Variables AMS'!F$64*'Variables AMS'!$S$64</f>
        <v>0</v>
      </c>
      <c r="H81" s="21">
        <f>'Variables AMS'!G535/'Variables AMS'!G$64*'Variables AMS'!$S$64</f>
        <v>0</v>
      </c>
      <c r="I81" s="21">
        <f>'Variables AMS'!H535/'Variables AMS'!H$64*'Variables AMS'!$S$64</f>
        <v>0</v>
      </c>
      <c r="J81" s="21">
        <f>'Variables AMS'!I535/'Variables AMS'!I$64*'Variables AMS'!$S$64</f>
        <v>0</v>
      </c>
      <c r="K81" s="21">
        <f>'Variables AMS'!J535/'Variables AMS'!J$64*'Variables AMS'!$S$64</f>
        <v>0</v>
      </c>
      <c r="L81" s="21">
        <f>'Variables AMS'!K535/'Variables AMS'!K$64*'Variables AMS'!$S$64</f>
        <v>0</v>
      </c>
      <c r="M81" s="21">
        <f>'Variables AMS'!L535/'Variables AMS'!L$64*'Variables AMS'!$S$64</f>
        <v>0</v>
      </c>
      <c r="N81" s="21">
        <f>'Variables AMS'!M535/'Variables AMS'!M$64*'Variables AMS'!$S$64</f>
        <v>0</v>
      </c>
      <c r="O81" s="21">
        <f>'Variables AMS'!N535/'Variables AMS'!N$64*'Variables AMS'!$S$64</f>
        <v>0</v>
      </c>
      <c r="P81" s="21">
        <f>'Variables AMS'!O535/'Variables AMS'!O$64*'Variables AMS'!$S$64</f>
        <v>0</v>
      </c>
      <c r="Q81" s="21">
        <f>'Variables AMS'!P535/'Variables AMS'!P$64*'Variables AMS'!$S$64</f>
        <v>0</v>
      </c>
      <c r="R81" s="21">
        <f>'Variables AMS'!Q535/'Variables AMS'!Q$64*'Variables AMS'!$S$64</f>
        <v>0</v>
      </c>
      <c r="S81" s="21">
        <f>'Variables AMS'!R535/'Variables AMS'!R$64*'Variables AMS'!$S$64</f>
        <v>0</v>
      </c>
      <c r="T81" s="21">
        <f>'Variables AMS'!S535/'Variables AMS'!S$64*'Variables AMS'!$S$64</f>
        <v>0</v>
      </c>
      <c r="U81" s="21">
        <f>'Variables AMS'!T535/'Variables AMS'!T$64*'Variables AMS'!$S$64</f>
        <v>0</v>
      </c>
      <c r="V81" s="21">
        <f>'Variables AMS'!U535/'Variables AMS'!U$64*'Variables AMS'!$S$64</f>
        <v>0</v>
      </c>
      <c r="W81" s="21">
        <f>'Variables AMS'!V535/'Variables AMS'!V$64*'Variables AMS'!$S$64</f>
        <v>7.7460616499937833</v>
      </c>
      <c r="X81" s="21">
        <f>'Variables AMS'!W535/'Variables AMS'!W$64*'Variables AMS'!$S$64</f>
        <v>18.570210878124669</v>
      </c>
      <c r="Y81" s="21">
        <f>'Variables AMS'!X535/'Variables AMS'!X$64*'Variables AMS'!$S$64</f>
        <v>26.620452309419914</v>
      </c>
      <c r="Z81" s="21">
        <f>'Variables AMS'!Y535/'Variables AMS'!Y$64*'Variables AMS'!$S$64</f>
        <v>32.712045746422497</v>
      </c>
      <c r="AA81" s="21">
        <f>'Variables AMS'!Z535/'Variables AMS'!Z$64*'Variables AMS'!$S$64</f>
        <v>37.51697646868702</v>
      </c>
      <c r="AB81" s="21">
        <f>'Variables AMS'!AA535/'Variables AMS'!AA$64*'Variables AMS'!$S$64</f>
        <v>40.99042217976718</v>
      </c>
      <c r="AC81" s="21">
        <f>'Variables AMS'!AB535/'Variables AMS'!AB$64*'Variables AMS'!$S$64</f>
        <v>44.358611886737776</v>
      </c>
      <c r="AD81" s="21">
        <f>'Variables AMS'!AC535/'Variables AMS'!AC$64*'Variables AMS'!$S$64</f>
        <v>27.819992207250962</v>
      </c>
      <c r="AE81" s="21">
        <f>'Variables AMS'!AD535/'Variables AMS'!AD$64*'Variables AMS'!$S$64</f>
        <v>16.588916035745015</v>
      </c>
      <c r="AF81" s="21">
        <f>'Variables AMS'!AE535/'Variables AMS'!AE$64*'Variables AMS'!$S$64</f>
        <v>8.8492509652314464</v>
      </c>
      <c r="AG81" s="21">
        <f>'Variables AMS'!AF535/'Variables AMS'!AF$64*'Variables AMS'!$S$64</f>
        <v>6.4984728902243152</v>
      </c>
      <c r="AH81" s="21">
        <f>'Variables AMS'!AG535/'Variables AMS'!AG$64*'Variables AMS'!$S$64</f>
        <v>6.3548020128254468</v>
      </c>
      <c r="AI81" s="21">
        <f>'Variables AMS'!AH535/'Variables AMS'!AH$64*'Variables AMS'!$S$64</f>
        <v>5.2403145493585361</v>
      </c>
      <c r="AJ81" s="21">
        <f>'Variables AMS'!AI535/'Variables AMS'!AI$64*'Variables AMS'!$S$64</f>
        <v>4.1587644453863168</v>
      </c>
      <c r="AK81" s="21">
        <f>'Variables AMS'!AJ535/'Variables AMS'!AJ$64*'Variables AMS'!$S$64</f>
        <v>2.8537880398965569</v>
      </c>
      <c r="AL81" s="21">
        <f>'Variables AMS'!AK535/'Variables AMS'!AK$64*'Variables AMS'!$S$64</f>
        <v>1.5524948688416607</v>
      </c>
      <c r="AM81" s="21">
        <f>'Variables AMS'!AL535/'Variables AMS'!AL$64*'Variables AMS'!$S$64</f>
        <v>0.88531034906167583</v>
      </c>
      <c r="AN81" s="21">
        <f>'Variables AMS'!AM535/'Variables AMS'!AM$64*'Variables AMS'!$S$64</f>
        <v>0.63447057007280194</v>
      </c>
      <c r="AO81" s="21">
        <f>'Variables AMS'!AN535/'Variables AMS'!AN$64*'Variables AMS'!$S$64</f>
        <v>0.21477299273338196</v>
      </c>
      <c r="AP81" s="21">
        <f>'Variables AMS'!AO535/'Variables AMS'!AO$64*'Variables AMS'!$S$64</f>
        <v>0</v>
      </c>
      <c r="AQ81" s="21">
        <f>'Variables AMS'!AP535/'Variables AMS'!AP$64*'Variables AMS'!$S$64</f>
        <v>0</v>
      </c>
      <c r="AR81" s="21">
        <f>'Variables AMS'!AQ535/'Variables AMS'!AQ$64*'Variables AMS'!$S$64</f>
        <v>0</v>
      </c>
      <c r="AS81" s="21">
        <f>'Variables AMS'!AR535/'Variables AMS'!AR$64*'Variables AMS'!$S$64</f>
        <v>0</v>
      </c>
      <c r="AT81" s="21">
        <f>'Variables AMS'!AS535/'Variables AMS'!AS$64*'Variables AMS'!$S$64</f>
        <v>0</v>
      </c>
      <c r="AU81" s="21">
        <f>'Variables AMS'!AT535/'Variables AMS'!AT$64*'Variables AMS'!$S$64</f>
        <v>0</v>
      </c>
      <c r="AV81" s="21">
        <f>'Variables AMS'!AU535/'Variables AMS'!AU$64*'Variables AMS'!$S$64</f>
        <v>0</v>
      </c>
      <c r="AW81" s="21">
        <f>'Variables AMS'!AV535/'Variables AMS'!AV$64*'Variables AMS'!$S$64</f>
        <v>0</v>
      </c>
    </row>
    <row r="82" spans="1:49" x14ac:dyDescent="0.25">
      <c r="A82" s="113"/>
      <c r="B82" t="s">
        <v>449</v>
      </c>
      <c r="C82" s="21">
        <f>'Variables AMS'!B536/'Variables AMS'!B$64*'Variables AMS'!$S$64</f>
        <v>0</v>
      </c>
      <c r="D82" s="21">
        <f>'Variables AMS'!C536/'Variables AMS'!C$64*'Variables AMS'!$S$64</f>
        <v>0</v>
      </c>
      <c r="E82" s="21">
        <f>'Variables AMS'!D536/'Variables AMS'!D$64*'Variables AMS'!$S$64</f>
        <v>0</v>
      </c>
      <c r="F82" s="21">
        <f>'Variables AMS'!E536/'Variables AMS'!E$64*'Variables AMS'!$S$64</f>
        <v>0</v>
      </c>
      <c r="G82" s="21">
        <f>'Variables AMS'!F536/'Variables AMS'!F$64*'Variables AMS'!$S$64</f>
        <v>0</v>
      </c>
      <c r="H82" s="21">
        <f>'Variables AMS'!G536/'Variables AMS'!G$64*'Variables AMS'!$S$64</f>
        <v>0</v>
      </c>
      <c r="I82" s="21">
        <f>'Variables AMS'!H536/'Variables AMS'!H$64*'Variables AMS'!$S$64</f>
        <v>0</v>
      </c>
      <c r="J82" s="21">
        <f>'Variables AMS'!I536/'Variables AMS'!I$64*'Variables AMS'!$S$64</f>
        <v>0</v>
      </c>
      <c r="K82" s="21">
        <f>'Variables AMS'!J536/'Variables AMS'!J$64*'Variables AMS'!$S$64</f>
        <v>0</v>
      </c>
      <c r="L82" s="21">
        <f>'Variables AMS'!K536/'Variables AMS'!K$64*'Variables AMS'!$S$64</f>
        <v>0</v>
      </c>
      <c r="M82" s="21">
        <f>'Variables AMS'!L536/'Variables AMS'!L$64*'Variables AMS'!$S$64</f>
        <v>0</v>
      </c>
      <c r="N82" s="21">
        <f>'Variables AMS'!M536/'Variables AMS'!M$64*'Variables AMS'!$S$64</f>
        <v>0</v>
      </c>
      <c r="O82" s="21">
        <f>'Variables AMS'!N536/'Variables AMS'!N$64*'Variables AMS'!$S$64</f>
        <v>0</v>
      </c>
      <c r="P82" s="21">
        <f>'Variables AMS'!O536/'Variables AMS'!O$64*'Variables AMS'!$S$64</f>
        <v>0</v>
      </c>
      <c r="Q82" s="21">
        <f>'Variables AMS'!P536/'Variables AMS'!P$64*'Variables AMS'!$S$64</f>
        <v>0</v>
      </c>
      <c r="R82" s="21">
        <f>'Variables AMS'!Q536/'Variables AMS'!Q$64*'Variables AMS'!$S$64</f>
        <v>0</v>
      </c>
      <c r="S82" s="21">
        <f>'Variables AMS'!R536/'Variables AMS'!R$64*'Variables AMS'!$S$64</f>
        <v>0</v>
      </c>
      <c r="T82" s="21">
        <f>'Variables AMS'!S536/'Variables AMS'!S$64*'Variables AMS'!$S$64</f>
        <v>0</v>
      </c>
      <c r="U82" s="21">
        <f>'Variables AMS'!T536/'Variables AMS'!T$64*'Variables AMS'!$S$64</f>
        <v>0</v>
      </c>
      <c r="V82" s="21">
        <f>'Variables AMS'!U536/'Variables AMS'!U$64*'Variables AMS'!$S$64</f>
        <v>0</v>
      </c>
      <c r="W82" s="21">
        <f>'Variables AMS'!V536/'Variables AMS'!V$64*'Variables AMS'!$S$64</f>
        <v>35.419850048519649</v>
      </c>
      <c r="X82" s="21">
        <f>'Variables AMS'!W536/'Variables AMS'!W$64*'Variables AMS'!$S$64</f>
        <v>91.648475445896949</v>
      </c>
      <c r="Y82" s="21">
        <f>'Variables AMS'!X536/'Variables AMS'!X$64*'Variables AMS'!$S$64</f>
        <v>139.65488692058307</v>
      </c>
      <c r="Z82" s="21">
        <f>'Variables AMS'!Y536/'Variables AMS'!Y$64*'Variables AMS'!$S$64</f>
        <v>178.54912029132902</v>
      </c>
      <c r="AA82" s="21">
        <f>'Variables AMS'!Z536/'Variables AMS'!Z$64*'Variables AMS'!$S$64</f>
        <v>209.36237451938914</v>
      </c>
      <c r="AB82" s="21">
        <f>'Variables AMS'!AA536/'Variables AMS'!AA$64*'Variables AMS'!$S$64</f>
        <v>233.37905218895423</v>
      </c>
      <c r="AC82" s="21">
        <f>'Variables AMS'!AB536/'Variables AMS'!AB$64*'Variables AMS'!$S$64</f>
        <v>256.23550089973992</v>
      </c>
      <c r="AD82" s="21">
        <f>'Variables AMS'!AC536/'Variables AMS'!AC$64*'Variables AMS'!$S$64</f>
        <v>159.68023710541254</v>
      </c>
      <c r="AE82" s="21">
        <f>'Variables AMS'!AD536/'Variables AMS'!AD$64*'Variables AMS'!$S$64</f>
        <v>93.842364983044305</v>
      </c>
      <c r="AF82" s="21">
        <f>'Variables AMS'!AE536/'Variables AMS'!AE$64*'Variables AMS'!$S$64</f>
        <v>50.227358231558959</v>
      </c>
      <c r="AG82" s="21">
        <f>'Variables AMS'!AF536/'Variables AMS'!AF$64*'Variables AMS'!$S$64</f>
        <v>24.353264711780493</v>
      </c>
      <c r="AH82" s="21">
        <f>'Variables AMS'!AG536/'Variables AMS'!AG$64*'Variables AMS'!$S$64</f>
        <v>8.7217298560705174</v>
      </c>
      <c r="AI82" s="21">
        <f>'Variables AMS'!AH536/'Variables AMS'!AH$64*'Variables AMS'!$S$64</f>
        <v>0</v>
      </c>
      <c r="AJ82" s="21">
        <f>'Variables AMS'!AI536/'Variables AMS'!AI$64*'Variables AMS'!$S$64</f>
        <v>0</v>
      </c>
      <c r="AK82" s="21">
        <f>'Variables AMS'!AJ536/'Variables AMS'!AJ$64*'Variables AMS'!$S$64</f>
        <v>0</v>
      </c>
      <c r="AL82" s="21">
        <f>'Variables AMS'!AK536/'Variables AMS'!AK$64*'Variables AMS'!$S$64</f>
        <v>0</v>
      </c>
      <c r="AM82" s="21">
        <f>'Variables AMS'!AL536/'Variables AMS'!AL$64*'Variables AMS'!$S$64</f>
        <v>0</v>
      </c>
      <c r="AN82" s="21">
        <f>'Variables AMS'!AM536/'Variables AMS'!AM$64*'Variables AMS'!$S$64</f>
        <v>0</v>
      </c>
      <c r="AO82" s="21">
        <f>'Variables AMS'!AN536/'Variables AMS'!AN$64*'Variables AMS'!$S$64</f>
        <v>0</v>
      </c>
      <c r="AP82" s="21">
        <f>'Variables AMS'!AO536/'Variables AMS'!AO$64*'Variables AMS'!$S$64</f>
        <v>0</v>
      </c>
      <c r="AQ82" s="21">
        <f>'Variables AMS'!AP536/'Variables AMS'!AP$64*'Variables AMS'!$S$64</f>
        <v>0</v>
      </c>
      <c r="AR82" s="21">
        <f>'Variables AMS'!AQ536/'Variables AMS'!AQ$64*'Variables AMS'!$S$64</f>
        <v>0</v>
      </c>
      <c r="AS82" s="21">
        <f>'Variables AMS'!AR536/'Variables AMS'!AR$64*'Variables AMS'!$S$64</f>
        <v>4.5978532863666075</v>
      </c>
      <c r="AT82" s="21">
        <f>'Variables AMS'!AS536/'Variables AMS'!AS$64*'Variables AMS'!$S$64</f>
        <v>9.6114581220882229</v>
      </c>
      <c r="AU82" s="21">
        <f>'Variables AMS'!AT536/'Variables AMS'!AT$64*'Variables AMS'!$S$64</f>
        <v>13.262874600094575</v>
      </c>
      <c r="AV82" s="21">
        <f>'Variables AMS'!AU536/'Variables AMS'!AU$64*'Variables AMS'!$S$64</f>
        <v>15.74897373286001</v>
      </c>
      <c r="AW82" s="21">
        <f>'Variables AMS'!AV536/'Variables AMS'!AV$64*'Variables AMS'!$S$64</f>
        <v>17.423714066064726</v>
      </c>
    </row>
    <row r="83" spans="1:49" x14ac:dyDescent="0.25">
      <c r="A83" s="113"/>
      <c r="B83" t="s">
        <v>450</v>
      </c>
      <c r="C83" s="21">
        <f>'Variables AMS'!B537/'Variables AMS'!B$64*'Variables AMS'!$S$64</f>
        <v>0</v>
      </c>
      <c r="D83" s="21">
        <f>'Variables AMS'!C537/'Variables AMS'!C$64*'Variables AMS'!$S$64</f>
        <v>0</v>
      </c>
      <c r="E83" s="21">
        <f>'Variables AMS'!D537/'Variables AMS'!D$64*'Variables AMS'!$S$64</f>
        <v>0</v>
      </c>
      <c r="F83" s="21">
        <f>'Variables AMS'!E537/'Variables AMS'!E$64*'Variables AMS'!$S$64</f>
        <v>0</v>
      </c>
      <c r="G83" s="21">
        <f>'Variables AMS'!F537/'Variables AMS'!F$64*'Variables AMS'!$S$64</f>
        <v>0</v>
      </c>
      <c r="H83" s="21">
        <f>'Variables AMS'!G537/'Variables AMS'!G$64*'Variables AMS'!$S$64</f>
        <v>0</v>
      </c>
      <c r="I83" s="21">
        <f>'Variables AMS'!H537/'Variables AMS'!H$64*'Variables AMS'!$S$64</f>
        <v>0</v>
      </c>
      <c r="J83" s="21">
        <f>'Variables AMS'!I537/'Variables AMS'!I$64*'Variables AMS'!$S$64</f>
        <v>0</v>
      </c>
      <c r="K83" s="21">
        <f>'Variables AMS'!J537/'Variables AMS'!J$64*'Variables AMS'!$S$64</f>
        <v>0</v>
      </c>
      <c r="L83" s="21">
        <f>'Variables AMS'!K537/'Variables AMS'!K$64*'Variables AMS'!$S$64</f>
        <v>0</v>
      </c>
      <c r="M83" s="21">
        <f>'Variables AMS'!L537/'Variables AMS'!L$64*'Variables AMS'!$S$64</f>
        <v>0</v>
      </c>
      <c r="N83" s="21">
        <f>'Variables AMS'!M537/'Variables AMS'!M$64*'Variables AMS'!$S$64</f>
        <v>0</v>
      </c>
      <c r="O83" s="21">
        <f>'Variables AMS'!N537/'Variables AMS'!N$64*'Variables AMS'!$S$64</f>
        <v>0</v>
      </c>
      <c r="P83" s="21">
        <f>'Variables AMS'!O537/'Variables AMS'!O$64*'Variables AMS'!$S$64</f>
        <v>0</v>
      </c>
      <c r="Q83" s="21">
        <f>'Variables AMS'!P537/'Variables AMS'!P$64*'Variables AMS'!$S$64</f>
        <v>0</v>
      </c>
      <c r="R83" s="21">
        <f>'Variables AMS'!Q537/'Variables AMS'!Q$64*'Variables AMS'!$S$64</f>
        <v>0</v>
      </c>
      <c r="S83" s="21">
        <f>'Variables AMS'!R537/'Variables AMS'!R$64*'Variables AMS'!$S$64</f>
        <v>0</v>
      </c>
      <c r="T83" s="21">
        <f>'Variables AMS'!S537/'Variables AMS'!S$64*'Variables AMS'!$S$64</f>
        <v>0</v>
      </c>
      <c r="U83" s="21">
        <f>'Variables AMS'!T537/'Variables AMS'!T$64*'Variables AMS'!$S$64</f>
        <v>0</v>
      </c>
      <c r="V83" s="21">
        <f>'Variables AMS'!U537/'Variables AMS'!U$64*'Variables AMS'!$S$64</f>
        <v>0</v>
      </c>
      <c r="W83" s="21">
        <f>'Variables AMS'!V537/'Variables AMS'!V$64*'Variables AMS'!$S$64</f>
        <v>9.6635349336238203</v>
      </c>
      <c r="X83" s="21">
        <f>'Variables AMS'!W537/'Variables AMS'!W$64*'Variables AMS'!$S$64</f>
        <v>22.664553766076171</v>
      </c>
      <c r="Y83" s="21">
        <f>'Variables AMS'!X537/'Variables AMS'!X$64*'Variables AMS'!$S$64</f>
        <v>33.379364426030754</v>
      </c>
      <c r="Z83" s="21">
        <f>'Variables AMS'!Y537/'Variables AMS'!Y$64*'Variables AMS'!$S$64</f>
        <v>41.463261877380788</v>
      </c>
      <c r="AA83" s="21">
        <f>'Variables AMS'!Z537/'Variables AMS'!Z$64*'Variables AMS'!$S$64</f>
        <v>47.476152974647228</v>
      </c>
      <c r="AB83" s="21">
        <f>'Variables AMS'!AA537/'Variables AMS'!AA$64*'Variables AMS'!$S$64</f>
        <v>51.541396870061362</v>
      </c>
      <c r="AC83" s="21">
        <f>'Variables AMS'!AB537/'Variables AMS'!AB$64*'Variables AMS'!$S$64</f>
        <v>54.942477933565925</v>
      </c>
      <c r="AD83" s="21">
        <f>'Variables AMS'!AC537/'Variables AMS'!AC$64*'Variables AMS'!$S$64</f>
        <v>33.842461025422445</v>
      </c>
      <c r="AE83" s="21">
        <f>'Variables AMS'!AD537/'Variables AMS'!AD$64*'Variables AMS'!$S$64</f>
        <v>19.409362905844276</v>
      </c>
      <c r="AF83" s="21">
        <f>'Variables AMS'!AE537/'Variables AMS'!AE$64*'Variables AMS'!$S$64</f>
        <v>9.582293832008812</v>
      </c>
      <c r="AG83" s="21">
        <f>'Variables AMS'!AF537/'Variables AMS'!AF$64*'Variables AMS'!$S$64</f>
        <v>6.7497813631218682</v>
      </c>
      <c r="AH83" s="21">
        <f>'Variables AMS'!AG537/'Variables AMS'!AG$64*'Variables AMS'!$S$64</f>
        <v>6.7569275720360604</v>
      </c>
      <c r="AI83" s="21">
        <f>'Variables AMS'!AH537/'Variables AMS'!AH$64*'Variables AMS'!$S$64</f>
        <v>5.2852301170508413</v>
      </c>
      <c r="AJ83" s="21">
        <f>'Variables AMS'!AI537/'Variables AMS'!AI$64*'Variables AMS'!$S$64</f>
        <v>3.84372157605261</v>
      </c>
      <c r="AK83" s="21">
        <f>'Variables AMS'!AJ537/'Variables AMS'!AJ$64*'Variables AMS'!$S$64</f>
        <v>2.1737402815178108</v>
      </c>
      <c r="AL83" s="21">
        <f>'Variables AMS'!AK537/'Variables AMS'!AK$64*'Variables AMS'!$S$64</f>
        <v>0.57873748754551779</v>
      </c>
      <c r="AM83" s="21">
        <f>'Variables AMS'!AL537/'Variables AMS'!AL$64*'Variables AMS'!$S$64</f>
        <v>0</v>
      </c>
      <c r="AN83" s="21">
        <f>'Variables AMS'!AM537/'Variables AMS'!AM$64*'Variables AMS'!$S$64</f>
        <v>0</v>
      </c>
      <c r="AO83" s="21">
        <f>'Variables AMS'!AN537/'Variables AMS'!AN$64*'Variables AMS'!$S$64</f>
        <v>0</v>
      </c>
      <c r="AP83" s="21">
        <f>'Variables AMS'!AO537/'Variables AMS'!AO$64*'Variables AMS'!$S$64</f>
        <v>0</v>
      </c>
      <c r="AQ83" s="21">
        <f>'Variables AMS'!AP537/'Variables AMS'!AP$64*'Variables AMS'!$S$64</f>
        <v>0</v>
      </c>
      <c r="AR83" s="21">
        <f>'Variables AMS'!AQ537/'Variables AMS'!AQ$64*'Variables AMS'!$S$64</f>
        <v>0</v>
      </c>
      <c r="AS83" s="21">
        <f>'Variables AMS'!AR537/'Variables AMS'!AR$64*'Variables AMS'!$S$64</f>
        <v>0</v>
      </c>
      <c r="AT83" s="21">
        <f>'Variables AMS'!AS537/'Variables AMS'!AS$64*'Variables AMS'!$S$64</f>
        <v>0</v>
      </c>
      <c r="AU83" s="21">
        <f>'Variables AMS'!AT537/'Variables AMS'!AT$64*'Variables AMS'!$S$64</f>
        <v>0</v>
      </c>
      <c r="AV83" s="21">
        <f>'Variables AMS'!AU537/'Variables AMS'!AU$64*'Variables AMS'!$S$64</f>
        <v>0</v>
      </c>
      <c r="AW83" s="21">
        <f>'Variables AMS'!AV537/'Variables AMS'!AV$64*'Variables AMS'!$S$64</f>
        <v>0</v>
      </c>
    </row>
    <row r="84" spans="1:49" x14ac:dyDescent="0.25">
      <c r="A84" s="113"/>
      <c r="B84" t="s">
        <v>451</v>
      </c>
      <c r="C84" s="21">
        <f>'Variables AMS'!B538/'Variables AMS'!B$64*'Variables AMS'!$S$64</f>
        <v>0</v>
      </c>
      <c r="D84" s="21">
        <f>'Variables AMS'!C538/'Variables AMS'!C$64*'Variables AMS'!$S$64</f>
        <v>0</v>
      </c>
      <c r="E84" s="21">
        <f>'Variables AMS'!D538/'Variables AMS'!D$64*'Variables AMS'!$S$64</f>
        <v>0</v>
      </c>
      <c r="F84" s="21">
        <f>'Variables AMS'!E538/'Variables AMS'!E$64*'Variables AMS'!$S$64</f>
        <v>0</v>
      </c>
      <c r="G84" s="21">
        <f>'Variables AMS'!F538/'Variables AMS'!F$64*'Variables AMS'!$S$64</f>
        <v>0</v>
      </c>
      <c r="H84" s="21">
        <f>'Variables AMS'!G538/'Variables AMS'!G$64*'Variables AMS'!$S$64</f>
        <v>0</v>
      </c>
      <c r="I84" s="21">
        <f>'Variables AMS'!H538/'Variables AMS'!H$64*'Variables AMS'!$S$64</f>
        <v>0</v>
      </c>
      <c r="J84" s="21">
        <f>'Variables AMS'!I538/'Variables AMS'!I$64*'Variables AMS'!$S$64</f>
        <v>0</v>
      </c>
      <c r="K84" s="21">
        <f>'Variables AMS'!J538/'Variables AMS'!J$64*'Variables AMS'!$S$64</f>
        <v>0</v>
      </c>
      <c r="L84" s="21">
        <f>'Variables AMS'!K538/'Variables AMS'!K$64*'Variables AMS'!$S$64</f>
        <v>0</v>
      </c>
      <c r="M84" s="21">
        <f>'Variables AMS'!L538/'Variables AMS'!L$64*'Variables AMS'!$S$64</f>
        <v>0</v>
      </c>
      <c r="N84" s="21">
        <f>'Variables AMS'!M538/'Variables AMS'!M$64*'Variables AMS'!$S$64</f>
        <v>0</v>
      </c>
      <c r="O84" s="21">
        <f>'Variables AMS'!N538/'Variables AMS'!N$64*'Variables AMS'!$S$64</f>
        <v>0</v>
      </c>
      <c r="P84" s="21">
        <f>'Variables AMS'!O538/'Variables AMS'!O$64*'Variables AMS'!$S$64</f>
        <v>0</v>
      </c>
      <c r="Q84" s="21">
        <f>'Variables AMS'!P538/'Variables AMS'!P$64*'Variables AMS'!$S$64</f>
        <v>0</v>
      </c>
      <c r="R84" s="21">
        <f>'Variables AMS'!Q538/'Variables AMS'!Q$64*'Variables AMS'!$S$64</f>
        <v>0</v>
      </c>
      <c r="S84" s="21">
        <f>'Variables AMS'!R538/'Variables AMS'!R$64*'Variables AMS'!$S$64</f>
        <v>0</v>
      </c>
      <c r="T84" s="21">
        <f>'Variables AMS'!S538/'Variables AMS'!S$64*'Variables AMS'!$S$64</f>
        <v>0</v>
      </c>
      <c r="U84" s="21">
        <f>'Variables AMS'!T538/'Variables AMS'!T$64*'Variables AMS'!$S$64</f>
        <v>0</v>
      </c>
      <c r="V84" s="21">
        <f>'Variables AMS'!U538/'Variables AMS'!U$64*'Variables AMS'!$S$64</f>
        <v>0</v>
      </c>
      <c r="W84" s="21">
        <f>'Variables AMS'!V538/'Variables AMS'!V$64*'Variables AMS'!$S$64</f>
        <v>7.0398868387044127</v>
      </c>
      <c r="X84" s="21">
        <f>'Variables AMS'!W538/'Variables AMS'!W$64*'Variables AMS'!$S$64</f>
        <v>16.549140363315502</v>
      </c>
      <c r="Y84" s="21">
        <f>'Variables AMS'!X538/'Variables AMS'!X$64*'Variables AMS'!$S$64</f>
        <v>23.147132385299791</v>
      </c>
      <c r="Z84" s="21">
        <f>'Variables AMS'!Y538/'Variables AMS'!Y$64*'Variables AMS'!$S$64</f>
        <v>28.262296257644067</v>
      </c>
      <c r="AA84" s="21">
        <f>'Variables AMS'!Z538/'Variables AMS'!Z$64*'Variables AMS'!$S$64</f>
        <v>32.459782799415315</v>
      </c>
      <c r="AB84" s="21">
        <f>'Variables AMS'!AA538/'Variables AMS'!AA$64*'Variables AMS'!$S$64</f>
        <v>35.688735369810132</v>
      </c>
      <c r="AC84" s="21">
        <f>'Variables AMS'!AB538/'Variables AMS'!AB$64*'Variables AMS'!$S$64</f>
        <v>38.798713777909057</v>
      </c>
      <c r="AD84" s="21">
        <f>'Variables AMS'!AC538/'Variables AMS'!AC$64*'Variables AMS'!$S$64</f>
        <v>24.190581191302002</v>
      </c>
      <c r="AE84" s="21">
        <f>'Variables AMS'!AD538/'Variables AMS'!AD$64*'Variables AMS'!$S$64</f>
        <v>14.226653231731925</v>
      </c>
      <c r="AF84" s="21">
        <f>'Variables AMS'!AE538/'Variables AMS'!AE$64*'Variables AMS'!$S$64</f>
        <v>7.3470535176780611</v>
      </c>
      <c r="AG84" s="21">
        <f>'Variables AMS'!AF538/'Variables AMS'!AF$64*'Variables AMS'!$S$64</f>
        <v>5.6049972827860524</v>
      </c>
      <c r="AH84" s="21">
        <f>'Variables AMS'!AG538/'Variables AMS'!AG$64*'Variables AMS'!$S$64</f>
        <v>5.9337769539232577</v>
      </c>
      <c r="AI84" s="21">
        <f>'Variables AMS'!AH538/'Variables AMS'!AH$64*'Variables AMS'!$S$64</f>
        <v>5.1934287552830147</v>
      </c>
      <c r="AJ84" s="21">
        <f>'Variables AMS'!AI538/'Variables AMS'!AI$64*'Variables AMS'!$S$64</f>
        <v>4.3579810521078137</v>
      </c>
      <c r="AK84" s="21">
        <f>'Variables AMS'!AJ538/'Variables AMS'!AJ$64*'Variables AMS'!$S$64</f>
        <v>3.2803827257616671</v>
      </c>
      <c r="AL84" s="21">
        <f>'Variables AMS'!AK538/'Variables AMS'!AK$64*'Variables AMS'!$S$64</f>
        <v>2.2159096939118648</v>
      </c>
      <c r="AM84" s="21">
        <f>'Variables AMS'!AL538/'Variables AMS'!AL$64*'Variables AMS'!$S$64</f>
        <v>1.6597220655858096</v>
      </c>
      <c r="AN84" s="21">
        <f>'Variables AMS'!AM538/'Variables AMS'!AM$64*'Variables AMS'!$S$64</f>
        <v>1.9936146326200397</v>
      </c>
      <c r="AO84" s="21">
        <f>'Variables AMS'!AN538/'Variables AMS'!AN$64*'Variables AMS'!$S$64</f>
        <v>2.1153545427782303</v>
      </c>
      <c r="AP84" s="21">
        <f>'Variables AMS'!AO538/'Variables AMS'!AO$64*'Variables AMS'!$S$64</f>
        <v>2.1901115276260894</v>
      </c>
      <c r="AQ84" s="21">
        <f>'Variables AMS'!AP538/'Variables AMS'!AP$64*'Variables AMS'!$S$64</f>
        <v>2.260301402833472</v>
      </c>
      <c r="AR84" s="21">
        <f>'Variables AMS'!AQ538/'Variables AMS'!AQ$64*'Variables AMS'!$S$64</f>
        <v>2.3219546511208238</v>
      </c>
      <c r="AS84" s="21">
        <f>'Variables AMS'!AR538/'Variables AMS'!AR$64*'Variables AMS'!$S$64</f>
        <v>1.3601489009958945</v>
      </c>
      <c r="AT84" s="21">
        <f>'Variables AMS'!AS538/'Variables AMS'!AS$64*'Variables AMS'!$S$64</f>
        <v>0.53922669875822293</v>
      </c>
      <c r="AU84" s="21">
        <f>'Variables AMS'!AT538/'Variables AMS'!AT$64*'Variables AMS'!$S$64</f>
        <v>0</v>
      </c>
      <c r="AV84" s="21">
        <f>'Variables AMS'!AU538/'Variables AMS'!AU$64*'Variables AMS'!$S$64</f>
        <v>0</v>
      </c>
      <c r="AW84" s="21">
        <f>'Variables AMS'!AV538/'Variables AMS'!AV$64*'Variables AMS'!$S$64</f>
        <v>0</v>
      </c>
    </row>
    <row r="85" spans="1:49" x14ac:dyDescent="0.25">
      <c r="A85" s="113"/>
      <c r="B85" t="s">
        <v>452</v>
      </c>
      <c r="C85" s="21">
        <f>'Variables AMS'!B539/'Variables AMS'!B$64*'Variables AMS'!$S$64</f>
        <v>0</v>
      </c>
      <c r="D85" s="21">
        <f>'Variables AMS'!C539/'Variables AMS'!C$64*'Variables AMS'!$S$64</f>
        <v>0</v>
      </c>
      <c r="E85" s="21">
        <f>'Variables AMS'!D539/'Variables AMS'!D$64*'Variables AMS'!$S$64</f>
        <v>0</v>
      </c>
      <c r="F85" s="21">
        <f>'Variables AMS'!E539/'Variables AMS'!E$64*'Variables AMS'!$S$64</f>
        <v>0</v>
      </c>
      <c r="G85" s="21">
        <f>'Variables AMS'!F539/'Variables AMS'!F$64*'Variables AMS'!$S$64</f>
        <v>0</v>
      </c>
      <c r="H85" s="21">
        <f>'Variables AMS'!G539/'Variables AMS'!G$64*'Variables AMS'!$S$64</f>
        <v>0</v>
      </c>
      <c r="I85" s="21">
        <f>'Variables AMS'!H539/'Variables AMS'!H$64*'Variables AMS'!$S$64</f>
        <v>0</v>
      </c>
      <c r="J85" s="21">
        <f>'Variables AMS'!I539/'Variables AMS'!I$64*'Variables AMS'!$S$64</f>
        <v>0</v>
      </c>
      <c r="K85" s="21">
        <f>'Variables AMS'!J539/'Variables AMS'!J$64*'Variables AMS'!$S$64</f>
        <v>0</v>
      </c>
      <c r="L85" s="21">
        <f>'Variables AMS'!K539/'Variables AMS'!K$64*'Variables AMS'!$S$64</f>
        <v>0</v>
      </c>
      <c r="M85" s="21">
        <f>'Variables AMS'!L539/'Variables AMS'!L$64*'Variables AMS'!$S$64</f>
        <v>0</v>
      </c>
      <c r="N85" s="21">
        <f>'Variables AMS'!M539/'Variables AMS'!M$64*'Variables AMS'!$S$64</f>
        <v>0</v>
      </c>
      <c r="O85" s="21">
        <f>'Variables AMS'!N539/'Variables AMS'!N$64*'Variables AMS'!$S$64</f>
        <v>0</v>
      </c>
      <c r="P85" s="21">
        <f>'Variables AMS'!O539/'Variables AMS'!O$64*'Variables AMS'!$S$64</f>
        <v>0</v>
      </c>
      <c r="Q85" s="21">
        <f>'Variables AMS'!P539/'Variables AMS'!P$64*'Variables AMS'!$S$64</f>
        <v>0</v>
      </c>
      <c r="R85" s="21">
        <f>'Variables AMS'!Q539/'Variables AMS'!Q$64*'Variables AMS'!$S$64</f>
        <v>0</v>
      </c>
      <c r="S85" s="21">
        <f>'Variables AMS'!R539/'Variables AMS'!R$64*'Variables AMS'!$S$64</f>
        <v>0</v>
      </c>
      <c r="T85" s="21">
        <f>'Variables AMS'!S539/'Variables AMS'!S$64*'Variables AMS'!$S$64</f>
        <v>0</v>
      </c>
      <c r="U85" s="21">
        <f>'Variables AMS'!T539/'Variables AMS'!T$64*'Variables AMS'!$S$64</f>
        <v>0</v>
      </c>
      <c r="V85" s="21">
        <f>'Variables AMS'!U539/'Variables AMS'!U$64*'Variables AMS'!$S$64</f>
        <v>0</v>
      </c>
      <c r="W85" s="21">
        <f>'Variables AMS'!V539/'Variables AMS'!V$64*'Variables AMS'!$S$64</f>
        <v>6.4843033978095761</v>
      </c>
      <c r="X85" s="21">
        <f>'Variables AMS'!W539/'Variables AMS'!W$64*'Variables AMS'!$S$64</f>
        <v>14.536015834894012</v>
      </c>
      <c r="Y85" s="21">
        <f>'Variables AMS'!X539/'Variables AMS'!X$64*'Variables AMS'!$S$64</f>
        <v>20.934790364547752</v>
      </c>
      <c r="Z85" s="21">
        <f>'Variables AMS'!Y539/'Variables AMS'!Y$64*'Variables AMS'!$S$64</f>
        <v>25.415069006960856</v>
      </c>
      <c r="AA85" s="21">
        <f>'Variables AMS'!Z539/'Variables AMS'!Z$64*'Variables AMS'!$S$64</f>
        <v>28.518617206704619</v>
      </c>
      <c r="AB85" s="21">
        <f>'Variables AMS'!AA539/'Variables AMS'!AA$64*'Variables AMS'!$S$64</f>
        <v>30.345023741886948</v>
      </c>
      <c r="AC85" s="21">
        <f>'Variables AMS'!AB539/'Variables AMS'!AB$64*'Variables AMS'!$S$64</f>
        <v>31.75713405010497</v>
      </c>
      <c r="AD85" s="21">
        <f>'Variables AMS'!AC539/'Variables AMS'!AC$64*'Variables AMS'!$S$64</f>
        <v>19.257184721951777</v>
      </c>
      <c r="AE85" s="21">
        <f>'Variables AMS'!AD539/'Variables AMS'!AD$64*'Variables AMS'!$S$64</f>
        <v>10.915660911135193</v>
      </c>
      <c r="AF85" s="21">
        <f>'Variables AMS'!AE539/'Variables AMS'!AE$64*'Variables AMS'!$S$64</f>
        <v>5.246334937035015</v>
      </c>
      <c r="AG85" s="21">
        <f>'Variables AMS'!AF539/'Variables AMS'!AF$64*'Variables AMS'!$S$64</f>
        <v>4.0230614863762257</v>
      </c>
      <c r="AH85" s="21">
        <f>'Variables AMS'!AG539/'Variables AMS'!AG$64*'Variables AMS'!$S$64</f>
        <v>4.5264116159676382</v>
      </c>
      <c r="AI85" s="21">
        <f>'Variables AMS'!AH539/'Variables AMS'!AH$64*'Variables AMS'!$S$64</f>
        <v>3.8847027314826725</v>
      </c>
      <c r="AJ85" s="21">
        <f>'Variables AMS'!AI539/'Variables AMS'!AI$64*'Variables AMS'!$S$64</f>
        <v>3.0848741316912407</v>
      </c>
      <c r="AK85" s="21">
        <f>'Variables AMS'!AJ539/'Variables AMS'!AJ$64*'Variables AMS'!$S$64</f>
        <v>2.0678449694269867</v>
      </c>
      <c r="AL85" s="21">
        <f>'Variables AMS'!AK539/'Variables AMS'!AK$64*'Variables AMS'!$S$64</f>
        <v>1.0539953238211934</v>
      </c>
      <c r="AM85" s="21">
        <f>'Variables AMS'!AL539/'Variables AMS'!AL$64*'Variables AMS'!$S$64</f>
        <v>0.45999325934398116</v>
      </c>
      <c r="AN85" s="21">
        <f>'Variables AMS'!AM539/'Variables AMS'!AM$64*'Variables AMS'!$S$64</f>
        <v>0</v>
      </c>
      <c r="AO85" s="21">
        <f>'Variables AMS'!AN539/'Variables AMS'!AN$64*'Variables AMS'!$S$64</f>
        <v>0</v>
      </c>
      <c r="AP85" s="21">
        <f>'Variables AMS'!AO539/'Variables AMS'!AO$64*'Variables AMS'!$S$64</f>
        <v>0</v>
      </c>
      <c r="AQ85" s="21">
        <f>'Variables AMS'!AP539/'Variables AMS'!AP$64*'Variables AMS'!$S$64</f>
        <v>0</v>
      </c>
      <c r="AR85" s="21">
        <f>'Variables AMS'!AQ539/'Variables AMS'!AQ$64*'Variables AMS'!$S$64</f>
        <v>0</v>
      </c>
      <c r="AS85" s="21">
        <f>'Variables AMS'!AR539/'Variables AMS'!AR$64*'Variables AMS'!$S$64</f>
        <v>0</v>
      </c>
      <c r="AT85" s="21">
        <f>'Variables AMS'!AS539/'Variables AMS'!AS$64*'Variables AMS'!$S$64</f>
        <v>0</v>
      </c>
      <c r="AU85" s="21">
        <f>'Variables AMS'!AT539/'Variables AMS'!AT$64*'Variables AMS'!$S$64</f>
        <v>0</v>
      </c>
      <c r="AV85" s="21">
        <f>'Variables AMS'!AU539/'Variables AMS'!AU$64*'Variables AMS'!$S$64</f>
        <v>0</v>
      </c>
      <c r="AW85" s="21">
        <f>'Variables AMS'!AV539/'Variables AMS'!AV$64*'Variables AMS'!$S$64</f>
        <v>0</v>
      </c>
    </row>
    <row r="86" spans="1:49" x14ac:dyDescent="0.25">
      <c r="A86" s="113"/>
      <c r="B86" t="s">
        <v>453</v>
      </c>
      <c r="C86" s="21">
        <f>'Variables AMS'!B540/'Variables AMS'!B$64*'Variables AMS'!$S$64</f>
        <v>0</v>
      </c>
      <c r="D86" s="21">
        <f>'Variables AMS'!C540/'Variables AMS'!C$64*'Variables AMS'!$S$64</f>
        <v>0</v>
      </c>
      <c r="E86" s="21">
        <f>'Variables AMS'!D540/'Variables AMS'!D$64*'Variables AMS'!$S$64</f>
        <v>0</v>
      </c>
      <c r="F86" s="21">
        <f>'Variables AMS'!E540/'Variables AMS'!E$64*'Variables AMS'!$S$64</f>
        <v>0</v>
      </c>
      <c r="G86" s="21">
        <f>'Variables AMS'!F540/'Variables AMS'!F$64*'Variables AMS'!$S$64</f>
        <v>0</v>
      </c>
      <c r="H86" s="21">
        <f>'Variables AMS'!G540/'Variables AMS'!G$64*'Variables AMS'!$S$64</f>
        <v>0</v>
      </c>
      <c r="I86" s="21">
        <f>'Variables AMS'!H540/'Variables AMS'!H$64*'Variables AMS'!$S$64</f>
        <v>0</v>
      </c>
      <c r="J86" s="21">
        <f>'Variables AMS'!I540/'Variables AMS'!I$64*'Variables AMS'!$S$64</f>
        <v>0</v>
      </c>
      <c r="K86" s="21">
        <f>'Variables AMS'!J540/'Variables AMS'!J$64*'Variables AMS'!$S$64</f>
        <v>0</v>
      </c>
      <c r="L86" s="21">
        <f>'Variables AMS'!K540/'Variables AMS'!K$64*'Variables AMS'!$S$64</f>
        <v>0</v>
      </c>
      <c r="M86" s="21">
        <f>'Variables AMS'!L540/'Variables AMS'!L$64*'Variables AMS'!$S$64</f>
        <v>0</v>
      </c>
      <c r="N86" s="21">
        <f>'Variables AMS'!M540/'Variables AMS'!M$64*'Variables AMS'!$S$64</f>
        <v>0</v>
      </c>
      <c r="O86" s="21">
        <f>'Variables AMS'!N540/'Variables AMS'!N$64*'Variables AMS'!$S$64</f>
        <v>0</v>
      </c>
      <c r="P86" s="21">
        <f>'Variables AMS'!O540/'Variables AMS'!O$64*'Variables AMS'!$S$64</f>
        <v>0</v>
      </c>
      <c r="Q86" s="21">
        <f>'Variables AMS'!P540/'Variables AMS'!P$64*'Variables AMS'!$S$64</f>
        <v>0</v>
      </c>
      <c r="R86" s="21">
        <f>'Variables AMS'!Q540/'Variables AMS'!Q$64*'Variables AMS'!$S$64</f>
        <v>0</v>
      </c>
      <c r="S86" s="21">
        <f>'Variables AMS'!R540/'Variables AMS'!R$64*'Variables AMS'!$S$64</f>
        <v>0</v>
      </c>
      <c r="T86" s="21">
        <f>'Variables AMS'!S540/'Variables AMS'!S$64*'Variables AMS'!$S$64</f>
        <v>0</v>
      </c>
      <c r="U86" s="21">
        <f>'Variables AMS'!T540/'Variables AMS'!T$64*'Variables AMS'!$S$64</f>
        <v>0</v>
      </c>
      <c r="V86" s="21">
        <f>'Variables AMS'!U540/'Variables AMS'!U$64*'Variables AMS'!$S$64</f>
        <v>0</v>
      </c>
      <c r="W86" s="21">
        <f>'Variables AMS'!V540/'Variables AMS'!V$64*'Variables AMS'!$S$64</f>
        <v>108.96012895530934</v>
      </c>
      <c r="X86" s="21">
        <f>'Variables AMS'!W540/'Variables AMS'!W$64*'Variables AMS'!$S$64</f>
        <v>262.62630099375963</v>
      </c>
      <c r="Y86" s="21">
        <f>'Variables AMS'!X540/'Variables AMS'!X$64*'Variables AMS'!$S$64</f>
        <v>391.03429746011187</v>
      </c>
      <c r="Z86" s="21">
        <f>'Variables AMS'!Y540/'Variables AMS'!Y$64*'Variables AMS'!$S$64</f>
        <v>489.73628406135509</v>
      </c>
      <c r="AA86" s="21">
        <f>'Variables AMS'!Z540/'Variables AMS'!Z$64*'Variables AMS'!$S$64</f>
        <v>563.72282201275232</v>
      </c>
      <c r="AB86" s="21">
        <f>'Variables AMS'!AA540/'Variables AMS'!AA$64*'Variables AMS'!$S$64</f>
        <v>614.52111397764259</v>
      </c>
      <c r="AC86" s="21">
        <f>'Variables AMS'!AB540/'Variables AMS'!AB$64*'Variables AMS'!$S$64</f>
        <v>657.12599185887291</v>
      </c>
      <c r="AD86" s="21">
        <f>'Variables AMS'!AC540/'Variables AMS'!AC$64*'Variables AMS'!$S$64</f>
        <v>405.9493213813351</v>
      </c>
      <c r="AE86" s="21">
        <f>'Variables AMS'!AD540/'Variables AMS'!AD$64*'Variables AMS'!$S$64</f>
        <v>235.31944329345708</v>
      </c>
      <c r="AF86" s="21">
        <f>'Variables AMS'!AE540/'Variables AMS'!AE$64*'Variables AMS'!$S$64</f>
        <v>118.5588051183291</v>
      </c>
      <c r="AG86" s="21">
        <f>'Variables AMS'!AF540/'Variables AMS'!AF$64*'Variables AMS'!$S$64</f>
        <v>82.296540638973724</v>
      </c>
      <c r="AH86" s="21">
        <f>'Variables AMS'!AG540/'Variables AMS'!AG$64*'Variables AMS'!$S$64</f>
        <v>78.805702277381144</v>
      </c>
      <c r="AI86" s="21">
        <f>'Variables AMS'!AH540/'Variables AMS'!AH$64*'Variables AMS'!$S$64</f>
        <v>60.228827739826457</v>
      </c>
      <c r="AJ86" s="21">
        <f>'Variables AMS'!AI540/'Variables AMS'!AI$64*'Variables AMS'!$S$64</f>
        <v>41.922365671147844</v>
      </c>
      <c r="AK86" s="21">
        <f>'Variables AMS'!AJ540/'Variables AMS'!AJ$64*'Variables AMS'!$S$64</f>
        <v>22.169569654030415</v>
      </c>
      <c r="AL86" s="21">
        <f>'Variables AMS'!AK540/'Variables AMS'!AK$64*'Variables AMS'!$S$64</f>
        <v>3.7458677502989155</v>
      </c>
      <c r="AM86" s="21">
        <f>'Variables AMS'!AL540/'Variables AMS'!AL$64*'Variables AMS'!$S$64</f>
        <v>0</v>
      </c>
      <c r="AN86" s="21">
        <f>'Variables AMS'!AM540/'Variables AMS'!AM$64*'Variables AMS'!$S$64</f>
        <v>0</v>
      </c>
      <c r="AO86" s="21">
        <f>'Variables AMS'!AN540/'Variables AMS'!AN$64*'Variables AMS'!$S$64</f>
        <v>0</v>
      </c>
      <c r="AP86" s="21">
        <f>'Variables AMS'!AO540/'Variables AMS'!AO$64*'Variables AMS'!$S$64</f>
        <v>0</v>
      </c>
      <c r="AQ86" s="21">
        <f>'Variables AMS'!AP540/'Variables AMS'!AP$64*'Variables AMS'!$S$64</f>
        <v>0</v>
      </c>
      <c r="AR86" s="21">
        <f>'Variables AMS'!AQ540/'Variables AMS'!AQ$64*'Variables AMS'!$S$64</f>
        <v>0</v>
      </c>
      <c r="AS86" s="21">
        <f>'Variables AMS'!AR540/'Variables AMS'!AR$64*'Variables AMS'!$S$64</f>
        <v>0</v>
      </c>
      <c r="AT86" s="21">
        <f>'Variables AMS'!AS540/'Variables AMS'!AS$64*'Variables AMS'!$S$64</f>
        <v>0</v>
      </c>
      <c r="AU86" s="21">
        <f>'Variables AMS'!AT540/'Variables AMS'!AT$64*'Variables AMS'!$S$64</f>
        <v>0</v>
      </c>
      <c r="AV86" s="21">
        <f>'Variables AMS'!AU540/'Variables AMS'!AU$64*'Variables AMS'!$S$64</f>
        <v>0</v>
      </c>
      <c r="AW86" s="21">
        <f>'Variables AMS'!AV540/'Variables AMS'!AV$64*'Variables AMS'!$S$64</f>
        <v>0</v>
      </c>
    </row>
    <row r="87" spans="1:49" x14ac:dyDescent="0.25">
      <c r="A87" s="113"/>
      <c r="B87" t="s">
        <v>454</v>
      </c>
      <c r="C87" s="21">
        <f>'Variables AMS'!B541/'Variables AMS'!B$64*'Variables AMS'!$S$64</f>
        <v>0</v>
      </c>
      <c r="D87" s="21">
        <f>'Variables AMS'!C541/'Variables AMS'!C$64*'Variables AMS'!$S$64</f>
        <v>0</v>
      </c>
      <c r="E87" s="21">
        <f>'Variables AMS'!D541/'Variables AMS'!D$64*'Variables AMS'!$S$64</f>
        <v>0</v>
      </c>
      <c r="F87" s="21">
        <f>'Variables AMS'!E541/'Variables AMS'!E$64*'Variables AMS'!$S$64</f>
        <v>0</v>
      </c>
      <c r="G87" s="21">
        <f>'Variables AMS'!F541/'Variables AMS'!F$64*'Variables AMS'!$S$64</f>
        <v>0</v>
      </c>
      <c r="H87" s="21">
        <f>'Variables AMS'!G541/'Variables AMS'!G$64*'Variables AMS'!$S$64</f>
        <v>0</v>
      </c>
      <c r="I87" s="21">
        <f>'Variables AMS'!H541/'Variables AMS'!H$64*'Variables AMS'!$S$64</f>
        <v>0</v>
      </c>
      <c r="J87" s="21">
        <f>'Variables AMS'!I541/'Variables AMS'!I$64*'Variables AMS'!$S$64</f>
        <v>0</v>
      </c>
      <c r="K87" s="21">
        <f>'Variables AMS'!J541/'Variables AMS'!J$64*'Variables AMS'!$S$64</f>
        <v>0</v>
      </c>
      <c r="L87" s="21">
        <f>'Variables AMS'!K541/'Variables AMS'!K$64*'Variables AMS'!$S$64</f>
        <v>0</v>
      </c>
      <c r="M87" s="21">
        <f>'Variables AMS'!L541/'Variables AMS'!L$64*'Variables AMS'!$S$64</f>
        <v>0</v>
      </c>
      <c r="N87" s="21">
        <f>'Variables AMS'!M541/'Variables AMS'!M$64*'Variables AMS'!$S$64</f>
        <v>0</v>
      </c>
      <c r="O87" s="21">
        <f>'Variables AMS'!N541/'Variables AMS'!N$64*'Variables AMS'!$S$64</f>
        <v>0</v>
      </c>
      <c r="P87" s="21">
        <f>'Variables AMS'!O541/'Variables AMS'!O$64*'Variables AMS'!$S$64</f>
        <v>0</v>
      </c>
      <c r="Q87" s="21">
        <f>'Variables AMS'!P541/'Variables AMS'!P$64*'Variables AMS'!$S$64</f>
        <v>0</v>
      </c>
      <c r="R87" s="21">
        <f>'Variables AMS'!Q541/'Variables AMS'!Q$64*'Variables AMS'!$S$64</f>
        <v>0</v>
      </c>
      <c r="S87" s="21">
        <f>'Variables AMS'!R541/'Variables AMS'!R$64*'Variables AMS'!$S$64</f>
        <v>0</v>
      </c>
      <c r="T87" s="21">
        <f>'Variables AMS'!S541/'Variables AMS'!S$64*'Variables AMS'!$S$64</f>
        <v>0</v>
      </c>
      <c r="U87" s="21">
        <f>'Variables AMS'!T541/'Variables AMS'!T$64*'Variables AMS'!$S$64</f>
        <v>0</v>
      </c>
      <c r="V87" s="21">
        <f>'Variables AMS'!U541/'Variables AMS'!U$64*'Variables AMS'!$S$64</f>
        <v>0</v>
      </c>
      <c r="W87" s="21">
        <f>'Variables AMS'!V541/'Variables AMS'!V$64*'Variables AMS'!$S$64</f>
        <v>0</v>
      </c>
      <c r="X87" s="21">
        <f>'Variables AMS'!W541/'Variables AMS'!W$64*'Variables AMS'!$S$64</f>
        <v>0</v>
      </c>
      <c r="Y87" s="21">
        <f>'Variables AMS'!X541/'Variables AMS'!X$64*'Variables AMS'!$S$64</f>
        <v>0</v>
      </c>
      <c r="Z87" s="21">
        <f>'Variables AMS'!Y541/'Variables AMS'!Y$64*'Variables AMS'!$S$64</f>
        <v>0</v>
      </c>
      <c r="AA87" s="21">
        <f>'Variables AMS'!Z541/'Variables AMS'!Z$64*'Variables AMS'!$S$64</f>
        <v>0</v>
      </c>
      <c r="AB87" s="21">
        <f>'Variables AMS'!AA541/'Variables AMS'!AA$64*'Variables AMS'!$S$64</f>
        <v>0</v>
      </c>
      <c r="AC87" s="21">
        <f>'Variables AMS'!AB541/'Variables AMS'!AB$64*'Variables AMS'!$S$64</f>
        <v>0</v>
      </c>
      <c r="AD87" s="21">
        <f>'Variables AMS'!AC541/'Variables AMS'!AC$64*'Variables AMS'!$S$64</f>
        <v>0</v>
      </c>
      <c r="AE87" s="21">
        <f>'Variables AMS'!AD541/'Variables AMS'!AD$64*'Variables AMS'!$S$64</f>
        <v>0</v>
      </c>
      <c r="AF87" s="21">
        <f>'Variables AMS'!AE541/'Variables AMS'!AE$64*'Variables AMS'!$S$64</f>
        <v>0</v>
      </c>
      <c r="AG87" s="21">
        <f>'Variables AMS'!AF541/'Variables AMS'!AF$64*'Variables AMS'!$S$64</f>
        <v>0</v>
      </c>
      <c r="AH87" s="21">
        <f>'Variables AMS'!AG541/'Variables AMS'!AG$64*'Variables AMS'!$S$64</f>
        <v>0</v>
      </c>
      <c r="AI87" s="21">
        <f>'Variables AMS'!AH541/'Variables AMS'!AH$64*'Variables AMS'!$S$64</f>
        <v>0</v>
      </c>
      <c r="AJ87" s="21">
        <f>'Variables AMS'!AI541/'Variables AMS'!AI$64*'Variables AMS'!$S$64</f>
        <v>0</v>
      </c>
      <c r="AK87" s="21">
        <f>'Variables AMS'!AJ541/'Variables AMS'!AJ$64*'Variables AMS'!$S$64</f>
        <v>0</v>
      </c>
      <c r="AL87" s="21">
        <f>'Variables AMS'!AK541/'Variables AMS'!AK$64*'Variables AMS'!$S$64</f>
        <v>0</v>
      </c>
      <c r="AM87" s="21">
        <f>'Variables AMS'!AL541/'Variables AMS'!AL$64*'Variables AMS'!$S$64</f>
        <v>0</v>
      </c>
      <c r="AN87" s="21">
        <f>'Variables AMS'!AM541/'Variables AMS'!AM$64*'Variables AMS'!$S$64</f>
        <v>0</v>
      </c>
      <c r="AO87" s="21">
        <f>'Variables AMS'!AN541/'Variables AMS'!AN$64*'Variables AMS'!$S$64</f>
        <v>0</v>
      </c>
      <c r="AP87" s="21">
        <f>'Variables AMS'!AO541/'Variables AMS'!AO$64*'Variables AMS'!$S$64</f>
        <v>0</v>
      </c>
      <c r="AQ87" s="21">
        <f>'Variables AMS'!AP541/'Variables AMS'!AP$64*'Variables AMS'!$S$64</f>
        <v>0</v>
      </c>
      <c r="AR87" s="21">
        <f>'Variables AMS'!AQ541/'Variables AMS'!AQ$64*'Variables AMS'!$S$64</f>
        <v>0</v>
      </c>
      <c r="AS87" s="21">
        <f>'Variables AMS'!AR541/'Variables AMS'!AR$64*'Variables AMS'!$S$64</f>
        <v>0</v>
      </c>
      <c r="AT87" s="21">
        <f>'Variables AMS'!AS541/'Variables AMS'!AS$64*'Variables AMS'!$S$64</f>
        <v>0</v>
      </c>
      <c r="AU87" s="21">
        <f>'Variables AMS'!AT541/'Variables AMS'!AT$64*'Variables AMS'!$S$64</f>
        <v>0</v>
      </c>
      <c r="AV87" s="21">
        <f>'Variables AMS'!AU541/'Variables AMS'!AU$64*'Variables AMS'!$S$64</f>
        <v>0</v>
      </c>
      <c r="AW87" s="21">
        <f>'Variables AMS'!AV541/'Variables AMS'!AV$64*'Variables AMS'!$S$64</f>
        <v>0</v>
      </c>
    </row>
    <row r="90" spans="1:49" x14ac:dyDescent="0.25">
      <c r="A90" s="113" t="s">
        <v>669</v>
      </c>
      <c r="B90" t="s">
        <v>443</v>
      </c>
      <c r="C90" s="21">
        <f>'Variables AMS'!B250</f>
        <v>860.74494090987901</v>
      </c>
      <c r="D90" s="21">
        <f>'Variables AMS'!C250</f>
        <v>864.19414955733896</v>
      </c>
      <c r="E90" s="21">
        <f>'Variables AMS'!D250</f>
        <v>867.65701430000001</v>
      </c>
      <c r="F90" s="21">
        <f>'Variables AMS'!E250</f>
        <v>873.8184645</v>
      </c>
      <c r="G90" s="21">
        <f>'Variables AMS'!F250</f>
        <v>864.11127450000004</v>
      </c>
      <c r="H90" s="21">
        <f>'Variables AMS'!G250</f>
        <v>849.00617790000001</v>
      </c>
      <c r="I90" s="21">
        <f>'Variables AMS'!H250</f>
        <v>854.18501619999995</v>
      </c>
      <c r="J90" s="21">
        <f>'Variables AMS'!I250</f>
        <v>847.58742700000005</v>
      </c>
      <c r="K90" s="21">
        <f>'Variables AMS'!J250</f>
        <v>841.26675369999998</v>
      </c>
      <c r="L90" s="21">
        <f>'Variables AMS'!K250</f>
        <v>819.83051030000001</v>
      </c>
      <c r="M90" s="21">
        <f>'Variables AMS'!L250</f>
        <v>821.34447799999998</v>
      </c>
      <c r="N90" s="21">
        <f>'Variables AMS'!M250</f>
        <v>815.7571749</v>
      </c>
      <c r="O90" s="21">
        <f>'Variables AMS'!N250</f>
        <v>798.51131810000004</v>
      </c>
      <c r="P90" s="21">
        <f>'Variables AMS'!O250</f>
        <v>792.98824890000003</v>
      </c>
      <c r="Q90" s="21">
        <f>'Variables AMS'!P250</f>
        <v>781.76178779999998</v>
      </c>
      <c r="R90" s="21">
        <f>'Variables AMS'!Q250</f>
        <v>773.43790190000004</v>
      </c>
      <c r="S90" s="21">
        <f>'Variables AMS'!R250</f>
        <v>769.62580370000001</v>
      </c>
      <c r="T90" s="21">
        <f>'Variables AMS'!S250</f>
        <v>769.29189680000002</v>
      </c>
      <c r="U90" s="21">
        <f>'Variables AMS'!T250</f>
        <v>769.17196560000002</v>
      </c>
      <c r="V90" s="21">
        <f>'Variables AMS'!U250</f>
        <v>768.09839980000004</v>
      </c>
      <c r="W90" s="21">
        <f>'Variables AMS'!V250</f>
        <v>767.5060694</v>
      </c>
      <c r="X90" s="21">
        <f>'Variables AMS'!W250</f>
        <v>767.69803709999996</v>
      </c>
      <c r="Y90" s="21">
        <f>'Variables AMS'!X250</f>
        <v>769.14664740000001</v>
      </c>
      <c r="Z90" s="21">
        <f>'Variables AMS'!Y250</f>
        <v>771.01235499999996</v>
      </c>
      <c r="AA90" s="21">
        <f>'Variables AMS'!Z250</f>
        <v>772.83616289999998</v>
      </c>
      <c r="AB90" s="21">
        <f>'Variables AMS'!AA250</f>
        <v>774.48563220000005</v>
      </c>
      <c r="AC90" s="21">
        <f>'Variables AMS'!AB250</f>
        <v>775.88719289999995</v>
      </c>
      <c r="AD90" s="21">
        <f>'Variables AMS'!AC250</f>
        <v>777.24876589999997</v>
      </c>
      <c r="AE90" s="21">
        <f>'Variables AMS'!AD250</f>
        <v>778.49021330000005</v>
      </c>
      <c r="AF90" s="21">
        <f>'Variables AMS'!AE250</f>
        <v>779.61721699999998</v>
      </c>
      <c r="AG90" s="21">
        <f>'Variables AMS'!AF250</f>
        <v>780.51192530000003</v>
      </c>
      <c r="AH90" s="21">
        <f>'Variables AMS'!AG250</f>
        <v>781.03741760000003</v>
      </c>
      <c r="AI90" s="21">
        <f>'Variables AMS'!AH250</f>
        <v>781.1448838</v>
      </c>
      <c r="AJ90" s="21">
        <f>'Variables AMS'!AI250</f>
        <v>780.68019809999998</v>
      </c>
      <c r="AK90" s="21">
        <f>'Variables AMS'!AJ250</f>
        <v>779.92392340000004</v>
      </c>
      <c r="AL90" s="21">
        <f>'Variables AMS'!AK250</f>
        <v>778.97366320000003</v>
      </c>
      <c r="AM90" s="21">
        <f>'Variables AMS'!AL250</f>
        <v>777.97414449999997</v>
      </c>
      <c r="AN90" s="21">
        <f>'Variables AMS'!AM250</f>
        <v>776.85551299999997</v>
      </c>
      <c r="AO90" s="21">
        <f>'Variables AMS'!AN250</f>
        <v>775.60455979999995</v>
      </c>
      <c r="AP90" s="21">
        <f>'Variables AMS'!AO250</f>
        <v>774.3876358</v>
      </c>
      <c r="AQ90" s="21">
        <f>'Variables AMS'!AP250</f>
        <v>773.32929320000005</v>
      </c>
      <c r="AR90" s="21">
        <f>'Variables AMS'!AQ250</f>
        <v>772.35405790000004</v>
      </c>
      <c r="AS90" s="21">
        <f>'Variables AMS'!AR250</f>
        <v>771.28654359999996</v>
      </c>
      <c r="AT90" s="21">
        <f>'Variables AMS'!AS250</f>
        <v>770.22678329999997</v>
      </c>
      <c r="AU90" s="21">
        <f>'Variables AMS'!AT250</f>
        <v>769.15715079999995</v>
      </c>
      <c r="AV90" s="21">
        <f>'Variables AMS'!AU250</f>
        <v>768.10739590000003</v>
      </c>
      <c r="AW90" s="21">
        <f>'Variables AMS'!AV250</f>
        <v>767.04558650000001</v>
      </c>
    </row>
    <row r="91" spans="1:49" x14ac:dyDescent="0.25">
      <c r="A91" s="113"/>
      <c r="B91" t="s">
        <v>444</v>
      </c>
      <c r="C91" s="21">
        <f>'Variables AMS'!B251</f>
        <v>480.20966133937998</v>
      </c>
      <c r="D91" s="21">
        <f>'Variables AMS'!C251</f>
        <v>482.13397507944597</v>
      </c>
      <c r="E91" s="21">
        <f>'Variables AMS'!D251</f>
        <v>484.06593980000002</v>
      </c>
      <c r="F91" s="21">
        <f>'Variables AMS'!E251</f>
        <v>486.99953870000002</v>
      </c>
      <c r="G91" s="21">
        <f>'Variables AMS'!F251</f>
        <v>481.74356180000001</v>
      </c>
      <c r="H91" s="21">
        <f>'Variables AMS'!G251</f>
        <v>473.6918852</v>
      </c>
      <c r="I91" s="21">
        <f>'Variables AMS'!H251</f>
        <v>469.59952340000001</v>
      </c>
      <c r="J91" s="21">
        <f>'Variables AMS'!I251</f>
        <v>470.03643870000002</v>
      </c>
      <c r="K91" s="21">
        <f>'Variables AMS'!J251</f>
        <v>464.58608720000001</v>
      </c>
      <c r="L91" s="21">
        <f>'Variables AMS'!K251</f>
        <v>457.33170150000001</v>
      </c>
      <c r="M91" s="21">
        <f>'Variables AMS'!L251</f>
        <v>455.89144199999998</v>
      </c>
      <c r="N91" s="21">
        <f>'Variables AMS'!M251</f>
        <v>452.81015960000002</v>
      </c>
      <c r="O91" s="21">
        <f>'Variables AMS'!N251</f>
        <v>449.22476549999999</v>
      </c>
      <c r="P91" s="21">
        <f>'Variables AMS'!O251</f>
        <v>450.90610090000001</v>
      </c>
      <c r="Q91" s="21">
        <f>'Variables AMS'!P251</f>
        <v>451.30175439999999</v>
      </c>
      <c r="R91" s="21">
        <f>'Variables AMS'!Q251</f>
        <v>447.28939830000002</v>
      </c>
      <c r="S91" s="21">
        <f>'Variables AMS'!R251</f>
        <v>447.78562929999998</v>
      </c>
      <c r="T91" s="21">
        <f>'Variables AMS'!S251</f>
        <v>451.29737690000002</v>
      </c>
      <c r="U91" s="21">
        <f>'Variables AMS'!T251</f>
        <v>455.14202549999999</v>
      </c>
      <c r="V91" s="21">
        <f>'Variables AMS'!U251</f>
        <v>458.15923249999997</v>
      </c>
      <c r="W91" s="21">
        <f>'Variables AMS'!V251</f>
        <v>460.88555209999998</v>
      </c>
      <c r="X91" s="21">
        <f>'Variables AMS'!W251</f>
        <v>464.26538410000001</v>
      </c>
      <c r="Y91" s="21">
        <f>'Variables AMS'!X251</f>
        <v>469.01410520000002</v>
      </c>
      <c r="Z91" s="21">
        <f>'Variables AMS'!Y251</f>
        <v>474.41753110000002</v>
      </c>
      <c r="AA91" s="21">
        <f>'Variables AMS'!Z251</f>
        <v>479.92434329999998</v>
      </c>
      <c r="AB91" s="21">
        <f>'Variables AMS'!AA251</f>
        <v>485.26956410000003</v>
      </c>
      <c r="AC91" s="21">
        <f>'Variables AMS'!AB251</f>
        <v>490.25629070000002</v>
      </c>
      <c r="AD91" s="21">
        <f>'Variables AMS'!AC251</f>
        <v>495.07454519999999</v>
      </c>
      <c r="AE91" s="21">
        <f>'Variables AMS'!AD251</f>
        <v>499.75802010000001</v>
      </c>
      <c r="AF91" s="21">
        <f>'Variables AMS'!AE251</f>
        <v>504.24416400000001</v>
      </c>
      <c r="AG91" s="21">
        <f>'Variables AMS'!AF251</f>
        <v>508.3708982</v>
      </c>
      <c r="AH91" s="21">
        <f>'Variables AMS'!AG251</f>
        <v>511.9777856</v>
      </c>
      <c r="AI91" s="21">
        <f>'Variables AMS'!AH251</f>
        <v>514.99995390000004</v>
      </c>
      <c r="AJ91" s="21">
        <f>'Variables AMS'!AI251</f>
        <v>517.45636260000003</v>
      </c>
      <c r="AK91" s="21">
        <f>'Variables AMS'!AJ251</f>
        <v>519.57929539999998</v>
      </c>
      <c r="AL91" s="21">
        <f>'Variables AMS'!AK251</f>
        <v>521.46248230000003</v>
      </c>
      <c r="AM91" s="21">
        <f>'Variables AMS'!AL251</f>
        <v>523.21791329999996</v>
      </c>
      <c r="AN91" s="21">
        <f>'Variables AMS'!AM251</f>
        <v>524.75647619999995</v>
      </c>
      <c r="AO91" s="21">
        <f>'Variables AMS'!AN251</f>
        <v>526.09213580000005</v>
      </c>
      <c r="AP91" s="21">
        <f>'Variables AMS'!AO251</f>
        <v>527.35841129999994</v>
      </c>
      <c r="AQ91" s="21">
        <f>'Variables AMS'!AP251</f>
        <v>528.65375089999998</v>
      </c>
      <c r="AR91" s="21">
        <f>'Variables AMS'!AQ251</f>
        <v>529.94178590000001</v>
      </c>
      <c r="AS91" s="21">
        <f>'Variables AMS'!AR251</f>
        <v>531.07012569999995</v>
      </c>
      <c r="AT91" s="21">
        <f>'Variables AMS'!AS251</f>
        <v>532.07677239999998</v>
      </c>
      <c r="AU91" s="21">
        <f>'Variables AMS'!AT251</f>
        <v>532.98909160000005</v>
      </c>
      <c r="AV91" s="21">
        <f>'Variables AMS'!AU251</f>
        <v>533.85903889999997</v>
      </c>
      <c r="AW91" s="21">
        <f>'Variables AMS'!AV251</f>
        <v>534.66455480000002</v>
      </c>
    </row>
    <row r="92" spans="1:49" x14ac:dyDescent="0.25">
      <c r="A92" s="113"/>
      <c r="B92" t="s">
        <v>445</v>
      </c>
      <c r="C92" s="21">
        <f>'Variables AMS'!B252</f>
        <v>225.271666358262</v>
      </c>
      <c r="D92" s="21">
        <f>'Variables AMS'!C252</f>
        <v>226.17438322908001</v>
      </c>
      <c r="E92" s="21">
        <f>'Variables AMS'!D252</f>
        <v>227.08397590000001</v>
      </c>
      <c r="F92" s="21">
        <f>'Variables AMS'!E252</f>
        <v>225.981663</v>
      </c>
      <c r="G92" s="21">
        <f>'Variables AMS'!F252</f>
        <v>221.610467</v>
      </c>
      <c r="H92" s="21">
        <f>'Variables AMS'!G252</f>
        <v>203.77985039999999</v>
      </c>
      <c r="I92" s="21">
        <f>'Variables AMS'!H252</f>
        <v>202.35404439999999</v>
      </c>
      <c r="J92" s="21">
        <f>'Variables AMS'!I252</f>
        <v>202.42535770000001</v>
      </c>
      <c r="K92" s="21">
        <f>'Variables AMS'!J252</f>
        <v>201.66775670000001</v>
      </c>
      <c r="L92" s="21">
        <f>'Variables AMS'!K252</f>
        <v>199.85906220000001</v>
      </c>
      <c r="M92" s="21">
        <f>'Variables AMS'!L252</f>
        <v>199.9068029</v>
      </c>
      <c r="N92" s="21">
        <f>'Variables AMS'!M252</f>
        <v>202.8104313</v>
      </c>
      <c r="O92" s="21">
        <f>'Variables AMS'!N252</f>
        <v>208.0607808</v>
      </c>
      <c r="P92" s="21">
        <f>'Variables AMS'!O252</f>
        <v>217.3616619</v>
      </c>
      <c r="Q92" s="21">
        <f>'Variables AMS'!P252</f>
        <v>223.6804759</v>
      </c>
      <c r="R92" s="21">
        <f>'Variables AMS'!Q252</f>
        <v>227.7498161</v>
      </c>
      <c r="S92" s="21">
        <f>'Variables AMS'!R252</f>
        <v>228.68779240000001</v>
      </c>
      <c r="T92" s="21">
        <f>'Variables AMS'!S252</f>
        <v>228.85077960000001</v>
      </c>
      <c r="U92" s="21">
        <f>'Variables AMS'!T252</f>
        <v>228.6481186</v>
      </c>
      <c r="V92" s="21">
        <f>'Variables AMS'!U252</f>
        <v>226.9909797</v>
      </c>
      <c r="W92" s="21">
        <f>'Variables AMS'!V252</f>
        <v>227.36465820000001</v>
      </c>
      <c r="X92" s="21">
        <f>'Variables AMS'!W252</f>
        <v>226.59198520000001</v>
      </c>
      <c r="Y92" s="21">
        <f>'Variables AMS'!X252</f>
        <v>222.0441002</v>
      </c>
      <c r="Z92" s="21">
        <f>'Variables AMS'!Y252</f>
        <v>215.59275930000001</v>
      </c>
      <c r="AA92" s="21">
        <f>'Variables AMS'!Z252</f>
        <v>207.3873801</v>
      </c>
      <c r="AB92" s="21">
        <f>'Variables AMS'!AA252</f>
        <v>198.28788059999999</v>
      </c>
      <c r="AC92" s="21">
        <f>'Variables AMS'!AB252</f>
        <v>189.1566368</v>
      </c>
      <c r="AD92" s="21">
        <f>'Variables AMS'!AC252</f>
        <v>181.04924270000001</v>
      </c>
      <c r="AE92" s="21">
        <f>'Variables AMS'!AD252</f>
        <v>174.457796</v>
      </c>
      <c r="AF92" s="21">
        <f>'Variables AMS'!AE252</f>
        <v>169.51270769999999</v>
      </c>
      <c r="AG92" s="21">
        <f>'Variables AMS'!AF252</f>
        <v>166.01506230000001</v>
      </c>
      <c r="AH92" s="21">
        <f>'Variables AMS'!AG252</f>
        <v>163.63959320000001</v>
      </c>
      <c r="AI92" s="21">
        <f>'Variables AMS'!AH252</f>
        <v>162.27374</v>
      </c>
      <c r="AJ92" s="21">
        <f>'Variables AMS'!AI252</f>
        <v>161.409268</v>
      </c>
      <c r="AK92" s="21">
        <f>'Variables AMS'!AJ252</f>
        <v>160.87928550000001</v>
      </c>
      <c r="AL92" s="21">
        <f>'Variables AMS'!AK252</f>
        <v>160.5654055</v>
      </c>
      <c r="AM92" s="21">
        <f>'Variables AMS'!AL252</f>
        <v>160.397988</v>
      </c>
      <c r="AN92" s="21">
        <f>'Variables AMS'!AM252</f>
        <v>160.29408720000001</v>
      </c>
      <c r="AO92" s="21">
        <f>'Variables AMS'!AN252</f>
        <v>160.22600510000001</v>
      </c>
      <c r="AP92" s="21">
        <f>'Variables AMS'!AO252</f>
        <v>160.20753640000001</v>
      </c>
      <c r="AQ92" s="21">
        <f>'Variables AMS'!AP252</f>
        <v>160.2409926</v>
      </c>
      <c r="AR92" s="21">
        <f>'Variables AMS'!AQ252</f>
        <v>160.44007120000001</v>
      </c>
      <c r="AS92" s="21">
        <f>'Variables AMS'!AR252</f>
        <v>160.595606</v>
      </c>
      <c r="AT92" s="21">
        <f>'Variables AMS'!AS252</f>
        <v>160.73744350000001</v>
      </c>
      <c r="AU92" s="21">
        <f>'Variables AMS'!AT252</f>
        <v>160.84472629999999</v>
      </c>
      <c r="AV92" s="21">
        <f>'Variables AMS'!AU252</f>
        <v>160.91745969999999</v>
      </c>
      <c r="AW92" s="21">
        <f>'Variables AMS'!AV252</f>
        <v>160.85894619999999</v>
      </c>
    </row>
    <row r="93" spans="1:49" x14ac:dyDescent="0.25">
      <c r="A93" s="113"/>
      <c r="B93" t="s">
        <v>446</v>
      </c>
      <c r="C93" s="21">
        <f>'Variables AMS'!B253</f>
        <v>50.390455376682098</v>
      </c>
      <c r="D93" s="21">
        <f>'Variables AMS'!C253</f>
        <v>50.592381854752297</v>
      </c>
      <c r="E93" s="21">
        <f>'Variables AMS'!D253</f>
        <v>50.79511609</v>
      </c>
      <c r="F93" s="21">
        <f>'Variables AMS'!E253</f>
        <v>50.813715479999999</v>
      </c>
      <c r="G93" s="21">
        <f>'Variables AMS'!F253</f>
        <v>48.874615779999999</v>
      </c>
      <c r="H93" s="21">
        <f>'Variables AMS'!G253</f>
        <v>43.905104469999998</v>
      </c>
      <c r="I93" s="21">
        <f>'Variables AMS'!H253</f>
        <v>42.02641903</v>
      </c>
      <c r="J93" s="21">
        <f>'Variables AMS'!I253</f>
        <v>43.371387919999997</v>
      </c>
      <c r="K93" s="21">
        <f>'Variables AMS'!J253</f>
        <v>42.362785500000001</v>
      </c>
      <c r="L93" s="21">
        <f>'Variables AMS'!K253</f>
        <v>40.847269259999997</v>
      </c>
      <c r="M93" s="21">
        <f>'Variables AMS'!L253</f>
        <v>40.104420699999999</v>
      </c>
      <c r="N93" s="21">
        <f>'Variables AMS'!M253</f>
        <v>39.252493110000003</v>
      </c>
      <c r="O93" s="21">
        <f>'Variables AMS'!N253</f>
        <v>39.404193650000003</v>
      </c>
      <c r="P93" s="21">
        <f>'Variables AMS'!O253</f>
        <v>40.282941170000001</v>
      </c>
      <c r="Q93" s="21">
        <f>'Variables AMS'!P253</f>
        <v>40.953010499999998</v>
      </c>
      <c r="R93" s="21">
        <f>'Variables AMS'!Q253</f>
        <v>41.223935670000003</v>
      </c>
      <c r="S93" s="21">
        <f>'Variables AMS'!R253</f>
        <v>41.488143229999999</v>
      </c>
      <c r="T93" s="21">
        <f>'Variables AMS'!S253</f>
        <v>41.808606570000002</v>
      </c>
      <c r="U93" s="21">
        <f>'Variables AMS'!T253</f>
        <v>42.009576129999999</v>
      </c>
      <c r="V93" s="21">
        <f>'Variables AMS'!U253</f>
        <v>42.107504570000003</v>
      </c>
      <c r="W93" s="21">
        <f>'Variables AMS'!V253</f>
        <v>43.141044530000002</v>
      </c>
      <c r="X93" s="21">
        <f>'Variables AMS'!W253</f>
        <v>44.769478390000003</v>
      </c>
      <c r="Y93" s="21">
        <f>'Variables AMS'!X253</f>
        <v>46.914160330000001</v>
      </c>
      <c r="Z93" s="21">
        <f>'Variables AMS'!Y253</f>
        <v>49.52940761</v>
      </c>
      <c r="AA93" s="21">
        <f>'Variables AMS'!Z253</f>
        <v>52.611005149999997</v>
      </c>
      <c r="AB93" s="21">
        <f>'Variables AMS'!AA253</f>
        <v>56.190217099999998</v>
      </c>
      <c r="AC93" s="21">
        <f>'Variables AMS'!AB253</f>
        <v>60.329754309999998</v>
      </c>
      <c r="AD93" s="21">
        <f>'Variables AMS'!AC253</f>
        <v>62.681722659999998</v>
      </c>
      <c r="AE93" s="21">
        <f>'Variables AMS'!AD253</f>
        <v>63.965331239999998</v>
      </c>
      <c r="AF93" s="21">
        <f>'Variables AMS'!AE253</f>
        <v>64.639248690000002</v>
      </c>
      <c r="AG93" s="21">
        <f>'Variables AMS'!AF253</f>
        <v>64.958878150000004</v>
      </c>
      <c r="AH93" s="21">
        <f>'Variables AMS'!AG253</f>
        <v>65.067047009999996</v>
      </c>
      <c r="AI93" s="21">
        <f>'Variables AMS'!AH253</f>
        <v>65.06624162</v>
      </c>
      <c r="AJ93" s="21">
        <f>'Variables AMS'!AI253</f>
        <v>64.973349569999996</v>
      </c>
      <c r="AK93" s="21">
        <f>'Variables AMS'!AJ253</f>
        <v>64.841359679999997</v>
      </c>
      <c r="AL93" s="21">
        <f>'Variables AMS'!AK253</f>
        <v>64.683239560000004</v>
      </c>
      <c r="AM93" s="21">
        <f>'Variables AMS'!AL253</f>
        <v>64.523516509999894</v>
      </c>
      <c r="AN93" s="21">
        <f>'Variables AMS'!AM253</f>
        <v>64.367272490000005</v>
      </c>
      <c r="AO93" s="21">
        <f>'Variables AMS'!AN253</f>
        <v>64.212796330000003</v>
      </c>
      <c r="AP93" s="21">
        <f>'Variables AMS'!AO253</f>
        <v>64.073971990000004</v>
      </c>
      <c r="AQ93" s="21">
        <f>'Variables AMS'!AP253</f>
        <v>63.960043669999997</v>
      </c>
      <c r="AR93" s="21">
        <f>'Variables AMS'!AQ253</f>
        <v>63.863803789999999</v>
      </c>
      <c r="AS93" s="21">
        <f>'Variables AMS'!AR253</f>
        <v>63.76528965</v>
      </c>
      <c r="AT93" s="21">
        <f>'Variables AMS'!AS253</f>
        <v>63.679309740000001</v>
      </c>
      <c r="AU93" s="21">
        <f>'Variables AMS'!AT253</f>
        <v>63.599061149999997</v>
      </c>
      <c r="AV93" s="21">
        <f>'Variables AMS'!AU253</f>
        <v>63.52434152</v>
      </c>
      <c r="AW93" s="21">
        <f>'Variables AMS'!AV253</f>
        <v>63.44594773</v>
      </c>
    </row>
    <row r="94" spans="1:49" x14ac:dyDescent="0.25">
      <c r="A94" s="113"/>
      <c r="B94" t="s">
        <v>668</v>
      </c>
      <c r="C94" s="21">
        <f>'Variables AMS'!B254</f>
        <v>96.899959354598707</v>
      </c>
      <c r="D94" s="21">
        <f>'Variables AMS'!C254</f>
        <v>97.288260420174595</v>
      </c>
      <c r="E94" s="21">
        <f>'Variables AMS'!D254</f>
        <v>97.678109559999996</v>
      </c>
      <c r="F94" s="21">
        <f>'Variables AMS'!E254</f>
        <v>97.84534979</v>
      </c>
      <c r="G94" s="21">
        <f>'Variables AMS'!F254</f>
        <v>94.211426079999995</v>
      </c>
      <c r="H94" s="21">
        <f>'Variables AMS'!G254</f>
        <v>84.576797589999998</v>
      </c>
      <c r="I94" s="21">
        <f>'Variables AMS'!H254</f>
        <v>81.020200919999894</v>
      </c>
      <c r="J94" s="21">
        <f>'Variables AMS'!I254</f>
        <v>84.031426870000004</v>
      </c>
      <c r="K94" s="21">
        <f>'Variables AMS'!J254</f>
        <v>81.948156490000002</v>
      </c>
      <c r="L94" s="21">
        <f>'Variables AMS'!K254</f>
        <v>78.841733340000005</v>
      </c>
      <c r="M94" s="21">
        <f>'Variables AMS'!L254</f>
        <v>77.331506989999994</v>
      </c>
      <c r="N94" s="21">
        <f>'Variables AMS'!M254</f>
        <v>75.469607850000003</v>
      </c>
      <c r="O94" s="21">
        <f>'Variables AMS'!N254</f>
        <v>75.774709529999996</v>
      </c>
      <c r="P94" s="21">
        <f>'Variables AMS'!O254</f>
        <v>77.55713317</v>
      </c>
      <c r="Q94" s="21">
        <f>'Variables AMS'!P254</f>
        <v>78.835793030000005</v>
      </c>
      <c r="R94" s="21">
        <f>'Variables AMS'!Q254</f>
        <v>79.472205840000001</v>
      </c>
      <c r="S94" s="21">
        <f>'Variables AMS'!R254</f>
        <v>79.462472259999998</v>
      </c>
      <c r="T94" s="21">
        <f>'Variables AMS'!S254</f>
        <v>80.358368040000002</v>
      </c>
      <c r="U94" s="21">
        <f>'Variables AMS'!T254</f>
        <v>80.967389740000002</v>
      </c>
      <c r="V94" s="21">
        <f>'Variables AMS'!U254</f>
        <v>81.837396080000005</v>
      </c>
      <c r="W94" s="21">
        <f>'Variables AMS'!V254</f>
        <v>83.285398000000001</v>
      </c>
      <c r="X94" s="21">
        <f>'Variables AMS'!W254</f>
        <v>84.043287629999995</v>
      </c>
      <c r="Y94" s="21">
        <f>'Variables AMS'!X254</f>
        <v>84.553872859999998</v>
      </c>
      <c r="Z94" s="21">
        <f>'Variables AMS'!Y254</f>
        <v>84.586759079999894</v>
      </c>
      <c r="AA94" s="21">
        <f>'Variables AMS'!Z254</f>
        <v>84.265837189999999</v>
      </c>
      <c r="AB94" s="21">
        <f>'Variables AMS'!AA254</f>
        <v>83.636029429999894</v>
      </c>
      <c r="AC94" s="21">
        <f>'Variables AMS'!AB254</f>
        <v>82.892350840000006</v>
      </c>
      <c r="AD94" s="21">
        <f>'Variables AMS'!AC254</f>
        <v>82.56384568</v>
      </c>
      <c r="AE94" s="21">
        <f>'Variables AMS'!AD254</f>
        <v>82.142845440000002</v>
      </c>
      <c r="AF94" s="21">
        <f>'Variables AMS'!AE254</f>
        <v>81.618917749999994</v>
      </c>
      <c r="AG94" s="21">
        <f>'Variables AMS'!AF254</f>
        <v>81.051764550000001</v>
      </c>
      <c r="AH94" s="21">
        <f>'Variables AMS'!AG254</f>
        <v>80.490816460000005</v>
      </c>
      <c r="AI94" s="21">
        <f>'Variables AMS'!AH254</f>
        <v>79.991986499999996</v>
      </c>
      <c r="AJ94" s="21">
        <f>'Variables AMS'!AI254</f>
        <v>79.438416540000006</v>
      </c>
      <c r="AK94" s="21">
        <f>'Variables AMS'!AJ254</f>
        <v>78.857924949999997</v>
      </c>
      <c r="AL94" s="21">
        <f>'Variables AMS'!AK254</f>
        <v>78.24001758</v>
      </c>
      <c r="AM94" s="21">
        <f>'Variables AMS'!AL254</f>
        <v>77.665859150000003</v>
      </c>
      <c r="AN94" s="21">
        <f>'Variables AMS'!AM254</f>
        <v>77.138476580000003</v>
      </c>
      <c r="AO94" s="21">
        <f>'Variables AMS'!AN254</f>
        <v>76.607300820000006</v>
      </c>
      <c r="AP94" s="21">
        <f>'Variables AMS'!AO254</f>
        <v>76.092124029999894</v>
      </c>
      <c r="AQ94" s="21">
        <f>'Variables AMS'!AP254</f>
        <v>75.630869160000003</v>
      </c>
      <c r="AR94" s="21">
        <f>'Variables AMS'!AQ254</f>
        <v>75.153607609999995</v>
      </c>
      <c r="AS94" s="21">
        <f>'Variables AMS'!AR254</f>
        <v>74.642045249999995</v>
      </c>
      <c r="AT94" s="21">
        <f>'Variables AMS'!AS254</f>
        <v>74.187256520000005</v>
      </c>
      <c r="AU94" s="21">
        <f>'Variables AMS'!AT254</f>
        <v>73.757979700000007</v>
      </c>
      <c r="AV94" s="21">
        <f>'Variables AMS'!AU254</f>
        <v>73.349157480000002</v>
      </c>
      <c r="AW94" s="21">
        <f>'Variables AMS'!AV254</f>
        <v>72.992010199999996</v>
      </c>
    </row>
    <row r="95" spans="1:49" x14ac:dyDescent="0.25">
      <c r="A95" s="113"/>
      <c r="B95" t="s">
        <v>447</v>
      </c>
      <c r="C95" s="21">
        <f>'Variables AMS'!B255</f>
        <v>85.438996970432299</v>
      </c>
      <c r="D95" s="21">
        <f>'Variables AMS'!C255</f>
        <v>85.781371247845101</v>
      </c>
      <c r="E95" s="21">
        <f>'Variables AMS'!D255</f>
        <v>86.125112209999998</v>
      </c>
      <c r="F95" s="21">
        <f>'Variables AMS'!E255</f>
        <v>86.365456859999995</v>
      </c>
      <c r="G95" s="21">
        <f>'Variables AMS'!F255</f>
        <v>84.582617249999998</v>
      </c>
      <c r="H95" s="21">
        <f>'Variables AMS'!G255</f>
        <v>78.461330329999996</v>
      </c>
      <c r="I95" s="21">
        <f>'Variables AMS'!H255</f>
        <v>77.482265709999893</v>
      </c>
      <c r="J95" s="21">
        <f>'Variables AMS'!I255</f>
        <v>75.75164101</v>
      </c>
      <c r="K95" s="21">
        <f>'Variables AMS'!J255</f>
        <v>72.798565440000004</v>
      </c>
      <c r="L95" s="21">
        <f>'Variables AMS'!K255</f>
        <v>71.031287829999997</v>
      </c>
      <c r="M95" s="21">
        <f>'Variables AMS'!L255</f>
        <v>69.532866810000002</v>
      </c>
      <c r="N95" s="21">
        <f>'Variables AMS'!M255</f>
        <v>68.80377043</v>
      </c>
      <c r="O95" s="21">
        <f>'Variables AMS'!N255</f>
        <v>68.000620720000001</v>
      </c>
      <c r="P95" s="21">
        <f>'Variables AMS'!O255</f>
        <v>67.561869310000006</v>
      </c>
      <c r="Q95" s="21">
        <f>'Variables AMS'!P255</f>
        <v>67.264603269999995</v>
      </c>
      <c r="R95" s="21">
        <f>'Variables AMS'!Q255</f>
        <v>66.30624152</v>
      </c>
      <c r="S95" s="21">
        <f>'Variables AMS'!R255</f>
        <v>66.098453129999996</v>
      </c>
      <c r="T95" s="21">
        <f>'Variables AMS'!S255</f>
        <v>66.35533882</v>
      </c>
      <c r="U95" s="21">
        <f>'Variables AMS'!T255</f>
        <v>66.605133739999999</v>
      </c>
      <c r="V95" s="21">
        <f>'Variables AMS'!U255</f>
        <v>66.754448969999999</v>
      </c>
      <c r="W95" s="21">
        <f>'Variables AMS'!V255</f>
        <v>67.778631430000004</v>
      </c>
      <c r="X95" s="21">
        <f>'Variables AMS'!W255</f>
        <v>69.128938390000002</v>
      </c>
      <c r="Y95" s="21">
        <f>'Variables AMS'!X255</f>
        <v>70.761315310000001</v>
      </c>
      <c r="Z95" s="21">
        <f>'Variables AMS'!Y255</f>
        <v>72.581909330000002</v>
      </c>
      <c r="AA95" s="21">
        <f>'Variables AMS'!Z255</f>
        <v>74.549320370000004</v>
      </c>
      <c r="AB95" s="21">
        <f>'Variables AMS'!AA255</f>
        <v>76.66324041</v>
      </c>
      <c r="AC95" s="21">
        <f>'Variables AMS'!AB255</f>
        <v>78.943266989999998</v>
      </c>
      <c r="AD95" s="21">
        <f>'Variables AMS'!AC255</f>
        <v>80.015057150000004</v>
      </c>
      <c r="AE95" s="21">
        <f>'Variables AMS'!AD255</f>
        <v>80.449878639999994</v>
      </c>
      <c r="AF95" s="21">
        <f>'Variables AMS'!AE255</f>
        <v>80.577392560000007</v>
      </c>
      <c r="AG95" s="21">
        <f>'Variables AMS'!AF255</f>
        <v>80.546610889999997</v>
      </c>
      <c r="AH95" s="21">
        <f>'Variables AMS'!AG255</f>
        <v>80.426428569999999</v>
      </c>
      <c r="AI95" s="21">
        <f>'Variables AMS'!AH255</f>
        <v>80.274592580000004</v>
      </c>
      <c r="AJ95" s="21">
        <f>'Variables AMS'!AI255</f>
        <v>80.059757329999997</v>
      </c>
      <c r="AK95" s="21">
        <f>'Variables AMS'!AJ255</f>
        <v>79.824773870000001</v>
      </c>
      <c r="AL95" s="21">
        <f>'Variables AMS'!AK255</f>
        <v>79.583492719999995</v>
      </c>
      <c r="AM95" s="21">
        <f>'Variables AMS'!AL255</f>
        <v>79.351652830000006</v>
      </c>
      <c r="AN95" s="21">
        <f>'Variables AMS'!AM255</f>
        <v>79.129931299999996</v>
      </c>
      <c r="AO95" s="21">
        <f>'Variables AMS'!AN255</f>
        <v>78.91170717</v>
      </c>
      <c r="AP95" s="21">
        <f>'Variables AMS'!AO255</f>
        <v>78.712897179999999</v>
      </c>
      <c r="AQ95" s="21">
        <f>'Variables AMS'!AP255</f>
        <v>78.544383260000004</v>
      </c>
      <c r="AR95" s="21">
        <f>'Variables AMS'!AQ255</f>
        <v>78.389014160000002</v>
      </c>
      <c r="AS95" s="21">
        <f>'Variables AMS'!AR255</f>
        <v>78.226374419999999</v>
      </c>
      <c r="AT95" s="21">
        <f>'Variables AMS'!AS255</f>
        <v>78.083985639999995</v>
      </c>
      <c r="AU95" s="21">
        <f>'Variables AMS'!AT255</f>
        <v>77.951333399999996</v>
      </c>
      <c r="AV95" s="21">
        <f>'Variables AMS'!AU255</f>
        <v>77.826565909999999</v>
      </c>
      <c r="AW95" s="21">
        <f>'Variables AMS'!AV255</f>
        <v>77.698868160000004</v>
      </c>
    </row>
    <row r="96" spans="1:49" x14ac:dyDescent="0.25">
      <c r="A96" s="113"/>
      <c r="B96" t="s">
        <v>448</v>
      </c>
      <c r="C96" s="21">
        <f>'Variables AMS'!B256</f>
        <v>26.656055217314002</v>
      </c>
      <c r="D96" s="21">
        <f>'Variables AMS'!C256</f>
        <v>26.762872337918299</v>
      </c>
      <c r="E96" s="21">
        <f>'Variables AMS'!D256</f>
        <v>26.870114239999999</v>
      </c>
      <c r="F96" s="21">
        <f>'Variables AMS'!E256</f>
        <v>26.882649619999999</v>
      </c>
      <c r="G96" s="21">
        <f>'Variables AMS'!F256</f>
        <v>26.887524679999999</v>
      </c>
      <c r="H96" s="21">
        <f>'Variables AMS'!G256</f>
        <v>25.631818450000001</v>
      </c>
      <c r="I96" s="21">
        <f>'Variables AMS'!H256</f>
        <v>25.43546693</v>
      </c>
      <c r="J96" s="21">
        <f>'Variables AMS'!I256</f>
        <v>25.448954180000001</v>
      </c>
      <c r="K96" s="21">
        <f>'Variables AMS'!J256</f>
        <v>25.076313070000001</v>
      </c>
      <c r="L96" s="21">
        <f>'Variables AMS'!K256</f>
        <v>24.731758960000001</v>
      </c>
      <c r="M96" s="21">
        <f>'Variables AMS'!L256</f>
        <v>24.378716130000001</v>
      </c>
      <c r="N96" s="21">
        <f>'Variables AMS'!M256</f>
        <v>24.342575029999999</v>
      </c>
      <c r="O96" s="21">
        <f>'Variables AMS'!N256</f>
        <v>24.54178151</v>
      </c>
      <c r="P96" s="21">
        <f>'Variables AMS'!O256</f>
        <v>24.920956929999999</v>
      </c>
      <c r="Q96" s="21">
        <f>'Variables AMS'!P256</f>
        <v>25.182542130000002</v>
      </c>
      <c r="R96" s="21">
        <f>'Variables AMS'!Q256</f>
        <v>25.51221456</v>
      </c>
      <c r="S96" s="21">
        <f>'Variables AMS'!R256</f>
        <v>25.7974417</v>
      </c>
      <c r="T96" s="21">
        <f>'Variables AMS'!S256</f>
        <v>25.992540460000001</v>
      </c>
      <c r="U96" s="21">
        <f>'Variables AMS'!T256</f>
        <v>26.043759619999999</v>
      </c>
      <c r="V96" s="21">
        <f>'Variables AMS'!U256</f>
        <v>25.985790049999999</v>
      </c>
      <c r="W96" s="21">
        <f>'Variables AMS'!V256</f>
        <v>25.936090960000001</v>
      </c>
      <c r="X96" s="21">
        <f>'Variables AMS'!W256</f>
        <v>25.916748739999999</v>
      </c>
      <c r="Y96" s="21">
        <f>'Variables AMS'!X256</f>
        <v>25.939426229999999</v>
      </c>
      <c r="Z96" s="21">
        <f>'Variables AMS'!Y256</f>
        <v>25.994162209999999</v>
      </c>
      <c r="AA96" s="21">
        <f>'Variables AMS'!Z256</f>
        <v>26.070938340000001</v>
      </c>
      <c r="AB96" s="21">
        <f>'Variables AMS'!AA256</f>
        <v>26.166197839999999</v>
      </c>
      <c r="AC96" s="21">
        <f>'Variables AMS'!AB256</f>
        <v>26.276957039999999</v>
      </c>
      <c r="AD96" s="21">
        <f>'Variables AMS'!AC256</f>
        <v>26.380293519999999</v>
      </c>
      <c r="AE96" s="21">
        <f>'Variables AMS'!AD256</f>
        <v>26.47000873</v>
      </c>
      <c r="AF96" s="21">
        <f>'Variables AMS'!AE256</f>
        <v>26.549748820000001</v>
      </c>
      <c r="AG96" s="21">
        <f>'Variables AMS'!AF256</f>
        <v>26.61463612</v>
      </c>
      <c r="AH96" s="21">
        <f>'Variables AMS'!AG256</f>
        <v>26.663185460000001</v>
      </c>
      <c r="AI96" s="21">
        <f>'Variables AMS'!AH256</f>
        <v>26.702346460000001</v>
      </c>
      <c r="AJ96" s="21">
        <f>'Variables AMS'!AI256</f>
        <v>26.728909439999999</v>
      </c>
      <c r="AK96" s="21">
        <f>'Variables AMS'!AJ256</f>
        <v>26.754245350000001</v>
      </c>
      <c r="AL96" s="21">
        <f>'Variables AMS'!AK256</f>
        <v>26.78243548</v>
      </c>
      <c r="AM96" s="21">
        <f>'Variables AMS'!AL256</f>
        <v>26.816023869999999</v>
      </c>
      <c r="AN96" s="21">
        <f>'Variables AMS'!AM256</f>
        <v>26.85196418</v>
      </c>
      <c r="AO96" s="21">
        <f>'Variables AMS'!AN256</f>
        <v>26.889689629999999</v>
      </c>
      <c r="AP96" s="21">
        <f>'Variables AMS'!AO256</f>
        <v>26.93362144</v>
      </c>
      <c r="AQ96" s="21">
        <f>'Variables AMS'!AP256</f>
        <v>26.986325969999999</v>
      </c>
      <c r="AR96" s="21">
        <f>'Variables AMS'!AQ256</f>
        <v>27.045607109999999</v>
      </c>
      <c r="AS96" s="21">
        <f>'Variables AMS'!AR256</f>
        <v>27.104745789999999</v>
      </c>
      <c r="AT96" s="21">
        <f>'Variables AMS'!AS256</f>
        <v>27.166586599999999</v>
      </c>
      <c r="AU96" s="21">
        <f>'Variables AMS'!AT256</f>
        <v>27.228797960000001</v>
      </c>
      <c r="AV96" s="21">
        <f>'Variables AMS'!AU256</f>
        <v>27.290695500000002</v>
      </c>
      <c r="AW96" s="21">
        <f>'Variables AMS'!AV256</f>
        <v>27.34745994</v>
      </c>
    </row>
    <row r="97" spans="1:49" x14ac:dyDescent="0.25">
      <c r="A97" s="113"/>
      <c r="B97" t="s">
        <v>449</v>
      </c>
      <c r="C97" s="21">
        <f>'Variables AMS'!B257</f>
        <v>31.601341938085199</v>
      </c>
      <c r="D97" s="21">
        <f>'Variables AMS'!C257</f>
        <v>31.727975992731999</v>
      </c>
      <c r="E97" s="21">
        <f>'Variables AMS'!D257</f>
        <v>31.85509729</v>
      </c>
      <c r="F97" s="21">
        <f>'Variables AMS'!E257</f>
        <v>31.8997666</v>
      </c>
      <c r="G97" s="21">
        <f>'Variables AMS'!F257</f>
        <v>31.967395199999999</v>
      </c>
      <c r="H97" s="21">
        <f>'Variables AMS'!G257</f>
        <v>30.604103420000001</v>
      </c>
      <c r="I97" s="21">
        <f>'Variables AMS'!H257</f>
        <v>30.447367079999999</v>
      </c>
      <c r="J97" s="21">
        <f>'Variables AMS'!I257</f>
        <v>30.59746702</v>
      </c>
      <c r="K97" s="21">
        <f>'Variables AMS'!J257</f>
        <v>30.465021490000002</v>
      </c>
      <c r="L97" s="21">
        <f>'Variables AMS'!K257</f>
        <v>30.345121330000001</v>
      </c>
      <c r="M97" s="21">
        <f>'Variables AMS'!L257</f>
        <v>30.20469164</v>
      </c>
      <c r="N97" s="21">
        <f>'Variables AMS'!M257</f>
        <v>30.403420860000001</v>
      </c>
      <c r="O97" s="21">
        <f>'Variables AMS'!N257</f>
        <v>30.793964150000001</v>
      </c>
      <c r="P97" s="21">
        <f>'Variables AMS'!O257</f>
        <v>31.565701659999998</v>
      </c>
      <c r="Q97" s="21">
        <f>'Variables AMS'!P257</f>
        <v>32.308582540000003</v>
      </c>
      <c r="R97" s="21">
        <f>'Variables AMS'!Q257</f>
        <v>33.339605730000002</v>
      </c>
      <c r="S97" s="21">
        <f>'Variables AMS'!R257</f>
        <v>34.141515470000002</v>
      </c>
      <c r="T97" s="21">
        <f>'Variables AMS'!S257</f>
        <v>34.632375439999997</v>
      </c>
      <c r="U97" s="21">
        <f>'Variables AMS'!T257</f>
        <v>34.79713881</v>
      </c>
      <c r="V97" s="21">
        <f>'Variables AMS'!U257</f>
        <v>34.740650119999998</v>
      </c>
      <c r="W97" s="21">
        <f>'Variables AMS'!V257</f>
        <v>34.680316169999998</v>
      </c>
      <c r="X97" s="21">
        <f>'Variables AMS'!W257</f>
        <v>34.724669509999998</v>
      </c>
      <c r="Y97" s="21">
        <f>'Variables AMS'!X257</f>
        <v>34.884011430000001</v>
      </c>
      <c r="Z97" s="21">
        <f>'Variables AMS'!Y257</f>
        <v>35.134501880000002</v>
      </c>
      <c r="AA97" s="21">
        <f>'Variables AMS'!Z257</f>
        <v>35.442590729999999</v>
      </c>
      <c r="AB97" s="21">
        <f>'Variables AMS'!AA257</f>
        <v>35.78709534</v>
      </c>
      <c r="AC97" s="21">
        <f>'Variables AMS'!AB257</f>
        <v>36.143187609999998</v>
      </c>
      <c r="AD97" s="21">
        <f>'Variables AMS'!AC257</f>
        <v>36.453671989999997</v>
      </c>
      <c r="AE97" s="21">
        <f>'Variables AMS'!AD257</f>
        <v>36.710409669999997</v>
      </c>
      <c r="AF97" s="21">
        <f>'Variables AMS'!AE257</f>
        <v>36.918829270000003</v>
      </c>
      <c r="AG97" s="21">
        <f>'Variables AMS'!AF257</f>
        <v>37.082793870000003</v>
      </c>
      <c r="AH97" s="21">
        <f>'Variables AMS'!AG257</f>
        <v>37.209029059999999</v>
      </c>
      <c r="AI97" s="21">
        <f>'Variables AMS'!AH257</f>
        <v>37.30535605</v>
      </c>
      <c r="AJ97" s="21">
        <f>'Variables AMS'!AI257</f>
        <v>37.372676939999998</v>
      </c>
      <c r="AK97" s="21">
        <f>'Variables AMS'!AJ257</f>
        <v>37.42801549</v>
      </c>
      <c r="AL97" s="21">
        <f>'Variables AMS'!AK257</f>
        <v>37.479217060000003</v>
      </c>
      <c r="AM97" s="21">
        <f>'Variables AMS'!AL257</f>
        <v>37.5322605</v>
      </c>
      <c r="AN97" s="21">
        <f>'Variables AMS'!AM257</f>
        <v>37.570387429999997</v>
      </c>
      <c r="AO97" s="21">
        <f>'Variables AMS'!AN257</f>
        <v>37.593633859999997</v>
      </c>
      <c r="AP97" s="21">
        <f>'Variables AMS'!AO257</f>
        <v>37.615339489999997</v>
      </c>
      <c r="AQ97" s="21">
        <f>'Variables AMS'!AP257</f>
        <v>37.645561319999999</v>
      </c>
      <c r="AR97" s="21">
        <f>'Variables AMS'!AQ257</f>
        <v>37.689251159999998</v>
      </c>
      <c r="AS97" s="21">
        <f>'Variables AMS'!AR257</f>
        <v>37.725274509999998</v>
      </c>
      <c r="AT97" s="21">
        <f>'Variables AMS'!AS257</f>
        <v>37.755669410000003</v>
      </c>
      <c r="AU97" s="21">
        <f>'Variables AMS'!AT257</f>
        <v>37.782045889999999</v>
      </c>
      <c r="AV97" s="21">
        <f>'Variables AMS'!AU257</f>
        <v>37.806770110000002</v>
      </c>
      <c r="AW97" s="21">
        <f>'Variables AMS'!AV257</f>
        <v>37.829386069999998</v>
      </c>
    </row>
    <row r="98" spans="1:49" x14ac:dyDescent="0.25">
      <c r="A98" s="113"/>
      <c r="B98" t="s">
        <v>450</v>
      </c>
      <c r="C98" s="21">
        <f>'Variables AMS'!B258</f>
        <v>165.83537137860401</v>
      </c>
      <c r="D98" s="21">
        <f>'Variables AMS'!C258</f>
        <v>166.49991295163801</v>
      </c>
      <c r="E98" s="21">
        <f>'Variables AMS'!D258</f>
        <v>167.16698339999999</v>
      </c>
      <c r="F98" s="21">
        <f>'Variables AMS'!E258</f>
        <v>169.7189703</v>
      </c>
      <c r="G98" s="21">
        <f>'Variables AMS'!F258</f>
        <v>168.49322000000001</v>
      </c>
      <c r="H98" s="21">
        <f>'Variables AMS'!G258</f>
        <v>153.7435519</v>
      </c>
      <c r="I98" s="21">
        <f>'Variables AMS'!H258</f>
        <v>150.49141589999999</v>
      </c>
      <c r="J98" s="21">
        <f>'Variables AMS'!I258</f>
        <v>151.31832360000001</v>
      </c>
      <c r="K98" s="21">
        <f>'Variables AMS'!J258</f>
        <v>148.0427899</v>
      </c>
      <c r="L98" s="21">
        <f>'Variables AMS'!K258</f>
        <v>142.01295229999999</v>
      </c>
      <c r="M98" s="21">
        <f>'Variables AMS'!L258</f>
        <v>136.75556209999999</v>
      </c>
      <c r="N98" s="21">
        <f>'Variables AMS'!M258</f>
        <v>135.58212309999999</v>
      </c>
      <c r="O98" s="21">
        <f>'Variables AMS'!N258</f>
        <v>134.84111179999999</v>
      </c>
      <c r="P98" s="21">
        <f>'Variables AMS'!O258</f>
        <v>136.3004766</v>
      </c>
      <c r="Q98" s="21">
        <f>'Variables AMS'!P258</f>
        <v>137.01176520000001</v>
      </c>
      <c r="R98" s="21">
        <f>'Variables AMS'!Q258</f>
        <v>135.42234339999999</v>
      </c>
      <c r="S98" s="21">
        <f>'Variables AMS'!R258</f>
        <v>134.6734648</v>
      </c>
      <c r="T98" s="21">
        <f>'Variables AMS'!S258</f>
        <v>134.8165836</v>
      </c>
      <c r="U98" s="21">
        <f>'Variables AMS'!T258</f>
        <v>134.93834870000001</v>
      </c>
      <c r="V98" s="21">
        <f>'Variables AMS'!U258</f>
        <v>134.9910477</v>
      </c>
      <c r="W98" s="21">
        <f>'Variables AMS'!V258</f>
        <v>135.65884890000001</v>
      </c>
      <c r="X98" s="21">
        <f>'Variables AMS'!W258</f>
        <v>136.26644949999999</v>
      </c>
      <c r="Y98" s="21">
        <f>'Variables AMS'!X258</f>
        <v>136.93816369999999</v>
      </c>
      <c r="Z98" s="21">
        <f>'Variables AMS'!Y258</f>
        <v>137.7088067</v>
      </c>
      <c r="AA98" s="21">
        <f>'Variables AMS'!Z258</f>
        <v>138.61630439999999</v>
      </c>
      <c r="AB98" s="21">
        <f>'Variables AMS'!AA258</f>
        <v>139.6934296</v>
      </c>
      <c r="AC98" s="21">
        <f>'Variables AMS'!AB258</f>
        <v>141.00523849999999</v>
      </c>
      <c r="AD98" s="21">
        <f>'Variables AMS'!AC258</f>
        <v>141.83195230000001</v>
      </c>
      <c r="AE98" s="21">
        <f>'Variables AMS'!AD258</f>
        <v>142.32913740000001</v>
      </c>
      <c r="AF98" s="21">
        <f>'Variables AMS'!AE258</f>
        <v>142.65256439999999</v>
      </c>
      <c r="AG98" s="21">
        <f>'Variables AMS'!AF258</f>
        <v>142.86973269999999</v>
      </c>
      <c r="AH98" s="21">
        <f>'Variables AMS'!AG258</f>
        <v>143.01591379999999</v>
      </c>
      <c r="AI98" s="21">
        <f>'Variables AMS'!AH258</f>
        <v>143.18195600000001</v>
      </c>
      <c r="AJ98" s="21">
        <f>'Variables AMS'!AI258</f>
        <v>143.2689057</v>
      </c>
      <c r="AK98" s="21">
        <f>'Variables AMS'!AJ258</f>
        <v>143.3329852</v>
      </c>
      <c r="AL98" s="21">
        <f>'Variables AMS'!AK258</f>
        <v>143.38880510000001</v>
      </c>
      <c r="AM98" s="21">
        <f>'Variables AMS'!AL258</f>
        <v>143.47941299999999</v>
      </c>
      <c r="AN98" s="21">
        <f>'Variables AMS'!AM258</f>
        <v>143.52139890000001</v>
      </c>
      <c r="AO98" s="21">
        <f>'Variables AMS'!AN258</f>
        <v>143.52251390000001</v>
      </c>
      <c r="AP98" s="21">
        <f>'Variables AMS'!AO258</f>
        <v>143.53534239999999</v>
      </c>
      <c r="AQ98" s="21">
        <f>'Variables AMS'!AP258</f>
        <v>143.60001650000001</v>
      </c>
      <c r="AR98" s="21">
        <f>'Variables AMS'!AQ258</f>
        <v>143.7125485</v>
      </c>
      <c r="AS98" s="21">
        <f>'Variables AMS'!AR258</f>
        <v>143.72710309999999</v>
      </c>
      <c r="AT98" s="21">
        <f>'Variables AMS'!AS258</f>
        <v>143.7234981</v>
      </c>
      <c r="AU98" s="21">
        <f>'Variables AMS'!AT258</f>
        <v>143.70483110000001</v>
      </c>
      <c r="AV98" s="21">
        <f>'Variables AMS'!AU258</f>
        <v>143.6821903</v>
      </c>
      <c r="AW98" s="21">
        <f>'Variables AMS'!AV258</f>
        <v>143.64383760000001</v>
      </c>
    </row>
    <row r="99" spans="1:49" x14ac:dyDescent="0.25">
      <c r="A99" s="113"/>
      <c r="B99" t="s">
        <v>451</v>
      </c>
      <c r="C99" s="21">
        <f>'Variables AMS'!B259</f>
        <v>50.392439443571099</v>
      </c>
      <c r="D99" s="21">
        <f>'Variables AMS'!C259</f>
        <v>50.5943738722668</v>
      </c>
      <c r="E99" s="21">
        <f>'Variables AMS'!D259</f>
        <v>50.79711168</v>
      </c>
      <c r="F99" s="21">
        <f>'Variables AMS'!E259</f>
        <v>50.630529539999998</v>
      </c>
      <c r="G99" s="21">
        <f>'Variables AMS'!F259</f>
        <v>48.44489471</v>
      </c>
      <c r="H99" s="21">
        <f>'Variables AMS'!G259</f>
        <v>42.021593299999999</v>
      </c>
      <c r="I99" s="21">
        <f>'Variables AMS'!H259</f>
        <v>40.906721689999998</v>
      </c>
      <c r="J99" s="21">
        <f>'Variables AMS'!I259</f>
        <v>40.812398569999999</v>
      </c>
      <c r="K99" s="21">
        <f>'Variables AMS'!J259</f>
        <v>39.433094359999998</v>
      </c>
      <c r="L99" s="21">
        <f>'Variables AMS'!K259</f>
        <v>38.402125349999999</v>
      </c>
      <c r="M99" s="21">
        <f>'Variables AMS'!L259</f>
        <v>37.779660030000002</v>
      </c>
      <c r="N99" s="21">
        <f>'Variables AMS'!M259</f>
        <v>37.425840270000002</v>
      </c>
      <c r="O99" s="21">
        <f>'Variables AMS'!N259</f>
        <v>36.673371189999997</v>
      </c>
      <c r="P99" s="21">
        <f>'Variables AMS'!O259</f>
        <v>37.203269200000001</v>
      </c>
      <c r="Q99" s="21">
        <f>'Variables AMS'!P259</f>
        <v>37.584196710000001</v>
      </c>
      <c r="R99" s="21">
        <f>'Variables AMS'!Q259</f>
        <v>37.094716050000002</v>
      </c>
      <c r="S99" s="21">
        <f>'Variables AMS'!R259</f>
        <v>36.88157709</v>
      </c>
      <c r="T99" s="21">
        <f>'Variables AMS'!S259</f>
        <v>36.875946200000001</v>
      </c>
      <c r="U99" s="21">
        <f>'Variables AMS'!T259</f>
        <v>36.859041189999999</v>
      </c>
      <c r="V99" s="21">
        <f>'Variables AMS'!U259</f>
        <v>36.814199250000001</v>
      </c>
      <c r="W99" s="21">
        <f>'Variables AMS'!V259</f>
        <v>36.922151569999997</v>
      </c>
      <c r="X99" s="21">
        <f>'Variables AMS'!W259</f>
        <v>37.027190789999999</v>
      </c>
      <c r="Y99" s="21">
        <f>'Variables AMS'!X259</f>
        <v>37.147960570000002</v>
      </c>
      <c r="Z99" s="21">
        <f>'Variables AMS'!Y259</f>
        <v>37.275815399999999</v>
      </c>
      <c r="AA99" s="21">
        <f>'Variables AMS'!Z259</f>
        <v>37.401281640000001</v>
      </c>
      <c r="AB99" s="21">
        <f>'Variables AMS'!AA259</f>
        <v>37.520512220000001</v>
      </c>
      <c r="AC99" s="21">
        <f>'Variables AMS'!AB259</f>
        <v>37.638187700000003</v>
      </c>
      <c r="AD99" s="21">
        <f>'Variables AMS'!AC259</f>
        <v>37.715984929999998</v>
      </c>
      <c r="AE99" s="21">
        <f>'Variables AMS'!AD259</f>
        <v>37.735874950000003</v>
      </c>
      <c r="AF99" s="21">
        <f>'Variables AMS'!AE259</f>
        <v>37.71808308</v>
      </c>
      <c r="AG99" s="21">
        <f>'Variables AMS'!AF259</f>
        <v>37.673896120000002</v>
      </c>
      <c r="AH99" s="21">
        <f>'Variables AMS'!AG259</f>
        <v>37.611340550000001</v>
      </c>
      <c r="AI99" s="21">
        <f>'Variables AMS'!AH259</f>
        <v>37.546303020000003</v>
      </c>
      <c r="AJ99" s="21">
        <f>'Variables AMS'!AI259</f>
        <v>37.456992489999998</v>
      </c>
      <c r="AK99" s="21">
        <f>'Variables AMS'!AJ259</f>
        <v>37.359424369999999</v>
      </c>
      <c r="AL99" s="21">
        <f>'Variables AMS'!AK259</f>
        <v>37.258181120000003</v>
      </c>
      <c r="AM99" s="21">
        <f>'Variables AMS'!AL259</f>
        <v>37.161915350000001</v>
      </c>
      <c r="AN99" s="21">
        <f>'Variables AMS'!AM259</f>
        <v>37.068569160000003</v>
      </c>
      <c r="AO99" s="21">
        <f>'Variables AMS'!AN259</f>
        <v>36.974753010000001</v>
      </c>
      <c r="AP99" s="21">
        <f>'Variables AMS'!AO259</f>
        <v>36.888802929999997</v>
      </c>
      <c r="AQ99" s="21">
        <f>'Variables AMS'!AP259</f>
        <v>36.817174379999997</v>
      </c>
      <c r="AR99" s="21">
        <f>'Variables AMS'!AQ259</f>
        <v>36.755524880000003</v>
      </c>
      <c r="AS99" s="21">
        <f>'Variables AMS'!AR259</f>
        <v>36.691614020000003</v>
      </c>
      <c r="AT99" s="21">
        <f>'Variables AMS'!AS259</f>
        <v>36.636191340000003</v>
      </c>
      <c r="AU99" s="21">
        <f>'Variables AMS'!AT259</f>
        <v>36.584127719999998</v>
      </c>
      <c r="AV99" s="21">
        <f>'Variables AMS'!AU259</f>
        <v>36.534621489999999</v>
      </c>
      <c r="AW99" s="21">
        <f>'Variables AMS'!AV259</f>
        <v>36.484328189999999</v>
      </c>
    </row>
    <row r="100" spans="1:49" x14ac:dyDescent="0.25">
      <c r="A100" s="113"/>
      <c r="B100" t="s">
        <v>452</v>
      </c>
      <c r="C100" s="21">
        <f>'Variables AMS'!B260</f>
        <v>27.2473071502287</v>
      </c>
      <c r="D100" s="21">
        <f>'Variables AMS'!C260</f>
        <v>27.356493557230099</v>
      </c>
      <c r="E100" s="21">
        <f>'Variables AMS'!D260</f>
        <v>27.466114099999999</v>
      </c>
      <c r="F100" s="21">
        <f>'Variables AMS'!E260</f>
        <v>27.27323912</v>
      </c>
      <c r="G100" s="21">
        <f>'Variables AMS'!F260</f>
        <v>26.209672269999999</v>
      </c>
      <c r="H100" s="21">
        <f>'Variables AMS'!G260</f>
        <v>23.169102169999999</v>
      </c>
      <c r="I100" s="21">
        <f>'Variables AMS'!H260</f>
        <v>22.56834525</v>
      </c>
      <c r="J100" s="21">
        <f>'Variables AMS'!I260</f>
        <v>22.29568175</v>
      </c>
      <c r="K100" s="21">
        <f>'Variables AMS'!J260</f>
        <v>21.559312769999998</v>
      </c>
      <c r="L100" s="21">
        <f>'Variables AMS'!K260</f>
        <v>20.829187000000001</v>
      </c>
      <c r="M100" s="21">
        <f>'Variables AMS'!L260</f>
        <v>20.48546361</v>
      </c>
      <c r="N100" s="21">
        <f>'Variables AMS'!M260</f>
        <v>20.171185609999998</v>
      </c>
      <c r="O100" s="21">
        <f>'Variables AMS'!N260</f>
        <v>19.7636562</v>
      </c>
      <c r="P100" s="21">
        <f>'Variables AMS'!O260</f>
        <v>20.034250310000001</v>
      </c>
      <c r="Q100" s="21">
        <f>'Variables AMS'!P260</f>
        <v>20.097013369999999</v>
      </c>
      <c r="R100" s="21">
        <f>'Variables AMS'!Q260</f>
        <v>19.799857840000001</v>
      </c>
      <c r="S100" s="21">
        <f>'Variables AMS'!R260</f>
        <v>19.662189420000001</v>
      </c>
      <c r="T100" s="21">
        <f>'Variables AMS'!S260</f>
        <v>19.627245080000002</v>
      </c>
      <c r="U100" s="21">
        <f>'Variables AMS'!T260</f>
        <v>19.606295589999998</v>
      </c>
      <c r="V100" s="21">
        <f>'Variables AMS'!U260</f>
        <v>19.572007500000002</v>
      </c>
      <c r="W100" s="21">
        <f>'Variables AMS'!V260</f>
        <v>19.61676546</v>
      </c>
      <c r="X100" s="21">
        <f>'Variables AMS'!W260</f>
        <v>19.693841540000001</v>
      </c>
      <c r="Y100" s="21">
        <f>'Variables AMS'!X260</f>
        <v>19.790113229999999</v>
      </c>
      <c r="Z100" s="21">
        <f>'Variables AMS'!Y260</f>
        <v>19.892910260000001</v>
      </c>
      <c r="AA100" s="21">
        <f>'Variables AMS'!Z260</f>
        <v>19.99986715</v>
      </c>
      <c r="AB100" s="21">
        <f>'Variables AMS'!AA260</f>
        <v>20.115458360000002</v>
      </c>
      <c r="AC100" s="21">
        <f>'Variables AMS'!AB260</f>
        <v>20.244995549999999</v>
      </c>
      <c r="AD100" s="21">
        <f>'Variables AMS'!AC260</f>
        <v>20.322968880000001</v>
      </c>
      <c r="AE100" s="21">
        <f>'Variables AMS'!AD260</f>
        <v>20.377222020000001</v>
      </c>
      <c r="AF100" s="21">
        <f>'Variables AMS'!AE260</f>
        <v>20.422301189999999</v>
      </c>
      <c r="AG100" s="21">
        <f>'Variables AMS'!AF260</f>
        <v>20.461323069999999</v>
      </c>
      <c r="AH100" s="21">
        <f>'Variables AMS'!AG260</f>
        <v>20.494445209999999</v>
      </c>
      <c r="AI100" s="21">
        <f>'Variables AMS'!AH260</f>
        <v>20.523304339999999</v>
      </c>
      <c r="AJ100" s="21">
        <f>'Variables AMS'!AI260</f>
        <v>20.539292509999999</v>
      </c>
      <c r="AK100" s="21">
        <f>'Variables AMS'!AJ260</f>
        <v>20.54966529</v>
      </c>
      <c r="AL100" s="21">
        <f>'Variables AMS'!AK260</f>
        <v>20.5567882</v>
      </c>
      <c r="AM100" s="21">
        <f>'Variables AMS'!AL260</f>
        <v>20.564271789999999</v>
      </c>
      <c r="AN100" s="21">
        <f>'Variables AMS'!AM260</f>
        <v>20.570909489999998</v>
      </c>
      <c r="AO100" s="21">
        <f>'Variables AMS'!AN260</f>
        <v>20.575763219999999</v>
      </c>
      <c r="AP100" s="21">
        <f>'Variables AMS'!AO260</f>
        <v>20.583146729999999</v>
      </c>
      <c r="AQ100" s="21">
        <f>'Variables AMS'!AP260</f>
        <v>20.596117540000002</v>
      </c>
      <c r="AR100" s="21">
        <f>'Variables AMS'!AQ260</f>
        <v>20.61348224</v>
      </c>
      <c r="AS100" s="21">
        <f>'Variables AMS'!AR260</f>
        <v>20.631009970000001</v>
      </c>
      <c r="AT100" s="21">
        <f>'Variables AMS'!AS260</f>
        <v>20.65168517</v>
      </c>
      <c r="AU100" s="21">
        <f>'Variables AMS'!AT260</f>
        <v>20.67320329</v>
      </c>
      <c r="AV100" s="21">
        <f>'Variables AMS'!AU260</f>
        <v>20.695075880000001</v>
      </c>
      <c r="AW100" s="21">
        <f>'Variables AMS'!AV260</f>
        <v>20.71574021</v>
      </c>
    </row>
    <row r="101" spans="1:49" x14ac:dyDescent="0.25">
      <c r="A101" s="113"/>
      <c r="B101" t="s">
        <v>453</v>
      </c>
      <c r="C101" s="21">
        <f>'Variables AMS'!B261</f>
        <v>2027.87758332816</v>
      </c>
      <c r="D101" s="21">
        <f>'Variables AMS'!C261</f>
        <v>2036.0037686404</v>
      </c>
      <c r="E101" s="21">
        <f>'Variables AMS'!D261</f>
        <v>2044.1720909999999</v>
      </c>
      <c r="F101" s="21">
        <f>'Variables AMS'!E261</f>
        <v>2064.9548880000002</v>
      </c>
      <c r="G101" s="21">
        <f>'Variables AMS'!F261</f>
        <v>2051.659298</v>
      </c>
      <c r="H101" s="21">
        <f>'Variables AMS'!G261</f>
        <v>1931.5386289999999</v>
      </c>
      <c r="I101" s="21">
        <f>'Variables AMS'!H261</f>
        <v>1889.2166010000001</v>
      </c>
      <c r="J101" s="21">
        <f>'Variables AMS'!I261</f>
        <v>1879.0147689999999</v>
      </c>
      <c r="K101" s="21">
        <f>'Variables AMS'!J261</f>
        <v>1853.5286550000001</v>
      </c>
      <c r="L101" s="21">
        <f>'Variables AMS'!K261</f>
        <v>1819.7313939999999</v>
      </c>
      <c r="M101" s="21">
        <f>'Variables AMS'!L261</f>
        <v>1803.0898079999999</v>
      </c>
      <c r="N101" s="21">
        <f>'Variables AMS'!M261</f>
        <v>1799.0684040000001</v>
      </c>
      <c r="O101" s="21">
        <f>'Variables AMS'!N261</f>
        <v>1803.1663430000001</v>
      </c>
      <c r="P101" s="21">
        <f>'Variables AMS'!O261</f>
        <v>1824.667091</v>
      </c>
      <c r="Q101" s="21">
        <f>'Variables AMS'!P261</f>
        <v>1843.7445290000001</v>
      </c>
      <c r="R101" s="21">
        <f>'Variables AMS'!Q261</f>
        <v>1865.209736</v>
      </c>
      <c r="S101" s="21">
        <f>'Variables AMS'!R261</f>
        <v>1884.718783</v>
      </c>
      <c r="T101" s="21">
        <f>'Variables AMS'!S261</f>
        <v>1910.2969499999999</v>
      </c>
      <c r="U101" s="21">
        <f>'Variables AMS'!T261</f>
        <v>1926.31366</v>
      </c>
      <c r="V101" s="21">
        <f>'Variables AMS'!U261</f>
        <v>1934.872848</v>
      </c>
      <c r="W101" s="21">
        <f>'Variables AMS'!V261</f>
        <v>1951.321068</v>
      </c>
      <c r="X101" s="21">
        <f>'Variables AMS'!W261</f>
        <v>1954.1368339999999</v>
      </c>
      <c r="Y101" s="21">
        <f>'Variables AMS'!X261</f>
        <v>1958.104812</v>
      </c>
      <c r="Z101" s="21">
        <f>'Variables AMS'!Y261</f>
        <v>1963.0412739999999</v>
      </c>
      <c r="AA101" s="21">
        <f>'Variables AMS'!Z261</f>
        <v>1967.8402060000001</v>
      </c>
      <c r="AB101" s="21">
        <f>'Variables AMS'!AA261</f>
        <v>1972.002608</v>
      </c>
      <c r="AC101" s="21">
        <f>'Variables AMS'!AB261</f>
        <v>1975.792751</v>
      </c>
      <c r="AD101" s="21">
        <f>'Variables AMS'!AC261</f>
        <v>1983.8689179999999</v>
      </c>
      <c r="AE101" s="21">
        <f>'Variables AMS'!AD261</f>
        <v>1990.4588209999999</v>
      </c>
      <c r="AF101" s="21">
        <f>'Variables AMS'!AE261</f>
        <v>1996.1511740000001</v>
      </c>
      <c r="AG101" s="21">
        <f>'Variables AMS'!AF261</f>
        <v>2000.9437660000001</v>
      </c>
      <c r="AH101" s="21">
        <f>'Variables AMS'!AG261</f>
        <v>2004.8607609999999</v>
      </c>
      <c r="AI101" s="21">
        <f>'Variables AMS'!AH261</f>
        <v>2009.7570169999999</v>
      </c>
      <c r="AJ101" s="21">
        <f>'Variables AMS'!AI261</f>
        <v>2012.5429650000001</v>
      </c>
      <c r="AK101" s="21">
        <f>'Variables AMS'!AJ261</f>
        <v>2014.381617</v>
      </c>
      <c r="AL101" s="21">
        <f>'Variables AMS'!AK261</f>
        <v>2015.5395659999999</v>
      </c>
      <c r="AM101" s="21">
        <f>'Variables AMS'!AL261</f>
        <v>2016.3576519999999</v>
      </c>
      <c r="AN101" s="21">
        <f>'Variables AMS'!AM261</f>
        <v>2017.420155</v>
      </c>
      <c r="AO101" s="21">
        <f>'Variables AMS'!AN261</f>
        <v>2018.248859</v>
      </c>
      <c r="AP101" s="21">
        <f>'Variables AMS'!AO261</f>
        <v>2019.2490419999999</v>
      </c>
      <c r="AQ101" s="21">
        <f>'Variables AMS'!AP261</f>
        <v>2020.7447299999999</v>
      </c>
      <c r="AR101" s="21">
        <f>'Variables AMS'!AQ261</f>
        <v>2021.6064879999999</v>
      </c>
      <c r="AS101" s="21">
        <f>'Variables AMS'!AR261</f>
        <v>2021.2606270000001</v>
      </c>
      <c r="AT101" s="21">
        <f>'Variables AMS'!AS261</f>
        <v>2021.7682199999999</v>
      </c>
      <c r="AU101" s="21">
        <f>'Variables AMS'!AT261</f>
        <v>2022.5813020000001</v>
      </c>
      <c r="AV101" s="21">
        <f>'Variables AMS'!AU261</f>
        <v>2023.5568129999999</v>
      </c>
      <c r="AW101" s="21">
        <f>'Variables AMS'!AV261</f>
        <v>2024.1730769999999</v>
      </c>
    </row>
    <row r="102" spans="1:49" x14ac:dyDescent="0.25">
      <c r="A102" s="113"/>
      <c r="B102" t="s">
        <v>454</v>
      </c>
      <c r="C102" s="21">
        <f>'Variables AMS'!B262</f>
        <v>1748.7967729787399</v>
      </c>
      <c r="D102" s="21">
        <f>'Variables AMS'!C262</f>
        <v>1755.80461544789</v>
      </c>
      <c r="E102" s="21">
        <f>'Variables AMS'!D262</f>
        <v>1762.8397689999999</v>
      </c>
      <c r="F102" s="21">
        <f>'Variables AMS'!E262</f>
        <v>1808.2474119999999</v>
      </c>
      <c r="G102" s="21">
        <f>'Variables AMS'!F262</f>
        <v>1824.6445819999999</v>
      </c>
      <c r="H102" s="21">
        <f>'Variables AMS'!G262</f>
        <v>1727.6387119999999</v>
      </c>
      <c r="I102" s="21">
        <f>'Variables AMS'!H262</f>
        <v>1668.0314040000001</v>
      </c>
      <c r="J102" s="21">
        <f>'Variables AMS'!I262</f>
        <v>1654.408373</v>
      </c>
      <c r="K102" s="21">
        <f>'Variables AMS'!J262</f>
        <v>1627.833441</v>
      </c>
      <c r="L102" s="21">
        <f>'Variables AMS'!K262</f>
        <v>1604.8589999999999</v>
      </c>
      <c r="M102" s="21">
        <f>'Variables AMS'!L262</f>
        <v>1570.885068</v>
      </c>
      <c r="N102" s="21">
        <f>'Variables AMS'!M262</f>
        <v>1529.791575</v>
      </c>
      <c r="O102" s="21">
        <f>'Variables AMS'!N262</f>
        <v>1509.735365</v>
      </c>
      <c r="P102" s="21">
        <f>'Variables AMS'!O262</f>
        <v>1521.3187270000001</v>
      </c>
      <c r="Q102" s="21">
        <f>'Variables AMS'!P262</f>
        <v>1542.5217270000001</v>
      </c>
      <c r="R102" s="21">
        <f>'Variables AMS'!Q262</f>
        <v>1572.576155</v>
      </c>
      <c r="S102" s="21">
        <f>'Variables AMS'!R262</f>
        <v>1569.450822</v>
      </c>
      <c r="T102" s="21">
        <f>'Variables AMS'!S262</f>
        <v>1591.3995030000001</v>
      </c>
      <c r="U102" s="21">
        <f>'Variables AMS'!T262</f>
        <v>1605.8403229999999</v>
      </c>
      <c r="V102" s="21">
        <f>'Variables AMS'!U262</f>
        <v>1632.2912240000001</v>
      </c>
      <c r="W102" s="21">
        <f>'Variables AMS'!V262</f>
        <v>1680.975277</v>
      </c>
      <c r="X102" s="21">
        <f>'Variables AMS'!W262</f>
        <v>1709.556045</v>
      </c>
      <c r="Y102" s="21">
        <f>'Variables AMS'!X262</f>
        <v>1730.2755099999999</v>
      </c>
      <c r="Z102" s="21">
        <f>'Variables AMS'!Y262</f>
        <v>1734.4861169999999</v>
      </c>
      <c r="AA102" s="21">
        <f>'Variables AMS'!Z262</f>
        <v>1726.157035</v>
      </c>
      <c r="AB102" s="21">
        <f>'Variables AMS'!AA262</f>
        <v>1706.453334</v>
      </c>
      <c r="AC102" s="21">
        <f>'Variables AMS'!AB262</f>
        <v>1681.800559</v>
      </c>
      <c r="AD102" s="21">
        <f>'Variables AMS'!AC262</f>
        <v>1669.9883850000001</v>
      </c>
      <c r="AE102" s="21">
        <f>'Variables AMS'!AD262</f>
        <v>1654.601371</v>
      </c>
      <c r="AF102" s="21">
        <f>'Variables AMS'!AE262</f>
        <v>1635.5779130000001</v>
      </c>
      <c r="AG102" s="21">
        <f>'Variables AMS'!AF262</f>
        <v>1615.290011</v>
      </c>
      <c r="AH102" s="21">
        <f>'Variables AMS'!AG262</f>
        <v>1595.623137</v>
      </c>
      <c r="AI102" s="21">
        <f>'Variables AMS'!AH262</f>
        <v>1578.252727</v>
      </c>
      <c r="AJ102" s="21">
        <f>'Variables AMS'!AI262</f>
        <v>1559.6187</v>
      </c>
      <c r="AK102" s="21">
        <f>'Variables AMS'!AJ262</f>
        <v>1540.2533080000001</v>
      </c>
      <c r="AL102" s="21">
        <f>'Variables AMS'!AK262</f>
        <v>1519.6653920000001</v>
      </c>
      <c r="AM102" s="21">
        <f>'Variables AMS'!AL262</f>
        <v>1500.5608999999999</v>
      </c>
      <c r="AN102" s="21">
        <f>'Variables AMS'!AM262</f>
        <v>1483.131406</v>
      </c>
      <c r="AO102" s="21">
        <f>'Variables AMS'!AN262</f>
        <v>1465.617207</v>
      </c>
      <c r="AP102" s="21">
        <f>'Variables AMS'!AO262</f>
        <v>1448.492211</v>
      </c>
      <c r="AQ102" s="21">
        <f>'Variables AMS'!AP262</f>
        <v>1432.959456</v>
      </c>
      <c r="AR102" s="21">
        <f>'Variables AMS'!AQ262</f>
        <v>1416.7133650000001</v>
      </c>
      <c r="AS102" s="21">
        <f>'Variables AMS'!AR262</f>
        <v>1399.552385</v>
      </c>
      <c r="AT102" s="21">
        <f>'Variables AMS'!AS262</f>
        <v>1384.373272</v>
      </c>
      <c r="AU102" s="21">
        <f>'Variables AMS'!AT262</f>
        <v>1370.1379750000001</v>
      </c>
      <c r="AV102" s="21">
        <f>'Variables AMS'!AU262</f>
        <v>1356.6494279999999</v>
      </c>
      <c r="AW102" s="21">
        <f>'Variables AMS'!AV262</f>
        <v>1345.2267879999999</v>
      </c>
    </row>
    <row r="105" spans="1:49" x14ac:dyDescent="0.25">
      <c r="A105" s="113" t="s">
        <v>814</v>
      </c>
      <c r="B105" t="s">
        <v>443</v>
      </c>
      <c r="C105" s="20">
        <f>'Variables AMS'!B213</f>
        <v>0.96116878123798499</v>
      </c>
      <c r="D105" s="20">
        <f>'Variables AMS'!C213</f>
        <v>0.98039215686274495</v>
      </c>
      <c r="E105" s="20">
        <f>'Variables AMS'!D213</f>
        <v>0.99999958089999996</v>
      </c>
      <c r="F105" s="20">
        <f>'Variables AMS'!E213</f>
        <v>1.024757981</v>
      </c>
      <c r="G105" s="20">
        <f>'Variables AMS'!F213</f>
        <v>1.060929631</v>
      </c>
      <c r="H105" s="20">
        <f>'Variables AMS'!G213</f>
        <v>1.060885828</v>
      </c>
      <c r="I105" s="20">
        <f>'Variables AMS'!H213</f>
        <v>1.0642270540000001</v>
      </c>
      <c r="J105" s="20">
        <f>'Variables AMS'!I213</f>
        <v>1.0864112429999999</v>
      </c>
      <c r="K105" s="20">
        <f>'Variables AMS'!J213</f>
        <v>1.09946594</v>
      </c>
      <c r="L105" s="20">
        <f>'Variables AMS'!K213</f>
        <v>1.1187765119999999</v>
      </c>
      <c r="M105" s="20">
        <f>'Variables AMS'!L213</f>
        <v>1.124598921</v>
      </c>
      <c r="N105" s="20">
        <f>'Variables AMS'!M213</f>
        <v>1.1272226860000001</v>
      </c>
      <c r="O105" s="20">
        <f>'Variables AMS'!N213</f>
        <v>1.1426834100000001</v>
      </c>
      <c r="P105" s="20">
        <f>'Variables AMS'!O213</f>
        <v>1.165322427</v>
      </c>
      <c r="Q105" s="20">
        <f>'Variables AMS'!P213</f>
        <v>1.1992935140000001</v>
      </c>
      <c r="R105" s="20">
        <f>'Variables AMS'!Q213</f>
        <v>1.233286125</v>
      </c>
      <c r="S105" s="20">
        <f>'Variables AMS'!R213</f>
        <v>1.268528981</v>
      </c>
      <c r="T105" s="20">
        <f>'Variables AMS'!S213</f>
        <v>1.3086024460000001</v>
      </c>
      <c r="U105" s="20">
        <f>'Variables AMS'!T213</f>
        <v>1.353268514</v>
      </c>
      <c r="V105" s="20">
        <f>'Variables AMS'!U213</f>
        <v>1.4024991570000001</v>
      </c>
      <c r="W105" s="20">
        <f>'Variables AMS'!V213</f>
        <v>1.4581217719999999</v>
      </c>
      <c r="X105" s="20">
        <f>'Variables AMS'!W213</f>
        <v>1.519003063</v>
      </c>
      <c r="Y105" s="20">
        <f>'Variables AMS'!X213</f>
        <v>1.581271163</v>
      </c>
      <c r="Z105" s="20">
        <f>'Variables AMS'!Y213</f>
        <v>1.644256808</v>
      </c>
      <c r="AA105" s="20">
        <f>'Variables AMS'!Z213</f>
        <v>1.70730074</v>
      </c>
      <c r="AB105" s="20">
        <f>'Variables AMS'!AA213</f>
        <v>1.77010785</v>
      </c>
      <c r="AC105" s="20">
        <f>'Variables AMS'!AB213</f>
        <v>1.832682025</v>
      </c>
      <c r="AD105" s="20">
        <f>'Variables AMS'!AC213</f>
        <v>1.891228857</v>
      </c>
      <c r="AE105" s="20">
        <f>'Variables AMS'!AD213</f>
        <v>1.9471877529999999</v>
      </c>
      <c r="AF105" s="20">
        <f>'Variables AMS'!AE213</f>
        <v>2.0011122349999999</v>
      </c>
      <c r="AG105" s="20">
        <f>'Variables AMS'!AF213</f>
        <v>2.0538021519999998</v>
      </c>
      <c r="AH105" s="20">
        <f>'Variables AMS'!AG213</f>
        <v>2.1054141130000001</v>
      </c>
      <c r="AI105" s="20">
        <f>'Variables AMS'!AH213</f>
        <v>2.1555175379999998</v>
      </c>
      <c r="AJ105" s="20">
        <f>'Variables AMS'!AI213</f>
        <v>2.2043118690000001</v>
      </c>
      <c r="AK105" s="20">
        <f>'Variables AMS'!AJ213</f>
        <v>2.2519026339999999</v>
      </c>
      <c r="AL105" s="20">
        <f>'Variables AMS'!AK213</f>
        <v>2.2983893659999999</v>
      </c>
      <c r="AM105" s="20">
        <f>'Variables AMS'!AL213</f>
        <v>2.3440824459999998</v>
      </c>
      <c r="AN105" s="20">
        <f>'Variables AMS'!AM213</f>
        <v>2.3898083240000001</v>
      </c>
      <c r="AO105" s="20">
        <f>'Variables AMS'!AN213</f>
        <v>2.4359103499999999</v>
      </c>
      <c r="AP105" s="20">
        <f>'Variables AMS'!AO213</f>
        <v>2.4823066549999999</v>
      </c>
      <c r="AQ105" s="20">
        <f>'Variables AMS'!AP213</f>
        <v>2.5292075519999999</v>
      </c>
      <c r="AR105" s="20">
        <f>'Variables AMS'!AQ213</f>
        <v>2.5766961419999999</v>
      </c>
      <c r="AS105" s="20">
        <f>'Variables AMS'!AR213</f>
        <v>2.6258322239999998</v>
      </c>
      <c r="AT105" s="20">
        <f>'Variables AMS'!AS213</f>
        <v>2.6764202959999999</v>
      </c>
      <c r="AU105" s="20">
        <f>'Variables AMS'!AT213</f>
        <v>2.7284223910000001</v>
      </c>
      <c r="AV105" s="20">
        <f>'Variables AMS'!AU213</f>
        <v>2.7819034459999998</v>
      </c>
      <c r="AW105" s="20">
        <f>'Variables AMS'!AV213</f>
        <v>2.8372307729999999</v>
      </c>
    </row>
    <row r="106" spans="1:49" x14ac:dyDescent="0.25">
      <c r="A106" s="113"/>
      <c r="B106" t="s">
        <v>444</v>
      </c>
      <c r="C106" s="20">
        <f>'Variables AMS'!B214</f>
        <v>0.96116878123798499</v>
      </c>
      <c r="D106" s="20">
        <f>'Variables AMS'!C214</f>
        <v>0.98039215686274495</v>
      </c>
      <c r="E106" s="20">
        <f>'Variables AMS'!D214</f>
        <v>0.99999950230000001</v>
      </c>
      <c r="F106" s="20">
        <f>'Variables AMS'!E214</f>
        <v>1.0283526190000001</v>
      </c>
      <c r="G106" s="20">
        <f>'Variables AMS'!F214</f>
        <v>1.0618143499999999</v>
      </c>
      <c r="H106" s="20">
        <f>'Variables AMS'!G214</f>
        <v>1.060456581</v>
      </c>
      <c r="I106" s="20">
        <f>'Variables AMS'!H214</f>
        <v>1.070475903</v>
      </c>
      <c r="J106" s="20">
        <f>'Variables AMS'!I214</f>
        <v>1.079091743</v>
      </c>
      <c r="K106" s="20">
        <f>'Variables AMS'!J214</f>
        <v>1.092510267</v>
      </c>
      <c r="L106" s="20">
        <f>'Variables AMS'!K214</f>
        <v>1.101923086</v>
      </c>
      <c r="M106" s="20">
        <f>'Variables AMS'!L214</f>
        <v>1.1196349640000001</v>
      </c>
      <c r="N106" s="20">
        <f>'Variables AMS'!M214</f>
        <v>1.1253702670000001</v>
      </c>
      <c r="O106" s="20">
        <f>'Variables AMS'!N214</f>
        <v>1.1339604000000001</v>
      </c>
      <c r="P106" s="20">
        <f>'Variables AMS'!O214</f>
        <v>1.1562822930000001</v>
      </c>
      <c r="Q106" s="20">
        <f>'Variables AMS'!P214</f>
        <v>1.179854065</v>
      </c>
      <c r="R106" s="20">
        <f>'Variables AMS'!Q214</f>
        <v>1.221825825</v>
      </c>
      <c r="S106" s="20">
        <f>'Variables AMS'!R214</f>
        <v>1.260411964</v>
      </c>
      <c r="T106" s="20">
        <f>'Variables AMS'!S214</f>
        <v>1.3014299810000001</v>
      </c>
      <c r="U106" s="20">
        <f>'Variables AMS'!T214</f>
        <v>1.344534506</v>
      </c>
      <c r="V106" s="20">
        <f>'Variables AMS'!U214</f>
        <v>1.3906114110000001</v>
      </c>
      <c r="W106" s="20">
        <f>'Variables AMS'!V214</f>
        <v>1.441189689</v>
      </c>
      <c r="X106" s="20">
        <f>'Variables AMS'!W214</f>
        <v>1.4961322420000001</v>
      </c>
      <c r="Y106" s="20">
        <f>'Variables AMS'!X214</f>
        <v>1.5550319539999999</v>
      </c>
      <c r="Z106" s="20">
        <f>'Variables AMS'!Y214</f>
        <v>1.616578748</v>
      </c>
      <c r="AA106" s="20">
        <f>'Variables AMS'!Z214</f>
        <v>1.679823686</v>
      </c>
      <c r="AB106" s="20">
        <f>'Variables AMS'!AA214</f>
        <v>1.744386167</v>
      </c>
      <c r="AC106" s="20">
        <f>'Variables AMS'!AB214</f>
        <v>1.8101768540000001</v>
      </c>
      <c r="AD106" s="20">
        <f>'Variables AMS'!AC214</f>
        <v>1.8707928899999999</v>
      </c>
      <c r="AE106" s="20">
        <f>'Variables AMS'!AD214</f>
        <v>1.9282871669999999</v>
      </c>
      <c r="AF106" s="20">
        <f>'Variables AMS'!AE214</f>
        <v>1.9833460359999999</v>
      </c>
      <c r="AG106" s="20">
        <f>'Variables AMS'!AF214</f>
        <v>2.037009297</v>
      </c>
      <c r="AH106" s="20">
        <f>'Variables AMS'!AG214</f>
        <v>2.0897178269999999</v>
      </c>
      <c r="AI106" s="20">
        <f>'Variables AMS'!AH214</f>
        <v>2.1414368399999999</v>
      </c>
      <c r="AJ106" s="20">
        <f>'Variables AMS'!AI214</f>
        <v>2.1923297470000001</v>
      </c>
      <c r="AK106" s="20">
        <f>'Variables AMS'!AJ214</f>
        <v>2.2425505829999999</v>
      </c>
      <c r="AL106" s="20">
        <f>'Variables AMS'!AK214</f>
        <v>2.292196004</v>
      </c>
      <c r="AM106" s="20">
        <f>'Variables AMS'!AL214</f>
        <v>2.3414982260000001</v>
      </c>
      <c r="AN106" s="20">
        <f>'Variables AMS'!AM214</f>
        <v>2.390716286</v>
      </c>
      <c r="AO106" s="20">
        <f>'Variables AMS'!AN214</f>
        <v>2.4400956090000001</v>
      </c>
      <c r="AP106" s="20">
        <f>'Variables AMS'!AO214</f>
        <v>2.489953495</v>
      </c>
      <c r="AQ106" s="20">
        <f>'Variables AMS'!AP214</f>
        <v>2.5406324709999999</v>
      </c>
      <c r="AR106" s="20">
        <f>'Variables AMS'!AQ214</f>
        <v>2.5922843470000001</v>
      </c>
      <c r="AS106" s="20">
        <f>'Variables AMS'!AR214</f>
        <v>2.645173625</v>
      </c>
      <c r="AT106" s="20">
        <f>'Variables AMS'!AS214</f>
        <v>2.6995013659999998</v>
      </c>
      <c r="AU106" s="20">
        <f>'Variables AMS'!AT214</f>
        <v>2.7554291229999999</v>
      </c>
      <c r="AV106" s="20">
        <f>'Variables AMS'!AU214</f>
        <v>2.813096389</v>
      </c>
      <c r="AW106" s="20">
        <f>'Variables AMS'!AV214</f>
        <v>2.8729474700000002</v>
      </c>
    </row>
    <row r="107" spans="1:49" x14ac:dyDescent="0.25">
      <c r="A107" s="113"/>
      <c r="B107" t="s">
        <v>445</v>
      </c>
      <c r="C107" s="20">
        <f>'Variables AMS'!B215</f>
        <v>0.96116878123798499</v>
      </c>
      <c r="D107" s="20">
        <f>'Variables AMS'!C215</f>
        <v>0.98039215686274495</v>
      </c>
      <c r="E107" s="20">
        <f>'Variables AMS'!D215</f>
        <v>0.99998570669999998</v>
      </c>
      <c r="F107" s="20">
        <f>'Variables AMS'!E215</f>
        <v>1.030361603</v>
      </c>
      <c r="G107" s="20">
        <f>'Variables AMS'!F215</f>
        <v>1.0652907570000001</v>
      </c>
      <c r="H107" s="20">
        <f>'Variables AMS'!G215</f>
        <v>1.087711823</v>
      </c>
      <c r="I107" s="20">
        <f>'Variables AMS'!H215</f>
        <v>1.103275606</v>
      </c>
      <c r="J107" s="20">
        <f>'Variables AMS'!I215</f>
        <v>1.126179346</v>
      </c>
      <c r="K107" s="20">
        <f>'Variables AMS'!J215</f>
        <v>1.133654739</v>
      </c>
      <c r="L107" s="20">
        <f>'Variables AMS'!K215</f>
        <v>1.1479809459999999</v>
      </c>
      <c r="M107" s="20">
        <f>'Variables AMS'!L215</f>
        <v>1.179175066</v>
      </c>
      <c r="N107" s="20">
        <f>'Variables AMS'!M215</f>
        <v>1.1969139849999999</v>
      </c>
      <c r="O107" s="20">
        <f>'Variables AMS'!N215</f>
        <v>1.2100462000000001</v>
      </c>
      <c r="P107" s="20">
        <f>'Variables AMS'!O215</f>
        <v>1.2351573810000001</v>
      </c>
      <c r="Q107" s="20">
        <f>'Variables AMS'!P215</f>
        <v>1.2452326460000001</v>
      </c>
      <c r="R107" s="20">
        <f>'Variables AMS'!Q215</f>
        <v>1.2718957470000001</v>
      </c>
      <c r="S107" s="20">
        <f>'Variables AMS'!R215</f>
        <v>1.297539749</v>
      </c>
      <c r="T107" s="20">
        <f>'Variables AMS'!S215</f>
        <v>1.32900375</v>
      </c>
      <c r="U107" s="20">
        <f>'Variables AMS'!T215</f>
        <v>1.3654693280000001</v>
      </c>
      <c r="V107" s="20">
        <f>'Variables AMS'!U215</f>
        <v>1.4052964539999999</v>
      </c>
      <c r="W107" s="20">
        <f>'Variables AMS'!V215</f>
        <v>1.4576209019999999</v>
      </c>
      <c r="X107" s="20">
        <f>'Variables AMS'!W215</f>
        <v>1.5120836390000001</v>
      </c>
      <c r="Y107" s="20">
        <f>'Variables AMS'!X215</f>
        <v>1.5665612609999999</v>
      </c>
      <c r="Z107" s="20">
        <f>'Variables AMS'!Y215</f>
        <v>1.6265763479999999</v>
      </c>
      <c r="AA107" s="20">
        <f>'Variables AMS'!Z215</f>
        <v>1.6901841209999999</v>
      </c>
      <c r="AB107" s="20">
        <f>'Variables AMS'!AA215</f>
        <v>1.757083425</v>
      </c>
      <c r="AC107" s="20">
        <f>'Variables AMS'!AB215</f>
        <v>1.8279909130000001</v>
      </c>
      <c r="AD107" s="20">
        <f>'Variables AMS'!AC215</f>
        <v>1.8871964729999999</v>
      </c>
      <c r="AE107" s="20">
        <f>'Variables AMS'!AD215</f>
        <v>1.9411380739999999</v>
      </c>
      <c r="AF107" s="20">
        <f>'Variables AMS'!AE215</f>
        <v>1.9930191429999999</v>
      </c>
      <c r="AG107" s="20">
        <f>'Variables AMS'!AF215</f>
        <v>2.0440205840000001</v>
      </c>
      <c r="AH107" s="20">
        <f>'Variables AMS'!AG215</f>
        <v>2.0942494589999998</v>
      </c>
      <c r="AI107" s="20">
        <f>'Variables AMS'!AH215</f>
        <v>2.1441389769999999</v>
      </c>
      <c r="AJ107" s="20">
        <f>'Variables AMS'!AI215</f>
        <v>2.192308352</v>
      </c>
      <c r="AK107" s="20">
        <f>'Variables AMS'!AJ215</f>
        <v>2.2392202160000001</v>
      </c>
      <c r="AL107" s="20">
        <f>'Variables AMS'!AK215</f>
        <v>2.2853522559999999</v>
      </c>
      <c r="AM107" s="20">
        <f>'Variables AMS'!AL215</f>
        <v>2.331170733</v>
      </c>
      <c r="AN107" s="20">
        <f>'Variables AMS'!AM215</f>
        <v>2.377106344</v>
      </c>
      <c r="AO107" s="20">
        <f>'Variables AMS'!AN215</f>
        <v>2.4235122790000001</v>
      </c>
      <c r="AP107" s="20">
        <f>'Variables AMS'!AO215</f>
        <v>2.470717992</v>
      </c>
      <c r="AQ107" s="20">
        <f>'Variables AMS'!AP215</f>
        <v>2.5189799110000002</v>
      </c>
      <c r="AR107" s="20">
        <f>'Variables AMS'!AQ215</f>
        <v>2.5688884010000002</v>
      </c>
      <c r="AS107" s="20">
        <f>'Variables AMS'!AR215</f>
        <v>2.6195465530000002</v>
      </c>
      <c r="AT107" s="20">
        <f>'Variables AMS'!AS215</f>
        <v>2.6716233599999999</v>
      </c>
      <c r="AU107" s="20">
        <f>'Variables AMS'!AT215</f>
        <v>2.7251277169999999</v>
      </c>
      <c r="AV107" s="20">
        <f>'Variables AMS'!AU215</f>
        <v>2.7801365439999999</v>
      </c>
      <c r="AW107" s="20">
        <f>'Variables AMS'!AV215</f>
        <v>2.836641051</v>
      </c>
    </row>
    <row r="108" spans="1:49" x14ac:dyDescent="0.25">
      <c r="A108" s="113"/>
      <c r="B108" t="s">
        <v>446</v>
      </c>
      <c r="C108" s="20">
        <f>'Variables AMS'!B216</f>
        <v>0.96116878123798499</v>
      </c>
      <c r="D108" s="20">
        <f>'Variables AMS'!C216</f>
        <v>0.98039215686274495</v>
      </c>
      <c r="E108" s="20">
        <f>'Variables AMS'!D216</f>
        <v>0.99999941010000004</v>
      </c>
      <c r="F108" s="20">
        <f>'Variables AMS'!E216</f>
        <v>1.027499505</v>
      </c>
      <c r="G108" s="20">
        <f>'Variables AMS'!F216</f>
        <v>1.066365478</v>
      </c>
      <c r="H108" s="20">
        <f>'Variables AMS'!G216</f>
        <v>1.1065339590000001</v>
      </c>
      <c r="I108" s="20">
        <f>'Variables AMS'!H216</f>
        <v>1.1454864330000001</v>
      </c>
      <c r="J108" s="20">
        <f>'Variables AMS'!I216</f>
        <v>1.1454284850000001</v>
      </c>
      <c r="K108" s="20">
        <f>'Variables AMS'!J216</f>
        <v>1.1601937790000001</v>
      </c>
      <c r="L108" s="20">
        <f>'Variables AMS'!K216</f>
        <v>1.183412527</v>
      </c>
      <c r="M108" s="20">
        <f>'Variables AMS'!L216</f>
        <v>1.200852875</v>
      </c>
      <c r="N108" s="20">
        <f>'Variables AMS'!M216</f>
        <v>1.2234032509999999</v>
      </c>
      <c r="O108" s="20">
        <f>'Variables AMS'!N216</f>
        <v>1.2298556220000001</v>
      </c>
      <c r="P108" s="20">
        <f>'Variables AMS'!O216</f>
        <v>1.239459141</v>
      </c>
      <c r="Q108" s="20">
        <f>'Variables AMS'!P216</f>
        <v>1.2539054860000001</v>
      </c>
      <c r="R108" s="20">
        <f>'Variables AMS'!Q216</f>
        <v>1.280953126</v>
      </c>
      <c r="S108" s="20">
        <f>'Variables AMS'!R216</f>
        <v>1.3130870100000001</v>
      </c>
      <c r="T108" s="20">
        <f>'Variables AMS'!S216</f>
        <v>1.3526235419999999</v>
      </c>
      <c r="U108" s="20">
        <f>'Variables AMS'!T216</f>
        <v>1.3978156669999999</v>
      </c>
      <c r="V108" s="20">
        <f>'Variables AMS'!U216</f>
        <v>1.448498002</v>
      </c>
      <c r="W108" s="20">
        <f>'Variables AMS'!V216</f>
        <v>1.5037783179999999</v>
      </c>
      <c r="X108" s="20">
        <f>'Variables AMS'!W216</f>
        <v>1.559289162</v>
      </c>
      <c r="Y108" s="20">
        <f>'Variables AMS'!X216</f>
        <v>1.616239778</v>
      </c>
      <c r="Z108" s="20">
        <f>'Variables AMS'!Y216</f>
        <v>1.67589432</v>
      </c>
      <c r="AA108" s="20">
        <f>'Variables AMS'!Z216</f>
        <v>1.7389356789999999</v>
      </c>
      <c r="AB108" s="20">
        <f>'Variables AMS'!AA216</f>
        <v>1.805471716</v>
      </c>
      <c r="AC108" s="20">
        <f>'Variables AMS'!AB216</f>
        <v>1.8757857099999999</v>
      </c>
      <c r="AD108" s="20">
        <f>'Variables AMS'!AC216</f>
        <v>1.9347794650000001</v>
      </c>
      <c r="AE108" s="20">
        <f>'Variables AMS'!AD216</f>
        <v>1.9970250389999999</v>
      </c>
      <c r="AF108" s="20">
        <f>'Variables AMS'!AE216</f>
        <v>2.0628375449999998</v>
      </c>
      <c r="AG108" s="20">
        <f>'Variables AMS'!AF216</f>
        <v>2.1317581649999999</v>
      </c>
      <c r="AH108" s="20">
        <f>'Variables AMS'!AG216</f>
        <v>2.2022299670000001</v>
      </c>
      <c r="AI108" s="20">
        <f>'Variables AMS'!AH216</f>
        <v>2.27220333</v>
      </c>
      <c r="AJ108" s="20">
        <f>'Variables AMS'!AI216</f>
        <v>2.3407302859999999</v>
      </c>
      <c r="AK108" s="20">
        <f>'Variables AMS'!AJ216</f>
        <v>2.4079267940000002</v>
      </c>
      <c r="AL108" s="20">
        <f>'Variables AMS'!AK216</f>
        <v>2.4781495389999999</v>
      </c>
      <c r="AM108" s="20">
        <f>'Variables AMS'!AL216</f>
        <v>2.5471262619999999</v>
      </c>
      <c r="AN108" s="20">
        <f>'Variables AMS'!AM216</f>
        <v>2.6153530659999999</v>
      </c>
      <c r="AO108" s="20">
        <f>'Variables AMS'!AN216</f>
        <v>2.6832899129999999</v>
      </c>
      <c r="AP108" s="20">
        <f>'Variables AMS'!AO216</f>
        <v>2.7515929049999999</v>
      </c>
      <c r="AQ108" s="20">
        <f>'Variables AMS'!AP216</f>
        <v>2.8208788490000001</v>
      </c>
      <c r="AR108" s="20">
        <f>'Variables AMS'!AQ216</f>
        <v>2.8914516739999998</v>
      </c>
      <c r="AS108" s="20">
        <f>'Variables AMS'!AR216</f>
        <v>2.9634786420000001</v>
      </c>
      <c r="AT108" s="20">
        <f>'Variables AMS'!AS216</f>
        <v>3.0373080610000001</v>
      </c>
      <c r="AU108" s="20">
        <f>'Variables AMS'!AT216</f>
        <v>3.1130630959999999</v>
      </c>
      <c r="AV108" s="20">
        <f>'Variables AMS'!AU216</f>
        <v>3.1909591599999998</v>
      </c>
      <c r="AW108" s="20">
        <f>'Variables AMS'!AV216</f>
        <v>3.2715453929999998</v>
      </c>
    </row>
    <row r="109" spans="1:49" x14ac:dyDescent="0.25">
      <c r="A109" s="113"/>
      <c r="B109" t="s">
        <v>668</v>
      </c>
      <c r="C109" s="20">
        <f>'Variables AMS'!B217</f>
        <v>0.96116878123798499</v>
      </c>
      <c r="D109" s="20">
        <f>'Variables AMS'!C217</f>
        <v>0.98039215686274495</v>
      </c>
      <c r="E109" s="20">
        <f>'Variables AMS'!D217</f>
        <v>0.9999992956</v>
      </c>
      <c r="F109" s="20">
        <f>'Variables AMS'!E217</f>
        <v>1.0273783270000001</v>
      </c>
      <c r="G109" s="20">
        <f>'Variables AMS'!F217</f>
        <v>1.0681457110000001</v>
      </c>
      <c r="H109" s="20">
        <f>'Variables AMS'!G217</f>
        <v>1.1089696280000001</v>
      </c>
      <c r="I109" s="20">
        <f>'Variables AMS'!H217</f>
        <v>1.144560815</v>
      </c>
      <c r="J109" s="20">
        <f>'Variables AMS'!I217</f>
        <v>1.139585619</v>
      </c>
      <c r="K109" s="20">
        <f>'Variables AMS'!J217</f>
        <v>1.1648936889999999</v>
      </c>
      <c r="L109" s="20">
        <f>'Variables AMS'!K217</f>
        <v>1.1895247609999999</v>
      </c>
      <c r="M109" s="20">
        <f>'Variables AMS'!L217</f>
        <v>1.205392099</v>
      </c>
      <c r="N109" s="20">
        <f>'Variables AMS'!M217</f>
        <v>1.231132151</v>
      </c>
      <c r="O109" s="20">
        <f>'Variables AMS'!N217</f>
        <v>1.236572896</v>
      </c>
      <c r="P109" s="20">
        <f>'Variables AMS'!O217</f>
        <v>1.2491114860000001</v>
      </c>
      <c r="Q109" s="20">
        <f>'Variables AMS'!P217</f>
        <v>1.267276734</v>
      </c>
      <c r="R109" s="20">
        <f>'Variables AMS'!Q217</f>
        <v>1.29563888</v>
      </c>
      <c r="S109" s="20">
        <f>'Variables AMS'!R217</f>
        <v>1.324381059</v>
      </c>
      <c r="T109" s="20">
        <f>'Variables AMS'!S217</f>
        <v>1.3645528579999999</v>
      </c>
      <c r="U109" s="20">
        <f>'Variables AMS'!T217</f>
        <v>1.4089261</v>
      </c>
      <c r="V109" s="20">
        <f>'Variables AMS'!U217</f>
        <v>1.459987412</v>
      </c>
      <c r="W109" s="20">
        <f>'Variables AMS'!V217</f>
        <v>1.5171632390000001</v>
      </c>
      <c r="X109" s="20">
        <f>'Variables AMS'!W217</f>
        <v>1.5726661289999999</v>
      </c>
      <c r="Y109" s="20">
        <f>'Variables AMS'!X217</f>
        <v>1.6294719980000001</v>
      </c>
      <c r="Z109" s="20">
        <f>'Variables AMS'!Y217</f>
        <v>1.6865196849999999</v>
      </c>
      <c r="AA109" s="20">
        <f>'Variables AMS'!Z217</f>
        <v>1.7439207290000001</v>
      </c>
      <c r="AB109" s="20">
        <f>'Variables AMS'!AA217</f>
        <v>1.8008565560000001</v>
      </c>
      <c r="AC109" s="20">
        <f>'Variables AMS'!AB217</f>
        <v>1.8574471189999999</v>
      </c>
      <c r="AD109" s="20">
        <f>'Variables AMS'!AC217</f>
        <v>1.9170320750000001</v>
      </c>
      <c r="AE109" s="20">
        <f>'Variables AMS'!AD217</f>
        <v>1.973684488</v>
      </c>
      <c r="AF109" s="20">
        <f>'Variables AMS'!AE217</f>
        <v>2.027354909</v>
      </c>
      <c r="AG109" s="20">
        <f>'Variables AMS'!AF217</f>
        <v>2.0796910390000001</v>
      </c>
      <c r="AH109" s="20">
        <f>'Variables AMS'!AG217</f>
        <v>2.1311439970000001</v>
      </c>
      <c r="AI109" s="20">
        <f>'Variables AMS'!AH217</f>
        <v>2.1814279980000002</v>
      </c>
      <c r="AJ109" s="20">
        <f>'Variables AMS'!AI217</f>
        <v>2.2296389799999998</v>
      </c>
      <c r="AK109" s="20">
        <f>'Variables AMS'!AJ217</f>
        <v>2.2762255910000002</v>
      </c>
      <c r="AL109" s="20">
        <f>'Variables AMS'!AK217</f>
        <v>2.3212381249999998</v>
      </c>
      <c r="AM109" s="20">
        <f>'Variables AMS'!AL217</f>
        <v>2.365807131</v>
      </c>
      <c r="AN109" s="20">
        <f>'Variables AMS'!AM217</f>
        <v>2.41014105</v>
      </c>
      <c r="AO109" s="20">
        <f>'Variables AMS'!AN217</f>
        <v>2.4539972140000001</v>
      </c>
      <c r="AP109" s="20">
        <f>'Variables AMS'!AO217</f>
        <v>2.4978719809999999</v>
      </c>
      <c r="AQ109" s="20">
        <f>'Variables AMS'!AP217</f>
        <v>2.5424050440000001</v>
      </c>
      <c r="AR109" s="20">
        <f>'Variables AMS'!AQ217</f>
        <v>2.587185844</v>
      </c>
      <c r="AS109" s="20">
        <f>'Variables AMS'!AR217</f>
        <v>2.632673182</v>
      </c>
      <c r="AT109" s="20">
        <f>'Variables AMS'!AS217</f>
        <v>2.6798404690000002</v>
      </c>
      <c r="AU109" s="20">
        <f>'Variables AMS'!AT217</f>
        <v>2.728229877</v>
      </c>
      <c r="AV109" s="20">
        <f>'Variables AMS'!AU217</f>
        <v>2.7778682099999998</v>
      </c>
      <c r="AW109" s="20">
        <f>'Variables AMS'!AV217</f>
        <v>2.8295389339999999</v>
      </c>
    </row>
    <row r="110" spans="1:49" x14ac:dyDescent="0.25">
      <c r="A110" s="113"/>
      <c r="B110" t="s">
        <v>447</v>
      </c>
      <c r="C110" s="20">
        <f>'Variables AMS'!B218</f>
        <v>0.96116878123798499</v>
      </c>
      <c r="D110" s="20">
        <f>'Variables AMS'!C218</f>
        <v>0.98039215686274495</v>
      </c>
      <c r="E110" s="20">
        <f>'Variables AMS'!D218</f>
        <v>0.99999945270000001</v>
      </c>
      <c r="F110" s="20">
        <f>'Variables AMS'!E218</f>
        <v>1.0259982350000001</v>
      </c>
      <c r="G110" s="20">
        <f>'Variables AMS'!F218</f>
        <v>1.060091573</v>
      </c>
      <c r="H110" s="20">
        <f>'Variables AMS'!G218</f>
        <v>1.0929956649999999</v>
      </c>
      <c r="I110" s="20">
        <f>'Variables AMS'!H218</f>
        <v>1.113759621</v>
      </c>
      <c r="J110" s="20">
        <f>'Variables AMS'!I218</f>
        <v>1.1338521660000001</v>
      </c>
      <c r="K110" s="20">
        <f>'Variables AMS'!J218</f>
        <v>1.1598275929999999</v>
      </c>
      <c r="L110" s="20">
        <f>'Variables AMS'!K218</f>
        <v>1.176519943</v>
      </c>
      <c r="M110" s="20">
        <f>'Variables AMS'!L218</f>
        <v>1.1940545810000001</v>
      </c>
      <c r="N110" s="20">
        <f>'Variables AMS'!M218</f>
        <v>1.2098203750000001</v>
      </c>
      <c r="O110" s="20">
        <f>'Variables AMS'!N218</f>
        <v>1.229610222</v>
      </c>
      <c r="P110" s="20">
        <f>'Variables AMS'!O218</f>
        <v>1.2678323359999999</v>
      </c>
      <c r="Q110" s="20">
        <f>'Variables AMS'!P218</f>
        <v>1.2990145799999999</v>
      </c>
      <c r="R110" s="20">
        <f>'Variables AMS'!Q218</f>
        <v>1.3387671539999999</v>
      </c>
      <c r="S110" s="20">
        <f>'Variables AMS'!R218</f>
        <v>1.3783304540000001</v>
      </c>
      <c r="T110" s="20">
        <f>'Variables AMS'!S218</f>
        <v>1.420422627</v>
      </c>
      <c r="U110" s="20">
        <f>'Variables AMS'!T218</f>
        <v>1.4650794819999999</v>
      </c>
      <c r="V110" s="20">
        <f>'Variables AMS'!U218</f>
        <v>1.5138901309999999</v>
      </c>
      <c r="W110" s="20">
        <f>'Variables AMS'!V218</f>
        <v>1.600461031</v>
      </c>
      <c r="X110" s="20">
        <f>'Variables AMS'!W218</f>
        <v>1.704179017</v>
      </c>
      <c r="Y110" s="20">
        <f>'Variables AMS'!X218</f>
        <v>1.820003716</v>
      </c>
      <c r="Z110" s="20">
        <f>'Variables AMS'!Y218</f>
        <v>1.945959607</v>
      </c>
      <c r="AA110" s="20">
        <f>'Variables AMS'!Z218</f>
        <v>2.0820057959999998</v>
      </c>
      <c r="AB110" s="20">
        <f>'Variables AMS'!AA218</f>
        <v>2.2289211720000002</v>
      </c>
      <c r="AC110" s="20">
        <f>'Variables AMS'!AB218</f>
        <v>2.388340854</v>
      </c>
      <c r="AD110" s="20">
        <f>'Variables AMS'!AC218</f>
        <v>2.4856400230000002</v>
      </c>
      <c r="AE110" s="20">
        <f>'Variables AMS'!AD218</f>
        <v>2.5584331169999999</v>
      </c>
      <c r="AF110" s="20">
        <f>'Variables AMS'!AE218</f>
        <v>2.623112248</v>
      </c>
      <c r="AG110" s="20">
        <f>'Variables AMS'!AF218</f>
        <v>2.6878896810000001</v>
      </c>
      <c r="AH110" s="20">
        <f>'Variables AMS'!AG218</f>
        <v>2.754811933</v>
      </c>
      <c r="AI110" s="20">
        <f>'Variables AMS'!AH218</f>
        <v>2.8227346500000001</v>
      </c>
      <c r="AJ110" s="20">
        <f>'Variables AMS'!AI218</f>
        <v>2.890495053</v>
      </c>
      <c r="AK110" s="20">
        <f>'Variables AMS'!AJ218</f>
        <v>2.9578864170000001</v>
      </c>
      <c r="AL110" s="20">
        <f>'Variables AMS'!AK218</f>
        <v>3.0246890280000001</v>
      </c>
      <c r="AM110" s="20">
        <f>'Variables AMS'!AL218</f>
        <v>3.0912807280000001</v>
      </c>
      <c r="AN110" s="20">
        <f>'Variables AMS'!AM218</f>
        <v>3.1578095290000001</v>
      </c>
      <c r="AO110" s="20">
        <f>'Variables AMS'!AN218</f>
        <v>3.224240628</v>
      </c>
      <c r="AP110" s="20">
        <f>'Variables AMS'!AO218</f>
        <v>3.290943306</v>
      </c>
      <c r="AQ110" s="20">
        <f>'Variables AMS'!AP218</f>
        <v>3.3583383439999999</v>
      </c>
      <c r="AR110" s="20">
        <f>'Variables AMS'!AQ218</f>
        <v>3.4265082969999998</v>
      </c>
      <c r="AS110" s="20">
        <f>'Variables AMS'!AR218</f>
        <v>3.4956513419999999</v>
      </c>
      <c r="AT110" s="20">
        <f>'Variables AMS'!AS218</f>
        <v>3.5663158479999999</v>
      </c>
      <c r="AU110" s="20">
        <f>'Variables AMS'!AT218</f>
        <v>3.638419506</v>
      </c>
      <c r="AV110" s="20">
        <f>'Variables AMS'!AU218</f>
        <v>3.712123241</v>
      </c>
      <c r="AW110" s="20">
        <f>'Variables AMS'!AV218</f>
        <v>3.7880881870000001</v>
      </c>
    </row>
    <row r="111" spans="1:49" x14ac:dyDescent="0.25">
      <c r="A111" s="113"/>
      <c r="B111" t="s">
        <v>448</v>
      </c>
      <c r="C111" s="20">
        <f>'Variables AMS'!B219</f>
        <v>0.96116878123798499</v>
      </c>
      <c r="D111" s="20">
        <f>'Variables AMS'!C219</f>
        <v>0.98039215686274495</v>
      </c>
      <c r="E111" s="20">
        <f>'Variables AMS'!D219</f>
        <v>0.99999938119999998</v>
      </c>
      <c r="F111" s="20">
        <f>'Variables AMS'!E219</f>
        <v>1.0273882240000001</v>
      </c>
      <c r="G111" s="20">
        <f>'Variables AMS'!F219</f>
        <v>1.0519132689999999</v>
      </c>
      <c r="H111" s="20">
        <f>'Variables AMS'!G219</f>
        <v>1.048626144</v>
      </c>
      <c r="I111" s="20">
        <f>'Variables AMS'!H219</f>
        <v>1.07025602</v>
      </c>
      <c r="J111" s="20">
        <f>'Variables AMS'!I219</f>
        <v>1.0937333170000001</v>
      </c>
      <c r="K111" s="20">
        <f>'Variables AMS'!J219</f>
        <v>1.114634999</v>
      </c>
      <c r="L111" s="20">
        <f>'Variables AMS'!K219</f>
        <v>1.1248958440000001</v>
      </c>
      <c r="M111" s="20">
        <f>'Variables AMS'!L219</f>
        <v>1.137892913</v>
      </c>
      <c r="N111" s="20">
        <f>'Variables AMS'!M219</f>
        <v>1.148506552</v>
      </c>
      <c r="O111" s="20">
        <f>'Variables AMS'!N219</f>
        <v>1.151735634</v>
      </c>
      <c r="P111" s="20">
        <f>'Variables AMS'!O219</f>
        <v>1.1663799690000001</v>
      </c>
      <c r="Q111" s="20">
        <f>'Variables AMS'!P219</f>
        <v>1.18603233</v>
      </c>
      <c r="R111" s="20">
        <f>'Variables AMS'!Q219</f>
        <v>1.2065603490000001</v>
      </c>
      <c r="S111" s="20">
        <f>'Variables AMS'!R219</f>
        <v>1.234400473</v>
      </c>
      <c r="T111" s="20">
        <f>'Variables AMS'!S219</f>
        <v>1.2712156400000001</v>
      </c>
      <c r="U111" s="20">
        <f>'Variables AMS'!T219</f>
        <v>1.3153653649999999</v>
      </c>
      <c r="V111" s="20">
        <f>'Variables AMS'!U219</f>
        <v>1.365552909</v>
      </c>
      <c r="W111" s="20">
        <f>'Variables AMS'!V219</f>
        <v>1.4244077310000001</v>
      </c>
      <c r="X111" s="20">
        <f>'Variables AMS'!W219</f>
        <v>1.483433974</v>
      </c>
      <c r="Y111" s="20">
        <f>'Variables AMS'!X219</f>
        <v>1.5389682920000001</v>
      </c>
      <c r="Z111" s="20">
        <f>'Variables AMS'!Y219</f>
        <v>1.5920902859999999</v>
      </c>
      <c r="AA111" s="20">
        <f>'Variables AMS'!Z219</f>
        <v>1.6441136329999999</v>
      </c>
      <c r="AB111" s="20">
        <f>'Variables AMS'!AA219</f>
        <v>1.6952016320000001</v>
      </c>
      <c r="AC111" s="20">
        <f>'Variables AMS'!AB219</f>
        <v>1.7461353959999999</v>
      </c>
      <c r="AD111" s="20">
        <f>'Variables AMS'!AC219</f>
        <v>1.796330591</v>
      </c>
      <c r="AE111" s="20">
        <f>'Variables AMS'!AD219</f>
        <v>1.845363417</v>
      </c>
      <c r="AF111" s="20">
        <f>'Variables AMS'!AE219</f>
        <v>1.892973542</v>
      </c>
      <c r="AG111" s="20">
        <f>'Variables AMS'!AF219</f>
        <v>1.942881978</v>
      </c>
      <c r="AH111" s="20">
        <f>'Variables AMS'!AG219</f>
        <v>1.9948768219999999</v>
      </c>
      <c r="AI111" s="20">
        <f>'Variables AMS'!AH219</f>
        <v>2.04564119</v>
      </c>
      <c r="AJ111" s="20">
        <f>'Variables AMS'!AI219</f>
        <v>2.0945370720000001</v>
      </c>
      <c r="AK111" s="20">
        <f>'Variables AMS'!AJ219</f>
        <v>2.1414105710000002</v>
      </c>
      <c r="AL111" s="20">
        <f>'Variables AMS'!AK219</f>
        <v>2.1864096960000001</v>
      </c>
      <c r="AM111" s="20">
        <f>'Variables AMS'!AL219</f>
        <v>2.2306975009999999</v>
      </c>
      <c r="AN111" s="20">
        <f>'Variables AMS'!AM219</f>
        <v>2.2742165910000001</v>
      </c>
      <c r="AO111" s="20">
        <f>'Variables AMS'!AN219</f>
        <v>2.317115201</v>
      </c>
      <c r="AP111" s="20">
        <f>'Variables AMS'!AO219</f>
        <v>2.359863195</v>
      </c>
      <c r="AQ111" s="20">
        <f>'Variables AMS'!AP219</f>
        <v>2.4029207709999998</v>
      </c>
      <c r="AR111" s="20">
        <f>'Variables AMS'!AQ219</f>
        <v>2.446538823</v>
      </c>
      <c r="AS111" s="20">
        <f>'Variables AMS'!AR219</f>
        <v>2.490874577</v>
      </c>
      <c r="AT111" s="20">
        <f>'Variables AMS'!AS219</f>
        <v>2.5360671300000002</v>
      </c>
      <c r="AU111" s="20">
        <f>'Variables AMS'!AT219</f>
        <v>2.5822484800000001</v>
      </c>
      <c r="AV111" s="20">
        <f>'Variables AMS'!AU219</f>
        <v>2.6296176689999999</v>
      </c>
      <c r="AW111" s="20">
        <f>'Variables AMS'!AV219</f>
        <v>2.6787814249999999</v>
      </c>
    </row>
    <row r="112" spans="1:49" x14ac:dyDescent="0.25">
      <c r="A112" s="113"/>
      <c r="B112" t="s">
        <v>449</v>
      </c>
      <c r="C112" s="20">
        <f>'Variables AMS'!B220</f>
        <v>0.96116878123798499</v>
      </c>
      <c r="D112" s="20">
        <f>'Variables AMS'!C220</f>
        <v>0.98039215686274495</v>
      </c>
      <c r="E112" s="20">
        <f>'Variables AMS'!D220</f>
        <v>0.99999987700000004</v>
      </c>
      <c r="F112" s="20">
        <f>'Variables AMS'!E220</f>
        <v>1.0249647049999999</v>
      </c>
      <c r="G112" s="20">
        <f>'Variables AMS'!F220</f>
        <v>1.0636171190000001</v>
      </c>
      <c r="H112" s="20">
        <f>'Variables AMS'!G220</f>
        <v>1.034763264</v>
      </c>
      <c r="I112" s="20">
        <f>'Variables AMS'!H220</f>
        <v>1.0622980129999999</v>
      </c>
      <c r="J112" s="20">
        <f>'Variables AMS'!I220</f>
        <v>1.1081422350000001</v>
      </c>
      <c r="K112" s="20">
        <f>'Variables AMS'!J220</f>
        <v>1.1521007910000001</v>
      </c>
      <c r="L112" s="20">
        <f>'Variables AMS'!K220</f>
        <v>1.163361587</v>
      </c>
      <c r="M112" s="20">
        <f>'Variables AMS'!L220</f>
        <v>1.1627716429999999</v>
      </c>
      <c r="N112" s="20">
        <f>'Variables AMS'!M220</f>
        <v>1.1352018850000001</v>
      </c>
      <c r="O112" s="20">
        <f>'Variables AMS'!N220</f>
        <v>1.1053929549999999</v>
      </c>
      <c r="P112" s="20">
        <f>'Variables AMS'!O220</f>
        <v>1.114306813</v>
      </c>
      <c r="Q112" s="20">
        <f>'Variables AMS'!P220</f>
        <v>1.1472744050000001</v>
      </c>
      <c r="R112" s="20">
        <f>'Variables AMS'!Q220</f>
        <v>1.155164737</v>
      </c>
      <c r="S112" s="20">
        <f>'Variables AMS'!R220</f>
        <v>1.180417311</v>
      </c>
      <c r="T112" s="20">
        <f>'Variables AMS'!S220</f>
        <v>1.216538347</v>
      </c>
      <c r="U112" s="20">
        <f>'Variables AMS'!T220</f>
        <v>1.2632005150000001</v>
      </c>
      <c r="V112" s="20">
        <f>'Variables AMS'!U220</f>
        <v>1.3179781500000001</v>
      </c>
      <c r="W112" s="20">
        <f>'Variables AMS'!V220</f>
        <v>1.380356264</v>
      </c>
      <c r="X112" s="20">
        <f>'Variables AMS'!W220</f>
        <v>1.4462028440000001</v>
      </c>
      <c r="Y112" s="20">
        <f>'Variables AMS'!X220</f>
        <v>1.500615101</v>
      </c>
      <c r="Z112" s="20">
        <f>'Variables AMS'!Y220</f>
        <v>1.5491115609999999</v>
      </c>
      <c r="AA112" s="20">
        <f>'Variables AMS'!Z220</f>
        <v>1.594725817</v>
      </c>
      <c r="AB112" s="20">
        <f>'Variables AMS'!AA220</f>
        <v>1.6390538130000001</v>
      </c>
      <c r="AC112" s="20">
        <f>'Variables AMS'!AB220</f>
        <v>1.6841157950000001</v>
      </c>
      <c r="AD112" s="20">
        <f>'Variables AMS'!AC220</f>
        <v>1.732068773</v>
      </c>
      <c r="AE112" s="20">
        <f>'Variables AMS'!AD220</f>
        <v>1.779954939</v>
      </c>
      <c r="AF112" s="20">
        <f>'Variables AMS'!AE220</f>
        <v>1.8269322779999999</v>
      </c>
      <c r="AG112" s="20">
        <f>'Variables AMS'!AF220</f>
        <v>1.8740497679999999</v>
      </c>
      <c r="AH112" s="20">
        <f>'Variables AMS'!AG220</f>
        <v>1.921032957</v>
      </c>
      <c r="AI112" s="20">
        <f>'Variables AMS'!AH220</f>
        <v>1.9661928339999999</v>
      </c>
      <c r="AJ112" s="20">
        <f>'Variables AMS'!AI220</f>
        <v>2.0103962869999998</v>
      </c>
      <c r="AK112" s="20">
        <f>'Variables AMS'!AJ220</f>
        <v>2.0533354629999998</v>
      </c>
      <c r="AL112" s="20">
        <f>'Variables AMS'!AK220</f>
        <v>2.0951215840000001</v>
      </c>
      <c r="AM112" s="20">
        <f>'Variables AMS'!AL220</f>
        <v>2.136508852</v>
      </c>
      <c r="AN112" s="20">
        <f>'Variables AMS'!AM220</f>
        <v>2.1794980499999999</v>
      </c>
      <c r="AO112" s="20">
        <f>'Variables AMS'!AN220</f>
        <v>2.2247813010000002</v>
      </c>
      <c r="AP112" s="20">
        <f>'Variables AMS'!AO220</f>
        <v>2.270824234</v>
      </c>
      <c r="AQ112" s="20">
        <f>'Variables AMS'!AP220</f>
        <v>2.3172639049999999</v>
      </c>
      <c r="AR112" s="20">
        <f>'Variables AMS'!AQ220</f>
        <v>2.3639319360000002</v>
      </c>
      <c r="AS112" s="20">
        <f>'Variables AMS'!AR220</f>
        <v>2.4139354270000002</v>
      </c>
      <c r="AT112" s="20">
        <f>'Variables AMS'!AS220</f>
        <v>2.4660673370000001</v>
      </c>
      <c r="AU112" s="20">
        <f>'Variables AMS'!AT220</f>
        <v>2.5200082610000001</v>
      </c>
      <c r="AV112" s="20">
        <f>'Variables AMS'!AU220</f>
        <v>2.575601201</v>
      </c>
      <c r="AW112" s="20">
        <f>'Variables AMS'!AV220</f>
        <v>2.6331034600000001</v>
      </c>
    </row>
    <row r="113" spans="1:49" x14ac:dyDescent="0.25">
      <c r="A113" s="113"/>
      <c r="B113" t="s">
        <v>450</v>
      </c>
      <c r="C113" s="20">
        <f>'Variables AMS'!B221</f>
        <v>0.96116878123798499</v>
      </c>
      <c r="D113" s="20">
        <f>'Variables AMS'!C221</f>
        <v>0.98039215686274495</v>
      </c>
      <c r="E113" s="20">
        <f>'Variables AMS'!D221</f>
        <v>1.000000115</v>
      </c>
      <c r="F113" s="20">
        <f>'Variables AMS'!E221</f>
        <v>1.0192999780000001</v>
      </c>
      <c r="G113" s="20">
        <f>'Variables AMS'!F221</f>
        <v>1.043575358</v>
      </c>
      <c r="H113" s="20">
        <f>'Variables AMS'!G221</f>
        <v>1.0758338890000001</v>
      </c>
      <c r="I113" s="20">
        <f>'Variables AMS'!H221</f>
        <v>1.111254274</v>
      </c>
      <c r="J113" s="20">
        <f>'Variables AMS'!I221</f>
        <v>1.126681947</v>
      </c>
      <c r="K113" s="20">
        <f>'Variables AMS'!J221</f>
        <v>1.1476994789999999</v>
      </c>
      <c r="L113" s="20">
        <f>'Variables AMS'!K221</f>
        <v>1.1747760229999999</v>
      </c>
      <c r="M113" s="20">
        <f>'Variables AMS'!L221</f>
        <v>1.209236408</v>
      </c>
      <c r="N113" s="20">
        <f>'Variables AMS'!M221</f>
        <v>1.234073395</v>
      </c>
      <c r="O113" s="20">
        <f>'Variables AMS'!N221</f>
        <v>1.2551068620000001</v>
      </c>
      <c r="P113" s="20">
        <f>'Variables AMS'!O221</f>
        <v>1.2753156800000001</v>
      </c>
      <c r="Q113" s="20">
        <f>'Variables AMS'!P221</f>
        <v>1.291132481</v>
      </c>
      <c r="R113" s="20">
        <f>'Variables AMS'!Q221</f>
        <v>1.331214355</v>
      </c>
      <c r="S113" s="20">
        <f>'Variables AMS'!R221</f>
        <v>1.3649527809999999</v>
      </c>
      <c r="T113" s="20">
        <f>'Variables AMS'!S221</f>
        <v>1.402864646</v>
      </c>
      <c r="U113" s="20">
        <f>'Variables AMS'!T221</f>
        <v>1.4431706790000001</v>
      </c>
      <c r="V113" s="20">
        <f>'Variables AMS'!U221</f>
        <v>1.4870884959999999</v>
      </c>
      <c r="W113" s="20">
        <f>'Variables AMS'!V221</f>
        <v>1.5383007710000001</v>
      </c>
      <c r="X113" s="20">
        <f>'Variables AMS'!W221</f>
        <v>1.5925729260000001</v>
      </c>
      <c r="Y113" s="20">
        <f>'Variables AMS'!X221</f>
        <v>1.650163679</v>
      </c>
      <c r="Z113" s="20">
        <f>'Variables AMS'!Y221</f>
        <v>1.7103059389999999</v>
      </c>
      <c r="AA113" s="20">
        <f>'Variables AMS'!Z221</f>
        <v>1.772288359</v>
      </c>
      <c r="AB113" s="20">
        <f>'Variables AMS'!AA221</f>
        <v>1.835658826</v>
      </c>
      <c r="AC113" s="20">
        <f>'Variables AMS'!AB221</f>
        <v>1.9003422270000001</v>
      </c>
      <c r="AD113" s="20">
        <f>'Variables AMS'!AC221</f>
        <v>1.9554719570000001</v>
      </c>
      <c r="AE113" s="20">
        <f>'Variables AMS'!AD221</f>
        <v>2.0065960839999999</v>
      </c>
      <c r="AF113" s="20">
        <f>'Variables AMS'!AE221</f>
        <v>2.0560553270000002</v>
      </c>
      <c r="AG113" s="20">
        <f>'Variables AMS'!AF221</f>
        <v>2.1050122189999998</v>
      </c>
      <c r="AH113" s="20">
        <f>'Variables AMS'!AG221</f>
        <v>2.1536977780000002</v>
      </c>
      <c r="AI113" s="20">
        <f>'Variables AMS'!AH221</f>
        <v>2.2020176949999999</v>
      </c>
      <c r="AJ113" s="20">
        <f>'Variables AMS'!AI221</f>
        <v>2.2493650239999998</v>
      </c>
      <c r="AK113" s="20">
        <f>'Variables AMS'!AJ221</f>
        <v>2.2960445709999999</v>
      </c>
      <c r="AL113" s="20">
        <f>'Variables AMS'!AK221</f>
        <v>2.3421423730000002</v>
      </c>
      <c r="AM113" s="20">
        <f>'Variables AMS'!AL221</f>
        <v>2.3879854140000001</v>
      </c>
      <c r="AN113" s="20">
        <f>'Variables AMS'!AM221</f>
        <v>2.4334908639999999</v>
      </c>
      <c r="AO113" s="20">
        <f>'Variables AMS'!AN221</f>
        <v>2.479016729</v>
      </c>
      <c r="AP113" s="20">
        <f>'Variables AMS'!AO221</f>
        <v>2.5249545219999998</v>
      </c>
      <c r="AQ113" s="20">
        <f>'Variables AMS'!AP221</f>
        <v>2.5716113859999998</v>
      </c>
      <c r="AR113" s="20">
        <f>'Variables AMS'!AQ221</f>
        <v>2.6190862739999998</v>
      </c>
      <c r="AS113" s="20">
        <f>'Variables AMS'!AR221</f>
        <v>2.6670230570000002</v>
      </c>
      <c r="AT113" s="20">
        <f>'Variables AMS'!AS221</f>
        <v>2.716180998</v>
      </c>
      <c r="AU113" s="20">
        <f>'Variables AMS'!AT221</f>
        <v>2.7665219950000002</v>
      </c>
      <c r="AV113" s="20">
        <f>'Variables AMS'!AU221</f>
        <v>2.8181263209999998</v>
      </c>
      <c r="AW113" s="20">
        <f>'Variables AMS'!AV221</f>
        <v>2.8712919139999999</v>
      </c>
    </row>
    <row r="114" spans="1:49" x14ac:dyDescent="0.25">
      <c r="A114" s="113"/>
      <c r="B114" t="s">
        <v>451</v>
      </c>
      <c r="C114" s="20">
        <f>'Variables AMS'!B222</f>
        <v>0.96116878123798499</v>
      </c>
      <c r="D114" s="20">
        <f>'Variables AMS'!C222</f>
        <v>0.98039215686274495</v>
      </c>
      <c r="E114" s="20">
        <f>'Variables AMS'!D222</f>
        <v>0.99999941739999998</v>
      </c>
      <c r="F114" s="20">
        <f>'Variables AMS'!E222</f>
        <v>1.0348473760000001</v>
      </c>
      <c r="G114" s="20">
        <f>'Variables AMS'!F222</f>
        <v>1.0763838990000001</v>
      </c>
      <c r="H114" s="20">
        <f>'Variables AMS'!G222</f>
        <v>1.1309680799999999</v>
      </c>
      <c r="I114" s="20">
        <f>'Variables AMS'!H222</f>
        <v>1.160784367</v>
      </c>
      <c r="J114" s="20">
        <f>'Variables AMS'!I222</f>
        <v>1.1707127799999999</v>
      </c>
      <c r="K114" s="20">
        <f>'Variables AMS'!J222</f>
        <v>1.195628138</v>
      </c>
      <c r="L114" s="20">
        <f>'Variables AMS'!K222</f>
        <v>1.20909219</v>
      </c>
      <c r="M114" s="20">
        <f>'Variables AMS'!L222</f>
        <v>1.226074535</v>
      </c>
      <c r="N114" s="20">
        <f>'Variables AMS'!M222</f>
        <v>1.2446265169999999</v>
      </c>
      <c r="O114" s="20">
        <f>'Variables AMS'!N222</f>
        <v>1.28362463</v>
      </c>
      <c r="P114" s="20">
        <f>'Variables AMS'!O222</f>
        <v>1.3093975360000001</v>
      </c>
      <c r="Q114" s="20">
        <f>'Variables AMS'!P222</f>
        <v>1.3385260269999999</v>
      </c>
      <c r="R114" s="20">
        <f>'Variables AMS'!Q222</f>
        <v>1.3817940040000001</v>
      </c>
      <c r="S114" s="20">
        <f>'Variables AMS'!R222</f>
        <v>1.4226423509999999</v>
      </c>
      <c r="T114" s="20">
        <f>'Variables AMS'!S222</f>
        <v>1.4651016450000001</v>
      </c>
      <c r="U114" s="20">
        <f>'Variables AMS'!T222</f>
        <v>1.509472202</v>
      </c>
      <c r="V114" s="20">
        <f>'Variables AMS'!U222</f>
        <v>1.557921881</v>
      </c>
      <c r="W114" s="20">
        <f>'Variables AMS'!V222</f>
        <v>1.608397973</v>
      </c>
      <c r="X114" s="20">
        <f>'Variables AMS'!W222</f>
        <v>1.657616819</v>
      </c>
      <c r="Y114" s="20">
        <f>'Variables AMS'!X222</f>
        <v>1.7068669249999999</v>
      </c>
      <c r="Z114" s="20">
        <f>'Variables AMS'!Y222</f>
        <v>1.756589264</v>
      </c>
      <c r="AA114" s="20">
        <f>'Variables AMS'!Z222</f>
        <v>1.8065604820000001</v>
      </c>
      <c r="AB114" s="20">
        <f>'Variables AMS'!AA222</f>
        <v>1.8562949630000001</v>
      </c>
      <c r="AC114" s="20">
        <f>'Variables AMS'!AB222</f>
        <v>1.9056977470000001</v>
      </c>
      <c r="AD114" s="20">
        <f>'Variables AMS'!AC222</f>
        <v>1.9568084429999999</v>
      </c>
      <c r="AE114" s="20">
        <f>'Variables AMS'!AD222</f>
        <v>2.0076839780000002</v>
      </c>
      <c r="AF114" s="20">
        <f>'Variables AMS'!AE222</f>
        <v>2.057856616</v>
      </c>
      <c r="AG114" s="20">
        <f>'Variables AMS'!AF222</f>
        <v>2.1085968469999998</v>
      </c>
      <c r="AH114" s="20">
        <f>'Variables AMS'!AG222</f>
        <v>2.1597917940000002</v>
      </c>
      <c r="AI114" s="20">
        <f>'Variables AMS'!AH222</f>
        <v>2.2103034909999999</v>
      </c>
      <c r="AJ114" s="20">
        <f>'Variables AMS'!AI222</f>
        <v>2.2594278239999999</v>
      </c>
      <c r="AK114" s="20">
        <f>'Variables AMS'!AJ222</f>
        <v>2.3073908439999999</v>
      </c>
      <c r="AL114" s="20">
        <f>'Variables AMS'!AK222</f>
        <v>2.3543747869999998</v>
      </c>
      <c r="AM114" s="20">
        <f>'Variables AMS'!AL222</f>
        <v>2.4009667349999999</v>
      </c>
      <c r="AN114" s="20">
        <f>'Variables AMS'!AM222</f>
        <v>2.447424904</v>
      </c>
      <c r="AO114" s="20">
        <f>'Variables AMS'!AN222</f>
        <v>2.4937739959999998</v>
      </c>
      <c r="AP114" s="20">
        <f>'Variables AMS'!AO222</f>
        <v>2.5403641019999998</v>
      </c>
      <c r="AQ114" s="20">
        <f>'Variables AMS'!AP222</f>
        <v>2.5875382060000001</v>
      </c>
      <c r="AR114" s="20">
        <f>'Variables AMS'!AQ222</f>
        <v>2.635378454</v>
      </c>
      <c r="AS114" s="20">
        <f>'Variables AMS'!AR222</f>
        <v>2.6839156540000002</v>
      </c>
      <c r="AT114" s="20">
        <f>'Variables AMS'!AS222</f>
        <v>2.7336155120000001</v>
      </c>
      <c r="AU114" s="20">
        <f>'Variables AMS'!AT222</f>
        <v>2.784424274</v>
      </c>
      <c r="AV114" s="20">
        <f>'Variables AMS'!AU222</f>
        <v>2.8364558010000001</v>
      </c>
      <c r="AW114" s="20">
        <f>'Variables AMS'!AV222</f>
        <v>2.8902178940000001</v>
      </c>
    </row>
    <row r="115" spans="1:49" x14ac:dyDescent="0.25">
      <c r="A115" s="113"/>
      <c r="B115" t="s">
        <v>452</v>
      </c>
      <c r="C115" s="20">
        <f>'Variables AMS'!B223</f>
        <v>0.96116878123798499</v>
      </c>
      <c r="D115" s="20">
        <f>'Variables AMS'!C223</f>
        <v>0.98039215686274495</v>
      </c>
      <c r="E115" s="20">
        <f>'Variables AMS'!D223</f>
        <v>0.99999959819999995</v>
      </c>
      <c r="F115" s="20">
        <f>'Variables AMS'!E223</f>
        <v>1.0382486989999999</v>
      </c>
      <c r="G115" s="20">
        <f>'Variables AMS'!F223</f>
        <v>1.066982876</v>
      </c>
      <c r="H115" s="20">
        <f>'Variables AMS'!G223</f>
        <v>1.0998358960000001</v>
      </c>
      <c r="I115" s="20">
        <f>'Variables AMS'!H223</f>
        <v>1.1256093490000001</v>
      </c>
      <c r="J115" s="20">
        <f>'Variables AMS'!I223</f>
        <v>1.138957341</v>
      </c>
      <c r="K115" s="20">
        <f>'Variables AMS'!J223</f>
        <v>1.1596321810000001</v>
      </c>
      <c r="L115" s="20">
        <f>'Variables AMS'!K223</f>
        <v>1.187397356</v>
      </c>
      <c r="M115" s="20">
        <f>'Variables AMS'!L223</f>
        <v>1.2095121950000001</v>
      </c>
      <c r="N115" s="20">
        <f>'Variables AMS'!M223</f>
        <v>1.2347138609999999</v>
      </c>
      <c r="O115" s="20">
        <f>'Variables AMS'!N223</f>
        <v>1.272620104</v>
      </c>
      <c r="P115" s="20">
        <f>'Variables AMS'!O223</f>
        <v>1.2956380729999999</v>
      </c>
      <c r="Q115" s="20">
        <f>'Variables AMS'!P223</f>
        <v>1.3280556649999999</v>
      </c>
      <c r="R115" s="20">
        <f>'Variables AMS'!Q223</f>
        <v>1.3703627549999999</v>
      </c>
      <c r="S115" s="20">
        <f>'Variables AMS'!R223</f>
        <v>1.4095187259999999</v>
      </c>
      <c r="T115" s="20">
        <f>'Variables AMS'!S223</f>
        <v>1.4488389580000001</v>
      </c>
      <c r="U115" s="20">
        <f>'Variables AMS'!T223</f>
        <v>1.489457233</v>
      </c>
      <c r="V115" s="20">
        <f>'Variables AMS'!U223</f>
        <v>1.5330897480000001</v>
      </c>
      <c r="W115" s="20">
        <f>'Variables AMS'!V223</f>
        <v>1.5907508100000001</v>
      </c>
      <c r="X115" s="20">
        <f>'Variables AMS'!W223</f>
        <v>1.654783152</v>
      </c>
      <c r="Y115" s="20">
        <f>'Variables AMS'!X223</f>
        <v>1.7232830830000001</v>
      </c>
      <c r="Z115" s="20">
        <f>'Variables AMS'!Y223</f>
        <v>1.7948421379999999</v>
      </c>
      <c r="AA115" s="20">
        <f>'Variables AMS'!Z223</f>
        <v>1.8686057970000001</v>
      </c>
      <c r="AB115" s="20">
        <f>'Variables AMS'!AA223</f>
        <v>1.9440779960000001</v>
      </c>
      <c r="AC115" s="20">
        <f>'Variables AMS'!AB223</f>
        <v>2.0210449769999999</v>
      </c>
      <c r="AD115" s="20">
        <f>'Variables AMS'!AC223</f>
        <v>2.0820849849999998</v>
      </c>
      <c r="AE115" s="20">
        <f>'Variables AMS'!AD223</f>
        <v>2.1365797560000002</v>
      </c>
      <c r="AF115" s="20">
        <f>'Variables AMS'!AE223</f>
        <v>2.1884873530000002</v>
      </c>
      <c r="AG115" s="20">
        <f>'Variables AMS'!AF223</f>
        <v>2.2399298050000001</v>
      </c>
      <c r="AH115" s="20">
        <f>'Variables AMS'!AG223</f>
        <v>2.2914865670000002</v>
      </c>
      <c r="AI115" s="20">
        <f>'Variables AMS'!AH223</f>
        <v>2.3429232579999999</v>
      </c>
      <c r="AJ115" s="20">
        <f>'Variables AMS'!AI223</f>
        <v>2.393884543</v>
      </c>
      <c r="AK115" s="20">
        <f>'Variables AMS'!AJ223</f>
        <v>2.4444928859999999</v>
      </c>
      <c r="AL115" s="20">
        <f>'Variables AMS'!AK223</f>
        <v>2.4947957000000001</v>
      </c>
      <c r="AM115" s="20">
        <f>'Variables AMS'!AL223</f>
        <v>2.545046218</v>
      </c>
      <c r="AN115" s="20">
        <f>'Variables AMS'!AM223</f>
        <v>2.5954339289999999</v>
      </c>
      <c r="AO115" s="20">
        <f>'Variables AMS'!AN223</f>
        <v>2.6460251800000001</v>
      </c>
      <c r="AP115" s="20">
        <f>'Variables AMS'!AO223</f>
        <v>2.69709026</v>
      </c>
      <c r="AQ115" s="20">
        <f>'Variables AMS'!AP223</f>
        <v>2.7489222519999998</v>
      </c>
      <c r="AR115" s="20">
        <f>'Variables AMS'!AQ223</f>
        <v>2.8016530909999999</v>
      </c>
      <c r="AS115" s="20">
        <f>'Variables AMS'!AR223</f>
        <v>2.8553800069999999</v>
      </c>
      <c r="AT115" s="20">
        <f>'Variables AMS'!AS223</f>
        <v>2.9103937719999999</v>
      </c>
      <c r="AU115" s="20">
        <f>'Variables AMS'!AT223</f>
        <v>2.9667021490000001</v>
      </c>
      <c r="AV115" s="20">
        <f>'Variables AMS'!AU223</f>
        <v>3.024413633</v>
      </c>
      <c r="AW115" s="20">
        <f>'Variables AMS'!AV223</f>
        <v>3.0839320699999999</v>
      </c>
    </row>
    <row r="116" spans="1:49" x14ac:dyDescent="0.25">
      <c r="A116" s="113"/>
      <c r="B116" t="s">
        <v>453</v>
      </c>
      <c r="C116" s="20">
        <f>'Variables AMS'!B224</f>
        <v>0.96116878123798499</v>
      </c>
      <c r="D116" s="20">
        <f>'Variables AMS'!C224</f>
        <v>0.98039215686274495</v>
      </c>
      <c r="E116" s="20">
        <f>'Variables AMS'!D224</f>
        <v>0.99999575860000001</v>
      </c>
      <c r="F116" s="20">
        <f>'Variables AMS'!E224</f>
        <v>1.0210609900000001</v>
      </c>
      <c r="G116" s="20">
        <f>'Variables AMS'!F224</f>
        <v>1.042677394</v>
      </c>
      <c r="H116" s="20">
        <f>'Variables AMS'!G224</f>
        <v>1.0508499529999999</v>
      </c>
      <c r="I116" s="20">
        <f>'Variables AMS'!H224</f>
        <v>1.0730757129999999</v>
      </c>
      <c r="J116" s="20">
        <f>'Variables AMS'!I224</f>
        <v>1.08926546</v>
      </c>
      <c r="K116" s="20">
        <f>'Variables AMS'!J224</f>
        <v>1.098351055</v>
      </c>
      <c r="L116" s="20">
        <f>'Variables AMS'!K224</f>
        <v>1.109896217</v>
      </c>
      <c r="M116" s="20">
        <f>'Variables AMS'!L224</f>
        <v>1.1204999529999999</v>
      </c>
      <c r="N116" s="20">
        <f>'Variables AMS'!M224</f>
        <v>1.135845859</v>
      </c>
      <c r="O116" s="20">
        <f>'Variables AMS'!N224</f>
        <v>1.14851641</v>
      </c>
      <c r="P116" s="20">
        <f>'Variables AMS'!O224</f>
        <v>1.169914774</v>
      </c>
      <c r="Q116" s="20">
        <f>'Variables AMS'!P224</f>
        <v>1.189351727</v>
      </c>
      <c r="R116" s="20">
        <f>'Variables AMS'!Q224</f>
        <v>1.2099550809999999</v>
      </c>
      <c r="S116" s="20">
        <f>'Variables AMS'!R224</f>
        <v>1.2355397509999999</v>
      </c>
      <c r="T116" s="20">
        <f>'Variables AMS'!S224</f>
        <v>1.268167577</v>
      </c>
      <c r="U116" s="20">
        <f>'Variables AMS'!T224</f>
        <v>1.304594987</v>
      </c>
      <c r="V116" s="20">
        <f>'Variables AMS'!U224</f>
        <v>1.345370779</v>
      </c>
      <c r="W116" s="20">
        <f>'Variables AMS'!V224</f>
        <v>1.3923171569999999</v>
      </c>
      <c r="X116" s="20">
        <f>'Variables AMS'!W224</f>
        <v>1.440127028</v>
      </c>
      <c r="Y116" s="20">
        <f>'Variables AMS'!X224</f>
        <v>1.491390743</v>
      </c>
      <c r="Z116" s="20">
        <f>'Variables AMS'!Y224</f>
        <v>1.5448487849999999</v>
      </c>
      <c r="AA116" s="20">
        <f>'Variables AMS'!Z224</f>
        <v>1.5990949189999999</v>
      </c>
      <c r="AB116" s="20">
        <f>'Variables AMS'!AA224</f>
        <v>1.653364528</v>
      </c>
      <c r="AC116" s="20">
        <f>'Variables AMS'!AB224</f>
        <v>1.7073064849999999</v>
      </c>
      <c r="AD116" s="20">
        <f>'Variables AMS'!AC224</f>
        <v>1.7595891020000001</v>
      </c>
      <c r="AE116" s="20">
        <f>'Variables AMS'!AD224</f>
        <v>1.8092271660000001</v>
      </c>
      <c r="AF116" s="20">
        <f>'Variables AMS'!AE224</f>
        <v>1.856895849</v>
      </c>
      <c r="AG116" s="20">
        <f>'Variables AMS'!AF224</f>
        <v>1.903304071</v>
      </c>
      <c r="AH116" s="20">
        <f>'Variables AMS'!AG224</f>
        <v>1.948756666</v>
      </c>
      <c r="AI116" s="20">
        <f>'Variables AMS'!AH224</f>
        <v>1.9936384650000001</v>
      </c>
      <c r="AJ116" s="20">
        <f>'Variables AMS'!AI224</f>
        <v>2.0371514130000001</v>
      </c>
      <c r="AK116" s="20">
        <f>'Variables AMS'!AJ224</f>
        <v>2.0797955940000001</v>
      </c>
      <c r="AL116" s="20">
        <f>'Variables AMS'!AK224</f>
        <v>2.1217453540000002</v>
      </c>
      <c r="AM116" s="20">
        <f>'Variables AMS'!AL224</f>
        <v>2.1632268990000001</v>
      </c>
      <c r="AN116" s="20">
        <f>'Variables AMS'!AM224</f>
        <v>2.204655501</v>
      </c>
      <c r="AO116" s="20">
        <f>'Variables AMS'!AN224</f>
        <v>2.2459919739999998</v>
      </c>
      <c r="AP116" s="20">
        <f>'Variables AMS'!AO224</f>
        <v>2.2875563209999998</v>
      </c>
      <c r="AQ116" s="20">
        <f>'Variables AMS'!AP224</f>
        <v>2.3296951680000002</v>
      </c>
      <c r="AR116" s="20">
        <f>'Variables AMS'!AQ224</f>
        <v>2.3723248730000002</v>
      </c>
      <c r="AS116" s="20">
        <f>'Variables AMS'!AR224</f>
        <v>2.4156620320000002</v>
      </c>
      <c r="AT116" s="20">
        <f>'Variables AMS'!AS224</f>
        <v>2.4604292010000002</v>
      </c>
      <c r="AU116" s="20">
        <f>'Variables AMS'!AT224</f>
        <v>2.5063744579999998</v>
      </c>
      <c r="AV116" s="20">
        <f>'Variables AMS'!AU224</f>
        <v>2.5535168330000002</v>
      </c>
      <c r="AW116" s="20">
        <f>'Variables AMS'!AV224</f>
        <v>2.602121066</v>
      </c>
    </row>
    <row r="117" spans="1:49" x14ac:dyDescent="0.25">
      <c r="A117" s="113"/>
      <c r="B117" t="s">
        <v>454</v>
      </c>
      <c r="C117" s="20">
        <f>'Variables AMS'!B225</f>
        <v>0.96116878123798499</v>
      </c>
      <c r="D117" s="20">
        <f>'Variables AMS'!C225</f>
        <v>0.98039215686274495</v>
      </c>
      <c r="E117" s="20">
        <f>'Variables AMS'!D225</f>
        <v>0.9999998028</v>
      </c>
      <c r="F117" s="20">
        <f>'Variables AMS'!E225</f>
        <v>1.016309122</v>
      </c>
      <c r="G117" s="20">
        <f>'Variables AMS'!F225</f>
        <v>1.0271236349999999</v>
      </c>
      <c r="H117" s="20">
        <f>'Variables AMS'!G225</f>
        <v>1.0290874290000001</v>
      </c>
      <c r="I117" s="20">
        <f>'Variables AMS'!H225</f>
        <v>1.054820321</v>
      </c>
      <c r="J117" s="20">
        <f>'Variables AMS'!I225</f>
        <v>1.0850735899999999</v>
      </c>
      <c r="K117" s="20">
        <f>'Variables AMS'!J225</f>
        <v>1.1075695590000001</v>
      </c>
      <c r="L117" s="20">
        <f>'Variables AMS'!K225</f>
        <v>1.1274933330000001</v>
      </c>
      <c r="M117" s="20">
        <f>'Variables AMS'!L225</f>
        <v>1.150727396</v>
      </c>
      <c r="N117" s="20">
        <f>'Variables AMS'!M225</f>
        <v>1.1839437500000001</v>
      </c>
      <c r="O117" s="20">
        <f>'Variables AMS'!N225</f>
        <v>1.2088911419999999</v>
      </c>
      <c r="P117" s="20">
        <f>'Variables AMS'!O225</f>
        <v>1.2322269910000001</v>
      </c>
      <c r="Q117" s="20">
        <f>'Variables AMS'!P225</f>
        <v>1.250017886</v>
      </c>
      <c r="R117" s="20">
        <f>'Variables AMS'!Q225</f>
        <v>1.264257747</v>
      </c>
      <c r="S117" s="20">
        <f>'Variables AMS'!R225</f>
        <v>1.276153841</v>
      </c>
      <c r="T117" s="20">
        <f>'Variables AMS'!S225</f>
        <v>1.3050385609999999</v>
      </c>
      <c r="U117" s="20">
        <f>'Variables AMS'!T225</f>
        <v>1.3372275</v>
      </c>
      <c r="V117" s="20">
        <f>'Variables AMS'!U225</f>
        <v>1.3788509179999999</v>
      </c>
      <c r="W117" s="20">
        <f>'Variables AMS'!V225</f>
        <v>1.431301154</v>
      </c>
      <c r="X117" s="20">
        <f>'Variables AMS'!W225</f>
        <v>1.4800329169999999</v>
      </c>
      <c r="Y117" s="20">
        <f>'Variables AMS'!X225</f>
        <v>1.5302269390000001</v>
      </c>
      <c r="Z117" s="20">
        <f>'Variables AMS'!Y225</f>
        <v>1.579390549</v>
      </c>
      <c r="AA117" s="20">
        <f>'Variables AMS'!Z225</f>
        <v>1.628815315</v>
      </c>
      <c r="AB117" s="20">
        <f>'Variables AMS'!AA225</f>
        <v>1.678087901</v>
      </c>
      <c r="AC117" s="20">
        <f>'Variables AMS'!AB225</f>
        <v>1.7285087889999999</v>
      </c>
      <c r="AD117" s="20">
        <f>'Variables AMS'!AC225</f>
        <v>1.7848622329999999</v>
      </c>
      <c r="AE117" s="20">
        <f>'Variables AMS'!AD225</f>
        <v>1.837669343</v>
      </c>
      <c r="AF117" s="20">
        <f>'Variables AMS'!AE225</f>
        <v>1.8868991959999999</v>
      </c>
      <c r="AG117" s="20">
        <f>'Variables AMS'!AF225</f>
        <v>1.9340507979999999</v>
      </c>
      <c r="AH117" s="20">
        <f>'Variables AMS'!AG225</f>
        <v>1.9798544890000001</v>
      </c>
      <c r="AI117" s="20">
        <f>'Variables AMS'!AH225</f>
        <v>2.0245597919999998</v>
      </c>
      <c r="AJ117" s="20">
        <f>'Variables AMS'!AI225</f>
        <v>2.066222276</v>
      </c>
      <c r="AK117" s="20">
        <f>'Variables AMS'!AJ225</f>
        <v>2.1054941920000001</v>
      </c>
      <c r="AL117" s="20">
        <f>'Variables AMS'!AK225</f>
        <v>2.1428652010000002</v>
      </c>
      <c r="AM117" s="20">
        <f>'Variables AMS'!AL225</f>
        <v>2.1804165869999999</v>
      </c>
      <c r="AN117" s="20">
        <f>'Variables AMS'!AM225</f>
        <v>2.2183887119999999</v>
      </c>
      <c r="AO117" s="20">
        <f>'Variables AMS'!AN225</f>
        <v>2.2557354350000001</v>
      </c>
      <c r="AP117" s="20">
        <f>'Variables AMS'!AO225</f>
        <v>2.2930283239999998</v>
      </c>
      <c r="AQ117" s="20">
        <f>'Variables AMS'!AP225</f>
        <v>2.3312358799999999</v>
      </c>
      <c r="AR117" s="20">
        <f>'Variables AMS'!AQ225</f>
        <v>2.368875735</v>
      </c>
      <c r="AS117" s="20">
        <f>'Variables AMS'!AR225</f>
        <v>2.4067478200000001</v>
      </c>
      <c r="AT117" s="20">
        <f>'Variables AMS'!AS225</f>
        <v>2.4469626199999999</v>
      </c>
      <c r="AU117" s="20">
        <f>'Variables AMS'!AT225</f>
        <v>2.4883254419999998</v>
      </c>
      <c r="AV117" s="20">
        <f>'Variables AMS'!AU225</f>
        <v>2.5306790280000002</v>
      </c>
      <c r="AW117" s="20">
        <f>'Variables AMS'!AV225</f>
        <v>2.5753131530000002</v>
      </c>
    </row>
    <row r="120" spans="1:49" x14ac:dyDescent="0.25">
      <c r="A120" s="113" t="s">
        <v>813</v>
      </c>
      <c r="B120" t="s">
        <v>443</v>
      </c>
      <c r="C120" s="21">
        <f>'Variables AMS'!B176*'Variables AMS'!$S213</f>
        <v>98150.720811772597</v>
      </c>
      <c r="D120" s="21">
        <f>'Variables AMS'!C176*'Variables AMS'!$S213</f>
        <v>99726.562382155811</v>
      </c>
      <c r="E120" s="21">
        <f>'Variables AMS'!D176*'Variables AMS'!$S213</f>
        <v>101327.67520746108</v>
      </c>
      <c r="F120" s="21">
        <f>'Variables AMS'!E176*'Variables AMS'!$S213</f>
        <v>103561.01722281222</v>
      </c>
      <c r="G120" s="21">
        <f>'Variables AMS'!F176*'Variables AMS'!$S213</f>
        <v>101879.95216986642</v>
      </c>
      <c r="H120" s="21">
        <f>'Variables AMS'!G176*'Variables AMS'!$S213</f>
        <v>100978.81162296183</v>
      </c>
      <c r="I120" s="21">
        <f>'Variables AMS'!H176*'Variables AMS'!$S213</f>
        <v>105246.04382102883</v>
      </c>
      <c r="J120" s="21">
        <f>'Variables AMS'!I176*'Variables AMS'!$S213</f>
        <v>104199.68920484252</v>
      </c>
      <c r="K120" s="21">
        <f>'Variables AMS'!J176*'Variables AMS'!$S213</f>
        <v>104578.39839939226</v>
      </c>
      <c r="L120" s="21">
        <f>'Variables AMS'!K176*'Variables AMS'!$S213</f>
        <v>101342.94485756464</v>
      </c>
      <c r="M120" s="21">
        <f>'Variables AMS'!L176*'Variables AMS'!$S213</f>
        <v>105428.17344753801</v>
      </c>
      <c r="N120" s="21">
        <f>'Variables AMS'!M176*'Variables AMS'!$S213</f>
        <v>105002.3441091986</v>
      </c>
      <c r="O120" s="21">
        <f>'Variables AMS'!N176*'Variables AMS'!$S213</f>
        <v>102614.31133502829</v>
      </c>
      <c r="P120" s="21">
        <f>'Variables AMS'!O176*'Variables AMS'!$S213</f>
        <v>104487.94345376462</v>
      </c>
      <c r="Q120" s="21">
        <f>'Variables AMS'!P176*'Variables AMS'!$S213</f>
        <v>103357.9888226597</v>
      </c>
      <c r="R120" s="21">
        <f>'Variables AMS'!Q176*'Variables AMS'!$S213</f>
        <v>103762.63027781722</v>
      </c>
      <c r="S120" s="21">
        <f>'Variables AMS'!R176*'Variables AMS'!$S213</f>
        <v>105005.46546626907</v>
      </c>
      <c r="T120" s="21">
        <f>'Variables AMS'!S176*'Variables AMS'!$S213</f>
        <v>106502.44069784378</v>
      </c>
      <c r="U120" s="21">
        <f>'Variables AMS'!T176*'Variables AMS'!$S213</f>
        <v>107637.16493622989</v>
      </c>
      <c r="V120" s="21">
        <f>'Variables AMS'!U176*'Variables AMS'!$S213</f>
        <v>108997.947826248</v>
      </c>
      <c r="W120" s="21">
        <f>'Variables AMS'!V176*'Variables AMS'!$S213</f>
        <v>110184.73677585178</v>
      </c>
      <c r="X120" s="21">
        <f>'Variables AMS'!W176*'Variables AMS'!$S213</f>
        <v>111077.58648875549</v>
      </c>
      <c r="Y120" s="21">
        <f>'Variables AMS'!X176*'Variables AMS'!$S213</f>
        <v>112310.18037126061</v>
      </c>
      <c r="Z120" s="21">
        <f>'Variables AMS'!Y176*'Variables AMS'!$S213</f>
        <v>113560.23727860107</v>
      </c>
      <c r="AA120" s="21">
        <f>'Variables AMS'!Z176*'Variables AMS'!$S213</f>
        <v>114813.76535861773</v>
      </c>
      <c r="AB120" s="21">
        <f>'Variables AMS'!AA176*'Variables AMS'!$S213</f>
        <v>116045.1749559092</v>
      </c>
      <c r="AC120" s="21">
        <f>'Variables AMS'!AB176*'Variables AMS'!$S213</f>
        <v>117273.52947684421</v>
      </c>
      <c r="AD120" s="21">
        <f>'Variables AMS'!AC176*'Variables AMS'!$S213</f>
        <v>118590.48130371862</v>
      </c>
      <c r="AE120" s="21">
        <f>'Variables AMS'!AD176*'Variables AMS'!$S213</f>
        <v>119928.01704140185</v>
      </c>
      <c r="AF120" s="21">
        <f>'Variables AMS'!AE176*'Variables AMS'!$S213</f>
        <v>121323.86820000451</v>
      </c>
      <c r="AG120" s="21">
        <f>'Variables AMS'!AF176*'Variables AMS'!$S213</f>
        <v>122764.89311329056</v>
      </c>
      <c r="AH120" s="21">
        <f>'Variables AMS'!AG176*'Variables AMS'!$S213</f>
        <v>124237.62997852164</v>
      </c>
      <c r="AI120" s="21">
        <f>'Variables AMS'!AH176*'Variables AMS'!$S213</f>
        <v>125778.77719034927</v>
      </c>
      <c r="AJ120" s="21">
        <f>'Variables AMS'!AI176*'Variables AMS'!$S213</f>
        <v>127373.09227834265</v>
      </c>
      <c r="AK120" s="21">
        <f>'Variables AMS'!AJ176*'Variables AMS'!$S213</f>
        <v>129028.73436566663</v>
      </c>
      <c r="AL120" s="21">
        <f>'Variables AMS'!AK176*'Variables AMS'!$S213</f>
        <v>130738.63693368265</v>
      </c>
      <c r="AM120" s="21">
        <f>'Variables AMS'!AL176*'Variables AMS'!$S213</f>
        <v>132511.63480242848</v>
      </c>
      <c r="AN120" s="21">
        <f>'Variables AMS'!AM176*'Variables AMS'!$S213</f>
        <v>134314.80208181409</v>
      </c>
      <c r="AO120" s="21">
        <f>'Variables AMS'!AN176*'Variables AMS'!$S213</f>
        <v>136149.54410617822</v>
      </c>
      <c r="AP120" s="21">
        <f>'Variables AMS'!AO176*'Variables AMS'!$S213</f>
        <v>138018.08314419471</v>
      </c>
      <c r="AQ120" s="21">
        <f>'Variables AMS'!AP176*'Variables AMS'!$S213</f>
        <v>139922.82257511589</v>
      </c>
      <c r="AR120" s="21">
        <f>'Variables AMS'!AQ176*'Variables AMS'!$S213</f>
        <v>141822.89448283266</v>
      </c>
      <c r="AS120" s="21">
        <f>'Variables AMS'!AR176*'Variables AMS'!$S213</f>
        <v>143676.26812710246</v>
      </c>
      <c r="AT120" s="21">
        <f>'Variables AMS'!AS176*'Variables AMS'!$S213</f>
        <v>145556.95884743248</v>
      </c>
      <c r="AU120" s="21">
        <f>'Variables AMS'!AT176*'Variables AMS'!$S213</f>
        <v>147457.17156077246</v>
      </c>
      <c r="AV120" s="21">
        <f>'Variables AMS'!AU176*'Variables AMS'!$S213</f>
        <v>149384.07740852644</v>
      </c>
      <c r="AW120" s="21">
        <f>'Variables AMS'!AV176*'Variables AMS'!$S213</f>
        <v>151322.91313047937</v>
      </c>
    </row>
    <row r="121" spans="1:49" x14ac:dyDescent="0.25">
      <c r="A121" s="113"/>
      <c r="B121" t="s">
        <v>444</v>
      </c>
      <c r="C121" s="21">
        <f>'Variables AMS'!B177*'Variables AMS'!$S214</f>
        <v>152966.82235210852</v>
      </c>
      <c r="D121" s="21">
        <f>'Variables AMS'!C177*'Variables AMS'!$S214</f>
        <v>155422.75416349171</v>
      </c>
      <c r="E121" s="21">
        <f>'Variables AMS'!D177*'Variables AMS'!$S214</f>
        <v>157918.0899450444</v>
      </c>
      <c r="F121" s="21">
        <f>'Variables AMS'!E177*'Variables AMS'!$S214</f>
        <v>161074.34018941829</v>
      </c>
      <c r="G121" s="21">
        <f>'Variables AMS'!F177*'Variables AMS'!$S214</f>
        <v>158737.84247005655</v>
      </c>
      <c r="H121" s="21">
        <f>'Variables AMS'!G177*'Variables AMS'!$S214</f>
        <v>157463.72625078281</v>
      </c>
      <c r="I121" s="21">
        <f>'Variables AMS'!H177*'Variables AMS'!$S214</f>
        <v>159448.599583445</v>
      </c>
      <c r="J121" s="21">
        <f>'Variables AMS'!I177*'Variables AMS'!$S214</f>
        <v>162924.26252105864</v>
      </c>
      <c r="K121" s="21">
        <f>'Variables AMS'!J177*'Variables AMS'!$S214</f>
        <v>160900.71055921816</v>
      </c>
      <c r="L121" s="21">
        <f>'Variables AMS'!K177*'Variables AMS'!$S214</f>
        <v>159649.42467538608</v>
      </c>
      <c r="M121" s="21">
        <f>'Variables AMS'!L177*'Variables AMS'!$S214</f>
        <v>162873.97773930978</v>
      </c>
      <c r="N121" s="21">
        <f>'Variables AMS'!M177*'Variables AMS'!$S214</f>
        <v>162974.33451900564</v>
      </c>
      <c r="O121" s="21">
        <f>'Variables AMS'!N177*'Variables AMS'!$S214</f>
        <v>163053.32858584938</v>
      </c>
      <c r="P121" s="21">
        <f>'Variables AMS'!O177*'Variables AMS'!$S214</f>
        <v>166821.01705432567</v>
      </c>
      <c r="Q121" s="21">
        <f>'Variables AMS'!P177*'Variables AMS'!$S214</f>
        <v>167743.6680517866</v>
      </c>
      <c r="R121" s="21">
        <f>'Variables AMS'!Q177*'Variables AMS'!$S214</f>
        <v>166107.58927647324</v>
      </c>
      <c r="S121" s="21">
        <f>'Variables AMS'!R177*'Variables AMS'!$S214</f>
        <v>169441.56553205542</v>
      </c>
      <c r="T121" s="21">
        <f>'Variables AMS'!S177*'Variables AMS'!$S214</f>
        <v>173345.27308513891</v>
      </c>
      <c r="U121" s="21">
        <f>'Variables AMS'!T177*'Variables AMS'!$S214</f>
        <v>176556.95930126947</v>
      </c>
      <c r="V121" s="21">
        <f>'Variables AMS'!U177*'Variables AMS'!$S214</f>
        <v>179978.05458120981</v>
      </c>
      <c r="W121" s="21">
        <f>'Variables AMS'!V177*'Variables AMS'!$S214</f>
        <v>182714.08844159255</v>
      </c>
      <c r="X121" s="21">
        <f>'Variables AMS'!W177*'Variables AMS'!$S214</f>
        <v>185300.39070037327</v>
      </c>
      <c r="Y121" s="21">
        <f>'Variables AMS'!X177*'Variables AMS'!$S214</f>
        <v>188820.17862149276</v>
      </c>
      <c r="Z121" s="21">
        <f>'Variables AMS'!Y177*'Variables AMS'!$S214</f>
        <v>192437.05530148279</v>
      </c>
      <c r="AA121" s="21">
        <f>'Variables AMS'!Z177*'Variables AMS'!$S214</f>
        <v>196023.29488814709</v>
      </c>
      <c r="AB121" s="21">
        <f>'Variables AMS'!AA177*'Variables AMS'!$S214</f>
        <v>199516.20346486801</v>
      </c>
      <c r="AC121" s="21">
        <f>'Variables AMS'!AB177*'Variables AMS'!$S214</f>
        <v>202912.86869163398</v>
      </c>
      <c r="AD121" s="21">
        <f>'Variables AMS'!AC177*'Variables AMS'!$S214</f>
        <v>206544.46844899908</v>
      </c>
      <c r="AE121" s="21">
        <f>'Variables AMS'!AD177*'Variables AMS'!$S214</f>
        <v>210315.8268198788</v>
      </c>
      <c r="AF121" s="21">
        <f>'Variables AMS'!AE177*'Variables AMS'!$S214</f>
        <v>214192.12560684743</v>
      </c>
      <c r="AG121" s="21">
        <f>'Variables AMS'!AF177*'Variables AMS'!$S214</f>
        <v>218092.50787618649</v>
      </c>
      <c r="AH121" s="21">
        <f>'Variables AMS'!AG177*'Variables AMS'!$S214</f>
        <v>221961.06263419619</v>
      </c>
      <c r="AI121" s="21">
        <f>'Variables AMS'!AH177*'Variables AMS'!$S214</f>
        <v>225861.13125890982</v>
      </c>
      <c r="AJ121" s="21">
        <f>'Variables AMS'!AI177*'Variables AMS'!$S214</f>
        <v>229878.78069868885</v>
      </c>
      <c r="AK121" s="21">
        <f>'Variables AMS'!AJ177*'Variables AMS'!$S214</f>
        <v>234011.86879978454</v>
      </c>
      <c r="AL121" s="21">
        <f>'Variables AMS'!AK177*'Variables AMS'!$S214</f>
        <v>238247.98681775708</v>
      </c>
      <c r="AM121" s="21">
        <f>'Variables AMS'!AL177*'Variables AMS'!$S214</f>
        <v>242600.37511080413</v>
      </c>
      <c r="AN121" s="21">
        <f>'Variables AMS'!AM177*'Variables AMS'!$S214</f>
        <v>246969.47962124215</v>
      </c>
      <c r="AO121" s="21">
        <f>'Variables AMS'!AN177*'Variables AMS'!$S214</f>
        <v>251399.87849049634</v>
      </c>
      <c r="AP121" s="21">
        <f>'Variables AMS'!AO177*'Variables AMS'!$S214</f>
        <v>255897.64367028599</v>
      </c>
      <c r="AQ121" s="21">
        <f>'Variables AMS'!AP177*'Variables AMS'!$S214</f>
        <v>260464.76895134206</v>
      </c>
      <c r="AR121" s="21">
        <f>'Variables AMS'!AQ177*'Variables AMS'!$S214</f>
        <v>265028.71900353045</v>
      </c>
      <c r="AS121" s="21">
        <f>'Variables AMS'!AR177*'Variables AMS'!$S214</f>
        <v>269481.0608932653</v>
      </c>
      <c r="AT121" s="21">
        <f>'Variables AMS'!AS177*'Variables AMS'!$S214</f>
        <v>273942.62692827644</v>
      </c>
      <c r="AU121" s="21">
        <f>'Variables AMS'!AT177*'Variables AMS'!$S214</f>
        <v>278448.9677507829</v>
      </c>
      <c r="AV121" s="21">
        <f>'Variables AMS'!AU177*'Variables AMS'!$S214</f>
        <v>283021.92434915481</v>
      </c>
      <c r="AW121" s="21">
        <f>'Variables AMS'!AV177*'Variables AMS'!$S214</f>
        <v>287614.95264183771</v>
      </c>
    </row>
    <row r="122" spans="1:49" x14ac:dyDescent="0.25">
      <c r="A122" s="113"/>
      <c r="B122" t="s">
        <v>445</v>
      </c>
      <c r="C122" s="21">
        <f>'Variables AMS'!B178*'Variables AMS'!$S215</f>
        <v>114896.17190548863</v>
      </c>
      <c r="D122" s="21">
        <f>'Variables AMS'!C178*'Variables AMS'!$S215</f>
        <v>116740.86710965105</v>
      </c>
      <c r="E122" s="21">
        <f>'Variables AMS'!D178*'Variables AMS'!$S215</f>
        <v>118618.4389534371</v>
      </c>
      <c r="F122" s="21">
        <f>'Variables AMS'!E178*'Variables AMS'!$S215</f>
        <v>118504.90973839599</v>
      </c>
      <c r="G122" s="21">
        <f>'Variables AMS'!F178*'Variables AMS'!$S215</f>
        <v>116149.25396719051</v>
      </c>
      <c r="H122" s="21">
        <f>'Variables AMS'!G178*'Variables AMS'!$S215</f>
        <v>102249.72427683928</v>
      </c>
      <c r="I122" s="21">
        <f>'Variables AMS'!H178*'Variables AMS'!$S215</f>
        <v>110940.5302506203</v>
      </c>
      <c r="J122" s="21">
        <f>'Variables AMS'!I178*'Variables AMS'!$S215</f>
        <v>112945.40808096882</v>
      </c>
      <c r="K122" s="21">
        <f>'Variables AMS'!J178*'Variables AMS'!$S215</f>
        <v>113223.52809767962</v>
      </c>
      <c r="L122" s="21">
        <f>'Variables AMS'!K178*'Variables AMS'!$S215</f>
        <v>112830.60460384216</v>
      </c>
      <c r="M122" s="21">
        <f>'Variables AMS'!L178*'Variables AMS'!$S215</f>
        <v>115006.0749237651</v>
      </c>
      <c r="N122" s="21">
        <f>'Variables AMS'!M178*'Variables AMS'!$S215</f>
        <v>119324.04214330115</v>
      </c>
      <c r="O122" s="21">
        <f>'Variables AMS'!N178*'Variables AMS'!$S215</f>
        <v>124617.05527799764</v>
      </c>
      <c r="P122" s="21">
        <f>'Variables AMS'!O178*'Variables AMS'!$S215</f>
        <v>133202.30259053776</v>
      </c>
      <c r="Q122" s="21">
        <f>'Variables AMS'!P178*'Variables AMS'!$S215</f>
        <v>135941.90201646264</v>
      </c>
      <c r="R122" s="21">
        <f>'Variables AMS'!Q178*'Variables AMS'!$S215</f>
        <v>138139.97799909112</v>
      </c>
      <c r="S122" s="21">
        <f>'Variables AMS'!R178*'Variables AMS'!$S215</f>
        <v>138290.28539940788</v>
      </c>
      <c r="T122" s="21">
        <f>'Variables AMS'!S178*'Variables AMS'!$S215</f>
        <v>139450.51710259012</v>
      </c>
      <c r="U122" s="21">
        <f>'Variables AMS'!T178*'Variables AMS'!$S215</f>
        <v>140763.76219062452</v>
      </c>
      <c r="V122" s="21">
        <f>'Variables AMS'!U178*'Variables AMS'!$S215</f>
        <v>142813.50421060462</v>
      </c>
      <c r="W122" s="21">
        <f>'Variables AMS'!V178*'Variables AMS'!$S215</f>
        <v>147827.2338522574</v>
      </c>
      <c r="X122" s="21">
        <f>'Variables AMS'!W178*'Variables AMS'!$S215</f>
        <v>149724.2389201654</v>
      </c>
      <c r="Y122" s="21">
        <f>'Variables AMS'!X178*'Variables AMS'!$S215</f>
        <v>148643.36721401027</v>
      </c>
      <c r="Z122" s="21">
        <f>'Variables AMS'!Y178*'Variables AMS'!$S215</f>
        <v>149207.96734552126</v>
      </c>
      <c r="AA122" s="21">
        <f>'Variables AMS'!Z178*'Variables AMS'!$S215</f>
        <v>150364.32407246961</v>
      </c>
      <c r="AB122" s="21">
        <f>'Variables AMS'!AA178*'Variables AMS'!$S215</f>
        <v>151627.16456687925</v>
      </c>
      <c r="AC122" s="21">
        <f>'Variables AMS'!AB178*'Variables AMS'!$S215</f>
        <v>152927.03947848751</v>
      </c>
      <c r="AD122" s="21">
        <f>'Variables AMS'!AC178*'Variables AMS'!$S215</f>
        <v>154635.96951751126</v>
      </c>
      <c r="AE122" s="21">
        <f>'Variables AMS'!AD178*'Variables AMS'!$S215</f>
        <v>156416.04019696987</v>
      </c>
      <c r="AF122" s="21">
        <f>'Variables AMS'!AE178*'Variables AMS'!$S215</f>
        <v>158233.90774307851</v>
      </c>
      <c r="AG122" s="21">
        <f>'Variables AMS'!AF178*'Variables AMS'!$S215</f>
        <v>160048.3561612395</v>
      </c>
      <c r="AH122" s="21">
        <f>'Variables AMS'!AG178*'Variables AMS'!$S215</f>
        <v>161884.18466142789</v>
      </c>
      <c r="AI122" s="21">
        <f>'Variables AMS'!AH178*'Variables AMS'!$S215</f>
        <v>164209.46570638614</v>
      </c>
      <c r="AJ122" s="21">
        <f>'Variables AMS'!AI178*'Variables AMS'!$S215</f>
        <v>166406.98284293775</v>
      </c>
      <c r="AK122" s="21">
        <f>'Variables AMS'!AJ178*'Variables AMS'!$S215</f>
        <v>168642.89197401862</v>
      </c>
      <c r="AL122" s="21">
        <f>'Variables AMS'!AK178*'Variables AMS'!$S215</f>
        <v>170937.25241772938</v>
      </c>
      <c r="AM122" s="21">
        <f>'Variables AMS'!AL178*'Variables AMS'!$S215</f>
        <v>173292.93535377149</v>
      </c>
      <c r="AN122" s="21">
        <f>'Variables AMS'!AM178*'Variables AMS'!$S215</f>
        <v>175668.880945488</v>
      </c>
      <c r="AO122" s="21">
        <f>'Variables AMS'!AN178*'Variables AMS'!$S215</f>
        <v>178114.57544491239</v>
      </c>
      <c r="AP122" s="21">
        <f>'Variables AMS'!AO178*'Variables AMS'!$S215</f>
        <v>180630.43057740637</v>
      </c>
      <c r="AQ122" s="21">
        <f>'Variables AMS'!AP178*'Variables AMS'!$S215</f>
        <v>183201.42860059501</v>
      </c>
      <c r="AR122" s="21">
        <f>'Variables AMS'!AQ178*'Variables AMS'!$S215</f>
        <v>186091.76296734301</v>
      </c>
      <c r="AS122" s="21">
        <f>'Variables AMS'!AR178*'Variables AMS'!$S215</f>
        <v>188734.16570401166</v>
      </c>
      <c r="AT122" s="21">
        <f>'Variables AMS'!AS178*'Variables AMS'!$S215</f>
        <v>191443.7849317425</v>
      </c>
      <c r="AU122" s="21">
        <f>'Variables AMS'!AT178*'Variables AMS'!$S215</f>
        <v>194158.83991771124</v>
      </c>
      <c r="AV122" s="21">
        <f>'Variables AMS'!AU178*'Variables AMS'!$S215</f>
        <v>196891.06922044014</v>
      </c>
      <c r="AW122" s="21">
        <f>'Variables AMS'!AV178*'Variables AMS'!$S215</f>
        <v>199411.93894988362</v>
      </c>
    </row>
    <row r="123" spans="1:49" x14ac:dyDescent="0.25">
      <c r="A123" s="113"/>
      <c r="B123" t="s">
        <v>446</v>
      </c>
      <c r="C123" s="21">
        <f>'Variables AMS'!B179*'Variables AMS'!$S216</f>
        <v>8715.5434282951137</v>
      </c>
      <c r="D123" s="21">
        <f>'Variables AMS'!C179*'Variables AMS'!$S216</f>
        <v>8855.4742971587839</v>
      </c>
      <c r="E123" s="21">
        <f>'Variables AMS'!D179*'Variables AMS'!$S216</f>
        <v>8997.6519109465062</v>
      </c>
      <c r="F123" s="21">
        <f>'Variables AMS'!E179*'Variables AMS'!$S216</f>
        <v>9079.242296909677</v>
      </c>
      <c r="G123" s="21">
        <f>'Variables AMS'!F179*'Variables AMS'!$S216</f>
        <v>8531.0558986052929</v>
      </c>
      <c r="H123" s="21">
        <f>'Variables AMS'!G179*'Variables AMS'!$S216</f>
        <v>7322.4770208809186</v>
      </c>
      <c r="I123" s="21">
        <f>'Variables AMS'!H179*'Variables AMS'!$S216</f>
        <v>7578.4950893230771</v>
      </c>
      <c r="J123" s="21">
        <f>'Variables AMS'!I179*'Variables AMS'!$S216</f>
        <v>8487.3261448890717</v>
      </c>
      <c r="K123" s="21">
        <f>'Variables AMS'!J179*'Variables AMS'!$S216</f>
        <v>7939.6289607621102</v>
      </c>
      <c r="L123" s="21">
        <f>'Variables AMS'!K179*'Variables AMS'!$S216</f>
        <v>7656.4920523006176</v>
      </c>
      <c r="M123" s="21">
        <f>'Variables AMS'!L179*'Variables AMS'!$S216</f>
        <v>7739.5510979689625</v>
      </c>
      <c r="N123" s="21">
        <f>'Variables AMS'!M179*'Variables AMS'!$S216</f>
        <v>7638.0064618899569</v>
      </c>
      <c r="O123" s="21">
        <f>'Variables AMS'!N179*'Variables AMS'!$S216</f>
        <v>7924.5447803095531</v>
      </c>
      <c r="P123" s="21">
        <f>'Variables AMS'!O179*'Variables AMS'!$S216</f>
        <v>8293.495962315892</v>
      </c>
      <c r="Q123" s="21">
        <f>'Variables AMS'!P179*'Variables AMS'!$S216</f>
        <v>8434.7361591602184</v>
      </c>
      <c r="R123" s="21">
        <f>'Variables AMS'!Q179*'Variables AMS'!$S216</f>
        <v>8470.5985078962549</v>
      </c>
      <c r="S123" s="21">
        <f>'Variables AMS'!R179*'Variables AMS'!$S216</f>
        <v>8594.7925478982233</v>
      </c>
      <c r="T123" s="21">
        <f>'Variables AMS'!S179*'Variables AMS'!$S216</f>
        <v>8744.8672228029445</v>
      </c>
      <c r="U123" s="21">
        <f>'Variables AMS'!T179*'Variables AMS'!$S216</f>
        <v>8844.4379212421682</v>
      </c>
      <c r="V123" s="21">
        <f>'Variables AMS'!U179*'Variables AMS'!$S216</f>
        <v>8972.9066844763911</v>
      </c>
      <c r="W123" s="21">
        <f>'Variables AMS'!V179*'Variables AMS'!$S216</f>
        <v>9469.7679434417878</v>
      </c>
      <c r="X123" s="21">
        <f>'Variables AMS'!W179*'Variables AMS'!$S216</f>
        <v>9976.6610268848272</v>
      </c>
      <c r="Y123" s="21">
        <f>'Variables AMS'!X179*'Variables AMS'!$S216</f>
        <v>10581.914045676929</v>
      </c>
      <c r="Z123" s="21">
        <f>'Variables AMS'!Y179*'Variables AMS'!$S216</f>
        <v>11284.236490101763</v>
      </c>
      <c r="AA123" s="21">
        <f>'Variables AMS'!Z179*'Variables AMS'!$S216</f>
        <v>12094.735731362136</v>
      </c>
      <c r="AB123" s="21">
        <f>'Variables AMS'!AA179*'Variables AMS'!$S216</f>
        <v>13025.557100683032</v>
      </c>
      <c r="AC123" s="21">
        <f>'Variables AMS'!AB179*'Variables AMS'!$S216</f>
        <v>14102.554143975529</v>
      </c>
      <c r="AD123" s="21">
        <f>'Variables AMS'!AC179*'Variables AMS'!$S216</f>
        <v>14285.57774365343</v>
      </c>
      <c r="AE123" s="21">
        <f>'Variables AMS'!AD179*'Variables AMS'!$S216</f>
        <v>14460.788238070621</v>
      </c>
      <c r="AF123" s="21">
        <f>'Variables AMS'!AE179*'Variables AMS'!$S216</f>
        <v>14637.716983699451</v>
      </c>
      <c r="AG123" s="21">
        <f>'Variables AMS'!AF179*'Variables AMS'!$S216</f>
        <v>14814.997884867438</v>
      </c>
      <c r="AH123" s="21">
        <f>'Variables AMS'!AG179*'Variables AMS'!$S216</f>
        <v>14993.827134203953</v>
      </c>
      <c r="AI123" s="21">
        <f>'Variables AMS'!AH179*'Variables AMS'!$S216</f>
        <v>15188.821289913732</v>
      </c>
      <c r="AJ123" s="21">
        <f>'Variables AMS'!AI179*'Variables AMS'!$S216</f>
        <v>15386.484185398112</v>
      </c>
      <c r="AK123" s="21">
        <f>'Variables AMS'!AJ179*'Variables AMS'!$S216</f>
        <v>15593.851410853393</v>
      </c>
      <c r="AL123" s="21">
        <f>'Variables AMS'!AK179*'Variables AMS'!$S216</f>
        <v>15805.190114869049</v>
      </c>
      <c r="AM123" s="21">
        <f>'Variables AMS'!AL179*'Variables AMS'!$S216</f>
        <v>16026.098982126472</v>
      </c>
      <c r="AN123" s="21">
        <f>'Variables AMS'!AM179*'Variables AMS'!$S216</f>
        <v>16255.074233402851</v>
      </c>
      <c r="AO123" s="21">
        <f>'Variables AMS'!AN179*'Variables AMS'!$S216</f>
        <v>16489.92148047352</v>
      </c>
      <c r="AP123" s="21">
        <f>'Variables AMS'!AO179*'Variables AMS'!$S216</f>
        <v>16731.066164021155</v>
      </c>
      <c r="AQ123" s="21">
        <f>'Variables AMS'!AP179*'Variables AMS'!$S216</f>
        <v>16978.278283938667</v>
      </c>
      <c r="AR123" s="21">
        <f>'Variables AMS'!AQ179*'Variables AMS'!$S216</f>
        <v>17226.466862791149</v>
      </c>
      <c r="AS123" s="21">
        <f>'Variables AMS'!AR179*'Variables AMS'!$S216</f>
        <v>17468.663292300098</v>
      </c>
      <c r="AT123" s="21">
        <f>'Variables AMS'!AS179*'Variables AMS'!$S216</f>
        <v>17718.819694933951</v>
      </c>
      <c r="AU123" s="21">
        <f>'Variables AMS'!AT179*'Variables AMS'!$S216</f>
        <v>17971.462409005297</v>
      </c>
      <c r="AV123" s="21">
        <f>'Variables AMS'!AU179*'Variables AMS'!$S216</f>
        <v>18227.502642889438</v>
      </c>
      <c r="AW123" s="21">
        <f>'Variables AMS'!AV179*'Variables AMS'!$S216</f>
        <v>18482.232549769738</v>
      </c>
    </row>
    <row r="124" spans="1:49" x14ac:dyDescent="0.25">
      <c r="A124" s="113"/>
      <c r="B124" t="s">
        <v>668</v>
      </c>
      <c r="C124" s="21">
        <f>'Variables AMS'!B180*'Variables AMS'!$S217</f>
        <v>25934.434935802416</v>
      </c>
      <c r="D124" s="21">
        <f>'Variables AMS'!C180*'Variables AMS'!$S217</f>
        <v>26350.820677427426</v>
      </c>
      <c r="E124" s="21">
        <f>'Variables AMS'!D180*'Variables AMS'!$S217</f>
        <v>26773.889566343187</v>
      </c>
      <c r="F124" s="21">
        <f>'Variables AMS'!E180*'Variables AMS'!$S217</f>
        <v>27086.059156045088</v>
      </c>
      <c r="G124" s="21">
        <f>'Variables AMS'!F180*'Variables AMS'!$S217</f>
        <v>25464.558729725941</v>
      </c>
      <c r="H124" s="21">
        <f>'Variables AMS'!G180*'Variables AMS'!$S217</f>
        <v>21811.912354579406</v>
      </c>
      <c r="I124" s="21">
        <f>'Variables AMS'!H180*'Variables AMS'!$S217</f>
        <v>22616.199322190474</v>
      </c>
      <c r="J124" s="21">
        <f>'Variables AMS'!I180*'Variables AMS'!$S217</f>
        <v>25541.249643298415</v>
      </c>
      <c r="K124" s="21">
        <f>'Variables AMS'!J180*'Variables AMS'!$S217</f>
        <v>23693.135385782894</v>
      </c>
      <c r="L124" s="21">
        <f>'Variables AMS'!K180*'Variables AMS'!$S217</f>
        <v>22780.64494390809</v>
      </c>
      <c r="M124" s="21">
        <f>'Variables AMS'!L180*'Variables AMS'!$S217</f>
        <v>23030.364503029461</v>
      </c>
      <c r="N124" s="21">
        <f>'Variables AMS'!M180*'Variables AMS'!$S217</f>
        <v>22624.124344988108</v>
      </c>
      <c r="O124" s="21">
        <f>'Variables AMS'!N180*'Variables AMS'!$S217</f>
        <v>23542.05071514675</v>
      </c>
      <c r="P124" s="21">
        <f>'Variables AMS'!O180*'Variables AMS'!$S217</f>
        <v>24676.963695886945</v>
      </c>
      <c r="Q124" s="21">
        <f>'Variables AMS'!P180*'Variables AMS'!$S217</f>
        <v>25044.938898937915</v>
      </c>
      <c r="R124" s="21">
        <f>'Variables AMS'!Q180*'Variables AMS'!$S217</f>
        <v>25210.731770983286</v>
      </c>
      <c r="S124" s="21">
        <f>'Variables AMS'!R180*'Variables AMS'!$S217</f>
        <v>25217.538774687775</v>
      </c>
      <c r="T124" s="21">
        <f>'Variables AMS'!S180*'Variables AMS'!$S217</f>
        <v>25989.559102407191</v>
      </c>
      <c r="U124" s="21">
        <f>'Variables AMS'!T180*'Variables AMS'!$S217</f>
        <v>26324.859391351398</v>
      </c>
      <c r="V124" s="21">
        <f>'Variables AMS'!U180*'Variables AMS'!$S217</f>
        <v>27056.53185601587</v>
      </c>
      <c r="W124" s="21">
        <f>'Variables AMS'!V180*'Variables AMS'!$S217</f>
        <v>27953.037925712062</v>
      </c>
      <c r="X124" s="21">
        <f>'Variables AMS'!W180*'Variables AMS'!$S217</f>
        <v>28102.413957841538</v>
      </c>
      <c r="Y124" s="21">
        <f>'Variables AMS'!X180*'Variables AMS'!$S217</f>
        <v>28355.771783311611</v>
      </c>
      <c r="Z124" s="21">
        <f>'Variables AMS'!Y180*'Variables AMS'!$S217</f>
        <v>28408.470500840416</v>
      </c>
      <c r="AA124" s="21">
        <f>'Variables AMS'!Z180*'Variables AMS'!$S217</f>
        <v>28412.02269119483</v>
      </c>
      <c r="AB124" s="21">
        <f>'Variables AMS'!AA180*'Variables AMS'!$S217</f>
        <v>28336.952770898963</v>
      </c>
      <c r="AC124" s="21">
        <f>'Variables AMS'!AB180*'Variables AMS'!$S217</f>
        <v>28297.240707602676</v>
      </c>
      <c r="AD124" s="21">
        <f>'Variables AMS'!AC180*'Variables AMS'!$S217</f>
        <v>28587.93557847416</v>
      </c>
      <c r="AE124" s="21">
        <f>'Variables AMS'!AD180*'Variables AMS'!$S217</f>
        <v>28691.879573700593</v>
      </c>
      <c r="AF124" s="21">
        <f>'Variables AMS'!AE180*'Variables AMS'!$S217</f>
        <v>28777.214138187843</v>
      </c>
      <c r="AG124" s="21">
        <f>'Variables AMS'!AF180*'Variables AMS'!$S217</f>
        <v>28889.391981814737</v>
      </c>
      <c r="AH124" s="21">
        <f>'Variables AMS'!AG180*'Variables AMS'!$S217</f>
        <v>29041.840209185295</v>
      </c>
      <c r="AI124" s="21">
        <f>'Variables AMS'!AH180*'Variables AMS'!$S217</f>
        <v>29262.992499440697</v>
      </c>
      <c r="AJ124" s="21">
        <f>'Variables AMS'!AI180*'Variables AMS'!$S217</f>
        <v>29457.555303742509</v>
      </c>
      <c r="AK124" s="21">
        <f>'Variables AMS'!AJ180*'Variables AMS'!$S217</f>
        <v>29662.301547695122</v>
      </c>
      <c r="AL124" s="21">
        <f>'Variables AMS'!AK180*'Variables AMS'!$S217</f>
        <v>29860.596731556252</v>
      </c>
      <c r="AM124" s="21">
        <f>'Variables AMS'!AL180*'Variables AMS'!$S217</f>
        <v>30110.1595308453</v>
      </c>
      <c r="AN124" s="21">
        <f>'Variables AMS'!AM180*'Variables AMS'!$S217</f>
        <v>30386.444054905409</v>
      </c>
      <c r="AO124" s="21">
        <f>'Variables AMS'!AN180*'Variables AMS'!$S217</f>
        <v>30650.126701347894</v>
      </c>
      <c r="AP124" s="21">
        <f>'Variables AMS'!AO180*'Variables AMS'!$S217</f>
        <v>30923.022453903857</v>
      </c>
      <c r="AQ124" s="21">
        <f>'Variables AMS'!AP180*'Variables AMS'!$S217</f>
        <v>31224.6329152621</v>
      </c>
      <c r="AR124" s="21">
        <f>'Variables AMS'!AQ180*'Variables AMS'!$S217</f>
        <v>31486.513478618199</v>
      </c>
      <c r="AS124" s="21">
        <f>'Variables AMS'!AR180*'Variables AMS'!$S217</f>
        <v>31723.667921175955</v>
      </c>
      <c r="AT124" s="21">
        <f>'Variables AMS'!AS180*'Variables AMS'!$S217</f>
        <v>32019.113373658336</v>
      </c>
      <c r="AU124" s="21">
        <f>'Variables AMS'!AT180*'Variables AMS'!$S217</f>
        <v>32313.615142320712</v>
      </c>
      <c r="AV124" s="21">
        <f>'Variables AMS'!AU180*'Variables AMS'!$S217</f>
        <v>32614.88327830347</v>
      </c>
      <c r="AW124" s="21">
        <f>'Variables AMS'!AV180*'Variables AMS'!$S217</f>
        <v>32952.726520662785</v>
      </c>
    </row>
    <row r="125" spans="1:49" x14ac:dyDescent="0.25">
      <c r="A125" s="113"/>
      <c r="B125" t="s">
        <v>447</v>
      </c>
      <c r="C125" s="21">
        <f>'Variables AMS'!B181*'Variables AMS'!$S218</f>
        <v>26494.086381271311</v>
      </c>
      <c r="D125" s="21">
        <f>'Variables AMS'!C181*'Variables AMS'!$S218</f>
        <v>26919.457507877702</v>
      </c>
      <c r="E125" s="21">
        <f>'Variables AMS'!D181*'Variables AMS'!$S218</f>
        <v>27351.657011786578</v>
      </c>
      <c r="F125" s="21">
        <f>'Variables AMS'!E181*'Variables AMS'!$S218</f>
        <v>27727.613663060041</v>
      </c>
      <c r="G125" s="21">
        <f>'Variables AMS'!F181*'Variables AMS'!$S218</f>
        <v>26899.058744666112</v>
      </c>
      <c r="H125" s="21">
        <f>'Variables AMS'!G181*'Variables AMS'!$S218</f>
        <v>24111.814118587572</v>
      </c>
      <c r="I125" s="21">
        <f>'Variables AMS'!H181*'Variables AMS'!$S218</f>
        <v>25652.548772157992</v>
      </c>
      <c r="J125" s="21">
        <f>'Variables AMS'!I181*'Variables AMS'!$S218</f>
        <v>25130.398573627539</v>
      </c>
      <c r="K125" s="21">
        <f>'Variables AMS'!J181*'Variables AMS'!$S218</f>
        <v>24054.115954901325</v>
      </c>
      <c r="L125" s="21">
        <f>'Variables AMS'!K181*'Variables AMS'!$S218</f>
        <v>24105.841852222766</v>
      </c>
      <c r="M125" s="21">
        <f>'Variables AMS'!L181*'Variables AMS'!$S218</f>
        <v>23938.156103260029</v>
      </c>
      <c r="N125" s="21">
        <f>'Variables AMS'!M181*'Variables AMS'!$S218</f>
        <v>24186.118457410295</v>
      </c>
      <c r="O125" s="21">
        <f>'Variables AMS'!N181*'Variables AMS'!$S218</f>
        <v>24074.769794764157</v>
      </c>
      <c r="P125" s="21">
        <f>'Variables AMS'!O181*'Variables AMS'!$S218</f>
        <v>24206.993911611396</v>
      </c>
      <c r="Q125" s="21">
        <f>'Variables AMS'!P181*'Variables AMS'!$S218</f>
        <v>24305.059662511852</v>
      </c>
      <c r="R125" s="21">
        <f>'Variables AMS'!Q181*'Variables AMS'!$S218</f>
        <v>23911.009454752275</v>
      </c>
      <c r="S125" s="21">
        <f>'Variables AMS'!R181*'Variables AMS'!$S218</f>
        <v>24291.299304108565</v>
      </c>
      <c r="T125" s="21">
        <f>'Variables AMS'!S181*'Variables AMS'!$S218</f>
        <v>24740.329881512571</v>
      </c>
      <c r="U125" s="21">
        <f>'Variables AMS'!T181*'Variables AMS'!$S218</f>
        <v>25044.243563602395</v>
      </c>
      <c r="V125" s="21">
        <f>'Variables AMS'!U181*'Variables AMS'!$S218</f>
        <v>25412.038480665342</v>
      </c>
      <c r="W125" s="21">
        <f>'Variables AMS'!V181*'Variables AMS'!$S218</f>
        <v>26339.033062012059</v>
      </c>
      <c r="X125" s="21">
        <f>'Variables AMS'!W181*'Variables AMS'!$S218</f>
        <v>27061.418576376229</v>
      </c>
      <c r="Y125" s="21">
        <f>'Variables AMS'!X181*'Variables AMS'!$S218</f>
        <v>27894.614256964414</v>
      </c>
      <c r="Z125" s="21">
        <f>'Variables AMS'!Y181*'Variables AMS'!$S218</f>
        <v>28784.49610693401</v>
      </c>
      <c r="AA125" s="21">
        <f>'Variables AMS'!Z181*'Variables AMS'!$S218</f>
        <v>29739.026575200958</v>
      </c>
      <c r="AB125" s="21">
        <f>'Variables AMS'!AA181*'Variables AMS'!$S218</f>
        <v>30763.255193183126</v>
      </c>
      <c r="AC125" s="21">
        <f>'Variables AMS'!AB181*'Variables AMS'!$S218</f>
        <v>31879.935824576227</v>
      </c>
      <c r="AD125" s="21">
        <f>'Variables AMS'!AC181*'Variables AMS'!$S218</f>
        <v>32055.642685909406</v>
      </c>
      <c r="AE125" s="21">
        <f>'Variables AMS'!AD181*'Variables AMS'!$S218</f>
        <v>32275.73315216702</v>
      </c>
      <c r="AF125" s="21">
        <f>'Variables AMS'!AE181*'Variables AMS'!$S218</f>
        <v>32549.645491374471</v>
      </c>
      <c r="AG125" s="21">
        <f>'Variables AMS'!AF181*'Variables AMS'!$S218</f>
        <v>32855.103329106336</v>
      </c>
      <c r="AH125" s="21">
        <f>'Variables AMS'!AG181*'Variables AMS'!$S218</f>
        <v>33183.010676577636</v>
      </c>
      <c r="AI125" s="21">
        <f>'Variables AMS'!AH181*'Variables AMS'!$S218</f>
        <v>33557.585455494198</v>
      </c>
      <c r="AJ125" s="21">
        <f>'Variables AMS'!AI181*'Variables AMS'!$S218</f>
        <v>33936.389542782643</v>
      </c>
      <c r="AK125" s="21">
        <f>'Variables AMS'!AJ181*'Variables AMS'!$S218</f>
        <v>34338.705445484811</v>
      </c>
      <c r="AL125" s="21">
        <f>'Variables AMS'!AK181*'Variables AMS'!$S218</f>
        <v>34759.793568400062</v>
      </c>
      <c r="AM125" s="21">
        <f>'Variables AMS'!AL181*'Variables AMS'!$S218</f>
        <v>35200.942348484874</v>
      </c>
      <c r="AN125" s="21">
        <f>'Variables AMS'!AM181*'Variables AMS'!$S218</f>
        <v>35660.368786032494</v>
      </c>
      <c r="AO125" s="21">
        <f>'Variables AMS'!AN181*'Variables AMS'!$S218</f>
        <v>36131.830862217023</v>
      </c>
      <c r="AP125" s="21">
        <f>'Variables AMS'!AO181*'Variables AMS'!$S218</f>
        <v>36617.29481126411</v>
      </c>
      <c r="AQ125" s="21">
        <f>'Variables AMS'!AP181*'Variables AMS'!$S218</f>
        <v>37116.412842693535</v>
      </c>
      <c r="AR125" s="21">
        <f>'Variables AMS'!AQ181*'Variables AMS'!$S218</f>
        <v>37610.750001440771</v>
      </c>
      <c r="AS125" s="21">
        <f>'Variables AMS'!AR181*'Variables AMS'!$S218</f>
        <v>38092.67971172426</v>
      </c>
      <c r="AT125" s="21">
        <f>'Variables AMS'!AS181*'Variables AMS'!$S218</f>
        <v>38599.403452926868</v>
      </c>
      <c r="AU125" s="21">
        <f>'Variables AMS'!AT181*'Variables AMS'!$S218</f>
        <v>39112.506979745951</v>
      </c>
      <c r="AV125" s="21">
        <f>'Variables AMS'!AU181*'Variables AMS'!$S218</f>
        <v>39633.513269322211</v>
      </c>
      <c r="AW125" s="21">
        <f>'Variables AMS'!AV181*'Variables AMS'!$S218</f>
        <v>40153.366687077483</v>
      </c>
    </row>
    <row r="126" spans="1:49" x14ac:dyDescent="0.25">
      <c r="A126" s="113"/>
      <c r="B126" t="s">
        <v>448</v>
      </c>
      <c r="C126" s="21">
        <f>'Variables AMS'!B182*'Variables AMS'!$S219</f>
        <v>7357.367098244059</v>
      </c>
      <c r="D126" s="21">
        <f>'Variables AMS'!C182*'Variables AMS'!$S219</f>
        <v>7475.4920068141901</v>
      </c>
      <c r="E126" s="21">
        <f>'Variables AMS'!D182*'Variables AMS'!$S219</f>
        <v>7595.5122565997299</v>
      </c>
      <c r="F126" s="21">
        <f>'Variables AMS'!E182*'Variables AMS'!$S219</f>
        <v>7666.2170340504217</v>
      </c>
      <c r="G126" s="21">
        <f>'Variables AMS'!F182*'Variables AMS'!$S219</f>
        <v>7757.3326735509054</v>
      </c>
      <c r="H126" s="21">
        <f>'Variables AMS'!G182*'Variables AMS'!$S219</f>
        <v>7176.0583363153446</v>
      </c>
      <c r="I126" s="21">
        <f>'Variables AMS'!H182*'Variables AMS'!$S219</f>
        <v>7501.175370650858</v>
      </c>
      <c r="J126" s="21">
        <f>'Variables AMS'!I182*'Variables AMS'!$S219</f>
        <v>7642.782989847462</v>
      </c>
      <c r="K126" s="21">
        <f>'Variables AMS'!J182*'Variables AMS'!$S219</f>
        <v>7497.9385263865679</v>
      </c>
      <c r="L126" s="21">
        <f>'Variables AMS'!K182*'Variables AMS'!$S219</f>
        <v>7483.4187839755041</v>
      </c>
      <c r="M126" s="21">
        <f>'Variables AMS'!L182*'Variables AMS'!$S219</f>
        <v>7455.6322728489431</v>
      </c>
      <c r="N126" s="21">
        <f>'Variables AMS'!M182*'Variables AMS'!$S219</f>
        <v>7619.4010883676247</v>
      </c>
      <c r="O126" s="21">
        <f>'Variables AMS'!N182*'Variables AMS'!$S219</f>
        <v>7804.4268578281226</v>
      </c>
      <c r="P126" s="21">
        <f>'Variables AMS'!O182*'Variables AMS'!$S219</f>
        <v>8011.4148084461767</v>
      </c>
      <c r="Q126" s="21">
        <f>'Variables AMS'!P182*'Variables AMS'!$S219</f>
        <v>8085.109023630871</v>
      </c>
      <c r="R126" s="21">
        <f>'Variables AMS'!Q182*'Variables AMS'!$S219</f>
        <v>8244.3019840439647</v>
      </c>
      <c r="S126" s="21">
        <f>'Variables AMS'!R182*'Variables AMS'!$S219</f>
        <v>8363.2220791509826</v>
      </c>
      <c r="T126" s="21">
        <f>'Variables AMS'!S182*'Variables AMS'!$S219</f>
        <v>8450.9632144455209</v>
      </c>
      <c r="U126" s="21">
        <f>'Variables AMS'!T182*'Variables AMS'!$S219</f>
        <v>8492.6941920574172</v>
      </c>
      <c r="V126" s="21">
        <f>'Variables AMS'!U182*'Variables AMS'!$S219</f>
        <v>8559.378325460586</v>
      </c>
      <c r="W126" s="21">
        <f>'Variables AMS'!V182*'Variables AMS'!$S219</f>
        <v>8616.3486781149204</v>
      </c>
      <c r="X126" s="21">
        <f>'Variables AMS'!W182*'Variables AMS'!$S219</f>
        <v>8646.6568450442774</v>
      </c>
      <c r="Y126" s="21">
        <f>'Variables AMS'!X182*'Variables AMS'!$S219</f>
        <v>8699.7349743974719</v>
      </c>
      <c r="Z126" s="21">
        <f>'Variables AMS'!Y182*'Variables AMS'!$S219</f>
        <v>8765.7710306264253</v>
      </c>
      <c r="AA126" s="21">
        <f>'Variables AMS'!Z182*'Variables AMS'!$S219</f>
        <v>8842.1819086355226</v>
      </c>
      <c r="AB126" s="21">
        <f>'Variables AMS'!AA182*'Variables AMS'!$S219</f>
        <v>8926.5813192906062</v>
      </c>
      <c r="AC126" s="21">
        <f>'Variables AMS'!AB182*'Variables AMS'!$S219</f>
        <v>9020.0719086817353</v>
      </c>
      <c r="AD126" s="21">
        <f>'Variables AMS'!AC182*'Variables AMS'!$S219</f>
        <v>9119.1562740173194</v>
      </c>
      <c r="AE126" s="21">
        <f>'Variables AMS'!AD182*'Variables AMS'!$S219</f>
        <v>9223.2058868772583</v>
      </c>
      <c r="AF126" s="21">
        <f>'Variables AMS'!AE182*'Variables AMS'!$S219</f>
        <v>9336.4389077103551</v>
      </c>
      <c r="AG126" s="21">
        <f>'Variables AMS'!AF182*'Variables AMS'!$S219</f>
        <v>9452.9792006966309</v>
      </c>
      <c r="AH126" s="21">
        <f>'Variables AMS'!AG182*'Variables AMS'!$S219</f>
        <v>9572.8263819289605</v>
      </c>
      <c r="AI126" s="21">
        <f>'Variables AMS'!AH182*'Variables AMS'!$S219</f>
        <v>9703.8676923199218</v>
      </c>
      <c r="AJ126" s="21">
        <f>'Variables AMS'!AI182*'Variables AMS'!$S219</f>
        <v>9843.4120840402575</v>
      </c>
      <c r="AK126" s="21">
        <f>'Variables AMS'!AJ182*'Variables AMS'!$S219</f>
        <v>9992.718466091359</v>
      </c>
      <c r="AL126" s="21">
        <f>'Variables AMS'!AK182*'Variables AMS'!$S219</f>
        <v>10151.233653732888</v>
      </c>
      <c r="AM126" s="21">
        <f>'Variables AMS'!AL182*'Variables AMS'!$S219</f>
        <v>10317.403271854684</v>
      </c>
      <c r="AN126" s="21">
        <f>'Variables AMS'!AM182*'Variables AMS'!$S219</f>
        <v>10489.297083747093</v>
      </c>
      <c r="AO126" s="21">
        <f>'Variables AMS'!AN182*'Variables AMS'!$S219</f>
        <v>10667.635671639562</v>
      </c>
      <c r="AP126" s="21">
        <f>'Variables AMS'!AO182*'Variables AMS'!$S219</f>
        <v>10851.576365752579</v>
      </c>
      <c r="AQ126" s="21">
        <f>'Variables AMS'!AP182*'Variables AMS'!$S219</f>
        <v>11040.424095883363</v>
      </c>
      <c r="AR126" s="21">
        <f>'Variables AMS'!AQ182*'Variables AMS'!$S219</f>
        <v>11231.971178695179</v>
      </c>
      <c r="AS126" s="21">
        <f>'Variables AMS'!AR182*'Variables AMS'!$S219</f>
        <v>11422.830188075102</v>
      </c>
      <c r="AT126" s="21">
        <f>'Variables AMS'!AS182*'Variables AMS'!$S219</f>
        <v>11618.610215573615</v>
      </c>
      <c r="AU126" s="21">
        <f>'Variables AMS'!AT182*'Variables AMS'!$S219</f>
        <v>11817.514559327954</v>
      </c>
      <c r="AV126" s="21">
        <f>'Variables AMS'!AU182*'Variables AMS'!$S219</f>
        <v>12019.315664111289</v>
      </c>
      <c r="AW126" s="21">
        <f>'Variables AMS'!AV182*'Variables AMS'!$S219</f>
        <v>12220.277091556733</v>
      </c>
    </row>
    <row r="127" spans="1:49" x14ac:dyDescent="0.25">
      <c r="A127" s="113"/>
      <c r="B127" t="s">
        <v>449</v>
      </c>
      <c r="C127" s="21">
        <f>'Variables AMS'!B183*'Variables AMS'!$S220</f>
        <v>27418.907533955426</v>
      </c>
      <c r="D127" s="21">
        <f>'Variables AMS'!C183*'Variables AMS'!$S220</f>
        <v>27859.126963310093</v>
      </c>
      <c r="E127" s="21">
        <f>'Variables AMS'!D183*'Variables AMS'!$S220</f>
        <v>28306.381216814494</v>
      </c>
      <c r="F127" s="21">
        <f>'Variables AMS'!E183*'Variables AMS'!$S220</f>
        <v>28624.19563129191</v>
      </c>
      <c r="G127" s="21">
        <f>'Variables AMS'!F183*'Variables AMS'!$S220</f>
        <v>29009.732630935472</v>
      </c>
      <c r="H127" s="21">
        <f>'Variables AMS'!G183*'Variables AMS'!$S220</f>
        <v>27062.311524302757</v>
      </c>
      <c r="I127" s="21">
        <f>'Variables AMS'!H183*'Variables AMS'!$S220</f>
        <v>28326.941967913292</v>
      </c>
      <c r="J127" s="21">
        <f>'Variables AMS'!I183*'Variables AMS'!$S220</f>
        <v>28988.90892507297</v>
      </c>
      <c r="K127" s="21">
        <f>'Variables AMS'!J183*'Variables AMS'!$S220</f>
        <v>28811.774457600382</v>
      </c>
      <c r="L127" s="21">
        <f>'Variables AMS'!K183*'Variables AMS'!$S220</f>
        <v>28965.005503723503</v>
      </c>
      <c r="M127" s="21">
        <f>'Variables AMS'!L183*'Variables AMS'!$S220</f>
        <v>29116.874951467133</v>
      </c>
      <c r="N127" s="21">
        <f>'Variables AMS'!M183*'Variables AMS'!$S220</f>
        <v>30011.53547559537</v>
      </c>
      <c r="O127" s="21">
        <f>'Variables AMS'!N183*'Variables AMS'!$S220</f>
        <v>30750.551049550832</v>
      </c>
      <c r="P127" s="21">
        <f>'Variables AMS'!O183*'Variables AMS'!$S220</f>
        <v>31875.8074635759</v>
      </c>
      <c r="Q127" s="21">
        <f>'Variables AMS'!P183*'Variables AMS'!$S220</f>
        <v>32479.575226215096</v>
      </c>
      <c r="R127" s="21">
        <f>'Variables AMS'!Q183*'Variables AMS'!$S220</f>
        <v>33698.738388517966</v>
      </c>
      <c r="S127" s="21">
        <f>'Variables AMS'!R183*'Variables AMS'!$S220</f>
        <v>34219.741945237969</v>
      </c>
      <c r="T127" s="21">
        <f>'Variables AMS'!S183*'Variables AMS'!$S220</f>
        <v>34490.533052869607</v>
      </c>
      <c r="U127" s="21">
        <f>'Variables AMS'!T183*'Variables AMS'!$S220</f>
        <v>34563.009687415077</v>
      </c>
      <c r="V127" s="21">
        <f>'Variables AMS'!U183*'Variables AMS'!$S220</f>
        <v>34763.304307803264</v>
      </c>
      <c r="W127" s="21">
        <f>'Variables AMS'!V183*'Variables AMS'!$S220</f>
        <v>34909.346342218632</v>
      </c>
      <c r="X127" s="21">
        <f>'Variables AMS'!W183*'Variables AMS'!$S220</f>
        <v>35043.826140711048</v>
      </c>
      <c r="Y127" s="21">
        <f>'Variables AMS'!X183*'Variables AMS'!$S220</f>
        <v>35299.884020060599</v>
      </c>
      <c r="Z127" s="21">
        <f>'Variables AMS'!Y183*'Variables AMS'!$S220</f>
        <v>35636.936321838286</v>
      </c>
      <c r="AA127" s="21">
        <f>'Variables AMS'!Z183*'Variables AMS'!$S220</f>
        <v>36024.218348417555</v>
      </c>
      <c r="AB127" s="21">
        <f>'Variables AMS'!AA183*'Variables AMS'!$S220</f>
        <v>36444.222336839084</v>
      </c>
      <c r="AC127" s="21">
        <f>'Variables AMS'!AB183*'Variables AMS'!$S220</f>
        <v>36878.158183237378</v>
      </c>
      <c r="AD127" s="21">
        <f>'Variables AMS'!AC183*'Variables AMS'!$S220</f>
        <v>37325.189128206599</v>
      </c>
      <c r="AE127" s="21">
        <f>'Variables AMS'!AD183*'Variables AMS'!$S220</f>
        <v>37795.701890995755</v>
      </c>
      <c r="AF127" s="21">
        <f>'Variables AMS'!AE183*'Variables AMS'!$S220</f>
        <v>38295.233217425855</v>
      </c>
      <c r="AG127" s="21">
        <f>'Variables AMS'!AF183*'Variables AMS'!$S220</f>
        <v>38816.803133573303</v>
      </c>
      <c r="AH127" s="21">
        <f>'Variables AMS'!AG183*'Variables AMS'!$S220</f>
        <v>39362.52331886621</v>
      </c>
      <c r="AI127" s="21">
        <f>'Variables AMS'!AH183*'Variables AMS'!$S220</f>
        <v>39945.483628595226</v>
      </c>
      <c r="AJ127" s="21">
        <f>'Variables AMS'!AI183*'Variables AMS'!$S220</f>
        <v>40562.009885810112</v>
      </c>
      <c r="AK127" s="21">
        <f>'Variables AMS'!AJ183*'Variables AMS'!$S220</f>
        <v>41211.393128458411</v>
      </c>
      <c r="AL127" s="21">
        <f>'Variables AMS'!AK183*'Variables AMS'!$S220</f>
        <v>41892.892472521402</v>
      </c>
      <c r="AM127" s="21">
        <f>'Variables AMS'!AL183*'Variables AMS'!$S220</f>
        <v>42602.436735924697</v>
      </c>
      <c r="AN127" s="21">
        <f>'Variables AMS'!AM183*'Variables AMS'!$S220</f>
        <v>43298.534041370956</v>
      </c>
      <c r="AO127" s="21">
        <f>'Variables AMS'!AN183*'Variables AMS'!$S220</f>
        <v>43996.080110169285</v>
      </c>
      <c r="AP127" s="21">
        <f>'Variables AMS'!AO183*'Variables AMS'!$S220</f>
        <v>44707.77259781264</v>
      </c>
      <c r="AQ127" s="21">
        <f>'Variables AMS'!AP183*'Variables AMS'!$S220</f>
        <v>45438.279970207615</v>
      </c>
      <c r="AR127" s="21">
        <f>'Variables AMS'!AQ183*'Variables AMS'!$S220</f>
        <v>46190.619595250915</v>
      </c>
      <c r="AS127" s="21">
        <f>'Variables AMS'!AR183*'Variables AMS'!$S220</f>
        <v>46908.451647796981</v>
      </c>
      <c r="AT127" s="21">
        <f>'Variables AMS'!AS183*'Variables AMS'!$S220</f>
        <v>47624.857893069602</v>
      </c>
      <c r="AU127" s="21">
        <f>'Variables AMS'!AT183*'Variables AMS'!$S220</f>
        <v>48347.190882026516</v>
      </c>
      <c r="AV127" s="21">
        <f>'Variables AMS'!AU183*'Variables AMS'!$S220</f>
        <v>49077.394326646274</v>
      </c>
      <c r="AW127" s="21">
        <f>'Variables AMS'!AV183*'Variables AMS'!$S220</f>
        <v>49812.592561418831</v>
      </c>
    </row>
    <row r="128" spans="1:49" x14ac:dyDescent="0.25">
      <c r="A128" s="113"/>
      <c r="B128" t="s">
        <v>450</v>
      </c>
      <c r="C128" s="21">
        <f>'Variables AMS'!B184*'Variables AMS'!$S221</f>
        <v>34201.646989451103</v>
      </c>
      <c r="D128" s="21">
        <f>'Variables AMS'!C184*'Variables AMS'!$S221</f>
        <v>34750.765494702835</v>
      </c>
      <c r="E128" s="21">
        <f>'Variables AMS'!D184*'Variables AMS'!$S221</f>
        <v>35308.648088609174</v>
      </c>
      <c r="F128" s="21">
        <f>'Variables AMS'!E184*'Variables AMS'!$S221</f>
        <v>36647.432444822189</v>
      </c>
      <c r="G128" s="21">
        <f>'Variables AMS'!F184*'Variables AMS'!$S221</f>
        <v>36048.917035896106</v>
      </c>
      <c r="H128" s="21">
        <f>'Variables AMS'!G184*'Variables AMS'!$S221</f>
        <v>30896.79304996429</v>
      </c>
      <c r="I128" s="21">
        <f>'Variables AMS'!H184*'Variables AMS'!$S221</f>
        <v>32879.406521575504</v>
      </c>
      <c r="J128" s="21">
        <f>'Variables AMS'!I184*'Variables AMS'!$S221</f>
        <v>34296.222866909673</v>
      </c>
      <c r="K128" s="21">
        <f>'Variables AMS'!J184*'Variables AMS'!$S221</f>
        <v>33048.434680641702</v>
      </c>
      <c r="L128" s="21">
        <f>'Variables AMS'!K184*'Variables AMS'!$S221</f>
        <v>31517.960037355359</v>
      </c>
      <c r="M128" s="21">
        <f>'Variables AMS'!L184*'Variables AMS'!$S221</f>
        <v>30868.32219254665</v>
      </c>
      <c r="N128" s="21">
        <f>'Variables AMS'!M184*'Variables AMS'!$S221</f>
        <v>31821.883003270294</v>
      </c>
      <c r="O128" s="21">
        <f>'Variables AMS'!N184*'Variables AMS'!$S221</f>
        <v>32031.369610383375</v>
      </c>
      <c r="P128" s="21">
        <f>'Variables AMS'!O184*'Variables AMS'!$S221</f>
        <v>33136.912918976879</v>
      </c>
      <c r="Q128" s="21">
        <f>'Variables AMS'!P184*'Variables AMS'!$S221</f>
        <v>33382.492076986091</v>
      </c>
      <c r="R128" s="21">
        <f>'Variables AMS'!Q184*'Variables AMS'!$S221</f>
        <v>32770.264732322481</v>
      </c>
      <c r="S128" s="21">
        <f>'Variables AMS'!R184*'Variables AMS'!$S221</f>
        <v>33124.882386660829</v>
      </c>
      <c r="T128" s="21">
        <f>'Variables AMS'!S184*'Variables AMS'!$S221</f>
        <v>33696.703960845007</v>
      </c>
      <c r="U128" s="21">
        <f>'Variables AMS'!T184*'Variables AMS'!$S221</f>
        <v>34070.060716379812</v>
      </c>
      <c r="V128" s="21">
        <f>'Variables AMS'!U184*'Variables AMS'!$S221</f>
        <v>34590.725554640769</v>
      </c>
      <c r="W128" s="21">
        <f>'Variables AMS'!V184*'Variables AMS'!$S221</f>
        <v>35292.587967883941</v>
      </c>
      <c r="X128" s="21">
        <f>'Variables AMS'!W184*'Variables AMS'!$S221</f>
        <v>35668.515192309613</v>
      </c>
      <c r="Y128" s="21">
        <f>'Variables AMS'!X184*'Variables AMS'!$S221</f>
        <v>36123.093153337191</v>
      </c>
      <c r="Z128" s="21">
        <f>'Variables AMS'!Y184*'Variables AMS'!$S221</f>
        <v>36635.940822959892</v>
      </c>
      <c r="AA128" s="21">
        <f>'Variables AMS'!Z184*'Variables AMS'!$S221</f>
        <v>37217.306870935019</v>
      </c>
      <c r="AB128" s="21">
        <f>'Variables AMS'!AA184*'Variables AMS'!$S221</f>
        <v>37858.456991833329</v>
      </c>
      <c r="AC128" s="21">
        <f>'Variables AMS'!AB184*'Variables AMS'!$S221</f>
        <v>38594.141489686306</v>
      </c>
      <c r="AD128" s="21">
        <f>'Variables AMS'!AC184*'Variables AMS'!$S221</f>
        <v>39044.595477571333</v>
      </c>
      <c r="AE128" s="21">
        <f>'Variables AMS'!AD184*'Variables AMS'!$S221</f>
        <v>39478.343367647591</v>
      </c>
      <c r="AF128" s="21">
        <f>'Variables AMS'!AE184*'Variables AMS'!$S221</f>
        <v>39938.864157917196</v>
      </c>
      <c r="AG128" s="21">
        <f>'Variables AMS'!AF184*'Variables AMS'!$S221</f>
        <v>40424.665677370802</v>
      </c>
      <c r="AH128" s="21">
        <f>'Variables AMS'!AG184*'Variables AMS'!$S221</f>
        <v>40938.034819839719</v>
      </c>
      <c r="AI128" s="21">
        <f>'Variables AMS'!AH184*'Variables AMS'!$S221</f>
        <v>41528.227187136195</v>
      </c>
      <c r="AJ128" s="21">
        <f>'Variables AMS'!AI184*'Variables AMS'!$S221</f>
        <v>42123.827204840905</v>
      </c>
      <c r="AK128" s="21">
        <f>'Variables AMS'!AJ184*'Variables AMS'!$S221</f>
        <v>42750.326172121197</v>
      </c>
      <c r="AL128" s="21">
        <f>'Variables AMS'!AK184*'Variables AMS'!$S221</f>
        <v>43402.286234893021</v>
      </c>
      <c r="AM128" s="21">
        <f>'Variables AMS'!AL184*'Variables AMS'!$S221</f>
        <v>44093.623978788448</v>
      </c>
      <c r="AN128" s="21">
        <f>'Variables AMS'!AM184*'Variables AMS'!$S221</f>
        <v>44768.737396651828</v>
      </c>
      <c r="AO128" s="21">
        <f>'Variables AMS'!AN184*'Variables AMS'!$S221</f>
        <v>45456.1229481806</v>
      </c>
      <c r="AP128" s="21">
        <f>'Variables AMS'!AO184*'Variables AMS'!$S221</f>
        <v>46165.771344380955</v>
      </c>
      <c r="AQ128" s="21">
        <f>'Variables AMS'!AP184*'Variables AMS'!$S221</f>
        <v>46901.908322196854</v>
      </c>
      <c r="AR128" s="21">
        <f>'Variables AMS'!AQ184*'Variables AMS'!$S221</f>
        <v>47651.766915516331</v>
      </c>
      <c r="AS128" s="21">
        <f>'Variables AMS'!AR184*'Variables AMS'!$S221</f>
        <v>48328.14995394164</v>
      </c>
      <c r="AT128" s="21">
        <f>'Variables AMS'!AS184*'Variables AMS'!$S221</f>
        <v>49031.286518999535</v>
      </c>
      <c r="AU128" s="21">
        <f>'Variables AMS'!AT184*'Variables AMS'!$S221</f>
        <v>49741.967016748589</v>
      </c>
      <c r="AV128" s="21">
        <f>'Variables AMS'!AU184*'Variables AMS'!$S221</f>
        <v>50463.769369296548</v>
      </c>
      <c r="AW128" s="21">
        <f>'Variables AMS'!AV184*'Variables AMS'!$S221</f>
        <v>51185.737203758159</v>
      </c>
    </row>
    <row r="129" spans="1:49" x14ac:dyDescent="0.25">
      <c r="A129" s="113"/>
      <c r="B129" t="s">
        <v>451</v>
      </c>
      <c r="C129" s="21">
        <f>'Variables AMS'!B185*'Variables AMS'!$S222</f>
        <v>34338.128428122982</v>
      </c>
      <c r="D129" s="21">
        <f>'Variables AMS'!C185*'Variables AMS'!$S222</f>
        <v>34889.438187018743</v>
      </c>
      <c r="E129" s="21">
        <f>'Variables AMS'!D185*'Variables AMS'!$S222</f>
        <v>35449.594743396774</v>
      </c>
      <c r="F129" s="21">
        <f>'Variables AMS'!E185*'Variables AMS'!$S222</f>
        <v>35522.926318603655</v>
      </c>
      <c r="G129" s="21">
        <f>'Variables AMS'!F185*'Variables AMS'!$S222</f>
        <v>33135.010682232263</v>
      </c>
      <c r="H129" s="21">
        <f>'Variables AMS'!G185*'Variables AMS'!$S222</f>
        <v>26738.438727451685</v>
      </c>
      <c r="I129" s="21">
        <f>'Variables AMS'!H185*'Variables AMS'!$S222</f>
        <v>29559.34760308512</v>
      </c>
      <c r="J129" s="21">
        <f>'Variables AMS'!I185*'Variables AMS'!$S222</f>
        <v>30479.116541848558</v>
      </c>
      <c r="K129" s="21">
        <f>'Variables AMS'!J185*'Variables AMS'!$S222</f>
        <v>28851.780470339527</v>
      </c>
      <c r="L129" s="21">
        <f>'Variables AMS'!K185*'Variables AMS'!$S222</f>
        <v>28644.935061284781</v>
      </c>
      <c r="M129" s="21">
        <f>'Variables AMS'!L185*'Variables AMS'!$S222</f>
        <v>28761.031224689275</v>
      </c>
      <c r="N129" s="21">
        <f>'Variables AMS'!M185*'Variables AMS'!$S222</f>
        <v>28964.802161895041</v>
      </c>
      <c r="O129" s="21">
        <f>'Variables AMS'!N185*'Variables AMS'!$S222</f>
        <v>28302.692254405323</v>
      </c>
      <c r="P129" s="21">
        <f>'Variables AMS'!O185*'Variables AMS'!$S222</f>
        <v>29818.915940171588</v>
      </c>
      <c r="Q129" s="21">
        <f>'Variables AMS'!P185*'Variables AMS'!$S222</f>
        <v>30109.092038046118</v>
      </c>
      <c r="R129" s="21">
        <f>'Variables AMS'!Q185*'Variables AMS'!$S222</f>
        <v>29236.932133975577</v>
      </c>
      <c r="S129" s="21">
        <f>'Variables AMS'!R185*'Variables AMS'!$S222</f>
        <v>29496.058259432539</v>
      </c>
      <c r="T129" s="21">
        <f>'Variables AMS'!S185*'Variables AMS'!$S222</f>
        <v>29874.715186080371</v>
      </c>
      <c r="U129" s="21">
        <f>'Variables AMS'!T185*'Variables AMS'!$S222</f>
        <v>30109.914150532175</v>
      </c>
      <c r="V129" s="21">
        <f>'Variables AMS'!U185*'Variables AMS'!$S222</f>
        <v>30470.64183719525</v>
      </c>
      <c r="W129" s="21">
        <f>'Variables AMS'!V185*'Variables AMS'!$S222</f>
        <v>30945.752778325586</v>
      </c>
      <c r="X129" s="21">
        <f>'Variables AMS'!W185*'Variables AMS'!$S222</f>
        <v>31155.870740971721</v>
      </c>
      <c r="Y129" s="21">
        <f>'Variables AMS'!X185*'Variables AMS'!$S222</f>
        <v>31424.916820599701</v>
      </c>
      <c r="Z129" s="21">
        <f>'Variables AMS'!Y185*'Variables AMS'!$S222</f>
        <v>31718.760961603664</v>
      </c>
      <c r="AA129" s="21">
        <f>'Variables AMS'!Z185*'Variables AMS'!$S222</f>
        <v>32028.067843973029</v>
      </c>
      <c r="AB129" s="21">
        <f>'Variables AMS'!AA185*'Variables AMS'!$S222</f>
        <v>32339.846191656328</v>
      </c>
      <c r="AC129" s="21">
        <f>'Variables AMS'!AB185*'Variables AMS'!$S222</f>
        <v>32670.947076337754</v>
      </c>
      <c r="AD129" s="21">
        <f>'Variables AMS'!AC185*'Variables AMS'!$S222</f>
        <v>32979.214981875564</v>
      </c>
      <c r="AE129" s="21">
        <f>'Variables AMS'!AD185*'Variables AMS'!$S222</f>
        <v>33254.949602137363</v>
      </c>
      <c r="AF129" s="21">
        <f>'Variables AMS'!AE185*'Variables AMS'!$S222</f>
        <v>33548.061001855618</v>
      </c>
      <c r="AG129" s="21">
        <f>'Variables AMS'!AF185*'Variables AMS'!$S222</f>
        <v>33857.838841148761</v>
      </c>
      <c r="AH129" s="21">
        <f>'Variables AMS'!AG185*'Variables AMS'!$S222</f>
        <v>34186.823826034481</v>
      </c>
      <c r="AI129" s="21">
        <f>'Variables AMS'!AH185*'Variables AMS'!$S222</f>
        <v>34564.357049022634</v>
      </c>
      <c r="AJ129" s="21">
        <f>'Variables AMS'!AI185*'Variables AMS'!$S222</f>
        <v>34945.145639959868</v>
      </c>
      <c r="AK129" s="21">
        <f>'Variables AMS'!AJ185*'Variables AMS'!$S222</f>
        <v>35348.961262753604</v>
      </c>
      <c r="AL129" s="21">
        <f>'Variables AMS'!AK185*'Variables AMS'!$S222</f>
        <v>35771.304150721553</v>
      </c>
      <c r="AM129" s="21">
        <f>'Variables AMS'!AL185*'Variables AMS'!$S222</f>
        <v>36217.288929753355</v>
      </c>
      <c r="AN129" s="21">
        <f>'Variables AMS'!AM185*'Variables AMS'!$S222</f>
        <v>36678.585998862625</v>
      </c>
      <c r="AO129" s="21">
        <f>'Variables AMS'!AN185*'Variables AMS'!$S222</f>
        <v>37150.526079106749</v>
      </c>
      <c r="AP129" s="21">
        <f>'Variables AMS'!AO185*'Variables AMS'!$S222</f>
        <v>37636.953611853227</v>
      </c>
      <c r="AQ129" s="21">
        <f>'Variables AMS'!AP185*'Variables AMS'!$S222</f>
        <v>38139.111296317351</v>
      </c>
      <c r="AR129" s="21">
        <f>'Variables AMS'!AQ185*'Variables AMS'!$S222</f>
        <v>38643.925092855723</v>
      </c>
      <c r="AS129" s="21">
        <f>'Variables AMS'!AR185*'Variables AMS'!$S222</f>
        <v>39136.500280010725</v>
      </c>
      <c r="AT129" s="21">
        <f>'Variables AMS'!AS185*'Variables AMS'!$S222</f>
        <v>39653.045819367369</v>
      </c>
      <c r="AU129" s="21">
        <f>'Variables AMS'!AT185*'Variables AMS'!$S222</f>
        <v>40176.10952268754</v>
      </c>
      <c r="AV129" s="21">
        <f>'Variables AMS'!AU185*'Variables AMS'!$S222</f>
        <v>40707.304159211031</v>
      </c>
      <c r="AW129" s="21">
        <f>'Variables AMS'!AV185*'Variables AMS'!$S222</f>
        <v>41240.689972452754</v>
      </c>
    </row>
    <row r="130" spans="1:49" x14ac:dyDescent="0.25">
      <c r="A130" s="113"/>
      <c r="B130" t="s">
        <v>452</v>
      </c>
      <c r="C130" s="21">
        <f>'Variables AMS'!B186*'Variables AMS'!$S223</f>
        <v>16147.666591180629</v>
      </c>
      <c r="D130" s="21">
        <f>'Variables AMS'!C186*'Variables AMS'!$S223</f>
        <v>16406.922601412789</v>
      </c>
      <c r="E130" s="21">
        <f>'Variables AMS'!D186*'Variables AMS'!$S223</f>
        <v>16670.338399372707</v>
      </c>
      <c r="F130" s="21">
        <f>'Variables AMS'!E186*'Variables AMS'!$S223</f>
        <v>16585.388262538556</v>
      </c>
      <c r="G130" s="21">
        <f>'Variables AMS'!F186*'Variables AMS'!$S223</f>
        <v>15675.937183514245</v>
      </c>
      <c r="H130" s="21">
        <f>'Variables AMS'!G186*'Variables AMS'!$S223</f>
        <v>13059.18073820449</v>
      </c>
      <c r="I130" s="21">
        <f>'Variables AMS'!H186*'Variables AMS'!$S223</f>
        <v>14200.422690878277</v>
      </c>
      <c r="J130" s="21">
        <f>'Variables AMS'!I186*'Variables AMS'!$S223</f>
        <v>14382.211138785891</v>
      </c>
      <c r="K130" s="21">
        <f>'Variables AMS'!J186*'Variables AMS'!$S223</f>
        <v>13781.846274494517</v>
      </c>
      <c r="L130" s="21">
        <f>'Variables AMS'!K186*'Variables AMS'!$S223</f>
        <v>13466.114115207603</v>
      </c>
      <c r="M130" s="21">
        <f>'Variables AMS'!L186*'Variables AMS'!$S223</f>
        <v>13617.788446822024</v>
      </c>
      <c r="N130" s="21">
        <f>'Variables AMS'!M186*'Variables AMS'!$S223</f>
        <v>13556.223354591868</v>
      </c>
      <c r="O130" s="21">
        <f>'Variables AMS'!N186*'Variables AMS'!$S223</f>
        <v>13329.99215269225</v>
      </c>
      <c r="P130" s="21">
        <f>'Variables AMS'!O186*'Variables AMS'!$S223</f>
        <v>14042.739560476562</v>
      </c>
      <c r="Q130" s="21">
        <f>'Variables AMS'!P186*'Variables AMS'!$S223</f>
        <v>14021.219220872037</v>
      </c>
      <c r="R130" s="21">
        <f>'Variables AMS'!Q186*'Variables AMS'!$S223</f>
        <v>13681.722615318551</v>
      </c>
      <c r="S130" s="21">
        <f>'Variables AMS'!R186*'Variables AMS'!$S223</f>
        <v>13813.542520032166</v>
      </c>
      <c r="T130" s="21">
        <f>'Variables AMS'!S186*'Variables AMS'!$S223</f>
        <v>13979.011999313112</v>
      </c>
      <c r="U130" s="21">
        <f>'Variables AMS'!T186*'Variables AMS'!$S223</f>
        <v>14108.263852910903</v>
      </c>
      <c r="V130" s="21">
        <f>'Variables AMS'!U186*'Variables AMS'!$S223</f>
        <v>14284.122841901417</v>
      </c>
      <c r="W130" s="21">
        <f>'Variables AMS'!V186*'Variables AMS'!$S223</f>
        <v>14518.71802448909</v>
      </c>
      <c r="X130" s="21">
        <f>'Variables AMS'!W186*'Variables AMS'!$S223</f>
        <v>14683.817787595906</v>
      </c>
      <c r="Y130" s="21">
        <f>'Variables AMS'!X186*'Variables AMS'!$S223</f>
        <v>14865.79561179488</v>
      </c>
      <c r="Z130" s="21">
        <f>'Variables AMS'!Y186*'Variables AMS'!$S223</f>
        <v>15054.474649407564</v>
      </c>
      <c r="AA130" s="21">
        <f>'Variables AMS'!Z186*'Variables AMS'!$S223</f>
        <v>15255.796965698846</v>
      </c>
      <c r="AB130" s="21">
        <f>'Variables AMS'!AA186*'Variables AMS'!$S223</f>
        <v>15471.358326385458</v>
      </c>
      <c r="AC130" s="21">
        <f>'Variables AMS'!AB186*'Variables AMS'!$S223</f>
        <v>15709.028274128446</v>
      </c>
      <c r="AD130" s="21">
        <f>'Variables AMS'!AC186*'Variables AMS'!$S223</f>
        <v>15873.874504906003</v>
      </c>
      <c r="AE130" s="21">
        <f>'Variables AMS'!AD186*'Variables AMS'!$S223</f>
        <v>16053.770028777761</v>
      </c>
      <c r="AF130" s="21">
        <f>'Variables AMS'!AE186*'Variables AMS'!$S223</f>
        <v>16250.638396786308</v>
      </c>
      <c r="AG130" s="21">
        <f>'Variables AMS'!AF186*'Variables AMS'!$S223</f>
        <v>16459.632474732487</v>
      </c>
      <c r="AH130" s="21">
        <f>'Variables AMS'!AG186*'Variables AMS'!$S223</f>
        <v>16679.228895382294</v>
      </c>
      <c r="AI130" s="21">
        <f>'Variables AMS'!AH186*'Variables AMS'!$S223</f>
        <v>16915.807794947963</v>
      </c>
      <c r="AJ130" s="21">
        <f>'Variables AMS'!AI186*'Variables AMS'!$S223</f>
        <v>17158.045120575709</v>
      </c>
      <c r="AK130" s="21">
        <f>'Variables AMS'!AJ186*'Variables AMS'!$S223</f>
        <v>17410.48222900261</v>
      </c>
      <c r="AL130" s="21">
        <f>'Variables AMS'!AK186*'Variables AMS'!$S223</f>
        <v>17671.905051135411</v>
      </c>
      <c r="AM130" s="21">
        <f>'Variables AMS'!AL186*'Variables AMS'!$S223</f>
        <v>17943.328962292668</v>
      </c>
      <c r="AN130" s="21">
        <f>'Variables AMS'!AM186*'Variables AMS'!$S223</f>
        <v>18222.255570086811</v>
      </c>
      <c r="AO130" s="21">
        <f>'Variables AMS'!AN186*'Variables AMS'!$S223</f>
        <v>18507.844316107967</v>
      </c>
      <c r="AP130" s="21">
        <f>'Variables AMS'!AO186*'Variables AMS'!$S223</f>
        <v>18800.553178350758</v>
      </c>
      <c r="AQ130" s="21">
        <f>'Variables AMS'!AP186*'Variables AMS'!$S223</f>
        <v>19100.247342350143</v>
      </c>
      <c r="AR130" s="21">
        <f>'Variables AMS'!AQ186*'Variables AMS'!$S223</f>
        <v>19402.97240500772</v>
      </c>
      <c r="AS130" s="21">
        <f>'Variables AMS'!AR186*'Variables AMS'!$S223</f>
        <v>19704.108511491668</v>
      </c>
      <c r="AT130" s="21">
        <f>'Variables AMS'!AS186*'Variables AMS'!$S223</f>
        <v>20014.021727848347</v>
      </c>
      <c r="AU130" s="21">
        <f>'Variables AMS'!AT186*'Variables AMS'!$S223</f>
        <v>20327.971655844638</v>
      </c>
      <c r="AV130" s="21">
        <f>'Variables AMS'!AU186*'Variables AMS'!$S223</f>
        <v>20646.240297495326</v>
      </c>
      <c r="AW130" s="21">
        <f>'Variables AMS'!AV186*'Variables AMS'!$S223</f>
        <v>20966.647845611318</v>
      </c>
    </row>
    <row r="131" spans="1:49" x14ac:dyDescent="0.25">
      <c r="A131" s="113"/>
      <c r="B131" t="s">
        <v>453</v>
      </c>
      <c r="C131" s="21">
        <f>'Variables AMS'!B187*'Variables AMS'!$S224</f>
        <v>544058.32145199657</v>
      </c>
      <c r="D131" s="21">
        <f>'Variables AMS'!C187*'Variables AMS'!$S224</f>
        <v>552793.35378355777</v>
      </c>
      <c r="E131" s="21">
        <f>'Variables AMS'!D187*'Variables AMS'!$S224</f>
        <v>561673.68163017358</v>
      </c>
      <c r="F131" s="21">
        <f>'Variables AMS'!E187*'Variables AMS'!$S224</f>
        <v>577397.8703558417</v>
      </c>
      <c r="G131" s="21">
        <f>'Variables AMS'!F187*'Variables AMS'!$S224</f>
        <v>571648.75413596607</v>
      </c>
      <c r="H131" s="21">
        <f>'Variables AMS'!G187*'Variables AMS'!$S224</f>
        <v>519617.84088826017</v>
      </c>
      <c r="I131" s="21">
        <f>'Variables AMS'!H187*'Variables AMS'!$S224</f>
        <v>535299.6682514532</v>
      </c>
      <c r="J131" s="21">
        <f>'Variables AMS'!I187*'Variables AMS'!$S224</f>
        <v>547495.4057938637</v>
      </c>
      <c r="K131" s="21">
        <f>'Variables AMS'!J187*'Variables AMS'!$S224</f>
        <v>541929.92772132636</v>
      </c>
      <c r="L131" s="21">
        <f>'Variables AMS'!K187*'Variables AMS'!$S224</f>
        <v>535949.83088302845</v>
      </c>
      <c r="M131" s="21">
        <f>'Variables AMS'!L187*'Variables AMS'!$S224</f>
        <v>541838.16603224014</v>
      </c>
      <c r="N131" s="21">
        <f>'Variables AMS'!M187*'Variables AMS'!$S224</f>
        <v>549941.38413481927</v>
      </c>
      <c r="O131" s="21">
        <f>'Variables AMS'!N187*'Variables AMS'!$S224</f>
        <v>558710.79514123069</v>
      </c>
      <c r="P131" s="21">
        <f>'Variables AMS'!O187*'Variables AMS'!$S224</f>
        <v>575214.37493045523</v>
      </c>
      <c r="Q131" s="21">
        <f>'Variables AMS'!P187*'Variables AMS'!$S224</f>
        <v>585058.03420516499</v>
      </c>
      <c r="R131" s="21">
        <f>'Variables AMS'!Q187*'Variables AMS'!$S224</f>
        <v>597676.04847006663</v>
      </c>
      <c r="S131" s="21">
        <f>'Variables AMS'!R187*'Variables AMS'!$S224</f>
        <v>608987.24673652509</v>
      </c>
      <c r="T131" s="21">
        <f>'Variables AMS'!S187*'Variables AMS'!$S224</f>
        <v>624807.77384124813</v>
      </c>
      <c r="U131" s="21">
        <f>'Variables AMS'!T187*'Variables AMS'!$S224</f>
        <v>633339.57957544853</v>
      </c>
      <c r="V131" s="21">
        <f>'Variables AMS'!U187*'Variables AMS'!$S224</f>
        <v>643623.60509541782</v>
      </c>
      <c r="W131" s="21">
        <f>'Variables AMS'!V187*'Variables AMS'!$S224</f>
        <v>658806.88306536875</v>
      </c>
      <c r="X131" s="21">
        <f>'Variables AMS'!W187*'Variables AMS'!$S224</f>
        <v>659956.27660344203</v>
      </c>
      <c r="Y131" s="21">
        <f>'Variables AMS'!X187*'Variables AMS'!$S224</f>
        <v>666920.1252717434</v>
      </c>
      <c r="Z131" s="21">
        <f>'Variables AMS'!Y187*'Variables AMS'!$S224</f>
        <v>674499.74754461797</v>
      </c>
      <c r="AA131" s="21">
        <f>'Variables AMS'!Z187*'Variables AMS'!$S224</f>
        <v>682038.72872433544</v>
      </c>
      <c r="AB131" s="21">
        <f>'Variables AMS'!AA187*'Variables AMS'!$S224</f>
        <v>689287.43027699715</v>
      </c>
      <c r="AC131" s="21">
        <f>'Variables AMS'!AB187*'Variables AMS'!$S224</f>
        <v>696748.74342117866</v>
      </c>
      <c r="AD131" s="21">
        <f>'Variables AMS'!AC187*'Variables AMS'!$S224</f>
        <v>707717.8006011534</v>
      </c>
      <c r="AE131" s="21">
        <f>'Variables AMS'!AD187*'Variables AMS'!$S224</f>
        <v>716550.34631585178</v>
      </c>
      <c r="AF131" s="21">
        <f>'Variables AMS'!AE187*'Variables AMS'!$S224</f>
        <v>725810.38371175132</v>
      </c>
      <c r="AG131" s="21">
        <f>'Variables AMS'!AF187*'Variables AMS'!$S224</f>
        <v>735407.55293220549</v>
      </c>
      <c r="AH131" s="21">
        <f>'Variables AMS'!AG187*'Variables AMS'!$S224</f>
        <v>745406.0808314184</v>
      </c>
      <c r="AI131" s="21">
        <f>'Variables AMS'!AH187*'Variables AMS'!$S224</f>
        <v>757295.14489087171</v>
      </c>
      <c r="AJ131" s="21">
        <f>'Variables AMS'!AI187*'Variables AMS'!$S224</f>
        <v>768338.57553383429</v>
      </c>
      <c r="AK131" s="21">
        <f>'Variables AMS'!AJ187*'Variables AMS'!$S224</f>
        <v>779893.58003150509</v>
      </c>
      <c r="AL131" s="21">
        <f>'Variables AMS'!AK187*'Variables AMS'!$S224</f>
        <v>791753.04341109341</v>
      </c>
      <c r="AM131" s="21">
        <f>'Variables AMS'!AL187*'Variables AMS'!$S224</f>
        <v>803934.55579097592</v>
      </c>
      <c r="AN131" s="21">
        <f>'Variables AMS'!AM187*'Variables AMS'!$S224</f>
        <v>816862.29386230779</v>
      </c>
      <c r="AO131" s="21">
        <f>'Variables AMS'!AN187*'Variables AMS'!$S224</f>
        <v>829924.46353037248</v>
      </c>
      <c r="AP131" s="21">
        <f>'Variables AMS'!AO187*'Variables AMS'!$S224</f>
        <v>843278.14840116305</v>
      </c>
      <c r="AQ131" s="21">
        <f>'Variables AMS'!AP187*'Variables AMS'!$S224</f>
        <v>856939.93445796927</v>
      </c>
      <c r="AR131" s="21">
        <f>'Variables AMS'!AQ187*'Variables AMS'!$S224</f>
        <v>869889.56110168004</v>
      </c>
      <c r="AS131" s="21">
        <f>'Variables AMS'!AR187*'Variables AMS'!$S224</f>
        <v>882183.24721551815</v>
      </c>
      <c r="AT131" s="21">
        <f>'Variables AMS'!AS187*'Variables AMS'!$S224</f>
        <v>895816.94665772934</v>
      </c>
      <c r="AU131" s="21">
        <f>'Variables AMS'!AT187*'Variables AMS'!$S224</f>
        <v>909553.76131289348</v>
      </c>
      <c r="AV131" s="21">
        <f>'Variables AMS'!AU187*'Variables AMS'!$S224</f>
        <v>923468.33489050891</v>
      </c>
      <c r="AW131" s="21">
        <f>'Variables AMS'!AV187*'Variables AMS'!$S224</f>
        <v>937182.6460388361</v>
      </c>
    </row>
    <row r="132" spans="1:49" x14ac:dyDescent="0.25">
      <c r="A132" s="113"/>
      <c r="B132" t="s">
        <v>454</v>
      </c>
      <c r="C132" s="21">
        <f>'Variables AMS'!B188*'Variables AMS'!$S225</f>
        <v>289071.5969428859</v>
      </c>
      <c r="D132" s="21">
        <f>'Variables AMS'!C188*'Variables AMS'!$S225</f>
        <v>293712.73493466154</v>
      </c>
      <c r="E132" s="21">
        <f>'Variables AMS'!D188*'Variables AMS'!$S225</f>
        <v>298428.1522081499</v>
      </c>
      <c r="F132" s="21">
        <f>'Variables AMS'!E188*'Variables AMS'!$S225</f>
        <v>316003.11029374867</v>
      </c>
      <c r="G132" s="21">
        <f>'Variables AMS'!F188*'Variables AMS'!$S225</f>
        <v>317387.96788422426</v>
      </c>
      <c r="H132" s="21">
        <f>'Variables AMS'!G188*'Variables AMS'!$S225</f>
        <v>286926.61742226238</v>
      </c>
      <c r="I132" s="21">
        <f>'Variables AMS'!H188*'Variables AMS'!$S225</f>
        <v>286798.1029669448</v>
      </c>
      <c r="J132" s="21">
        <f>'Variables AMS'!I188*'Variables AMS'!$S225</f>
        <v>295927.87685454899</v>
      </c>
      <c r="K132" s="21">
        <f>'Variables AMS'!J188*'Variables AMS'!$S225</f>
        <v>292724.50571202429</v>
      </c>
      <c r="L132" s="21">
        <f>'Variables AMS'!K188*'Variables AMS'!$S225</f>
        <v>293014.43125168211</v>
      </c>
      <c r="M132" s="21">
        <f>'Variables AMS'!L188*'Variables AMS'!$S225</f>
        <v>288742.68820313306</v>
      </c>
      <c r="N132" s="21">
        <f>'Variables AMS'!M188*'Variables AMS'!$S225</f>
        <v>283743.21558828658</v>
      </c>
      <c r="O132" s="21">
        <f>'Variables AMS'!N188*'Variables AMS'!$S225</f>
        <v>287487.73793563124</v>
      </c>
      <c r="P132" s="21">
        <f>'Variables AMS'!O188*'Variables AMS'!$S225</f>
        <v>299063.8875182207</v>
      </c>
      <c r="Q132" s="21">
        <f>'Variables AMS'!P188*'Variables AMS'!$S225</f>
        <v>308234.56562095386</v>
      </c>
      <c r="R132" s="21">
        <f>'Variables AMS'!Q188*'Variables AMS'!$S225</f>
        <v>319084.16343454726</v>
      </c>
      <c r="S132" s="21">
        <f>'Variables AMS'!R188*'Variables AMS'!$S225</f>
        <v>315328.64874740335</v>
      </c>
      <c r="T132" s="21">
        <f>'Variables AMS'!S188*'Variables AMS'!$S225</f>
        <v>327778.55583859264</v>
      </c>
      <c r="U132" s="21">
        <f>'Variables AMS'!T188*'Variables AMS'!$S225</f>
        <v>332224.19109927153</v>
      </c>
      <c r="V132" s="21">
        <f>'Variables AMS'!U188*'Variables AMS'!$S225</f>
        <v>344656.39925749652</v>
      </c>
      <c r="W132" s="21">
        <f>'Variables AMS'!V188*'Variables AMS'!$S225</f>
        <v>362447.04876579932</v>
      </c>
      <c r="X132" s="21">
        <f>'Variables AMS'!W188*'Variables AMS'!$S225</f>
        <v>365805.9811573145</v>
      </c>
      <c r="Y132" s="21">
        <f>'Variables AMS'!X188*'Variables AMS'!$S225</f>
        <v>370723.15791000042</v>
      </c>
      <c r="Z132" s="21">
        <f>'Variables AMS'!Y188*'Variables AMS'!$S225</f>
        <v>370849.55402672588</v>
      </c>
      <c r="AA132" s="21">
        <f>'Variables AMS'!Z188*'Variables AMS'!$S225</f>
        <v>369601.59289323748</v>
      </c>
      <c r="AB132" s="21">
        <f>'Variables AMS'!AA188*'Variables AMS'!$S225</f>
        <v>366356.52289760398</v>
      </c>
      <c r="AC132" s="21">
        <f>'Variables AMS'!AB188*'Variables AMS'!$S225</f>
        <v>363537.13716599793</v>
      </c>
      <c r="AD132" s="21">
        <f>'Variables AMS'!AC188*'Variables AMS'!$S225</f>
        <v>367287.86953933514</v>
      </c>
      <c r="AE132" s="21">
        <f>'Variables AMS'!AD188*'Variables AMS'!$S225</f>
        <v>366885.12315507123</v>
      </c>
      <c r="AF132" s="21">
        <f>'Variables AMS'!AE188*'Variables AMS'!$S225</f>
        <v>365863.86496815295</v>
      </c>
      <c r="AG132" s="21">
        <f>'Variables AMS'!AF188*'Variables AMS'!$S225</f>
        <v>365301.74610028497</v>
      </c>
      <c r="AH132" s="21">
        <f>'Variables AMS'!AG188*'Variables AMS'!$S225</f>
        <v>365515.71826518868</v>
      </c>
      <c r="AI132" s="21">
        <f>'Variables AMS'!AH188*'Variables AMS'!$S225</f>
        <v>366914.84005763987</v>
      </c>
      <c r="AJ132" s="21">
        <f>'Variables AMS'!AI188*'Variables AMS'!$S225</f>
        <v>367600.27397669456</v>
      </c>
      <c r="AK132" s="21">
        <f>'Variables AMS'!AJ188*'Variables AMS'!$S225</f>
        <v>368298.64121940034</v>
      </c>
      <c r="AL132" s="21">
        <f>'Variables AMS'!AK188*'Variables AMS'!$S225</f>
        <v>368664.79549694853</v>
      </c>
      <c r="AM132" s="21">
        <f>'Variables AMS'!AL188*'Variables AMS'!$S225</f>
        <v>370015.22238557314</v>
      </c>
      <c r="AN132" s="21">
        <f>'Variables AMS'!AM188*'Variables AMS'!$S225</f>
        <v>371864.66757008352</v>
      </c>
      <c r="AO132" s="21">
        <f>'Variables AMS'!AN188*'Variables AMS'!$S225</f>
        <v>373307.6539271354</v>
      </c>
      <c r="AP132" s="21">
        <f>'Variables AMS'!AO188*'Variables AMS'!$S225</f>
        <v>374844.11706421932</v>
      </c>
      <c r="AQ132" s="21">
        <f>'Variables AMS'!AP188*'Variables AMS'!$S225</f>
        <v>376931.05329656421</v>
      </c>
      <c r="AR132" s="21">
        <f>'Variables AMS'!AQ188*'Variables AMS'!$S225</f>
        <v>378112.200501349</v>
      </c>
      <c r="AS132" s="21">
        <f>'Variables AMS'!AR188*'Variables AMS'!$S225</f>
        <v>378890.41391833243</v>
      </c>
      <c r="AT132" s="21">
        <f>'Variables AMS'!AS188*'Variables AMS'!$S225</f>
        <v>380854.52879557828</v>
      </c>
      <c r="AU132" s="21">
        <f>'Variables AMS'!AT188*'Variables AMS'!$S225</f>
        <v>382752.16396449599</v>
      </c>
      <c r="AV132" s="21">
        <f>'Variables AMS'!AU188*'Variables AMS'!$S225</f>
        <v>384744.65977633564</v>
      </c>
      <c r="AW132" s="21">
        <f>'Variables AMS'!AV188*'Variables AMS'!$S225</f>
        <v>387633.20054531994</v>
      </c>
    </row>
    <row r="135" spans="1:49" x14ac:dyDescent="0.25">
      <c r="A135" s="113" t="s">
        <v>812</v>
      </c>
      <c r="B135" t="s">
        <v>443</v>
      </c>
      <c r="C135" s="20">
        <f>'Variables AMS'!B492/10^6</f>
        <v>7.2499746999914008</v>
      </c>
      <c r="D135" s="20">
        <f>'Variables AMS'!C492/10^6</f>
        <v>7.3663753888705195</v>
      </c>
      <c r="E135" s="20">
        <f>'Variables AMS'!D492/10^6</f>
        <v>7.4873652489999998</v>
      </c>
      <c r="F135" s="20">
        <f>'Variables AMS'!E492/10^6</f>
        <v>7.6122018720000009</v>
      </c>
      <c r="G135" s="20">
        <f>'Variables AMS'!F492/10^6</f>
        <v>7.3281403959999993</v>
      </c>
      <c r="H135" s="20">
        <f>'Variables AMS'!G492/10^6</f>
        <v>7.3750298380000006</v>
      </c>
      <c r="I135" s="20">
        <f>'Variables AMS'!H492/10^6</f>
        <v>7.6168501440000007</v>
      </c>
      <c r="J135" s="20">
        <f>'Variables AMS'!I492/10^6</f>
        <v>7.3220216109999994</v>
      </c>
      <c r="K135" s="20">
        <f>'Variables AMS'!J492/10^6</f>
        <v>7.0770758410000001</v>
      </c>
      <c r="L135" s="20">
        <f>'Variables AMS'!K492/10^6</f>
        <v>6.7083430549999994</v>
      </c>
      <c r="M135" s="20">
        <f>'Variables AMS'!L492/10^6</f>
        <v>6.9259813159999997</v>
      </c>
      <c r="N135" s="20">
        <f>'Variables AMS'!M492/10^6</f>
        <v>7.0251135650000007</v>
      </c>
      <c r="O135" s="20">
        <f>'Variables AMS'!N492/10^6</f>
        <v>7.0771272569999999</v>
      </c>
      <c r="P135" s="20">
        <f>'Variables AMS'!O492/10^6</f>
        <v>7.23941956</v>
      </c>
      <c r="Q135" s="20">
        <f>'Variables AMS'!P492/10^6</f>
        <v>6.9947893720000005</v>
      </c>
      <c r="R135" s="20">
        <f>'Variables AMS'!Q492/10^6</f>
        <v>6.9669086619999998</v>
      </c>
      <c r="S135" s="20">
        <f>'Variables AMS'!R492/10^6</f>
        <v>6.9673956279999993</v>
      </c>
      <c r="T135" s="20">
        <f>'Variables AMS'!S492/10^6</f>
        <v>6.9682789400000003</v>
      </c>
      <c r="U135" s="20">
        <f>'Variables AMS'!T492/10^6</f>
        <v>6.9426244779999999</v>
      </c>
      <c r="V135" s="20">
        <f>'Variables AMS'!U492/10^6</f>
        <v>6.9272992649999994</v>
      </c>
      <c r="W135" s="20">
        <f>'Variables AMS'!V492/10^6</f>
        <v>6.7915976390000008</v>
      </c>
      <c r="X135" s="20">
        <f>'Variables AMS'!W492/10^6</f>
        <v>6.6871775769999999</v>
      </c>
      <c r="Y135" s="20">
        <f>'Variables AMS'!X492/10^6</f>
        <v>6.6574600349999997</v>
      </c>
      <c r="Z135" s="20">
        <f>'Variables AMS'!Y492/10^6</f>
        <v>6.6698765820000006</v>
      </c>
      <c r="AA135" s="20">
        <f>'Variables AMS'!Z492/10^6</f>
        <v>6.7120326210000005</v>
      </c>
      <c r="AB135" s="20">
        <f>'Variables AMS'!AA492/10^6</f>
        <v>6.7727382479999996</v>
      </c>
      <c r="AC135" s="20">
        <f>'Variables AMS'!AB492/10^6</f>
        <v>6.8395471840000006</v>
      </c>
      <c r="AD135" s="20">
        <f>'Variables AMS'!AC492/10^6</f>
        <v>6.8158773359999998</v>
      </c>
      <c r="AE135" s="20">
        <f>'Variables AMS'!AD492/10^6</f>
        <v>6.777069032</v>
      </c>
      <c r="AF135" s="20">
        <f>'Variables AMS'!AE492/10^6</f>
        <v>6.7175856009999997</v>
      </c>
      <c r="AG135" s="20">
        <f>'Variables AMS'!AF492/10^6</f>
        <v>6.6455035010000003</v>
      </c>
      <c r="AH135" s="20">
        <f>'Variables AMS'!AG492/10^6</f>
        <v>6.5487979489999999</v>
      </c>
      <c r="AI135" s="20">
        <f>'Variables AMS'!AH492/10^6</f>
        <v>6.3954681390000001</v>
      </c>
      <c r="AJ135" s="20">
        <f>'Variables AMS'!AI492/10^6</f>
        <v>6.1900086960000005</v>
      </c>
      <c r="AK135" s="20">
        <f>'Variables AMS'!AJ492/10^6</f>
        <v>5.9241250320000001</v>
      </c>
      <c r="AL135" s="20">
        <f>'Variables AMS'!AK492/10^6</f>
        <v>5.5996334299999999</v>
      </c>
      <c r="AM135" s="20">
        <f>'Variables AMS'!AL492/10^6</f>
        <v>5.1877153710000004</v>
      </c>
      <c r="AN135" s="20">
        <f>'Variables AMS'!AM492/10^6</f>
        <v>5.0107931289999996</v>
      </c>
      <c r="AO135" s="20">
        <f>'Variables AMS'!AN492/10^6</f>
        <v>4.7801735750000001</v>
      </c>
      <c r="AP135" s="20">
        <f>'Variables AMS'!AO492/10^6</f>
        <v>4.4915161990000003</v>
      </c>
      <c r="AQ135" s="20">
        <f>'Variables AMS'!AP492/10^6</f>
        <v>4.1344632020000001</v>
      </c>
      <c r="AR135" s="20">
        <f>'Variables AMS'!AQ492/10^6</f>
        <v>3.6909345139999998</v>
      </c>
      <c r="AS135" s="20">
        <f>'Variables AMS'!AR492/10^6</f>
        <v>3.634911019</v>
      </c>
      <c r="AT135" s="20">
        <f>'Variables AMS'!AS492/10^6</f>
        <v>3.5636803879999999</v>
      </c>
      <c r="AU135" s="20">
        <f>'Variables AMS'!AT492/10^6</f>
        <v>3.47699757</v>
      </c>
      <c r="AV135" s="20">
        <f>'Variables AMS'!AU492/10^6</f>
        <v>3.3738533029999997</v>
      </c>
      <c r="AW135" s="20">
        <f>'Variables AMS'!AV492/10^6</f>
        <v>3.251651485</v>
      </c>
    </row>
    <row r="136" spans="1:49" x14ac:dyDescent="0.25">
      <c r="A136" s="113"/>
      <c r="B136" t="s">
        <v>444</v>
      </c>
      <c r="C136" s="20">
        <f>'Variables AMS'!B493/10^6</f>
        <v>11.4283063019633</v>
      </c>
      <c r="D136" s="20">
        <f>'Variables AMS'!C493/10^6</f>
        <v>11.6117914562317</v>
      </c>
      <c r="E136" s="20">
        <f>'Variables AMS'!D493/10^6</f>
        <v>11.800890689999999</v>
      </c>
      <c r="F136" s="20">
        <f>'Variables AMS'!E493/10^6</f>
        <v>11.74977243</v>
      </c>
      <c r="G136" s="20">
        <f>'Variables AMS'!F493/10^6</f>
        <v>11.108551609999999</v>
      </c>
      <c r="H136" s="20">
        <f>'Variables AMS'!G493/10^6</f>
        <v>10.99508376</v>
      </c>
      <c r="I136" s="20">
        <f>'Variables AMS'!H493/10^6</f>
        <v>10.80812884</v>
      </c>
      <c r="J136" s="20">
        <f>'Variables AMS'!I493/10^6</f>
        <v>10.519220050000001</v>
      </c>
      <c r="K136" s="20">
        <f>'Variables AMS'!J493/10^6</f>
        <v>9.838516928999999</v>
      </c>
      <c r="L136" s="20">
        <f>'Variables AMS'!K493/10^6</f>
        <v>9.4146710490000007</v>
      </c>
      <c r="M136" s="20">
        <f>'Variables AMS'!L493/10^6</f>
        <v>9.3448822449999902</v>
      </c>
      <c r="N136" s="20">
        <f>'Variables AMS'!M493/10^6</f>
        <v>9.2839125320000004</v>
      </c>
      <c r="O136" s="20">
        <f>'Variables AMS'!N493/10^6</f>
        <v>9.0005639330000005</v>
      </c>
      <c r="P136" s="20">
        <f>'Variables AMS'!O493/10^6</f>
        <v>8.5970247180000001</v>
      </c>
      <c r="Q136" s="20">
        <f>'Variables AMS'!P493/10^6</f>
        <v>7.8944230429999998</v>
      </c>
      <c r="R136" s="20">
        <f>'Variables AMS'!Q493/10^6</f>
        <v>7.3058326879999997</v>
      </c>
      <c r="S136" s="20">
        <f>'Variables AMS'!R493/10^6</f>
        <v>6.9928177750000007</v>
      </c>
      <c r="T136" s="20">
        <f>'Variables AMS'!S493/10^6</f>
        <v>6.8615493389999997</v>
      </c>
      <c r="U136" s="20">
        <f>'Variables AMS'!T493/10^6</f>
        <v>6.8793104810000001</v>
      </c>
      <c r="V136" s="20">
        <f>'Variables AMS'!U493/10^6</f>
        <v>6.9729461210000006</v>
      </c>
      <c r="W136" s="20">
        <f>'Variables AMS'!V493/10^6</f>
        <v>6.0367037259999998</v>
      </c>
      <c r="X136" s="20">
        <f>'Variables AMS'!W493/10^6</f>
        <v>5.2343972869999993</v>
      </c>
      <c r="Y136" s="20">
        <f>'Variables AMS'!X493/10^6</f>
        <v>4.5282641320000003</v>
      </c>
      <c r="Z136" s="20">
        <f>'Variables AMS'!Y493/10^6</f>
        <v>3.9461886900000001</v>
      </c>
      <c r="AA136" s="20">
        <f>'Variables AMS'!Z493/10^6</f>
        <v>3.475919035</v>
      </c>
      <c r="AB136" s="20">
        <f>'Variables AMS'!AA493/10^6</f>
        <v>3.0962563919999999</v>
      </c>
      <c r="AC136" s="20">
        <f>'Variables AMS'!AB493/10^6</f>
        <v>2.7817417550000001</v>
      </c>
      <c r="AD136" s="20">
        <f>'Variables AMS'!AC493/10^6</f>
        <v>2.6306582680000004</v>
      </c>
      <c r="AE136" s="20">
        <f>'Variables AMS'!AD493/10^6</f>
        <v>2.5505263130000002</v>
      </c>
      <c r="AF136" s="20">
        <f>'Variables AMS'!AE493/10^6</f>
        <v>2.4948213319999999</v>
      </c>
      <c r="AG136" s="20">
        <f>'Variables AMS'!AF493/10^6</f>
        <v>2.4665541420000001</v>
      </c>
      <c r="AH136" s="20">
        <f>'Variables AMS'!AG493/10^6</f>
        <v>2.4477024950000001</v>
      </c>
      <c r="AI136" s="20">
        <f>'Variables AMS'!AH493/10^6</f>
        <v>2.4068007439999999</v>
      </c>
      <c r="AJ136" s="20">
        <f>'Variables AMS'!AI493/10^6</f>
        <v>2.3452956510000003</v>
      </c>
      <c r="AK136" s="20">
        <f>'Variables AMS'!AJ493/10^6</f>
        <v>2.258273704</v>
      </c>
      <c r="AL136" s="20">
        <f>'Variables AMS'!AK493/10^6</f>
        <v>2.1507277880000002</v>
      </c>
      <c r="AM136" s="20">
        <f>'Variables AMS'!AL493/10^6</f>
        <v>2.0103884499999998</v>
      </c>
      <c r="AN136" s="20">
        <f>'Variables AMS'!AM493/10^6</f>
        <v>1.9490337870000001</v>
      </c>
      <c r="AO136" s="20">
        <f>'Variables AMS'!AN493/10^6</f>
        <v>1.8679546899999999</v>
      </c>
      <c r="AP136" s="20">
        <f>'Variables AMS'!AO493/10^6</f>
        <v>1.7648514210000001</v>
      </c>
      <c r="AQ136" s="20">
        <f>'Variables AMS'!AP493/10^6</f>
        <v>1.6353970069999999</v>
      </c>
      <c r="AR136" s="20">
        <f>'Variables AMS'!AQ493/10^6</f>
        <v>1.472496668</v>
      </c>
      <c r="AS136" s="20">
        <f>'Variables AMS'!AR493/10^6</f>
        <v>1.426202237</v>
      </c>
      <c r="AT136" s="20">
        <f>'Variables AMS'!AS493/10^6</f>
        <v>1.3721393019999999</v>
      </c>
      <c r="AU136" s="20">
        <f>'Variables AMS'!AT493/10^6</f>
        <v>1.310463084</v>
      </c>
      <c r="AV136" s="20">
        <f>'Variables AMS'!AU493/10^6</f>
        <v>1.240666949</v>
      </c>
      <c r="AW136" s="20">
        <f>'Variables AMS'!AV493/10^6</f>
        <v>1.1615810519999998</v>
      </c>
    </row>
    <row r="137" spans="1:49" x14ac:dyDescent="0.25">
      <c r="A137" s="113"/>
      <c r="B137" t="s">
        <v>445</v>
      </c>
      <c r="C137" s="20">
        <f>'Variables AMS'!B494/10^6</f>
        <v>1.1532941412084801</v>
      </c>
      <c r="D137" s="20">
        <f>'Variables AMS'!C494/10^6</f>
        <v>1.17181065168914</v>
      </c>
      <c r="E137" s="20">
        <f>'Variables AMS'!D494/10^6</f>
        <v>1.1907981620000001</v>
      </c>
      <c r="F137" s="20">
        <f>'Variables AMS'!E494/10^6</f>
        <v>1.1365447679999998</v>
      </c>
      <c r="G137" s="20">
        <f>'Variables AMS'!F494/10^6</f>
        <v>1.0442834320000001</v>
      </c>
      <c r="H137" s="20">
        <f>'Variables AMS'!G494/10^6</f>
        <v>0.89153192709999995</v>
      </c>
      <c r="I137" s="20">
        <f>'Variables AMS'!H494/10^6</f>
        <v>0.92114934520000002</v>
      </c>
      <c r="J137" s="20">
        <f>'Variables AMS'!I494/10^6</f>
        <v>0.87443852020000001</v>
      </c>
      <c r="K137" s="20">
        <f>'Variables AMS'!J494/10^6</f>
        <v>0.80792592020000009</v>
      </c>
      <c r="L137" s="20">
        <f>'Variables AMS'!K494/10^6</f>
        <v>0.75260781030000001</v>
      </c>
      <c r="M137" s="20">
        <f>'Variables AMS'!L494/10^6</f>
        <v>0.72721728450000001</v>
      </c>
      <c r="N137" s="20">
        <f>'Variables AMS'!M494/10^6</f>
        <v>0.7306783335</v>
      </c>
      <c r="O137" s="20">
        <f>'Variables AMS'!N494/10^6</f>
        <v>0.73318592640000002</v>
      </c>
      <c r="P137" s="20">
        <f>'Variables AMS'!O494/10^6</f>
        <v>0.7244248419999999</v>
      </c>
      <c r="Q137" s="20">
        <f>'Variables AMS'!P494/10^6</f>
        <v>0.66576800690000004</v>
      </c>
      <c r="R137" s="20">
        <f>'Variables AMS'!Q494/10^6</f>
        <v>0.61460253249999997</v>
      </c>
      <c r="S137" s="20">
        <f>'Variables AMS'!R494/10^6</f>
        <v>0.56154747459999999</v>
      </c>
      <c r="T137" s="20">
        <f>'Variables AMS'!S494/10^6</f>
        <v>0.52572977170000001</v>
      </c>
      <c r="U137" s="20">
        <f>'Variables AMS'!T494/10^6</f>
        <v>0.5077939347</v>
      </c>
      <c r="V137" s="20">
        <f>'Variables AMS'!U494/10^6</f>
        <v>0.50073652079999997</v>
      </c>
      <c r="W137" s="20">
        <f>'Variables AMS'!V494/10^6</f>
        <v>0.40637405529999998</v>
      </c>
      <c r="X137" s="20">
        <f>'Variables AMS'!W494/10^6</f>
        <v>0.3298967069</v>
      </c>
      <c r="Y137" s="20">
        <f>'Variables AMS'!X494/10^6</f>
        <v>0.26237618489999998</v>
      </c>
      <c r="Z137" s="20">
        <f>'Variables AMS'!Y494/10^6</f>
        <v>0.21391498490000002</v>
      </c>
      <c r="AA137" s="20">
        <f>'Variables AMS'!Z494/10^6</f>
        <v>0.17781661170000002</v>
      </c>
      <c r="AB137" s="20">
        <f>'Variables AMS'!AA494/10^6</f>
        <v>0.15034223220000001</v>
      </c>
      <c r="AC137" s="20">
        <f>'Variables AMS'!AB494/10^6</f>
        <v>0.12864447279999999</v>
      </c>
      <c r="AD137" s="20">
        <f>'Variables AMS'!AC494/10^6</f>
        <v>0.1175879759</v>
      </c>
      <c r="AE137" s="20">
        <f>'Variables AMS'!AD494/10^6</f>
        <v>0.1110513595</v>
      </c>
      <c r="AF137" s="20">
        <f>'Variables AMS'!AE494/10^6</f>
        <v>0.1063964391</v>
      </c>
      <c r="AG137" s="20">
        <f>'Variables AMS'!AF494/10^6</f>
        <v>0.10328382260000001</v>
      </c>
      <c r="AH137" s="20">
        <f>'Variables AMS'!AG494/10^6</f>
        <v>0.1007145441</v>
      </c>
      <c r="AI137" s="20">
        <f>'Variables AMS'!AH494/10^6</f>
        <v>9.7693430949999993E-2</v>
      </c>
      <c r="AJ137" s="20">
        <f>'Variables AMS'!AI494/10^6</f>
        <v>9.3906371340000003E-2</v>
      </c>
      <c r="AK137" s="20">
        <f>'Variables AMS'!AJ494/10^6</f>
        <v>8.9299696179999999E-2</v>
      </c>
      <c r="AL137" s="20">
        <f>'Variables AMS'!AK494/10^6</f>
        <v>8.4236296320000001E-2</v>
      </c>
      <c r="AM137" s="20">
        <f>'Variables AMS'!AL494/10^6</f>
        <v>7.813359651E-2</v>
      </c>
      <c r="AN137" s="20">
        <f>'Variables AMS'!AM494/10^6</f>
        <v>7.4911506259999996E-2</v>
      </c>
      <c r="AO137" s="20">
        <f>'Variables AMS'!AN494/10^6</f>
        <v>7.1074745290000005E-2</v>
      </c>
      <c r="AP137" s="20">
        <f>'Variables AMS'!AO494/10^6</f>
        <v>6.6551537490000007E-2</v>
      </c>
      <c r="AQ137" s="20">
        <f>'Variables AMS'!AP494/10^6</f>
        <v>6.1203699289999997E-2</v>
      </c>
      <c r="AR137" s="20">
        <f>'Variables AMS'!AQ494/10^6</f>
        <v>5.4905719579999998E-2</v>
      </c>
      <c r="AS137" s="20">
        <f>'Variables AMS'!AR494/10^6</f>
        <v>5.1782702109999995E-2</v>
      </c>
      <c r="AT137" s="20">
        <f>'Variables AMS'!AS494/10^6</f>
        <v>4.8379099690000003E-2</v>
      </c>
      <c r="AU137" s="20">
        <f>'Variables AMS'!AT494/10^6</f>
        <v>4.467266282E-2</v>
      </c>
      <c r="AV137" s="20">
        <f>'Variables AMS'!AU494/10^6</f>
        <v>4.0644646620000002E-2</v>
      </c>
      <c r="AW137" s="20">
        <f>'Variables AMS'!AV494/10^6</f>
        <v>3.6219581780000003E-2</v>
      </c>
    </row>
    <row r="138" spans="1:49" x14ac:dyDescent="0.25">
      <c r="A138" s="113"/>
      <c r="B138" t="s">
        <v>446</v>
      </c>
      <c r="C138" s="20">
        <f>'Variables AMS'!B495/10^6</f>
        <v>6.2112985004764498</v>
      </c>
      <c r="D138" s="20">
        <f>'Variables AMS'!C495/10^6</f>
        <v>6.3110229070030197</v>
      </c>
      <c r="E138" s="20">
        <f>'Variables AMS'!D495/10^6</f>
        <v>6.4143389579999992</v>
      </c>
      <c r="F138" s="20">
        <f>'Variables AMS'!E495/10^6</f>
        <v>6.4181713600000005</v>
      </c>
      <c r="G138" s="20">
        <f>'Variables AMS'!F495/10^6</f>
        <v>5.861667701</v>
      </c>
      <c r="H138" s="20">
        <f>'Variables AMS'!G495/10^6</f>
        <v>5.1496615300000004</v>
      </c>
      <c r="I138" s="20">
        <f>'Variables AMS'!H495/10^6</f>
        <v>5.207632007</v>
      </c>
      <c r="J138" s="20">
        <f>'Variables AMS'!I495/10^6</f>
        <v>5.5867393920000001</v>
      </c>
      <c r="K138" s="20">
        <f>'Variables AMS'!J495/10^6</f>
        <v>5.000077965</v>
      </c>
      <c r="L138" s="20">
        <f>'Variables AMS'!K495/10^6</f>
        <v>4.729903524</v>
      </c>
      <c r="M138" s="20">
        <f>'Variables AMS'!L495/10^6</f>
        <v>4.78147608</v>
      </c>
      <c r="N138" s="20">
        <f>'Variables AMS'!M495/10^6</f>
        <v>4.8748503650000004</v>
      </c>
      <c r="O138" s="20">
        <f>'Variables AMS'!N495/10^6</f>
        <v>4.9326049579999998</v>
      </c>
      <c r="P138" s="20">
        <f>'Variables AMS'!O495/10^6</f>
        <v>4.7706779770000001</v>
      </c>
      <c r="Q138" s="20">
        <f>'Variables AMS'!P495/10^6</f>
        <v>4.3854169230000002</v>
      </c>
      <c r="R138" s="20">
        <f>'Variables AMS'!Q495/10^6</f>
        <v>4.0832630740000004</v>
      </c>
      <c r="S138" s="20">
        <f>'Variables AMS'!R495/10^6</f>
        <v>3.8430037859999997</v>
      </c>
      <c r="T138" s="20">
        <f>'Variables AMS'!S495/10^6</f>
        <v>3.7601857930000002</v>
      </c>
      <c r="U138" s="20">
        <f>'Variables AMS'!T495/10^6</f>
        <v>3.7587463290000001</v>
      </c>
      <c r="V138" s="20">
        <f>'Variables AMS'!U495/10^6</f>
        <v>3.7993810849999998</v>
      </c>
      <c r="W138" s="20">
        <f>'Variables AMS'!V495/10^6</f>
        <v>3.687285202</v>
      </c>
      <c r="X138" s="20">
        <f>'Variables AMS'!W495/10^6</f>
        <v>3.4976146510000001</v>
      </c>
      <c r="Y138" s="20">
        <f>'Variables AMS'!X495/10^6</f>
        <v>3.2949119410000001</v>
      </c>
      <c r="Z138" s="20">
        <f>'Variables AMS'!Y495/10^6</f>
        <v>3.1188377099999998</v>
      </c>
      <c r="AA138" s="20">
        <f>'Variables AMS'!Z495/10^6</f>
        <v>2.9846822629999998</v>
      </c>
      <c r="AB138" s="20">
        <f>'Variables AMS'!AA495/10^6</f>
        <v>2.8910808429999997</v>
      </c>
      <c r="AC138" s="20">
        <f>'Variables AMS'!AB495/10^6</f>
        <v>2.8340415230000002</v>
      </c>
      <c r="AD138" s="20">
        <f>'Variables AMS'!AC495/10^6</f>
        <v>2.7073292749999998</v>
      </c>
      <c r="AE138" s="20">
        <f>'Variables AMS'!AD495/10^6</f>
        <v>2.6380279730000002</v>
      </c>
      <c r="AF138" s="20">
        <f>'Variables AMS'!AE495/10^6</f>
        <v>2.5864244270000003</v>
      </c>
      <c r="AG138" s="20">
        <f>'Variables AMS'!AF495/10^6</f>
        <v>2.558634933</v>
      </c>
      <c r="AH138" s="20">
        <f>'Variables AMS'!AG495/10^6</f>
        <v>2.5399837280000002</v>
      </c>
      <c r="AI138" s="20">
        <f>'Variables AMS'!AH495/10^6</f>
        <v>2.5001121529999999</v>
      </c>
      <c r="AJ138" s="20">
        <f>'Variables AMS'!AI495/10^6</f>
        <v>2.436553945</v>
      </c>
      <c r="AK138" s="20">
        <f>'Variables AMS'!AJ495/10^6</f>
        <v>2.3452877050000001</v>
      </c>
      <c r="AL138" s="20">
        <f>'Variables AMS'!AK495/10^6</f>
        <v>2.2279835329999997</v>
      </c>
      <c r="AM138" s="20">
        <f>'Variables AMS'!AL495/10^6</f>
        <v>2.0749698840000002</v>
      </c>
      <c r="AN138" s="20">
        <f>'Variables AMS'!AM495/10^6</f>
        <v>2.0115056330000001</v>
      </c>
      <c r="AO138" s="20">
        <f>'Variables AMS'!AN495/10^6</f>
        <v>1.926738584</v>
      </c>
      <c r="AP138" s="20">
        <f>'Variables AMS'!AO495/10^6</f>
        <v>1.818433891</v>
      </c>
      <c r="AQ138" s="20">
        <f>'Variables AMS'!AP495/10^6</f>
        <v>1.681959977</v>
      </c>
      <c r="AR138" s="20">
        <f>'Variables AMS'!AQ495/10^6</f>
        <v>1.509602425</v>
      </c>
      <c r="AS138" s="20">
        <f>'Variables AMS'!AR495/10^6</f>
        <v>1.483450285</v>
      </c>
      <c r="AT138" s="20">
        <f>'Variables AMS'!AS495/10^6</f>
        <v>1.4511641319999999</v>
      </c>
      <c r="AU138" s="20">
        <f>'Variables AMS'!AT495/10^6</f>
        <v>1.41218289</v>
      </c>
      <c r="AV138" s="20">
        <f>'Variables AMS'!AU495/10^6</f>
        <v>1.3659498459999999</v>
      </c>
      <c r="AW138" s="20">
        <f>'Variables AMS'!AV495/10^6</f>
        <v>1.311144246</v>
      </c>
    </row>
    <row r="139" spans="1:49" x14ac:dyDescent="0.25">
      <c r="A139" s="113"/>
      <c r="B139" t="s">
        <v>668</v>
      </c>
      <c r="C139" s="20">
        <f>'Variables AMS'!B496/10^6</f>
        <v>19.068539733026299</v>
      </c>
      <c r="D139" s="20">
        <f>'Variables AMS'!C496/10^6</f>
        <v>19.374691306334</v>
      </c>
      <c r="E139" s="20">
        <f>'Variables AMS'!D496/10^6</f>
        <v>19.69266313</v>
      </c>
      <c r="F139" s="20">
        <f>'Variables AMS'!E496/10^6</f>
        <v>19.82399663</v>
      </c>
      <c r="G139" s="20">
        <f>'Variables AMS'!F496/10^6</f>
        <v>18.194299340000001</v>
      </c>
      <c r="H139" s="20">
        <f>'Variables AMS'!G496/10^6</f>
        <v>15.89048837</v>
      </c>
      <c r="I139" s="20">
        <f>'Variables AMS'!H496/10^6</f>
        <v>16.149704619999998</v>
      </c>
      <c r="J139" s="20">
        <f>'Variables AMS'!I496/10^6</f>
        <v>17.595011030000002</v>
      </c>
      <c r="K139" s="20">
        <f>'Variables AMS'!J496/10^6</f>
        <v>15.765746589999999</v>
      </c>
      <c r="L139" s="20">
        <f>'Variables AMS'!K496/10^6</f>
        <v>14.966058949999999</v>
      </c>
      <c r="M139" s="20">
        <f>'Variables AMS'!L496/10^6</f>
        <v>15.1460594</v>
      </c>
      <c r="N139" s="20">
        <f>'Variables AMS'!M496/10^6</f>
        <v>15.26058411</v>
      </c>
      <c r="O139" s="20">
        <f>'Variables AMS'!N496/10^6</f>
        <v>15.362588820000001</v>
      </c>
      <c r="P139" s="20">
        <f>'Variables AMS'!O496/10^6</f>
        <v>14.927971380000001</v>
      </c>
      <c r="Q139" s="20">
        <f>'Variables AMS'!P496/10^6</f>
        <v>13.80986379</v>
      </c>
      <c r="R139" s="20">
        <f>'Variables AMS'!Q496/10^6</f>
        <v>12.931962070000001</v>
      </c>
      <c r="S139" s="20">
        <f>'Variables AMS'!R496/10^6</f>
        <v>12.036037990000001</v>
      </c>
      <c r="T139" s="20">
        <f>'Variables AMS'!S496/10^6</f>
        <v>11.91764351</v>
      </c>
      <c r="U139" s="20">
        <f>'Variables AMS'!T496/10^6</f>
        <v>11.896210869999999</v>
      </c>
      <c r="V139" s="20">
        <f>'Variables AMS'!U496/10^6</f>
        <v>12.133359220000001</v>
      </c>
      <c r="W139" s="20">
        <f>'Variables AMS'!V496/10^6</f>
        <v>11.88931358</v>
      </c>
      <c r="X139" s="20">
        <f>'Variables AMS'!W496/10^6</f>
        <v>11.078458210000001</v>
      </c>
      <c r="Y139" s="20">
        <f>'Variables AMS'!X496/10^6</f>
        <v>10.25115177</v>
      </c>
      <c r="Z139" s="20">
        <f>'Variables AMS'!Y496/10^6</f>
        <v>9.3957496769999906</v>
      </c>
      <c r="AA139" s="20">
        <f>'Variables AMS'!Z496/10^6</f>
        <v>8.6191294420000002</v>
      </c>
      <c r="AB139" s="20">
        <f>'Variables AMS'!AA496/10^6</f>
        <v>7.9150142599999995</v>
      </c>
      <c r="AC139" s="20">
        <f>'Variables AMS'!AB496/10^6</f>
        <v>7.3051616279999996</v>
      </c>
      <c r="AD139" s="20">
        <f>'Variables AMS'!AC496/10^6</f>
        <v>7.0198089570000004</v>
      </c>
      <c r="AE139" s="20">
        <f>'Variables AMS'!AD496/10^6</f>
        <v>6.812696227</v>
      </c>
      <c r="AF139" s="20">
        <f>'Variables AMS'!AE496/10^6</f>
        <v>6.6411950870000007</v>
      </c>
      <c r="AG139" s="20">
        <f>'Variables AMS'!AF496/10^6</f>
        <v>6.5240661749999997</v>
      </c>
      <c r="AH139" s="20">
        <f>'Variables AMS'!AG496/10^6</f>
        <v>6.4321428200000001</v>
      </c>
      <c r="AI139" s="20">
        <f>'Variables AMS'!AH496/10^6</f>
        <v>6.3024305719999996</v>
      </c>
      <c r="AJ139" s="20">
        <f>'Variables AMS'!AI496/10^6</f>
        <v>6.1148079319999997</v>
      </c>
      <c r="AK139" s="20">
        <f>'Variables AMS'!AJ496/10^6</f>
        <v>5.8661227509999998</v>
      </c>
      <c r="AL139" s="20">
        <f>'Variables AMS'!AK496/10^6</f>
        <v>5.5564586309999999</v>
      </c>
      <c r="AM139" s="20">
        <f>'Variables AMS'!AL496/10^6</f>
        <v>5.173536489</v>
      </c>
      <c r="AN139" s="20">
        <f>'Variables AMS'!AM496/10^6</f>
        <v>5.0116507939999995</v>
      </c>
      <c r="AO139" s="20">
        <f>'Variables AMS'!AN496/10^6</f>
        <v>4.7984781600000002</v>
      </c>
      <c r="AP139" s="20">
        <f>'Variables AMS'!AO496/10^6</f>
        <v>4.5327743830000005</v>
      </c>
      <c r="AQ139" s="20">
        <f>'Variables AMS'!AP496/10^6</f>
        <v>4.2070689029999997</v>
      </c>
      <c r="AR139" s="20">
        <f>'Variables AMS'!AQ496/10^6</f>
        <v>3.7962477689999998</v>
      </c>
      <c r="AS139" s="20">
        <f>'Variables AMS'!AR496/10^6</f>
        <v>3.74405688</v>
      </c>
      <c r="AT139" s="20">
        <f>'Variables AMS'!AS496/10^6</f>
        <v>3.685209977</v>
      </c>
      <c r="AU139" s="20">
        <f>'Variables AMS'!AT496/10^6</f>
        <v>3.6123716639999999</v>
      </c>
      <c r="AV139" s="20">
        <f>'Variables AMS'!AU496/10^6</f>
        <v>3.5250942149999998</v>
      </c>
      <c r="AW139" s="20">
        <f>'Variables AMS'!AV496/10^6</f>
        <v>3.4243513010000002</v>
      </c>
    </row>
    <row r="140" spans="1:49" x14ac:dyDescent="0.25">
      <c r="A140" s="113"/>
      <c r="B140" t="s">
        <v>447</v>
      </c>
      <c r="C140" s="20">
        <f>'Variables AMS'!B497/10^6</f>
        <v>14.4260068404216</v>
      </c>
      <c r="D140" s="20">
        <f>'Variables AMS'!C497/10^6</f>
        <v>14.6576210464687</v>
      </c>
      <c r="E140" s="20">
        <f>'Variables AMS'!D497/10^6</f>
        <v>14.89782091</v>
      </c>
      <c r="F140" s="20">
        <f>'Variables AMS'!E497/10^6</f>
        <v>14.862203039999999</v>
      </c>
      <c r="G140" s="20">
        <f>'Variables AMS'!F497/10^6</f>
        <v>13.83334441</v>
      </c>
      <c r="H140" s="20">
        <f>'Variables AMS'!G497/10^6</f>
        <v>12.6422092</v>
      </c>
      <c r="I140" s="20">
        <f>'Variables AMS'!H497/10^6</f>
        <v>13.055390470000001</v>
      </c>
      <c r="J140" s="20">
        <f>'Variables AMS'!I497/10^6</f>
        <v>12.120388670000001</v>
      </c>
      <c r="K140" s="20">
        <f>'Variables AMS'!J497/10^6</f>
        <v>10.99673011</v>
      </c>
      <c r="L140" s="20">
        <f>'Variables AMS'!K497/10^6</f>
        <v>10.7624566</v>
      </c>
      <c r="M140" s="20">
        <f>'Variables AMS'!L497/10^6</f>
        <v>10.64580125</v>
      </c>
      <c r="N140" s="20">
        <f>'Variables AMS'!M497/10^6</f>
        <v>11.087062810000001</v>
      </c>
      <c r="O140" s="20">
        <f>'Variables AMS'!N497/10^6</f>
        <v>10.81908732</v>
      </c>
      <c r="P140" s="20">
        <f>'Variables AMS'!O497/10^6</f>
        <v>10.095984210000001</v>
      </c>
      <c r="Q140" s="20">
        <f>'Variables AMS'!P497/10^6</f>
        <v>9.2028822559999899</v>
      </c>
      <c r="R140" s="20">
        <f>'Variables AMS'!Q497/10^6</f>
        <v>8.4746979460000009</v>
      </c>
      <c r="S140" s="20">
        <f>'Variables AMS'!R497/10^6</f>
        <v>8.0534437150000002</v>
      </c>
      <c r="T140" s="20">
        <f>'Variables AMS'!S497/10^6</f>
        <v>7.9638906</v>
      </c>
      <c r="U140" s="20">
        <f>'Variables AMS'!T497/10^6</f>
        <v>8.0458662920000013</v>
      </c>
      <c r="V140" s="20">
        <f>'Variables AMS'!U497/10^6</f>
        <v>8.2110777769999999</v>
      </c>
      <c r="W140" s="20">
        <f>'Variables AMS'!V497/10^6</f>
        <v>7.8581248370000001</v>
      </c>
      <c r="X140" s="20">
        <f>'Variables AMS'!W497/10^6</f>
        <v>7.2258520690000001</v>
      </c>
      <c r="Y140" s="20">
        <f>'Variables AMS'!X497/10^6</f>
        <v>6.5867996919999996</v>
      </c>
      <c r="Z140" s="20">
        <f>'Variables AMS'!Y497/10^6</f>
        <v>6.0213028250000002</v>
      </c>
      <c r="AA140" s="20">
        <f>'Variables AMS'!Z497/10^6</f>
        <v>5.5556704840000002</v>
      </c>
      <c r="AB140" s="20">
        <f>'Variables AMS'!AA497/10^6</f>
        <v>5.1777783429999999</v>
      </c>
      <c r="AC140" s="20">
        <f>'Variables AMS'!AB497/10^6</f>
        <v>4.8725722130000007</v>
      </c>
      <c r="AD140" s="20">
        <f>'Variables AMS'!AC497/10^6</f>
        <v>4.6420893400000001</v>
      </c>
      <c r="AE140" s="20">
        <f>'Variables AMS'!AD497/10^6</f>
        <v>4.5187347699999991</v>
      </c>
      <c r="AF140" s="20">
        <f>'Variables AMS'!AE497/10^6</f>
        <v>4.4299571630000001</v>
      </c>
      <c r="AG140" s="20">
        <f>'Variables AMS'!AF497/10^6</f>
        <v>4.3891596210000001</v>
      </c>
      <c r="AH140" s="20">
        <f>'Variables AMS'!AG497/10^6</f>
        <v>4.3713220350000004</v>
      </c>
      <c r="AI140" s="20">
        <f>'Variables AMS'!AH497/10^6</f>
        <v>4.3197926119999996</v>
      </c>
      <c r="AJ140" s="20">
        <f>'Variables AMS'!AI497/10^6</f>
        <v>4.2271639050000003</v>
      </c>
      <c r="AK140" s="20">
        <f>'Variables AMS'!AJ497/10^6</f>
        <v>4.0865483149999999</v>
      </c>
      <c r="AL140" s="20">
        <f>'Variables AMS'!AK497/10^6</f>
        <v>3.9004267969999997</v>
      </c>
      <c r="AM140" s="20">
        <f>'Variables AMS'!AL497/10^6</f>
        <v>3.653460484</v>
      </c>
      <c r="AN140" s="20">
        <f>'Variables AMS'!AM497/10^6</f>
        <v>3.5561473029999999</v>
      </c>
      <c r="AO140" s="20">
        <f>'Variables AMS'!AN497/10^6</f>
        <v>3.422742656</v>
      </c>
      <c r="AP140" s="20">
        <f>'Variables AMS'!AO497/10^6</f>
        <v>3.2496258070000001</v>
      </c>
      <c r="AQ140" s="20">
        <f>'Variables AMS'!AP497/10^6</f>
        <v>3.0290410309999998</v>
      </c>
      <c r="AR140" s="20">
        <f>'Variables AMS'!AQ497/10^6</f>
        <v>2.7474380210000002</v>
      </c>
      <c r="AS140" s="20">
        <f>'Variables AMS'!AR497/10^6</f>
        <v>2.7156047340000002</v>
      </c>
      <c r="AT140" s="20">
        <f>'Variables AMS'!AS497/10^6</f>
        <v>2.6741198640000001</v>
      </c>
      <c r="AU140" s="20">
        <f>'Variables AMS'!AT497/10^6</f>
        <v>2.6216687889999997</v>
      </c>
      <c r="AV140" s="20">
        <f>'Variables AMS'!AU497/10^6</f>
        <v>2.5574466710000001</v>
      </c>
      <c r="AW140" s="20">
        <f>'Variables AMS'!AV497/10^6</f>
        <v>2.4794574709999999</v>
      </c>
    </row>
    <row r="141" spans="1:49" x14ac:dyDescent="0.25">
      <c r="A141" s="113"/>
      <c r="B141" t="s">
        <v>448</v>
      </c>
      <c r="C141" s="20">
        <f>'Variables AMS'!B498/10^6</f>
        <v>9.2796922131699109</v>
      </c>
      <c r="D141" s="20">
        <f>'Variables AMS'!C498/10^6</f>
        <v>9.4286806732538402</v>
      </c>
      <c r="E141" s="20">
        <f>'Variables AMS'!D498/10^6</f>
        <v>9.58138617699999</v>
      </c>
      <c r="F141" s="20">
        <f>'Variables AMS'!E498/10^6</f>
        <v>9.5241813519999994</v>
      </c>
      <c r="G141" s="20">
        <f>'Variables AMS'!F498/10^6</f>
        <v>9.2144706349999996</v>
      </c>
      <c r="H141" s="20">
        <f>'Variables AMS'!G498/10^6</f>
        <v>8.5219298420000005</v>
      </c>
      <c r="I141" s="20">
        <f>'Variables AMS'!H498/10^6</f>
        <v>8.6905828809999903</v>
      </c>
      <c r="J141" s="20">
        <f>'Variables AMS'!I498/10^6</f>
        <v>8.4906409790000001</v>
      </c>
      <c r="K141" s="20">
        <f>'Variables AMS'!J498/10^6</f>
        <v>8.0581388710000006</v>
      </c>
      <c r="L141" s="20">
        <f>'Variables AMS'!K498/10^6</f>
        <v>7.9820572140000001</v>
      </c>
      <c r="M141" s="20">
        <f>'Variables AMS'!L498/10^6</f>
        <v>7.9197622220000001</v>
      </c>
      <c r="N141" s="20">
        <f>'Variables AMS'!M498/10^6</f>
        <v>8.1442251599999995</v>
      </c>
      <c r="O141" s="20">
        <f>'Variables AMS'!N498/10^6</f>
        <v>7.9878249549999998</v>
      </c>
      <c r="P141" s="20">
        <f>'Variables AMS'!O498/10^6</f>
        <v>7.7167228720000001</v>
      </c>
      <c r="Q141" s="20">
        <f>'Variables AMS'!P498/10^6</f>
        <v>7.344205187</v>
      </c>
      <c r="R141" s="20">
        <f>'Variables AMS'!Q498/10^6</f>
        <v>7.2069386140000002</v>
      </c>
      <c r="S141" s="20">
        <f>'Variables AMS'!R498/10^6</f>
        <v>7.032870934</v>
      </c>
      <c r="T141" s="20">
        <f>'Variables AMS'!S498/10^6</f>
        <v>6.9290308290000002</v>
      </c>
      <c r="U141" s="20">
        <f>'Variables AMS'!T498/10^6</f>
        <v>6.918614883</v>
      </c>
      <c r="V141" s="20">
        <f>'Variables AMS'!U498/10^6</f>
        <v>6.963149509</v>
      </c>
      <c r="W141" s="20">
        <f>'Variables AMS'!V498/10^6</f>
        <v>6.2097101399999994</v>
      </c>
      <c r="X141" s="20">
        <f>'Variables AMS'!W498/10^6</f>
        <v>5.6253537429999998</v>
      </c>
      <c r="Y141" s="20">
        <f>'Variables AMS'!X498/10^6</f>
        <v>5.0658980229999999</v>
      </c>
      <c r="Z141" s="20">
        <f>'Variables AMS'!Y498/10^6</f>
        <v>4.5806045630000005</v>
      </c>
      <c r="AA141" s="20">
        <f>'Variables AMS'!Z498/10^6</f>
        <v>4.1712891260000005</v>
      </c>
      <c r="AB141" s="20">
        <f>'Variables AMS'!AA498/10^6</f>
        <v>3.8303130010000004</v>
      </c>
      <c r="AC141" s="20">
        <f>'Variables AMS'!AB498/10^6</f>
        <v>3.540381596</v>
      </c>
      <c r="AD141" s="20">
        <f>'Variables AMS'!AC498/10^6</f>
        <v>3.3942329490000001</v>
      </c>
      <c r="AE141" s="20">
        <f>'Variables AMS'!AD498/10^6</f>
        <v>3.3079742319999998</v>
      </c>
      <c r="AF141" s="20">
        <f>'Variables AMS'!AE498/10^6</f>
        <v>3.241873241</v>
      </c>
      <c r="AG141" s="20">
        <f>'Variables AMS'!AF498/10^6</f>
        <v>3.2055565189999999</v>
      </c>
      <c r="AH141" s="20">
        <f>'Variables AMS'!AG498/10^6</f>
        <v>3.1822743679999999</v>
      </c>
      <c r="AI141" s="20">
        <f>'Variables AMS'!AH498/10^6</f>
        <v>3.140992094</v>
      </c>
      <c r="AJ141" s="20">
        <f>'Variables AMS'!AI498/10^6</f>
        <v>3.0825761740000002</v>
      </c>
      <c r="AK141" s="20">
        <f>'Variables AMS'!AJ498/10^6</f>
        <v>3.0034443579999999</v>
      </c>
      <c r="AL141" s="20">
        <f>'Variables AMS'!AK498/10^6</f>
        <v>2.9114906270000001</v>
      </c>
      <c r="AM141" s="20">
        <f>'Variables AMS'!AL498/10^6</f>
        <v>2.7943916309999999</v>
      </c>
      <c r="AN141" s="20">
        <f>'Variables AMS'!AM498/10^6</f>
        <v>2.7439969689999999</v>
      </c>
      <c r="AO141" s="20">
        <f>'Variables AMS'!AN498/10^6</f>
        <v>2.6784583720000001</v>
      </c>
      <c r="AP141" s="20">
        <f>'Variables AMS'!AO498/10^6</f>
        <v>2.5959351749999997</v>
      </c>
      <c r="AQ141" s="20">
        <f>'Variables AMS'!AP498/10^6</f>
        <v>2.493227391</v>
      </c>
      <c r="AR141" s="20">
        <f>'Variables AMS'!AQ498/10^6</f>
        <v>2.365103349</v>
      </c>
      <c r="AS141" s="20">
        <f>'Variables AMS'!AR498/10^6</f>
        <v>2.3154931190000001</v>
      </c>
      <c r="AT141" s="20">
        <f>'Variables AMS'!AS498/10^6</f>
        <v>2.2592539490000001</v>
      </c>
      <c r="AU141" s="20">
        <f>'Variables AMS'!AT498/10^6</f>
        <v>2.19608743</v>
      </c>
      <c r="AV141" s="20">
        <f>'Variables AMS'!AU498/10^6</f>
        <v>2.1256066439999999</v>
      </c>
      <c r="AW141" s="20">
        <f>'Variables AMS'!AV498/10^6</f>
        <v>2.0466367239999999</v>
      </c>
    </row>
    <row r="142" spans="1:49" x14ac:dyDescent="0.25">
      <c r="A142" s="113"/>
      <c r="B142" t="s">
        <v>449</v>
      </c>
      <c r="C142" s="20">
        <f>'Variables AMS'!B499/10^6</f>
        <v>10.783636574271499</v>
      </c>
      <c r="D142" s="20">
        <f>'Variables AMS'!C499/10^6</f>
        <v>10.956771347537501</v>
      </c>
      <c r="E142" s="20">
        <f>'Variables AMS'!D499/10^6</f>
        <v>11.13548823</v>
      </c>
      <c r="F142" s="20">
        <f>'Variables AMS'!E499/10^6</f>
        <v>11.11458843</v>
      </c>
      <c r="G142" s="20">
        <f>'Variables AMS'!F499/10^6</f>
        <v>11.0767104</v>
      </c>
      <c r="H142" s="20">
        <f>'Variables AMS'!G499/10^6</f>
        <v>10.21543398</v>
      </c>
      <c r="I142" s="20">
        <f>'Variables AMS'!H499/10^6</f>
        <v>10.557782080000001</v>
      </c>
      <c r="J142" s="20">
        <f>'Variables AMS'!I499/10^6</f>
        <v>10.64083117</v>
      </c>
      <c r="K142" s="20">
        <f>'Variables AMS'!J499/10^6</f>
        <v>10.40585589</v>
      </c>
      <c r="L142" s="20">
        <f>'Variables AMS'!K499/10^6</f>
        <v>10.32110357</v>
      </c>
      <c r="M142" s="20">
        <f>'Variables AMS'!L499/10^6</f>
        <v>10.252825300000001</v>
      </c>
      <c r="N142" s="20">
        <f>'Variables AMS'!M499/10^6</f>
        <v>10.458419210000001</v>
      </c>
      <c r="O142" s="20">
        <f>'Variables AMS'!N499/10^6</f>
        <v>10.558946449999999</v>
      </c>
      <c r="P142" s="20">
        <f>'Variables AMS'!O499/10^6</f>
        <v>10.750714159999999</v>
      </c>
      <c r="Q142" s="20">
        <f>'Variables AMS'!P499/10^6</f>
        <v>10.74126601</v>
      </c>
      <c r="R142" s="20">
        <f>'Variables AMS'!Q499/10^6</f>
        <v>10.9362257</v>
      </c>
      <c r="S142" s="20">
        <f>'Variables AMS'!R499/10^6</f>
        <v>10.894097890000001</v>
      </c>
      <c r="T142" s="20">
        <f>'Variables AMS'!S499/10^6</f>
        <v>10.761979539999999</v>
      </c>
      <c r="U142" s="20">
        <f>'Variables AMS'!T499/10^6</f>
        <v>10.69526398</v>
      </c>
      <c r="V142" s="20">
        <f>'Variables AMS'!U499/10^6</f>
        <v>10.68546693</v>
      </c>
      <c r="W142" s="20">
        <f>'Variables AMS'!V499/10^6</f>
        <v>10.089001099999999</v>
      </c>
      <c r="X142" s="20">
        <f>'Variables AMS'!W499/10^6</f>
        <v>9.7894612080000005</v>
      </c>
      <c r="Y142" s="20">
        <f>'Variables AMS'!X499/10^6</f>
        <v>9.5273641799999993</v>
      </c>
      <c r="Z142" s="20">
        <f>'Variables AMS'!Y499/10^6</f>
        <v>9.3060564289999999</v>
      </c>
      <c r="AA142" s="20">
        <f>'Variables AMS'!Z499/10^6</f>
        <v>9.1133286420000008</v>
      </c>
      <c r="AB142" s="20">
        <f>'Variables AMS'!AA499/10^6</f>
        <v>8.9476137940000005</v>
      </c>
      <c r="AC142" s="20">
        <f>'Variables AMS'!AB499/10^6</f>
        <v>8.79202703999999</v>
      </c>
      <c r="AD142" s="20">
        <f>'Variables AMS'!AC499/10^6</f>
        <v>8.5978671510000009</v>
      </c>
      <c r="AE142" s="20">
        <f>'Variables AMS'!AD499/10^6</f>
        <v>8.4190052780000002</v>
      </c>
      <c r="AF142" s="20">
        <f>'Variables AMS'!AE499/10^6</f>
        <v>8.2380923339999992</v>
      </c>
      <c r="AG142" s="20">
        <f>'Variables AMS'!AF499/10^6</f>
        <v>8.0588990559999996</v>
      </c>
      <c r="AH142" s="20">
        <f>'Variables AMS'!AG499/10^6</f>
        <v>7.8622212220000005</v>
      </c>
      <c r="AI142" s="20">
        <f>'Variables AMS'!AH499/10^6</f>
        <v>7.6114061569999993</v>
      </c>
      <c r="AJ142" s="20">
        <f>'Variables AMS'!AI499/10^6</f>
        <v>7.3181707209999995</v>
      </c>
      <c r="AK142" s="20">
        <f>'Variables AMS'!AJ499/10^6</f>
        <v>6.9705232669999999</v>
      </c>
      <c r="AL142" s="20">
        <f>'Variables AMS'!AK499/10^6</f>
        <v>6.5793701540000002</v>
      </c>
      <c r="AM142" s="20">
        <f>'Variables AMS'!AL499/10^6</f>
        <v>6.1027580390000002</v>
      </c>
      <c r="AN142" s="20">
        <f>'Variables AMS'!AM499/10^6</f>
        <v>5.8757632810000002</v>
      </c>
      <c r="AO142" s="20">
        <f>'Variables AMS'!AN499/10^6</f>
        <v>5.6004928820000002</v>
      </c>
      <c r="AP142" s="20">
        <f>'Variables AMS'!AO499/10^6</f>
        <v>5.2688673660000003</v>
      </c>
      <c r="AQ142" s="20">
        <f>'Variables AMS'!AP499/10^6</f>
        <v>4.8677156200000002</v>
      </c>
      <c r="AR142" s="20">
        <f>'Variables AMS'!AQ499/10^6</f>
        <v>4.3781027010000004</v>
      </c>
      <c r="AS142" s="20">
        <f>'Variables AMS'!AR499/10^6</f>
        <v>4.2450315369999991</v>
      </c>
      <c r="AT142" s="20">
        <f>'Variables AMS'!AS499/10^6</f>
        <v>4.0951529889999998</v>
      </c>
      <c r="AU142" s="20">
        <f>'Variables AMS'!AT499/10^6</f>
        <v>3.9272961460000002</v>
      </c>
      <c r="AV142" s="20">
        <f>'Variables AMS'!AU499/10^6</f>
        <v>3.7390961209999998</v>
      </c>
      <c r="AW142" s="20">
        <f>'Variables AMS'!AV499/10^6</f>
        <v>3.52703436</v>
      </c>
    </row>
    <row r="143" spans="1:49" x14ac:dyDescent="0.25">
      <c r="A143" s="113"/>
      <c r="B143" t="s">
        <v>450</v>
      </c>
      <c r="C143" s="20">
        <f>'Variables AMS'!B500/10^6</f>
        <v>0.58401086634464205</v>
      </c>
      <c r="D143" s="20">
        <f>'Variables AMS'!C500/10^6</f>
        <v>0.59338734970747298</v>
      </c>
      <c r="E143" s="20">
        <f>'Variables AMS'!D500/10^6</f>
        <v>0.60304505370000006</v>
      </c>
      <c r="F143" s="20">
        <f>'Variables AMS'!E500/10^6</f>
        <v>0.61036190879999996</v>
      </c>
      <c r="G143" s="20">
        <f>'Variables AMS'!F500/10^6</f>
        <v>0.57757785250000004</v>
      </c>
      <c r="H143" s="20">
        <f>'Variables AMS'!G500/10^6</f>
        <v>0.48910912410000001</v>
      </c>
      <c r="I143" s="20">
        <f>'Variables AMS'!H500/10^6</f>
        <v>0.50559085700000006</v>
      </c>
      <c r="J143" s="20">
        <f>'Variables AMS'!I500/10^6</f>
        <v>0.50548220919999998</v>
      </c>
      <c r="K143" s="20">
        <f>'Variables AMS'!J500/10^6</f>
        <v>0.46427618370000001</v>
      </c>
      <c r="L143" s="20">
        <f>'Variables AMS'!K500/10^6</f>
        <v>0.42699624810000003</v>
      </c>
      <c r="M143" s="20">
        <f>'Variables AMS'!L500/10^6</f>
        <v>0.40816490389999999</v>
      </c>
      <c r="N143" s="20">
        <f>'Variables AMS'!M500/10^6</f>
        <v>0.41692759800000001</v>
      </c>
      <c r="O143" s="20">
        <f>'Variables AMS'!N500/10^6</f>
        <v>0.41128517859999997</v>
      </c>
      <c r="P143" s="20">
        <f>'Variables AMS'!O500/10^6</f>
        <v>0.4059245279</v>
      </c>
      <c r="Q143" s="20">
        <f>'Variables AMS'!P500/10^6</f>
        <v>0.38315583920000001</v>
      </c>
      <c r="R143" s="20">
        <f>'Variables AMS'!Q500/10^6</f>
        <v>0.3541196009</v>
      </c>
      <c r="S143" s="20">
        <f>'Variables AMS'!R500/10^6</f>
        <v>0.33697435969999995</v>
      </c>
      <c r="T143" s="20">
        <f>'Variables AMS'!S500/10^6</f>
        <v>0.32624087709999999</v>
      </c>
      <c r="U143" s="20">
        <f>'Variables AMS'!T500/10^6</f>
        <v>0.32128814240000003</v>
      </c>
      <c r="V143" s="20">
        <f>'Variables AMS'!U500/10^6</f>
        <v>0.3208702296</v>
      </c>
      <c r="W143" s="20">
        <f>'Variables AMS'!V500/10^6</f>
        <v>0.27451004810000001</v>
      </c>
      <c r="X143" s="20">
        <f>'Variables AMS'!W500/10^6</f>
        <v>0.23821579569999998</v>
      </c>
      <c r="Y143" s="20">
        <f>'Variables AMS'!X500/10^6</f>
        <v>0.20959781830000002</v>
      </c>
      <c r="Z143" s="20">
        <f>'Variables AMS'!Y500/10^6</f>
        <v>0.1879362745</v>
      </c>
      <c r="AA143" s="20">
        <f>'Variables AMS'!Z500/10^6</f>
        <v>0.17139221100000002</v>
      </c>
      <c r="AB143" s="20">
        <f>'Variables AMS'!AA500/10^6</f>
        <v>0.15859332800000001</v>
      </c>
      <c r="AC143" s="20">
        <f>'Variables AMS'!AB500/10^6</f>
        <v>0.14842608480000002</v>
      </c>
      <c r="AD143" s="20">
        <f>'Variables AMS'!AC500/10^6</f>
        <v>0.1413059955</v>
      </c>
      <c r="AE143" s="20">
        <f>'Variables AMS'!AD500/10^6</f>
        <v>0.13656456680000001</v>
      </c>
      <c r="AF143" s="20">
        <f>'Variables AMS'!AE500/10^6</f>
        <v>0.13290035149999999</v>
      </c>
      <c r="AG143" s="20">
        <f>'Variables AMS'!AF500/10^6</f>
        <v>0.12991303209999999</v>
      </c>
      <c r="AH143" s="20">
        <f>'Variables AMS'!AG500/10^6</f>
        <v>0.1269271659</v>
      </c>
      <c r="AI143" s="20">
        <f>'Variables AMS'!AH500/10^6</f>
        <v>0.12319223820000001</v>
      </c>
      <c r="AJ143" s="20">
        <f>'Variables AMS'!AI500/10^6</f>
        <v>0.11862485790000001</v>
      </c>
      <c r="AK143" s="20">
        <f>'Variables AMS'!AJ500/10^6</f>
        <v>0.1131002258</v>
      </c>
      <c r="AL143" s="20">
        <f>'Variables AMS'!AK500/10^6</f>
        <v>0.1067511018</v>
      </c>
      <c r="AM143" s="20">
        <f>'Variables AMS'!AL500/10^6</f>
        <v>9.8948607820000006E-2</v>
      </c>
      <c r="AN143" s="20">
        <f>'Variables AMS'!AM500/10^6</f>
        <v>9.5394000709999899E-2</v>
      </c>
      <c r="AO143" s="20">
        <f>'Variables AMS'!AN500/10^6</f>
        <v>9.1019026150000001E-2</v>
      </c>
      <c r="AP143" s="20">
        <f>'Variables AMS'!AO500/10^6</f>
        <v>8.5676457599999992E-2</v>
      </c>
      <c r="AQ143" s="20">
        <f>'Variables AMS'!AP500/10^6</f>
        <v>7.9126938590000001E-2</v>
      </c>
      <c r="AR143" s="20">
        <f>'Variables AMS'!AQ500/10^6</f>
        <v>7.0999752770000008E-2</v>
      </c>
      <c r="AS143" s="20">
        <f>'Variables AMS'!AR500/10^6</f>
        <v>6.9189913909999998E-2</v>
      </c>
      <c r="AT143" s="20">
        <f>'Variables AMS'!AS500/10^6</f>
        <v>6.7144351639999905E-2</v>
      </c>
      <c r="AU143" s="20">
        <f>'Variables AMS'!AT500/10^6</f>
        <v>6.4803656060000006E-2</v>
      </c>
      <c r="AV143" s="20">
        <f>'Variables AMS'!AU500/10^6</f>
        <v>6.2124774790000004E-2</v>
      </c>
      <c r="AW143" s="20">
        <f>'Variables AMS'!AV500/10^6</f>
        <v>5.9029285719999998E-2</v>
      </c>
    </row>
    <row r="144" spans="1:49" x14ac:dyDescent="0.25">
      <c r="A144" s="113"/>
      <c r="B144" t="s">
        <v>451</v>
      </c>
      <c r="C144" s="20">
        <f>'Variables AMS'!B501/10^6</f>
        <v>22.712835553921099</v>
      </c>
      <c r="D144" s="20">
        <f>'Variables AMS'!C501/10^6</f>
        <v>23.077497475414102</v>
      </c>
      <c r="E144" s="20">
        <f>'Variables AMS'!D501/10^6</f>
        <v>23.448014059999998</v>
      </c>
      <c r="F144" s="20">
        <f>'Variables AMS'!E501/10^6</f>
        <v>23.485680730000002</v>
      </c>
      <c r="G144" s="20">
        <f>'Variables AMS'!F501/10^6</f>
        <v>20.47880357</v>
      </c>
      <c r="H144" s="20">
        <f>'Variables AMS'!G501/10^6</f>
        <v>16.642307460000001</v>
      </c>
      <c r="I144" s="20">
        <f>'Variables AMS'!H501/10^6</f>
        <v>18.104804219999998</v>
      </c>
      <c r="J144" s="20">
        <f>'Variables AMS'!I501/10^6</f>
        <v>17.845087899999999</v>
      </c>
      <c r="K144" s="20">
        <f>'Variables AMS'!J501/10^6</f>
        <v>16.70073356</v>
      </c>
      <c r="L144" s="20">
        <f>'Variables AMS'!K501/10^6</f>
        <v>17.19139281</v>
      </c>
      <c r="M144" s="20">
        <f>'Variables AMS'!L501/10^6</f>
        <v>17.629568210000002</v>
      </c>
      <c r="N144" s="20">
        <f>'Variables AMS'!M501/10^6</f>
        <v>18.033813949999999</v>
      </c>
      <c r="O144" s="20">
        <f>'Variables AMS'!N501/10^6</f>
        <v>15.770193429999999</v>
      </c>
      <c r="P144" s="20">
        <f>'Variables AMS'!O501/10^6</f>
        <v>14.51584907</v>
      </c>
      <c r="Q144" s="20">
        <f>'Variables AMS'!P501/10^6</f>
        <v>13.186497019999999</v>
      </c>
      <c r="R144" s="20">
        <f>'Variables AMS'!Q501/10^6</f>
        <v>12.040670029999999</v>
      </c>
      <c r="S144" s="20">
        <f>'Variables AMS'!R501/10^6</f>
        <v>11.43650839</v>
      </c>
      <c r="T144" s="20">
        <f>'Variables AMS'!S501/10^6</f>
        <v>11.2794325</v>
      </c>
      <c r="U144" s="20">
        <f>'Variables AMS'!T501/10^6</f>
        <v>11.373228130000001</v>
      </c>
      <c r="V144" s="20">
        <f>'Variables AMS'!U501/10^6</f>
        <v>11.61180695</v>
      </c>
      <c r="W144" s="20">
        <f>'Variables AMS'!V501/10^6</f>
        <v>11.2761041</v>
      </c>
      <c r="X144" s="20">
        <f>'Variables AMS'!W501/10^6</f>
        <v>10.698324130000001</v>
      </c>
      <c r="Y144" s="20">
        <f>'Variables AMS'!X501/10^6</f>
        <v>10.13144881</v>
      </c>
      <c r="Z144" s="20">
        <f>'Variables AMS'!Y501/10^6</f>
        <v>9.6245580339999997</v>
      </c>
      <c r="AA144" s="20">
        <f>'Variables AMS'!Z501/10^6</f>
        <v>9.1875029319999992</v>
      </c>
      <c r="AB144" s="20">
        <f>'Variables AMS'!AA501/10^6</f>
        <v>8.8109357670000001</v>
      </c>
      <c r="AC144" s="20">
        <f>'Variables AMS'!AB501/10^6</f>
        <v>8.4898707799999897</v>
      </c>
      <c r="AD144" s="20">
        <f>'Variables AMS'!AC501/10^6</f>
        <v>8.4119893910000005</v>
      </c>
      <c r="AE144" s="20">
        <f>'Variables AMS'!AD501/10^6</f>
        <v>8.4226764719999903</v>
      </c>
      <c r="AF144" s="20">
        <f>'Variables AMS'!AE501/10^6</f>
        <v>8.4749466319999893</v>
      </c>
      <c r="AG144" s="20">
        <f>'Variables AMS'!AF501/10^6</f>
        <v>8.592883789</v>
      </c>
      <c r="AH144" s="20">
        <f>'Variables AMS'!AG501/10^6</f>
        <v>8.7607239389999894</v>
      </c>
      <c r="AI144" s="20">
        <f>'Variables AMS'!AH501/10^6</f>
        <v>8.9383396300000015</v>
      </c>
      <c r="AJ144" s="20">
        <f>'Variables AMS'!AI501/10^6</f>
        <v>9.1073192660000011</v>
      </c>
      <c r="AK144" s="20">
        <f>'Variables AMS'!AJ501/10^6</f>
        <v>9.2689810319999992</v>
      </c>
      <c r="AL144" s="20">
        <f>'Variables AMS'!AK501/10^6</f>
        <v>9.4254474930000001</v>
      </c>
      <c r="AM144" s="20">
        <f>'Variables AMS'!AL501/10^6</f>
        <v>9.5823921369999994</v>
      </c>
      <c r="AN144" s="20">
        <f>'Variables AMS'!AM501/10^6</f>
        <v>9.7373186960000009</v>
      </c>
      <c r="AO144" s="20">
        <f>'Variables AMS'!AN501/10^6</f>
        <v>9.886073863</v>
      </c>
      <c r="AP144" s="20">
        <f>'Variables AMS'!AO501/10^6</f>
        <v>10.032025130000001</v>
      </c>
      <c r="AQ144" s="20">
        <f>'Variables AMS'!AP501/10^6</f>
        <v>10.177065820000001</v>
      </c>
      <c r="AR144" s="20">
        <f>'Variables AMS'!AQ501/10^6</f>
        <v>10.318306470000001</v>
      </c>
      <c r="AS144" s="20">
        <f>'Variables AMS'!AR501/10^6</f>
        <v>10.44624144</v>
      </c>
      <c r="AT144" s="20">
        <f>'Variables AMS'!AS501/10^6</f>
        <v>10.575111060000001</v>
      </c>
      <c r="AU144" s="20">
        <f>'Variables AMS'!AT501/10^6</f>
        <v>10.70217349</v>
      </c>
      <c r="AV144" s="20">
        <f>'Variables AMS'!AU501/10^6</f>
        <v>10.829119909999999</v>
      </c>
      <c r="AW144" s="20">
        <f>'Variables AMS'!AV501/10^6</f>
        <v>10.95602828</v>
      </c>
    </row>
    <row r="145" spans="1:49" x14ac:dyDescent="0.25">
      <c r="A145" s="113"/>
      <c r="B145" t="s">
        <v>452</v>
      </c>
      <c r="C145" s="20">
        <f>'Variables AMS'!B502/10^6</f>
        <v>0.61194961832884498</v>
      </c>
      <c r="D145" s="20">
        <f>'Variables AMS'!C502/10^6</f>
        <v>0.62177466739182696</v>
      </c>
      <c r="E145" s="20">
        <f>'Variables AMS'!D502/10^6</f>
        <v>0.63175746079999995</v>
      </c>
      <c r="F145" s="20">
        <f>'Variables AMS'!E502/10^6</f>
        <v>0.61065356949999994</v>
      </c>
      <c r="G145" s="20">
        <f>'Variables AMS'!F502/10^6</f>
        <v>0.54878033310000007</v>
      </c>
      <c r="H145" s="20">
        <f>'Variables AMS'!G502/10^6</f>
        <v>0.45068263479999998</v>
      </c>
      <c r="I145" s="20">
        <f>'Variables AMS'!H502/10^6</f>
        <v>0.4736810045</v>
      </c>
      <c r="J145" s="20">
        <f>'Variables AMS'!I502/10^6</f>
        <v>0.45445587840000001</v>
      </c>
      <c r="K145" s="20">
        <f>'Variables AMS'!J502/10^6</f>
        <v>0.4079725401</v>
      </c>
      <c r="L145" s="20">
        <f>'Variables AMS'!K502/10^6</f>
        <v>0.379240195</v>
      </c>
      <c r="M145" s="20">
        <f>'Variables AMS'!L502/10^6</f>
        <v>0.36763270789999997</v>
      </c>
      <c r="N145" s="20">
        <f>'Variables AMS'!M502/10^6</f>
        <v>0.35561075390000002</v>
      </c>
      <c r="O145" s="20">
        <f>'Variables AMS'!N502/10^6</f>
        <v>0.34110950180000005</v>
      </c>
      <c r="P145" s="20">
        <f>'Variables AMS'!O502/10^6</f>
        <v>0.34000025709999998</v>
      </c>
      <c r="Q145" s="20">
        <f>'Variables AMS'!P502/10^6</f>
        <v>0.31078634019999996</v>
      </c>
      <c r="R145" s="20">
        <f>'Variables AMS'!Q502/10^6</f>
        <v>0.2824933469</v>
      </c>
      <c r="S145" s="20">
        <f>'Variables AMS'!R502/10^6</f>
        <v>0.2667951429</v>
      </c>
      <c r="T145" s="20">
        <f>'Variables AMS'!S502/10^6</f>
        <v>0.25494739980000003</v>
      </c>
      <c r="U145" s="20">
        <f>'Variables AMS'!T502/10^6</f>
        <v>0.2498292238</v>
      </c>
      <c r="V145" s="20">
        <f>'Variables AMS'!U502/10^6</f>
        <v>0.2491525051</v>
      </c>
      <c r="W145" s="20">
        <f>'Variables AMS'!V502/10^6</f>
        <v>0.17739718860000001</v>
      </c>
      <c r="X145" s="20">
        <f>'Variables AMS'!W502/10^6</f>
        <v>0.13034244519999999</v>
      </c>
      <c r="Y145" s="20">
        <f>'Variables AMS'!X502/10^6</f>
        <v>9.6294920820000005E-2</v>
      </c>
      <c r="Z145" s="20">
        <f>'Variables AMS'!Y502/10^6</f>
        <v>7.3166961779999998E-2</v>
      </c>
      <c r="AA145" s="20">
        <f>'Variables AMS'!Z502/10^6</f>
        <v>5.715253118E-2</v>
      </c>
      <c r="AB145" s="20">
        <f>'Variables AMS'!AA502/10^6</f>
        <v>4.5872606199999999E-2</v>
      </c>
      <c r="AC145" s="20">
        <f>'Variables AMS'!AB502/10^6</f>
        <v>3.7473756569999996E-2</v>
      </c>
      <c r="AD145" s="20">
        <f>'Variables AMS'!AC502/10^6</f>
        <v>3.3333759299999995E-2</v>
      </c>
      <c r="AE145" s="20">
        <f>'Variables AMS'!AD502/10^6</f>
        <v>3.079919423E-2</v>
      </c>
      <c r="AF145" s="20">
        <f>'Variables AMS'!AE502/10^6</f>
        <v>2.889498243E-2</v>
      </c>
      <c r="AG145" s="20">
        <f>'Variables AMS'!AF502/10^6</f>
        <v>2.760174076E-2</v>
      </c>
      <c r="AH145" s="20">
        <f>'Variables AMS'!AG502/10^6</f>
        <v>2.652869871E-2</v>
      </c>
      <c r="AI145" s="20">
        <f>'Variables AMS'!AH502/10^6</f>
        <v>2.5256247210000003E-2</v>
      </c>
      <c r="AJ145" s="20">
        <f>'Variables AMS'!AI502/10^6</f>
        <v>2.3840178029999999E-2</v>
      </c>
      <c r="AK145" s="20">
        <f>'Variables AMS'!AJ502/10^6</f>
        <v>2.2277322589999999E-2</v>
      </c>
      <c r="AL145" s="20">
        <f>'Variables AMS'!AK502/10^6</f>
        <v>2.0821272250000002E-2</v>
      </c>
      <c r="AM145" s="20">
        <f>'Variables AMS'!AL502/10^6</f>
        <v>1.9257946309999999E-2</v>
      </c>
      <c r="AN145" s="20">
        <f>'Variables AMS'!AM502/10^6</f>
        <v>1.807603973E-2</v>
      </c>
      <c r="AO145" s="20">
        <f>'Variables AMS'!AN502/10^6</f>
        <v>1.6808750680000002E-2</v>
      </c>
      <c r="AP145" s="20">
        <f>'Variables AMS'!AO502/10^6</f>
        <v>1.545917041E-2</v>
      </c>
      <c r="AQ145" s="20">
        <f>'Variables AMS'!AP502/10^6</f>
        <v>1.4027006E-2</v>
      </c>
      <c r="AR145" s="20">
        <f>'Variables AMS'!AQ502/10^6</f>
        <v>1.250717806E-2</v>
      </c>
      <c r="AS145" s="20">
        <f>'Variables AMS'!AR502/10^6</f>
        <v>1.0398471729999999E-2</v>
      </c>
      <c r="AT145" s="20">
        <f>'Variables AMS'!AS502/10^6</f>
        <v>8.1700137459999999E-3</v>
      </c>
      <c r="AU145" s="20">
        <f>'Variables AMS'!AT502/10^6</f>
        <v>5.8192151670000006E-3</v>
      </c>
      <c r="AV145" s="20">
        <f>'Variables AMS'!AU502/10^6</f>
        <v>3.342762874E-3</v>
      </c>
      <c r="AW145" s="20">
        <f>'Variables AMS'!AV502/10^6</f>
        <v>7.350698036E-4</v>
      </c>
    </row>
    <row r="146" spans="1:49" x14ac:dyDescent="0.25">
      <c r="A146" s="113"/>
      <c r="B146" t="s">
        <v>453</v>
      </c>
      <c r="C146" s="20">
        <f>'Variables AMS'!B503/10^6</f>
        <v>18.604230451297902</v>
      </c>
      <c r="D146" s="20">
        <f>'Variables AMS'!C503/10^6</f>
        <v>18.902927388902398</v>
      </c>
      <c r="E146" s="20">
        <f>'Variables AMS'!D503/10^6</f>
        <v>19.209702579999998</v>
      </c>
      <c r="F146" s="20">
        <f>'Variables AMS'!E503/10^6</f>
        <v>19.267451210000001</v>
      </c>
      <c r="G146" s="20">
        <f>'Variables AMS'!F503/10^6</f>
        <v>18.19171751</v>
      </c>
      <c r="H146" s="20">
        <f>'Variables AMS'!G503/10^6</f>
        <v>16.344989429999998</v>
      </c>
      <c r="I146" s="20">
        <f>'Variables AMS'!H503/10^6</f>
        <v>16.348870139999999</v>
      </c>
      <c r="J146" s="20">
        <f>'Variables AMS'!I503/10^6</f>
        <v>15.941504800000001</v>
      </c>
      <c r="K146" s="20">
        <f>'Variables AMS'!J503/10^6</f>
        <v>15.015396750000001</v>
      </c>
      <c r="L146" s="20">
        <f>'Variables AMS'!K503/10^6</f>
        <v>14.40979709</v>
      </c>
      <c r="M146" s="20">
        <f>'Variables AMS'!L503/10^6</f>
        <v>14.198898949999998</v>
      </c>
      <c r="N146" s="20">
        <f>'Variables AMS'!M503/10^6</f>
        <v>14.222400009999999</v>
      </c>
      <c r="O146" s="20">
        <f>'Variables AMS'!N503/10^6</f>
        <v>13.94998198</v>
      </c>
      <c r="P146" s="20">
        <f>'Variables AMS'!O503/10^6</f>
        <v>13.53958343</v>
      </c>
      <c r="Q146" s="20">
        <f>'Variables AMS'!P503/10^6</f>
        <v>12.78609442</v>
      </c>
      <c r="R146" s="20">
        <f>'Variables AMS'!Q503/10^6</f>
        <v>12.36556742</v>
      </c>
      <c r="S146" s="20">
        <f>'Variables AMS'!R503/10^6</f>
        <v>11.964977189999999</v>
      </c>
      <c r="T146" s="20">
        <f>'Variables AMS'!S503/10^6</f>
        <v>11.81172231</v>
      </c>
      <c r="U146" s="20">
        <f>'Variables AMS'!T503/10^6</f>
        <v>11.79146822</v>
      </c>
      <c r="V146" s="20">
        <f>'Variables AMS'!U503/10^6</f>
        <v>11.91099451</v>
      </c>
      <c r="W146" s="20">
        <f>'Variables AMS'!V503/10^6</f>
        <v>10.187296210000001</v>
      </c>
      <c r="X146" s="20">
        <f>'Variables AMS'!W503/10^6</f>
        <v>8.6342261429999905</v>
      </c>
      <c r="Y146" s="20">
        <f>'Variables AMS'!X503/10^6</f>
        <v>7.3795984970000008</v>
      </c>
      <c r="Z146" s="20">
        <f>'Variables AMS'!Y503/10^6</f>
        <v>6.3834503619999996</v>
      </c>
      <c r="AA146" s="20">
        <f>'Variables AMS'!Z503/10^6</f>
        <v>5.5918452959999998</v>
      </c>
      <c r="AB146" s="20">
        <f>'Variables AMS'!AA503/10^6</f>
        <v>4.9582322429999994</v>
      </c>
      <c r="AC146" s="20">
        <f>'Variables AMS'!AB503/10^6</f>
        <v>4.4381707549999998</v>
      </c>
      <c r="AD146" s="20">
        <f>'Variables AMS'!AC503/10^6</f>
        <v>4.1999268899999995</v>
      </c>
      <c r="AE146" s="20">
        <f>'Variables AMS'!AD503/10^6</f>
        <v>4.0583694530000001</v>
      </c>
      <c r="AF146" s="20">
        <f>'Variables AMS'!AE503/10^6</f>
        <v>3.9579933999999999</v>
      </c>
      <c r="AG146" s="20">
        <f>'Variables AMS'!AF503/10^6</f>
        <v>3.9049037749999997</v>
      </c>
      <c r="AH146" s="20">
        <f>'Variables AMS'!AG503/10^6</f>
        <v>3.8725431940000004</v>
      </c>
      <c r="AI146" s="20">
        <f>'Variables AMS'!AH503/10^6</f>
        <v>3.8203662200000004</v>
      </c>
      <c r="AJ146" s="20">
        <f>'Variables AMS'!AI503/10^6</f>
        <v>3.7351615059999999</v>
      </c>
      <c r="AK146" s="20">
        <f>'Variables AMS'!AJ503/10^6</f>
        <v>3.6175825740000001</v>
      </c>
      <c r="AL146" s="20">
        <f>'Variables AMS'!AK503/10^6</f>
        <v>3.4755655269999997</v>
      </c>
      <c r="AM146" s="20">
        <f>'Variables AMS'!AL503/10^6</f>
        <v>3.2925493719999999</v>
      </c>
      <c r="AN146" s="20">
        <f>'Variables AMS'!AM503/10^6</f>
        <v>3.2148175210000001</v>
      </c>
      <c r="AO146" s="20">
        <f>'Variables AMS'!AN503/10^6</f>
        <v>3.111790703</v>
      </c>
      <c r="AP146" s="20">
        <f>'Variables AMS'!AO503/10^6</f>
        <v>2.981404731</v>
      </c>
      <c r="AQ146" s="20">
        <f>'Variables AMS'!AP503/10^6</f>
        <v>2.8185885759999998</v>
      </c>
      <c r="AR146" s="20">
        <f>'Variables AMS'!AQ503/10^6</f>
        <v>2.6122298129999999</v>
      </c>
      <c r="AS146" s="20">
        <f>'Variables AMS'!AR503/10^6</f>
        <v>2.543851681</v>
      </c>
      <c r="AT146" s="20">
        <f>'Variables AMS'!AS503/10^6</f>
        <v>2.4688626129999998</v>
      </c>
      <c r="AU146" s="20">
        <f>'Variables AMS'!AT503/10^6</f>
        <v>2.3836598590000002</v>
      </c>
      <c r="AV146" s="20">
        <f>'Variables AMS'!AU503/10^6</f>
        <v>2.287840648</v>
      </c>
      <c r="AW146" s="20">
        <f>'Variables AMS'!AV503/10^6</f>
        <v>2.17952009</v>
      </c>
    </row>
    <row r="147" spans="1:49" x14ac:dyDescent="0.25">
      <c r="A147" s="113"/>
      <c r="B147" t="s">
        <v>454</v>
      </c>
      <c r="C147" s="20">
        <f>'Variables AMS'!B504/10^6</f>
        <v>0.58343822926562194</v>
      </c>
      <c r="D147" s="20">
        <f>'Variables AMS'!C504/10^6</f>
        <v>0.59280551875492393</v>
      </c>
      <c r="E147" s="20">
        <f>'Variables AMS'!D504/10^6</f>
        <v>0.60232320449999999</v>
      </c>
      <c r="F147" s="20">
        <f>'Variables AMS'!E504/10^6</f>
        <v>0.61860971880000004</v>
      </c>
      <c r="G147" s="20">
        <f>'Variables AMS'!F504/10^6</f>
        <v>0.6030802287</v>
      </c>
      <c r="H147" s="20">
        <f>'Variables AMS'!G504/10^6</f>
        <v>0.51644094510000005</v>
      </c>
      <c r="I147" s="20">
        <f>'Variables AMS'!H504/10^6</f>
        <v>0.50437007339999995</v>
      </c>
      <c r="J147" s="20">
        <f>'Variables AMS'!I504/10^6</f>
        <v>0.51000453480000008</v>
      </c>
      <c r="K147" s="20">
        <f>'Variables AMS'!J504/10^6</f>
        <v>0.4883269717</v>
      </c>
      <c r="L147" s="20">
        <f>'Variables AMS'!K504/10^6</f>
        <v>0.46696803529999997</v>
      </c>
      <c r="M147" s="20">
        <f>'Variables AMS'!L504/10^6</f>
        <v>0.42833960590000003</v>
      </c>
      <c r="N147" s="20">
        <f>'Variables AMS'!M504/10^6</f>
        <v>0.38265169520000003</v>
      </c>
      <c r="O147" s="20">
        <f>'Variables AMS'!N504/10^6</f>
        <v>0.362552814</v>
      </c>
      <c r="P147" s="20">
        <f>'Variables AMS'!O504/10^6</f>
        <v>0.3627694347</v>
      </c>
      <c r="Q147" s="20">
        <f>'Variables AMS'!P504/10^6</f>
        <v>0.3601521909</v>
      </c>
      <c r="R147" s="20">
        <f>'Variables AMS'!Q504/10^6</f>
        <v>0.3586076534</v>
      </c>
      <c r="S147" s="20">
        <f>'Variables AMS'!R504/10^6</f>
        <v>0.34773700660000001</v>
      </c>
      <c r="T147" s="20">
        <f>'Variables AMS'!S504/10^6</f>
        <v>0.35785807539999998</v>
      </c>
      <c r="U147" s="20">
        <f>'Variables AMS'!T504/10^6</f>
        <v>0.36212503569999999</v>
      </c>
      <c r="V147" s="20">
        <f>'Variables AMS'!U504/10^6</f>
        <v>0.37699990929999999</v>
      </c>
      <c r="W147" s="20">
        <f>'Variables AMS'!V504/10^6</f>
        <v>0.34831324320000001</v>
      </c>
      <c r="X147" s="20">
        <f>'Variables AMS'!W504/10^6</f>
        <v>0.33600900319999999</v>
      </c>
      <c r="Y147" s="20">
        <f>'Variables AMS'!X504/10^6</f>
        <v>0.3216747291</v>
      </c>
      <c r="Z147" s="20">
        <f>'Variables AMS'!Y504/10^6</f>
        <v>0.30401573630000001</v>
      </c>
      <c r="AA147" s="20">
        <f>'Variables AMS'!Z504/10^6</f>
        <v>0.28610650729999998</v>
      </c>
      <c r="AB147" s="20">
        <f>'Variables AMS'!AA504/10^6</f>
        <v>0.26866219600000002</v>
      </c>
      <c r="AC147" s="20">
        <f>'Variables AMS'!AB504/10^6</f>
        <v>0.25200579940000001</v>
      </c>
      <c r="AD147" s="20">
        <f>'Variables AMS'!AC504/10^6</f>
        <v>0.24000133949999999</v>
      </c>
      <c r="AE147" s="20">
        <f>'Variables AMS'!AD504/10^6</f>
        <v>0.22506131969999998</v>
      </c>
      <c r="AF147" s="20">
        <f>'Variables AMS'!AE504/10^6</f>
        <v>0.20984794600000001</v>
      </c>
      <c r="AG147" s="20">
        <f>'Variables AMS'!AF504/10^6</f>
        <v>0.19614182999999999</v>
      </c>
      <c r="AH147" s="20">
        <f>'Variables AMS'!AG504/10^6</f>
        <v>0.18305634430000001</v>
      </c>
      <c r="AI147" s="20">
        <f>'Variables AMS'!AH504/10^6</f>
        <v>0.16952498639999999</v>
      </c>
      <c r="AJ147" s="20">
        <f>'Variables AMS'!AI504/10^6</f>
        <v>0.15555025489999999</v>
      </c>
      <c r="AK147" s="20">
        <f>'Variables AMS'!AJ504/10^6</f>
        <v>0.14151253189999999</v>
      </c>
      <c r="AL147" s="20">
        <f>'Variables AMS'!AK504/10^6</f>
        <v>0.12883418669999999</v>
      </c>
      <c r="AM147" s="20">
        <f>'Variables AMS'!AL504/10^6</f>
        <v>0.11626450370000001</v>
      </c>
      <c r="AN147" s="20">
        <f>'Variables AMS'!AM504/10^6</f>
        <v>0.10691368</v>
      </c>
      <c r="AO147" s="20">
        <f>'Variables AMS'!AN504/10^6</f>
        <v>9.7626135670000003E-2</v>
      </c>
      <c r="AP147" s="20">
        <f>'Variables AMS'!AO504/10^6</f>
        <v>8.8267857040000008E-2</v>
      </c>
      <c r="AQ147" s="20">
        <f>'Variables AMS'!AP504/10^6</f>
        <v>7.8832716220000001E-2</v>
      </c>
      <c r="AR147" s="20">
        <f>'Variables AMS'!AQ504/10^6</f>
        <v>6.8984734469999989E-2</v>
      </c>
      <c r="AS147" s="20">
        <f>'Variables AMS'!AR504/10^6</f>
        <v>5.6372929969999999E-2</v>
      </c>
      <c r="AT147" s="20">
        <f>'Variables AMS'!AS504/10^6</f>
        <v>4.3701551409999997E-2</v>
      </c>
      <c r="AU147" s="20">
        <f>'Variables AMS'!AT504/10^6</f>
        <v>3.0708195670000001E-2</v>
      </c>
      <c r="AV147" s="20">
        <f>'Variables AMS'!AU504/10^6</f>
        <v>1.7400942790000002E-2</v>
      </c>
      <c r="AW147" s="20">
        <f>'Variables AMS'!AV504/10^6</f>
        <v>3.7825238650000003E-3</v>
      </c>
    </row>
    <row r="150" spans="1:49" x14ac:dyDescent="0.25">
      <c r="A150" s="113" t="s">
        <v>811</v>
      </c>
      <c r="B150" t="s">
        <v>443</v>
      </c>
      <c r="C150" s="20">
        <f>'Variables AMS'!B472</f>
        <v>2.7703288319169999</v>
      </c>
      <c r="D150" s="20">
        <f>'Variables AMS'!C472</f>
        <v>2.8148073574016701</v>
      </c>
      <c r="E150" s="20">
        <f>'Variables AMS'!D472</f>
        <v>2.86</v>
      </c>
      <c r="F150" s="20">
        <f>'Variables AMS'!E472</f>
        <v>2.9264474109999998</v>
      </c>
      <c r="G150" s="20">
        <f>'Variables AMS'!F472</f>
        <v>2.8476025269999998</v>
      </c>
      <c r="H150" s="20">
        <f>'Variables AMS'!G472</f>
        <v>2.8645246969999998</v>
      </c>
      <c r="I150" s="20">
        <f>'Variables AMS'!H472</f>
        <v>2.9829403719999998</v>
      </c>
      <c r="J150" s="20">
        <f>'Variables AMS'!I472</f>
        <v>2.9044803429999999</v>
      </c>
      <c r="K150" s="20">
        <f>'Variables AMS'!J472</f>
        <v>2.8449955899999999</v>
      </c>
      <c r="L150" s="20">
        <f>'Variables AMS'!K472</f>
        <v>2.7175121149999999</v>
      </c>
      <c r="M150" s="20">
        <f>'Variables AMS'!L472</f>
        <v>2.8159099470000002</v>
      </c>
      <c r="N150" s="20">
        <f>'Variables AMS'!M472</f>
        <v>2.8468235530000001</v>
      </c>
      <c r="O150" s="20">
        <f>'Variables AMS'!N472</f>
        <v>2.8447728639999998</v>
      </c>
      <c r="P150" s="20">
        <f>'Variables AMS'!O472</f>
        <v>2.9115265269999999</v>
      </c>
      <c r="Q150" s="20">
        <f>'Variables AMS'!P472</f>
        <v>2.83338804</v>
      </c>
      <c r="R150" s="20">
        <f>'Variables AMS'!Q472</f>
        <v>2.8227931530000001</v>
      </c>
      <c r="S150" s="20">
        <f>'Variables AMS'!R472</f>
        <v>2.82905059</v>
      </c>
      <c r="T150" s="20">
        <f>'Variables AMS'!S472</f>
        <v>2.8357683869999999</v>
      </c>
      <c r="U150" s="20">
        <f>'Variables AMS'!T472</f>
        <v>2.8285938060000002</v>
      </c>
      <c r="V150" s="20">
        <f>'Variables AMS'!U472</f>
        <v>2.8244240070000002</v>
      </c>
      <c r="W150" s="20">
        <f>'Variables AMS'!V472</f>
        <v>2.808210265</v>
      </c>
      <c r="X150" s="20">
        <f>'Variables AMS'!W472</f>
        <v>2.784668913</v>
      </c>
      <c r="Y150" s="20">
        <f>'Variables AMS'!X472</f>
        <v>2.7882047559999998</v>
      </c>
      <c r="Z150" s="20">
        <f>'Variables AMS'!Y472</f>
        <v>2.808765148</v>
      </c>
      <c r="AA150" s="20">
        <f>'Variables AMS'!Z472</f>
        <v>2.8418600509999998</v>
      </c>
      <c r="AB150" s="20">
        <f>'Variables AMS'!AA472</f>
        <v>2.8836364670000001</v>
      </c>
      <c r="AC150" s="20">
        <f>'Variables AMS'!AB472</f>
        <v>2.9297773829999998</v>
      </c>
      <c r="AD150" s="20">
        <f>'Variables AMS'!AC472</f>
        <v>2.9810203620000002</v>
      </c>
      <c r="AE150" s="20">
        <f>'Variables AMS'!AD472</f>
        <v>3.0345455210000001</v>
      </c>
      <c r="AF150" s="20">
        <f>'Variables AMS'!AE472</f>
        <v>3.0898816569999998</v>
      </c>
      <c r="AG150" s="20">
        <f>'Variables AMS'!AF472</f>
        <v>3.1460594259999999</v>
      </c>
      <c r="AH150" s="20">
        <f>'Variables AMS'!AG472</f>
        <v>3.2019038430000002</v>
      </c>
      <c r="AI150" s="20">
        <f>'Variables AMS'!AH472</f>
        <v>3.258476243</v>
      </c>
      <c r="AJ150" s="20">
        <f>'Variables AMS'!AI472</f>
        <v>3.3144616070000001</v>
      </c>
      <c r="AK150" s="20">
        <f>'Variables AMS'!AJ472</f>
        <v>3.3709474319999999</v>
      </c>
      <c r="AL150" s="20">
        <f>'Variables AMS'!AK472</f>
        <v>3.4284066200000001</v>
      </c>
      <c r="AM150" s="20">
        <f>'Variables AMS'!AL472</f>
        <v>3.4868636940000002</v>
      </c>
      <c r="AN150" s="20">
        <f>'Variables AMS'!AM472</f>
        <v>3.5433356150000002</v>
      </c>
      <c r="AO150" s="20">
        <f>'Variables AMS'!AN472</f>
        <v>3.596327187</v>
      </c>
      <c r="AP150" s="20">
        <f>'Variables AMS'!AO472</f>
        <v>3.6476829030000002</v>
      </c>
      <c r="AQ150" s="20">
        <f>'Variables AMS'!AP472</f>
        <v>3.6988533389999998</v>
      </c>
      <c r="AR150" s="20">
        <f>'Variables AMS'!AQ472</f>
        <v>3.7499049609999999</v>
      </c>
      <c r="AS150" s="20">
        <f>'Variables AMS'!AR472</f>
        <v>3.7954852610000001</v>
      </c>
      <c r="AT150" s="20">
        <f>'Variables AMS'!AS472</f>
        <v>3.8386062600000002</v>
      </c>
      <c r="AU150" s="20">
        <f>'Variables AMS'!AT472</f>
        <v>3.8800568640000002</v>
      </c>
      <c r="AV150" s="20">
        <f>'Variables AMS'!AU472</f>
        <v>3.9208184300000002</v>
      </c>
      <c r="AW150" s="20">
        <f>'Variables AMS'!AV472</f>
        <v>3.96106889</v>
      </c>
    </row>
    <row r="151" spans="1:49" x14ac:dyDescent="0.25">
      <c r="A151" s="113"/>
      <c r="B151" t="s">
        <v>444</v>
      </c>
      <c r="C151" s="20">
        <f>'Variables AMS'!B473</f>
        <v>6.18523199925892</v>
      </c>
      <c r="D151" s="20">
        <f>'Variables AMS'!C473</f>
        <v>6.2845378996769998</v>
      </c>
      <c r="E151" s="20">
        <f>'Variables AMS'!D473</f>
        <v>6.3854381880000002</v>
      </c>
      <c r="F151" s="20">
        <f>'Variables AMS'!E473</f>
        <v>6.4525721459999996</v>
      </c>
      <c r="G151" s="20">
        <f>'Variables AMS'!F473</f>
        <v>6.2566504710000004</v>
      </c>
      <c r="H151" s="20">
        <f>'Variables AMS'!G473</f>
        <v>6.1935672019999997</v>
      </c>
      <c r="I151" s="20">
        <f>'Variables AMS'!H473</f>
        <v>6.2022479080000004</v>
      </c>
      <c r="J151" s="20">
        <f>'Variables AMS'!I473</f>
        <v>6.2163624249999998</v>
      </c>
      <c r="K151" s="20">
        <f>'Variables AMS'!J473</f>
        <v>6.0000911510000003</v>
      </c>
      <c r="L151" s="20">
        <f>'Variables AMS'!K473</f>
        <v>5.8517340969999996</v>
      </c>
      <c r="M151" s="20">
        <f>'Variables AMS'!L473</f>
        <v>5.8879631239999997</v>
      </c>
      <c r="N151" s="20">
        <f>'Variables AMS'!M473</f>
        <v>5.8515658520000002</v>
      </c>
      <c r="O151" s="20">
        <f>'Variables AMS'!N473</f>
        <v>5.6711331100000004</v>
      </c>
      <c r="P151" s="20">
        <f>'Variables AMS'!O473</f>
        <v>5.5154761749999999</v>
      </c>
      <c r="Q151" s="20">
        <f>'Variables AMS'!P473</f>
        <v>5.2169687580000002</v>
      </c>
      <c r="R151" s="20">
        <f>'Variables AMS'!Q473</f>
        <v>4.8881457230000001</v>
      </c>
      <c r="S151" s="20">
        <f>'Variables AMS'!R473</f>
        <v>4.7326663020000002</v>
      </c>
      <c r="T151" s="20">
        <f>'Variables AMS'!S473</f>
        <v>4.6571039839999999</v>
      </c>
      <c r="U151" s="20">
        <f>'Variables AMS'!T473</f>
        <v>4.6557877359999997</v>
      </c>
      <c r="V151" s="20">
        <f>'Variables AMS'!U473</f>
        <v>4.6925818430000001</v>
      </c>
      <c r="W151" s="20">
        <f>'Variables AMS'!V473</f>
        <v>4.5268887050000002</v>
      </c>
      <c r="X151" s="20">
        <f>'Variables AMS'!W473</f>
        <v>4.3127827810000001</v>
      </c>
      <c r="Y151" s="20">
        <f>'Variables AMS'!X473</f>
        <v>4.1357824860000001</v>
      </c>
      <c r="Z151" s="20">
        <f>'Variables AMS'!Y473</f>
        <v>3.9881967280000001</v>
      </c>
      <c r="AA151" s="20">
        <f>'Variables AMS'!Z473</f>
        <v>3.866302997</v>
      </c>
      <c r="AB151" s="20">
        <f>'Variables AMS'!AA473</f>
        <v>3.7654199830000001</v>
      </c>
      <c r="AC151" s="20">
        <f>'Variables AMS'!AB473</f>
        <v>3.6799403050000001</v>
      </c>
      <c r="AD151" s="20">
        <f>'Variables AMS'!AC473</f>
        <v>3.6671231089999998</v>
      </c>
      <c r="AE151" s="20">
        <f>'Variables AMS'!AD473</f>
        <v>3.692912448</v>
      </c>
      <c r="AF151" s="20">
        <f>'Variables AMS'!AE473</f>
        <v>3.7417410530000002</v>
      </c>
      <c r="AG151" s="20">
        <f>'Variables AMS'!AF473</f>
        <v>3.8026497560000001</v>
      </c>
      <c r="AH151" s="20">
        <f>'Variables AMS'!AG473</f>
        <v>3.8682328570000002</v>
      </c>
      <c r="AI151" s="20">
        <f>'Variables AMS'!AH473</f>
        <v>3.9370641559999999</v>
      </c>
      <c r="AJ151" s="20">
        <f>'Variables AMS'!AI473</f>
        <v>4.0096276910000004</v>
      </c>
      <c r="AK151" s="20">
        <f>'Variables AMS'!AJ473</f>
        <v>4.0858641909999998</v>
      </c>
      <c r="AL151" s="20">
        <f>'Variables AMS'!AK473</f>
        <v>4.1656277609999997</v>
      </c>
      <c r="AM151" s="20">
        <f>'Variables AMS'!AL473</f>
        <v>4.2485855560000001</v>
      </c>
      <c r="AN151" s="20">
        <f>'Variables AMS'!AM473</f>
        <v>4.3325557200000002</v>
      </c>
      <c r="AO151" s="20">
        <f>'Variables AMS'!AN473</f>
        <v>4.4181890470000003</v>
      </c>
      <c r="AP151" s="20">
        <f>'Variables AMS'!AO473</f>
        <v>4.5059366900000004</v>
      </c>
      <c r="AQ151" s="20">
        <f>'Variables AMS'!AP473</f>
        <v>4.5960508889999998</v>
      </c>
      <c r="AR151" s="20">
        <f>'Variables AMS'!AQ473</f>
        <v>4.6874335660000002</v>
      </c>
      <c r="AS151" s="20">
        <f>'Variables AMS'!AR473</f>
        <v>4.777062226</v>
      </c>
      <c r="AT151" s="20">
        <f>'Variables AMS'!AS473</f>
        <v>4.8675619299999999</v>
      </c>
      <c r="AU151" s="20">
        <f>'Variables AMS'!AT473</f>
        <v>4.9598301879999998</v>
      </c>
      <c r="AV151" s="20">
        <f>'Variables AMS'!AU473</f>
        <v>5.0543901199999999</v>
      </c>
      <c r="AW151" s="20">
        <f>'Variables AMS'!AV473</f>
        <v>5.1504442389999996</v>
      </c>
    </row>
    <row r="152" spans="1:49" x14ac:dyDescent="0.25">
      <c r="A152" s="113"/>
      <c r="B152" t="s">
        <v>445</v>
      </c>
      <c r="C152" s="20">
        <f>'Variables AMS'!B474</f>
        <v>0.93799827590948903</v>
      </c>
      <c r="D152" s="20">
        <f>'Variables AMS'!C474</f>
        <v>0.953058141633355</v>
      </c>
      <c r="E152" s="20">
        <f>'Variables AMS'!D474</f>
        <v>0.96835979839999997</v>
      </c>
      <c r="F152" s="20">
        <f>'Variables AMS'!E474</f>
        <v>0.94257200429999999</v>
      </c>
      <c r="G152" s="20">
        <f>'Variables AMS'!F474</f>
        <v>0.89749529419999996</v>
      </c>
      <c r="H152" s="20">
        <f>'Variables AMS'!G474</f>
        <v>0.76716867749999995</v>
      </c>
      <c r="I152" s="20">
        <f>'Variables AMS'!H474</f>
        <v>0.81249840070000001</v>
      </c>
      <c r="J152" s="20">
        <f>'Variables AMS'!I474</f>
        <v>0.80301865640000003</v>
      </c>
      <c r="K152" s="20">
        <f>'Variables AMS'!J474</f>
        <v>0.77605195339999999</v>
      </c>
      <c r="L152" s="20">
        <f>'Variables AMS'!K474</f>
        <v>0.74379409870000002</v>
      </c>
      <c r="M152" s="20">
        <f>'Variables AMS'!L474</f>
        <v>0.73035290050000001</v>
      </c>
      <c r="N152" s="20">
        <f>'Variables AMS'!M474</f>
        <v>0.73108324290000004</v>
      </c>
      <c r="O152" s="20">
        <f>'Variables AMS'!N474</f>
        <v>0.7200160619</v>
      </c>
      <c r="P152" s="20">
        <f>'Variables AMS'!O474</f>
        <v>0.71431606469999998</v>
      </c>
      <c r="Q152" s="20">
        <f>'Variables AMS'!P474</f>
        <v>0.67078513610000001</v>
      </c>
      <c r="R152" s="20">
        <f>'Variables AMS'!Q474</f>
        <v>0.62263110379999997</v>
      </c>
      <c r="S152" s="20">
        <f>'Variables AMS'!R474</f>
        <v>0.5728645389</v>
      </c>
      <c r="T152" s="20">
        <f>'Variables AMS'!S474</f>
        <v>0.53768116480000006</v>
      </c>
      <c r="U152" s="20">
        <f>'Variables AMS'!T474</f>
        <v>0.51744653630000004</v>
      </c>
      <c r="V152" s="20">
        <f>'Variables AMS'!U474</f>
        <v>0.50645464679999996</v>
      </c>
      <c r="W152" s="20">
        <f>'Variables AMS'!V474</f>
        <v>0.4932990645</v>
      </c>
      <c r="X152" s="20">
        <f>'Variables AMS'!W474</f>
        <v>0.47124062919999998</v>
      </c>
      <c r="Y152" s="20">
        <f>'Variables AMS'!X474</f>
        <v>0.44268275070000002</v>
      </c>
      <c r="Z152" s="20">
        <f>'Variables AMS'!Y474</f>
        <v>0.42147240689999999</v>
      </c>
      <c r="AA152" s="20">
        <f>'Variables AMS'!Z474</f>
        <v>0.40354044779999998</v>
      </c>
      <c r="AB152" s="20">
        <f>'Variables AMS'!AA474</f>
        <v>0.38759907809999999</v>
      </c>
      <c r="AC152" s="20">
        <f>'Variables AMS'!AB474</f>
        <v>0.37318642530000001</v>
      </c>
      <c r="AD152" s="20">
        <f>'Variables AMS'!AC474</f>
        <v>0.36496891329999998</v>
      </c>
      <c r="AE152" s="20">
        <f>'Variables AMS'!AD474</f>
        <v>0.3613825081</v>
      </c>
      <c r="AF152" s="20">
        <f>'Variables AMS'!AE474</f>
        <v>0.36131781439999999</v>
      </c>
      <c r="AG152" s="20">
        <f>'Variables AMS'!AF474</f>
        <v>0.36191226380000002</v>
      </c>
      <c r="AH152" s="20">
        <f>'Variables AMS'!AG474</f>
        <v>0.36232865860000002</v>
      </c>
      <c r="AI152" s="20">
        <f>'Variables AMS'!AH474</f>
        <v>0.36447878080000001</v>
      </c>
      <c r="AJ152" s="20">
        <f>'Variables AMS'!AI474</f>
        <v>0.36696697360000002</v>
      </c>
      <c r="AK152" s="20">
        <f>'Variables AMS'!AJ474</f>
        <v>0.37021499610000003</v>
      </c>
      <c r="AL152" s="20">
        <f>'Variables AMS'!AK474</f>
        <v>0.37420088950000002</v>
      </c>
      <c r="AM152" s="20">
        <f>'Variables AMS'!AL474</f>
        <v>0.3786345384</v>
      </c>
      <c r="AN152" s="20">
        <f>'Variables AMS'!AM474</f>
        <v>0.3834425762</v>
      </c>
      <c r="AO152" s="20">
        <f>'Variables AMS'!AN474</f>
        <v>0.38870541669999997</v>
      </c>
      <c r="AP152" s="20">
        <f>'Variables AMS'!AO474</f>
        <v>0.39438495350000002</v>
      </c>
      <c r="AQ152" s="20">
        <f>'Variables AMS'!AP474</f>
        <v>0.40043076119999998</v>
      </c>
      <c r="AR152" s="20">
        <f>'Variables AMS'!AQ474</f>
        <v>0.40742998860000001</v>
      </c>
      <c r="AS152" s="20">
        <f>'Variables AMS'!AR474</f>
        <v>0.41419947709999999</v>
      </c>
      <c r="AT152" s="20">
        <f>'Variables AMS'!AS474</f>
        <v>0.42141798250000001</v>
      </c>
      <c r="AU152" s="20">
        <f>'Variables AMS'!AT474</f>
        <v>0.42890431410000002</v>
      </c>
      <c r="AV152" s="20">
        <f>'Variables AMS'!AU474</f>
        <v>0.43664915729999998</v>
      </c>
      <c r="AW152" s="20">
        <f>'Variables AMS'!AV474</f>
        <v>0.44408577469999999</v>
      </c>
    </row>
    <row r="153" spans="1:49" x14ac:dyDescent="0.25">
      <c r="A153" s="113"/>
      <c r="B153" t="s">
        <v>446</v>
      </c>
      <c r="C153" s="20">
        <f>'Variables AMS'!B475</f>
        <v>2.5672422222947699</v>
      </c>
      <c r="D153" s="20">
        <f>'Variables AMS'!C475</f>
        <v>2.6084601265717402</v>
      </c>
      <c r="E153" s="20">
        <f>'Variables AMS'!D475</f>
        <v>2.6503397980000001</v>
      </c>
      <c r="F153" s="20">
        <f>'Variables AMS'!E475</f>
        <v>2.6778741089999998</v>
      </c>
      <c r="G153" s="20">
        <f>'Variables AMS'!F475</f>
        <v>2.4830091429999999</v>
      </c>
      <c r="H153" s="20">
        <f>'Variables AMS'!G475</f>
        <v>2.183196798</v>
      </c>
      <c r="I153" s="20">
        <f>'Variables AMS'!H475</f>
        <v>2.234139775</v>
      </c>
      <c r="J153" s="20">
        <f>'Variables AMS'!I475</f>
        <v>2.439766718</v>
      </c>
      <c r="K153" s="20">
        <f>'Variables AMS'!J475</f>
        <v>2.2241252060000001</v>
      </c>
      <c r="L153" s="20">
        <f>'Variables AMS'!K475</f>
        <v>2.1273479289999999</v>
      </c>
      <c r="M153" s="20">
        <f>'Variables AMS'!L475</f>
        <v>2.1620775430000001</v>
      </c>
      <c r="N153" s="20">
        <f>'Variables AMS'!M475</f>
        <v>2.1949086530000002</v>
      </c>
      <c r="O153" s="20">
        <f>'Variables AMS'!N475</f>
        <v>2.2197870420000001</v>
      </c>
      <c r="P153" s="20">
        <f>'Variables AMS'!O475</f>
        <v>2.1758135090000001</v>
      </c>
      <c r="Q153" s="20">
        <f>'Variables AMS'!P475</f>
        <v>2.0403252049999998</v>
      </c>
      <c r="R153" s="20">
        <f>'Variables AMS'!Q475</f>
        <v>1.9225475809999999</v>
      </c>
      <c r="S153" s="20">
        <f>'Variables AMS'!R475</f>
        <v>1.832583818</v>
      </c>
      <c r="T153" s="20">
        <f>'Variables AMS'!S475</f>
        <v>1.8009181510000001</v>
      </c>
      <c r="U153" s="20">
        <f>'Variables AMS'!T475</f>
        <v>1.800446301</v>
      </c>
      <c r="V153" s="20">
        <f>'Variables AMS'!U475</f>
        <v>1.8171660489999999</v>
      </c>
      <c r="W153" s="20">
        <f>'Variables AMS'!V475</f>
        <v>1.8440241509999999</v>
      </c>
      <c r="X153" s="20">
        <f>'Variables AMS'!W475</f>
        <v>1.8134738770000001</v>
      </c>
      <c r="Y153" s="20">
        <f>'Variables AMS'!X475</f>
        <v>1.784298913</v>
      </c>
      <c r="Z153" s="20">
        <f>'Variables AMS'!Y475</f>
        <v>1.769093045</v>
      </c>
      <c r="AA153" s="20">
        <f>'Variables AMS'!Z475</f>
        <v>1.773774124</v>
      </c>
      <c r="AB153" s="20">
        <f>'Variables AMS'!AA475</f>
        <v>1.798578301</v>
      </c>
      <c r="AC153" s="20">
        <f>'Variables AMS'!AB475</f>
        <v>1.8441987209999999</v>
      </c>
      <c r="AD153" s="20">
        <f>'Variables AMS'!AC475</f>
        <v>1.8264772680000001</v>
      </c>
      <c r="AE153" s="20">
        <f>'Variables AMS'!AD475</f>
        <v>1.8330653480000001</v>
      </c>
      <c r="AF153" s="20">
        <f>'Variables AMS'!AE475</f>
        <v>1.851015866</v>
      </c>
      <c r="AG153" s="20">
        <f>'Variables AMS'!AF475</f>
        <v>1.88094691</v>
      </c>
      <c r="AH153" s="20">
        <f>'Variables AMS'!AG475</f>
        <v>1.919032504</v>
      </c>
      <c r="AI153" s="20">
        <f>'Variables AMS'!AH475</f>
        <v>1.9596174289999999</v>
      </c>
      <c r="AJ153" s="20">
        <f>'Variables AMS'!AI475</f>
        <v>1.9994695280000001</v>
      </c>
      <c r="AK153" s="20">
        <f>'Variables AMS'!AJ475</f>
        <v>2.0390862240000001</v>
      </c>
      <c r="AL153" s="20">
        <f>'Variables AMS'!AK475</f>
        <v>2.0780545579999998</v>
      </c>
      <c r="AM153" s="20">
        <f>'Variables AMS'!AL475</f>
        <v>2.11808548</v>
      </c>
      <c r="AN153" s="20">
        <f>'Variables AMS'!AM475</f>
        <v>2.1574306509999999</v>
      </c>
      <c r="AO153" s="20">
        <f>'Variables AMS'!AN475</f>
        <v>2.1957834630000002</v>
      </c>
      <c r="AP153" s="20">
        <f>'Variables AMS'!AO475</f>
        <v>2.234209425</v>
      </c>
      <c r="AQ153" s="20">
        <f>'Variables AMS'!AP475</f>
        <v>2.2733339369999999</v>
      </c>
      <c r="AR153" s="20">
        <f>'Variables AMS'!AQ475</f>
        <v>2.312936536</v>
      </c>
      <c r="AS153" s="20">
        <f>'Variables AMS'!AR475</f>
        <v>2.3501669160000001</v>
      </c>
      <c r="AT153" s="20">
        <f>'Variables AMS'!AS475</f>
        <v>2.3875411070000001</v>
      </c>
      <c r="AU153" s="20">
        <f>'Variables AMS'!AT475</f>
        <v>2.4249165659999998</v>
      </c>
      <c r="AV153" s="20">
        <f>'Variables AMS'!AU475</f>
        <v>2.4627883759999998</v>
      </c>
      <c r="AW153" s="20">
        <f>'Variables AMS'!AV475</f>
        <v>2.5008862390000002</v>
      </c>
    </row>
    <row r="154" spans="1:49" x14ac:dyDescent="0.25">
      <c r="A154" s="113"/>
      <c r="B154" t="s">
        <v>668</v>
      </c>
      <c r="C154" s="20">
        <f>'Variables AMS'!B476</f>
        <v>6.9555208572076603</v>
      </c>
      <c r="D154" s="20">
        <f>'Variables AMS'!C476</f>
        <v>7.0671939943971003</v>
      </c>
      <c r="E154" s="20">
        <f>'Variables AMS'!D476</f>
        <v>7.18066008</v>
      </c>
      <c r="F154" s="20">
        <f>'Variables AMS'!E476</f>
        <v>7.2731363770000002</v>
      </c>
      <c r="G154" s="20">
        <f>'Variables AMS'!F476</f>
        <v>6.7438108469999998</v>
      </c>
      <c r="H154" s="20">
        <f>'Variables AMS'!G476</f>
        <v>5.898014216</v>
      </c>
      <c r="I154" s="20">
        <f>'Variables AMS'!H476</f>
        <v>6.0395465589999997</v>
      </c>
      <c r="J154" s="20">
        <f>'Variables AMS'!I476</f>
        <v>6.6534453559999998</v>
      </c>
      <c r="K154" s="20">
        <f>'Variables AMS'!J476</f>
        <v>6.0255412550000003</v>
      </c>
      <c r="L154" s="20">
        <f>'Variables AMS'!K476</f>
        <v>5.7531780000000001</v>
      </c>
      <c r="M154" s="20">
        <f>'Variables AMS'!L476</f>
        <v>5.8416156629999998</v>
      </c>
      <c r="N154" s="20">
        <f>'Variables AMS'!M476</f>
        <v>5.878020545</v>
      </c>
      <c r="O154" s="20">
        <f>'Variables AMS'!N476</f>
        <v>5.9338177249999999</v>
      </c>
      <c r="P154" s="20">
        <f>'Variables AMS'!O476</f>
        <v>5.8252316840000002</v>
      </c>
      <c r="Q154" s="20">
        <f>'Variables AMS'!P476</f>
        <v>5.4608472780000001</v>
      </c>
      <c r="R154" s="20">
        <f>'Variables AMS'!Q476</f>
        <v>5.1560142999999998</v>
      </c>
      <c r="S154" s="20">
        <f>'Variables AMS'!R476</f>
        <v>4.8413089769999997</v>
      </c>
      <c r="T154" s="20">
        <f>'Variables AMS'!S476</f>
        <v>4.8123862659999999</v>
      </c>
      <c r="U154" s="20">
        <f>'Variables AMS'!T476</f>
        <v>4.808970714</v>
      </c>
      <c r="V154" s="20">
        <f>'Variables AMS'!U476</f>
        <v>4.9051168330000001</v>
      </c>
      <c r="W154" s="20">
        <f>'Variables AMS'!V476</f>
        <v>4.9132398540000004</v>
      </c>
      <c r="X154" s="20">
        <f>'Variables AMS'!W476</f>
        <v>4.6644241429999997</v>
      </c>
      <c r="Y154" s="20">
        <f>'Variables AMS'!X476</f>
        <v>4.4138953909999996</v>
      </c>
      <c r="Z154" s="20">
        <f>'Variables AMS'!Y476</f>
        <v>4.1463876510000004</v>
      </c>
      <c r="AA154" s="20">
        <f>'Variables AMS'!Z476</f>
        <v>3.9012691770000001</v>
      </c>
      <c r="AB154" s="20">
        <f>'Variables AMS'!AA476</f>
        <v>3.6749638830000002</v>
      </c>
      <c r="AC154" s="20">
        <f>'Variables AMS'!AB476</f>
        <v>3.4794710850000001</v>
      </c>
      <c r="AD154" s="20">
        <f>'Variables AMS'!AC476</f>
        <v>3.4353759519999998</v>
      </c>
      <c r="AE154" s="20">
        <f>'Variables AMS'!AD476</f>
        <v>3.4164071659999999</v>
      </c>
      <c r="AF154" s="20">
        <f>'Variables AMS'!AE476</f>
        <v>3.4167069219999999</v>
      </c>
      <c r="AG154" s="20">
        <f>'Variables AMS'!AF476</f>
        <v>3.4429531670000002</v>
      </c>
      <c r="AH154" s="20">
        <f>'Variables AMS'!AG476</f>
        <v>3.4890479970000001</v>
      </c>
      <c r="AI154" s="20">
        <f>'Variables AMS'!AH476</f>
        <v>3.5445700750000002</v>
      </c>
      <c r="AJ154" s="20">
        <f>'Variables AMS'!AI476</f>
        <v>3.5952106590000001</v>
      </c>
      <c r="AK154" s="20">
        <f>'Variables AMS'!AJ476</f>
        <v>3.644666457</v>
      </c>
      <c r="AL154" s="20">
        <f>'Variables AMS'!AK476</f>
        <v>3.6914597549999999</v>
      </c>
      <c r="AM154" s="20">
        <f>'Variables AMS'!AL476</f>
        <v>3.744596134</v>
      </c>
      <c r="AN154" s="20">
        <f>'Variables AMS'!AM476</f>
        <v>3.7967758090000001</v>
      </c>
      <c r="AO154" s="20">
        <f>'Variables AMS'!AN476</f>
        <v>3.8431897570000002</v>
      </c>
      <c r="AP154" s="20">
        <f>'Variables AMS'!AO476</f>
        <v>3.888729342</v>
      </c>
      <c r="AQ154" s="20">
        <f>'Variables AMS'!AP476</f>
        <v>3.9373343410000001</v>
      </c>
      <c r="AR154" s="20">
        <f>'Variables AMS'!AQ476</f>
        <v>3.981491299</v>
      </c>
      <c r="AS154" s="20">
        <f>'Variables AMS'!AR476</f>
        <v>4.0189624100000003</v>
      </c>
      <c r="AT154" s="20">
        <f>'Variables AMS'!AS476</f>
        <v>4.0615033829999998</v>
      </c>
      <c r="AU154" s="20">
        <f>'Variables AMS'!AT476</f>
        <v>4.1027607450000003</v>
      </c>
      <c r="AV154" s="20">
        <f>'Variables AMS'!AU476</f>
        <v>4.1444565520000003</v>
      </c>
      <c r="AW154" s="20">
        <f>'Variables AMS'!AV476</f>
        <v>4.1910960739999998</v>
      </c>
    </row>
    <row r="155" spans="1:49" x14ac:dyDescent="0.25">
      <c r="A155" s="113"/>
      <c r="B155" t="s">
        <v>447</v>
      </c>
      <c r="C155" s="20">
        <f>'Variables AMS'!B477</f>
        <v>6.1262766028879696</v>
      </c>
      <c r="D155" s="20">
        <f>'Variables AMS'!C477</f>
        <v>6.22463595534765</v>
      </c>
      <c r="E155" s="20">
        <f>'Variables AMS'!D477</f>
        <v>6.3245744989999997</v>
      </c>
      <c r="F155" s="20">
        <f>'Variables AMS'!E477</f>
        <v>6.35706214</v>
      </c>
      <c r="G155" s="20">
        <f>'Variables AMS'!F477</f>
        <v>6.0120239069999997</v>
      </c>
      <c r="H155" s="20">
        <f>'Variables AMS'!G477</f>
        <v>5.4774159539999996</v>
      </c>
      <c r="I155" s="20">
        <f>'Variables AMS'!H477</f>
        <v>5.7165093130000004</v>
      </c>
      <c r="J155" s="20">
        <f>'Variables AMS'!I477</f>
        <v>5.4057780649999998</v>
      </c>
      <c r="K155" s="20">
        <f>'Variables AMS'!J477</f>
        <v>4.9967478029999999</v>
      </c>
      <c r="L155" s="20">
        <f>'Variables AMS'!K477</f>
        <v>4.9329266839999999</v>
      </c>
      <c r="M155" s="20">
        <f>'Variables AMS'!L477</f>
        <v>4.8907117099999997</v>
      </c>
      <c r="N155" s="20">
        <f>'Variables AMS'!M477</f>
        <v>5.051258722</v>
      </c>
      <c r="O155" s="20">
        <f>'Variables AMS'!N477</f>
        <v>4.9276373739999997</v>
      </c>
      <c r="P155" s="20">
        <f>'Variables AMS'!O477</f>
        <v>4.6676320139999996</v>
      </c>
      <c r="Q155" s="20">
        <f>'Variables AMS'!P477</f>
        <v>4.350298327</v>
      </c>
      <c r="R155" s="20">
        <f>'Variables AMS'!Q477</f>
        <v>4.0562828160000004</v>
      </c>
      <c r="S155" s="20">
        <f>'Variables AMS'!R477</f>
        <v>3.907602781</v>
      </c>
      <c r="T155" s="20">
        <f>'Variables AMS'!S477</f>
        <v>3.8806428309999998</v>
      </c>
      <c r="U155" s="20">
        <f>'Variables AMS'!T477</f>
        <v>3.917109097</v>
      </c>
      <c r="V155" s="20">
        <f>'Variables AMS'!U477</f>
        <v>3.985514888</v>
      </c>
      <c r="W155" s="20">
        <f>'Variables AMS'!V477</f>
        <v>3.9991672</v>
      </c>
      <c r="X155" s="20">
        <f>'Variables AMS'!W477</f>
        <v>3.8603772030000001</v>
      </c>
      <c r="Y155" s="20">
        <f>'Variables AMS'!X477</f>
        <v>3.7177425319999999</v>
      </c>
      <c r="Z155" s="20">
        <f>'Variables AMS'!Y477</f>
        <v>3.5958306480000002</v>
      </c>
      <c r="AA155" s="20">
        <f>'Variables AMS'!Z477</f>
        <v>3.5056892020000001</v>
      </c>
      <c r="AB155" s="20">
        <f>'Variables AMS'!AA477</f>
        <v>3.4448565840000001</v>
      </c>
      <c r="AC155" s="20">
        <f>'Variables AMS'!AB477</f>
        <v>3.4113951779999998</v>
      </c>
      <c r="AD155" s="20">
        <f>'Variables AMS'!AC477</f>
        <v>3.3706884069999998</v>
      </c>
      <c r="AE155" s="20">
        <f>'Variables AMS'!AD477</f>
        <v>3.373190943</v>
      </c>
      <c r="AF155" s="20">
        <f>'Variables AMS'!AE477</f>
        <v>3.396707535</v>
      </c>
      <c r="AG155" s="20">
        <f>'Variables AMS'!AF477</f>
        <v>3.4435733759999998</v>
      </c>
      <c r="AH155" s="20">
        <f>'Variables AMS'!AG477</f>
        <v>3.5072916749999998</v>
      </c>
      <c r="AI155" s="20">
        <f>'Variables AMS'!AH477</f>
        <v>3.5764786580000001</v>
      </c>
      <c r="AJ155" s="20">
        <f>'Variables AMS'!AI477</f>
        <v>3.6438939490000002</v>
      </c>
      <c r="AK155" s="20">
        <f>'Variables AMS'!AJ477</f>
        <v>3.7105505889999999</v>
      </c>
      <c r="AL155" s="20">
        <f>'Variables AMS'!AK477</f>
        <v>3.7763756370000001</v>
      </c>
      <c r="AM155" s="20">
        <f>'Variables AMS'!AL477</f>
        <v>3.8435700210000001</v>
      </c>
      <c r="AN155" s="20">
        <f>'Variables AMS'!AM477</f>
        <v>3.9100087939999999</v>
      </c>
      <c r="AO155" s="20">
        <f>'Variables AMS'!AN477</f>
        <v>3.9746530679999998</v>
      </c>
      <c r="AP155" s="20">
        <f>'Variables AMS'!AO477</f>
        <v>4.0392400449999997</v>
      </c>
      <c r="AQ155" s="20">
        <f>'Variables AMS'!AP477</f>
        <v>4.1046309110000001</v>
      </c>
      <c r="AR155" s="20">
        <f>'Variables AMS'!AQ477</f>
        <v>4.1692794280000003</v>
      </c>
      <c r="AS155" s="20">
        <f>'Variables AMS'!AR477</f>
        <v>4.2295001450000003</v>
      </c>
      <c r="AT155" s="20">
        <f>'Variables AMS'!AS477</f>
        <v>4.2903789550000004</v>
      </c>
      <c r="AU155" s="20">
        <f>'Variables AMS'!AT477</f>
        <v>4.3508589930000001</v>
      </c>
      <c r="AV155" s="20">
        <f>'Variables AMS'!AU477</f>
        <v>4.4117201919999998</v>
      </c>
      <c r="AW155" s="20">
        <f>'Variables AMS'!AV477</f>
        <v>4.4726040400000002</v>
      </c>
    </row>
    <row r="156" spans="1:49" x14ac:dyDescent="0.25">
      <c r="A156" s="113"/>
      <c r="B156" t="s">
        <v>448</v>
      </c>
      <c r="C156" s="20">
        <f>'Variables AMS'!B478</f>
        <v>4.6730475251106096</v>
      </c>
      <c r="D156" s="20">
        <f>'Variables AMS'!C478</f>
        <v>4.7480748146663103</v>
      </c>
      <c r="E156" s="20">
        <f>'Variables AMS'!D478</f>
        <v>4.8243066920000004</v>
      </c>
      <c r="F156" s="20">
        <f>'Variables AMS'!E478</f>
        <v>4.8716155160000003</v>
      </c>
      <c r="G156" s="20">
        <f>'Variables AMS'!F478</f>
        <v>4.8728871470000001</v>
      </c>
      <c r="H156" s="20">
        <f>'Variables AMS'!G478</f>
        <v>4.5348350230000003</v>
      </c>
      <c r="I156" s="20">
        <f>'Variables AMS'!H478</f>
        <v>4.7195078419999996</v>
      </c>
      <c r="J156" s="20">
        <f>'Variables AMS'!I478</f>
        <v>4.7574057649999997</v>
      </c>
      <c r="K156" s="20">
        <f>'Variables AMS'!J478</f>
        <v>4.637238848</v>
      </c>
      <c r="L156" s="20">
        <f>'Variables AMS'!K478</f>
        <v>4.6415084599999998</v>
      </c>
      <c r="M156" s="20">
        <f>'Variables AMS'!L478</f>
        <v>4.6393297489999998</v>
      </c>
      <c r="N156" s="20">
        <f>'Variables AMS'!M478</f>
        <v>4.7732123460000002</v>
      </c>
      <c r="O156" s="20">
        <f>'Variables AMS'!N478</f>
        <v>4.740291182</v>
      </c>
      <c r="P156" s="20">
        <f>'Variables AMS'!O478</f>
        <v>4.6778521040000003</v>
      </c>
      <c r="Q156" s="20">
        <f>'Variables AMS'!P478</f>
        <v>4.544822988</v>
      </c>
      <c r="R156" s="20">
        <f>'Variables AMS'!Q478</f>
        <v>4.4949879040000003</v>
      </c>
      <c r="S156" s="20">
        <f>'Variables AMS'!R478</f>
        <v>4.4269064809999996</v>
      </c>
      <c r="T156" s="20">
        <f>'Variables AMS'!S478</f>
        <v>4.3811375520000002</v>
      </c>
      <c r="U156" s="20">
        <f>'Variables AMS'!T478</f>
        <v>4.3759353269999997</v>
      </c>
      <c r="V156" s="20">
        <f>'Variables AMS'!U478</f>
        <v>4.395129657</v>
      </c>
      <c r="W156" s="20">
        <f>'Variables AMS'!V478</f>
        <v>4.3671556579999997</v>
      </c>
      <c r="X156" s="20">
        <f>'Variables AMS'!W478</f>
        <v>4.2944572049999996</v>
      </c>
      <c r="Y156" s="20">
        <f>'Variables AMS'!X478</f>
        <v>4.2279141600000001</v>
      </c>
      <c r="Z156" s="20">
        <f>'Variables AMS'!Y478</f>
        <v>4.1706145790000004</v>
      </c>
      <c r="AA156" s="20">
        <f>'Variables AMS'!Z478</f>
        <v>4.1246040839999996</v>
      </c>
      <c r="AB156" s="20">
        <f>'Variables AMS'!AA478</f>
        <v>4.0891123450000002</v>
      </c>
      <c r="AC156" s="20">
        <f>'Variables AMS'!AB478</f>
        <v>4.0637052679999996</v>
      </c>
      <c r="AD156" s="20">
        <f>'Variables AMS'!AC478</f>
        <v>4.0754390999999996</v>
      </c>
      <c r="AE156" s="20">
        <f>'Variables AMS'!AD478</f>
        <v>4.1061975300000002</v>
      </c>
      <c r="AF156" s="20">
        <f>'Variables AMS'!AE478</f>
        <v>4.149750182</v>
      </c>
      <c r="AG156" s="20">
        <f>'Variables AMS'!AF478</f>
        <v>4.2020100170000001</v>
      </c>
      <c r="AH156" s="20">
        <f>'Variables AMS'!AG478</f>
        <v>4.2601031029999996</v>
      </c>
      <c r="AI156" s="20">
        <f>'Variables AMS'!AH478</f>
        <v>4.3238740269999996</v>
      </c>
      <c r="AJ156" s="20">
        <f>'Variables AMS'!AI478</f>
        <v>4.3913491970000003</v>
      </c>
      <c r="AK156" s="20">
        <f>'Variables AMS'!AJ478</f>
        <v>4.462896733</v>
      </c>
      <c r="AL156" s="20">
        <f>'Variables AMS'!AK478</f>
        <v>4.5383997559999996</v>
      </c>
      <c r="AM156" s="20">
        <f>'Variables AMS'!AL478</f>
        <v>4.6173564349999996</v>
      </c>
      <c r="AN156" s="20">
        <f>'Variables AMS'!AM478</f>
        <v>4.6982152409999998</v>
      </c>
      <c r="AO156" s="20">
        <f>'Variables AMS'!AN478</f>
        <v>4.7814281870000004</v>
      </c>
      <c r="AP156" s="20">
        <f>'Variables AMS'!AO478</f>
        <v>4.866967045</v>
      </c>
      <c r="AQ156" s="20">
        <f>'Variables AMS'!AP478</f>
        <v>4.9547329339999999</v>
      </c>
      <c r="AR156" s="20">
        <f>'Variables AMS'!AQ478</f>
        <v>5.0438653909999998</v>
      </c>
      <c r="AS156" s="20">
        <f>'Variables AMS'!AR478</f>
        <v>5.1323423430000004</v>
      </c>
      <c r="AT156" s="20">
        <f>'Variables AMS'!AS478</f>
        <v>5.2229015299999997</v>
      </c>
      <c r="AU156" s="20">
        <f>'Variables AMS'!AT478</f>
        <v>5.3149367109999996</v>
      </c>
      <c r="AV156" s="20">
        <f>'Variables AMS'!AU478</f>
        <v>5.4084699880000002</v>
      </c>
      <c r="AW156" s="20">
        <f>'Variables AMS'!AV478</f>
        <v>5.5019387719999999</v>
      </c>
    </row>
    <row r="157" spans="1:49" x14ac:dyDescent="0.25">
      <c r="A157" s="113"/>
      <c r="B157" t="s">
        <v>449</v>
      </c>
      <c r="C157" s="20">
        <f>'Variables AMS'!B479</f>
        <v>1.34142830874698</v>
      </c>
      <c r="D157" s="20">
        <f>'Variables AMS'!C479</f>
        <v>1.3629653741412</v>
      </c>
      <c r="E157" s="20">
        <f>'Variables AMS'!D479</f>
        <v>1.384848224</v>
      </c>
      <c r="F157" s="20">
        <f>'Variables AMS'!E479</f>
        <v>1.398900681</v>
      </c>
      <c r="G157" s="20">
        <f>'Variables AMS'!F479</f>
        <v>1.433226785</v>
      </c>
      <c r="H157" s="20">
        <f>'Variables AMS'!G479</f>
        <v>1.3060178769999999</v>
      </c>
      <c r="I157" s="20">
        <f>'Variables AMS'!H479</f>
        <v>1.3749425070000001</v>
      </c>
      <c r="J157" s="20">
        <f>'Variables AMS'!I479</f>
        <v>1.4339998780000001</v>
      </c>
      <c r="K157" s="20">
        <f>'Variables AMS'!J479</f>
        <v>1.4561669699999999</v>
      </c>
      <c r="L157" s="20">
        <f>'Variables AMS'!K479</f>
        <v>1.471986228</v>
      </c>
      <c r="M157" s="20">
        <f>'Variables AMS'!L479</f>
        <v>1.467529573</v>
      </c>
      <c r="N157" s="20">
        <f>'Variables AMS'!M479</f>
        <v>1.4694224739999999</v>
      </c>
      <c r="O157" s="20">
        <f>'Variables AMS'!N479</f>
        <v>1.453409822</v>
      </c>
      <c r="P157" s="20">
        <f>'Variables AMS'!O479</f>
        <v>1.4928230769999999</v>
      </c>
      <c r="Q157" s="20">
        <f>'Variables AMS'!P479</f>
        <v>1.5330234309999999</v>
      </c>
      <c r="R157" s="20">
        <f>'Variables AMS'!Q479</f>
        <v>1.5777114750000001</v>
      </c>
      <c r="S157" s="20">
        <f>'Variables AMS'!R479</f>
        <v>1.5947303340000001</v>
      </c>
      <c r="T157" s="20">
        <f>'Variables AMS'!S479</f>
        <v>1.5825876050000001</v>
      </c>
      <c r="U157" s="20">
        <f>'Variables AMS'!T479</f>
        <v>1.568214271</v>
      </c>
      <c r="V157" s="20">
        <f>'Variables AMS'!U479</f>
        <v>1.556223597</v>
      </c>
      <c r="W157" s="20">
        <f>'Variables AMS'!V479</f>
        <v>1.658105795</v>
      </c>
      <c r="X157" s="20">
        <f>'Variables AMS'!W479</f>
        <v>1.8023773729999999</v>
      </c>
      <c r="Y157" s="20">
        <f>'Variables AMS'!X479</f>
        <v>1.9507730489999999</v>
      </c>
      <c r="Z157" s="20">
        <f>'Variables AMS'!Y479</f>
        <v>2.0911184249999999</v>
      </c>
      <c r="AA157" s="20">
        <f>'Variables AMS'!Z479</f>
        <v>2.2193060029999998</v>
      </c>
      <c r="AB157" s="20">
        <f>'Variables AMS'!AA479</f>
        <v>2.3363910020000001</v>
      </c>
      <c r="AC157" s="20">
        <f>'Variables AMS'!AB479</f>
        <v>2.4434790089999998</v>
      </c>
      <c r="AD157" s="20">
        <f>'Variables AMS'!AC479</f>
        <v>2.4952194579999998</v>
      </c>
      <c r="AE157" s="20">
        <f>'Variables AMS'!AD479</f>
        <v>2.5290779319999999</v>
      </c>
      <c r="AF157" s="20">
        <f>'Variables AMS'!AE479</f>
        <v>2.5595857479999999</v>
      </c>
      <c r="AG157" s="20">
        <f>'Variables AMS'!AF479</f>
        <v>2.579170993</v>
      </c>
      <c r="AH157" s="20">
        <f>'Variables AMS'!AG479</f>
        <v>2.590530588</v>
      </c>
      <c r="AI157" s="20">
        <f>'Variables AMS'!AH479</f>
        <v>2.6053595380000001</v>
      </c>
      <c r="AJ157" s="20">
        <f>'Variables AMS'!AI479</f>
        <v>2.6250346879999999</v>
      </c>
      <c r="AK157" s="20">
        <f>'Variables AMS'!AJ479</f>
        <v>2.6502263469999998</v>
      </c>
      <c r="AL157" s="20">
        <f>'Variables AMS'!AK479</f>
        <v>2.6804313469999999</v>
      </c>
      <c r="AM157" s="20">
        <f>'Variables AMS'!AL479</f>
        <v>2.7136302090000002</v>
      </c>
      <c r="AN157" s="20">
        <f>'Variables AMS'!AM479</f>
        <v>2.7477343049999998</v>
      </c>
      <c r="AO157" s="20">
        <f>'Variables AMS'!AN479</f>
        <v>2.7837668299999998</v>
      </c>
      <c r="AP157" s="20">
        <f>'Variables AMS'!AO479</f>
        <v>2.8218131679999998</v>
      </c>
      <c r="AQ157" s="20">
        <f>'Variables AMS'!AP479</f>
        <v>2.861785427</v>
      </c>
      <c r="AR157" s="20">
        <f>'Variables AMS'!AQ479</f>
        <v>2.903760085</v>
      </c>
      <c r="AS157" s="20">
        <f>'Variables AMS'!AR479</f>
        <v>2.9455485050000001</v>
      </c>
      <c r="AT157" s="20">
        <f>'Variables AMS'!AS479</f>
        <v>2.988727892</v>
      </c>
      <c r="AU157" s="20">
        <f>'Variables AMS'!AT479</f>
        <v>3.033171845</v>
      </c>
      <c r="AV157" s="20">
        <f>'Variables AMS'!AU479</f>
        <v>3.0786482359999998</v>
      </c>
      <c r="AW157" s="20">
        <f>'Variables AMS'!AV479</f>
        <v>3.1245368</v>
      </c>
    </row>
    <row r="158" spans="1:49" x14ac:dyDescent="0.25">
      <c r="A158" s="113"/>
      <c r="B158" t="s">
        <v>450</v>
      </c>
      <c r="C158" s="20">
        <f>'Variables AMS'!B480</f>
        <v>0.59857356798088102</v>
      </c>
      <c r="D158" s="20">
        <f>'Variables AMS'!C480</f>
        <v>0.60818386022892001</v>
      </c>
      <c r="E158" s="20">
        <f>'Variables AMS'!D480</f>
        <v>0.61794844879999999</v>
      </c>
      <c r="F158" s="20">
        <f>'Variables AMS'!E480</f>
        <v>0.63523328869999995</v>
      </c>
      <c r="G158" s="20">
        <f>'Variables AMS'!F480</f>
        <v>0.61651726070000001</v>
      </c>
      <c r="H158" s="20">
        <f>'Variables AMS'!G480</f>
        <v>0.52498260630000004</v>
      </c>
      <c r="I158" s="20">
        <f>'Variables AMS'!H480</f>
        <v>0.5525973113</v>
      </c>
      <c r="J158" s="20">
        <f>'Variables AMS'!I480</f>
        <v>0.567557231</v>
      </c>
      <c r="K158" s="20">
        <f>'Variables AMS'!J480</f>
        <v>0.53702023310000002</v>
      </c>
      <c r="L158" s="20">
        <f>'Variables AMS'!K480</f>
        <v>0.50414792080000004</v>
      </c>
      <c r="M158" s="20">
        <f>'Variables AMS'!L480</f>
        <v>0.48777543800000001</v>
      </c>
      <c r="N158" s="20">
        <f>'Variables AMS'!M480</f>
        <v>0.49911071130000001</v>
      </c>
      <c r="O158" s="20">
        <f>'Variables AMS'!N480</f>
        <v>0.48446786139999998</v>
      </c>
      <c r="P158" s="20">
        <f>'Variables AMS'!O480</f>
        <v>0.47515901090000001</v>
      </c>
      <c r="Q158" s="20">
        <f>'Variables AMS'!P480</f>
        <v>0.45017537600000002</v>
      </c>
      <c r="R158" s="20">
        <f>'Variables AMS'!Q480</f>
        <v>0.41551361710000001</v>
      </c>
      <c r="S158" s="20">
        <f>'Variables AMS'!R480</f>
        <v>0.39583726889999998</v>
      </c>
      <c r="T158" s="20">
        <f>'Variables AMS'!S480</f>
        <v>0.38442018179999998</v>
      </c>
      <c r="U158" s="20">
        <f>'Variables AMS'!T480</f>
        <v>0.37865014530000002</v>
      </c>
      <c r="V158" s="20">
        <f>'Variables AMS'!U480</f>
        <v>0.37735447160000002</v>
      </c>
      <c r="W158" s="20">
        <f>'Variables AMS'!V480</f>
        <v>0.36680789349999998</v>
      </c>
      <c r="X158" s="20">
        <f>'Variables AMS'!W480</f>
        <v>0.35147735959999998</v>
      </c>
      <c r="Y158" s="20">
        <f>'Variables AMS'!X480</f>
        <v>0.33842877589999998</v>
      </c>
      <c r="Z158" s="20">
        <f>'Variables AMS'!Y480</f>
        <v>0.32760629320000001</v>
      </c>
      <c r="AA158" s="20">
        <f>'Variables AMS'!Z480</f>
        <v>0.31881374530000001</v>
      </c>
      <c r="AB158" s="20">
        <f>'Variables AMS'!AA480</f>
        <v>0.31177273179999998</v>
      </c>
      <c r="AC158" s="20">
        <f>'Variables AMS'!AB480</f>
        <v>0.306415673</v>
      </c>
      <c r="AD158" s="20">
        <f>'Variables AMS'!AC480</f>
        <v>0.3031136035</v>
      </c>
      <c r="AE158" s="20">
        <f>'Variables AMS'!AD480</f>
        <v>0.30253430479999999</v>
      </c>
      <c r="AF158" s="20">
        <f>'Variables AMS'!AE480</f>
        <v>0.30409626319999999</v>
      </c>
      <c r="AG158" s="20">
        <f>'Variables AMS'!AF480</f>
        <v>0.30646688360000002</v>
      </c>
      <c r="AH158" s="20">
        <f>'Variables AMS'!AG480</f>
        <v>0.30909638169999998</v>
      </c>
      <c r="AI158" s="20">
        <f>'Variables AMS'!AH480</f>
        <v>0.31259003680000003</v>
      </c>
      <c r="AJ158" s="20">
        <f>'Variables AMS'!AI480</f>
        <v>0.31639132720000002</v>
      </c>
      <c r="AK158" s="20">
        <f>'Variables AMS'!AJ480</f>
        <v>0.320728811</v>
      </c>
      <c r="AL158" s="20">
        <f>'Variables AMS'!AK480</f>
        <v>0.32555015599999998</v>
      </c>
      <c r="AM158" s="20">
        <f>'Variables AMS'!AL480</f>
        <v>0.3308453569</v>
      </c>
      <c r="AN158" s="20">
        <f>'Variables AMS'!AM480</f>
        <v>0.3361639448</v>
      </c>
      <c r="AO158" s="20">
        <f>'Variables AMS'!AN480</f>
        <v>0.34170247390000003</v>
      </c>
      <c r="AP158" s="20">
        <f>'Variables AMS'!AO480</f>
        <v>0.3475430813</v>
      </c>
      <c r="AQ158" s="20">
        <f>'Variables AMS'!AP480</f>
        <v>0.35372547739999999</v>
      </c>
      <c r="AR158" s="20">
        <f>'Variables AMS'!AQ480</f>
        <v>0.36016974289999998</v>
      </c>
      <c r="AS158" s="20">
        <f>'Variables AMS'!AR480</f>
        <v>0.36620825950000002</v>
      </c>
      <c r="AT158" s="20">
        <f>'Variables AMS'!AS480</f>
        <v>0.37261646980000002</v>
      </c>
      <c r="AU158" s="20">
        <f>'Variables AMS'!AT480</f>
        <v>0.37924315079999998</v>
      </c>
      <c r="AV158" s="20">
        <f>'Variables AMS'!AU480</f>
        <v>0.38610733270000003</v>
      </c>
      <c r="AW158" s="20">
        <f>'Variables AMS'!AV480</f>
        <v>0.3931038</v>
      </c>
    </row>
    <row r="159" spans="1:49" x14ac:dyDescent="0.25">
      <c r="A159" s="113"/>
      <c r="B159" t="s">
        <v>451</v>
      </c>
      <c r="C159" s="20">
        <f>'Variables AMS'!B481</f>
        <v>6.2585198140568004</v>
      </c>
      <c r="D159" s="20">
        <f>'Variables AMS'!C481</f>
        <v>6.35900237404707</v>
      </c>
      <c r="E159" s="20">
        <f>'Variables AMS'!D481</f>
        <v>6.4610982139999997</v>
      </c>
      <c r="F159" s="20">
        <f>'Variables AMS'!E481</f>
        <v>6.4850449279999998</v>
      </c>
      <c r="G159" s="20">
        <f>'Variables AMS'!F481</f>
        <v>5.7689463129999998</v>
      </c>
      <c r="H159" s="20">
        <f>'Variables AMS'!G481</f>
        <v>4.6851225889999997</v>
      </c>
      <c r="I159" s="20">
        <f>'Variables AMS'!H481</f>
        <v>5.1240481490000001</v>
      </c>
      <c r="J159" s="20">
        <f>'Variables AMS'!I481</f>
        <v>5.1220297370000001</v>
      </c>
      <c r="K159" s="20">
        <f>'Variables AMS'!J481</f>
        <v>4.8165055089999997</v>
      </c>
      <c r="L159" s="20">
        <f>'Variables AMS'!K481</f>
        <v>4.9128455080000002</v>
      </c>
      <c r="M159" s="20">
        <f>'Variables AMS'!L481</f>
        <v>5.0137284360000001</v>
      </c>
      <c r="N159" s="20">
        <f>'Variables AMS'!M481</f>
        <v>5.1110997720000002</v>
      </c>
      <c r="O159" s="20">
        <f>'Variables AMS'!N481</f>
        <v>4.5881610239999997</v>
      </c>
      <c r="P159" s="20">
        <f>'Variables AMS'!O481</f>
        <v>4.370654665</v>
      </c>
      <c r="Q159" s="20">
        <f>'Variables AMS'!P481</f>
        <v>4.079390364</v>
      </c>
      <c r="R159" s="20">
        <f>'Variables AMS'!Q481</f>
        <v>3.773031681</v>
      </c>
      <c r="S159" s="20">
        <f>'Variables AMS'!R481</f>
        <v>3.6305645850000001</v>
      </c>
      <c r="T159" s="20">
        <f>'Variables AMS'!S481</f>
        <v>3.5901760170000001</v>
      </c>
      <c r="U159" s="20">
        <f>'Variables AMS'!T481</f>
        <v>3.6095758120000001</v>
      </c>
      <c r="V159" s="20">
        <f>'Variables AMS'!U481</f>
        <v>3.6648018659999999</v>
      </c>
      <c r="W159" s="20">
        <f>'Variables AMS'!V481</f>
        <v>3.6544179259999998</v>
      </c>
      <c r="X159" s="20">
        <f>'Variables AMS'!W481</f>
        <v>3.5589371079999998</v>
      </c>
      <c r="Y159" s="20">
        <f>'Variables AMS'!X481</f>
        <v>3.4631997110000001</v>
      </c>
      <c r="Z159" s="20">
        <f>'Variables AMS'!Y481</f>
        <v>3.3756896670000001</v>
      </c>
      <c r="AA159" s="20">
        <f>'Variables AMS'!Z481</f>
        <v>3.2997106220000001</v>
      </c>
      <c r="AB159" s="20">
        <f>'Variables AMS'!AA481</f>
        <v>3.2338476379999999</v>
      </c>
      <c r="AC159" s="20">
        <f>'Variables AMS'!AB481</f>
        <v>3.178822276</v>
      </c>
      <c r="AD159" s="20">
        <f>'Variables AMS'!AC481</f>
        <v>3.173309648</v>
      </c>
      <c r="AE159" s="20">
        <f>'Variables AMS'!AD481</f>
        <v>3.1864792039999998</v>
      </c>
      <c r="AF159" s="20">
        <f>'Variables AMS'!AE481</f>
        <v>3.2108429680000001</v>
      </c>
      <c r="AG159" s="20">
        <f>'Variables AMS'!AF481</f>
        <v>3.2492930109999998</v>
      </c>
      <c r="AH159" s="20">
        <f>'Variables AMS'!AG481</f>
        <v>3.2984815460000001</v>
      </c>
      <c r="AI159" s="20">
        <f>'Variables AMS'!AH481</f>
        <v>3.3524609160000001</v>
      </c>
      <c r="AJ159" s="20">
        <f>'Variables AMS'!AI481</f>
        <v>3.4053459849999999</v>
      </c>
      <c r="AK159" s="20">
        <f>'Variables AMS'!AJ481</f>
        <v>3.4583588129999998</v>
      </c>
      <c r="AL159" s="20">
        <f>'Variables AMS'!AK481</f>
        <v>3.51130911</v>
      </c>
      <c r="AM159" s="20">
        <f>'Variables AMS'!AL481</f>
        <v>3.565755555</v>
      </c>
      <c r="AN159" s="20">
        <f>'Variables AMS'!AM481</f>
        <v>3.6197438910000002</v>
      </c>
      <c r="AO159" s="20">
        <f>'Variables AMS'!AN481</f>
        <v>3.6730333989999999</v>
      </c>
      <c r="AP159" s="20">
        <f>'Variables AMS'!AO481</f>
        <v>3.726485582</v>
      </c>
      <c r="AQ159" s="20">
        <f>'Variables AMS'!AP481</f>
        <v>3.7805364099999998</v>
      </c>
      <c r="AR159" s="20">
        <f>'Variables AMS'!AQ481</f>
        <v>3.8340105329999998</v>
      </c>
      <c r="AS159" s="20">
        <f>'Variables AMS'!AR481</f>
        <v>3.885395795</v>
      </c>
      <c r="AT159" s="20">
        <f>'Variables AMS'!AS481</f>
        <v>3.9384451710000001</v>
      </c>
      <c r="AU159" s="20">
        <f>'Variables AMS'!AT481</f>
        <v>3.9917542859999999</v>
      </c>
      <c r="AV159" s="20">
        <f>'Variables AMS'!AU481</f>
        <v>4.0456918049999997</v>
      </c>
      <c r="AW159" s="20">
        <f>'Variables AMS'!AV481</f>
        <v>4.0999489980000003</v>
      </c>
    </row>
    <row r="160" spans="1:49" x14ac:dyDescent="0.25">
      <c r="A160" s="113"/>
      <c r="B160" t="s">
        <v>452</v>
      </c>
      <c r="C160" s="20">
        <f>'Variables AMS'!B482</f>
        <v>1.27854192111613</v>
      </c>
      <c r="D160" s="20">
        <f>'Variables AMS'!C482</f>
        <v>1.2990693252157499</v>
      </c>
      <c r="E160" s="20">
        <f>'Variables AMS'!D482</f>
        <v>1.3199263029999999</v>
      </c>
      <c r="F160" s="20">
        <f>'Variables AMS'!E482</f>
        <v>1.3133675760000001</v>
      </c>
      <c r="G160" s="20">
        <f>'Variables AMS'!F482</f>
        <v>1.2408735120000001</v>
      </c>
      <c r="H160" s="20">
        <f>'Variables AMS'!G482</f>
        <v>1.033730788</v>
      </c>
      <c r="I160" s="20">
        <f>'Variables AMS'!H482</f>
        <v>1.1241272360000001</v>
      </c>
      <c r="J160" s="20">
        <f>'Variables AMS'!I482</f>
        <v>1.136469298</v>
      </c>
      <c r="K160" s="20">
        <f>'Variables AMS'!J482</f>
        <v>1.0854892039999999</v>
      </c>
      <c r="L160" s="20">
        <f>'Variables AMS'!K482</f>
        <v>1.0566993140000001</v>
      </c>
      <c r="M160" s="20">
        <f>'Variables AMS'!L482</f>
        <v>1.064841648</v>
      </c>
      <c r="N160" s="20">
        <f>'Variables AMS'!M482</f>
        <v>1.056638717</v>
      </c>
      <c r="O160" s="20">
        <f>'Variables AMS'!N482</f>
        <v>0.97839003759999998</v>
      </c>
      <c r="P160" s="20">
        <f>'Variables AMS'!O482</f>
        <v>0.95088215070000004</v>
      </c>
      <c r="Q160" s="20">
        <f>'Variables AMS'!P482</f>
        <v>0.87135132449999997</v>
      </c>
      <c r="R160" s="20">
        <f>'Variables AMS'!Q482</f>
        <v>0.78010582129999995</v>
      </c>
      <c r="S160" s="20">
        <f>'Variables AMS'!R482</f>
        <v>0.72609137609999996</v>
      </c>
      <c r="T160" s="20">
        <f>'Variables AMS'!S482</f>
        <v>0.69201668640000003</v>
      </c>
      <c r="U160" s="20">
        <f>'Variables AMS'!T482</f>
        <v>0.67362471219999998</v>
      </c>
      <c r="V160" s="20">
        <f>'Variables AMS'!U482</f>
        <v>0.66422435830000004</v>
      </c>
      <c r="W160" s="20">
        <f>'Variables AMS'!V482</f>
        <v>0.65495112440000003</v>
      </c>
      <c r="X160" s="20">
        <f>'Variables AMS'!W482</f>
        <v>0.63740865290000004</v>
      </c>
      <c r="Y160" s="20">
        <f>'Variables AMS'!X482</f>
        <v>0.61750199409999995</v>
      </c>
      <c r="Z160" s="20">
        <f>'Variables AMS'!Y482</f>
        <v>0.59725753589999997</v>
      </c>
      <c r="AA160" s="20">
        <f>'Variables AMS'!Z482</f>
        <v>0.57821109469999998</v>
      </c>
      <c r="AB160" s="20">
        <f>'Variables AMS'!AA482</f>
        <v>0.56114787209999994</v>
      </c>
      <c r="AC160" s="20">
        <f>'Variables AMS'!AB482</f>
        <v>0.5462997436</v>
      </c>
      <c r="AD160" s="20">
        <f>'Variables AMS'!AC482</f>
        <v>0.53711100680000001</v>
      </c>
      <c r="AE160" s="20">
        <f>'Variables AMS'!AD482</f>
        <v>0.53444742540000001</v>
      </c>
      <c r="AF160" s="20">
        <f>'Variables AMS'!AE482</f>
        <v>0.53668118320000002</v>
      </c>
      <c r="AG160" s="20">
        <f>'Variables AMS'!AF482</f>
        <v>0.5401118627</v>
      </c>
      <c r="AH160" s="20">
        <f>'Variables AMS'!AG482</f>
        <v>0.54336741560000001</v>
      </c>
      <c r="AI160" s="20">
        <f>'Variables AMS'!AH482</f>
        <v>0.54768515760000003</v>
      </c>
      <c r="AJ160" s="20">
        <f>'Variables AMS'!AI482</f>
        <v>0.55282874059999998</v>
      </c>
      <c r="AK160" s="20">
        <f>'Variables AMS'!AJ482</f>
        <v>0.55911216770000005</v>
      </c>
      <c r="AL160" s="20">
        <f>'Variables AMS'!AK482</f>
        <v>0.56648696649999997</v>
      </c>
      <c r="AM160" s="20">
        <f>'Variables AMS'!AL482</f>
        <v>0.57465098820000005</v>
      </c>
      <c r="AN160" s="20">
        <f>'Variables AMS'!AM482</f>
        <v>0.5835959235</v>
      </c>
      <c r="AO160" s="20">
        <f>'Variables AMS'!AN482</f>
        <v>0.59332945199999998</v>
      </c>
      <c r="AP160" s="20">
        <f>'Variables AMS'!AO482</f>
        <v>0.60380894200000002</v>
      </c>
      <c r="AQ160" s="20">
        <f>'Variables AMS'!AP482</f>
        <v>0.61498738509999995</v>
      </c>
      <c r="AR160" s="20">
        <f>'Variables AMS'!AQ482</f>
        <v>0.62672727510000004</v>
      </c>
      <c r="AS160" s="20">
        <f>'Variables AMS'!AR482</f>
        <v>0.63907288920000005</v>
      </c>
      <c r="AT160" s="20">
        <f>'Variables AMS'!AS482</f>
        <v>0.65238504819999998</v>
      </c>
      <c r="AU160" s="20">
        <f>'Variables AMS'!AT482</f>
        <v>0.66645606960000003</v>
      </c>
      <c r="AV160" s="20">
        <f>'Variables AMS'!AU482</f>
        <v>0.68124009419999998</v>
      </c>
      <c r="AW160" s="20">
        <f>'Variables AMS'!AV482</f>
        <v>0.69657472009999999</v>
      </c>
    </row>
    <row r="161" spans="1:49" x14ac:dyDescent="0.25">
      <c r="A161" s="113"/>
      <c r="B161" t="s">
        <v>453</v>
      </c>
      <c r="C161" s="20">
        <f>'Variables AMS'!B483</f>
        <v>9.4770972246274603</v>
      </c>
      <c r="D161" s="20">
        <f>'Variables AMS'!C483</f>
        <v>9.6292550860228108</v>
      </c>
      <c r="E161" s="20">
        <f>'Variables AMS'!D483</f>
        <v>9.783855891</v>
      </c>
      <c r="F161" s="20">
        <f>'Variables AMS'!E483</f>
        <v>9.961913375</v>
      </c>
      <c r="G161" s="20">
        <f>'Variables AMS'!F483</f>
        <v>9.7132551720000002</v>
      </c>
      <c r="H161" s="20">
        <f>'Variables AMS'!G483</f>
        <v>8.7590340999999903</v>
      </c>
      <c r="I161" s="20">
        <f>'Variables AMS'!H483</f>
        <v>8.9334062569999997</v>
      </c>
      <c r="J161" s="20">
        <f>'Variables AMS'!I483</f>
        <v>8.9878052410000002</v>
      </c>
      <c r="K161" s="20">
        <f>'Variables AMS'!J483</f>
        <v>8.7058617320000007</v>
      </c>
      <c r="L161" s="20">
        <f>'Variables AMS'!K483</f>
        <v>8.4498537099999904</v>
      </c>
      <c r="M161" s="20">
        <f>'Variables AMS'!L483</f>
        <v>8.3965209359999999</v>
      </c>
      <c r="N161" s="20">
        <f>'Variables AMS'!M483</f>
        <v>8.4029130189999997</v>
      </c>
      <c r="O161" s="20">
        <f>'Variables AMS'!N483</f>
        <v>8.3595670870000003</v>
      </c>
      <c r="P161" s="20">
        <f>'Variables AMS'!O483</f>
        <v>8.3406030399999995</v>
      </c>
      <c r="Q161" s="20">
        <f>'Variables AMS'!P483</f>
        <v>8.1241636459999995</v>
      </c>
      <c r="R161" s="20">
        <f>'Variables AMS'!Q483</f>
        <v>7.9692706429999998</v>
      </c>
      <c r="S161" s="20">
        <f>'Variables AMS'!R483</f>
        <v>7.8206070130000001</v>
      </c>
      <c r="T161" s="20">
        <f>'Variables AMS'!S483</f>
        <v>7.7512786770000002</v>
      </c>
      <c r="U161" s="20">
        <f>'Variables AMS'!T483</f>
        <v>7.722504818</v>
      </c>
      <c r="V161" s="20">
        <f>'Variables AMS'!U483</f>
        <v>7.7631309660000003</v>
      </c>
      <c r="W161" s="20">
        <f>'Variables AMS'!V483</f>
        <v>7.3490980840000004</v>
      </c>
      <c r="X161" s="20">
        <f>'Variables AMS'!W483</f>
        <v>6.7556617159999997</v>
      </c>
      <c r="Y161" s="20">
        <f>'Variables AMS'!X483</f>
        <v>6.3207493250000004</v>
      </c>
      <c r="Z161" s="20">
        <f>'Variables AMS'!Y483</f>
        <v>5.9829759679999999</v>
      </c>
      <c r="AA161" s="20">
        <f>'Variables AMS'!Z483</f>
        <v>5.7140782979999996</v>
      </c>
      <c r="AB161" s="20">
        <f>'Variables AMS'!AA483</f>
        <v>5.495831677</v>
      </c>
      <c r="AC161" s="20">
        <f>'Variables AMS'!AB483</f>
        <v>5.3158717510000004</v>
      </c>
      <c r="AD161" s="20">
        <f>'Variables AMS'!AC483</f>
        <v>5.2787943669999997</v>
      </c>
      <c r="AE161" s="20">
        <f>'Variables AMS'!AD483</f>
        <v>5.2833349719999996</v>
      </c>
      <c r="AF161" s="20">
        <f>'Variables AMS'!AE483</f>
        <v>5.3232960949999999</v>
      </c>
      <c r="AG161" s="20">
        <f>'Variables AMS'!AF483</f>
        <v>5.3848800959999998</v>
      </c>
      <c r="AH161" s="20">
        <f>'Variables AMS'!AG483</f>
        <v>5.4588364110000001</v>
      </c>
      <c r="AI161" s="20">
        <f>'Variables AMS'!AH483</f>
        <v>5.5505024379999996</v>
      </c>
      <c r="AJ161" s="20">
        <f>'Variables AMS'!AI483</f>
        <v>5.6380319630000004</v>
      </c>
      <c r="AK161" s="20">
        <f>'Variables AMS'!AJ483</f>
        <v>5.7310856640000001</v>
      </c>
      <c r="AL161" s="20">
        <f>'Variables AMS'!AK483</f>
        <v>5.828208354</v>
      </c>
      <c r="AM161" s="20">
        <f>'Variables AMS'!AL483</f>
        <v>5.9288417539999996</v>
      </c>
      <c r="AN161" s="20">
        <f>'Variables AMS'!AM483</f>
        <v>6.0358624619999999</v>
      </c>
      <c r="AO161" s="20">
        <f>'Variables AMS'!AN483</f>
        <v>6.1444430319999999</v>
      </c>
      <c r="AP161" s="20">
        <f>'Variables AMS'!AO483</f>
        <v>6.2560373240000002</v>
      </c>
      <c r="AQ161" s="20">
        <f>'Variables AMS'!AP483</f>
        <v>6.3709970230000001</v>
      </c>
      <c r="AR161" s="20">
        <f>'Variables AMS'!AQ483</f>
        <v>6.4819134150000002</v>
      </c>
      <c r="AS161" s="20">
        <f>'Variables AMS'!AR483</f>
        <v>6.5881164879999998</v>
      </c>
      <c r="AT161" s="20">
        <f>'Variables AMS'!AS483</f>
        <v>6.7049585309999999</v>
      </c>
      <c r="AU161" s="20">
        <f>'Variables AMS'!AT483</f>
        <v>6.8235358399999999</v>
      </c>
      <c r="AV161" s="20">
        <f>'Variables AMS'!AU483</f>
        <v>6.9445927220000003</v>
      </c>
      <c r="AW161" s="20">
        <f>'Variables AMS'!AV483</f>
        <v>7.0653780230000001</v>
      </c>
    </row>
    <row r="162" spans="1:49" x14ac:dyDescent="0.25">
      <c r="A162" s="113"/>
      <c r="B162" t="s">
        <v>454</v>
      </c>
      <c r="C162" s="20">
        <f>'Variables AMS'!B484</f>
        <v>0.264378921988764</v>
      </c>
      <c r="D162" s="20">
        <f>'Variables AMS'!C484</f>
        <v>0.268623611097079</v>
      </c>
      <c r="E162" s="20">
        <f>'Variables AMS'!D484</f>
        <v>0.27293645010000001</v>
      </c>
      <c r="F162" s="20">
        <f>'Variables AMS'!E484</f>
        <v>0.2889777637</v>
      </c>
      <c r="G162" s="20">
        <f>'Variables AMS'!F484</f>
        <v>0.29042803029999997</v>
      </c>
      <c r="H162" s="20">
        <f>'Variables AMS'!G484</f>
        <v>0.25638924969999999</v>
      </c>
      <c r="I162" s="20">
        <f>'Variables AMS'!H484</f>
        <v>0.25813339899999999</v>
      </c>
      <c r="J162" s="20">
        <f>'Variables AMS'!I484</f>
        <v>0.26908202679999998</v>
      </c>
      <c r="K162" s="20">
        <f>'Variables AMS'!J484</f>
        <v>0.26560553419999999</v>
      </c>
      <c r="L162" s="20">
        <f>'Variables AMS'!K484</f>
        <v>0.2618359576</v>
      </c>
      <c r="M162" s="20">
        <f>'Variables AMS'!L484</f>
        <v>0.24759737800000001</v>
      </c>
      <c r="N162" s="20">
        <f>'Variables AMS'!M484</f>
        <v>0.22802215649999999</v>
      </c>
      <c r="O162" s="20">
        <f>'Variables AMS'!N484</f>
        <v>0.21696679690000001</v>
      </c>
      <c r="P162" s="20">
        <f>'Variables AMS'!O484</f>
        <v>0.21802479650000001</v>
      </c>
      <c r="Q162" s="20">
        <f>'Variables AMS'!P484</f>
        <v>0.21737974660000001</v>
      </c>
      <c r="R162" s="20">
        <f>'Variables AMS'!Q484</f>
        <v>0.21737769400000001</v>
      </c>
      <c r="S162" s="20">
        <f>'Variables AMS'!R484</f>
        <v>0.21169638199999999</v>
      </c>
      <c r="T162" s="20">
        <f>'Variables AMS'!S484</f>
        <v>0.21886102630000001</v>
      </c>
      <c r="U162" s="20">
        <f>'Variables AMS'!T484</f>
        <v>0.22247427989999999</v>
      </c>
      <c r="V162" s="20">
        <f>'Variables AMS'!U484</f>
        <v>0.23264593519999999</v>
      </c>
      <c r="W162" s="20">
        <f>'Variables AMS'!V484</f>
        <v>0.24322171079999999</v>
      </c>
      <c r="X162" s="20">
        <f>'Variables AMS'!W484</f>
        <v>0.24314466439999999</v>
      </c>
      <c r="Y162" s="20">
        <f>'Variables AMS'!X484</f>
        <v>0.24368841969999999</v>
      </c>
      <c r="Z162" s="20">
        <f>'Variables AMS'!Y484</f>
        <v>0.24174923270000001</v>
      </c>
      <c r="AA162" s="20">
        <f>'Variables AMS'!Z484</f>
        <v>0.23951018160000001</v>
      </c>
      <c r="AB162" s="20">
        <f>'Variables AMS'!AA484</f>
        <v>0.23684755969999999</v>
      </c>
      <c r="AC162" s="20">
        <f>'Variables AMS'!AB484</f>
        <v>0.23474591080000001</v>
      </c>
      <c r="AD162" s="20">
        <f>'Variables AMS'!AC484</f>
        <v>0.2368397813</v>
      </c>
      <c r="AE162" s="20">
        <f>'Variables AMS'!AD484</f>
        <v>0.23614497500000001</v>
      </c>
      <c r="AF162" s="20">
        <f>'Variables AMS'!AE484</f>
        <v>0.2350786285</v>
      </c>
      <c r="AG162" s="20">
        <f>'Variables AMS'!AF484</f>
        <v>0.2344928744</v>
      </c>
      <c r="AH162" s="20">
        <f>'Variables AMS'!AG484</f>
        <v>0.2346528675</v>
      </c>
      <c r="AI162" s="20">
        <f>'Variables AMS'!AH484</f>
        <v>0.23543289989999999</v>
      </c>
      <c r="AJ162" s="20">
        <f>'Variables AMS'!AI484</f>
        <v>0.23569096110000001</v>
      </c>
      <c r="AK162" s="20">
        <f>'Variables AMS'!AJ484</f>
        <v>0.23590436009999999</v>
      </c>
      <c r="AL162" s="20">
        <f>'Variables AMS'!AK484</f>
        <v>0.23592311029999999</v>
      </c>
      <c r="AM162" s="20">
        <f>'Variables AMS'!AL484</f>
        <v>0.23618818859999999</v>
      </c>
      <c r="AN162" s="20">
        <f>'Variables AMS'!AM484</f>
        <v>0.23730906869999999</v>
      </c>
      <c r="AO162" s="20">
        <f>'Variables AMS'!AN484</f>
        <v>0.2388670796</v>
      </c>
      <c r="AP162" s="20">
        <f>'Variables AMS'!AO484</f>
        <v>0.24064773389999999</v>
      </c>
      <c r="AQ162" s="20">
        <f>'Variables AMS'!AP484</f>
        <v>0.2427201028</v>
      </c>
      <c r="AR162" s="20">
        <f>'Variables AMS'!AQ484</f>
        <v>0.24402803619999999</v>
      </c>
      <c r="AS162" s="20">
        <f>'Variables AMS'!AR484</f>
        <v>0.2454386318</v>
      </c>
      <c r="AT162" s="20">
        <f>'Variables AMS'!AS484</f>
        <v>0.24775062610000001</v>
      </c>
      <c r="AU162" s="20">
        <f>'Variables AMS'!AT484</f>
        <v>0.25002116720000001</v>
      </c>
      <c r="AV162" s="20">
        <f>'Variables AMS'!AU484</f>
        <v>0.2523068544</v>
      </c>
      <c r="AW162" s="20">
        <f>'Variables AMS'!AV484</f>
        <v>0.25512729950000002</v>
      </c>
    </row>
  </sheetData>
  <mergeCells count="11">
    <mergeCell ref="A15:A27"/>
    <mergeCell ref="A4:A12"/>
    <mergeCell ref="A120:A132"/>
    <mergeCell ref="A135:A147"/>
    <mergeCell ref="A150:A162"/>
    <mergeCell ref="A30:A42"/>
    <mergeCell ref="A45:A57"/>
    <mergeCell ref="A60:A72"/>
    <mergeCell ref="A75:A87"/>
    <mergeCell ref="A90:A102"/>
    <mergeCell ref="A105:A117"/>
  </mergeCells>
  <pageMargins left="0.7" right="0.7" top="0.75" bottom="0.75" header="0.3" footer="0.3"/>
  <pageSetup paperSize="9" orientation="portrait" r:id="rId1"/>
  <headerFooter scaleWithDoc="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19C7F-2509-4ADC-8099-232058B4B8B2}">
  <dimension ref="A1:AX162"/>
  <sheetViews>
    <sheetView workbookViewId="0">
      <pane xSplit="2" ySplit="1" topLeftCell="C2" activePane="bottomRight" state="frozen"/>
      <selection pane="topRight" activeCell="C1" sqref="C1"/>
      <selection pane="bottomLeft" activeCell="A2" sqref="A2"/>
      <selection pane="bottomRight" activeCell="B6" sqref="B6"/>
    </sheetView>
  </sheetViews>
  <sheetFormatPr baseColWidth="10" defaultRowHeight="15" x14ac:dyDescent="0.25"/>
  <cols>
    <col min="1" max="1" width="34" customWidth="1"/>
    <col min="2" max="2" width="39" customWidth="1"/>
    <col min="3" max="3" width="14.85546875" bestFit="1" customWidth="1"/>
    <col min="4" max="11" width="0" hidden="1" customWidth="1"/>
    <col min="12" max="15" width="11.42578125" hidden="1" customWidth="1"/>
    <col min="16" max="16" width="0" hidden="1" customWidth="1"/>
    <col min="17" max="17" width="11.42578125" hidden="1" customWidth="1"/>
    <col min="18" max="18" width="11.42578125" customWidth="1"/>
    <col min="19" max="21" width="11.42578125" hidden="1" customWidth="1"/>
    <col min="23" max="23" width="11.42578125" customWidth="1"/>
    <col min="25" max="28" width="0" hidden="1" customWidth="1"/>
    <col min="30" max="33" width="11.42578125" hidden="1" customWidth="1"/>
    <col min="34" max="34" width="11.42578125" customWidth="1"/>
    <col min="35" max="38" width="11.42578125" hidden="1" customWidth="1"/>
    <col min="40" max="43" width="11.42578125" hidden="1" customWidth="1"/>
    <col min="44" max="44" width="11.42578125" customWidth="1"/>
    <col min="45" max="48" width="11.42578125" hidden="1" customWidth="1"/>
  </cols>
  <sheetData>
    <row r="1" spans="1:50" x14ac:dyDescent="0.25">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c r="X1">
        <v>2025</v>
      </c>
      <c r="Y1">
        <v>2026</v>
      </c>
      <c r="Z1">
        <v>2027</v>
      </c>
      <c r="AA1">
        <v>2028</v>
      </c>
      <c r="AB1">
        <v>2029</v>
      </c>
      <c r="AC1">
        <v>2030</v>
      </c>
      <c r="AD1">
        <v>2031</v>
      </c>
      <c r="AE1">
        <v>2032</v>
      </c>
      <c r="AF1">
        <v>2033</v>
      </c>
      <c r="AG1">
        <v>2034</v>
      </c>
      <c r="AH1">
        <v>2035</v>
      </c>
      <c r="AI1">
        <v>2036</v>
      </c>
      <c r="AJ1">
        <v>2037</v>
      </c>
      <c r="AK1">
        <v>2038</v>
      </c>
      <c r="AL1">
        <v>2039</v>
      </c>
      <c r="AM1">
        <v>2040</v>
      </c>
      <c r="AN1">
        <v>2041</v>
      </c>
      <c r="AO1">
        <v>2042</v>
      </c>
      <c r="AP1">
        <v>2043</v>
      </c>
      <c r="AQ1">
        <v>2044</v>
      </c>
      <c r="AR1">
        <v>2045</v>
      </c>
      <c r="AS1">
        <v>2046</v>
      </c>
      <c r="AT1">
        <v>2047</v>
      </c>
      <c r="AU1">
        <v>2048</v>
      </c>
      <c r="AV1">
        <v>2049</v>
      </c>
      <c r="AW1">
        <v>2050</v>
      </c>
      <c r="AX1" t="s">
        <v>35</v>
      </c>
    </row>
    <row r="4" spans="1:50" x14ac:dyDescent="0.25">
      <c r="A4" s="112" t="s">
        <v>1244</v>
      </c>
      <c r="B4" t="s">
        <v>1281</v>
      </c>
      <c r="C4" s="21">
        <f>'Industrie AMS'!C4-'Industrie AME'!C4</f>
        <v>0</v>
      </c>
      <c r="D4" s="21">
        <f>'Industrie AMS'!D4-'Industrie AME'!D4</f>
        <v>0</v>
      </c>
      <c r="E4" s="21">
        <f>'Industrie AMS'!E4-'Industrie AME'!E4</f>
        <v>0</v>
      </c>
      <c r="F4" s="21">
        <f>'Industrie AMS'!F4-'Industrie AME'!F4</f>
        <v>0</v>
      </c>
      <c r="G4" s="21">
        <f>'Industrie AMS'!G4-'Industrie AME'!G4</f>
        <v>0</v>
      </c>
      <c r="H4" s="21">
        <f>'Industrie AMS'!H4-'Industrie AME'!H4</f>
        <v>0</v>
      </c>
      <c r="I4" s="21">
        <f>'Industrie AMS'!I4-'Industrie AME'!I4</f>
        <v>0</v>
      </c>
      <c r="J4" s="21">
        <f>'Industrie AMS'!J4-'Industrie AME'!J4</f>
        <v>0</v>
      </c>
      <c r="K4" s="21">
        <f>'Industrie AMS'!K4-'Industrie AME'!K4</f>
        <v>0</v>
      </c>
      <c r="L4" s="21">
        <f>'Industrie AMS'!L4-'Industrie AME'!L4</f>
        <v>0</v>
      </c>
      <c r="M4" s="21">
        <f>'Industrie AMS'!M4-'Industrie AME'!M4</f>
        <v>0</v>
      </c>
      <c r="N4" s="21">
        <f>'Industrie AMS'!N4-'Industrie AME'!N4</f>
        <v>0</v>
      </c>
      <c r="O4" s="21">
        <f>'Industrie AMS'!O4-'Industrie AME'!O4</f>
        <v>0</v>
      </c>
      <c r="P4" s="21">
        <f>'Industrie AMS'!P4-'Industrie AME'!P4</f>
        <v>0</v>
      </c>
      <c r="Q4" s="21">
        <f>'Industrie AMS'!Q4-'Industrie AME'!Q4</f>
        <v>0</v>
      </c>
      <c r="R4" s="21">
        <f>'Industrie AMS'!R4-'Industrie AME'!R4</f>
        <v>0</v>
      </c>
      <c r="S4" s="21">
        <f>'Industrie AMS'!S4-'Industrie AME'!S4</f>
        <v>0</v>
      </c>
      <c r="T4" s="21">
        <f>'Industrie AMS'!T4-'Industrie AME'!T4</f>
        <v>0</v>
      </c>
      <c r="U4" s="21">
        <f>'Industrie AMS'!U4-'Industrie AME'!U4</f>
        <v>0</v>
      </c>
      <c r="V4" s="21">
        <f>'Industrie AMS'!V4-'Industrie AME'!V4</f>
        <v>0</v>
      </c>
      <c r="W4" s="21">
        <f>'Industrie AMS'!W4-'Industrie AME'!W4</f>
        <v>702.5836312089159</v>
      </c>
      <c r="X4" s="21">
        <f>'Industrie AMS'!X4-'Industrie AME'!X4</f>
        <v>986.14078272561164</v>
      </c>
      <c r="Y4" s="21">
        <f>'Industrie AMS'!Y4-'Industrie AME'!Y4</f>
        <v>1457.9659955805473</v>
      </c>
      <c r="Z4" s="21">
        <f>'Industrie AMS'!Z4-'Industrie AME'!Z4</f>
        <v>1839.9697352087896</v>
      </c>
      <c r="AA4" s="21">
        <f>'Industrie AMS'!AA4-'Industrie AME'!AA4</f>
        <v>2152.8544733222516</v>
      </c>
      <c r="AB4" s="21">
        <f>'Industrie AMS'!AB4-'Industrie AME'!AB4</f>
        <v>2351.5973228066796</v>
      </c>
      <c r="AC4" s="21">
        <f>'Industrie AMS'!AC4-'Industrie AME'!AC4</f>
        <v>2475.838695301667</v>
      </c>
      <c r="AD4" s="21">
        <f>'Industrie AMS'!AD4-'Industrie AME'!AD4</f>
        <v>2681.2696137272796</v>
      </c>
      <c r="AE4" s="21">
        <f>'Industrie AMS'!AE4-'Industrie AME'!AE4</f>
        <v>2720.4846694352964</v>
      </c>
      <c r="AF4" s="21">
        <f>'Industrie AMS'!AF4-'Industrie AME'!AF4</f>
        <v>2643.1367006374276</v>
      </c>
      <c r="AG4" s="21">
        <f>'Industrie AMS'!AG4-'Industrie AME'!AG4</f>
        <v>2496.9381451215086</v>
      </c>
      <c r="AH4" s="21">
        <f>'Industrie AMS'!AH4-'Industrie AME'!AH4</f>
        <v>2334.1458867361071</v>
      </c>
      <c r="AI4" s="21">
        <f>'Industrie AMS'!AI4-'Industrie AME'!AI4</f>
        <v>2223.8095907166789</v>
      </c>
      <c r="AJ4" s="21">
        <f>'Industrie AMS'!AJ4-'Industrie AME'!AJ4</f>
        <v>2097.7707101461274</v>
      </c>
      <c r="AK4" s="21">
        <f>'Industrie AMS'!AK4-'Industrie AME'!AK4</f>
        <v>1975.4115411662642</v>
      </c>
      <c r="AL4" s="21">
        <f>'Industrie AMS'!AL4-'Industrie AME'!AL4</f>
        <v>1861.5548654023223</v>
      </c>
      <c r="AM4" s="21">
        <f>'Industrie AMS'!AM4-'Industrie AME'!AM4</f>
        <v>1781.3352112183202</v>
      </c>
      <c r="AN4" s="21">
        <f>'Industrie AMS'!AN4-'Industrie AME'!AN4</f>
        <v>1787.2294366931892</v>
      </c>
      <c r="AO4" s="21">
        <f>'Industrie AMS'!AO4-'Industrie AME'!AO4</f>
        <v>1787.6017606757669</v>
      </c>
      <c r="AP4" s="21">
        <f>'Industrie AMS'!AP4-'Industrie AME'!AP4</f>
        <v>1795.1558291376423</v>
      </c>
      <c r="AQ4" s="21">
        <f>'Industrie AMS'!AQ4-'Industrie AME'!AQ4</f>
        <v>1811.1861903693934</v>
      </c>
      <c r="AR4" s="21">
        <f>'Industrie AMS'!AR4-'Industrie AME'!AR4</f>
        <v>1804.375036272686</v>
      </c>
      <c r="AS4" s="21">
        <f>'Industrie AMS'!AS4-'Industrie AME'!AS4</f>
        <v>1737.8167569990619</v>
      </c>
      <c r="AT4" s="21">
        <f>'Industrie AMS'!AT4-'Industrie AME'!AT4</f>
        <v>1714.8965936068271</v>
      </c>
      <c r="AU4" s="21">
        <f>'Industrie AMS'!AU4-'Industrie AME'!AU4</f>
        <v>1714.1625116787181</v>
      </c>
      <c r="AV4" s="21">
        <f>'Industrie AMS'!AV4-'Industrie AME'!AV4</f>
        <v>1731.6222171805275</v>
      </c>
      <c r="AW4" s="21">
        <f>'Industrie AMS'!AW4-'Industrie AME'!AW4</f>
        <v>1708.9269177861861</v>
      </c>
    </row>
    <row r="5" spans="1:50" ht="15" customHeight="1" x14ac:dyDescent="0.25">
      <c r="A5" s="112"/>
      <c r="B5" t="s">
        <v>1282</v>
      </c>
      <c r="C5" s="21">
        <f>'Industrie AMS'!C5-'Industrie AME'!C5</f>
        <v>0</v>
      </c>
      <c r="D5" s="21">
        <f>'Industrie AMS'!D5-'Industrie AME'!D5</f>
        <v>0</v>
      </c>
      <c r="E5" s="21">
        <f>'Industrie AMS'!E5-'Industrie AME'!E5</f>
        <v>0</v>
      </c>
      <c r="F5" s="21">
        <f>'Industrie AMS'!F5-'Industrie AME'!F5</f>
        <v>0</v>
      </c>
      <c r="G5" s="21">
        <f>'Industrie AMS'!G5-'Industrie AME'!G5</f>
        <v>0</v>
      </c>
      <c r="H5" s="21">
        <f>'Industrie AMS'!H5-'Industrie AME'!H5</f>
        <v>0</v>
      </c>
      <c r="I5" s="21">
        <f>'Industrie AMS'!I5-'Industrie AME'!I5</f>
        <v>0</v>
      </c>
      <c r="J5" s="21">
        <f>'Industrie AMS'!J5-'Industrie AME'!J5</f>
        <v>0</v>
      </c>
      <c r="K5" s="21">
        <f>'Industrie AMS'!K5-'Industrie AME'!K5</f>
        <v>0</v>
      </c>
      <c r="L5" s="21">
        <f>'Industrie AMS'!L5-'Industrie AME'!L5</f>
        <v>0</v>
      </c>
      <c r="M5" s="21">
        <f>'Industrie AMS'!M5-'Industrie AME'!M5</f>
        <v>0</v>
      </c>
      <c r="N5" s="21">
        <f>'Industrie AMS'!N5-'Industrie AME'!N5</f>
        <v>0</v>
      </c>
      <c r="O5" s="21">
        <f>'Industrie AMS'!O5-'Industrie AME'!O5</f>
        <v>0</v>
      </c>
      <c r="P5" s="21">
        <f>'Industrie AMS'!P5-'Industrie AME'!P5</f>
        <v>0</v>
      </c>
      <c r="Q5" s="21">
        <f>'Industrie AMS'!Q5-'Industrie AME'!Q5</f>
        <v>0</v>
      </c>
      <c r="R5" s="21">
        <f>'Industrie AMS'!R5-'Industrie AME'!R5</f>
        <v>0</v>
      </c>
      <c r="S5" s="21">
        <f>'Industrie AMS'!S5-'Industrie AME'!S5</f>
        <v>0</v>
      </c>
      <c r="T5" s="21">
        <f>'Industrie AMS'!T5-'Industrie AME'!T5</f>
        <v>0</v>
      </c>
      <c r="U5" s="21">
        <f>'Industrie AMS'!U5-'Industrie AME'!U5</f>
        <v>0</v>
      </c>
      <c r="V5" s="21">
        <f>'Industrie AMS'!V5-'Industrie AME'!V5</f>
        <v>0</v>
      </c>
      <c r="W5" s="21">
        <f>'Industrie AMS'!W5-'Industrie AME'!W5</f>
        <v>2032.5688603624312</v>
      </c>
      <c r="X5" s="21">
        <f>'Industrie AMS'!X5-'Industrie AME'!X5</f>
        <v>4280.4804928111826</v>
      </c>
      <c r="Y5" s="21">
        <f>'Industrie AMS'!Y5-'Industrie AME'!Y5</f>
        <v>5273.7083918743128</v>
      </c>
      <c r="Z5" s="21">
        <f>'Industrie AMS'!Z5-'Industrie AME'!Z5</f>
        <v>6094.1960482639743</v>
      </c>
      <c r="AA5" s="21">
        <f>'Industrie AMS'!AA5-'Industrie AME'!AA5</f>
        <v>6666.9462184039949</v>
      </c>
      <c r="AB5" s="21">
        <f>'Industrie AMS'!AB5-'Industrie AME'!AB5</f>
        <v>6970.1884655538042</v>
      </c>
      <c r="AC5" s="21">
        <f>'Industrie AMS'!AC5-'Industrie AME'!AC5</f>
        <v>7141.5614242711636</v>
      </c>
      <c r="AD5" s="21">
        <f>'Industrie AMS'!AD5-'Industrie AME'!AD5</f>
        <v>6356.1858397620299</v>
      </c>
      <c r="AE5" s="21">
        <f>'Industrie AMS'!AE5-'Industrie AME'!AE5</f>
        <v>5760.0991199088785</v>
      </c>
      <c r="AF5" s="21">
        <f>'Industrie AMS'!AF5-'Industrie AME'!AF5</f>
        <v>5313.7283398678737</v>
      </c>
      <c r="AG5" s="21">
        <f>'Industrie AMS'!AG5-'Industrie AME'!AG5</f>
        <v>5211.5758791963599</v>
      </c>
      <c r="AH5" s="21">
        <f>'Industrie AMS'!AH5-'Industrie AME'!AH5</f>
        <v>5266.964233960688</v>
      </c>
      <c r="AI5" s="21">
        <f>'Industrie AMS'!AI5-'Industrie AME'!AI5</f>
        <v>5262.0030350131337</v>
      </c>
      <c r="AJ5" s="21">
        <f>'Industrie AMS'!AJ5-'Industrie AME'!AJ5</f>
        <v>5288.2016914366504</v>
      </c>
      <c r="AK5" s="21">
        <f>'Industrie AMS'!AK5-'Industrie AME'!AK5</f>
        <v>5308.1281768411955</v>
      </c>
      <c r="AL5" s="21">
        <f>'Industrie AMS'!AL5-'Industrie AME'!AL5</f>
        <v>5338.1667159994304</v>
      </c>
      <c r="AM5" s="21">
        <f>'Industrie AMS'!AM5-'Industrie AME'!AM5</f>
        <v>5409.7500682994369</v>
      </c>
      <c r="AN5" s="21">
        <f>'Industrie AMS'!AN5-'Industrie AME'!AN5</f>
        <v>5445.7528873300671</v>
      </c>
      <c r="AO5" s="21">
        <f>'Industrie AMS'!AO5-'Industrie AME'!AO5</f>
        <v>5501.9170171921296</v>
      </c>
      <c r="AP5" s="21">
        <f>'Industrie AMS'!AP5-'Industrie AME'!AP5</f>
        <v>5555.9943483559337</v>
      </c>
      <c r="AQ5" s="21">
        <f>'Industrie AMS'!AQ5-'Industrie AME'!AQ5</f>
        <v>5609.0487550116086</v>
      </c>
      <c r="AR5" s="21">
        <f>'Industrie AMS'!AR5-'Industrie AME'!AR5</f>
        <v>5652.9816230267561</v>
      </c>
      <c r="AS5" s="21">
        <f>'Industrie AMS'!AS5-'Industrie AME'!AS5</f>
        <v>5732.6964173369433</v>
      </c>
      <c r="AT5" s="21">
        <f>'Industrie AMS'!AT5-'Industrie AME'!AT5</f>
        <v>5817.5178512512275</v>
      </c>
      <c r="AU5" s="21">
        <f>'Industrie AMS'!AU5-'Industrie AME'!AU5</f>
        <v>5908.4985863289858</v>
      </c>
      <c r="AV5" s="21">
        <f>'Industrie AMS'!AV5-'Industrie AME'!AV5</f>
        <v>6007.4113824913338</v>
      </c>
      <c r="AW5" s="21">
        <f>'Industrie AMS'!AW5-'Industrie AME'!AW5</f>
        <v>6117.1369292195986</v>
      </c>
    </row>
    <row r="6" spans="1:50" x14ac:dyDescent="0.25">
      <c r="A6" s="112"/>
      <c r="B6" t="s">
        <v>817</v>
      </c>
      <c r="C6" s="21">
        <f>'Industrie AMS'!C6-'Industrie AME'!C6</f>
        <v>0</v>
      </c>
      <c r="D6" s="21">
        <f>'Industrie AMS'!D6-'Industrie AME'!D6</f>
        <v>0</v>
      </c>
      <c r="E6" s="21">
        <f>'Industrie AMS'!E6-'Industrie AME'!E6</f>
        <v>0</v>
      </c>
      <c r="F6" s="21">
        <f>'Industrie AMS'!F6-'Industrie AME'!F6</f>
        <v>0</v>
      </c>
      <c r="G6" s="21">
        <f>'Industrie AMS'!G6-'Industrie AME'!G6</f>
        <v>0</v>
      </c>
      <c r="H6" s="21">
        <f>'Industrie AMS'!H6-'Industrie AME'!H6</f>
        <v>0</v>
      </c>
      <c r="I6" s="21">
        <f>'Industrie AMS'!I6-'Industrie AME'!I6</f>
        <v>0</v>
      </c>
      <c r="J6" s="21">
        <f>'Industrie AMS'!J6-'Industrie AME'!J6</f>
        <v>0</v>
      </c>
      <c r="K6" s="21">
        <f>'Industrie AMS'!K6-'Industrie AME'!K6</f>
        <v>0</v>
      </c>
      <c r="L6" s="21">
        <f>'Industrie AMS'!L6-'Industrie AME'!L6</f>
        <v>0</v>
      </c>
      <c r="M6" s="21">
        <f>'Industrie AMS'!M6-'Industrie AME'!M6</f>
        <v>0</v>
      </c>
      <c r="N6" s="21">
        <f>'Industrie AMS'!N6-'Industrie AME'!N6</f>
        <v>0</v>
      </c>
      <c r="O6" s="21">
        <f>'Industrie AMS'!O6-'Industrie AME'!O6</f>
        <v>0</v>
      </c>
      <c r="P6" s="21">
        <f>'Industrie AMS'!P6-'Industrie AME'!P6</f>
        <v>0</v>
      </c>
      <c r="Q6" s="21">
        <f>'Industrie AMS'!Q6-'Industrie AME'!Q6</f>
        <v>0</v>
      </c>
      <c r="R6" s="21">
        <f>'Industrie AMS'!R6-'Industrie AME'!R6</f>
        <v>0</v>
      </c>
      <c r="S6" s="21">
        <f>'Industrie AMS'!S6-'Industrie AME'!S6</f>
        <v>0</v>
      </c>
      <c r="T6" s="21">
        <f>'Industrie AMS'!T6-'Industrie AME'!T6</f>
        <v>0</v>
      </c>
      <c r="U6" s="21">
        <f>'Industrie AMS'!U6-'Industrie AME'!U6</f>
        <v>0</v>
      </c>
      <c r="V6" s="21">
        <f>'Industrie AMS'!V6-'Industrie AME'!V6</f>
        <v>0</v>
      </c>
      <c r="W6" s="21">
        <f>'Industrie AMS'!W6-'Industrie AME'!W6</f>
        <v>20327.224462500773</v>
      </c>
      <c r="X6" s="21">
        <f>'Industrie AMS'!X6-'Industrie AME'!X6</f>
        <v>15827.562150684185</v>
      </c>
      <c r="Y6" s="21">
        <f>'Industrie AMS'!Y6-'Industrie AME'!Y6</f>
        <v>22410.650276805507</v>
      </c>
      <c r="Z6" s="21">
        <f>'Industrie AMS'!Z6-'Industrie AME'!Z6</f>
        <v>21829.055894061225</v>
      </c>
      <c r="AA6" s="21">
        <f>'Industrie AMS'!AA6-'Industrie AME'!AA6</f>
        <v>19747.59806803707</v>
      </c>
      <c r="AB6" s="21">
        <f>'Industrie AMS'!AB6-'Industrie AME'!AB6</f>
        <v>14641.472374983598</v>
      </c>
      <c r="AC6" s="21">
        <f>'Industrie AMS'!AC6-'Industrie AME'!AC6</f>
        <v>8650.7289980761707</v>
      </c>
      <c r="AD6" s="21">
        <f>'Industrie AMS'!AD6-'Industrie AME'!AD6</f>
        <v>8714.5562170706689</v>
      </c>
      <c r="AE6" s="21">
        <f>'Industrie AMS'!AE6-'Industrie AME'!AE6</f>
        <v>3585.5733384063933</v>
      </c>
      <c r="AF6" s="21">
        <f>'Industrie AMS'!AF6-'Industrie AME'!AF6</f>
        <v>-2864.4478243845515</v>
      </c>
      <c r="AG6" s="21">
        <f>'Industrie AMS'!AG6-'Industrie AME'!AG6</f>
        <v>-9445.7725998873357</v>
      </c>
      <c r="AH6" s="21">
        <f>'Industrie AMS'!AH6-'Industrie AME'!AH6</f>
        <v>-15557.627823850838</v>
      </c>
      <c r="AI6" s="21">
        <f>'Industrie AMS'!AI6-'Industrie AME'!AI6</f>
        <v>-20095.255560796708</v>
      </c>
      <c r="AJ6" s="21">
        <f>'Industrie AMS'!AJ6-'Industrie AME'!AJ6</f>
        <v>-25521.076282579917</v>
      </c>
      <c r="AK6" s="21">
        <f>'Industrie AMS'!AK6-'Industrie AME'!AK6</f>
        <v>-30916.642899561906</v>
      </c>
      <c r="AL6" s="21">
        <f>'Industrie AMS'!AL6-'Industrie AME'!AL6</f>
        <v>-36259.020187773742</v>
      </c>
      <c r="AM6" s="21">
        <f>'Industrie AMS'!AM6-'Industrie AME'!AM6</f>
        <v>-40490.550861094845</v>
      </c>
      <c r="AN6" s="21">
        <f>'Industrie AMS'!AN6-'Industrie AME'!AN6</f>
        <v>-42227.938321676105</v>
      </c>
      <c r="AO6" s="21">
        <f>'Industrie AMS'!AO6-'Industrie AME'!AO6</f>
        <v>-45027.602494204184</v>
      </c>
      <c r="AP6" s="21">
        <f>'Industrie AMS'!AP6-'Industrie AME'!AP6</f>
        <v>-47594.039496558486</v>
      </c>
      <c r="AQ6" s="21">
        <f>'Industrie AMS'!AQ6-'Industrie AME'!AQ6</f>
        <v>-49990.600919866702</v>
      </c>
      <c r="AR6" s="21">
        <f>'Industrie AMS'!AR6-'Industrie AME'!AR6</f>
        <v>-53094.001840882935</v>
      </c>
      <c r="AS6" s="21">
        <f>'Industrie AMS'!AS6-'Industrie AME'!AS6</f>
        <v>-57863.892928098561</v>
      </c>
      <c r="AT6" s="21">
        <f>'Industrie AMS'!AT6-'Industrie AME'!AT6</f>
        <v>-60789.973432310391</v>
      </c>
      <c r="AU6" s="21">
        <f>'Industrie AMS'!AU6-'Industrie AME'!AU6</f>
        <v>-63509.137923229253</v>
      </c>
      <c r="AV6" s="21">
        <f>'Industrie AMS'!AV6-'Industrie AME'!AV6</f>
        <v>-65899.277847877936</v>
      </c>
      <c r="AW6" s="21">
        <f>'Industrie AMS'!AW6-'Industrie AME'!AW6</f>
        <v>-69851.560060435906</v>
      </c>
    </row>
    <row r="7" spans="1:50" x14ac:dyDescent="0.25">
      <c r="A7" s="112"/>
      <c r="B7" t="s">
        <v>1283</v>
      </c>
      <c r="C7" s="21">
        <f>'Industrie AMS'!C7-'Industrie AME'!C7</f>
        <v>0</v>
      </c>
      <c r="D7" s="21">
        <f>'Industrie AMS'!D7-'Industrie AME'!D7</f>
        <v>0</v>
      </c>
      <c r="E7" s="21">
        <f>'Industrie AMS'!E7-'Industrie AME'!E7</f>
        <v>0</v>
      </c>
      <c r="F7" s="21">
        <f>'Industrie AMS'!F7-'Industrie AME'!F7</f>
        <v>0</v>
      </c>
      <c r="G7" s="21">
        <f>'Industrie AMS'!G7-'Industrie AME'!G7</f>
        <v>0</v>
      </c>
      <c r="H7" s="21">
        <f>'Industrie AMS'!H7-'Industrie AME'!H7</f>
        <v>0</v>
      </c>
      <c r="I7" s="21">
        <f>'Industrie AMS'!I7-'Industrie AME'!I7</f>
        <v>0</v>
      </c>
      <c r="J7" s="21">
        <f>'Industrie AMS'!J7-'Industrie AME'!J7</f>
        <v>0</v>
      </c>
      <c r="K7" s="21">
        <f>'Industrie AMS'!K7-'Industrie AME'!K7</f>
        <v>0</v>
      </c>
      <c r="L7" s="21">
        <f>'Industrie AMS'!L7-'Industrie AME'!L7</f>
        <v>0</v>
      </c>
      <c r="M7" s="21">
        <f>'Industrie AMS'!M7-'Industrie AME'!M7</f>
        <v>0</v>
      </c>
      <c r="N7" s="21">
        <f>'Industrie AMS'!N7-'Industrie AME'!N7</f>
        <v>0</v>
      </c>
      <c r="O7" s="21">
        <f>'Industrie AMS'!O7-'Industrie AME'!O7</f>
        <v>0</v>
      </c>
      <c r="P7" s="21">
        <f>'Industrie AMS'!P7-'Industrie AME'!P7</f>
        <v>0</v>
      </c>
      <c r="Q7" s="21">
        <f>'Industrie AMS'!Q7-'Industrie AME'!Q7</f>
        <v>0</v>
      </c>
      <c r="R7" s="21">
        <f>'Industrie AMS'!R7-'Industrie AME'!R7</f>
        <v>0</v>
      </c>
      <c r="S7" s="21">
        <f>'Industrie AMS'!S7-'Industrie AME'!S7</f>
        <v>0</v>
      </c>
      <c r="T7" s="21">
        <f>'Industrie AMS'!T7-'Industrie AME'!T7</f>
        <v>0</v>
      </c>
      <c r="U7" s="21">
        <f>'Industrie AMS'!U7-'Industrie AME'!U7</f>
        <v>0</v>
      </c>
      <c r="V7" s="21">
        <f>'Industrie AMS'!V7-'Industrie AME'!V7</f>
        <v>0</v>
      </c>
      <c r="W7" s="21">
        <f>'Industrie AMS'!W7-'Industrie AME'!W7</f>
        <v>323.95657069265872</v>
      </c>
      <c r="X7" s="21">
        <f>'Industrie AMS'!X7-'Industrie AME'!X7</f>
        <v>-751.62446463899687</v>
      </c>
      <c r="Y7" s="21">
        <f>'Industrie AMS'!Y7-'Industrie AME'!Y7</f>
        <v>-1032.0340912349857</v>
      </c>
      <c r="Z7" s="21">
        <f>'Industrie AMS'!Z7-'Industrie AME'!Z7</f>
        <v>-1740.724172781127</v>
      </c>
      <c r="AA7" s="21">
        <f>'Industrie AMS'!AA7-'Industrie AME'!AA7</f>
        <v>-2529.9206959059447</v>
      </c>
      <c r="AB7" s="21">
        <f>'Industrie AMS'!AB7-'Industrie AME'!AB7</f>
        <v>-3479.7530710975116</v>
      </c>
      <c r="AC7" s="21">
        <f>'Industrie AMS'!AC7-'Industrie AME'!AC7</f>
        <v>-4352.3594435453851</v>
      </c>
      <c r="AD7" s="21">
        <f>'Industrie AMS'!AD7-'Industrie AME'!AD7</f>
        <v>-4906.1981308574686</v>
      </c>
      <c r="AE7" s="21">
        <f>'Industrie AMS'!AE7-'Industrie AME'!AE7</f>
        <v>-5519.6680024547604</v>
      </c>
      <c r="AF7" s="21">
        <f>'Industrie AMS'!AF7-'Industrie AME'!AF7</f>
        <v>-6078.869952315421</v>
      </c>
      <c r="AG7" s="21">
        <f>'Industrie AMS'!AG7-'Industrie AME'!AG7</f>
        <v>-6142.2454880127916</v>
      </c>
      <c r="AH7" s="21">
        <f>'Industrie AMS'!AH7-'Industrie AME'!AH7</f>
        <v>-5986.3941814025311</v>
      </c>
      <c r="AI7" s="21">
        <f>'Industrie AMS'!AI7-'Industrie AME'!AI7</f>
        <v>-5992.9318920527148</v>
      </c>
      <c r="AJ7" s="21">
        <f>'Industrie AMS'!AJ7-'Industrie AME'!AJ7</f>
        <v>-6038.0175271060216</v>
      </c>
      <c r="AK7" s="21">
        <f>'Industrie AMS'!AK7-'Industrie AME'!AK7</f>
        <v>-6170.2553387814114</v>
      </c>
      <c r="AL7" s="21">
        <f>'Industrie AMS'!AL7-'Industrie AME'!AL7</f>
        <v>-6355.2278654866459</v>
      </c>
      <c r="AM7" s="21">
        <f>'Industrie AMS'!AM7-'Industrie AME'!AM7</f>
        <v>-6482.3053738980452</v>
      </c>
      <c r="AN7" s="21">
        <f>'Industrie AMS'!AN7-'Industrie AME'!AN7</f>
        <v>-6672.6543215500569</v>
      </c>
      <c r="AO7" s="21">
        <f>'Industrie AMS'!AO7-'Industrie AME'!AO7</f>
        <v>-6856.7633137421944</v>
      </c>
      <c r="AP7" s="21">
        <f>'Industrie AMS'!AP7-'Industrie AME'!AP7</f>
        <v>-7084.2460070092129</v>
      </c>
      <c r="AQ7" s="21">
        <f>'Industrie AMS'!AQ7-'Industrie AME'!AQ7</f>
        <v>-7344.8265343852399</v>
      </c>
      <c r="AR7" s="21">
        <f>'Industrie AMS'!AR7-'Industrie AME'!AR7</f>
        <v>-7660.243602039307</v>
      </c>
      <c r="AS7" s="21">
        <f>'Industrie AMS'!AS7-'Industrie AME'!AS7</f>
        <v>-8057.8254288539902</v>
      </c>
      <c r="AT7" s="21">
        <f>'Industrie AMS'!AT7-'Industrie AME'!AT7</f>
        <v>-8445.7756030245364</v>
      </c>
      <c r="AU7" s="21">
        <f>'Industrie AMS'!AU7-'Industrie AME'!AU7</f>
        <v>-8847.5865625891893</v>
      </c>
      <c r="AV7" s="21">
        <f>'Industrie AMS'!AV7-'Industrie AME'!AV7</f>
        <v>-9256.0473114383785</v>
      </c>
      <c r="AW7" s="21">
        <f>'Industrie AMS'!AW7-'Industrie AME'!AW7</f>
        <v>-9719.2986357517584</v>
      </c>
    </row>
    <row r="8" spans="1:50" x14ac:dyDescent="0.25">
      <c r="A8" s="112"/>
      <c r="B8" t="s">
        <v>815</v>
      </c>
      <c r="C8" s="21">
        <f>'Industrie AMS'!C8-'Industrie AME'!C8</f>
        <v>0</v>
      </c>
      <c r="D8" s="21">
        <f>'Industrie AMS'!D8-'Industrie AME'!D8</f>
        <v>0</v>
      </c>
      <c r="E8" s="21">
        <f>'Industrie AMS'!E8-'Industrie AME'!E8</f>
        <v>0</v>
      </c>
      <c r="F8" s="21">
        <f>'Industrie AMS'!F8-'Industrie AME'!F8</f>
        <v>0</v>
      </c>
      <c r="G8" s="21">
        <f>'Industrie AMS'!G8-'Industrie AME'!G8</f>
        <v>0</v>
      </c>
      <c r="H8" s="21">
        <f>'Industrie AMS'!H8-'Industrie AME'!H8</f>
        <v>0</v>
      </c>
      <c r="I8" s="21">
        <f>'Industrie AMS'!I8-'Industrie AME'!I8</f>
        <v>0</v>
      </c>
      <c r="J8" s="21">
        <f>'Industrie AMS'!J8-'Industrie AME'!J8</f>
        <v>0</v>
      </c>
      <c r="K8" s="21">
        <f>'Industrie AMS'!K8-'Industrie AME'!K8</f>
        <v>0</v>
      </c>
      <c r="L8" s="21">
        <f>'Industrie AMS'!L8-'Industrie AME'!L8</f>
        <v>0</v>
      </c>
      <c r="M8" s="21">
        <f>'Industrie AMS'!M8-'Industrie AME'!M8</f>
        <v>0</v>
      </c>
      <c r="N8" s="21">
        <f>'Industrie AMS'!N8-'Industrie AME'!N8</f>
        <v>0</v>
      </c>
      <c r="O8" s="21">
        <f>'Industrie AMS'!O8-'Industrie AME'!O8</f>
        <v>0</v>
      </c>
      <c r="P8" s="21">
        <f>'Industrie AMS'!P8-'Industrie AME'!P8</f>
        <v>0</v>
      </c>
      <c r="Q8" s="21">
        <f>'Industrie AMS'!Q8-'Industrie AME'!Q8</f>
        <v>0</v>
      </c>
      <c r="R8" s="21">
        <f>'Industrie AMS'!R8-'Industrie AME'!R8</f>
        <v>0</v>
      </c>
      <c r="S8" s="21">
        <f>'Industrie AMS'!S8-'Industrie AME'!S8</f>
        <v>0</v>
      </c>
      <c r="T8" s="21">
        <f>'Industrie AMS'!T8-'Industrie AME'!T8</f>
        <v>0</v>
      </c>
      <c r="U8" s="21">
        <f>'Industrie AMS'!U8-'Industrie AME'!U8</f>
        <v>0</v>
      </c>
      <c r="V8" s="21">
        <f>'Industrie AMS'!V8-'Industrie AME'!V8</f>
        <v>0</v>
      </c>
      <c r="W8" s="21">
        <f>'Industrie AMS'!W8-'Industrie AME'!W8</f>
        <v>279.45424232065938</v>
      </c>
      <c r="X8" s="21">
        <f>'Industrie AMS'!X8-'Industrie AME'!X8</f>
        <v>673.42090237887032</v>
      </c>
      <c r="Y8" s="21">
        <f>'Industrie AMS'!Y8-'Industrie AME'!Y8</f>
        <v>990.26457946382175</v>
      </c>
      <c r="Z8" s="21">
        <f>'Industrie AMS'!Z8-'Industrie AME'!Z8</f>
        <v>1229.561155436473</v>
      </c>
      <c r="AA8" s="21">
        <f>'Industrie AMS'!AA8-'Industrie AME'!AA8</f>
        <v>1409.5116085328336</v>
      </c>
      <c r="AB8" s="21">
        <f>'Industrie AMS'!AB8-'Industrie AME'!AB8</f>
        <v>1534.5634038240798</v>
      </c>
      <c r="AC8" s="21">
        <f>'Industrie AMS'!AC8-'Industrie AME'!AC8</f>
        <v>1643.8470898033793</v>
      </c>
      <c r="AD8" s="21">
        <f>'Industrie AMS'!AD8-'Industrie AME'!AD8</f>
        <v>1015.6463462515308</v>
      </c>
      <c r="AE8" s="21">
        <f>'Industrie AMS'!AE8-'Industrie AME'!AE8</f>
        <v>589.39202873859097</v>
      </c>
      <c r="AF8" s="21">
        <f>'Industrie AMS'!AF8-'Industrie AME'!AF8</f>
        <v>299.66330568724288</v>
      </c>
      <c r="AG8" s="21">
        <f>'Industrie AMS'!AG8-'Industrie AME'!AG8</f>
        <v>199.01141952874897</v>
      </c>
      <c r="AH8" s="21">
        <f>'Industrie AMS'!AH8-'Industrie AME'!AH8</f>
        <v>178.4319948027202</v>
      </c>
      <c r="AI8" s="21">
        <f>'Industrie AMS'!AI8-'Industrie AME'!AI8</f>
        <v>131.79556645164638</v>
      </c>
      <c r="AJ8" s="21">
        <f>'Industrie AMS'!AJ8-'Industrie AME'!AJ8</f>
        <v>94.695015980739129</v>
      </c>
      <c r="AK8" s="21">
        <f>'Industrie AMS'!AK8-'Industrie AME'!AK8</f>
        <v>52.984695484645655</v>
      </c>
      <c r="AL8" s="21">
        <f>'Industrie AMS'!AL8-'Industrie AME'!AL8</f>
        <v>15.495180254259635</v>
      </c>
      <c r="AM8" s="21">
        <f>'Industrie AMS'!AM8-'Industrie AME'!AM8</f>
        <v>3.2737494397709157</v>
      </c>
      <c r="AN8" s="21">
        <f>'Industrie AMS'!AN8-'Industrie AME'!AN8</f>
        <v>2.7682430802275309</v>
      </c>
      <c r="AO8" s="21">
        <f>'Industrie AMS'!AO8-'Industrie AME'!AO8</f>
        <v>2.3301275355116124</v>
      </c>
      <c r="AP8" s="21">
        <f>'Industrie AMS'!AP8-'Industrie AME'!AP8</f>
        <v>2.1901115276260894</v>
      </c>
      <c r="AQ8" s="21">
        <f>'Industrie AMS'!AQ8-'Industrie AME'!AQ8</f>
        <v>2.260301402833472</v>
      </c>
      <c r="AR8" s="21">
        <f>'Industrie AMS'!AR8-'Industrie AME'!AR8</f>
        <v>2.3219546511208238</v>
      </c>
      <c r="AS8" s="21">
        <f>'Industrie AMS'!AS8-'Industrie AME'!AS8</f>
        <v>5.958002187362502</v>
      </c>
      <c r="AT8" s="21">
        <f>'Industrie AMS'!AT8-'Industrie AME'!AT8</f>
        <v>10.150684820846445</v>
      </c>
      <c r="AU8" s="21">
        <f>'Industrie AMS'!AU8-'Industrie AME'!AU8</f>
        <v>13.262874600094575</v>
      </c>
      <c r="AV8" s="21">
        <f>'Industrie AMS'!AV8-'Industrie AME'!AV8</f>
        <v>15.74897373286001</v>
      </c>
      <c r="AW8" s="21">
        <f>'Industrie AMS'!AW8-'Industrie AME'!AW8</f>
        <v>17.423714066064726</v>
      </c>
    </row>
    <row r="9" spans="1:50" x14ac:dyDescent="0.25">
      <c r="A9" s="112"/>
      <c r="B9" t="s">
        <v>669</v>
      </c>
      <c r="C9" s="21">
        <f>'Industrie AMS'!C9-'Industrie AME'!C9</f>
        <v>0</v>
      </c>
      <c r="D9" s="21">
        <f>'Industrie AMS'!D9-'Industrie AME'!D9</f>
        <v>0</v>
      </c>
      <c r="E9" s="21">
        <f>'Industrie AMS'!E9-'Industrie AME'!E9</f>
        <v>0</v>
      </c>
      <c r="F9" s="21">
        <f>'Industrie AMS'!F9-'Industrie AME'!F9</f>
        <v>0</v>
      </c>
      <c r="G9" s="21">
        <f>'Industrie AMS'!G9-'Industrie AME'!G9</f>
        <v>0</v>
      </c>
      <c r="H9" s="21">
        <f>'Industrie AMS'!H9-'Industrie AME'!H9</f>
        <v>0</v>
      </c>
      <c r="I9" s="21">
        <f>'Industrie AMS'!I9-'Industrie AME'!I9</f>
        <v>0</v>
      </c>
      <c r="J9" s="21">
        <f>'Industrie AMS'!J9-'Industrie AME'!J9</f>
        <v>0</v>
      </c>
      <c r="K9" s="21">
        <f>'Industrie AMS'!K9-'Industrie AME'!K9</f>
        <v>0</v>
      </c>
      <c r="L9" s="21">
        <f>'Industrie AMS'!L9-'Industrie AME'!L9</f>
        <v>0</v>
      </c>
      <c r="M9" s="21">
        <f>'Industrie AMS'!M9-'Industrie AME'!M9</f>
        <v>0</v>
      </c>
      <c r="N9" s="21">
        <f>'Industrie AMS'!N9-'Industrie AME'!N9</f>
        <v>0</v>
      </c>
      <c r="O9" s="21">
        <f>'Industrie AMS'!O9-'Industrie AME'!O9</f>
        <v>0</v>
      </c>
      <c r="P9" s="21">
        <f>'Industrie AMS'!P9-'Industrie AME'!P9</f>
        <v>0</v>
      </c>
      <c r="Q9" s="21">
        <f>'Industrie AMS'!Q9-'Industrie AME'!Q9</f>
        <v>0</v>
      </c>
      <c r="R9" s="21">
        <f>'Industrie AMS'!R9-'Industrie AME'!R9</f>
        <v>0</v>
      </c>
      <c r="S9" s="21">
        <f>'Industrie AMS'!S9-'Industrie AME'!S9</f>
        <v>0</v>
      </c>
      <c r="T9" s="21">
        <f>'Industrie AMS'!T9-'Industrie AME'!T9</f>
        <v>0</v>
      </c>
      <c r="U9" s="21">
        <f>'Industrie AMS'!U9-'Industrie AME'!U9</f>
        <v>0</v>
      </c>
      <c r="V9" s="21">
        <f>'Industrie AMS'!V9-'Industrie AME'!V9</f>
        <v>0</v>
      </c>
      <c r="W9" s="21">
        <f>'Industrie AMS'!W9-'Industrie AME'!W9</f>
        <v>58.813333289999719</v>
      </c>
      <c r="X9" s="21">
        <f>'Industrie AMS'!X9-'Industrie AME'!X9</f>
        <v>80.714534249999815</v>
      </c>
      <c r="Y9" s="21">
        <f>'Industrie AMS'!Y9-'Industrie AME'!Y9</f>
        <v>122.70497482000064</v>
      </c>
      <c r="Z9" s="21">
        <f>'Industrie AMS'!Z9-'Industrie AME'!Z9</f>
        <v>147.9966931099998</v>
      </c>
      <c r="AA9" s="21">
        <f>'Industrie AMS'!AA9-'Industrie AME'!AA9</f>
        <v>159.72010065999984</v>
      </c>
      <c r="AB9" s="21">
        <f>'Industrie AMS'!AB9-'Industrie AME'!AB9</f>
        <v>157.50675318999947</v>
      </c>
      <c r="AC9" s="21">
        <f>'Industrie AMS'!AC9-'Industrie AME'!AC9</f>
        <v>147.82273979000001</v>
      </c>
      <c r="AD9" s="21">
        <f>'Industrie AMS'!AD9-'Industrie AME'!AD9</f>
        <v>152.47797793999962</v>
      </c>
      <c r="AE9" s="21">
        <f>'Industrie AMS'!AE9-'Industrie AME'!AE9</f>
        <v>148.97288531999948</v>
      </c>
      <c r="AF9" s="21">
        <f>'Industrie AMS'!AF9-'Industrie AME'!AF9</f>
        <v>138.92755434000082</v>
      </c>
      <c r="AG9" s="21">
        <f>'Industrie AMS'!AG9-'Industrie AME'!AG9</f>
        <v>126.12254336000024</v>
      </c>
      <c r="AH9" s="21">
        <f>'Industrie AMS'!AH9-'Industrie AME'!AH9</f>
        <v>112.8160800200003</v>
      </c>
      <c r="AI9" s="21">
        <f>'Industrie AMS'!AI9-'Industrie AME'!AI9</f>
        <v>104.56880206999995</v>
      </c>
      <c r="AJ9" s="21">
        <f>'Industrie AMS'!AJ9-'Industrie AME'!AJ9</f>
        <v>96.13199528000041</v>
      </c>
      <c r="AK9" s="21">
        <f>'Industrie AMS'!AK9-'Industrie AME'!AK9</f>
        <v>86.71351457000037</v>
      </c>
      <c r="AL9" s="21">
        <f>'Industrie AMS'!AL9-'Industrie AME'!AL9</f>
        <v>76.142033390000506</v>
      </c>
      <c r="AM9" s="21">
        <f>'Industrie AMS'!AM9-'Industrie AME'!AM9</f>
        <v>67.691990729999816</v>
      </c>
      <c r="AN9" s="21">
        <f>'Industrie AMS'!AN9-'Industrie AME'!AN9</f>
        <v>66.340062990000661</v>
      </c>
      <c r="AO9" s="21">
        <f>'Industrie AMS'!AO9-'Industrie AME'!AO9</f>
        <v>65.548028940001132</v>
      </c>
      <c r="AP9" s="21">
        <f>'Industrie AMS'!AP9-'Industrie AME'!AP9</f>
        <v>65.204142669999783</v>
      </c>
      <c r="AQ9" s="21">
        <f>'Industrie AMS'!AQ9-'Industrie AME'!AQ9</f>
        <v>65.236555009999392</v>
      </c>
      <c r="AR9" s="21">
        <f>'Industrie AMS'!AR9-'Industrie AME'!AR9</f>
        <v>63.26144794999982</v>
      </c>
      <c r="AS9" s="21">
        <f>'Industrie AMS'!AS9-'Industrie AME'!AS9</f>
        <v>57.07142956000007</v>
      </c>
      <c r="AT9" s="21">
        <f>'Industrie AMS'!AT9-'Industrie AME'!AT9</f>
        <v>52.719419580000249</v>
      </c>
      <c r="AU9" s="21">
        <f>'Industrie AMS'!AU9-'Industrie AME'!AU9</f>
        <v>49.449530739999318</v>
      </c>
      <c r="AV9" s="21">
        <f>'Industrie AMS'!AV9-'Industrie AME'!AV9</f>
        <v>47.043315010000697</v>
      </c>
      <c r="AW9" s="21">
        <f>'Industrie AMS'!AW9-'Industrie AME'!AW9</f>
        <v>41.722977720000017</v>
      </c>
    </row>
    <row r="10" spans="1:50" x14ac:dyDescent="0.25">
      <c r="A10" s="112"/>
      <c r="B10" t="s">
        <v>813</v>
      </c>
      <c r="C10" s="21">
        <f>'Industrie AMS'!C10-'Industrie AME'!C10</f>
        <v>0</v>
      </c>
      <c r="D10" s="21">
        <f>'Industrie AMS'!D10-'Industrie AME'!D10</f>
        <v>0</v>
      </c>
      <c r="E10" s="21">
        <f>'Industrie AMS'!E10-'Industrie AME'!E10</f>
        <v>0</v>
      </c>
      <c r="F10" s="21">
        <f>'Industrie AMS'!F10-'Industrie AME'!F10</f>
        <v>0</v>
      </c>
      <c r="G10" s="21">
        <f>'Industrie AMS'!G10-'Industrie AME'!G10</f>
        <v>0</v>
      </c>
      <c r="H10" s="21">
        <f>'Industrie AMS'!H10-'Industrie AME'!H10</f>
        <v>0</v>
      </c>
      <c r="I10" s="21">
        <f>'Industrie AMS'!I10-'Industrie AME'!I10</f>
        <v>0</v>
      </c>
      <c r="J10" s="21">
        <f>'Industrie AMS'!J10-'Industrie AME'!J10</f>
        <v>0</v>
      </c>
      <c r="K10" s="21">
        <f>'Industrie AMS'!K10-'Industrie AME'!K10</f>
        <v>0</v>
      </c>
      <c r="L10" s="21">
        <f>'Industrie AMS'!L10-'Industrie AME'!L10</f>
        <v>0</v>
      </c>
      <c r="M10" s="21">
        <f>'Industrie AMS'!M10-'Industrie AME'!M10</f>
        <v>0</v>
      </c>
      <c r="N10" s="21">
        <f>'Industrie AMS'!N10-'Industrie AME'!N10</f>
        <v>0</v>
      </c>
      <c r="O10" s="21">
        <f>'Industrie AMS'!O10-'Industrie AME'!O10</f>
        <v>0</v>
      </c>
      <c r="P10" s="21">
        <f>'Industrie AMS'!P10-'Industrie AME'!P10</f>
        <v>0</v>
      </c>
      <c r="Q10" s="21">
        <f>'Industrie AMS'!Q10-'Industrie AME'!Q10</f>
        <v>0</v>
      </c>
      <c r="R10" s="21">
        <f>'Industrie AMS'!R10-'Industrie AME'!R10</f>
        <v>0</v>
      </c>
      <c r="S10" s="21">
        <f>'Industrie AMS'!S10-'Industrie AME'!S10</f>
        <v>0</v>
      </c>
      <c r="T10" s="21">
        <f>'Industrie AMS'!T10-'Industrie AME'!T10</f>
        <v>0</v>
      </c>
      <c r="U10" s="21">
        <f>'Industrie AMS'!U10-'Industrie AME'!U10</f>
        <v>0</v>
      </c>
      <c r="V10" s="21">
        <f>'Industrie AMS'!V10-'Industrie AME'!V10</f>
        <v>0</v>
      </c>
      <c r="W10" s="21">
        <f>'Industrie AMS'!W10-'Industrie AME'!W10</f>
        <v>29502.754233919084</v>
      </c>
      <c r="X10" s="21">
        <f>'Industrie AMS'!X10-'Industrie AME'!X10</f>
        <v>23663.522907849867</v>
      </c>
      <c r="Y10" s="21">
        <f>'Industrie AMS'!Y10-'Industrie AME'!Y10</f>
        <v>35947.255504061468</v>
      </c>
      <c r="Z10" s="21">
        <f>'Industrie AMS'!Z10-'Industrie AME'!Z10</f>
        <v>38130.280872155912</v>
      </c>
      <c r="AA10" s="21">
        <f>'Industrie AMS'!AA10-'Industrie AME'!AA10</f>
        <v>39191.835314165801</v>
      </c>
      <c r="AB10" s="21">
        <f>'Industrie AMS'!AB10-'Industrie AME'!AB10</f>
        <v>37137.078568580328</v>
      </c>
      <c r="AC10" s="21">
        <f>'Industrie AMS'!AC10-'Industrie AME'!AC10</f>
        <v>34607.60945288674</v>
      </c>
      <c r="AD10" s="21">
        <f>'Industrie AMS'!AD10-'Industrie AME'!AD10</f>
        <v>41009.998521206202</v>
      </c>
      <c r="AE10" s="21">
        <f>'Industrie AMS'!AE10-'Industrie AME'!AE10</f>
        <v>39459.998189561302</v>
      </c>
      <c r="AF10" s="21">
        <f>'Industrie AMS'!AF10-'Industrie AME'!AF10</f>
        <v>36158.484279714758</v>
      </c>
      <c r="AG10" s="21">
        <f>'Industrie AMS'!AG10-'Industrie AME'!AG10</f>
        <v>32581.016691446304</v>
      </c>
      <c r="AH10" s="21">
        <f>'Industrie AMS'!AH10-'Industrie AME'!AH10</f>
        <v>29462.647972239647</v>
      </c>
      <c r="AI10" s="21">
        <f>'Industrie AMS'!AI10-'Industrie AME'!AI10</f>
        <v>28830.31458547106</v>
      </c>
      <c r="AJ10" s="21">
        <f>'Industrie AMS'!AJ10-'Industrie AME'!AJ10</f>
        <v>26527.985636942787</v>
      </c>
      <c r="AK10" s="21">
        <f>'Industrie AMS'!AK10-'Industrie AME'!AK10</f>
        <v>23914.27470090799</v>
      </c>
      <c r="AL10" s="21">
        <f>'Industrie AMS'!AL10-'Industrie AME'!AL10</f>
        <v>21015.910308241844</v>
      </c>
      <c r="AM10" s="21">
        <f>'Industrie AMS'!AM10-'Industrie AME'!AM10</f>
        <v>19462.460293117911</v>
      </c>
      <c r="AN10" s="21">
        <f>'Industrie AMS'!AN10-'Industrie AME'!AN10</f>
        <v>21464.574010778451</v>
      </c>
      <c r="AO10" s="21">
        <f>'Industrie AMS'!AO10-'Industrie AME'!AO10</f>
        <v>21552.721527944785</v>
      </c>
      <c r="AP10" s="21">
        <f>'Industrie AMS'!AP10-'Industrie AME'!AP10</f>
        <v>21781.113727932796</v>
      </c>
      <c r="AQ10" s="21">
        <f>'Industrie AMS'!AQ10-'Industrie AME'!AQ10</f>
        <v>22132.51248731371</v>
      </c>
      <c r="AR10" s="21">
        <f>'Industrie AMS'!AR10-'Industrie AME'!AR10</f>
        <v>21231.16847163043</v>
      </c>
      <c r="AS10" s="21">
        <f>'Industrie AMS'!AS10-'Industrie AME'!AS10</f>
        <v>17883.701189799001</v>
      </c>
      <c r="AT10" s="21">
        <f>'Industrie AMS'!AT10-'Industrie AME'!AT10</f>
        <v>17152.491536428453</v>
      </c>
      <c r="AU10" s="21">
        <f>'Industrie AMS'!AU10-'Industrie AME'!AU10</f>
        <v>16421.43550311937</v>
      </c>
      <c r="AV10" s="21">
        <f>'Industrie AMS'!AV10-'Industrie AME'!AV10</f>
        <v>15847.678685822524</v>
      </c>
      <c r="AW10" s="21">
        <f>'Industrie AMS'!AW10-'Industrie AME'!AW10</f>
        <v>12917.228957346641</v>
      </c>
    </row>
    <row r="11" spans="1:50" x14ac:dyDescent="0.25">
      <c r="A11" s="112"/>
      <c r="B11" t="s">
        <v>812</v>
      </c>
      <c r="C11" s="21">
        <f>'Industrie AMS'!C11-'Industrie AME'!C11</f>
        <v>0</v>
      </c>
      <c r="D11" s="21">
        <f>'Industrie AMS'!D11-'Industrie AME'!D11</f>
        <v>0</v>
      </c>
      <c r="E11" s="21">
        <f>'Industrie AMS'!E11-'Industrie AME'!E11</f>
        <v>0</v>
      </c>
      <c r="F11" s="21">
        <f>'Industrie AMS'!F11-'Industrie AME'!F11</f>
        <v>0</v>
      </c>
      <c r="G11" s="21">
        <f>'Industrie AMS'!G11-'Industrie AME'!G11</f>
        <v>0</v>
      </c>
      <c r="H11" s="21">
        <f>'Industrie AMS'!H11-'Industrie AME'!H11</f>
        <v>0</v>
      </c>
      <c r="I11" s="21">
        <f>'Industrie AMS'!I11-'Industrie AME'!I11</f>
        <v>0</v>
      </c>
      <c r="J11" s="21">
        <f>'Industrie AMS'!J11-'Industrie AME'!J11</f>
        <v>0</v>
      </c>
      <c r="K11" s="21">
        <f>'Industrie AMS'!K11-'Industrie AME'!K11</f>
        <v>0</v>
      </c>
      <c r="L11" s="21">
        <f>'Industrie AMS'!L11-'Industrie AME'!L11</f>
        <v>0</v>
      </c>
      <c r="M11" s="21">
        <f>'Industrie AMS'!M11-'Industrie AME'!M11</f>
        <v>0</v>
      </c>
      <c r="N11" s="21">
        <f>'Industrie AMS'!N11-'Industrie AME'!N11</f>
        <v>0</v>
      </c>
      <c r="O11" s="21">
        <f>'Industrie AMS'!O11-'Industrie AME'!O11</f>
        <v>0</v>
      </c>
      <c r="P11" s="21">
        <f>'Industrie AMS'!P11-'Industrie AME'!P11</f>
        <v>0</v>
      </c>
      <c r="Q11" s="21">
        <f>'Industrie AMS'!Q11-'Industrie AME'!Q11</f>
        <v>0</v>
      </c>
      <c r="R11" s="21">
        <f>'Industrie AMS'!R11-'Industrie AME'!R11</f>
        <v>0</v>
      </c>
      <c r="S11" s="21">
        <f>'Industrie AMS'!S11-'Industrie AME'!S11</f>
        <v>0</v>
      </c>
      <c r="T11" s="21">
        <f>'Industrie AMS'!T11-'Industrie AME'!T11</f>
        <v>0</v>
      </c>
      <c r="U11" s="21">
        <f>'Industrie AMS'!U11-'Industrie AME'!U11</f>
        <v>0</v>
      </c>
      <c r="V11" s="21">
        <f>'Industrie AMS'!V11-'Industrie AME'!V11</f>
        <v>0</v>
      </c>
      <c r="W11" s="21">
        <f>'Industrie AMS'!W11-'Industrie AME'!W11</f>
        <v>-5.9902953739999845</v>
      </c>
      <c r="X11" s="21">
        <f>'Industrie AMS'!X11-'Industrie AME'!X11</f>
        <v>-12.264652998200006</v>
      </c>
      <c r="Y11" s="21">
        <f>'Industrie AMS'!Y11-'Industrie AME'!Y11</f>
        <v>-18.004960329080006</v>
      </c>
      <c r="Z11" s="21">
        <f>'Industrie AMS'!Z11-'Industrie AME'!Z11</f>
        <v>-23.451179538020014</v>
      </c>
      <c r="AA11" s="21">
        <f>'Industrie AMS'!AA11-'Industrie AME'!AA11</f>
        <v>-28.349674020020004</v>
      </c>
      <c r="AB11" s="21">
        <f>'Industrie AMS'!AB11-'Industrie AME'!AB11</f>
        <v>-32.82118699130001</v>
      </c>
      <c r="AC11" s="21">
        <f>'Industrie AMS'!AC11-'Industrie AME'!AC11</f>
        <v>-36.975586816330022</v>
      </c>
      <c r="AD11" s="21">
        <f>'Industrie AMS'!AD11-'Industrie AME'!AD11</f>
        <v>-39.309807847899989</v>
      </c>
      <c r="AE11" s="21">
        <f>'Industrie AMS'!AE11-'Industrie AME'!AE11</f>
        <v>-41.120033798470018</v>
      </c>
      <c r="AF11" s="21">
        <f>'Industrie AMS'!AF11-'Industrie AME'!AF11</f>
        <v>-42.741050448270016</v>
      </c>
      <c r="AG11" s="21">
        <f>'Industrie AMS'!AG11-'Industrie AME'!AG11</f>
        <v>-44.057953743740001</v>
      </c>
      <c r="AH11" s="21">
        <f>'Industrie AMS'!AH11-'Industrie AME'!AH11</f>
        <v>-45.248307556590007</v>
      </c>
      <c r="AI11" s="21">
        <f>'Industrie AMS'!AI11-'Industrie AME'!AI11</f>
        <v>-46.772571084239978</v>
      </c>
      <c r="AJ11" s="21">
        <f>'Industrie AMS'!AJ11-'Industrie AME'!AJ11</f>
        <v>-48.545507872730013</v>
      </c>
      <c r="AK11" s="21">
        <f>'Industrie AMS'!AK11-'Industrie AME'!AK11</f>
        <v>-50.622607936030015</v>
      </c>
      <c r="AL11" s="21">
        <f>'Industrie AMS'!AL11-'Industrie AME'!AL11</f>
        <v>-52.942675295530016</v>
      </c>
      <c r="AM11" s="21">
        <f>'Industrie AMS'!AM11-'Industrie AME'!AM11</f>
        <v>-55.623023161759981</v>
      </c>
      <c r="AN11" s="21">
        <f>'Industrie AMS'!AN11-'Industrie AME'!AN11</f>
        <v>-57.077034168800019</v>
      </c>
      <c r="AO11" s="21">
        <f>'Industrie AMS'!AO11-'Industrie AME'!AO11</f>
        <v>-58.687901042709989</v>
      </c>
      <c r="AP11" s="21">
        <f>'Industrie AMS'!AP11-'Industrie AME'!AP11</f>
        <v>-60.474017744859992</v>
      </c>
      <c r="AQ11" s="21">
        <f>'Industrie AMS'!AQ11-'Industrie AME'!AQ11</f>
        <v>-62.516260341499986</v>
      </c>
      <c r="AR11" s="21">
        <f>'Industrie AMS'!AR11-'Industrie AME'!AR11</f>
        <v>-64.897631600419984</v>
      </c>
      <c r="AS11" s="21">
        <f>'Industrie AMS'!AS11-'Industrie AME'!AS11</f>
        <v>-65.863796982880018</v>
      </c>
      <c r="AT11" s="21">
        <f>'Industrie AMS'!AT11-'Industrie AME'!AT11</f>
        <v>-66.882225231413997</v>
      </c>
      <c r="AU11" s="21">
        <f>'Industrie AMS'!AU11-'Industrie AME'!AU11</f>
        <v>-67.970378578183002</v>
      </c>
      <c r="AV11" s="21">
        <f>'Industrie AMS'!AV11-'Industrie AME'!AV11</f>
        <v>-69.138560281026002</v>
      </c>
      <c r="AW11" s="21">
        <f>'Industrie AMS'!AW11-'Industrie AME'!AW11</f>
        <v>-70.461928579331413</v>
      </c>
    </row>
    <row r="12" spans="1:50" x14ac:dyDescent="0.25">
      <c r="A12" s="112"/>
      <c r="B12" t="s">
        <v>811</v>
      </c>
      <c r="C12" s="21">
        <f>'Industrie AMS'!C12-'Industrie AME'!C12</f>
        <v>0</v>
      </c>
      <c r="D12" s="21">
        <f>'Industrie AMS'!D12-'Industrie AME'!D12</f>
        <v>0</v>
      </c>
      <c r="E12" s="21">
        <f>'Industrie AMS'!E12-'Industrie AME'!E12</f>
        <v>0</v>
      </c>
      <c r="F12" s="21">
        <f>'Industrie AMS'!F12-'Industrie AME'!F12</f>
        <v>0</v>
      </c>
      <c r="G12" s="21">
        <f>'Industrie AMS'!G12-'Industrie AME'!G12</f>
        <v>0</v>
      </c>
      <c r="H12" s="21">
        <f>'Industrie AMS'!H12-'Industrie AME'!H12</f>
        <v>0</v>
      </c>
      <c r="I12" s="21">
        <f>'Industrie AMS'!I12-'Industrie AME'!I12</f>
        <v>0</v>
      </c>
      <c r="J12" s="21">
        <f>'Industrie AMS'!J12-'Industrie AME'!J12</f>
        <v>0</v>
      </c>
      <c r="K12" s="21">
        <f>'Industrie AMS'!K12-'Industrie AME'!K12</f>
        <v>0</v>
      </c>
      <c r="L12" s="21">
        <f>'Industrie AMS'!L12-'Industrie AME'!L12</f>
        <v>0</v>
      </c>
      <c r="M12" s="21">
        <f>'Industrie AMS'!M12-'Industrie AME'!M12</f>
        <v>0</v>
      </c>
      <c r="N12" s="21">
        <f>'Industrie AMS'!N12-'Industrie AME'!N12</f>
        <v>0</v>
      </c>
      <c r="O12" s="21">
        <f>'Industrie AMS'!O12-'Industrie AME'!O12</f>
        <v>0</v>
      </c>
      <c r="P12" s="21">
        <f>'Industrie AMS'!P12-'Industrie AME'!P12</f>
        <v>0</v>
      </c>
      <c r="Q12" s="21">
        <f>'Industrie AMS'!Q12-'Industrie AME'!Q12</f>
        <v>0</v>
      </c>
      <c r="R12" s="21">
        <f>'Industrie AMS'!R12-'Industrie AME'!R12</f>
        <v>0</v>
      </c>
      <c r="S12" s="21">
        <f>'Industrie AMS'!S12-'Industrie AME'!S12</f>
        <v>0</v>
      </c>
      <c r="T12" s="21">
        <f>'Industrie AMS'!T12-'Industrie AME'!T12</f>
        <v>0</v>
      </c>
      <c r="U12" s="21">
        <f>'Industrie AMS'!U12-'Industrie AME'!U12</f>
        <v>0</v>
      </c>
      <c r="V12" s="21">
        <f>'Industrie AMS'!V12-'Industrie AME'!V12</f>
        <v>0</v>
      </c>
      <c r="W12" s="21">
        <f>'Industrie AMS'!W12-'Industrie AME'!W12</f>
        <v>-0.80066793019999238</v>
      </c>
      <c r="X12" s="21">
        <f>'Industrie AMS'!X12-'Industrie AME'!X12</f>
        <v>-2.4645466416000019</v>
      </c>
      <c r="Y12" s="21">
        <f>'Industrie AMS'!Y12-'Industrie AME'!Y12</f>
        <v>-3.9074960569000083</v>
      </c>
      <c r="Z12" s="21">
        <f>'Industrie AMS'!Z12-'Industrie AME'!Z12</f>
        <v>-5.3984598785000095</v>
      </c>
      <c r="AA12" s="21">
        <f>'Industrie AMS'!AA12-'Industrie AME'!AA12</f>
        <v>-6.8084150279999918</v>
      </c>
      <c r="AB12" s="21">
        <f>'Industrie AMS'!AB12-'Industrie AME'!AB12</f>
        <v>-8.1638619173000073</v>
      </c>
      <c r="AC12" s="21">
        <f>'Industrie AMS'!AC12-'Industrie AME'!AC12</f>
        <v>-9.465730908700003</v>
      </c>
      <c r="AD12" s="21">
        <f>'Industrie AMS'!AD12-'Industrie AME'!AD12</f>
        <v>-10.093419827299996</v>
      </c>
      <c r="AE12" s="21">
        <f>'Industrie AMS'!AE12-'Industrie AME'!AE12</f>
        <v>-10.566091582700011</v>
      </c>
      <c r="AF12" s="21">
        <f>'Industrie AMS'!AF12-'Industrie AME'!AF12</f>
        <v>-10.929934258799999</v>
      </c>
      <c r="AG12" s="21">
        <f>'Industrie AMS'!AG12-'Industrie AME'!AG12</f>
        <v>-11.203002325799996</v>
      </c>
      <c r="AH12" s="21">
        <f>'Industrie AMS'!AH12-'Industrie AME'!AH12</f>
        <v>-11.423239301399999</v>
      </c>
      <c r="AI12" s="21">
        <f>'Industrie AMS'!AI12-'Industrie AME'!AI12</f>
        <v>-11.604907436699982</v>
      </c>
      <c r="AJ12" s="21">
        <f>'Industrie AMS'!AJ12-'Industrie AME'!AJ12</f>
        <v>-11.793962299300002</v>
      </c>
      <c r="AK12" s="21">
        <f>'Industrie AMS'!AK12-'Industrie AME'!AK12</f>
        <v>-11.981738417400003</v>
      </c>
      <c r="AL12" s="21">
        <f>'Industrie AMS'!AL12-'Industrie AME'!AL12</f>
        <v>-12.165185376000011</v>
      </c>
      <c r="AM12" s="21">
        <f>'Industrie AMS'!AM12-'Industrie AME'!AM12</f>
        <v>-12.331745623099998</v>
      </c>
      <c r="AN12" s="21">
        <f>'Industrie AMS'!AN12-'Industrie AME'!AN12</f>
        <v>-12.421399128600001</v>
      </c>
      <c r="AO12" s="21">
        <f>'Industrie AMS'!AO12-'Industrie AME'!AO12</f>
        <v>-12.507912190900001</v>
      </c>
      <c r="AP12" s="21">
        <f>'Industrie AMS'!AP12-'Industrie AME'!AP12</f>
        <v>-12.569654235800009</v>
      </c>
      <c r="AQ12" s="21">
        <f>'Industrie AMS'!AQ12-'Industrie AME'!AQ12</f>
        <v>-12.611909191800009</v>
      </c>
      <c r="AR12" s="21">
        <f>'Industrie AMS'!AR12-'Industrie AME'!AR12</f>
        <v>-12.648397483500005</v>
      </c>
      <c r="AS12" s="21">
        <f>'Industrie AMS'!AS12-'Industrie AME'!AS12</f>
        <v>-12.727863735899994</v>
      </c>
      <c r="AT12" s="21">
        <f>'Industrie AMS'!AT12-'Industrie AME'!AT12</f>
        <v>-12.786932123599996</v>
      </c>
      <c r="AU12" s="21">
        <f>'Industrie AMS'!AU12-'Industrie AME'!AU12</f>
        <v>-12.846249768299991</v>
      </c>
      <c r="AV12" s="21">
        <f>'Industrie AMS'!AV12-'Industrie AME'!AV12</f>
        <v>-12.903115669599998</v>
      </c>
      <c r="AW12" s="21">
        <f>'Industrie AMS'!AW12-'Industrie AME'!AW12</f>
        <v>-12.98724761150001</v>
      </c>
    </row>
    <row r="15" spans="1:50" ht="15" customHeight="1" x14ac:dyDescent="0.25">
      <c r="A15" s="111" t="s">
        <v>1281</v>
      </c>
      <c r="B15" t="s">
        <v>443</v>
      </c>
      <c r="C15" s="23">
        <f>'Industrie AMS'!C15-'Industrie AME'!C15</f>
        <v>0</v>
      </c>
      <c r="D15" s="23">
        <f>'Industrie AMS'!D15-'Industrie AME'!D15</f>
        <v>0</v>
      </c>
      <c r="E15" s="23">
        <f>'Industrie AMS'!E15-'Industrie AME'!E15</f>
        <v>0</v>
      </c>
      <c r="F15" s="23">
        <f>'Industrie AMS'!F15-'Industrie AME'!F15</f>
        <v>0</v>
      </c>
      <c r="G15" s="23">
        <f>'Industrie AMS'!G15-'Industrie AME'!G15</f>
        <v>0</v>
      </c>
      <c r="H15" s="23">
        <f>'Industrie AMS'!H15-'Industrie AME'!H15</f>
        <v>0</v>
      </c>
      <c r="I15" s="23">
        <f>'Industrie AMS'!I15-'Industrie AME'!I15</f>
        <v>0</v>
      </c>
      <c r="J15" s="23">
        <f>'Industrie AMS'!J15-'Industrie AME'!J15</f>
        <v>0</v>
      </c>
      <c r="K15" s="23">
        <f>'Industrie AMS'!K15-'Industrie AME'!K15</f>
        <v>0</v>
      </c>
      <c r="L15" s="23">
        <f>'Industrie AMS'!L15-'Industrie AME'!L15</f>
        <v>0</v>
      </c>
      <c r="M15" s="23">
        <f>'Industrie AMS'!M15-'Industrie AME'!M15</f>
        <v>0</v>
      </c>
      <c r="N15" s="23">
        <f>'Industrie AMS'!N15-'Industrie AME'!N15</f>
        <v>0</v>
      </c>
      <c r="O15" s="23">
        <f>'Industrie AMS'!O15-'Industrie AME'!O15</f>
        <v>0</v>
      </c>
      <c r="P15" s="23">
        <f>'Industrie AMS'!P15-'Industrie AME'!P15</f>
        <v>0</v>
      </c>
      <c r="Q15" s="23">
        <f>'Industrie AMS'!Q15-'Industrie AME'!Q15</f>
        <v>0</v>
      </c>
      <c r="R15" s="23">
        <f>'Industrie AMS'!R15-'Industrie AME'!R15</f>
        <v>0</v>
      </c>
      <c r="S15" s="23">
        <f>'Industrie AMS'!S15-'Industrie AME'!S15</f>
        <v>0</v>
      </c>
      <c r="T15" s="23">
        <f>'Industrie AMS'!T15-'Industrie AME'!T15</f>
        <v>0</v>
      </c>
      <c r="U15" s="23">
        <f>'Industrie AMS'!U15-'Industrie AME'!U15</f>
        <v>0</v>
      </c>
      <c r="V15" s="23">
        <f>'Industrie AMS'!V15-'Industrie AME'!V15</f>
        <v>0</v>
      </c>
      <c r="W15" s="23">
        <f>'Industrie AMS'!W15-'Industrie AME'!W15</f>
        <v>-2.0469119139470422</v>
      </c>
      <c r="X15" s="23">
        <f>'Industrie AMS'!X15-'Industrie AME'!X15</f>
        <v>-22.006269663714193</v>
      </c>
      <c r="Y15" s="23">
        <f>'Industrie AMS'!Y15-'Industrie AME'!Y15</f>
        <v>-16.493601827476596</v>
      </c>
      <c r="Z15" s="23">
        <f>'Industrie AMS'!Z15-'Industrie AME'!Z15</f>
        <v>-19.847186546034209</v>
      </c>
      <c r="AA15" s="23">
        <f>'Industrie AMS'!AA15-'Industrie AME'!AA15</f>
        <v>-39.299758474584451</v>
      </c>
      <c r="AB15" s="23">
        <f>'Industrie AMS'!AB15-'Industrie AME'!AB15</f>
        <v>-79.675104181877032</v>
      </c>
      <c r="AC15" s="23">
        <f>'Industrie AMS'!AC15-'Industrie AME'!AC15</f>
        <v>-136.72038008361778</v>
      </c>
      <c r="AD15" s="23">
        <f>'Industrie AMS'!AD15-'Industrie AME'!AD15</f>
        <v>-194.96639703525216</v>
      </c>
      <c r="AE15" s="23">
        <f>'Industrie AMS'!AE15-'Industrie AME'!AE15</f>
        <v>-269.84826337050436</v>
      </c>
      <c r="AF15" s="23">
        <f>'Industrie AMS'!AF15-'Industrie AME'!AF15</f>
        <v>-354.89863092180349</v>
      </c>
      <c r="AG15" s="23">
        <f>'Industrie AMS'!AG15-'Industrie AME'!AG15</f>
        <v>-446.95855525852858</v>
      </c>
      <c r="AH15" s="23">
        <f>'Industrie AMS'!AH15-'Industrie AME'!AH15</f>
        <v>-545.4227489215591</v>
      </c>
      <c r="AI15" s="23">
        <f>'Industrie AMS'!AI15-'Industrie AME'!AI15</f>
        <v>-639.77564526134483</v>
      </c>
      <c r="AJ15" s="23">
        <f>'Industrie AMS'!AJ15-'Industrie AME'!AJ15</f>
        <v>-731.75477343954481</v>
      </c>
      <c r="AK15" s="23">
        <f>'Industrie AMS'!AK15-'Industrie AME'!AK15</f>
        <v>-820.19817320824768</v>
      </c>
      <c r="AL15" s="23">
        <f>'Industrie AMS'!AL15-'Industrie AME'!AL15</f>
        <v>-904.4109611231288</v>
      </c>
      <c r="AM15" s="23">
        <f>'Industrie AMS'!AM15-'Industrie AME'!AM15</f>
        <v>-982.6026633947713</v>
      </c>
      <c r="AN15" s="23">
        <f>'Industrie AMS'!AN15-'Industrie AME'!AN15</f>
        <v>-1054.4329456118885</v>
      </c>
      <c r="AO15" s="23">
        <f>'Industrie AMS'!AO15-'Industrie AME'!AO15</f>
        <v>-1123.3000569781943</v>
      </c>
      <c r="AP15" s="23">
        <f>'Industrie AMS'!AP15-'Industrie AME'!AP15</f>
        <v>-1189.741444427862</v>
      </c>
      <c r="AQ15" s="23">
        <f>'Industrie AMS'!AQ15-'Industrie AME'!AQ15</f>
        <v>-1254.9775610790202</v>
      </c>
      <c r="AR15" s="23">
        <f>'Industrie AMS'!AR15-'Industrie AME'!AR15</f>
        <v>-1322.6331842166946</v>
      </c>
      <c r="AS15" s="23">
        <f>'Industrie AMS'!AS15-'Industrie AME'!AS15</f>
        <v>-1393.6824641164731</v>
      </c>
      <c r="AT15" s="23">
        <f>'Industrie AMS'!AT15-'Industrie AME'!AT15</f>
        <v>-1461.9218346945654</v>
      </c>
      <c r="AU15" s="23">
        <f>'Industrie AMS'!AU15-'Industrie AME'!AU15</f>
        <v>-1527.1196448956052</v>
      </c>
      <c r="AV15" s="23">
        <f>'Industrie AMS'!AV15-'Industrie AME'!AV15</f>
        <v>-1588.5121429468818</v>
      </c>
      <c r="AW15" s="23">
        <f>'Industrie AMS'!AW15-'Industrie AME'!AW15</f>
        <v>-1650.7280433070664</v>
      </c>
      <c r="AX15" s="18"/>
    </row>
    <row r="16" spans="1:50" x14ac:dyDescent="0.25">
      <c r="A16" s="111"/>
      <c r="B16" t="s">
        <v>444</v>
      </c>
      <c r="C16" s="23">
        <f>'Industrie AMS'!C16-'Industrie AME'!C16</f>
        <v>0</v>
      </c>
      <c r="D16" s="23">
        <f>'Industrie AMS'!D16-'Industrie AME'!D16</f>
        <v>0</v>
      </c>
      <c r="E16" s="23">
        <f>'Industrie AMS'!E16-'Industrie AME'!E16</f>
        <v>0</v>
      </c>
      <c r="F16" s="23">
        <f>'Industrie AMS'!F16-'Industrie AME'!F16</f>
        <v>0</v>
      </c>
      <c r="G16" s="23">
        <f>'Industrie AMS'!G16-'Industrie AME'!G16</f>
        <v>0</v>
      </c>
      <c r="H16" s="23">
        <f>'Industrie AMS'!H16-'Industrie AME'!H16</f>
        <v>0</v>
      </c>
      <c r="I16" s="23">
        <f>'Industrie AMS'!I16-'Industrie AME'!I16</f>
        <v>0</v>
      </c>
      <c r="J16" s="23">
        <f>'Industrie AMS'!J16-'Industrie AME'!J16</f>
        <v>0</v>
      </c>
      <c r="K16" s="23">
        <f>'Industrie AMS'!K16-'Industrie AME'!K16</f>
        <v>0</v>
      </c>
      <c r="L16" s="23">
        <f>'Industrie AMS'!L16-'Industrie AME'!L16</f>
        <v>0</v>
      </c>
      <c r="M16" s="23">
        <f>'Industrie AMS'!M16-'Industrie AME'!M16</f>
        <v>0</v>
      </c>
      <c r="N16" s="23">
        <f>'Industrie AMS'!N16-'Industrie AME'!N16</f>
        <v>0</v>
      </c>
      <c r="O16" s="23">
        <f>'Industrie AMS'!O16-'Industrie AME'!O16</f>
        <v>0</v>
      </c>
      <c r="P16" s="23">
        <f>'Industrie AMS'!P16-'Industrie AME'!P16</f>
        <v>0</v>
      </c>
      <c r="Q16" s="23">
        <f>'Industrie AMS'!Q16-'Industrie AME'!Q16</f>
        <v>0</v>
      </c>
      <c r="R16" s="23">
        <f>'Industrie AMS'!R16-'Industrie AME'!R16</f>
        <v>0</v>
      </c>
      <c r="S16" s="23">
        <f>'Industrie AMS'!S16-'Industrie AME'!S16</f>
        <v>0</v>
      </c>
      <c r="T16" s="23">
        <f>'Industrie AMS'!T16-'Industrie AME'!T16</f>
        <v>0</v>
      </c>
      <c r="U16" s="23">
        <f>'Industrie AMS'!U16-'Industrie AME'!U16</f>
        <v>0</v>
      </c>
      <c r="V16" s="23">
        <f>'Industrie AMS'!V16-'Industrie AME'!V16</f>
        <v>0</v>
      </c>
      <c r="W16" s="23">
        <f>'Industrie AMS'!W16-'Industrie AME'!W16</f>
        <v>26.766720406780223</v>
      </c>
      <c r="X16" s="23">
        <f>'Industrie AMS'!X16-'Industrie AME'!X16</f>
        <v>73.539029614948049</v>
      </c>
      <c r="Y16" s="23">
        <f>'Industrie AMS'!Y16-'Industrie AME'!Y16</f>
        <v>169.86538329233827</v>
      </c>
      <c r="Z16" s="23">
        <f>'Industrie AMS'!Z16-'Industrie AME'!Z16</f>
        <v>282.35877521730254</v>
      </c>
      <c r="AA16" s="23">
        <f>'Industrie AMS'!AA16-'Industrie AME'!AA16</f>
        <v>394.03852949100565</v>
      </c>
      <c r="AB16" s="23">
        <f>'Industrie AMS'!AB16-'Industrie AME'!AB16</f>
        <v>496.04610957546356</v>
      </c>
      <c r="AC16" s="23">
        <f>'Industrie AMS'!AC16-'Industrie AME'!AC16</f>
        <v>587.41111465999711</v>
      </c>
      <c r="AD16" s="23">
        <f>'Industrie AMS'!AD16-'Industrie AME'!AD16</f>
        <v>667.86580081446118</v>
      </c>
      <c r="AE16" s="23">
        <f>'Industrie AMS'!AE16-'Industrie AME'!AE16</f>
        <v>732.12072070936483</v>
      </c>
      <c r="AF16" s="23">
        <f>'Industrie AMS'!AF16-'Industrie AME'!AF16</f>
        <v>785.97854682018806</v>
      </c>
      <c r="AG16" s="23">
        <f>'Industrie AMS'!AG16-'Industrie AME'!AG16</f>
        <v>832.46661990902976</v>
      </c>
      <c r="AH16" s="23">
        <f>'Industrie AMS'!AH16-'Industrie AME'!AH16</f>
        <v>870.5307270471294</v>
      </c>
      <c r="AI16" s="23">
        <f>'Industrie AMS'!AI16-'Industrie AME'!AI16</f>
        <v>909.54573449893542</v>
      </c>
      <c r="AJ16" s="23">
        <f>'Industrie AMS'!AJ16-'Industrie AME'!AJ16</f>
        <v>950.6526225589605</v>
      </c>
      <c r="AK16" s="23">
        <f>'Industrie AMS'!AK16-'Industrie AME'!AK16</f>
        <v>995.44699442174897</v>
      </c>
      <c r="AL16" s="23">
        <f>'Industrie AMS'!AL16-'Industrie AME'!AL16</f>
        <v>1044.0631437057345</v>
      </c>
      <c r="AM16" s="23">
        <f>'Industrie AMS'!AM16-'Industrie AME'!AM16</f>
        <v>1097.135408178865</v>
      </c>
      <c r="AN16" s="23">
        <f>'Industrie AMS'!AN16-'Industrie AME'!AN16</f>
        <v>1151.2326289197208</v>
      </c>
      <c r="AO16" s="23">
        <f>'Industrie AMS'!AO16-'Industrie AME'!AO16</f>
        <v>1205.2056176624519</v>
      </c>
      <c r="AP16" s="23">
        <f>'Industrie AMS'!AP16-'Industrie AME'!AP16</f>
        <v>1259.8275444519732</v>
      </c>
      <c r="AQ16" s="23">
        <f>'Industrie AMS'!AQ16-'Industrie AME'!AQ16</f>
        <v>1314.7227868741356</v>
      </c>
      <c r="AR16" s="23">
        <f>'Industrie AMS'!AR16-'Industrie AME'!AR16</f>
        <v>1366.8630279980334</v>
      </c>
      <c r="AS16" s="23">
        <f>'Industrie AMS'!AS16-'Industrie AME'!AS16</f>
        <v>1411.9712992631576</v>
      </c>
      <c r="AT16" s="23">
        <f>'Industrie AMS'!AT16-'Industrie AME'!AT16</f>
        <v>1453.7550090984023</v>
      </c>
      <c r="AU16" s="23">
        <f>'Industrie AMS'!AU16-'Industrie AME'!AU16</f>
        <v>1493.4800003504151</v>
      </c>
      <c r="AV16" s="23">
        <f>'Industrie AMS'!AV16-'Industrie AME'!AV16</f>
        <v>1532.404288973712</v>
      </c>
      <c r="AW16" s="23">
        <f>'Industrie AMS'!AW16-'Industrie AME'!AW16</f>
        <v>1568.1907096184423</v>
      </c>
    </row>
    <row r="17" spans="1:50" x14ac:dyDescent="0.25">
      <c r="A17" s="111"/>
      <c r="B17" t="s">
        <v>445</v>
      </c>
      <c r="C17" s="23">
        <f>'Industrie AMS'!C17-'Industrie AME'!C17</f>
        <v>0</v>
      </c>
      <c r="D17" s="23">
        <f>'Industrie AMS'!D17-'Industrie AME'!D17</f>
        <v>0</v>
      </c>
      <c r="E17" s="23">
        <f>'Industrie AMS'!E17-'Industrie AME'!E17</f>
        <v>0</v>
      </c>
      <c r="F17" s="23">
        <f>'Industrie AMS'!F17-'Industrie AME'!F17</f>
        <v>0</v>
      </c>
      <c r="G17" s="23">
        <f>'Industrie AMS'!G17-'Industrie AME'!G17</f>
        <v>0</v>
      </c>
      <c r="H17" s="23">
        <f>'Industrie AMS'!H17-'Industrie AME'!H17</f>
        <v>0</v>
      </c>
      <c r="I17" s="23">
        <f>'Industrie AMS'!I17-'Industrie AME'!I17</f>
        <v>0</v>
      </c>
      <c r="J17" s="23">
        <f>'Industrie AMS'!J17-'Industrie AME'!J17</f>
        <v>0</v>
      </c>
      <c r="K17" s="23">
        <f>'Industrie AMS'!K17-'Industrie AME'!K17</f>
        <v>0</v>
      </c>
      <c r="L17" s="23">
        <f>'Industrie AMS'!L17-'Industrie AME'!L17</f>
        <v>0</v>
      </c>
      <c r="M17" s="23">
        <f>'Industrie AMS'!M17-'Industrie AME'!M17</f>
        <v>0</v>
      </c>
      <c r="N17" s="23">
        <f>'Industrie AMS'!N17-'Industrie AME'!N17</f>
        <v>0</v>
      </c>
      <c r="O17" s="23">
        <f>'Industrie AMS'!O17-'Industrie AME'!O17</f>
        <v>0</v>
      </c>
      <c r="P17" s="23">
        <f>'Industrie AMS'!P17-'Industrie AME'!P17</f>
        <v>0</v>
      </c>
      <c r="Q17" s="23">
        <f>'Industrie AMS'!Q17-'Industrie AME'!Q17</f>
        <v>0</v>
      </c>
      <c r="R17" s="23">
        <f>'Industrie AMS'!R17-'Industrie AME'!R17</f>
        <v>0</v>
      </c>
      <c r="S17" s="23">
        <f>'Industrie AMS'!S17-'Industrie AME'!S17</f>
        <v>0</v>
      </c>
      <c r="T17" s="23">
        <f>'Industrie AMS'!T17-'Industrie AME'!T17</f>
        <v>0</v>
      </c>
      <c r="U17" s="23">
        <f>'Industrie AMS'!U17-'Industrie AME'!U17</f>
        <v>0</v>
      </c>
      <c r="V17" s="23">
        <f>'Industrie AMS'!V17-'Industrie AME'!V17</f>
        <v>0</v>
      </c>
      <c r="W17" s="23">
        <f>'Industrie AMS'!W17-'Industrie AME'!W17</f>
        <v>110.62784743699194</v>
      </c>
      <c r="X17" s="23">
        <f>'Industrie AMS'!X17-'Industrie AME'!X17</f>
        <v>192.40102611791917</v>
      </c>
      <c r="Y17" s="23">
        <f>'Industrie AMS'!Y17-'Industrie AME'!Y17</f>
        <v>139.21947369837653</v>
      </c>
      <c r="Z17" s="23">
        <f>'Industrie AMS'!Z17-'Industrie AME'!Z17</f>
        <v>96.094837136300157</v>
      </c>
      <c r="AA17" s="23">
        <f>'Industrie AMS'!AA17-'Industrie AME'!AA17</f>
        <v>72.635647194776539</v>
      </c>
      <c r="AB17" s="23">
        <f>'Industrie AMS'!AB17-'Industrie AME'!AB17</f>
        <v>51.227169129609138</v>
      </c>
      <c r="AC17" s="23">
        <f>'Industrie AMS'!AC17-'Industrie AME'!AC17</f>
        <v>23.520267643521947</v>
      </c>
      <c r="AD17" s="23">
        <f>'Industrie AMS'!AD17-'Industrie AME'!AD17</f>
        <v>-15.841349276394794</v>
      </c>
      <c r="AE17" s="23">
        <f>'Industrie AMS'!AE17-'Industrie AME'!AE17</f>
        <v>-54.650345710264446</v>
      </c>
      <c r="AF17" s="23">
        <f>'Industrie AMS'!AF17-'Industrie AME'!AF17</f>
        <v>-108.7562868754876</v>
      </c>
      <c r="AG17" s="23">
        <f>'Industrie AMS'!AG17-'Industrie AME'!AG17</f>
        <v>-176.5015554589736</v>
      </c>
      <c r="AH17" s="23">
        <f>'Industrie AMS'!AH17-'Industrie AME'!AH17</f>
        <v>-235.40266927984248</v>
      </c>
      <c r="AI17" s="23">
        <f>'Industrie AMS'!AI17-'Industrie AME'!AI17</f>
        <v>-304.18858418688433</v>
      </c>
      <c r="AJ17" s="23">
        <f>'Industrie AMS'!AJ17-'Industrie AME'!AJ17</f>
        <v>-374.69963809373166</v>
      </c>
      <c r="AK17" s="23">
        <f>'Industrie AMS'!AK17-'Industrie AME'!AK17</f>
        <v>-441.85859757490289</v>
      </c>
      <c r="AL17" s="23">
        <f>'Industrie AMS'!AL17-'Industrie AME'!AL17</f>
        <v>-504.54924614116953</v>
      </c>
      <c r="AM17" s="23">
        <f>'Industrie AMS'!AM17-'Industrie AME'!AM17</f>
        <v>-562.82486331033306</v>
      </c>
      <c r="AN17" s="23">
        <f>'Industrie AMS'!AN17-'Industrie AME'!AN17</f>
        <v>-614.42831763521372</v>
      </c>
      <c r="AO17" s="23">
        <f>'Industrie AMS'!AO17-'Industrie AME'!AO17</f>
        <v>-664.22120765071031</v>
      </c>
      <c r="AP17" s="23">
        <f>'Industrie AMS'!AP17-'Industrie AME'!AP17</f>
        <v>-711.41044318090826</v>
      </c>
      <c r="AQ17" s="23">
        <f>'Industrie AMS'!AQ17-'Industrie AME'!AQ17</f>
        <v>-755.82561043435544</v>
      </c>
      <c r="AR17" s="23">
        <f>'Industrie AMS'!AR17-'Industrie AME'!AR17</f>
        <v>-791.05750305132642</v>
      </c>
      <c r="AS17" s="23">
        <f>'Industrie AMS'!AS17-'Industrie AME'!AS17</f>
        <v>-825.74128457476309</v>
      </c>
      <c r="AT17" s="23">
        <f>'Industrie AMS'!AT17-'Industrie AME'!AT17</f>
        <v>-857.32578540192571</v>
      </c>
      <c r="AU17" s="23">
        <f>'Industrie AMS'!AU17-'Industrie AME'!AU17</f>
        <v>-886.19282497128461</v>
      </c>
      <c r="AV17" s="23">
        <f>'Industrie AMS'!AV17-'Industrie AME'!AV17</f>
        <v>-911.94307385592674</v>
      </c>
      <c r="AW17" s="23">
        <f>'Industrie AMS'!AW17-'Industrie AME'!AW17</f>
        <v>-939.90511947705454</v>
      </c>
      <c r="AX17" s="18"/>
    </row>
    <row r="18" spans="1:50" x14ac:dyDescent="0.25">
      <c r="A18" s="111"/>
      <c r="B18" t="s">
        <v>446</v>
      </c>
      <c r="C18" s="23">
        <f>'Industrie AMS'!C18-'Industrie AME'!C18</f>
        <v>0</v>
      </c>
      <c r="D18" s="23">
        <f>'Industrie AMS'!D18-'Industrie AME'!D18</f>
        <v>0</v>
      </c>
      <c r="E18" s="23">
        <f>'Industrie AMS'!E18-'Industrie AME'!E18</f>
        <v>0</v>
      </c>
      <c r="F18" s="23">
        <f>'Industrie AMS'!F18-'Industrie AME'!F18</f>
        <v>0</v>
      </c>
      <c r="G18" s="23">
        <f>'Industrie AMS'!G18-'Industrie AME'!G18</f>
        <v>0</v>
      </c>
      <c r="H18" s="23">
        <f>'Industrie AMS'!H18-'Industrie AME'!H18</f>
        <v>0</v>
      </c>
      <c r="I18" s="23">
        <f>'Industrie AMS'!I18-'Industrie AME'!I18</f>
        <v>0</v>
      </c>
      <c r="J18" s="23">
        <f>'Industrie AMS'!J18-'Industrie AME'!J18</f>
        <v>0</v>
      </c>
      <c r="K18" s="23">
        <f>'Industrie AMS'!K18-'Industrie AME'!K18</f>
        <v>0</v>
      </c>
      <c r="L18" s="23">
        <f>'Industrie AMS'!L18-'Industrie AME'!L18</f>
        <v>0</v>
      </c>
      <c r="M18" s="23">
        <f>'Industrie AMS'!M18-'Industrie AME'!M18</f>
        <v>0</v>
      </c>
      <c r="N18" s="23">
        <f>'Industrie AMS'!N18-'Industrie AME'!N18</f>
        <v>0</v>
      </c>
      <c r="O18" s="23">
        <f>'Industrie AMS'!O18-'Industrie AME'!O18</f>
        <v>0</v>
      </c>
      <c r="P18" s="23">
        <f>'Industrie AMS'!P18-'Industrie AME'!P18</f>
        <v>0</v>
      </c>
      <c r="Q18" s="23">
        <f>'Industrie AMS'!Q18-'Industrie AME'!Q18</f>
        <v>0</v>
      </c>
      <c r="R18" s="23">
        <f>'Industrie AMS'!R18-'Industrie AME'!R18</f>
        <v>0</v>
      </c>
      <c r="S18" s="23">
        <f>'Industrie AMS'!S18-'Industrie AME'!S18</f>
        <v>0</v>
      </c>
      <c r="T18" s="23">
        <f>'Industrie AMS'!T18-'Industrie AME'!T18</f>
        <v>0</v>
      </c>
      <c r="U18" s="23">
        <f>'Industrie AMS'!U18-'Industrie AME'!U18</f>
        <v>0</v>
      </c>
      <c r="V18" s="23">
        <f>'Industrie AMS'!V18-'Industrie AME'!V18</f>
        <v>0</v>
      </c>
      <c r="W18" s="23">
        <f>'Industrie AMS'!W18-'Industrie AME'!W18</f>
        <v>3.8473044460466781</v>
      </c>
      <c r="X18" s="23">
        <f>'Industrie AMS'!X18-'Industrie AME'!X18</f>
        <v>7.6956914615033156</v>
      </c>
      <c r="Y18" s="23">
        <f>'Industrie AMS'!Y18-'Industrie AME'!Y18</f>
        <v>13.557977674974836</v>
      </c>
      <c r="Z18" s="23">
        <f>'Industrie AMS'!Z18-'Industrie AME'!Z18</f>
        <v>20.322131694044856</v>
      </c>
      <c r="AA18" s="23">
        <f>'Industrie AMS'!AA18-'Industrie AME'!AA18</f>
        <v>27.746930934434431</v>
      </c>
      <c r="AB18" s="23">
        <f>'Industrie AMS'!AB18-'Industrie AME'!AB18</f>
        <v>35.364162074871956</v>
      </c>
      <c r="AC18" s="23">
        <f>'Industrie AMS'!AC18-'Industrie AME'!AC18</f>
        <v>43.356911559649461</v>
      </c>
      <c r="AD18" s="23">
        <f>'Industrie AMS'!AD18-'Industrie AME'!AD18</f>
        <v>48.871085987296169</v>
      </c>
      <c r="AE18" s="23">
        <f>'Industrie AMS'!AE18-'Industrie AME'!AE18</f>
        <v>51.576170284678597</v>
      </c>
      <c r="AF18" s="23">
        <f>'Industrie AMS'!AF18-'Industrie AME'!AF18</f>
        <v>52.276823517208186</v>
      </c>
      <c r="AG18" s="23">
        <f>'Industrie AMS'!AG18-'Industrie AME'!AG18</f>
        <v>51.633824580144847</v>
      </c>
      <c r="AH18" s="23">
        <f>'Industrie AMS'!AH18-'Industrie AME'!AH18</f>
        <v>50.373120578277849</v>
      </c>
      <c r="AI18" s="23">
        <f>'Industrie AMS'!AI18-'Industrie AME'!AI18</f>
        <v>49.126184569286579</v>
      </c>
      <c r="AJ18" s="23">
        <f>'Industrie AMS'!AJ18-'Industrie AME'!AJ18</f>
        <v>47.749655177444993</v>
      </c>
      <c r="AK18" s="23">
        <f>'Industrie AMS'!AK18-'Industrie AME'!AK18</f>
        <v>46.606424072006348</v>
      </c>
      <c r="AL18" s="23">
        <f>'Industrie AMS'!AL18-'Industrie AME'!AL18</f>
        <v>45.722243496082683</v>
      </c>
      <c r="AM18" s="23">
        <f>'Industrie AMS'!AM18-'Industrie AME'!AM18</f>
        <v>45.305886232579041</v>
      </c>
      <c r="AN18" s="23">
        <f>'Industrie AMS'!AN18-'Industrie AME'!AN18</f>
        <v>45.191004954208211</v>
      </c>
      <c r="AO18" s="23">
        <f>'Industrie AMS'!AO18-'Industrie AME'!AO18</f>
        <v>44.77320383099277</v>
      </c>
      <c r="AP18" s="23">
        <f>'Industrie AMS'!AP18-'Industrie AME'!AP18</f>
        <v>44.169080618558382</v>
      </c>
      <c r="AQ18" s="23">
        <f>'Industrie AMS'!AQ18-'Industrie AME'!AQ18</f>
        <v>43.329521584323174</v>
      </c>
      <c r="AR18" s="23">
        <f>'Industrie AMS'!AR18-'Industrie AME'!AR18</f>
        <v>42.011749911955349</v>
      </c>
      <c r="AS18" s="23">
        <f>'Industrie AMS'!AS18-'Industrie AME'!AS18</f>
        <v>40.265485935020251</v>
      </c>
      <c r="AT18" s="23">
        <f>'Industrie AMS'!AT18-'Industrie AME'!AT18</f>
        <v>38.81080903272391</v>
      </c>
      <c r="AU18" s="23">
        <f>'Industrie AMS'!AU18-'Industrie AME'!AU18</f>
        <v>37.516937478104637</v>
      </c>
      <c r="AV18" s="23">
        <f>'Industrie AMS'!AV18-'Industrie AME'!AV18</f>
        <v>36.389582629353981</v>
      </c>
      <c r="AW18" s="23">
        <f>'Industrie AMS'!AW18-'Industrie AME'!AW18</f>
        <v>34.884819361063364</v>
      </c>
      <c r="AX18" s="18"/>
    </row>
    <row r="19" spans="1:50" x14ac:dyDescent="0.25">
      <c r="A19" s="111"/>
      <c r="B19" t="s">
        <v>668</v>
      </c>
      <c r="C19" s="23">
        <f>'Industrie AMS'!C19-'Industrie AME'!C19</f>
        <v>0</v>
      </c>
      <c r="D19" s="23">
        <f>'Industrie AMS'!D19-'Industrie AME'!D19</f>
        <v>0</v>
      </c>
      <c r="E19" s="23">
        <f>'Industrie AMS'!E19-'Industrie AME'!E19</f>
        <v>0</v>
      </c>
      <c r="F19" s="23">
        <f>'Industrie AMS'!F19-'Industrie AME'!F19</f>
        <v>0</v>
      </c>
      <c r="G19" s="23">
        <f>'Industrie AMS'!G19-'Industrie AME'!G19</f>
        <v>0</v>
      </c>
      <c r="H19" s="23">
        <f>'Industrie AMS'!H19-'Industrie AME'!H19</f>
        <v>0</v>
      </c>
      <c r="I19" s="23">
        <f>'Industrie AMS'!I19-'Industrie AME'!I19</f>
        <v>0</v>
      </c>
      <c r="J19" s="23">
        <f>'Industrie AMS'!J19-'Industrie AME'!J19</f>
        <v>0</v>
      </c>
      <c r="K19" s="23">
        <f>'Industrie AMS'!K19-'Industrie AME'!K19</f>
        <v>0</v>
      </c>
      <c r="L19" s="23">
        <f>'Industrie AMS'!L19-'Industrie AME'!L19</f>
        <v>0</v>
      </c>
      <c r="M19" s="23">
        <f>'Industrie AMS'!M19-'Industrie AME'!M19</f>
        <v>0</v>
      </c>
      <c r="N19" s="23">
        <f>'Industrie AMS'!N19-'Industrie AME'!N19</f>
        <v>0</v>
      </c>
      <c r="O19" s="23">
        <f>'Industrie AMS'!O19-'Industrie AME'!O19</f>
        <v>0</v>
      </c>
      <c r="P19" s="23">
        <f>'Industrie AMS'!P19-'Industrie AME'!P19</f>
        <v>0</v>
      </c>
      <c r="Q19" s="23">
        <f>'Industrie AMS'!Q19-'Industrie AME'!Q19</f>
        <v>0</v>
      </c>
      <c r="R19" s="23">
        <f>'Industrie AMS'!R19-'Industrie AME'!R19</f>
        <v>0</v>
      </c>
      <c r="S19" s="23">
        <f>'Industrie AMS'!S19-'Industrie AME'!S19</f>
        <v>0</v>
      </c>
      <c r="T19" s="23">
        <f>'Industrie AMS'!T19-'Industrie AME'!T19</f>
        <v>0</v>
      </c>
      <c r="U19" s="23">
        <f>'Industrie AMS'!U19-'Industrie AME'!U19</f>
        <v>0</v>
      </c>
      <c r="V19" s="23">
        <f>'Industrie AMS'!V19-'Industrie AME'!V19</f>
        <v>0</v>
      </c>
      <c r="W19" s="23">
        <f>'Industrie AMS'!W19-'Industrie AME'!W19</f>
        <v>40.669386839028903</v>
      </c>
      <c r="X19" s="23">
        <f>'Industrie AMS'!X19-'Industrie AME'!X19</f>
        <v>60.263304215198559</v>
      </c>
      <c r="Y19" s="23">
        <f>'Industrie AMS'!Y19-'Industrie AME'!Y19</f>
        <v>94.806247778526767</v>
      </c>
      <c r="Z19" s="23">
        <f>'Industrie AMS'!Z19-'Industrie AME'!Z19</f>
        <v>115.38591655607888</v>
      </c>
      <c r="AA19" s="23">
        <f>'Industrie AMS'!AA19-'Industrie AME'!AA19</f>
        <v>127.613419792375</v>
      </c>
      <c r="AB19" s="23">
        <f>'Industrie AMS'!AB19-'Industrie AME'!AB19</f>
        <v>131.58947703016952</v>
      </c>
      <c r="AC19" s="23">
        <f>'Industrie AMS'!AC19-'Industrie AME'!AC19</f>
        <v>132.07556096031453</v>
      </c>
      <c r="AD19" s="23">
        <f>'Industrie AMS'!AD19-'Industrie AME'!AD19</f>
        <v>140.22382158731989</v>
      </c>
      <c r="AE19" s="23">
        <f>'Industrie AMS'!AE19-'Industrie AME'!AE19</f>
        <v>140.16055348057375</v>
      </c>
      <c r="AF19" s="23">
        <f>'Industrie AMS'!AF19-'Industrie AME'!AF19</f>
        <v>134.49906565971082</v>
      </c>
      <c r="AG19" s="23">
        <f>'Industrie AMS'!AG19-'Industrie AME'!AG19</f>
        <v>126.62298750514879</v>
      </c>
      <c r="AH19" s="23">
        <f>'Industrie AMS'!AH19-'Industrie AME'!AH19</f>
        <v>118.15550097904838</v>
      </c>
      <c r="AI19" s="23">
        <f>'Industrie AMS'!AI19-'Industrie AME'!AI19</f>
        <v>112.72280461413743</v>
      </c>
      <c r="AJ19" s="23">
        <f>'Industrie AMS'!AJ19-'Industrie AME'!AJ19</f>
        <v>106.94039074087118</v>
      </c>
      <c r="AK19" s="23">
        <f>'Industrie AMS'!AK19-'Industrie AME'!AK19</f>
        <v>100.12434560651013</v>
      </c>
      <c r="AL19" s="23">
        <f>'Industrie AMS'!AL19-'Industrie AME'!AL19</f>
        <v>92.312044641349303</v>
      </c>
      <c r="AM19" s="23">
        <f>'Industrie AMS'!AM19-'Industrie AME'!AM19</f>
        <v>86.366114948010818</v>
      </c>
      <c r="AN19" s="23">
        <f>'Industrie AMS'!AN19-'Industrie AME'!AN19</f>
        <v>84.28759406995664</v>
      </c>
      <c r="AO19" s="23">
        <f>'Industrie AMS'!AO19-'Industrie AME'!AO19</f>
        <v>81.567135472399286</v>
      </c>
      <c r="AP19" s="23">
        <f>'Industrie AMS'!AP19-'Industrie AME'!AP19</f>
        <v>78.463638181912302</v>
      </c>
      <c r="AQ19" s="23">
        <f>'Industrie AMS'!AQ19-'Industrie AME'!AQ19</f>
        <v>75.004941598176401</v>
      </c>
      <c r="AR19" s="23">
        <f>'Industrie AMS'!AR19-'Industrie AME'!AR19</f>
        <v>69.654743326612561</v>
      </c>
      <c r="AS19" s="23">
        <f>'Industrie AMS'!AS19-'Industrie AME'!AS19</f>
        <v>62.242769986284429</v>
      </c>
      <c r="AT19" s="23">
        <f>'Industrie AMS'!AT19-'Industrie AME'!AT19</f>
        <v>56.643431170189615</v>
      </c>
      <c r="AU19" s="23">
        <f>'Industrie AMS'!AU19-'Industrie AME'!AU19</f>
        <v>51.921763344730607</v>
      </c>
      <c r="AV19" s="23">
        <f>'Industrie AMS'!AV19-'Industrie AME'!AV19</f>
        <v>47.811028343176986</v>
      </c>
      <c r="AW19" s="23">
        <f>'Industrie AMS'!AW19-'Industrie AME'!AW19</f>
        <v>40.843201844067607</v>
      </c>
      <c r="AX19" s="18"/>
    </row>
    <row r="20" spans="1:50" x14ac:dyDescent="0.25">
      <c r="A20" s="111"/>
      <c r="B20" t="s">
        <v>447</v>
      </c>
      <c r="C20" s="23">
        <f>'Industrie AMS'!C20-'Industrie AME'!C20</f>
        <v>0</v>
      </c>
      <c r="D20" s="23">
        <f>'Industrie AMS'!D20-'Industrie AME'!D20</f>
        <v>0</v>
      </c>
      <c r="E20" s="23">
        <f>'Industrie AMS'!E20-'Industrie AME'!E20</f>
        <v>0</v>
      </c>
      <c r="F20" s="23">
        <f>'Industrie AMS'!F20-'Industrie AME'!F20</f>
        <v>0</v>
      </c>
      <c r="G20" s="23">
        <f>'Industrie AMS'!G20-'Industrie AME'!G20</f>
        <v>0</v>
      </c>
      <c r="H20" s="23">
        <f>'Industrie AMS'!H20-'Industrie AME'!H20</f>
        <v>0</v>
      </c>
      <c r="I20" s="23">
        <f>'Industrie AMS'!I20-'Industrie AME'!I20</f>
        <v>0</v>
      </c>
      <c r="J20" s="23">
        <f>'Industrie AMS'!J20-'Industrie AME'!J20</f>
        <v>0</v>
      </c>
      <c r="K20" s="23">
        <f>'Industrie AMS'!K20-'Industrie AME'!K20</f>
        <v>0</v>
      </c>
      <c r="L20" s="23">
        <f>'Industrie AMS'!L20-'Industrie AME'!L20</f>
        <v>0</v>
      </c>
      <c r="M20" s="23">
        <f>'Industrie AMS'!M20-'Industrie AME'!M20</f>
        <v>0</v>
      </c>
      <c r="N20" s="23">
        <f>'Industrie AMS'!N20-'Industrie AME'!N20</f>
        <v>0</v>
      </c>
      <c r="O20" s="23">
        <f>'Industrie AMS'!O20-'Industrie AME'!O20</f>
        <v>0</v>
      </c>
      <c r="P20" s="23">
        <f>'Industrie AMS'!P20-'Industrie AME'!P20</f>
        <v>0</v>
      </c>
      <c r="Q20" s="23">
        <f>'Industrie AMS'!Q20-'Industrie AME'!Q20</f>
        <v>0</v>
      </c>
      <c r="R20" s="23">
        <f>'Industrie AMS'!R20-'Industrie AME'!R20</f>
        <v>0</v>
      </c>
      <c r="S20" s="23">
        <f>'Industrie AMS'!S20-'Industrie AME'!S20</f>
        <v>0</v>
      </c>
      <c r="T20" s="23">
        <f>'Industrie AMS'!T20-'Industrie AME'!T20</f>
        <v>0</v>
      </c>
      <c r="U20" s="23">
        <f>'Industrie AMS'!U20-'Industrie AME'!U20</f>
        <v>0</v>
      </c>
      <c r="V20" s="23">
        <f>'Industrie AMS'!V20-'Industrie AME'!V20</f>
        <v>0</v>
      </c>
      <c r="W20" s="23">
        <f>'Industrie AMS'!W20-'Industrie AME'!W20</f>
        <v>5.9188855410232009</v>
      </c>
      <c r="X20" s="23">
        <f>'Industrie AMS'!X20-'Industrie AME'!X20</f>
        <v>10.096494750232068</v>
      </c>
      <c r="Y20" s="23">
        <f>'Industrie AMS'!Y20-'Industrie AME'!Y20</f>
        <v>17.962011228912388</v>
      </c>
      <c r="Z20" s="23">
        <f>'Industrie AMS'!Z20-'Industrie AME'!Z20</f>
        <v>25.795580046906935</v>
      </c>
      <c r="AA20" s="23">
        <f>'Industrie AMS'!AA20-'Industrie AME'!AA20</f>
        <v>32.819893619029926</v>
      </c>
      <c r="AB20" s="23">
        <f>'Industrie AMS'!AB20-'Industrie AME'!AB20</f>
        <v>38.24611773627953</v>
      </c>
      <c r="AC20" s="23">
        <f>'Industrie AMS'!AC20-'Industrie AME'!AC20</f>
        <v>42.288431174889411</v>
      </c>
      <c r="AD20" s="23">
        <f>'Industrie AMS'!AD20-'Industrie AME'!AD20</f>
        <v>44.782517340132927</v>
      </c>
      <c r="AE20" s="23">
        <f>'Industrie AMS'!AE20-'Industrie AME'!AE20</f>
        <v>43.580575183460269</v>
      </c>
      <c r="AF20" s="23">
        <f>'Industrie AMS'!AF20-'Industrie AME'!AF20</f>
        <v>40.199365146512491</v>
      </c>
      <c r="AG20" s="23">
        <f>'Industrie AMS'!AG20-'Industrie AME'!AG20</f>
        <v>35.27091589349061</v>
      </c>
      <c r="AH20" s="23">
        <f>'Industrie AMS'!AH20-'Industrie AME'!AH20</f>
        <v>29.451806830388932</v>
      </c>
      <c r="AI20" s="23">
        <f>'Industrie AMS'!AI20-'Industrie AME'!AI20</f>
        <v>24.325268709652164</v>
      </c>
      <c r="AJ20" s="23">
        <f>'Industrie AMS'!AJ20-'Industrie AME'!AJ20</f>
        <v>19.015585991830676</v>
      </c>
      <c r="AK20" s="23">
        <f>'Industrie AMS'!AK20-'Industrie AME'!AK20</f>
        <v>14.066578179908447</v>
      </c>
      <c r="AL20" s="23">
        <f>'Industrie AMS'!AL20-'Industrie AME'!AL20</f>
        <v>9.6289001125076084</v>
      </c>
      <c r="AM20" s="23">
        <f>'Industrie AMS'!AM20-'Industrie AME'!AM20</f>
        <v>5.8661018024940859</v>
      </c>
      <c r="AN20" s="23">
        <f>'Industrie AMS'!AN20-'Industrie AME'!AN20</f>
        <v>3.056841304292675</v>
      </c>
      <c r="AO20" s="23">
        <f>'Industrie AMS'!AO20-'Industrie AME'!AO20</f>
        <v>0.11526277179791578</v>
      </c>
      <c r="AP20" s="23">
        <f>'Industrie AMS'!AP20-'Industrie AME'!AP20</f>
        <v>-2.7052901411284438</v>
      </c>
      <c r="AQ20" s="23">
        <f>'Industrie AMS'!AQ20-'Industrie AME'!AQ20</f>
        <v>-5.4119734853634327</v>
      </c>
      <c r="AR20" s="23">
        <f>'Industrie AMS'!AR20-'Industrie AME'!AR20</f>
        <v>-8.5762919743388011</v>
      </c>
      <c r="AS20" s="23">
        <f>'Industrie AMS'!AS20-'Industrie AME'!AS20</f>
        <v>-12.465163015345297</v>
      </c>
      <c r="AT20" s="23">
        <f>'Industrie AMS'!AT20-'Industrie AME'!AT20</f>
        <v>-15.539242286729177</v>
      </c>
      <c r="AU20" s="23">
        <f>'Industrie AMS'!AU20-'Industrie AME'!AU20</f>
        <v>-18.077626313397332</v>
      </c>
      <c r="AV20" s="23">
        <f>'Industrie AMS'!AV20-'Industrie AME'!AV20</f>
        <v>-20.116581102270629</v>
      </c>
      <c r="AW20" s="23">
        <f>'Industrie AMS'!AW20-'Industrie AME'!AW20</f>
        <v>-22.415132073943369</v>
      </c>
      <c r="AX20" s="18"/>
    </row>
    <row r="21" spans="1:50" x14ac:dyDescent="0.25">
      <c r="A21" s="111"/>
      <c r="B21" t="s">
        <v>448</v>
      </c>
      <c r="C21" s="23">
        <f>'Industrie AMS'!C21-'Industrie AME'!C21</f>
        <v>0</v>
      </c>
      <c r="D21" s="23">
        <f>'Industrie AMS'!D21-'Industrie AME'!D21</f>
        <v>0</v>
      </c>
      <c r="E21" s="23">
        <f>'Industrie AMS'!E21-'Industrie AME'!E21</f>
        <v>0</v>
      </c>
      <c r="F21" s="23">
        <f>'Industrie AMS'!F21-'Industrie AME'!F21</f>
        <v>0</v>
      </c>
      <c r="G21" s="23">
        <f>'Industrie AMS'!G21-'Industrie AME'!G21</f>
        <v>0</v>
      </c>
      <c r="H21" s="23">
        <f>'Industrie AMS'!H21-'Industrie AME'!H21</f>
        <v>0</v>
      </c>
      <c r="I21" s="23">
        <f>'Industrie AMS'!I21-'Industrie AME'!I21</f>
        <v>0</v>
      </c>
      <c r="J21" s="23">
        <f>'Industrie AMS'!J21-'Industrie AME'!J21</f>
        <v>0</v>
      </c>
      <c r="K21" s="23">
        <f>'Industrie AMS'!K21-'Industrie AME'!K21</f>
        <v>0</v>
      </c>
      <c r="L21" s="23">
        <f>'Industrie AMS'!L21-'Industrie AME'!L21</f>
        <v>0</v>
      </c>
      <c r="M21" s="23">
        <f>'Industrie AMS'!M21-'Industrie AME'!M21</f>
        <v>0</v>
      </c>
      <c r="N21" s="23">
        <f>'Industrie AMS'!N21-'Industrie AME'!N21</f>
        <v>0</v>
      </c>
      <c r="O21" s="23">
        <f>'Industrie AMS'!O21-'Industrie AME'!O21</f>
        <v>0</v>
      </c>
      <c r="P21" s="23">
        <f>'Industrie AMS'!P21-'Industrie AME'!P21</f>
        <v>0</v>
      </c>
      <c r="Q21" s="23">
        <f>'Industrie AMS'!Q21-'Industrie AME'!Q21</f>
        <v>0</v>
      </c>
      <c r="R21" s="23">
        <f>'Industrie AMS'!R21-'Industrie AME'!R21</f>
        <v>0</v>
      </c>
      <c r="S21" s="23">
        <f>'Industrie AMS'!S21-'Industrie AME'!S21</f>
        <v>0</v>
      </c>
      <c r="T21" s="23">
        <f>'Industrie AMS'!T21-'Industrie AME'!T21</f>
        <v>0</v>
      </c>
      <c r="U21" s="23">
        <f>'Industrie AMS'!U21-'Industrie AME'!U21</f>
        <v>0</v>
      </c>
      <c r="V21" s="23">
        <f>'Industrie AMS'!V21-'Industrie AME'!V21</f>
        <v>0</v>
      </c>
      <c r="W21" s="23">
        <f>'Industrie AMS'!W21-'Industrie AME'!W21</f>
        <v>1.5251371772486095</v>
      </c>
      <c r="X21" s="23">
        <f>'Industrie AMS'!X21-'Industrie AME'!X21</f>
        <v>3.8273325468428538</v>
      </c>
      <c r="Y21" s="23">
        <f>'Industrie AMS'!Y21-'Industrie AME'!Y21</f>
        <v>6.835685112657643</v>
      </c>
      <c r="Z21" s="23">
        <f>'Industrie AMS'!Z21-'Industrie AME'!Z21</f>
        <v>9.9781457125200177</v>
      </c>
      <c r="AA21" s="23">
        <f>'Industrie AMS'!AA21-'Industrie AME'!AA21</f>
        <v>13.0636152828489</v>
      </c>
      <c r="AB21" s="23">
        <f>'Industrie AMS'!AB21-'Industrie AME'!AB21</f>
        <v>15.908097227337123</v>
      </c>
      <c r="AC21" s="23">
        <f>'Industrie AMS'!AC21-'Industrie AME'!AC21</f>
        <v>18.538794086865039</v>
      </c>
      <c r="AD21" s="23">
        <f>'Industrie AMS'!AD21-'Industrie AME'!AD21</f>
        <v>20.396389153135601</v>
      </c>
      <c r="AE21" s="23">
        <f>'Industrie AMS'!AE21-'Industrie AME'!AE21</f>
        <v>21.388491653872336</v>
      </c>
      <c r="AF21" s="23">
        <f>'Industrie AMS'!AF21-'Industrie AME'!AF21</f>
        <v>21.805810082893117</v>
      </c>
      <c r="AG21" s="23">
        <f>'Industrie AMS'!AG21-'Industrie AME'!AG21</f>
        <v>21.724886105510507</v>
      </c>
      <c r="AH21" s="23">
        <f>'Industrie AMS'!AH21-'Industrie AME'!AH21</f>
        <v>21.30241123238369</v>
      </c>
      <c r="AI21" s="23">
        <f>'Industrie AMS'!AI21-'Industrie AME'!AI21</f>
        <v>20.868084832728186</v>
      </c>
      <c r="AJ21" s="23">
        <f>'Industrie AMS'!AJ21-'Industrie AME'!AJ21</f>
        <v>20.422349430200541</v>
      </c>
      <c r="AK21" s="23">
        <f>'Industrie AMS'!AK21-'Industrie AME'!AK21</f>
        <v>20.11551248504162</v>
      </c>
      <c r="AL21" s="23">
        <f>'Industrie AMS'!AL21-'Industrie AME'!AL21</f>
        <v>20.009703610993711</v>
      </c>
      <c r="AM21" s="23">
        <f>'Industrie AMS'!AM21-'Industrie AME'!AM21</f>
        <v>20.127016889980212</v>
      </c>
      <c r="AN21" s="23">
        <f>'Industrie AMS'!AN21-'Industrie AME'!AN21</f>
        <v>20.314809282610668</v>
      </c>
      <c r="AO21" s="23">
        <f>'Industrie AMS'!AO21-'Industrie AME'!AO21</f>
        <v>20.486086048794618</v>
      </c>
      <c r="AP21" s="23">
        <f>'Industrie AMS'!AP21-'Industrie AME'!AP21</f>
        <v>20.686368368599005</v>
      </c>
      <c r="AQ21" s="23">
        <f>'Industrie AMS'!AQ21-'Industrie AME'!AQ21</f>
        <v>20.898199737489449</v>
      </c>
      <c r="AR21" s="23">
        <f>'Industrie AMS'!AR21-'Industrie AME'!AR21</f>
        <v>21.045528126055501</v>
      </c>
      <c r="AS21" s="23">
        <f>'Industrie AMS'!AS21-'Industrie AME'!AS21</f>
        <v>21.17067436411935</v>
      </c>
      <c r="AT21" s="23">
        <f>'Industrie AMS'!AT21-'Industrie AME'!AT21</f>
        <v>21.481107575997839</v>
      </c>
      <c r="AU21" s="23">
        <f>'Industrie AMS'!AU21-'Industrie AME'!AU21</f>
        <v>21.947771134850314</v>
      </c>
      <c r="AV21" s="23">
        <f>'Industrie AMS'!AV21-'Industrie AME'!AV21</f>
        <v>22.562631577901243</v>
      </c>
      <c r="AW21" s="23">
        <f>'Industrie AMS'!AW21-'Industrie AME'!AW21</f>
        <v>23.124878014424212</v>
      </c>
      <c r="AX21" s="18"/>
    </row>
    <row r="22" spans="1:50" x14ac:dyDescent="0.25">
      <c r="A22" s="111"/>
      <c r="B22" t="s">
        <v>449</v>
      </c>
      <c r="C22" s="23">
        <f>'Industrie AMS'!C22-'Industrie AME'!C22</f>
        <v>0</v>
      </c>
      <c r="D22" s="23">
        <f>'Industrie AMS'!D22-'Industrie AME'!D22</f>
        <v>0</v>
      </c>
      <c r="E22" s="23">
        <f>'Industrie AMS'!E22-'Industrie AME'!E22</f>
        <v>0</v>
      </c>
      <c r="F22" s="23">
        <f>'Industrie AMS'!F22-'Industrie AME'!F22</f>
        <v>0</v>
      </c>
      <c r="G22" s="23">
        <f>'Industrie AMS'!G22-'Industrie AME'!G22</f>
        <v>0</v>
      </c>
      <c r="H22" s="23">
        <f>'Industrie AMS'!H22-'Industrie AME'!H22</f>
        <v>0</v>
      </c>
      <c r="I22" s="23">
        <f>'Industrie AMS'!I22-'Industrie AME'!I22</f>
        <v>0</v>
      </c>
      <c r="J22" s="23">
        <f>'Industrie AMS'!J22-'Industrie AME'!J22</f>
        <v>0</v>
      </c>
      <c r="K22" s="23">
        <f>'Industrie AMS'!K22-'Industrie AME'!K22</f>
        <v>0</v>
      </c>
      <c r="L22" s="23">
        <f>'Industrie AMS'!L22-'Industrie AME'!L22</f>
        <v>0</v>
      </c>
      <c r="M22" s="23">
        <f>'Industrie AMS'!M22-'Industrie AME'!M22</f>
        <v>0</v>
      </c>
      <c r="N22" s="23">
        <f>'Industrie AMS'!N22-'Industrie AME'!N22</f>
        <v>0</v>
      </c>
      <c r="O22" s="23">
        <f>'Industrie AMS'!O22-'Industrie AME'!O22</f>
        <v>0</v>
      </c>
      <c r="P22" s="23">
        <f>'Industrie AMS'!P22-'Industrie AME'!P22</f>
        <v>0</v>
      </c>
      <c r="Q22" s="23">
        <f>'Industrie AMS'!Q22-'Industrie AME'!Q22</f>
        <v>0</v>
      </c>
      <c r="R22" s="23">
        <f>'Industrie AMS'!R22-'Industrie AME'!R22</f>
        <v>0</v>
      </c>
      <c r="S22" s="23">
        <f>'Industrie AMS'!S22-'Industrie AME'!S22</f>
        <v>0</v>
      </c>
      <c r="T22" s="23">
        <f>'Industrie AMS'!T22-'Industrie AME'!T22</f>
        <v>0</v>
      </c>
      <c r="U22" s="23">
        <f>'Industrie AMS'!U22-'Industrie AME'!U22</f>
        <v>0</v>
      </c>
      <c r="V22" s="23">
        <f>'Industrie AMS'!V22-'Industrie AME'!V22</f>
        <v>0</v>
      </c>
      <c r="W22" s="23">
        <f>'Industrie AMS'!W22-'Industrie AME'!W22</f>
        <v>14.356464794446993</v>
      </c>
      <c r="X22" s="23">
        <f>'Industrie AMS'!X22-'Industrie AME'!X22</f>
        <v>41.974098347426661</v>
      </c>
      <c r="Y22" s="23">
        <f>'Industrie AMS'!Y22-'Industrie AME'!Y22</f>
        <v>76.343914691049349</v>
      </c>
      <c r="Z22" s="23">
        <f>'Industrie AMS'!Z22-'Industrie AME'!Z22</f>
        <v>115.0636275194363</v>
      </c>
      <c r="AA22" s="23">
        <f>'Industrie AMS'!AA22-'Industrie AME'!AA22</f>
        <v>156.43553817788302</v>
      </c>
      <c r="AB22" s="23">
        <f>'Industrie AMS'!AB22-'Industrie AME'!AB22</f>
        <v>199.37159595481057</v>
      </c>
      <c r="AC22" s="23">
        <f>'Industrie AMS'!AC22-'Industrie AME'!AC22</f>
        <v>243.47049710801957</v>
      </c>
      <c r="AD22" s="23">
        <f>'Industrie AMS'!AD22-'Industrie AME'!AD22</f>
        <v>279.31565483820282</v>
      </c>
      <c r="AE22" s="23">
        <f>'Industrie AMS'!AE22-'Industrie AME'!AE22</f>
        <v>308.88864516475564</v>
      </c>
      <c r="AF22" s="23">
        <f>'Industrie AMS'!AF22-'Industrie AME'!AF22</f>
        <v>334.43455460088944</v>
      </c>
      <c r="AG22" s="23">
        <f>'Industrie AMS'!AG22-'Industrie AME'!AG22</f>
        <v>356.94055723586234</v>
      </c>
      <c r="AH22" s="23">
        <f>'Industrie AMS'!AH22-'Industrie AME'!AH22</f>
        <v>377.63254205785074</v>
      </c>
      <c r="AI22" s="23">
        <f>'Industrie AMS'!AI22-'Industrie AME'!AI22</f>
        <v>397.99729523342285</v>
      </c>
      <c r="AJ22" s="23">
        <f>'Industrie AMS'!AJ22-'Industrie AME'!AJ22</f>
        <v>418.48852593273818</v>
      </c>
      <c r="AK22" s="23">
        <f>'Industrie AMS'!AK22-'Industrie AME'!AK22</f>
        <v>439.69480594676634</v>
      </c>
      <c r="AL22" s="23">
        <f>'Industrie AMS'!AL22-'Industrie AME'!AL22</f>
        <v>461.91328454007498</v>
      </c>
      <c r="AM22" s="23">
        <f>'Industrie AMS'!AM22-'Industrie AME'!AM22</f>
        <v>485.22759336256672</v>
      </c>
      <c r="AN22" s="23">
        <f>'Industrie AMS'!AN22-'Industrie AME'!AN22</f>
        <v>508.77009842439179</v>
      </c>
      <c r="AO22" s="23">
        <f>'Industrie AMS'!AO22-'Industrie AME'!AO22</f>
        <v>532.63291694906866</v>
      </c>
      <c r="AP22" s="23">
        <f>'Industrie AMS'!AP22-'Industrie AME'!AP22</f>
        <v>557.09934976574209</v>
      </c>
      <c r="AQ22" s="23">
        <f>'Industrie AMS'!AQ22-'Industrie AME'!AQ22</f>
        <v>582.20179433864178</v>
      </c>
      <c r="AR22" s="23">
        <f>'Industrie AMS'!AR22-'Industrie AME'!AR22</f>
        <v>607.87956065659091</v>
      </c>
      <c r="AS22" s="23">
        <f>'Industrie AMS'!AS22-'Industrie AME'!AS22</f>
        <v>633.03700293655538</v>
      </c>
      <c r="AT22" s="23">
        <f>'Industrie AMS'!AT22-'Industrie AME'!AT22</f>
        <v>658.31869719322367</v>
      </c>
      <c r="AU22" s="23">
        <f>'Industrie AMS'!AU22-'Industrie AME'!AU22</f>
        <v>683.96051003298362</v>
      </c>
      <c r="AV22" s="23">
        <f>'Industrie AMS'!AV22-'Industrie AME'!AV22</f>
        <v>710.06558675818542</v>
      </c>
      <c r="AW22" s="23">
        <f>'Industrie AMS'!AW22-'Industrie AME'!AW22</f>
        <v>736.27961056822824</v>
      </c>
      <c r="AX22" s="18"/>
    </row>
    <row r="23" spans="1:50" x14ac:dyDescent="0.25">
      <c r="A23" s="111"/>
      <c r="B23" t="s">
        <v>450</v>
      </c>
      <c r="C23" s="23">
        <f>'Industrie AMS'!C23-'Industrie AME'!C23</f>
        <v>0</v>
      </c>
      <c r="D23" s="23">
        <f>'Industrie AMS'!D23-'Industrie AME'!D23</f>
        <v>0</v>
      </c>
      <c r="E23" s="23">
        <f>'Industrie AMS'!E23-'Industrie AME'!E23</f>
        <v>0</v>
      </c>
      <c r="F23" s="23">
        <f>'Industrie AMS'!F23-'Industrie AME'!F23</f>
        <v>0</v>
      </c>
      <c r="G23" s="23">
        <f>'Industrie AMS'!G23-'Industrie AME'!G23</f>
        <v>0</v>
      </c>
      <c r="H23" s="23">
        <f>'Industrie AMS'!H23-'Industrie AME'!H23</f>
        <v>0</v>
      </c>
      <c r="I23" s="23">
        <f>'Industrie AMS'!I23-'Industrie AME'!I23</f>
        <v>0</v>
      </c>
      <c r="J23" s="23">
        <f>'Industrie AMS'!J23-'Industrie AME'!J23</f>
        <v>0</v>
      </c>
      <c r="K23" s="23">
        <f>'Industrie AMS'!K23-'Industrie AME'!K23</f>
        <v>0</v>
      </c>
      <c r="L23" s="23">
        <f>'Industrie AMS'!L23-'Industrie AME'!L23</f>
        <v>0</v>
      </c>
      <c r="M23" s="23">
        <f>'Industrie AMS'!M23-'Industrie AME'!M23</f>
        <v>0</v>
      </c>
      <c r="N23" s="23">
        <f>'Industrie AMS'!N23-'Industrie AME'!N23</f>
        <v>0</v>
      </c>
      <c r="O23" s="23">
        <f>'Industrie AMS'!O23-'Industrie AME'!O23</f>
        <v>0</v>
      </c>
      <c r="P23" s="23">
        <f>'Industrie AMS'!P23-'Industrie AME'!P23</f>
        <v>0</v>
      </c>
      <c r="Q23" s="23">
        <f>'Industrie AMS'!Q23-'Industrie AME'!Q23</f>
        <v>0</v>
      </c>
      <c r="R23" s="23">
        <f>'Industrie AMS'!R23-'Industrie AME'!R23</f>
        <v>0</v>
      </c>
      <c r="S23" s="23">
        <f>'Industrie AMS'!S23-'Industrie AME'!S23</f>
        <v>0</v>
      </c>
      <c r="T23" s="23">
        <f>'Industrie AMS'!T23-'Industrie AME'!T23</f>
        <v>0</v>
      </c>
      <c r="U23" s="23">
        <f>'Industrie AMS'!U23-'Industrie AME'!U23</f>
        <v>0</v>
      </c>
      <c r="V23" s="23">
        <f>'Industrie AMS'!V23-'Industrie AME'!V23</f>
        <v>0</v>
      </c>
      <c r="W23" s="23">
        <f>'Industrie AMS'!W23-'Industrie AME'!W23</f>
        <v>13.365989613153715</v>
      </c>
      <c r="X23" s="23">
        <f>'Industrie AMS'!X23-'Industrie AME'!X23</f>
        <v>23.126858815604237</v>
      </c>
      <c r="Y23" s="23">
        <f>'Industrie AMS'!Y23-'Industrie AME'!Y23</f>
        <v>35.721500654331976</v>
      </c>
      <c r="Z23" s="23">
        <f>'Industrie AMS'!Z23-'Industrie AME'!Z23</f>
        <v>47.187484248386909</v>
      </c>
      <c r="AA23" s="23">
        <f>'Industrie AMS'!AA23-'Industrie AME'!AA23</f>
        <v>57.598845773153698</v>
      </c>
      <c r="AB23" s="23">
        <f>'Industrie AMS'!AB23-'Industrie AME'!AB23</f>
        <v>66.007039648898854</v>
      </c>
      <c r="AC23" s="23">
        <f>'Industrie AMS'!AC23-'Industrie AME'!AC23</f>
        <v>73.022671880890584</v>
      </c>
      <c r="AD23" s="23">
        <f>'Industrie AMS'!AD23-'Industrie AME'!AD23</f>
        <v>80.197444723526587</v>
      </c>
      <c r="AE23" s="23">
        <f>'Industrie AMS'!AE23-'Industrie AME'!AE23</f>
        <v>84.360643720306598</v>
      </c>
      <c r="AF23" s="23">
        <f>'Industrie AMS'!AF23-'Industrie AME'!AF23</f>
        <v>85.833885512035749</v>
      </c>
      <c r="AG23" s="23">
        <f>'Industrie AMS'!AG23-'Industrie AME'!AG23</f>
        <v>85.547797922272366</v>
      </c>
      <c r="AH23" s="23">
        <f>'Industrie AMS'!AH23-'Industrie AME'!AH23</f>
        <v>85.238539787164655</v>
      </c>
      <c r="AI23" s="23">
        <f>'Industrie AMS'!AI23-'Industrie AME'!AI23</f>
        <v>85.774066634389783</v>
      </c>
      <c r="AJ23" s="23">
        <f>'Industrie AMS'!AJ23-'Industrie AME'!AJ23</f>
        <v>86.412216951364826</v>
      </c>
      <c r="AK23" s="23">
        <f>'Industrie AMS'!AK23-'Industrie AME'!AK23</f>
        <v>87.684420089145533</v>
      </c>
      <c r="AL23" s="23">
        <f>'Industrie AMS'!AL23-'Industrie AME'!AL23</f>
        <v>89.762263143947393</v>
      </c>
      <c r="AM23" s="23">
        <f>'Industrie AMS'!AM23-'Industrie AME'!AM23</f>
        <v>93.24217025681719</v>
      </c>
      <c r="AN23" s="23">
        <f>'Industrie AMS'!AN23-'Industrie AME'!AN23</f>
        <v>97.233280689839148</v>
      </c>
      <c r="AO23" s="23">
        <f>'Industrie AMS'!AO23-'Industrie AME'!AO23</f>
        <v>100.86688720878556</v>
      </c>
      <c r="AP23" s="23">
        <f>'Industrie AMS'!AP23-'Industrie AME'!AP23</f>
        <v>104.80810512279913</v>
      </c>
      <c r="AQ23" s="23">
        <f>'Industrie AMS'!AQ23-'Industrie AME'!AQ23</f>
        <v>109.27203421962395</v>
      </c>
      <c r="AR23" s="23">
        <f>'Industrie AMS'!AR23-'Industrie AME'!AR23</f>
        <v>114.15747018598449</v>
      </c>
      <c r="AS23" s="23">
        <f>'Industrie AMS'!AS23-'Industrie AME'!AS23</f>
        <v>116.61106167624939</v>
      </c>
      <c r="AT23" s="23">
        <f>'Industrie AMS'!AT23-'Industrie AME'!AT23</f>
        <v>119.10292405348309</v>
      </c>
      <c r="AU23" s="23">
        <f>'Industrie AMS'!AU23-'Industrie AME'!AU23</f>
        <v>121.78966299152262</v>
      </c>
      <c r="AV23" s="23">
        <f>'Industrie AMS'!AV23-'Industrie AME'!AV23</f>
        <v>124.84960581387031</v>
      </c>
      <c r="AW23" s="23">
        <f>'Industrie AMS'!AW23-'Industrie AME'!AW23</f>
        <v>127.10633609157139</v>
      </c>
    </row>
    <row r="24" spans="1:50" x14ac:dyDescent="0.25">
      <c r="A24" s="111"/>
      <c r="B24" t="s">
        <v>451</v>
      </c>
      <c r="C24" s="23">
        <f>'Industrie AMS'!C24-'Industrie AME'!C24</f>
        <v>0</v>
      </c>
      <c r="D24" s="23">
        <f>'Industrie AMS'!D24-'Industrie AME'!D24</f>
        <v>0</v>
      </c>
      <c r="E24" s="23">
        <f>'Industrie AMS'!E24-'Industrie AME'!E24</f>
        <v>0</v>
      </c>
      <c r="F24" s="23">
        <f>'Industrie AMS'!F24-'Industrie AME'!F24</f>
        <v>0</v>
      </c>
      <c r="G24" s="23">
        <f>'Industrie AMS'!G24-'Industrie AME'!G24</f>
        <v>0</v>
      </c>
      <c r="H24" s="23">
        <f>'Industrie AMS'!H24-'Industrie AME'!H24</f>
        <v>0</v>
      </c>
      <c r="I24" s="23">
        <f>'Industrie AMS'!I24-'Industrie AME'!I24</f>
        <v>0</v>
      </c>
      <c r="J24" s="23">
        <f>'Industrie AMS'!J24-'Industrie AME'!J24</f>
        <v>0</v>
      </c>
      <c r="K24" s="23">
        <f>'Industrie AMS'!K24-'Industrie AME'!K24</f>
        <v>0</v>
      </c>
      <c r="L24" s="23">
        <f>'Industrie AMS'!L24-'Industrie AME'!L24</f>
        <v>0</v>
      </c>
      <c r="M24" s="23">
        <f>'Industrie AMS'!M24-'Industrie AME'!M24</f>
        <v>0</v>
      </c>
      <c r="N24" s="23">
        <f>'Industrie AMS'!N24-'Industrie AME'!N24</f>
        <v>0</v>
      </c>
      <c r="O24" s="23">
        <f>'Industrie AMS'!O24-'Industrie AME'!O24</f>
        <v>0</v>
      </c>
      <c r="P24" s="23">
        <f>'Industrie AMS'!P24-'Industrie AME'!P24</f>
        <v>0</v>
      </c>
      <c r="Q24" s="23">
        <f>'Industrie AMS'!Q24-'Industrie AME'!Q24</f>
        <v>0</v>
      </c>
      <c r="R24" s="23">
        <f>'Industrie AMS'!R24-'Industrie AME'!R24</f>
        <v>0</v>
      </c>
      <c r="S24" s="23">
        <f>'Industrie AMS'!S24-'Industrie AME'!S24</f>
        <v>0</v>
      </c>
      <c r="T24" s="23">
        <f>'Industrie AMS'!T24-'Industrie AME'!T24</f>
        <v>0</v>
      </c>
      <c r="U24" s="23">
        <f>'Industrie AMS'!U24-'Industrie AME'!U24</f>
        <v>0</v>
      </c>
      <c r="V24" s="23">
        <f>'Industrie AMS'!V24-'Industrie AME'!V24</f>
        <v>0</v>
      </c>
      <c r="W24" s="23">
        <f>'Industrie AMS'!W24-'Industrie AME'!W24</f>
        <v>6.4876064521663466</v>
      </c>
      <c r="X24" s="23">
        <f>'Industrie AMS'!X24-'Industrie AME'!X24</f>
        <v>8.6534942375396895</v>
      </c>
      <c r="Y24" s="23">
        <f>'Industrie AMS'!Y24-'Industrie AME'!Y24</f>
        <v>11.063966993683152</v>
      </c>
      <c r="Z24" s="23">
        <f>'Industrie AMS'!Z24-'Industrie AME'!Z24</f>
        <v>11.989120242240006</v>
      </c>
      <c r="AA24" s="23">
        <f>'Industrie AMS'!AA24-'Industrie AME'!AA24</f>
        <v>11.68062025611448</v>
      </c>
      <c r="AB24" s="23">
        <f>'Industrie AMS'!AB24-'Industrie AME'!AB24</f>
        <v>9.6261197896067188</v>
      </c>
      <c r="AC24" s="23">
        <f>'Industrie AMS'!AC24-'Industrie AME'!AC24</f>
        <v>6.2855623801794991</v>
      </c>
      <c r="AD24" s="23">
        <f>'Industrie AMS'!AD24-'Industrie AME'!AD24</f>
        <v>3.0882977778610439</v>
      </c>
      <c r="AE24" s="23">
        <f>'Industrie AMS'!AE24-'Industrie AME'!AE24</f>
        <v>-2.338257397884945</v>
      </c>
      <c r="AF24" s="23">
        <f>'Industrie AMS'!AF24-'Industrie AME'!AF24</f>
        <v>-9.275054418015543</v>
      </c>
      <c r="AG24" s="23">
        <f>'Industrie AMS'!AG24-'Industrie AME'!AG24</f>
        <v>-17.392806811483297</v>
      </c>
      <c r="AH24" s="23">
        <f>'Industrie AMS'!AH24-'Industrie AME'!AH24</f>
        <v>-25.871431181689104</v>
      </c>
      <c r="AI24" s="23">
        <f>'Industrie AMS'!AI24-'Industrie AME'!AI24</f>
        <v>-33.787236830875827</v>
      </c>
      <c r="AJ24" s="23">
        <f>'Industrie AMS'!AJ24-'Industrie AME'!AJ24</f>
        <v>-41.787432350908603</v>
      </c>
      <c r="AK24" s="23">
        <f>'Industrie AMS'!AK24-'Industrie AME'!AK24</f>
        <v>-49.44429802764148</v>
      </c>
      <c r="AL24" s="23">
        <f>'Industrie AMS'!AL24-'Industrie AME'!AL24</f>
        <v>-56.615446608726188</v>
      </c>
      <c r="AM24" s="23">
        <f>'Industrie AMS'!AM24-'Industrie AME'!AM24</f>
        <v>-63.053681685038555</v>
      </c>
      <c r="AN24" s="23">
        <f>'Industrie AMS'!AN24-'Industrie AME'!AN24</f>
        <v>-68.534558933882181</v>
      </c>
      <c r="AO24" s="23">
        <f>'Industrie AMS'!AO24-'Industrie AME'!AO24</f>
        <v>-73.990541954537548</v>
      </c>
      <c r="AP24" s="23">
        <f>'Industrie AMS'!AP24-'Industrie AME'!AP24</f>
        <v>-79.196373323787157</v>
      </c>
      <c r="AQ24" s="23">
        <f>'Industrie AMS'!AQ24-'Industrie AME'!AQ24</f>
        <v>-84.140125756459838</v>
      </c>
      <c r="AR24" s="23">
        <f>'Industrie AMS'!AR24-'Industrie AME'!AR24</f>
        <v>-89.038190018171463</v>
      </c>
      <c r="AS24" s="23">
        <f>'Industrie AMS'!AS24-'Industrie AME'!AS24</f>
        <v>-94.276254329447056</v>
      </c>
      <c r="AT24" s="23">
        <f>'Industrie AMS'!AT24-'Industrie AME'!AT24</f>
        <v>-98.70162237695331</v>
      </c>
      <c r="AU24" s="23">
        <f>'Industrie AMS'!AU24-'Industrie AME'!AU24</f>
        <v>-102.50921824887428</v>
      </c>
      <c r="AV24" s="23">
        <f>'Industrie AMS'!AV24-'Industrie AME'!AV24</f>
        <v>-105.71769885767549</v>
      </c>
      <c r="AW24" s="23">
        <f>'Industrie AMS'!AW24-'Industrie AME'!AW24</f>
        <v>-109.08370498271961</v>
      </c>
      <c r="AX24" s="18"/>
    </row>
    <row r="25" spans="1:50" x14ac:dyDescent="0.25">
      <c r="A25" s="111"/>
      <c r="B25" t="s">
        <v>452</v>
      </c>
      <c r="C25" s="23">
        <f>'Industrie AMS'!C25-'Industrie AME'!C25</f>
        <v>0</v>
      </c>
      <c r="D25" s="23">
        <f>'Industrie AMS'!D25-'Industrie AME'!D25</f>
        <v>0</v>
      </c>
      <c r="E25" s="23">
        <f>'Industrie AMS'!E25-'Industrie AME'!E25</f>
        <v>0</v>
      </c>
      <c r="F25" s="23">
        <f>'Industrie AMS'!F25-'Industrie AME'!F25</f>
        <v>0</v>
      </c>
      <c r="G25" s="23">
        <f>'Industrie AMS'!G25-'Industrie AME'!G25</f>
        <v>0</v>
      </c>
      <c r="H25" s="23">
        <f>'Industrie AMS'!H25-'Industrie AME'!H25</f>
        <v>0</v>
      </c>
      <c r="I25" s="23">
        <f>'Industrie AMS'!I25-'Industrie AME'!I25</f>
        <v>0</v>
      </c>
      <c r="J25" s="23">
        <f>'Industrie AMS'!J25-'Industrie AME'!J25</f>
        <v>0</v>
      </c>
      <c r="K25" s="23">
        <f>'Industrie AMS'!K25-'Industrie AME'!K25</f>
        <v>0</v>
      </c>
      <c r="L25" s="23">
        <f>'Industrie AMS'!L25-'Industrie AME'!L25</f>
        <v>0</v>
      </c>
      <c r="M25" s="23">
        <f>'Industrie AMS'!M25-'Industrie AME'!M25</f>
        <v>0</v>
      </c>
      <c r="N25" s="23">
        <f>'Industrie AMS'!N25-'Industrie AME'!N25</f>
        <v>0</v>
      </c>
      <c r="O25" s="23">
        <f>'Industrie AMS'!O25-'Industrie AME'!O25</f>
        <v>0</v>
      </c>
      <c r="P25" s="23">
        <f>'Industrie AMS'!P25-'Industrie AME'!P25</f>
        <v>0</v>
      </c>
      <c r="Q25" s="23">
        <f>'Industrie AMS'!Q25-'Industrie AME'!Q25</f>
        <v>0</v>
      </c>
      <c r="R25" s="23">
        <f>'Industrie AMS'!R25-'Industrie AME'!R25</f>
        <v>0</v>
      </c>
      <c r="S25" s="23">
        <f>'Industrie AMS'!S25-'Industrie AME'!S25</f>
        <v>0</v>
      </c>
      <c r="T25" s="23">
        <f>'Industrie AMS'!T25-'Industrie AME'!T25</f>
        <v>0</v>
      </c>
      <c r="U25" s="23">
        <f>'Industrie AMS'!U25-'Industrie AME'!U25</f>
        <v>0</v>
      </c>
      <c r="V25" s="23">
        <f>'Industrie AMS'!V25-'Industrie AME'!V25</f>
        <v>0</v>
      </c>
      <c r="W25" s="23">
        <f>'Industrie AMS'!W25-'Industrie AME'!W25</f>
        <v>4.840383961106113</v>
      </c>
      <c r="X25" s="23">
        <f>'Industrie AMS'!X25-'Industrie AME'!X25</f>
        <v>11.161269805416737</v>
      </c>
      <c r="Y25" s="23">
        <f>'Industrie AMS'!Y25-'Industrie AME'!Y25</f>
        <v>19.071317074643616</v>
      </c>
      <c r="Z25" s="23">
        <f>'Industrie AMS'!Z25-'Industrie AME'!Z25</f>
        <v>27.135011229249017</v>
      </c>
      <c r="AA25" s="23">
        <f>'Industrie AMS'!AA25-'Industrie AME'!AA25</f>
        <v>34.988388555030724</v>
      </c>
      <c r="AB25" s="23">
        <f>'Industrie AMS'!AB25-'Industrie AME'!AB25</f>
        <v>42.261537922625621</v>
      </c>
      <c r="AC25" s="23">
        <f>'Industrie AMS'!AC25-'Industrie AME'!AC25</f>
        <v>49.087919622013942</v>
      </c>
      <c r="AD25" s="23">
        <f>'Industrie AMS'!AD25-'Industrie AME'!AD25</f>
        <v>54.541011772847241</v>
      </c>
      <c r="AE25" s="23">
        <f>'Industrie AMS'!AE25-'Industrie AME'!AE25</f>
        <v>58.383114434303025</v>
      </c>
      <c r="AF25" s="23">
        <f>'Industrie AMS'!AF25-'Industrie AME'!AF25</f>
        <v>61.140350869176928</v>
      </c>
      <c r="AG25" s="23">
        <f>'Industrie AMS'!AG25-'Industrie AME'!AG25</f>
        <v>63.3317268504087</v>
      </c>
      <c r="AH25" s="23">
        <f>'Industrie AMS'!AH25-'Industrie AME'!AH25</f>
        <v>65.469633010013013</v>
      </c>
      <c r="AI25" s="23">
        <f>'Industrie AMS'!AI25-'Industrie AME'!AI25</f>
        <v>67.872693207837528</v>
      </c>
      <c r="AJ25" s="23">
        <f>'Industrie AMS'!AJ25-'Industrie AME'!AJ25</f>
        <v>70.329533387576362</v>
      </c>
      <c r="AK25" s="23">
        <f>'Industrie AMS'!AK25-'Industrie AME'!AK25</f>
        <v>73.011753131734736</v>
      </c>
      <c r="AL25" s="23">
        <f>'Industrie AMS'!AL25-'Industrie AME'!AL25</f>
        <v>75.979935370382123</v>
      </c>
      <c r="AM25" s="23">
        <f>'Industrie AMS'!AM25-'Industrie AME'!AM25</f>
        <v>79.332563647224674</v>
      </c>
      <c r="AN25" s="23">
        <f>'Industrie AMS'!AN25-'Industrie AME'!AN25</f>
        <v>83.116796429351439</v>
      </c>
      <c r="AO25" s="23">
        <f>'Industrie AMS'!AO25-'Industrie AME'!AO25</f>
        <v>87.025140514570012</v>
      </c>
      <c r="AP25" s="23">
        <f>'Industrie AMS'!AP25-'Industrie AME'!AP25</f>
        <v>91.137738925130975</v>
      </c>
      <c r="AQ25" s="23">
        <f>'Industrie AMS'!AQ25-'Industrie AME'!AQ25</f>
        <v>95.435641371144243</v>
      </c>
      <c r="AR25" s="23">
        <f>'Industrie AMS'!AR25-'Industrie AME'!AR25</f>
        <v>99.800482738309711</v>
      </c>
      <c r="AS25" s="23">
        <f>'Industrie AMS'!AS25-'Industrie AME'!AS25</f>
        <v>103.99913177657209</v>
      </c>
      <c r="AT25" s="23">
        <f>'Industrie AMS'!AT25-'Industrie AME'!AT25</f>
        <v>108.46583056230736</v>
      </c>
      <c r="AU25" s="23">
        <f>'Industrie AMS'!AU25-'Industrie AME'!AU25</f>
        <v>113.14399298250237</v>
      </c>
      <c r="AV25" s="23">
        <f>'Industrie AMS'!AV25-'Industrie AME'!AV25</f>
        <v>118.0380834361049</v>
      </c>
      <c r="AW25" s="23">
        <f>'Industrie AMS'!AW25-'Industrie AME'!AW25</f>
        <v>122.88887600403177</v>
      </c>
      <c r="AX25" s="18"/>
    </row>
    <row r="26" spans="1:50" x14ac:dyDescent="0.25">
      <c r="A26" s="111"/>
      <c r="B26" t="s">
        <v>453</v>
      </c>
      <c r="C26" s="23">
        <f>'Industrie AMS'!C26-'Industrie AME'!C26</f>
        <v>0</v>
      </c>
      <c r="D26" s="23">
        <f>'Industrie AMS'!D26-'Industrie AME'!D26</f>
        <v>0</v>
      </c>
      <c r="E26" s="23">
        <f>'Industrie AMS'!E26-'Industrie AME'!E26</f>
        <v>0</v>
      </c>
      <c r="F26" s="23">
        <f>'Industrie AMS'!F26-'Industrie AME'!F26</f>
        <v>0</v>
      </c>
      <c r="G26" s="23">
        <f>'Industrie AMS'!G26-'Industrie AME'!G26</f>
        <v>0</v>
      </c>
      <c r="H26" s="23">
        <f>'Industrie AMS'!H26-'Industrie AME'!H26</f>
        <v>0</v>
      </c>
      <c r="I26" s="23">
        <f>'Industrie AMS'!I26-'Industrie AME'!I26</f>
        <v>0</v>
      </c>
      <c r="J26" s="23">
        <f>'Industrie AMS'!J26-'Industrie AME'!J26</f>
        <v>0</v>
      </c>
      <c r="K26" s="23">
        <f>'Industrie AMS'!K26-'Industrie AME'!K26</f>
        <v>0</v>
      </c>
      <c r="L26" s="23">
        <f>'Industrie AMS'!L26-'Industrie AME'!L26</f>
        <v>0</v>
      </c>
      <c r="M26" s="23">
        <f>'Industrie AMS'!M26-'Industrie AME'!M26</f>
        <v>0</v>
      </c>
      <c r="N26" s="23">
        <f>'Industrie AMS'!N26-'Industrie AME'!N26</f>
        <v>0</v>
      </c>
      <c r="O26" s="23">
        <f>'Industrie AMS'!O26-'Industrie AME'!O26</f>
        <v>0</v>
      </c>
      <c r="P26" s="23">
        <f>'Industrie AMS'!P26-'Industrie AME'!P26</f>
        <v>0</v>
      </c>
      <c r="Q26" s="23">
        <f>'Industrie AMS'!Q26-'Industrie AME'!Q26</f>
        <v>0</v>
      </c>
      <c r="R26" s="23">
        <f>'Industrie AMS'!R26-'Industrie AME'!R26</f>
        <v>0</v>
      </c>
      <c r="S26" s="23">
        <f>'Industrie AMS'!S26-'Industrie AME'!S26</f>
        <v>0</v>
      </c>
      <c r="T26" s="23">
        <f>'Industrie AMS'!T26-'Industrie AME'!T26</f>
        <v>0</v>
      </c>
      <c r="U26" s="23">
        <f>'Industrie AMS'!U26-'Industrie AME'!U26</f>
        <v>0</v>
      </c>
      <c r="V26" s="23">
        <f>'Industrie AMS'!V26-'Industrie AME'!V26</f>
        <v>0</v>
      </c>
      <c r="W26" s="23">
        <f>'Industrie AMS'!W26-'Industrie AME'!W26</f>
        <v>241.91726470321009</v>
      </c>
      <c r="X26" s="23">
        <f>'Industrie AMS'!X26-'Industrie AME'!X26</f>
        <v>240.06217171513708</v>
      </c>
      <c r="Y26" s="23">
        <f>'Industrie AMS'!Y26-'Industrie AME'!Y26</f>
        <v>399.09809443563427</v>
      </c>
      <c r="Z26" s="23">
        <f>'Industrie AMS'!Z26-'Industrie AME'!Z26</f>
        <v>557.76690882597177</v>
      </c>
      <c r="AA26" s="23">
        <f>'Industrie AMS'!AA26-'Industrie AME'!AA26</f>
        <v>696.33146868017866</v>
      </c>
      <c r="AB26" s="23">
        <f>'Industrie AMS'!AB26-'Industrie AME'!AB26</f>
        <v>793.76108362278683</v>
      </c>
      <c r="AC26" s="23">
        <f>'Industrie AMS'!AC26-'Industrie AME'!AC26</f>
        <v>859.25789246987188</v>
      </c>
      <c r="AD26" s="23">
        <f>'Industrie AMS'!AD26-'Industrie AME'!AD26</f>
        <v>971.79775257412985</v>
      </c>
      <c r="AE26" s="23">
        <f>'Industrie AMS'!AE26-'Industrie AME'!AE26</f>
        <v>1001.322062228548</v>
      </c>
      <c r="AF26" s="23">
        <f>'Industrie AMS'!AF26-'Industrie AME'!AF26</f>
        <v>984.86711548651874</v>
      </c>
      <c r="AG26" s="23">
        <f>'Industrie AMS'!AG26-'Industrie AME'!AG26</f>
        <v>939.06893921814481</v>
      </c>
      <c r="AH26" s="23">
        <f>'Industrie AMS'!AH26-'Industrie AME'!AH26</f>
        <v>880.18041820310464</v>
      </c>
      <c r="AI26" s="23">
        <f>'Industrie AMS'!AI26-'Industrie AME'!AI26</f>
        <v>856.61119265567686</v>
      </c>
      <c r="AJ26" s="23">
        <f>'Industrie AMS'!AJ26-'Industrie AME'!AJ26</f>
        <v>816.65616470780878</v>
      </c>
      <c r="AK26" s="23">
        <f>'Industrie AMS'!AK26-'Industrie AME'!AK26</f>
        <v>777.8744078859454</v>
      </c>
      <c r="AL26" s="23">
        <f>'Industrie AMS'!AL26-'Industrie AME'!AL26</f>
        <v>742.84949235886961</v>
      </c>
      <c r="AM26" s="23">
        <f>'Industrie AMS'!AM26-'Industrie AME'!AM26</f>
        <v>713.67124012852219</v>
      </c>
      <c r="AN26" s="23">
        <f>'Industrie AMS'!AN26-'Industrie AME'!AN26</f>
        <v>726.15969059369672</v>
      </c>
      <c r="AO26" s="23">
        <f>'Industrie AMS'!AO26-'Industrie AME'!AO26</f>
        <v>730.72371376194133</v>
      </c>
      <c r="AP26" s="23">
        <f>'Industrie AMS'!AP26-'Industrie AME'!AP26</f>
        <v>736.42494116752277</v>
      </c>
      <c r="AQ26" s="23">
        <f>'Industrie AMS'!AQ26-'Industrie AME'!AQ26</f>
        <v>745.15406347079625</v>
      </c>
      <c r="AR26" s="23">
        <f>'Industrie AMS'!AR26-'Industrie AME'!AR26</f>
        <v>732.64796446348919</v>
      </c>
      <c r="AS26" s="23">
        <f>'Industrie AMS'!AS26-'Industrie AME'!AS26</f>
        <v>683.90125533197715</v>
      </c>
      <c r="AT26" s="23">
        <f>'Industrie AMS'!AT26-'Industrie AME'!AT26</f>
        <v>664.00873437924747</v>
      </c>
      <c r="AU26" s="23">
        <f>'Industrie AMS'!AU26-'Industrie AME'!AU26</f>
        <v>656.59210363627062</v>
      </c>
      <c r="AV26" s="23">
        <f>'Industrie AMS'!AV26-'Industrie AME'!AV26</f>
        <v>657.60103125831665</v>
      </c>
      <c r="AW26" s="23">
        <f>'Industrie AMS'!AW26-'Industrie AME'!AW26</f>
        <v>646.01201551889244</v>
      </c>
      <c r="AX26" s="18"/>
    </row>
    <row r="27" spans="1:50" x14ac:dyDescent="0.25">
      <c r="A27" s="111"/>
      <c r="B27" t="s">
        <v>454</v>
      </c>
      <c r="C27" s="23">
        <f>'Industrie AMS'!C27-'Industrie AME'!C27</f>
        <v>0</v>
      </c>
      <c r="D27" s="23">
        <f>'Industrie AMS'!D27-'Industrie AME'!D27</f>
        <v>0</v>
      </c>
      <c r="E27" s="23">
        <f>'Industrie AMS'!E27-'Industrie AME'!E27</f>
        <v>0</v>
      </c>
      <c r="F27" s="23">
        <f>'Industrie AMS'!F27-'Industrie AME'!F27</f>
        <v>0</v>
      </c>
      <c r="G27" s="23">
        <f>'Industrie AMS'!G27-'Industrie AME'!G27</f>
        <v>0</v>
      </c>
      <c r="H27" s="23">
        <f>'Industrie AMS'!H27-'Industrie AME'!H27</f>
        <v>0</v>
      </c>
      <c r="I27" s="23">
        <f>'Industrie AMS'!I27-'Industrie AME'!I27</f>
        <v>0</v>
      </c>
      <c r="J27" s="23">
        <f>'Industrie AMS'!J27-'Industrie AME'!J27</f>
        <v>0</v>
      </c>
      <c r="K27" s="23">
        <f>'Industrie AMS'!K27-'Industrie AME'!K27</f>
        <v>0</v>
      </c>
      <c r="L27" s="23">
        <f>'Industrie AMS'!L27-'Industrie AME'!L27</f>
        <v>0</v>
      </c>
      <c r="M27" s="23">
        <f>'Industrie AMS'!M27-'Industrie AME'!M27</f>
        <v>0</v>
      </c>
      <c r="N27" s="23">
        <f>'Industrie AMS'!N27-'Industrie AME'!N27</f>
        <v>0</v>
      </c>
      <c r="O27" s="23">
        <f>'Industrie AMS'!O27-'Industrie AME'!O27</f>
        <v>0</v>
      </c>
      <c r="P27" s="23">
        <f>'Industrie AMS'!P27-'Industrie AME'!P27</f>
        <v>0</v>
      </c>
      <c r="Q27" s="23">
        <f>'Industrie AMS'!Q27-'Industrie AME'!Q27</f>
        <v>0</v>
      </c>
      <c r="R27" s="23">
        <f>'Industrie AMS'!R27-'Industrie AME'!R27</f>
        <v>0</v>
      </c>
      <c r="S27" s="23">
        <f>'Industrie AMS'!S27-'Industrie AME'!S27</f>
        <v>0</v>
      </c>
      <c r="T27" s="23">
        <f>'Industrie AMS'!T27-'Industrie AME'!T27</f>
        <v>0</v>
      </c>
      <c r="U27" s="23">
        <f>'Industrie AMS'!U27-'Industrie AME'!U27</f>
        <v>0</v>
      </c>
      <c r="V27" s="23">
        <f>'Industrie AMS'!V27-'Industrie AME'!V27</f>
        <v>0</v>
      </c>
      <c r="W27" s="23">
        <f>'Industrie AMS'!W27-'Industrie AME'!W27</f>
        <v>232.26063983771473</v>
      </c>
      <c r="X27" s="23">
        <f>'Industrie AMS'!X27-'Industrie AME'!X27</f>
        <v>313.34001109785277</v>
      </c>
      <c r="Y27" s="23">
        <f>'Industrie AMS'!Y27-'Industrie AME'!Y27</f>
        <v>474.4204229454208</v>
      </c>
      <c r="Z27" s="23">
        <f>'Industrie AMS'!Z27-'Industrie AME'!Z27</f>
        <v>530.89219678035079</v>
      </c>
      <c r="AA27" s="23">
        <f>'Industrie AMS'!AA27-'Industrie AME'!AA27</f>
        <v>527.90157556542727</v>
      </c>
      <c r="AB27" s="23">
        <f>'Industrie AMS'!AB27-'Industrie AME'!AB27</f>
        <v>472.18881309421067</v>
      </c>
      <c r="AC27" s="23">
        <f>'Industrie AMS'!AC27-'Industrie AME'!AC27</f>
        <v>397.5230717554432</v>
      </c>
      <c r="AD27" s="23">
        <f>'Industrie AMS'!AD27-'Industrie AME'!AD27</f>
        <v>386.03118643476682</v>
      </c>
      <c r="AE27" s="23">
        <f>'Industrie AMS'!AE27-'Industrie AME'!AE27</f>
        <v>335.69229568358878</v>
      </c>
      <c r="AF27" s="23">
        <f>'Industrie AMS'!AF27-'Industrie AME'!AF27</f>
        <v>260.13252423580434</v>
      </c>
      <c r="AG27" s="23">
        <f>'Industrie AMS'!AG27-'Industrie AME'!AG27</f>
        <v>178.2242521719445</v>
      </c>
      <c r="AH27" s="23">
        <f>'Industrie AMS'!AH27-'Industrie AME'!AH27</f>
        <v>97.085287472283198</v>
      </c>
      <c r="AI27" s="23">
        <f>'Industrie AMS'!AI27-'Industrie AME'!AI27</f>
        <v>36.942086778366502</v>
      </c>
      <c r="AJ27" s="23">
        <f>'Industrie AMS'!AJ27-'Industrie AME'!AJ27</f>
        <v>-22.409264288033228</v>
      </c>
      <c r="AK27" s="23">
        <f>'Industrie AMS'!AK27-'Industrie AME'!AK27</f>
        <v>-87.910805049994451</v>
      </c>
      <c r="AL27" s="23">
        <f>'Industrie AMS'!AL27-'Industrie AME'!AL27</f>
        <v>-159.52145282772017</v>
      </c>
      <c r="AM27" s="23">
        <f>'Industrie AMS'!AM27-'Industrie AME'!AM27</f>
        <v>-219.06033923336599</v>
      </c>
      <c r="AN27" s="23">
        <f>'Industrie AMS'!AN27-'Industrie AME'!AN27</f>
        <v>-249.17043140578608</v>
      </c>
      <c r="AO27" s="23">
        <f>'Industrie AMS'!AO27-'Industrie AME'!AO27</f>
        <v>-277.58245393979814</v>
      </c>
      <c r="AP27" s="23">
        <f>'Industrie AMS'!AP27-'Industrie AME'!AP27</f>
        <v>-304.14883081877088</v>
      </c>
      <c r="AQ27" s="23">
        <f>'Industrie AMS'!AQ27-'Industrie AME'!AQ27</f>
        <v>-329.45508314875315</v>
      </c>
      <c r="AR27" s="23">
        <f>'Industrie AMS'!AR27-'Industrie AME'!AR27</f>
        <v>-361.01350609051224</v>
      </c>
      <c r="AS27" s="23">
        <f>'Industrie AMS'!AS27-'Industrie AME'!AS27</f>
        <v>-402.89922235134782</v>
      </c>
      <c r="AT27" s="23">
        <f>'Industrie AMS'!AT27-'Industrie AME'!AT27</f>
        <v>-434.12329939313986</v>
      </c>
      <c r="AU27" s="23">
        <f>'Industrie AMS'!AU27-'Industrie AME'!AU27</f>
        <v>-459.41056073911932</v>
      </c>
      <c r="AV27" s="23">
        <f>'Industrie AMS'!AV27-'Industrie AME'!AV27</f>
        <v>-480.3222677942249</v>
      </c>
      <c r="AW27" s="23">
        <f>'Industrie AMS'!AW27-'Industrie AME'!AW27</f>
        <v>-518.99957270080722</v>
      </c>
      <c r="AX27" s="18"/>
    </row>
    <row r="30" spans="1:50" x14ac:dyDescent="0.25">
      <c r="A30" s="111" t="s">
        <v>1243</v>
      </c>
      <c r="B30" t="s">
        <v>443</v>
      </c>
      <c r="C30" s="23">
        <f>'Industrie AMS'!C30-'Industrie AME'!C30</f>
        <v>0</v>
      </c>
      <c r="D30" s="23">
        <f>'Industrie AMS'!D30-'Industrie AME'!D30</f>
        <v>0</v>
      </c>
      <c r="E30" s="23">
        <f>'Industrie AMS'!E30-'Industrie AME'!E30</f>
        <v>0</v>
      </c>
      <c r="F30" s="23">
        <f>'Industrie AMS'!F30-'Industrie AME'!F30</f>
        <v>0</v>
      </c>
      <c r="G30" s="23">
        <f>'Industrie AMS'!G30-'Industrie AME'!G30</f>
        <v>0</v>
      </c>
      <c r="H30" s="23">
        <f>'Industrie AMS'!H30-'Industrie AME'!H30</f>
        <v>0</v>
      </c>
      <c r="I30" s="23">
        <f>'Industrie AMS'!I30-'Industrie AME'!I30</f>
        <v>0</v>
      </c>
      <c r="J30" s="23">
        <f>'Industrie AMS'!J30-'Industrie AME'!J30</f>
        <v>0</v>
      </c>
      <c r="K30" s="23">
        <f>'Industrie AMS'!K30-'Industrie AME'!K30</f>
        <v>0</v>
      </c>
      <c r="L30" s="23">
        <f>'Industrie AMS'!L30-'Industrie AME'!L30</f>
        <v>0</v>
      </c>
      <c r="M30" s="23">
        <f>'Industrie AMS'!M30-'Industrie AME'!M30</f>
        <v>0</v>
      </c>
      <c r="N30" s="23">
        <f>'Industrie AMS'!N30-'Industrie AME'!N30</f>
        <v>0</v>
      </c>
      <c r="O30" s="23">
        <f>'Industrie AMS'!O30-'Industrie AME'!O30</f>
        <v>0</v>
      </c>
      <c r="P30" s="23">
        <f>'Industrie AMS'!P30-'Industrie AME'!P30</f>
        <v>0</v>
      </c>
      <c r="Q30" s="23">
        <f>'Industrie AMS'!Q30-'Industrie AME'!Q30</f>
        <v>0</v>
      </c>
      <c r="R30" s="23">
        <f>'Industrie AMS'!R30-'Industrie AME'!R30</f>
        <v>0</v>
      </c>
      <c r="S30" s="23">
        <f>'Industrie AMS'!S30-'Industrie AME'!S30</f>
        <v>0</v>
      </c>
      <c r="T30" s="23">
        <f>'Industrie AMS'!T30-'Industrie AME'!T30</f>
        <v>0</v>
      </c>
      <c r="U30" s="23">
        <f>'Industrie AMS'!U30-'Industrie AME'!U30</f>
        <v>0</v>
      </c>
      <c r="V30" s="23">
        <f>'Industrie AMS'!V30-'Industrie AME'!V30</f>
        <v>0</v>
      </c>
      <c r="W30" s="23">
        <f>'Industrie AMS'!W30-'Industrie AME'!W30</f>
        <v>-20.664974609363981</v>
      </c>
      <c r="X30" s="23">
        <f>'Industrie AMS'!X30-'Industrie AME'!X30</f>
        <v>-62.010051514942461</v>
      </c>
      <c r="Y30" s="23">
        <f>'Industrie AMS'!Y30-'Industrie AME'!Y30</f>
        <v>-95.980138191481046</v>
      </c>
      <c r="Z30" s="23">
        <f>'Industrie AMS'!Z30-'Industrie AME'!Z30</f>
        <v>-118.56154300983485</v>
      </c>
      <c r="AA30" s="23">
        <f>'Industrie AMS'!AA30-'Industrie AME'!AA30</f>
        <v>-168.31100831998879</v>
      </c>
      <c r="AB30" s="23">
        <f>'Industrie AMS'!AB30-'Industrie AME'!AB30</f>
        <v>-242.92417391814502</v>
      </c>
      <c r="AC30" s="23">
        <f>'Industrie AMS'!AC30-'Industrie AME'!AC30</f>
        <v>-291.87661234258184</v>
      </c>
      <c r="AD30" s="23">
        <f>'Industrie AMS'!AD30-'Industrie AME'!AD30</f>
        <v>-353.74691524652064</v>
      </c>
      <c r="AE30" s="23">
        <f>'Industrie AMS'!AE30-'Industrie AME'!AE30</f>
        <v>-426.52967181705037</v>
      </c>
      <c r="AF30" s="23">
        <f>'Industrie AMS'!AF30-'Industrie AME'!AF30</f>
        <v>-481.40632596899752</v>
      </c>
      <c r="AG30" s="23">
        <f>'Industrie AMS'!AG30-'Industrie AME'!AG30</f>
        <v>-475.68022487977373</v>
      </c>
      <c r="AH30" s="23">
        <f>'Industrie AMS'!AH30-'Industrie AME'!AH30</f>
        <v>-454.21759232536959</v>
      </c>
      <c r="AI30" s="23">
        <f>'Industrie AMS'!AI30-'Industrie AME'!AI30</f>
        <v>-477.70522701023486</v>
      </c>
      <c r="AJ30" s="23">
        <f>'Industrie AMS'!AJ30-'Industrie AME'!AJ30</f>
        <v>-488.41556212983608</v>
      </c>
      <c r="AK30" s="23">
        <f>'Industrie AMS'!AK30-'Industrie AME'!AK30</f>
        <v>-513.88655732002167</v>
      </c>
      <c r="AL30" s="23">
        <f>'Industrie AMS'!AL30-'Industrie AME'!AL30</f>
        <v>-545.89274841028748</v>
      </c>
      <c r="AM30" s="23">
        <f>'Industrie AMS'!AM30-'Industrie AME'!AM30</f>
        <v>-574.68135188126757</v>
      </c>
      <c r="AN30" s="23">
        <f>'Industrie AMS'!AN30-'Industrie AME'!AN30</f>
        <v>-612.57191935394223</v>
      </c>
      <c r="AO30" s="23">
        <f>'Industrie AMS'!AO30-'Industrie AME'!AO30</f>
        <v>-615.46506288805767</v>
      </c>
      <c r="AP30" s="23">
        <f>'Industrie AMS'!AP30-'Industrie AME'!AP30</f>
        <v>-644.71230745802961</v>
      </c>
      <c r="AQ30" s="23">
        <f>'Industrie AMS'!AQ30-'Industrie AME'!AQ30</f>
        <v>-692.25169784487662</v>
      </c>
      <c r="AR30" s="23">
        <f>'Industrie AMS'!AR30-'Industrie AME'!AR30</f>
        <v>-755.09235293286065</v>
      </c>
      <c r="AS30" s="23">
        <f>'Industrie AMS'!AS30-'Industrie AME'!AS30</f>
        <v>-769.64664683753858</v>
      </c>
      <c r="AT30" s="23">
        <f>'Industrie AMS'!AT30-'Industrie AME'!AT30</f>
        <v>-788.72696618668419</v>
      </c>
      <c r="AU30" s="23">
        <f>'Industrie AMS'!AU30-'Industrie AME'!AU30</f>
        <v>-810.9879613695457</v>
      </c>
      <c r="AV30" s="23">
        <f>'Industrie AMS'!AV30-'Industrie AME'!AV30</f>
        <v>-835.26393788586665</v>
      </c>
      <c r="AW30" s="23">
        <f>'Industrie AMS'!AW30-'Industrie AME'!AW30</f>
        <v>-858.59613034281836</v>
      </c>
      <c r="AX30" s="18"/>
    </row>
    <row r="31" spans="1:50" x14ac:dyDescent="0.25">
      <c r="A31" s="111"/>
      <c r="B31" t="s">
        <v>444</v>
      </c>
      <c r="C31" s="23">
        <f>'Industrie AMS'!C31-'Industrie AME'!C31</f>
        <v>0</v>
      </c>
      <c r="D31" s="23">
        <f>'Industrie AMS'!D31-'Industrie AME'!D31</f>
        <v>0</v>
      </c>
      <c r="E31" s="23">
        <f>'Industrie AMS'!E31-'Industrie AME'!E31</f>
        <v>0</v>
      </c>
      <c r="F31" s="23">
        <f>'Industrie AMS'!F31-'Industrie AME'!F31</f>
        <v>0</v>
      </c>
      <c r="G31" s="23">
        <f>'Industrie AMS'!G31-'Industrie AME'!G31</f>
        <v>0</v>
      </c>
      <c r="H31" s="23">
        <f>'Industrie AMS'!H31-'Industrie AME'!H31</f>
        <v>0</v>
      </c>
      <c r="I31" s="23">
        <f>'Industrie AMS'!I31-'Industrie AME'!I31</f>
        <v>0</v>
      </c>
      <c r="J31" s="23">
        <f>'Industrie AMS'!J31-'Industrie AME'!J31</f>
        <v>0</v>
      </c>
      <c r="K31" s="23">
        <f>'Industrie AMS'!K31-'Industrie AME'!K31</f>
        <v>0</v>
      </c>
      <c r="L31" s="23">
        <f>'Industrie AMS'!L31-'Industrie AME'!L31</f>
        <v>0</v>
      </c>
      <c r="M31" s="23">
        <f>'Industrie AMS'!M31-'Industrie AME'!M31</f>
        <v>0</v>
      </c>
      <c r="N31" s="23">
        <f>'Industrie AMS'!N31-'Industrie AME'!N31</f>
        <v>0</v>
      </c>
      <c r="O31" s="23">
        <f>'Industrie AMS'!O31-'Industrie AME'!O31</f>
        <v>0</v>
      </c>
      <c r="P31" s="23">
        <f>'Industrie AMS'!P31-'Industrie AME'!P31</f>
        <v>0</v>
      </c>
      <c r="Q31" s="23">
        <f>'Industrie AMS'!Q31-'Industrie AME'!Q31</f>
        <v>0</v>
      </c>
      <c r="R31" s="23">
        <f>'Industrie AMS'!R31-'Industrie AME'!R31</f>
        <v>0</v>
      </c>
      <c r="S31" s="23">
        <f>'Industrie AMS'!S31-'Industrie AME'!S31</f>
        <v>0</v>
      </c>
      <c r="T31" s="23">
        <f>'Industrie AMS'!T31-'Industrie AME'!T31</f>
        <v>0</v>
      </c>
      <c r="U31" s="23">
        <f>'Industrie AMS'!U31-'Industrie AME'!U31</f>
        <v>0</v>
      </c>
      <c r="V31" s="23">
        <f>'Industrie AMS'!V31-'Industrie AME'!V31</f>
        <v>0</v>
      </c>
      <c r="W31" s="23">
        <f>'Industrie AMS'!W31-'Industrie AME'!W31</f>
        <v>511.41536216539134</v>
      </c>
      <c r="X31" s="23">
        <f>'Industrie AMS'!X31-'Industrie AME'!X31</f>
        <v>838.37500822331913</v>
      </c>
      <c r="Y31" s="23">
        <f>'Industrie AMS'!Y31-'Industrie AME'!Y31</f>
        <v>1048.711083968172</v>
      </c>
      <c r="Z31" s="23">
        <f>'Industrie AMS'!Z31-'Industrie AME'!Z31</f>
        <v>1220.9206706016776</v>
      </c>
      <c r="AA31" s="23">
        <f>'Industrie AMS'!AA31-'Industrie AME'!AA31</f>
        <v>1344.3497814114833</v>
      </c>
      <c r="AB31" s="23">
        <f>'Industrie AMS'!AB31-'Industrie AME'!AB31</f>
        <v>1429.2195188651513</v>
      </c>
      <c r="AC31" s="23">
        <f>'Industrie AMS'!AC31-'Industrie AME'!AC31</f>
        <v>1495.6894287279051</v>
      </c>
      <c r="AD31" s="23">
        <f>'Industrie AMS'!AD31-'Industrie AME'!AD31</f>
        <v>1373.7256856506528</v>
      </c>
      <c r="AE31" s="23">
        <f>'Industrie AMS'!AE31-'Industrie AME'!AE31</f>
        <v>1282.7615391599093</v>
      </c>
      <c r="AF31" s="23">
        <f>'Industrie AMS'!AF31-'Industrie AME'!AF31</f>
        <v>1219.1608308448472</v>
      </c>
      <c r="AG31" s="23">
        <f>'Industrie AMS'!AG31-'Industrie AME'!AG31</f>
        <v>1217.2543740724691</v>
      </c>
      <c r="AH31" s="23">
        <f>'Industrie AMS'!AH31-'Industrie AME'!AH31</f>
        <v>1243.8612957680693</v>
      </c>
      <c r="AI31" s="23">
        <f>'Industrie AMS'!AI31-'Industrie AME'!AI31</f>
        <v>1260.9504674987052</v>
      </c>
      <c r="AJ31" s="23">
        <f>'Industrie AMS'!AJ31-'Industrie AME'!AJ31</f>
        <v>1279.6273666836382</v>
      </c>
      <c r="AK31" s="23">
        <f>'Industrie AMS'!AK31-'Industrie AME'!AK31</f>
        <v>1297.8966329859315</v>
      </c>
      <c r="AL31" s="23">
        <f>'Industrie AMS'!AL31-'Industrie AME'!AL31</f>
        <v>1318.2070405858792</v>
      </c>
      <c r="AM31" s="23">
        <f>'Industrie AMS'!AM31-'Industrie AME'!AM31</f>
        <v>1346.9878370433014</v>
      </c>
      <c r="AN31" s="23">
        <f>'Industrie AMS'!AN31-'Industrie AME'!AN31</f>
        <v>1374.5438947680721</v>
      </c>
      <c r="AO31" s="23">
        <f>'Industrie AMS'!AO31-'Industrie AME'!AO31</f>
        <v>1402.950779180235</v>
      </c>
      <c r="AP31" s="23">
        <f>'Industrie AMS'!AP31-'Industrie AME'!AP31</f>
        <v>1431.8932887973199</v>
      </c>
      <c r="AQ31" s="23">
        <f>'Industrie AMS'!AQ31-'Industrie AME'!AQ31</f>
        <v>1461.5031969704419</v>
      </c>
      <c r="AR31" s="23">
        <f>'Industrie AMS'!AR31-'Industrie AME'!AR31</f>
        <v>1490.9008949074696</v>
      </c>
      <c r="AS31" s="23">
        <f>'Industrie AMS'!AS31-'Industrie AME'!AS31</f>
        <v>1516.4156309171292</v>
      </c>
      <c r="AT31" s="23">
        <f>'Industrie AMS'!AT31-'Industrie AME'!AT31</f>
        <v>1542.4975719382462</v>
      </c>
      <c r="AU31" s="23">
        <f>'Industrie AMS'!AU31-'Industrie AME'!AU31</f>
        <v>1570.5088476334429</v>
      </c>
      <c r="AV31" s="23">
        <f>'Industrie AMS'!AV31-'Industrie AME'!AV31</f>
        <v>1600.5341371196932</v>
      </c>
      <c r="AW31" s="23">
        <f>'Industrie AMS'!AW31-'Industrie AME'!AW31</f>
        <v>1632.401385464907</v>
      </c>
    </row>
    <row r="32" spans="1:50" x14ac:dyDescent="0.25">
      <c r="A32" s="111"/>
      <c r="B32" t="s">
        <v>445</v>
      </c>
      <c r="C32" s="23">
        <f>'Industrie AMS'!C32-'Industrie AME'!C32</f>
        <v>0</v>
      </c>
      <c r="D32" s="23">
        <f>'Industrie AMS'!D32-'Industrie AME'!D32</f>
        <v>0</v>
      </c>
      <c r="E32" s="23">
        <f>'Industrie AMS'!E32-'Industrie AME'!E32</f>
        <v>0</v>
      </c>
      <c r="F32" s="23">
        <f>'Industrie AMS'!F32-'Industrie AME'!F32</f>
        <v>0</v>
      </c>
      <c r="G32" s="23">
        <f>'Industrie AMS'!G32-'Industrie AME'!G32</f>
        <v>0</v>
      </c>
      <c r="H32" s="23">
        <f>'Industrie AMS'!H32-'Industrie AME'!H32</f>
        <v>0</v>
      </c>
      <c r="I32" s="23">
        <f>'Industrie AMS'!I32-'Industrie AME'!I32</f>
        <v>0</v>
      </c>
      <c r="J32" s="23">
        <f>'Industrie AMS'!J32-'Industrie AME'!J32</f>
        <v>0</v>
      </c>
      <c r="K32" s="23">
        <f>'Industrie AMS'!K32-'Industrie AME'!K32</f>
        <v>0</v>
      </c>
      <c r="L32" s="23">
        <f>'Industrie AMS'!L32-'Industrie AME'!L32</f>
        <v>0</v>
      </c>
      <c r="M32" s="23">
        <f>'Industrie AMS'!M32-'Industrie AME'!M32</f>
        <v>0</v>
      </c>
      <c r="N32" s="23">
        <f>'Industrie AMS'!N32-'Industrie AME'!N32</f>
        <v>0</v>
      </c>
      <c r="O32" s="23">
        <f>'Industrie AMS'!O32-'Industrie AME'!O32</f>
        <v>0</v>
      </c>
      <c r="P32" s="23">
        <f>'Industrie AMS'!P32-'Industrie AME'!P32</f>
        <v>0</v>
      </c>
      <c r="Q32" s="23">
        <f>'Industrie AMS'!Q32-'Industrie AME'!Q32</f>
        <v>0</v>
      </c>
      <c r="R32" s="23">
        <f>'Industrie AMS'!R32-'Industrie AME'!R32</f>
        <v>0</v>
      </c>
      <c r="S32" s="23">
        <f>'Industrie AMS'!S32-'Industrie AME'!S32</f>
        <v>0</v>
      </c>
      <c r="T32" s="23">
        <f>'Industrie AMS'!T32-'Industrie AME'!T32</f>
        <v>0</v>
      </c>
      <c r="U32" s="23">
        <f>'Industrie AMS'!U32-'Industrie AME'!U32</f>
        <v>0</v>
      </c>
      <c r="V32" s="23">
        <f>'Industrie AMS'!V32-'Industrie AME'!V32</f>
        <v>0</v>
      </c>
      <c r="W32" s="23">
        <f>'Industrie AMS'!W32-'Industrie AME'!W32</f>
        <v>162.09869200728406</v>
      </c>
      <c r="X32" s="23">
        <f>'Industrie AMS'!X32-'Industrie AME'!X32</f>
        <v>404.06358526974589</v>
      </c>
      <c r="Y32" s="23">
        <f>'Industrie AMS'!Y32-'Industrie AME'!Y32</f>
        <v>701.16665223407847</v>
      </c>
      <c r="Z32" s="23">
        <f>'Industrie AMS'!Z32-'Industrie AME'!Z32</f>
        <v>742.0263228328655</v>
      </c>
      <c r="AA32" s="23">
        <f>'Industrie AMS'!AA32-'Industrie AME'!AA32</f>
        <v>845.87456993473484</v>
      </c>
      <c r="AB32" s="23">
        <f>'Industrie AMS'!AB32-'Industrie AME'!AB32</f>
        <v>854.71898376603929</v>
      </c>
      <c r="AC32" s="23">
        <f>'Industrie AMS'!AC32-'Industrie AME'!AC32</f>
        <v>799.08508607708109</v>
      </c>
      <c r="AD32" s="23">
        <f>'Industrie AMS'!AD32-'Industrie AME'!AD32</f>
        <v>594.79128435187613</v>
      </c>
      <c r="AE32" s="23">
        <f>'Industrie AMS'!AE32-'Industrie AME'!AE32</f>
        <v>474.30325628447213</v>
      </c>
      <c r="AF32" s="23">
        <f>'Industrie AMS'!AF32-'Industrie AME'!AF32</f>
        <v>399.37249596764804</v>
      </c>
      <c r="AG32" s="23">
        <f>'Industrie AMS'!AG32-'Industrie AME'!AG32</f>
        <v>367.21133622808401</v>
      </c>
      <c r="AH32" s="23">
        <f>'Industrie AMS'!AH32-'Industrie AME'!AH32</f>
        <v>355.73305290748146</v>
      </c>
      <c r="AI32" s="23">
        <f>'Industrie AMS'!AI32-'Industrie AME'!AI32</f>
        <v>338.58696136232493</v>
      </c>
      <c r="AJ32" s="23">
        <f>'Industrie AMS'!AJ32-'Industrie AME'!AJ32</f>
        <v>329.96601920908046</v>
      </c>
      <c r="AK32" s="23">
        <f>'Industrie AMS'!AK32-'Industrie AME'!AK32</f>
        <v>322.09043350474906</v>
      </c>
      <c r="AL32" s="23">
        <f>'Industrie AMS'!AL32-'Industrie AME'!AL32</f>
        <v>315.78805898832968</v>
      </c>
      <c r="AM32" s="23">
        <f>'Industrie AMS'!AM32-'Industrie AME'!AM32</f>
        <v>312.17161885421524</v>
      </c>
      <c r="AN32" s="23">
        <f>'Industrie AMS'!AN32-'Industrie AME'!AN32</f>
        <v>308.61690440774771</v>
      </c>
      <c r="AO32" s="23">
        <f>'Industrie AMS'!AO32-'Industrie AME'!AO32</f>
        <v>305.33103909225349</v>
      </c>
      <c r="AP32" s="23">
        <f>'Industrie AMS'!AP32-'Industrie AME'!AP32</f>
        <v>302.88059980252331</v>
      </c>
      <c r="AQ32" s="23">
        <f>'Industrie AMS'!AQ32-'Industrie AME'!AQ32</f>
        <v>301.15945701721944</v>
      </c>
      <c r="AR32" s="23">
        <f>'Industrie AMS'!AR32-'Industrie AME'!AR32</f>
        <v>301.17394642392458</v>
      </c>
      <c r="AS32" s="23">
        <f>'Industrie AMS'!AS32-'Industrie AME'!AS32</f>
        <v>299.98046833271417</v>
      </c>
      <c r="AT32" s="23">
        <f>'Industrie AMS'!AT32-'Industrie AME'!AT32</f>
        <v>299.82630002329063</v>
      </c>
      <c r="AU32" s="23">
        <f>'Industrie AMS'!AU32-'Industrie AME'!AU32</f>
        <v>300.85622514983299</v>
      </c>
      <c r="AV32" s="23">
        <f>'Industrie AMS'!AV32-'Industrie AME'!AV32</f>
        <v>303.0429813825649</v>
      </c>
      <c r="AW32" s="23">
        <f>'Industrie AMS'!AW32-'Industrie AME'!AW32</f>
        <v>305.44962608959474</v>
      </c>
      <c r="AX32" s="18"/>
    </row>
    <row r="33" spans="1:50" x14ac:dyDescent="0.25">
      <c r="A33" s="111"/>
      <c r="B33" t="s">
        <v>446</v>
      </c>
      <c r="C33" s="23">
        <f>'Industrie AMS'!C33-'Industrie AME'!C33</f>
        <v>0</v>
      </c>
      <c r="D33" s="23">
        <f>'Industrie AMS'!D33-'Industrie AME'!D33</f>
        <v>0</v>
      </c>
      <c r="E33" s="23">
        <f>'Industrie AMS'!E33-'Industrie AME'!E33</f>
        <v>0</v>
      </c>
      <c r="F33" s="23">
        <f>'Industrie AMS'!F33-'Industrie AME'!F33</f>
        <v>0</v>
      </c>
      <c r="G33" s="23">
        <f>'Industrie AMS'!G33-'Industrie AME'!G33</f>
        <v>0</v>
      </c>
      <c r="H33" s="23">
        <f>'Industrie AMS'!H33-'Industrie AME'!H33</f>
        <v>0</v>
      </c>
      <c r="I33" s="23">
        <f>'Industrie AMS'!I33-'Industrie AME'!I33</f>
        <v>0</v>
      </c>
      <c r="J33" s="23">
        <f>'Industrie AMS'!J33-'Industrie AME'!J33</f>
        <v>0</v>
      </c>
      <c r="K33" s="23">
        <f>'Industrie AMS'!K33-'Industrie AME'!K33</f>
        <v>0</v>
      </c>
      <c r="L33" s="23">
        <f>'Industrie AMS'!L33-'Industrie AME'!L33</f>
        <v>0</v>
      </c>
      <c r="M33" s="23">
        <f>'Industrie AMS'!M33-'Industrie AME'!M33</f>
        <v>0</v>
      </c>
      <c r="N33" s="23">
        <f>'Industrie AMS'!N33-'Industrie AME'!N33</f>
        <v>0</v>
      </c>
      <c r="O33" s="23">
        <f>'Industrie AMS'!O33-'Industrie AME'!O33</f>
        <v>0</v>
      </c>
      <c r="P33" s="23">
        <f>'Industrie AMS'!P33-'Industrie AME'!P33</f>
        <v>0</v>
      </c>
      <c r="Q33" s="23">
        <f>'Industrie AMS'!Q33-'Industrie AME'!Q33</f>
        <v>0</v>
      </c>
      <c r="R33" s="23">
        <f>'Industrie AMS'!R33-'Industrie AME'!R33</f>
        <v>0</v>
      </c>
      <c r="S33" s="23">
        <f>'Industrie AMS'!S33-'Industrie AME'!S33</f>
        <v>0</v>
      </c>
      <c r="T33" s="23">
        <f>'Industrie AMS'!T33-'Industrie AME'!T33</f>
        <v>0</v>
      </c>
      <c r="U33" s="23">
        <f>'Industrie AMS'!U33-'Industrie AME'!U33</f>
        <v>0</v>
      </c>
      <c r="V33" s="23">
        <f>'Industrie AMS'!V33-'Industrie AME'!V33</f>
        <v>0</v>
      </c>
      <c r="W33" s="23">
        <f>'Industrie AMS'!W33-'Industrie AME'!W33</f>
        <v>25.689493010272969</v>
      </c>
      <c r="X33" s="23">
        <f>'Industrie AMS'!X33-'Industrie AME'!X33</f>
        <v>45.099766054114099</v>
      </c>
      <c r="Y33" s="23">
        <f>'Industrie AMS'!Y33-'Industrie AME'!Y33</f>
        <v>62.034649434745148</v>
      </c>
      <c r="Z33" s="23">
        <f>'Industrie AMS'!Z33-'Industrie AME'!Z33</f>
        <v>77.445028316368479</v>
      </c>
      <c r="AA33" s="23">
        <f>'Industrie AMS'!AA33-'Industrie AME'!AA33</f>
        <v>91.850928316770307</v>
      </c>
      <c r="AB33" s="23">
        <f>'Industrie AMS'!AB33-'Industrie AME'!AB33</f>
        <v>105.98744932706765</v>
      </c>
      <c r="AC33" s="23">
        <f>'Industrie AMS'!AC33-'Industrie AME'!AC33</f>
        <v>121.32972251249569</v>
      </c>
      <c r="AD33" s="23">
        <f>'Industrie AMS'!AD33-'Industrie AME'!AD33</f>
        <v>147.99531730615402</v>
      </c>
      <c r="AE33" s="23">
        <f>'Industrie AMS'!AE33-'Industrie AME'!AE33</f>
        <v>135.93346697142124</v>
      </c>
      <c r="AF33" s="23">
        <f>'Industrie AMS'!AF33-'Industrie AME'!AF33</f>
        <v>125.69601524129064</v>
      </c>
      <c r="AG33" s="23">
        <f>'Industrie AMS'!AG33-'Industrie AME'!AG33</f>
        <v>124.34882209005318</v>
      </c>
      <c r="AH33" s="23">
        <f>'Industrie AMS'!AH33-'Industrie AME'!AH33</f>
        <v>127.14975744946594</v>
      </c>
      <c r="AI33" s="23">
        <f>'Industrie AMS'!AI33-'Industrie AME'!AI33</f>
        <v>127.38841181212541</v>
      </c>
      <c r="AJ33" s="23">
        <f>'Industrie AMS'!AJ33-'Industrie AME'!AJ33</f>
        <v>127.75102898362016</v>
      </c>
      <c r="AK33" s="23">
        <f>'Industrie AMS'!AK33-'Industrie AME'!AK33</f>
        <v>127.52897213059208</v>
      </c>
      <c r="AL33" s="23">
        <f>'Industrie AMS'!AL33-'Industrie AME'!AL33</f>
        <v>127.22519589583104</v>
      </c>
      <c r="AM33" s="23">
        <f>'Industrie AMS'!AM33-'Industrie AME'!AM33</f>
        <v>127.8904953159014</v>
      </c>
      <c r="AN33" s="23">
        <f>'Industrie AMS'!AN33-'Industrie AME'!AN33</f>
        <v>120.2808982597108</v>
      </c>
      <c r="AO33" s="23">
        <f>'Industrie AMS'!AO33-'Industrie AME'!AO33</f>
        <v>113.41048491579352</v>
      </c>
      <c r="AP33" s="23">
        <f>'Industrie AMS'!AP33-'Industrie AME'!AP33</f>
        <v>106.80945532558133</v>
      </c>
      <c r="AQ33" s="23">
        <f>'Industrie AMS'!AQ33-'Industrie AME'!AQ33</f>
        <v>100.12354756614658</v>
      </c>
      <c r="AR33" s="23">
        <f>'Industrie AMS'!AR33-'Industrie AME'!AR33</f>
        <v>92.868593266219222</v>
      </c>
      <c r="AS33" s="23">
        <f>'Industrie AMS'!AS33-'Industrie AME'!AS33</f>
        <v>93.955303130815167</v>
      </c>
      <c r="AT33" s="23">
        <f>'Industrie AMS'!AT33-'Industrie AME'!AT33</f>
        <v>94.028423488773313</v>
      </c>
      <c r="AU33" s="23">
        <f>'Industrie AMS'!AU33-'Industrie AME'!AU33</f>
        <v>93.468022391810422</v>
      </c>
      <c r="AV33" s="23">
        <f>'Industrie AMS'!AV33-'Industrie AME'!AV33</f>
        <v>92.425943916505901</v>
      </c>
      <c r="AW33" s="23">
        <f>'Industrie AMS'!AW33-'Industrie AME'!AW33</f>
        <v>90.964196286390461</v>
      </c>
      <c r="AX33" s="18"/>
    </row>
    <row r="34" spans="1:50" x14ac:dyDescent="0.25">
      <c r="A34" s="111"/>
      <c r="B34" t="s">
        <v>668</v>
      </c>
      <c r="C34" s="23">
        <f>'Industrie AMS'!C34-'Industrie AME'!C34</f>
        <v>0</v>
      </c>
      <c r="D34" s="23">
        <f>'Industrie AMS'!D34-'Industrie AME'!D34</f>
        <v>0</v>
      </c>
      <c r="E34" s="23">
        <f>'Industrie AMS'!E34-'Industrie AME'!E34</f>
        <v>0</v>
      </c>
      <c r="F34" s="23">
        <f>'Industrie AMS'!F34-'Industrie AME'!F34</f>
        <v>0</v>
      </c>
      <c r="G34" s="23">
        <f>'Industrie AMS'!G34-'Industrie AME'!G34</f>
        <v>0</v>
      </c>
      <c r="H34" s="23">
        <f>'Industrie AMS'!H34-'Industrie AME'!H34</f>
        <v>0</v>
      </c>
      <c r="I34" s="23">
        <f>'Industrie AMS'!I34-'Industrie AME'!I34</f>
        <v>0</v>
      </c>
      <c r="J34" s="23">
        <f>'Industrie AMS'!J34-'Industrie AME'!J34</f>
        <v>0</v>
      </c>
      <c r="K34" s="23">
        <f>'Industrie AMS'!K34-'Industrie AME'!K34</f>
        <v>0</v>
      </c>
      <c r="L34" s="23">
        <f>'Industrie AMS'!L34-'Industrie AME'!L34</f>
        <v>0</v>
      </c>
      <c r="M34" s="23">
        <f>'Industrie AMS'!M34-'Industrie AME'!M34</f>
        <v>0</v>
      </c>
      <c r="N34" s="23">
        <f>'Industrie AMS'!N34-'Industrie AME'!N34</f>
        <v>0</v>
      </c>
      <c r="O34" s="23">
        <f>'Industrie AMS'!O34-'Industrie AME'!O34</f>
        <v>0</v>
      </c>
      <c r="P34" s="23">
        <f>'Industrie AMS'!P34-'Industrie AME'!P34</f>
        <v>0</v>
      </c>
      <c r="Q34" s="23">
        <f>'Industrie AMS'!Q34-'Industrie AME'!Q34</f>
        <v>0</v>
      </c>
      <c r="R34" s="23">
        <f>'Industrie AMS'!R34-'Industrie AME'!R34</f>
        <v>0</v>
      </c>
      <c r="S34" s="23">
        <f>'Industrie AMS'!S34-'Industrie AME'!S34</f>
        <v>0</v>
      </c>
      <c r="T34" s="23">
        <f>'Industrie AMS'!T34-'Industrie AME'!T34</f>
        <v>0</v>
      </c>
      <c r="U34" s="23">
        <f>'Industrie AMS'!U34-'Industrie AME'!U34</f>
        <v>0</v>
      </c>
      <c r="V34" s="23">
        <f>'Industrie AMS'!V34-'Industrie AME'!V34</f>
        <v>0</v>
      </c>
      <c r="W34" s="23">
        <f>'Industrie AMS'!W34-'Industrie AME'!W34</f>
        <v>47.30561731933966</v>
      </c>
      <c r="X34" s="23">
        <f>'Industrie AMS'!X34-'Industrie AME'!X34</f>
        <v>156.41632853667767</v>
      </c>
      <c r="Y34" s="23">
        <f>'Industrie AMS'!Y34-'Industrie AME'!Y34</f>
        <v>184.60437422172248</v>
      </c>
      <c r="Z34" s="23">
        <f>'Industrie AMS'!Z34-'Industrie AME'!Z34</f>
        <v>244.54016741045876</v>
      </c>
      <c r="AA34" s="23">
        <f>'Industrie AMS'!AA34-'Industrie AME'!AA34</f>
        <v>269.03181983332615</v>
      </c>
      <c r="AB34" s="23">
        <f>'Industrie AMS'!AB34-'Industrie AME'!AB34</f>
        <v>284.81287864693064</v>
      </c>
      <c r="AC34" s="23">
        <f>'Industrie AMS'!AC34-'Industrie AME'!AC34</f>
        <v>288.06202764786082</v>
      </c>
      <c r="AD34" s="23">
        <f>'Industrie AMS'!AD34-'Industrie AME'!AD34</f>
        <v>236.95053136552536</v>
      </c>
      <c r="AE34" s="23">
        <f>'Industrie AMS'!AE34-'Industrie AME'!AE34</f>
        <v>215.87209751867329</v>
      </c>
      <c r="AF34" s="23">
        <f>'Industrie AMS'!AF34-'Industrie AME'!AF34</f>
        <v>193.91297653655295</v>
      </c>
      <c r="AG34" s="23">
        <f>'Industrie AMS'!AG34-'Industrie AME'!AG34</f>
        <v>184.7265174545937</v>
      </c>
      <c r="AH34" s="23">
        <f>'Industrie AMS'!AH34-'Industrie AME'!AH34</f>
        <v>181.95317881602375</v>
      </c>
      <c r="AI34" s="23">
        <f>'Industrie AMS'!AI34-'Industrie AME'!AI34</f>
        <v>177.37930908361335</v>
      </c>
      <c r="AJ34" s="23">
        <f>'Industrie AMS'!AJ34-'Industrie AME'!AJ34</f>
        <v>173.75526367273687</v>
      </c>
      <c r="AK34" s="23">
        <f>'Industrie AMS'!AK34-'Industrie AME'!AK34</f>
        <v>169.19181722650552</v>
      </c>
      <c r="AL34" s="23">
        <f>'Industrie AMS'!AL34-'Industrie AME'!AL34</f>
        <v>164.49175261336495</v>
      </c>
      <c r="AM34" s="23">
        <f>'Industrie AMS'!AM34-'Industrie AME'!AM34</f>
        <v>161.41749426215182</v>
      </c>
      <c r="AN34" s="23">
        <f>'Industrie AMS'!AN34-'Industrie AME'!AN34</f>
        <v>146.20442360357555</v>
      </c>
      <c r="AO34" s="23">
        <f>'Industrie AMS'!AO34-'Industrie AME'!AO34</f>
        <v>132.83652826959184</v>
      </c>
      <c r="AP34" s="23">
        <f>'Industrie AMS'!AP34-'Industrie AME'!AP34</f>
        <v>119.84459193982076</v>
      </c>
      <c r="AQ34" s="23">
        <f>'Industrie AMS'!AQ34-'Industrie AME'!AQ34</f>
        <v>107.03644587328728</v>
      </c>
      <c r="AR34" s="23">
        <f>'Industrie AMS'!AR34-'Industrie AME'!AR34</f>
        <v>92.259239190798041</v>
      </c>
      <c r="AS34" s="23">
        <f>'Industrie AMS'!AS34-'Industrie AME'!AS34</f>
        <v>93.538292167805537</v>
      </c>
      <c r="AT34" s="23">
        <f>'Industrie AMS'!AT34-'Industrie AME'!AT34</f>
        <v>93.220379897428757</v>
      </c>
      <c r="AU34" s="23">
        <f>'Industrie AMS'!AU34-'Industrie AME'!AU34</f>
        <v>91.491267888426933</v>
      </c>
      <c r="AV34" s="23">
        <f>'Industrie AMS'!AV34-'Industrie AME'!AV34</f>
        <v>88.959662269194268</v>
      </c>
      <c r="AW34" s="23">
        <f>'Industrie AMS'!AW34-'Industrie AME'!AW34</f>
        <v>86.500766541864948</v>
      </c>
      <c r="AX34" s="18"/>
    </row>
    <row r="35" spans="1:50" x14ac:dyDescent="0.25">
      <c r="A35" s="111"/>
      <c r="B35" t="s">
        <v>447</v>
      </c>
      <c r="C35" s="23">
        <f>'Industrie AMS'!C35-'Industrie AME'!C35</f>
        <v>0</v>
      </c>
      <c r="D35" s="23">
        <f>'Industrie AMS'!D35-'Industrie AME'!D35</f>
        <v>0</v>
      </c>
      <c r="E35" s="23">
        <f>'Industrie AMS'!E35-'Industrie AME'!E35</f>
        <v>0</v>
      </c>
      <c r="F35" s="23">
        <f>'Industrie AMS'!F35-'Industrie AME'!F35</f>
        <v>0</v>
      </c>
      <c r="G35" s="23">
        <f>'Industrie AMS'!G35-'Industrie AME'!G35</f>
        <v>0</v>
      </c>
      <c r="H35" s="23">
        <f>'Industrie AMS'!H35-'Industrie AME'!H35</f>
        <v>0</v>
      </c>
      <c r="I35" s="23">
        <f>'Industrie AMS'!I35-'Industrie AME'!I35</f>
        <v>0</v>
      </c>
      <c r="J35" s="23">
        <f>'Industrie AMS'!J35-'Industrie AME'!J35</f>
        <v>0</v>
      </c>
      <c r="K35" s="23">
        <f>'Industrie AMS'!K35-'Industrie AME'!K35</f>
        <v>0</v>
      </c>
      <c r="L35" s="23">
        <f>'Industrie AMS'!L35-'Industrie AME'!L35</f>
        <v>0</v>
      </c>
      <c r="M35" s="23">
        <f>'Industrie AMS'!M35-'Industrie AME'!M35</f>
        <v>0</v>
      </c>
      <c r="N35" s="23">
        <f>'Industrie AMS'!N35-'Industrie AME'!N35</f>
        <v>0</v>
      </c>
      <c r="O35" s="23">
        <f>'Industrie AMS'!O35-'Industrie AME'!O35</f>
        <v>0</v>
      </c>
      <c r="P35" s="23">
        <f>'Industrie AMS'!P35-'Industrie AME'!P35</f>
        <v>0</v>
      </c>
      <c r="Q35" s="23">
        <f>'Industrie AMS'!Q35-'Industrie AME'!Q35</f>
        <v>0</v>
      </c>
      <c r="R35" s="23">
        <f>'Industrie AMS'!R35-'Industrie AME'!R35</f>
        <v>0</v>
      </c>
      <c r="S35" s="23">
        <f>'Industrie AMS'!S35-'Industrie AME'!S35</f>
        <v>0</v>
      </c>
      <c r="T35" s="23">
        <f>'Industrie AMS'!T35-'Industrie AME'!T35</f>
        <v>0</v>
      </c>
      <c r="U35" s="23">
        <f>'Industrie AMS'!U35-'Industrie AME'!U35</f>
        <v>0</v>
      </c>
      <c r="V35" s="23">
        <f>'Industrie AMS'!V35-'Industrie AME'!V35</f>
        <v>0</v>
      </c>
      <c r="W35" s="23">
        <f>'Industrie AMS'!W35-'Industrie AME'!W35</f>
        <v>36.089562914065056</v>
      </c>
      <c r="X35" s="23">
        <f>'Industrie AMS'!X35-'Industrie AME'!X35</f>
        <v>63.870396836274921</v>
      </c>
      <c r="Y35" s="23">
        <f>'Industrie AMS'!Y35-'Industrie AME'!Y35</f>
        <v>82.093170046410535</v>
      </c>
      <c r="Z35" s="23">
        <f>'Industrie AMS'!Z35-'Industrie AME'!Z35</f>
        <v>97.132903460351457</v>
      </c>
      <c r="AA35" s="23">
        <f>'Industrie AMS'!AA35-'Industrie AME'!AA35</f>
        <v>108.01900921680959</v>
      </c>
      <c r="AB35" s="23">
        <f>'Industrie AMS'!AB35-'Industrie AME'!AB35</f>
        <v>115.9751273847281</v>
      </c>
      <c r="AC35" s="23">
        <f>'Industrie AMS'!AC35-'Industrie AME'!AC35</f>
        <v>122.76870755305407</v>
      </c>
      <c r="AD35" s="23">
        <f>'Industrie AMS'!AD35-'Industrie AME'!AD35</f>
        <v>127.76098390436385</v>
      </c>
      <c r="AE35" s="23">
        <f>'Industrie AMS'!AE35-'Industrie AME'!AE35</f>
        <v>112.46220514826496</v>
      </c>
      <c r="AF35" s="23">
        <f>'Industrie AMS'!AF35-'Industrie AME'!AF35</f>
        <v>101.26310865095476</v>
      </c>
      <c r="AG35" s="23">
        <f>'Industrie AMS'!AG35-'Industrie AME'!AG35</f>
        <v>98.747846399966789</v>
      </c>
      <c r="AH35" s="23">
        <f>'Industrie AMS'!AH35-'Industrie AME'!AH35</f>
        <v>100.03958487187734</v>
      </c>
      <c r="AI35" s="23">
        <f>'Industrie AMS'!AI35-'Industrie AME'!AI35</f>
        <v>99.572656466846894</v>
      </c>
      <c r="AJ35" s="23">
        <f>'Industrie AMS'!AJ35-'Industrie AME'!AJ35</f>
        <v>99.255385502875328</v>
      </c>
      <c r="AK35" s="23">
        <f>'Industrie AMS'!AK35-'Industrie AME'!AK35</f>
        <v>98.583032129733027</v>
      </c>
      <c r="AL35" s="23">
        <f>'Industrie AMS'!AL35-'Industrie AME'!AL35</f>
        <v>97.976817431402708</v>
      </c>
      <c r="AM35" s="23">
        <f>'Industrie AMS'!AM35-'Industrie AME'!AM35</f>
        <v>98.215375918498466</v>
      </c>
      <c r="AN35" s="23">
        <f>'Industrie AMS'!AN35-'Industrie AME'!AN35</f>
        <v>93.900798594341779</v>
      </c>
      <c r="AO35" s="23">
        <f>'Industrie AMS'!AO35-'Industrie AME'!AO35</f>
        <v>89.983276025706004</v>
      </c>
      <c r="AP35" s="23">
        <f>'Industrie AMS'!AP35-'Industrie AME'!AP35</f>
        <v>86.299260096778539</v>
      </c>
      <c r="AQ35" s="23">
        <f>'Industrie AMS'!AQ35-'Industrie AME'!AQ35</f>
        <v>82.618067558592088</v>
      </c>
      <c r="AR35" s="23">
        <f>'Industrie AMS'!AR35-'Industrie AME'!AR35</f>
        <v>78.588106920688233</v>
      </c>
      <c r="AS35" s="23">
        <f>'Industrie AMS'!AS35-'Industrie AME'!AS35</f>
        <v>79.305909811457553</v>
      </c>
      <c r="AT35" s="23">
        <f>'Industrie AMS'!AT35-'Industrie AME'!AT35</f>
        <v>79.511837323637906</v>
      </c>
      <c r="AU35" s="23">
        <f>'Industrie AMS'!AU35-'Industrie AME'!AU35</f>
        <v>79.424600144870425</v>
      </c>
      <c r="AV35" s="23">
        <f>'Industrie AMS'!AV35-'Industrie AME'!AV35</f>
        <v>79.140110286126372</v>
      </c>
      <c r="AW35" s="23">
        <f>'Industrie AMS'!AW35-'Industrie AME'!AW35</f>
        <v>78.666658355863149</v>
      </c>
      <c r="AX35" s="18"/>
    </row>
    <row r="36" spans="1:50" x14ac:dyDescent="0.25">
      <c r="A36" s="111"/>
      <c r="B36" t="s">
        <v>448</v>
      </c>
      <c r="C36" s="23">
        <f>'Industrie AMS'!C36-'Industrie AME'!C36</f>
        <v>0</v>
      </c>
      <c r="D36" s="23">
        <f>'Industrie AMS'!D36-'Industrie AME'!D36</f>
        <v>0</v>
      </c>
      <c r="E36" s="23">
        <f>'Industrie AMS'!E36-'Industrie AME'!E36</f>
        <v>0</v>
      </c>
      <c r="F36" s="23">
        <f>'Industrie AMS'!F36-'Industrie AME'!F36</f>
        <v>0</v>
      </c>
      <c r="G36" s="23">
        <f>'Industrie AMS'!G36-'Industrie AME'!G36</f>
        <v>0</v>
      </c>
      <c r="H36" s="23">
        <f>'Industrie AMS'!H36-'Industrie AME'!H36</f>
        <v>0</v>
      </c>
      <c r="I36" s="23">
        <f>'Industrie AMS'!I36-'Industrie AME'!I36</f>
        <v>0</v>
      </c>
      <c r="J36" s="23">
        <f>'Industrie AMS'!J36-'Industrie AME'!J36</f>
        <v>0</v>
      </c>
      <c r="K36" s="23">
        <f>'Industrie AMS'!K36-'Industrie AME'!K36</f>
        <v>0</v>
      </c>
      <c r="L36" s="23">
        <f>'Industrie AMS'!L36-'Industrie AME'!L36</f>
        <v>0</v>
      </c>
      <c r="M36" s="23">
        <f>'Industrie AMS'!M36-'Industrie AME'!M36</f>
        <v>0</v>
      </c>
      <c r="N36" s="23">
        <f>'Industrie AMS'!N36-'Industrie AME'!N36</f>
        <v>0</v>
      </c>
      <c r="O36" s="23">
        <f>'Industrie AMS'!O36-'Industrie AME'!O36</f>
        <v>0</v>
      </c>
      <c r="P36" s="23">
        <f>'Industrie AMS'!P36-'Industrie AME'!P36</f>
        <v>0</v>
      </c>
      <c r="Q36" s="23">
        <f>'Industrie AMS'!Q36-'Industrie AME'!Q36</f>
        <v>0</v>
      </c>
      <c r="R36" s="23">
        <f>'Industrie AMS'!R36-'Industrie AME'!R36</f>
        <v>0</v>
      </c>
      <c r="S36" s="23">
        <f>'Industrie AMS'!S36-'Industrie AME'!S36</f>
        <v>0</v>
      </c>
      <c r="T36" s="23">
        <f>'Industrie AMS'!T36-'Industrie AME'!T36</f>
        <v>0</v>
      </c>
      <c r="U36" s="23">
        <f>'Industrie AMS'!U36-'Industrie AME'!U36</f>
        <v>0</v>
      </c>
      <c r="V36" s="23">
        <f>'Industrie AMS'!V36-'Industrie AME'!V36</f>
        <v>0</v>
      </c>
      <c r="W36" s="23">
        <f>'Industrie AMS'!W36-'Industrie AME'!W36</f>
        <v>26.877660946085157</v>
      </c>
      <c r="X36" s="23">
        <f>'Industrie AMS'!X36-'Industrie AME'!X36</f>
        <v>43.974834211609405</v>
      </c>
      <c r="Y36" s="23">
        <f>'Industrie AMS'!Y36-'Industrie AME'!Y36</f>
        <v>57.518633706886277</v>
      </c>
      <c r="Z36" s="23">
        <f>'Industrie AMS'!Z36-'Industrie AME'!Z36</f>
        <v>66.96055980883979</v>
      </c>
      <c r="AA36" s="23">
        <f>'Industrie AMS'!AA36-'Industrie AME'!AA36</f>
        <v>73.545574223839253</v>
      </c>
      <c r="AB36" s="23">
        <f>'Industrie AMS'!AB36-'Industrie AME'!AB36</f>
        <v>78.060184163667699</v>
      </c>
      <c r="AC36" s="23">
        <f>'Industrie AMS'!AC36-'Industrie AME'!AC36</f>
        <v>81.758379722580031</v>
      </c>
      <c r="AD36" s="23">
        <f>'Industrie AMS'!AD36-'Industrie AME'!AD36</f>
        <v>73.840519542443047</v>
      </c>
      <c r="AE36" s="23">
        <f>'Industrie AMS'!AE36-'Industrie AME'!AE36</f>
        <v>67.525863029839485</v>
      </c>
      <c r="AF36" s="23">
        <f>'Industrie AMS'!AF36-'Industrie AME'!AF36</f>
        <v>62.671905170170788</v>
      </c>
      <c r="AG36" s="23">
        <f>'Industrie AMS'!AG36-'Industrie AME'!AG36</f>
        <v>61.882049876597428</v>
      </c>
      <c r="AH36" s="23">
        <f>'Industrie AMS'!AH36-'Industrie AME'!AH36</f>
        <v>62.987423772746602</v>
      </c>
      <c r="AI36" s="23">
        <f>'Industrie AMS'!AI36-'Industrie AME'!AI36</f>
        <v>63.247064700869281</v>
      </c>
      <c r="AJ36" s="23">
        <f>'Industrie AMS'!AJ36-'Industrie AME'!AJ36</f>
        <v>63.690641542858515</v>
      </c>
      <c r="AK36" s="23">
        <f>'Industrie AMS'!AK36-'Industrie AME'!AK36</f>
        <v>64.07821188975899</v>
      </c>
      <c r="AL36" s="23">
        <f>'Industrie AMS'!AL36-'Industrie AME'!AL36</f>
        <v>64.569109428788551</v>
      </c>
      <c r="AM36" s="23">
        <f>'Industrie AMS'!AM36-'Industrie AME'!AM36</f>
        <v>65.707391392501691</v>
      </c>
      <c r="AN36" s="23">
        <f>'Industrie AMS'!AN36-'Industrie AME'!AN36</f>
        <v>64.293383642372575</v>
      </c>
      <c r="AO36" s="23">
        <f>'Industrie AMS'!AO36-'Industrie AME'!AO36</f>
        <v>63.059362228981271</v>
      </c>
      <c r="AP36" s="23">
        <f>'Industrie AMS'!AP36-'Industrie AME'!AP36</f>
        <v>61.968162214877836</v>
      </c>
      <c r="AQ36" s="23">
        <f>'Industrie AMS'!AQ36-'Industrie AME'!AQ36</f>
        <v>60.924825106839705</v>
      </c>
      <c r="AR36" s="23">
        <f>'Industrie AMS'!AR36-'Industrie AME'!AR36</f>
        <v>59.806046660013351</v>
      </c>
      <c r="AS36" s="23">
        <f>'Industrie AMS'!AS36-'Industrie AME'!AS36</f>
        <v>60.76035072134168</v>
      </c>
      <c r="AT36" s="23">
        <f>'Industrie AMS'!AT36-'Industrie AME'!AT36</f>
        <v>61.495359561580671</v>
      </c>
      <c r="AU36" s="23">
        <f>'Industrie AMS'!AU36-'Industrie AME'!AU36</f>
        <v>62.144189917908932</v>
      </c>
      <c r="AV36" s="23">
        <f>'Industrie AMS'!AV36-'Industrie AME'!AV36</f>
        <v>62.735609906224752</v>
      </c>
      <c r="AW36" s="23">
        <f>'Industrie AMS'!AW36-'Industrie AME'!AW36</f>
        <v>63.269391291719657</v>
      </c>
      <c r="AX36" s="18"/>
    </row>
    <row r="37" spans="1:50" x14ac:dyDescent="0.25">
      <c r="A37" s="111"/>
      <c r="B37" t="s">
        <v>449</v>
      </c>
      <c r="C37" s="23">
        <f>'Industrie AMS'!C37-'Industrie AME'!C37</f>
        <v>0</v>
      </c>
      <c r="D37" s="23">
        <f>'Industrie AMS'!D37-'Industrie AME'!D37</f>
        <v>0</v>
      </c>
      <c r="E37" s="23">
        <f>'Industrie AMS'!E37-'Industrie AME'!E37</f>
        <v>0</v>
      </c>
      <c r="F37" s="23">
        <f>'Industrie AMS'!F37-'Industrie AME'!F37</f>
        <v>0</v>
      </c>
      <c r="G37" s="23">
        <f>'Industrie AMS'!G37-'Industrie AME'!G37</f>
        <v>0</v>
      </c>
      <c r="H37" s="23">
        <f>'Industrie AMS'!H37-'Industrie AME'!H37</f>
        <v>0</v>
      </c>
      <c r="I37" s="23">
        <f>'Industrie AMS'!I37-'Industrie AME'!I37</f>
        <v>0</v>
      </c>
      <c r="J37" s="23">
        <f>'Industrie AMS'!J37-'Industrie AME'!J37</f>
        <v>0</v>
      </c>
      <c r="K37" s="23">
        <f>'Industrie AMS'!K37-'Industrie AME'!K37</f>
        <v>0</v>
      </c>
      <c r="L37" s="23">
        <f>'Industrie AMS'!L37-'Industrie AME'!L37</f>
        <v>0</v>
      </c>
      <c r="M37" s="23">
        <f>'Industrie AMS'!M37-'Industrie AME'!M37</f>
        <v>0</v>
      </c>
      <c r="N37" s="23">
        <f>'Industrie AMS'!N37-'Industrie AME'!N37</f>
        <v>0</v>
      </c>
      <c r="O37" s="23">
        <f>'Industrie AMS'!O37-'Industrie AME'!O37</f>
        <v>0</v>
      </c>
      <c r="P37" s="23">
        <f>'Industrie AMS'!P37-'Industrie AME'!P37</f>
        <v>0</v>
      </c>
      <c r="Q37" s="23">
        <f>'Industrie AMS'!Q37-'Industrie AME'!Q37</f>
        <v>0</v>
      </c>
      <c r="R37" s="23">
        <f>'Industrie AMS'!R37-'Industrie AME'!R37</f>
        <v>0</v>
      </c>
      <c r="S37" s="23">
        <f>'Industrie AMS'!S37-'Industrie AME'!S37</f>
        <v>0</v>
      </c>
      <c r="T37" s="23">
        <f>'Industrie AMS'!T37-'Industrie AME'!T37</f>
        <v>0</v>
      </c>
      <c r="U37" s="23">
        <f>'Industrie AMS'!U37-'Industrie AME'!U37</f>
        <v>0</v>
      </c>
      <c r="V37" s="23">
        <f>'Industrie AMS'!V37-'Industrie AME'!V37</f>
        <v>0</v>
      </c>
      <c r="W37" s="23">
        <f>'Industrie AMS'!W37-'Industrie AME'!W37</f>
        <v>178.62764958465448</v>
      </c>
      <c r="X37" s="23">
        <f>'Industrie AMS'!X37-'Industrie AME'!X37</f>
        <v>301.28576988820083</v>
      </c>
      <c r="Y37" s="23">
        <f>'Industrie AMS'!Y37-'Industrie AME'!Y37</f>
        <v>400.76818593337316</v>
      </c>
      <c r="Z37" s="23">
        <f>'Industrie AMS'!Z37-'Industrie AME'!Z37</f>
        <v>480.21560108003717</v>
      </c>
      <c r="AA37" s="23">
        <f>'Industrie AMS'!AA37-'Industrie AME'!AA37</f>
        <v>546.037230847204</v>
      </c>
      <c r="AB37" s="23">
        <f>'Industrie AMS'!AB37-'Industrie AME'!AB37</f>
        <v>601.28435509657629</v>
      </c>
      <c r="AC37" s="23">
        <f>'Industrie AMS'!AC37-'Industrie AME'!AC37</f>
        <v>651.8654069888014</v>
      </c>
      <c r="AD37" s="23">
        <f>'Industrie AMS'!AD37-'Industrie AME'!AD37</f>
        <v>625.98187259050007</v>
      </c>
      <c r="AE37" s="23">
        <f>'Industrie AMS'!AE37-'Industrie AME'!AE37</f>
        <v>598.73015509507991</v>
      </c>
      <c r="AF37" s="23">
        <f>'Industrie AMS'!AF37-'Industrie AME'!AF37</f>
        <v>576.90624058283026</v>
      </c>
      <c r="AG37" s="23">
        <f>'Industrie AMS'!AG37-'Industrie AME'!AG37</f>
        <v>565.53038028691435</v>
      </c>
      <c r="AH37" s="23">
        <f>'Industrie AMS'!AH37-'Industrie AME'!AH37</f>
        <v>562.22775752918676</v>
      </c>
      <c r="AI37" s="23">
        <f>'Industrie AMS'!AI37-'Industrie AME'!AI37</f>
        <v>562.21961814676604</v>
      </c>
      <c r="AJ37" s="23">
        <f>'Industrie AMS'!AJ37-'Industrie AME'!AJ37</f>
        <v>568.90414966735057</v>
      </c>
      <c r="AK37" s="23">
        <f>'Industrie AMS'!AK37-'Industrie AME'!AK37</f>
        <v>578.61473580384495</v>
      </c>
      <c r="AL37" s="23">
        <f>'Industrie AMS'!AL37-'Industrie AME'!AL37</f>
        <v>590.97218508026549</v>
      </c>
      <c r="AM37" s="23">
        <f>'Industrie AMS'!AM37-'Industrie AME'!AM37</f>
        <v>606.64300593104963</v>
      </c>
      <c r="AN37" s="23">
        <f>'Industrie AMS'!AN37-'Industrie AME'!AN37</f>
        <v>622.15721584854566</v>
      </c>
      <c r="AO37" s="23">
        <f>'Industrie AMS'!AO37-'Industrie AME'!AO37</f>
        <v>642.04946569812159</v>
      </c>
      <c r="AP37" s="23">
        <f>'Industrie AMS'!AP37-'Industrie AME'!AP37</f>
        <v>660.5246837323474</v>
      </c>
      <c r="AQ37" s="23">
        <f>'Industrie AMS'!AQ37-'Industrie AME'!AQ37</f>
        <v>678.14165935741846</v>
      </c>
      <c r="AR37" s="23">
        <f>'Industrie AMS'!AR37-'Industrie AME'!AR37</f>
        <v>695.06878728489346</v>
      </c>
      <c r="AS37" s="23">
        <f>'Industrie AMS'!AS37-'Industrie AME'!AS37</f>
        <v>717.47378352420822</v>
      </c>
      <c r="AT37" s="23">
        <f>'Industrie AMS'!AT37-'Industrie AME'!AT37</f>
        <v>739.77337922341712</v>
      </c>
      <c r="AU37" s="23">
        <f>'Industrie AMS'!AU37-'Industrie AME'!AU37</f>
        <v>762.09888779161702</v>
      </c>
      <c r="AV37" s="23">
        <f>'Industrie AMS'!AV37-'Industrie AME'!AV37</f>
        <v>784.56772645048</v>
      </c>
      <c r="AW37" s="23">
        <f>'Industrie AMS'!AW37-'Industrie AME'!AW37</f>
        <v>807.349299059283</v>
      </c>
      <c r="AX37" s="18"/>
    </row>
    <row r="38" spans="1:50" x14ac:dyDescent="0.25">
      <c r="A38" s="111"/>
      <c r="B38" t="s">
        <v>450</v>
      </c>
      <c r="C38" s="23">
        <f>'Industrie AMS'!C38-'Industrie AME'!C38</f>
        <v>0</v>
      </c>
      <c r="D38" s="23">
        <f>'Industrie AMS'!D38-'Industrie AME'!D38</f>
        <v>0</v>
      </c>
      <c r="E38" s="23">
        <f>'Industrie AMS'!E38-'Industrie AME'!E38</f>
        <v>0</v>
      </c>
      <c r="F38" s="23">
        <f>'Industrie AMS'!F38-'Industrie AME'!F38</f>
        <v>0</v>
      </c>
      <c r="G38" s="23">
        <f>'Industrie AMS'!G38-'Industrie AME'!G38</f>
        <v>0</v>
      </c>
      <c r="H38" s="23">
        <f>'Industrie AMS'!H38-'Industrie AME'!H38</f>
        <v>0</v>
      </c>
      <c r="I38" s="23">
        <f>'Industrie AMS'!I38-'Industrie AME'!I38</f>
        <v>0</v>
      </c>
      <c r="J38" s="23">
        <f>'Industrie AMS'!J38-'Industrie AME'!J38</f>
        <v>0</v>
      </c>
      <c r="K38" s="23">
        <f>'Industrie AMS'!K38-'Industrie AME'!K38</f>
        <v>0</v>
      </c>
      <c r="L38" s="23">
        <f>'Industrie AMS'!L38-'Industrie AME'!L38</f>
        <v>0</v>
      </c>
      <c r="M38" s="23">
        <f>'Industrie AMS'!M38-'Industrie AME'!M38</f>
        <v>0</v>
      </c>
      <c r="N38" s="23">
        <f>'Industrie AMS'!N38-'Industrie AME'!N38</f>
        <v>0</v>
      </c>
      <c r="O38" s="23">
        <f>'Industrie AMS'!O38-'Industrie AME'!O38</f>
        <v>0</v>
      </c>
      <c r="P38" s="23">
        <f>'Industrie AMS'!P38-'Industrie AME'!P38</f>
        <v>0</v>
      </c>
      <c r="Q38" s="23">
        <f>'Industrie AMS'!Q38-'Industrie AME'!Q38</f>
        <v>0</v>
      </c>
      <c r="R38" s="23">
        <f>'Industrie AMS'!R38-'Industrie AME'!R38</f>
        <v>0</v>
      </c>
      <c r="S38" s="23">
        <f>'Industrie AMS'!S38-'Industrie AME'!S38</f>
        <v>0</v>
      </c>
      <c r="T38" s="23">
        <f>'Industrie AMS'!T38-'Industrie AME'!T38</f>
        <v>0</v>
      </c>
      <c r="U38" s="23">
        <f>'Industrie AMS'!U38-'Industrie AME'!U38</f>
        <v>0</v>
      </c>
      <c r="V38" s="23">
        <f>'Industrie AMS'!V38-'Industrie AME'!V38</f>
        <v>0</v>
      </c>
      <c r="W38" s="23">
        <f>'Industrie AMS'!W38-'Industrie AME'!W38</f>
        <v>89.60047659867638</v>
      </c>
      <c r="X38" s="23">
        <f>'Industrie AMS'!X38-'Industrie AME'!X38</f>
        <v>167.65258572208114</v>
      </c>
      <c r="Y38" s="23">
        <f>'Industrie AMS'!Y38-'Industrie AME'!Y38</f>
        <v>212.78289556390581</v>
      </c>
      <c r="Z38" s="23">
        <f>'Industrie AMS'!Z38-'Industrie AME'!Z38</f>
        <v>243.87925544434216</v>
      </c>
      <c r="AA38" s="23">
        <f>'Industrie AMS'!AA38-'Industrie AME'!AA38</f>
        <v>263.85817638038145</v>
      </c>
      <c r="AB38" s="23">
        <f>'Industrie AMS'!AB38-'Industrie AME'!AB38</f>
        <v>276.73846563693246</v>
      </c>
      <c r="AC38" s="23">
        <f>'Industrie AMS'!AC38-'Industrie AME'!AC38</f>
        <v>285.77174194822112</v>
      </c>
      <c r="AD38" s="23">
        <f>'Industrie AMS'!AD38-'Industrie AME'!AD38</f>
        <v>272.80785570676358</v>
      </c>
      <c r="AE38" s="23">
        <f>'Industrie AMS'!AE38-'Industrie AME'!AE38</f>
        <v>251.633115905083</v>
      </c>
      <c r="AF38" s="23">
        <f>'Industrie AMS'!AF38-'Industrie AME'!AF38</f>
        <v>234.79776478564506</v>
      </c>
      <c r="AG38" s="23">
        <f>'Industrie AMS'!AG38-'Industrie AME'!AG38</f>
        <v>231.79733939718767</v>
      </c>
      <c r="AH38" s="23">
        <f>'Industrie AMS'!AH38-'Industrie AME'!AH38</f>
        <v>235.67872599881701</v>
      </c>
      <c r="AI38" s="23">
        <f>'Industrie AMS'!AI38-'Industrie AME'!AI38</f>
        <v>236.70743722165255</v>
      </c>
      <c r="AJ38" s="23">
        <f>'Industrie AMS'!AJ38-'Industrie AME'!AJ38</f>
        <v>238.98245062567452</v>
      </c>
      <c r="AK38" s="23">
        <f>'Industrie AMS'!AK38-'Industrie AME'!AK38</f>
        <v>240.98938883349393</v>
      </c>
      <c r="AL38" s="23">
        <f>'Industrie AMS'!AL38-'Industrie AME'!AL38</f>
        <v>243.58990670046893</v>
      </c>
      <c r="AM38" s="23">
        <f>'Industrie AMS'!AM38-'Industrie AME'!AM38</f>
        <v>247.95610930288586</v>
      </c>
      <c r="AN38" s="23">
        <f>'Industrie AMS'!AN38-'Industrie AME'!AN38</f>
        <v>251.33110208268278</v>
      </c>
      <c r="AO38" s="23">
        <f>'Industrie AMS'!AO38-'Industrie AME'!AO38</f>
        <v>254.80053287101603</v>
      </c>
      <c r="AP38" s="23">
        <f>'Industrie AMS'!AP38-'Industrie AME'!AP38</f>
        <v>258.50105886474955</v>
      </c>
      <c r="AQ38" s="23">
        <f>'Industrie AMS'!AQ38-'Industrie AME'!AQ38</f>
        <v>262.35569950372638</v>
      </c>
      <c r="AR38" s="23">
        <f>'Industrie AMS'!AR38-'Industrie AME'!AR38</f>
        <v>266.2871766106972</v>
      </c>
      <c r="AS38" s="23">
        <f>'Industrie AMS'!AS38-'Industrie AME'!AS38</f>
        <v>269.93574586855658</v>
      </c>
      <c r="AT38" s="23">
        <f>'Industrie AMS'!AT38-'Industrie AME'!AT38</f>
        <v>273.93157617733704</v>
      </c>
      <c r="AU38" s="23">
        <f>'Industrie AMS'!AU38-'Industrie AME'!AU38</f>
        <v>278.28469943563579</v>
      </c>
      <c r="AV38" s="23">
        <f>'Industrie AMS'!AV38-'Industrie AME'!AV38</f>
        <v>283.01266281176783</v>
      </c>
      <c r="AW38" s="23">
        <f>'Industrie AMS'!AW38-'Industrie AME'!AW38</f>
        <v>287.85805782094747</v>
      </c>
    </row>
    <row r="39" spans="1:50" x14ac:dyDescent="0.25">
      <c r="A39" s="111"/>
      <c r="B39" t="s">
        <v>451</v>
      </c>
      <c r="C39" s="23">
        <f>'Industrie AMS'!C39-'Industrie AME'!C39</f>
        <v>0</v>
      </c>
      <c r="D39" s="23">
        <f>'Industrie AMS'!D39-'Industrie AME'!D39</f>
        <v>0</v>
      </c>
      <c r="E39" s="23">
        <f>'Industrie AMS'!E39-'Industrie AME'!E39</f>
        <v>0</v>
      </c>
      <c r="F39" s="23">
        <f>'Industrie AMS'!F39-'Industrie AME'!F39</f>
        <v>0</v>
      </c>
      <c r="G39" s="23">
        <f>'Industrie AMS'!G39-'Industrie AME'!G39</f>
        <v>0</v>
      </c>
      <c r="H39" s="23">
        <f>'Industrie AMS'!H39-'Industrie AME'!H39</f>
        <v>0</v>
      </c>
      <c r="I39" s="23">
        <f>'Industrie AMS'!I39-'Industrie AME'!I39</f>
        <v>0</v>
      </c>
      <c r="J39" s="23">
        <f>'Industrie AMS'!J39-'Industrie AME'!J39</f>
        <v>0</v>
      </c>
      <c r="K39" s="23">
        <f>'Industrie AMS'!K39-'Industrie AME'!K39</f>
        <v>0</v>
      </c>
      <c r="L39" s="23">
        <f>'Industrie AMS'!L39-'Industrie AME'!L39</f>
        <v>0</v>
      </c>
      <c r="M39" s="23">
        <f>'Industrie AMS'!M39-'Industrie AME'!M39</f>
        <v>0</v>
      </c>
      <c r="N39" s="23">
        <f>'Industrie AMS'!N39-'Industrie AME'!N39</f>
        <v>0</v>
      </c>
      <c r="O39" s="23">
        <f>'Industrie AMS'!O39-'Industrie AME'!O39</f>
        <v>0</v>
      </c>
      <c r="P39" s="23">
        <f>'Industrie AMS'!P39-'Industrie AME'!P39</f>
        <v>0</v>
      </c>
      <c r="Q39" s="23">
        <f>'Industrie AMS'!Q39-'Industrie AME'!Q39</f>
        <v>0</v>
      </c>
      <c r="R39" s="23">
        <f>'Industrie AMS'!R39-'Industrie AME'!R39</f>
        <v>0</v>
      </c>
      <c r="S39" s="23">
        <f>'Industrie AMS'!S39-'Industrie AME'!S39</f>
        <v>0</v>
      </c>
      <c r="T39" s="23">
        <f>'Industrie AMS'!T39-'Industrie AME'!T39</f>
        <v>0</v>
      </c>
      <c r="U39" s="23">
        <f>'Industrie AMS'!U39-'Industrie AME'!U39</f>
        <v>0</v>
      </c>
      <c r="V39" s="23">
        <f>'Industrie AMS'!V39-'Industrie AME'!V39</f>
        <v>0</v>
      </c>
      <c r="W39" s="23">
        <f>'Industrie AMS'!W39-'Industrie AME'!W39</f>
        <v>33.862770308049079</v>
      </c>
      <c r="X39" s="23">
        <f>'Industrie AMS'!X39-'Industrie AME'!X39</f>
        <v>61.632703406061751</v>
      </c>
      <c r="Y39" s="23">
        <f>'Industrie AMS'!Y39-'Industrie AME'!Y39</f>
        <v>77.546632160161892</v>
      </c>
      <c r="Z39" s="23">
        <f>'Industrie AMS'!Z39-'Industrie AME'!Z39</f>
        <v>88.722036635015456</v>
      </c>
      <c r="AA39" s="23">
        <f>'Industrie AMS'!AA39-'Industrie AME'!AA39</f>
        <v>95.945862994816594</v>
      </c>
      <c r="AB39" s="23">
        <f>'Industrie AMS'!AB39-'Industrie AME'!AB39</f>
        <v>100.44707355492335</v>
      </c>
      <c r="AC39" s="23">
        <f>'Industrie AMS'!AC39-'Industrie AME'!AC39</f>
        <v>103.4796382233643</v>
      </c>
      <c r="AD39" s="23">
        <f>'Industrie AMS'!AD39-'Industrie AME'!AD39</f>
        <v>89.206503938258663</v>
      </c>
      <c r="AE39" s="23">
        <f>'Industrie AMS'!AE39-'Industrie AME'!AE39</f>
        <v>78.229923945473331</v>
      </c>
      <c r="AF39" s="23">
        <f>'Industrie AMS'!AF39-'Industrie AME'!AF39</f>
        <v>69.492245793143184</v>
      </c>
      <c r="AG39" s="23">
        <f>'Industrie AMS'!AG39-'Industrie AME'!AG39</f>
        <v>67.186646703544682</v>
      </c>
      <c r="AH39" s="23">
        <f>'Industrie AMS'!AH39-'Industrie AME'!AH39</f>
        <v>67.775002497162461</v>
      </c>
      <c r="AI39" s="23">
        <f>'Industrie AMS'!AI39-'Industrie AME'!AI39</f>
        <v>66.94655426398748</v>
      </c>
      <c r="AJ39" s="23">
        <f>'Industrie AMS'!AJ39-'Industrie AME'!AJ39</f>
        <v>66.273940899313516</v>
      </c>
      <c r="AK39" s="23">
        <f>'Industrie AMS'!AK39-'Industrie AME'!AK39</f>
        <v>65.386660461295577</v>
      </c>
      <c r="AL39" s="23">
        <f>'Industrie AMS'!AL39-'Industrie AME'!AL39</f>
        <v>64.65121989702709</v>
      </c>
      <c r="AM39" s="23">
        <f>'Industrie AMS'!AM39-'Industrie AME'!AM39</f>
        <v>64.716939356199902</v>
      </c>
      <c r="AN39" s="23">
        <f>'Industrie AMS'!AN39-'Industrie AME'!AN39</f>
        <v>60.959265023462621</v>
      </c>
      <c r="AO39" s="23">
        <f>'Industrie AMS'!AO39-'Industrie AME'!AO39</f>
        <v>57.609173841681667</v>
      </c>
      <c r="AP39" s="23">
        <f>'Industrie AMS'!AP39-'Industrie AME'!AP39</f>
        <v>54.659220926270876</v>
      </c>
      <c r="AQ39" s="23">
        <f>'Industrie AMS'!AQ39-'Industrie AME'!AQ39</f>
        <v>51.975905059300544</v>
      </c>
      <c r="AR39" s="23">
        <f>'Industrie AMS'!AR39-'Industrie AME'!AR39</f>
        <v>49.393103569177811</v>
      </c>
      <c r="AS39" s="23">
        <f>'Industrie AMS'!AS39-'Industrie AME'!AS39</f>
        <v>49.34516494206386</v>
      </c>
      <c r="AT39" s="23">
        <f>'Industrie AMS'!AT39-'Industrie AME'!AT39</f>
        <v>49.036997674300579</v>
      </c>
      <c r="AU39" s="23">
        <f>'Industrie AMS'!AU39-'Industrie AME'!AU39</f>
        <v>48.689172876443308</v>
      </c>
      <c r="AV39" s="23">
        <f>'Industrie AMS'!AV39-'Industrie AME'!AV39</f>
        <v>48.34046675763642</v>
      </c>
      <c r="AW39" s="23">
        <f>'Industrie AMS'!AW39-'Industrie AME'!AW39</f>
        <v>47.996866143196314</v>
      </c>
      <c r="AX39" s="18"/>
    </row>
    <row r="40" spans="1:50" x14ac:dyDescent="0.25">
      <c r="A40" s="111"/>
      <c r="B40" t="s">
        <v>452</v>
      </c>
      <c r="C40" s="23">
        <f>'Industrie AMS'!C40-'Industrie AME'!C40</f>
        <v>0</v>
      </c>
      <c r="D40" s="23">
        <f>'Industrie AMS'!D40-'Industrie AME'!D40</f>
        <v>0</v>
      </c>
      <c r="E40" s="23">
        <f>'Industrie AMS'!E40-'Industrie AME'!E40</f>
        <v>0</v>
      </c>
      <c r="F40" s="23">
        <f>'Industrie AMS'!F40-'Industrie AME'!F40</f>
        <v>0</v>
      </c>
      <c r="G40" s="23">
        <f>'Industrie AMS'!G40-'Industrie AME'!G40</f>
        <v>0</v>
      </c>
      <c r="H40" s="23">
        <f>'Industrie AMS'!H40-'Industrie AME'!H40</f>
        <v>0</v>
      </c>
      <c r="I40" s="23">
        <f>'Industrie AMS'!I40-'Industrie AME'!I40</f>
        <v>0</v>
      </c>
      <c r="J40" s="23">
        <f>'Industrie AMS'!J40-'Industrie AME'!J40</f>
        <v>0</v>
      </c>
      <c r="K40" s="23">
        <f>'Industrie AMS'!K40-'Industrie AME'!K40</f>
        <v>0</v>
      </c>
      <c r="L40" s="23">
        <f>'Industrie AMS'!L40-'Industrie AME'!L40</f>
        <v>0</v>
      </c>
      <c r="M40" s="23">
        <f>'Industrie AMS'!M40-'Industrie AME'!M40</f>
        <v>0</v>
      </c>
      <c r="N40" s="23">
        <f>'Industrie AMS'!N40-'Industrie AME'!N40</f>
        <v>0</v>
      </c>
      <c r="O40" s="23">
        <f>'Industrie AMS'!O40-'Industrie AME'!O40</f>
        <v>0</v>
      </c>
      <c r="P40" s="23">
        <f>'Industrie AMS'!P40-'Industrie AME'!P40</f>
        <v>0</v>
      </c>
      <c r="Q40" s="23">
        <f>'Industrie AMS'!Q40-'Industrie AME'!Q40</f>
        <v>0</v>
      </c>
      <c r="R40" s="23">
        <f>'Industrie AMS'!R40-'Industrie AME'!R40</f>
        <v>0</v>
      </c>
      <c r="S40" s="23">
        <f>'Industrie AMS'!S40-'Industrie AME'!S40</f>
        <v>0</v>
      </c>
      <c r="T40" s="23">
        <f>'Industrie AMS'!T40-'Industrie AME'!T40</f>
        <v>0</v>
      </c>
      <c r="U40" s="23">
        <f>'Industrie AMS'!U40-'Industrie AME'!U40</f>
        <v>0</v>
      </c>
      <c r="V40" s="23">
        <f>'Industrie AMS'!V40-'Industrie AME'!V40</f>
        <v>0</v>
      </c>
      <c r="W40" s="23">
        <f>'Industrie AMS'!W40-'Industrie AME'!W40</f>
        <v>54.798665253866602</v>
      </c>
      <c r="X40" s="23">
        <f>'Industrie AMS'!X40-'Industrie AME'!X40</f>
        <v>93.728510613715656</v>
      </c>
      <c r="Y40" s="23">
        <f>'Industrie AMS'!Y40-'Industrie AME'!Y40</f>
        <v>121.46159075311454</v>
      </c>
      <c r="Z40" s="23">
        <f>'Industrie AMS'!Z40-'Industrie AME'!Z40</f>
        <v>141.32152031091542</v>
      </c>
      <c r="AA40" s="23">
        <f>'Industrie AMS'!AA40-'Industrie AME'!AA40</f>
        <v>154.73493005078515</v>
      </c>
      <c r="AB40" s="23">
        <f>'Industrie AMS'!AB40-'Industrie AME'!AB40</f>
        <v>163.441975265395</v>
      </c>
      <c r="AC40" s="23">
        <f>'Industrie AMS'!AC40-'Industrie AME'!AC40</f>
        <v>169.86141417594612</v>
      </c>
      <c r="AD40" s="23">
        <f>'Industrie AMS'!AD40-'Industrie AME'!AD40</f>
        <v>163.0661426373274</v>
      </c>
      <c r="AE40" s="23">
        <f>'Industrie AMS'!AE40-'Industrie AME'!AE40</f>
        <v>153.26609269333952</v>
      </c>
      <c r="AF40" s="23">
        <f>'Industrie AMS'!AF40-'Industrie AME'!AF40</f>
        <v>146.09682212454433</v>
      </c>
      <c r="AG40" s="23">
        <f>'Industrie AMS'!AG40-'Industrie AME'!AG40</f>
        <v>146.69925530263833</v>
      </c>
      <c r="AH40" s="23">
        <f>'Industrie AMS'!AH40-'Industrie AME'!AH40</f>
        <v>151.10802483627853</v>
      </c>
      <c r="AI40" s="23">
        <f>'Industrie AMS'!AI40-'Industrie AME'!AI40</f>
        <v>153.99486994403475</v>
      </c>
      <c r="AJ40" s="23">
        <f>'Industrie AMS'!AJ40-'Industrie AME'!AJ40</f>
        <v>157.11115382742599</v>
      </c>
      <c r="AK40" s="23">
        <f>'Industrie AMS'!AK40-'Industrie AME'!AK40</f>
        <v>160.06790194926242</v>
      </c>
      <c r="AL40" s="23">
        <f>'Industrie AMS'!AL40-'Industrie AME'!AL40</f>
        <v>163.30981166610701</v>
      </c>
      <c r="AM40" s="23">
        <f>'Industrie AMS'!AM40-'Industrie AME'!AM40</f>
        <v>167.56701027984249</v>
      </c>
      <c r="AN40" s="23">
        <f>'Industrie AMS'!AN40-'Industrie AME'!AN40</f>
        <v>172.1467860237959</v>
      </c>
      <c r="AO40" s="23">
        <f>'Industrie AMS'!AO40-'Industrie AME'!AO40</f>
        <v>176.6773345896797</v>
      </c>
      <c r="AP40" s="23">
        <f>'Industrie AMS'!AP40-'Industrie AME'!AP40</f>
        <v>181.44331400838971</v>
      </c>
      <c r="AQ40" s="23">
        <f>'Industrie AMS'!AQ40-'Industrie AME'!AQ40</f>
        <v>186.38546026245271</v>
      </c>
      <c r="AR40" s="23">
        <f>'Industrie AMS'!AR40-'Industrie AME'!AR40</f>
        <v>191.45810985752883</v>
      </c>
      <c r="AS40" s="23">
        <f>'Industrie AMS'!AS40-'Industrie AME'!AS40</f>
        <v>195.5016657759227</v>
      </c>
      <c r="AT40" s="23">
        <f>'Industrie AMS'!AT40-'Industrie AME'!AT40</f>
        <v>199.91293081863728</v>
      </c>
      <c r="AU40" s="23">
        <f>'Industrie AMS'!AU40-'Industrie AME'!AU40</f>
        <v>204.7192604663494</v>
      </c>
      <c r="AV40" s="23">
        <f>'Industrie AMS'!AV40-'Industrie AME'!AV40</f>
        <v>209.8719814238911</v>
      </c>
      <c r="AW40" s="23">
        <f>'Industrie AMS'!AW40-'Industrie AME'!AW40</f>
        <v>215.25253756319583</v>
      </c>
      <c r="AX40" s="18"/>
    </row>
    <row r="41" spans="1:50" x14ac:dyDescent="0.25">
      <c r="A41" s="111"/>
      <c r="B41" t="s">
        <v>453</v>
      </c>
      <c r="C41" s="23">
        <f>'Industrie AMS'!C41-'Industrie AME'!C41</f>
        <v>0</v>
      </c>
      <c r="D41" s="23">
        <f>'Industrie AMS'!D41-'Industrie AME'!D41</f>
        <v>0</v>
      </c>
      <c r="E41" s="23">
        <f>'Industrie AMS'!E41-'Industrie AME'!E41</f>
        <v>0</v>
      </c>
      <c r="F41" s="23">
        <f>'Industrie AMS'!F41-'Industrie AME'!F41</f>
        <v>0</v>
      </c>
      <c r="G41" s="23">
        <f>'Industrie AMS'!G41-'Industrie AME'!G41</f>
        <v>0</v>
      </c>
      <c r="H41" s="23">
        <f>'Industrie AMS'!H41-'Industrie AME'!H41</f>
        <v>0</v>
      </c>
      <c r="I41" s="23">
        <f>'Industrie AMS'!I41-'Industrie AME'!I41</f>
        <v>0</v>
      </c>
      <c r="J41" s="23">
        <f>'Industrie AMS'!J41-'Industrie AME'!J41</f>
        <v>0</v>
      </c>
      <c r="K41" s="23">
        <f>'Industrie AMS'!K41-'Industrie AME'!K41</f>
        <v>0</v>
      </c>
      <c r="L41" s="23">
        <f>'Industrie AMS'!L41-'Industrie AME'!L41</f>
        <v>0</v>
      </c>
      <c r="M41" s="23">
        <f>'Industrie AMS'!M41-'Industrie AME'!M41</f>
        <v>0</v>
      </c>
      <c r="N41" s="23">
        <f>'Industrie AMS'!N41-'Industrie AME'!N41</f>
        <v>0</v>
      </c>
      <c r="O41" s="23">
        <f>'Industrie AMS'!O41-'Industrie AME'!O41</f>
        <v>0</v>
      </c>
      <c r="P41" s="23">
        <f>'Industrie AMS'!P41-'Industrie AME'!P41</f>
        <v>0</v>
      </c>
      <c r="Q41" s="23">
        <f>'Industrie AMS'!Q41-'Industrie AME'!Q41</f>
        <v>0</v>
      </c>
      <c r="R41" s="23">
        <f>'Industrie AMS'!R41-'Industrie AME'!R41</f>
        <v>0</v>
      </c>
      <c r="S41" s="23">
        <f>'Industrie AMS'!S41-'Industrie AME'!S41</f>
        <v>0</v>
      </c>
      <c r="T41" s="23">
        <f>'Industrie AMS'!T41-'Industrie AME'!T41</f>
        <v>0</v>
      </c>
      <c r="U41" s="23">
        <f>'Industrie AMS'!U41-'Industrie AME'!U41</f>
        <v>0</v>
      </c>
      <c r="V41" s="23">
        <f>'Industrie AMS'!V41-'Industrie AME'!V41</f>
        <v>0</v>
      </c>
      <c r="W41" s="23">
        <f>'Industrie AMS'!W41-'Industrie AME'!W41</f>
        <v>988.95022176231987</v>
      </c>
      <c r="X41" s="23">
        <f>'Industrie AMS'!X41-'Industrie AME'!X41</f>
        <v>2117.1441105339336</v>
      </c>
      <c r="Y41" s="23">
        <f>'Industrie AMS'!Y41-'Industrie AME'!Y41</f>
        <v>2427.0628622289278</v>
      </c>
      <c r="Z41" s="23">
        <f>'Industrie AMS'!Z41-'Industrie AME'!Z41</f>
        <v>2745.3190781683875</v>
      </c>
      <c r="AA41" s="23">
        <f>'Industrie AMS'!AA41-'Industrie AME'!AA41</f>
        <v>2957.2570193310571</v>
      </c>
      <c r="AB41" s="23">
        <f>'Industrie AMS'!AB41-'Industrie AME'!AB41</f>
        <v>3083.7327951607413</v>
      </c>
      <c r="AC41" s="23">
        <f>'Industrie AMS'!AC41-'Industrie AME'!AC41</f>
        <v>3158.5729005849353</v>
      </c>
      <c r="AD41" s="23">
        <f>'Industrie AMS'!AD41-'Industrie AME'!AD41</f>
        <v>2771.5458957410574</v>
      </c>
      <c r="AE41" s="23">
        <f>'Industrie AMS'!AE41-'Industrie AME'!AE41</f>
        <v>2548.7294736400881</v>
      </c>
      <c r="AF41" s="23">
        <f>'Industrie AMS'!AF41-'Industrie AME'!AF41</f>
        <v>2356.8107368084702</v>
      </c>
      <c r="AG41" s="23">
        <f>'Industrie AMS'!AG41-'Industrie AME'!AG41</f>
        <v>2307.5921807729546</v>
      </c>
      <c r="AH41" s="23">
        <f>'Industrie AMS'!AH41-'Industrie AME'!AH41</f>
        <v>2325.2477927753071</v>
      </c>
      <c r="AI41" s="23">
        <f>'Industrie AMS'!AI41-'Industrie AME'!AI41</f>
        <v>2321.9109147446538</v>
      </c>
      <c r="AJ41" s="23">
        <f>'Industrie AMS'!AJ41-'Industrie AME'!AJ41</f>
        <v>2329.743221310081</v>
      </c>
      <c r="AK41" s="23">
        <f>'Industrie AMS'!AK41-'Industrie AME'!AK41</f>
        <v>2333.2641341937501</v>
      </c>
      <c r="AL41" s="23">
        <f>'Industrie AMS'!AL41-'Industrie AME'!AL41</f>
        <v>2342.1758092275095</v>
      </c>
      <c r="AM41" s="23">
        <f>'Industrie AMS'!AM41-'Industrie AME'!AM41</f>
        <v>2367.6082996108289</v>
      </c>
      <c r="AN41" s="23">
        <f>'Industrie AMS'!AN41-'Industrie AME'!AN41</f>
        <v>2398.3205929348965</v>
      </c>
      <c r="AO41" s="23">
        <f>'Industrie AMS'!AO41-'Industrie AME'!AO41</f>
        <v>2427.504940139283</v>
      </c>
      <c r="AP41" s="23">
        <f>'Industrie AMS'!AP41-'Industrie AME'!AP41</f>
        <v>2460.7018675015115</v>
      </c>
      <c r="AQ41" s="23">
        <f>'Industrie AMS'!AQ41-'Industrie AME'!AQ41</f>
        <v>2495.9377924410278</v>
      </c>
      <c r="AR41" s="23">
        <f>'Industrie AMS'!AR41-'Industrie AME'!AR41</f>
        <v>2528.7094591643609</v>
      </c>
      <c r="AS41" s="23">
        <f>'Industrie AMS'!AS41-'Industrie AME'!AS41</f>
        <v>2551.3690453175509</v>
      </c>
      <c r="AT41" s="23">
        <f>'Industrie AMS'!AT41-'Industrie AME'!AT41</f>
        <v>2584.4558668715586</v>
      </c>
      <c r="AU41" s="23">
        <f>'Industrie AMS'!AU41-'Industrie AME'!AU41</f>
        <v>2622.1230711594758</v>
      </c>
      <c r="AV41" s="23">
        <f>'Industrie AMS'!AV41-'Industrie AME'!AV41</f>
        <v>2665.3790744637236</v>
      </c>
      <c r="AW41" s="23">
        <f>'Industrie AMS'!AW41-'Industrie AME'!AW41</f>
        <v>2711.3643189679296</v>
      </c>
      <c r="AX41" s="18"/>
    </row>
    <row r="42" spans="1:50" x14ac:dyDescent="0.25">
      <c r="A42" s="111"/>
      <c r="B42" t="s">
        <v>454</v>
      </c>
      <c r="C42" s="23">
        <f>'Industrie AMS'!C42-'Industrie AME'!C42</f>
        <v>0</v>
      </c>
      <c r="D42" s="23">
        <f>'Industrie AMS'!D42-'Industrie AME'!D42</f>
        <v>0</v>
      </c>
      <c r="E42" s="23">
        <f>'Industrie AMS'!E42-'Industrie AME'!E42</f>
        <v>0</v>
      </c>
      <c r="F42" s="23">
        <f>'Industrie AMS'!F42-'Industrie AME'!F42</f>
        <v>0</v>
      </c>
      <c r="G42" s="23">
        <f>'Industrie AMS'!G42-'Industrie AME'!G42</f>
        <v>0</v>
      </c>
      <c r="H42" s="23">
        <f>'Industrie AMS'!H42-'Industrie AME'!H42</f>
        <v>0</v>
      </c>
      <c r="I42" s="23">
        <f>'Industrie AMS'!I42-'Industrie AME'!I42</f>
        <v>0</v>
      </c>
      <c r="J42" s="23">
        <f>'Industrie AMS'!J42-'Industrie AME'!J42</f>
        <v>0</v>
      </c>
      <c r="K42" s="23">
        <f>'Industrie AMS'!K42-'Industrie AME'!K42</f>
        <v>0</v>
      </c>
      <c r="L42" s="23">
        <f>'Industrie AMS'!L42-'Industrie AME'!L42</f>
        <v>0</v>
      </c>
      <c r="M42" s="23">
        <f>'Industrie AMS'!M42-'Industrie AME'!M42</f>
        <v>0</v>
      </c>
      <c r="N42" s="23">
        <f>'Industrie AMS'!N42-'Industrie AME'!N42</f>
        <v>0</v>
      </c>
      <c r="O42" s="23">
        <f>'Industrie AMS'!O42-'Industrie AME'!O42</f>
        <v>0</v>
      </c>
      <c r="P42" s="23">
        <f>'Industrie AMS'!P42-'Industrie AME'!P42</f>
        <v>0</v>
      </c>
      <c r="Q42" s="23">
        <f>'Industrie AMS'!Q42-'Industrie AME'!Q42</f>
        <v>0</v>
      </c>
      <c r="R42" s="23">
        <f>'Industrie AMS'!R42-'Industrie AME'!R42</f>
        <v>0</v>
      </c>
      <c r="S42" s="23">
        <f>'Industrie AMS'!S42-'Industrie AME'!S42</f>
        <v>0</v>
      </c>
      <c r="T42" s="23">
        <f>'Industrie AMS'!T42-'Industrie AME'!T42</f>
        <v>0</v>
      </c>
      <c r="U42" s="23">
        <f>'Industrie AMS'!U42-'Industrie AME'!U42</f>
        <v>0</v>
      </c>
      <c r="V42" s="23">
        <f>'Industrie AMS'!V42-'Industrie AME'!V42</f>
        <v>0</v>
      </c>
      <c r="W42" s="23">
        <f>'Industrie AMS'!W42-'Industrie AME'!W42</f>
        <v>-122.74731150757492</v>
      </c>
      <c r="X42" s="23">
        <f>'Industrie AMS'!X42-'Industrie AME'!X42</f>
        <v>-12.763106484551429</v>
      </c>
      <c r="Y42" s="23">
        <f>'Industrie AMS'!Y42-'Industrie AME'!Y42</f>
        <v>-102.04233837718618</v>
      </c>
      <c r="Z42" s="23">
        <f>'Industrie AMS'!Z42-'Industrie AME'!Z42</f>
        <v>-54.287095805284139</v>
      </c>
      <c r="AA42" s="23">
        <f>'Industrie AMS'!AA42-'Industrie AME'!AA42</f>
        <v>-83.558684137213135</v>
      </c>
      <c r="AB42" s="23">
        <f>'Industrie AMS'!AB42-'Industrie AME'!AB42</f>
        <v>-124.23034131434866</v>
      </c>
      <c r="AC42" s="23">
        <f>'Industrie AMS'!AC42-'Industrie AME'!AC42</f>
        <v>-136.68302989108173</v>
      </c>
      <c r="AD42" s="23">
        <f>'Industrie AMS'!AD42-'Industrie AME'!AD42</f>
        <v>-121.48675297289262</v>
      </c>
      <c r="AE42" s="23">
        <f>'Industrie AMS'!AE42-'Industrie AME'!AE42</f>
        <v>-159.34806948276594</v>
      </c>
      <c r="AF42" s="23">
        <f>'Industrie AMS'!AF42-'Industrie AME'!AF42</f>
        <v>-172.45280263822227</v>
      </c>
      <c r="AG42" s="23">
        <f>'Industrie AMS'!AG42-'Industrie AME'!AG42</f>
        <v>-161.4008693886434</v>
      </c>
      <c r="AH42" s="23">
        <f>'Industrie AMS'!AH42-'Industrie AME'!AH42</f>
        <v>-146.79736326172824</v>
      </c>
      <c r="AI42" s="23">
        <f>'Industrie AMS'!AI42-'Industrie AME'!AI42</f>
        <v>-146.9012302324453</v>
      </c>
      <c r="AJ42" s="23">
        <f>'Industrie AMS'!AJ42-'Industrie AME'!AJ42</f>
        <v>-146.8589304880054</v>
      </c>
      <c r="AK42" s="23">
        <f>'Industrie AMS'!AK42-'Industrie AME'!AK42</f>
        <v>-149.56374426772058</v>
      </c>
      <c r="AL42" s="23">
        <f>'Industrie AMS'!AL42-'Industrie AME'!AL42</f>
        <v>-154.79019151554431</v>
      </c>
      <c r="AM42" s="23">
        <f>'Industrie AMS'!AM42-'Industrie AME'!AM42</f>
        <v>-157.1315089679396</v>
      </c>
      <c r="AN42" s="23">
        <f>'Industrie AMS'!AN42-'Industrie AME'!AN42</f>
        <v>-167.00237785913689</v>
      </c>
      <c r="AO42" s="23">
        <f>'Industrie AMS'!AO42-'Industrie AME'!AO42</f>
        <v>-164.29589966021209</v>
      </c>
      <c r="AP42" s="23">
        <f>'Industrie AMS'!AP42-'Industrie AME'!AP42</f>
        <v>-169.5311548542374</v>
      </c>
      <c r="AQ42" s="23">
        <f>'Industrie AMS'!AQ42-'Industrie AME'!AQ42</f>
        <v>-179.11330170484553</v>
      </c>
      <c r="AR42" s="23">
        <f>'Industrie AMS'!AR42-'Industrie AME'!AR42</f>
        <v>-193.53184082901623</v>
      </c>
      <c r="AS42" s="23">
        <f>'Industrie AMS'!AS42-'Industrie AME'!AS42</f>
        <v>-194.8849431726216</v>
      </c>
      <c r="AT42" s="23">
        <f>'Industrie AMS'!AT42-'Industrie AME'!AT42</f>
        <v>-200.17277174698103</v>
      </c>
      <c r="AU42" s="23">
        <f>'Industrie AMS'!AU42-'Industrie AME'!AU42</f>
        <v>-205.30965852682786</v>
      </c>
      <c r="AV42" s="23">
        <f>'Industrie AMS'!AV42-'Industrie AME'!AV42</f>
        <v>-210.59897429647233</v>
      </c>
      <c r="AW42" s="23">
        <f>'Industrie AMS'!AW42-'Industrie AME'!AW42</f>
        <v>-209.93617436529289</v>
      </c>
      <c r="AX42" s="18"/>
    </row>
    <row r="43" spans="1:50" x14ac:dyDescent="0.25">
      <c r="A43" s="18"/>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18"/>
    </row>
    <row r="44" spans="1:50" x14ac:dyDescent="0.25">
      <c r="A44" s="18"/>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18"/>
    </row>
    <row r="45" spans="1:50" x14ac:dyDescent="0.25">
      <c r="A45" s="111" t="s">
        <v>1245</v>
      </c>
      <c r="B45" t="s">
        <v>443</v>
      </c>
      <c r="C45" s="23">
        <f>'Industrie AMS'!C45-'Industrie AME'!C45</f>
        <v>0</v>
      </c>
      <c r="D45" s="23">
        <f>'Industrie AMS'!D45-'Industrie AME'!D45</f>
        <v>0</v>
      </c>
      <c r="E45" s="23">
        <f>'Industrie AMS'!E45-'Industrie AME'!E45</f>
        <v>0</v>
      </c>
      <c r="F45" s="23">
        <f>'Industrie AMS'!F45-'Industrie AME'!F45</f>
        <v>0</v>
      </c>
      <c r="G45" s="23">
        <f>'Industrie AMS'!G45-'Industrie AME'!G45</f>
        <v>0</v>
      </c>
      <c r="H45" s="23">
        <f>'Industrie AMS'!H45-'Industrie AME'!H45</f>
        <v>0</v>
      </c>
      <c r="I45" s="23">
        <f>'Industrie AMS'!I45-'Industrie AME'!I45</f>
        <v>0</v>
      </c>
      <c r="J45" s="23">
        <f>'Industrie AMS'!J45-'Industrie AME'!J45</f>
        <v>0</v>
      </c>
      <c r="K45" s="23">
        <f>'Industrie AMS'!K45-'Industrie AME'!K45</f>
        <v>0</v>
      </c>
      <c r="L45" s="23">
        <f>'Industrie AMS'!L45-'Industrie AME'!L45</f>
        <v>0</v>
      </c>
      <c r="M45" s="23">
        <f>'Industrie AMS'!M45-'Industrie AME'!M45</f>
        <v>0</v>
      </c>
      <c r="N45" s="23">
        <f>'Industrie AMS'!N45-'Industrie AME'!N45</f>
        <v>0</v>
      </c>
      <c r="O45" s="23">
        <f>'Industrie AMS'!O45-'Industrie AME'!O45</f>
        <v>0</v>
      </c>
      <c r="P45" s="23">
        <f>'Industrie AMS'!P45-'Industrie AME'!P45</f>
        <v>0</v>
      </c>
      <c r="Q45" s="23">
        <f>'Industrie AMS'!Q45-'Industrie AME'!Q45</f>
        <v>0</v>
      </c>
      <c r="R45" s="23">
        <f>'Industrie AMS'!R45-'Industrie AME'!R45</f>
        <v>0</v>
      </c>
      <c r="S45" s="23">
        <f>'Industrie AMS'!S45-'Industrie AME'!S45</f>
        <v>0</v>
      </c>
      <c r="T45" s="23">
        <f>'Industrie AMS'!T45-'Industrie AME'!T45</f>
        <v>0</v>
      </c>
      <c r="U45" s="23">
        <f>'Industrie AMS'!U45-'Industrie AME'!U45</f>
        <v>0</v>
      </c>
      <c r="V45" s="23">
        <f>'Industrie AMS'!V45-'Industrie AME'!V45</f>
        <v>0</v>
      </c>
      <c r="W45" s="23">
        <f>'Industrie AMS'!W45-'Industrie AME'!W45</f>
        <v>-99.479950148437638</v>
      </c>
      <c r="X45" s="23">
        <f>'Industrie AMS'!X45-'Industrie AME'!X45</f>
        <v>-199.95259532939235</v>
      </c>
      <c r="Y45" s="23">
        <f>'Industrie AMS'!Y45-'Industrie AME'!Y45</f>
        <v>18.506956655342947</v>
      </c>
      <c r="Z45" s="23">
        <f>'Industrie AMS'!Z45-'Industrie AME'!Z45</f>
        <v>196.99554142940906</v>
      </c>
      <c r="AA45" s="23">
        <f>'Industrie AMS'!AA45-'Industrie AME'!AA45</f>
        <v>319.02298240939854</v>
      </c>
      <c r="AB45" s="23">
        <f>'Industrie AMS'!AB45-'Industrie AME'!AB45</f>
        <v>338.71313522415585</v>
      </c>
      <c r="AC45" s="23">
        <f>'Industrie AMS'!AC45-'Industrie AME'!AC45</f>
        <v>280.89966306218412</v>
      </c>
      <c r="AD45" s="23">
        <f>'Industrie AMS'!AD45-'Industrie AME'!AD45</f>
        <v>211.12594490627816</v>
      </c>
      <c r="AE45" s="23">
        <f>'Industrie AMS'!AE45-'Industrie AME'!AE45</f>
        <v>61.393590340041555</v>
      </c>
      <c r="AF45" s="23">
        <f>'Industrie AMS'!AF45-'Industrie AME'!AF45</f>
        <v>-101.43259808103903</v>
      </c>
      <c r="AG45" s="23">
        <f>'Industrie AMS'!AG45-'Industrie AME'!AG45</f>
        <v>-270.26972412831674</v>
      </c>
      <c r="AH45" s="23">
        <f>'Industrie AMS'!AH45-'Industrie AME'!AH45</f>
        <v>-483.92456753790611</v>
      </c>
      <c r="AI45" s="23">
        <f>'Industrie AMS'!AI45-'Industrie AME'!AI45</f>
        <v>-688.70288846333278</v>
      </c>
      <c r="AJ45" s="23">
        <f>'Industrie AMS'!AJ45-'Industrie AME'!AJ45</f>
        <v>-868.79630222581909</v>
      </c>
      <c r="AK45" s="23">
        <f>'Industrie AMS'!AK45-'Industrie AME'!AK45</f>
        <v>-1025.34068780292</v>
      </c>
      <c r="AL45" s="23">
        <f>'Industrie AMS'!AL45-'Industrie AME'!AL45</f>
        <v>-1158.0427710504446</v>
      </c>
      <c r="AM45" s="23">
        <f>'Industrie AMS'!AM45-'Industrie AME'!AM45</f>
        <v>-1266.1413537945191</v>
      </c>
      <c r="AN45" s="23">
        <f>'Industrie AMS'!AN45-'Industrie AME'!AN45</f>
        <v>-1360.4182233151805</v>
      </c>
      <c r="AO45" s="23">
        <f>'Industrie AMS'!AO45-'Industrie AME'!AO45</f>
        <v>-1422.0856458041962</v>
      </c>
      <c r="AP45" s="23">
        <f>'Industrie AMS'!AP45-'Industrie AME'!AP45</f>
        <v>-1477.7627256180131</v>
      </c>
      <c r="AQ45" s="23">
        <f>'Industrie AMS'!AQ45-'Industrie AME'!AQ45</f>
        <v>-1531.1349672185315</v>
      </c>
      <c r="AR45" s="23">
        <f>'Industrie AMS'!AR45-'Industrie AME'!AR45</f>
        <v>-1602.9911640046048</v>
      </c>
      <c r="AS45" s="23">
        <f>'Industrie AMS'!AS45-'Industrie AME'!AS45</f>
        <v>-1680.9517691743677</v>
      </c>
      <c r="AT45" s="23">
        <f>'Industrie AMS'!AT45-'Industrie AME'!AT45</f>
        <v>-1761.6099335431791</v>
      </c>
      <c r="AU45" s="23">
        <f>'Industrie AMS'!AU45-'Industrie AME'!AU45</f>
        <v>-1844.0477554054669</v>
      </c>
      <c r="AV45" s="23">
        <f>'Industrie AMS'!AV45-'Industrie AME'!AV45</f>
        <v>-1918.9725006716617</v>
      </c>
      <c r="AW45" s="23">
        <f>'Industrie AMS'!AW45-'Industrie AME'!AW45</f>
        <v>-2006.2403899308993</v>
      </c>
      <c r="AX45" s="18"/>
    </row>
    <row r="46" spans="1:50" x14ac:dyDescent="0.25">
      <c r="A46" s="111"/>
      <c r="B46" t="s">
        <v>444</v>
      </c>
      <c r="C46" s="23">
        <f>'Industrie AMS'!C46-'Industrie AME'!C46</f>
        <v>0</v>
      </c>
      <c r="D46" s="23">
        <f>'Industrie AMS'!D46-'Industrie AME'!D46</f>
        <v>0</v>
      </c>
      <c r="E46" s="23">
        <f>'Industrie AMS'!E46-'Industrie AME'!E46</f>
        <v>0</v>
      </c>
      <c r="F46" s="23">
        <f>'Industrie AMS'!F46-'Industrie AME'!F46</f>
        <v>0</v>
      </c>
      <c r="G46" s="23">
        <f>'Industrie AMS'!G46-'Industrie AME'!G46</f>
        <v>0</v>
      </c>
      <c r="H46" s="23">
        <f>'Industrie AMS'!H46-'Industrie AME'!H46</f>
        <v>0</v>
      </c>
      <c r="I46" s="23">
        <f>'Industrie AMS'!I46-'Industrie AME'!I46</f>
        <v>0</v>
      </c>
      <c r="J46" s="23">
        <f>'Industrie AMS'!J46-'Industrie AME'!J46</f>
        <v>0</v>
      </c>
      <c r="K46" s="23">
        <f>'Industrie AMS'!K46-'Industrie AME'!K46</f>
        <v>0</v>
      </c>
      <c r="L46" s="23">
        <f>'Industrie AMS'!L46-'Industrie AME'!L46</f>
        <v>0</v>
      </c>
      <c r="M46" s="23">
        <f>'Industrie AMS'!M46-'Industrie AME'!M46</f>
        <v>0</v>
      </c>
      <c r="N46" s="23">
        <f>'Industrie AMS'!N46-'Industrie AME'!N46</f>
        <v>0</v>
      </c>
      <c r="O46" s="23">
        <f>'Industrie AMS'!O46-'Industrie AME'!O46</f>
        <v>0</v>
      </c>
      <c r="P46" s="23">
        <f>'Industrie AMS'!P46-'Industrie AME'!P46</f>
        <v>0</v>
      </c>
      <c r="Q46" s="23">
        <f>'Industrie AMS'!Q46-'Industrie AME'!Q46</f>
        <v>0</v>
      </c>
      <c r="R46" s="23">
        <f>'Industrie AMS'!R46-'Industrie AME'!R46</f>
        <v>0</v>
      </c>
      <c r="S46" s="23">
        <f>'Industrie AMS'!S46-'Industrie AME'!S46</f>
        <v>0</v>
      </c>
      <c r="T46" s="23">
        <f>'Industrie AMS'!T46-'Industrie AME'!T46</f>
        <v>0</v>
      </c>
      <c r="U46" s="23">
        <f>'Industrie AMS'!U46-'Industrie AME'!U46</f>
        <v>0</v>
      </c>
      <c r="V46" s="23">
        <f>'Industrie AMS'!V46-'Industrie AME'!V46</f>
        <v>0</v>
      </c>
      <c r="W46" s="23">
        <f>'Industrie AMS'!W46-'Industrie AME'!W46</f>
        <v>-344.59946883350494</v>
      </c>
      <c r="X46" s="23">
        <f>'Industrie AMS'!X46-'Industrie AME'!X46</f>
        <v>-566.39377825736301</v>
      </c>
      <c r="Y46" s="23">
        <f>'Industrie AMS'!Y46-'Industrie AME'!Y46</f>
        <v>280.61049202585127</v>
      </c>
      <c r="Z46" s="23">
        <f>'Industrie AMS'!Z46-'Industrie AME'!Z46</f>
        <v>1130.1822452430497</v>
      </c>
      <c r="AA46" s="23">
        <f>'Industrie AMS'!AA46-'Industrie AME'!AA46</f>
        <v>1818.6198949514655</v>
      </c>
      <c r="AB46" s="23">
        <f>'Industrie AMS'!AB46-'Industrie AME'!AB46</f>
        <v>2257.3508834884851</v>
      </c>
      <c r="AC46" s="23">
        <f>'Industrie AMS'!AC46-'Industrie AME'!AC46</f>
        <v>2463.6450649297913</v>
      </c>
      <c r="AD46" s="23">
        <f>'Industrie AMS'!AD46-'Industrie AME'!AD46</f>
        <v>2669.987394211028</v>
      </c>
      <c r="AE46" s="23">
        <f>'Industrie AMS'!AE46-'Industrie AME'!AE46</f>
        <v>2728.2719425985997</v>
      </c>
      <c r="AF46" s="23">
        <f>'Industrie AMS'!AF46-'Industrie AME'!AF46</f>
        <v>2754.3753090682731</v>
      </c>
      <c r="AG46" s="23">
        <f>'Industrie AMS'!AG46-'Industrie AME'!AG46</f>
        <v>2764.1397679991787</v>
      </c>
      <c r="AH46" s="23">
        <f>'Industrie AMS'!AH46-'Industrie AME'!AH46</f>
        <v>2610.8235216659086</v>
      </c>
      <c r="AI46" s="23">
        <f>'Industrie AMS'!AI46-'Industrie AME'!AI46</f>
        <v>2498.6377001756919</v>
      </c>
      <c r="AJ46" s="23">
        <f>'Industrie AMS'!AJ46-'Industrie AME'!AJ46</f>
        <v>2456.9155236240476</v>
      </c>
      <c r="AK46" s="23">
        <f>'Industrie AMS'!AK46-'Industrie AME'!AK46</f>
        <v>2496.6258721958147</v>
      </c>
      <c r="AL46" s="23">
        <f>'Industrie AMS'!AL46-'Industrie AME'!AL46</f>
        <v>2604.0039264486695</v>
      </c>
      <c r="AM46" s="23">
        <f>'Industrie AMS'!AM46-'Industrie AME'!AM46</f>
        <v>2771.1163073912321</v>
      </c>
      <c r="AN46" s="23">
        <f>'Industrie AMS'!AN46-'Industrie AME'!AN46</f>
        <v>2878.0023686919594</v>
      </c>
      <c r="AO46" s="23">
        <f>'Industrie AMS'!AO46-'Industrie AME'!AO46</f>
        <v>3005.3389727147296</v>
      </c>
      <c r="AP46" s="23">
        <f>'Industrie AMS'!AP46-'Industrie AME'!AP46</f>
        <v>3161.9790779653122</v>
      </c>
      <c r="AQ46" s="23">
        <f>'Industrie AMS'!AQ46-'Industrie AME'!AQ46</f>
        <v>3333.8847246551013</v>
      </c>
      <c r="AR46" s="23">
        <f>'Industrie AMS'!AR46-'Industrie AME'!AR46</f>
        <v>3460.470446706342</v>
      </c>
      <c r="AS46" s="23">
        <f>'Industrie AMS'!AS46-'Industrie AME'!AS46</f>
        <v>3453.2936869270343</v>
      </c>
      <c r="AT46" s="23">
        <f>'Industrie AMS'!AT46-'Industrie AME'!AT46</f>
        <v>3395.1101631803031</v>
      </c>
      <c r="AU46" s="23">
        <f>'Industrie AMS'!AU46-'Industrie AME'!AU46</f>
        <v>3321.7082357309118</v>
      </c>
      <c r="AV46" s="23">
        <f>'Industrie AMS'!AV46-'Industrie AME'!AV46</f>
        <v>3258.6183663382835</v>
      </c>
      <c r="AW46" s="23">
        <f>'Industrie AMS'!AW46-'Industrie AME'!AW46</f>
        <v>3183.8317885109573</v>
      </c>
      <c r="AX46" s="18"/>
    </row>
    <row r="47" spans="1:50" x14ac:dyDescent="0.25">
      <c r="A47" s="111"/>
      <c r="B47" t="s">
        <v>445</v>
      </c>
      <c r="C47" s="23">
        <f>'Industrie AMS'!C47-'Industrie AME'!C47</f>
        <v>0</v>
      </c>
      <c r="D47" s="23">
        <f>'Industrie AMS'!D47-'Industrie AME'!D47</f>
        <v>0</v>
      </c>
      <c r="E47" s="23">
        <f>'Industrie AMS'!E47-'Industrie AME'!E47</f>
        <v>0</v>
      </c>
      <c r="F47" s="23">
        <f>'Industrie AMS'!F47-'Industrie AME'!F47</f>
        <v>0</v>
      </c>
      <c r="G47" s="23">
        <f>'Industrie AMS'!G47-'Industrie AME'!G47</f>
        <v>0</v>
      </c>
      <c r="H47" s="23">
        <f>'Industrie AMS'!H47-'Industrie AME'!H47</f>
        <v>0</v>
      </c>
      <c r="I47" s="23">
        <f>'Industrie AMS'!I47-'Industrie AME'!I47</f>
        <v>0</v>
      </c>
      <c r="J47" s="23">
        <f>'Industrie AMS'!J47-'Industrie AME'!J47</f>
        <v>0</v>
      </c>
      <c r="K47" s="23">
        <f>'Industrie AMS'!K47-'Industrie AME'!K47</f>
        <v>0</v>
      </c>
      <c r="L47" s="23">
        <f>'Industrie AMS'!L47-'Industrie AME'!L47</f>
        <v>0</v>
      </c>
      <c r="M47" s="23">
        <f>'Industrie AMS'!M47-'Industrie AME'!M47</f>
        <v>0</v>
      </c>
      <c r="N47" s="23">
        <f>'Industrie AMS'!N47-'Industrie AME'!N47</f>
        <v>0</v>
      </c>
      <c r="O47" s="23">
        <f>'Industrie AMS'!O47-'Industrie AME'!O47</f>
        <v>0</v>
      </c>
      <c r="P47" s="23">
        <f>'Industrie AMS'!P47-'Industrie AME'!P47</f>
        <v>0</v>
      </c>
      <c r="Q47" s="23">
        <f>'Industrie AMS'!Q47-'Industrie AME'!Q47</f>
        <v>0</v>
      </c>
      <c r="R47" s="23">
        <f>'Industrie AMS'!R47-'Industrie AME'!R47</f>
        <v>0</v>
      </c>
      <c r="S47" s="23">
        <f>'Industrie AMS'!S47-'Industrie AME'!S47</f>
        <v>0</v>
      </c>
      <c r="T47" s="23">
        <f>'Industrie AMS'!T47-'Industrie AME'!T47</f>
        <v>0</v>
      </c>
      <c r="U47" s="23">
        <f>'Industrie AMS'!U47-'Industrie AME'!U47</f>
        <v>0</v>
      </c>
      <c r="V47" s="23">
        <f>'Industrie AMS'!V47-'Industrie AME'!V47</f>
        <v>0</v>
      </c>
      <c r="W47" s="23">
        <f>'Industrie AMS'!W47-'Industrie AME'!W47</f>
        <v>3094.7244527069561</v>
      </c>
      <c r="X47" s="23">
        <f>'Industrie AMS'!X47-'Industrie AME'!X47</f>
        <v>3805.0441989035171</v>
      </c>
      <c r="Y47" s="23">
        <f>'Industrie AMS'!Y47-'Industrie AME'!Y47</f>
        <v>411.44035451658419</v>
      </c>
      <c r="Z47" s="23">
        <f>'Industrie AMS'!Z47-'Industrie AME'!Z47</f>
        <v>-1244.0410029536579</v>
      </c>
      <c r="AA47" s="23">
        <f>'Industrie AMS'!AA47-'Industrie AME'!AA47</f>
        <v>-2342.4077316476614</v>
      </c>
      <c r="AB47" s="23">
        <f>'Industrie AMS'!AB47-'Industrie AME'!AB47</f>
        <v>-3325.9217917318456</v>
      </c>
      <c r="AC47" s="23">
        <f>'Industrie AMS'!AC47-'Industrie AME'!AC47</f>
        <v>-4256.3068826721865</v>
      </c>
      <c r="AD47" s="23">
        <f>'Industrie AMS'!AD47-'Industrie AME'!AD47</f>
        <v>-5071.2640748317353</v>
      </c>
      <c r="AE47" s="23">
        <f>'Industrie AMS'!AE47-'Industrie AME'!AE47</f>
        <v>-5384.4473644172249</v>
      </c>
      <c r="AF47" s="23">
        <f>'Industrie AMS'!AF47-'Industrie AME'!AF47</f>
        <v>-6039.6233999542019</v>
      </c>
      <c r="AG47" s="23">
        <f>'Industrie AMS'!AG47-'Industrie AME'!AG47</f>
        <v>-6897.5326434756571</v>
      </c>
      <c r="AH47" s="23">
        <f>'Industrie AMS'!AH47-'Industrie AME'!AH47</f>
        <v>-7292.2217565647734</v>
      </c>
      <c r="AI47" s="23">
        <f>'Industrie AMS'!AI47-'Industrie AME'!AI47</f>
        <v>-8244.0851326283009</v>
      </c>
      <c r="AJ47" s="23">
        <f>'Industrie AMS'!AJ47-'Industrie AME'!AJ47</f>
        <v>-9187.418670409068</v>
      </c>
      <c r="AK47" s="23">
        <f>'Industrie AMS'!AK47-'Industrie AME'!AK47</f>
        <v>-10058.34246955617</v>
      </c>
      <c r="AL47" s="23">
        <f>'Industrie AMS'!AL47-'Industrie AME'!AL47</f>
        <v>-10866.410618575377</v>
      </c>
      <c r="AM47" s="23">
        <f>'Industrie AMS'!AM47-'Industrie AME'!AM47</f>
        <v>-11627.841067841568</v>
      </c>
      <c r="AN47" s="23">
        <f>'Industrie AMS'!AN47-'Industrie AME'!AN47</f>
        <v>-12258.483520578098</v>
      </c>
      <c r="AO47" s="23">
        <f>'Industrie AMS'!AO47-'Industrie AME'!AO47</f>
        <v>-12951.746282935055</v>
      </c>
      <c r="AP47" s="23">
        <f>'Industrie AMS'!AP47-'Industrie AME'!AP47</f>
        <v>-13613.747487987072</v>
      </c>
      <c r="AQ47" s="23">
        <f>'Industrie AMS'!AQ47-'Industrie AME'!AQ47</f>
        <v>-14245.84215460383</v>
      </c>
      <c r="AR47" s="23">
        <f>'Industrie AMS'!AR47-'Industrie AME'!AR47</f>
        <v>-14591.192491591035</v>
      </c>
      <c r="AS47" s="23">
        <f>'Industrie AMS'!AS47-'Industrie AME'!AS47</f>
        <v>-15103.35016978893</v>
      </c>
      <c r="AT47" s="23">
        <f>'Industrie AMS'!AT47-'Industrie AME'!AT47</f>
        <v>-15567.545864628919</v>
      </c>
      <c r="AU47" s="23">
        <f>'Industrie AMS'!AU47-'Industrie AME'!AU47</f>
        <v>-16025.809539275506</v>
      </c>
      <c r="AV47" s="23">
        <f>'Industrie AMS'!AV47-'Industrie AME'!AV47</f>
        <v>-16454.469029833475</v>
      </c>
      <c r="AW47" s="23">
        <f>'Industrie AMS'!AW47-'Industrie AME'!AW47</f>
        <v>-17066.206542184256</v>
      </c>
      <c r="AX47" s="18"/>
    </row>
    <row r="48" spans="1:50" x14ac:dyDescent="0.25">
      <c r="A48" s="111"/>
      <c r="B48" t="s">
        <v>446</v>
      </c>
      <c r="C48" s="23">
        <f>'Industrie AMS'!C48-'Industrie AME'!C48</f>
        <v>0</v>
      </c>
      <c r="D48" s="23">
        <f>'Industrie AMS'!D48-'Industrie AME'!D48</f>
        <v>0</v>
      </c>
      <c r="E48" s="23">
        <f>'Industrie AMS'!E48-'Industrie AME'!E48</f>
        <v>0</v>
      </c>
      <c r="F48" s="23">
        <f>'Industrie AMS'!F48-'Industrie AME'!F48</f>
        <v>0</v>
      </c>
      <c r="G48" s="23">
        <f>'Industrie AMS'!G48-'Industrie AME'!G48</f>
        <v>0</v>
      </c>
      <c r="H48" s="23">
        <f>'Industrie AMS'!H48-'Industrie AME'!H48</f>
        <v>0</v>
      </c>
      <c r="I48" s="23">
        <f>'Industrie AMS'!I48-'Industrie AME'!I48</f>
        <v>0</v>
      </c>
      <c r="J48" s="23">
        <f>'Industrie AMS'!J48-'Industrie AME'!J48</f>
        <v>0</v>
      </c>
      <c r="K48" s="23">
        <f>'Industrie AMS'!K48-'Industrie AME'!K48</f>
        <v>0</v>
      </c>
      <c r="L48" s="23">
        <f>'Industrie AMS'!L48-'Industrie AME'!L48</f>
        <v>0</v>
      </c>
      <c r="M48" s="23">
        <f>'Industrie AMS'!M48-'Industrie AME'!M48</f>
        <v>0</v>
      </c>
      <c r="N48" s="23">
        <f>'Industrie AMS'!N48-'Industrie AME'!N48</f>
        <v>0</v>
      </c>
      <c r="O48" s="23">
        <f>'Industrie AMS'!O48-'Industrie AME'!O48</f>
        <v>0</v>
      </c>
      <c r="P48" s="23">
        <f>'Industrie AMS'!P48-'Industrie AME'!P48</f>
        <v>0</v>
      </c>
      <c r="Q48" s="23">
        <f>'Industrie AMS'!Q48-'Industrie AME'!Q48</f>
        <v>0</v>
      </c>
      <c r="R48" s="23">
        <f>'Industrie AMS'!R48-'Industrie AME'!R48</f>
        <v>0</v>
      </c>
      <c r="S48" s="23">
        <f>'Industrie AMS'!S48-'Industrie AME'!S48</f>
        <v>0</v>
      </c>
      <c r="T48" s="23">
        <f>'Industrie AMS'!T48-'Industrie AME'!T48</f>
        <v>0</v>
      </c>
      <c r="U48" s="23">
        <f>'Industrie AMS'!U48-'Industrie AME'!U48</f>
        <v>0</v>
      </c>
      <c r="V48" s="23">
        <f>'Industrie AMS'!V48-'Industrie AME'!V48</f>
        <v>0</v>
      </c>
      <c r="W48" s="23">
        <f>'Industrie AMS'!W48-'Industrie AME'!W48</f>
        <v>30.399246975428468</v>
      </c>
      <c r="X48" s="23">
        <f>'Industrie AMS'!X48-'Industrie AME'!X48</f>
        <v>15.121645639366761</v>
      </c>
      <c r="Y48" s="23">
        <f>'Industrie AMS'!Y48-'Industrie AME'!Y48</f>
        <v>28.457410748662369</v>
      </c>
      <c r="Z48" s="23">
        <f>'Industrie AMS'!Z48-'Industrie AME'!Z48</f>
        <v>32.582314079820208</v>
      </c>
      <c r="AA48" s="23">
        <f>'Industrie AMS'!AA48-'Industrie AME'!AA48</f>
        <v>32.257801426581864</v>
      </c>
      <c r="AB48" s="23">
        <f>'Industrie AMS'!AB48-'Industrie AME'!AB48</f>
        <v>17.873693465060569</v>
      </c>
      <c r="AC48" s="23">
        <f>'Industrie AMS'!AC48-'Industrie AME'!AC48</f>
        <v>-7.086701406762586</v>
      </c>
      <c r="AD48" s="23">
        <f>'Industrie AMS'!AD48-'Industrie AME'!AD48</f>
        <v>-21.368998370826375</v>
      </c>
      <c r="AE48" s="23">
        <f>'Industrie AMS'!AE48-'Industrie AME'!AE48</f>
        <v>-47.863057880798806</v>
      </c>
      <c r="AF48" s="23">
        <f>'Industrie AMS'!AF48-'Industrie AME'!AF48</f>
        <v>-81.577982296274058</v>
      </c>
      <c r="AG48" s="23">
        <f>'Industrie AMS'!AG48-'Industrie AME'!AG48</f>
        <v>-108.86355651438862</v>
      </c>
      <c r="AH48" s="23">
        <f>'Industrie AMS'!AH48-'Industrie AME'!AH48</f>
        <v>-133.91313695549616</v>
      </c>
      <c r="AI48" s="23">
        <f>'Industrie AMS'!AI48-'Industrie AME'!AI48</f>
        <v>-163.50603594501627</v>
      </c>
      <c r="AJ48" s="23">
        <f>'Industrie AMS'!AJ48-'Industrie AME'!AJ48</f>
        <v>-194.61612375905133</v>
      </c>
      <c r="AK48" s="23">
        <f>'Industrie AMS'!AK48-'Industrie AME'!AK48</f>
        <v>-223.4635660947024</v>
      </c>
      <c r="AL48" s="23">
        <f>'Industrie AMS'!AL48-'Industrie AME'!AL48</f>
        <v>-250.44892585121306</v>
      </c>
      <c r="AM48" s="23">
        <f>'Industrie AMS'!AM48-'Industrie AME'!AM48</f>
        <v>-271.74253110870995</v>
      </c>
      <c r="AN48" s="23">
        <f>'Industrie AMS'!AN48-'Industrie AME'!AN48</f>
        <v>-288.10340910342529</v>
      </c>
      <c r="AO48" s="23">
        <f>'Industrie AMS'!AO48-'Industrie AME'!AO48</f>
        <v>-304.79933027132574</v>
      </c>
      <c r="AP48" s="23">
        <f>'Industrie AMS'!AP48-'Industrie AME'!AP48</f>
        <v>-318.28874446008558</v>
      </c>
      <c r="AQ48" s="23">
        <f>'Industrie AMS'!AQ48-'Industrie AME'!AQ48</f>
        <v>-329.32173412212978</v>
      </c>
      <c r="AR48" s="23">
        <f>'Industrie AMS'!AR48-'Industrie AME'!AR48</f>
        <v>-339.93784661719292</v>
      </c>
      <c r="AS48" s="23">
        <f>'Industrie AMS'!AS48-'Industrie AME'!AS48</f>
        <v>-359.1423236867613</v>
      </c>
      <c r="AT48" s="23">
        <f>'Industrie AMS'!AT48-'Industrie AME'!AT48</f>
        <v>-375.89936300649788</v>
      </c>
      <c r="AU48" s="23">
        <f>'Industrie AMS'!AU48-'Industrie AME'!AU48</f>
        <v>-392.2585575541143</v>
      </c>
      <c r="AV48" s="23">
        <f>'Industrie AMS'!AV48-'Industrie AME'!AV48</f>
        <v>-406.80778241464759</v>
      </c>
      <c r="AW48" s="23">
        <f>'Industrie AMS'!AW48-'Industrie AME'!AW48</f>
        <v>-424.34012507924126</v>
      </c>
      <c r="AX48" s="18"/>
    </row>
    <row r="49" spans="1:50" x14ac:dyDescent="0.25">
      <c r="A49" s="111"/>
      <c r="B49" t="s">
        <v>668</v>
      </c>
      <c r="C49" s="23">
        <f>'Industrie AMS'!C49-'Industrie AME'!C49</f>
        <v>0</v>
      </c>
      <c r="D49" s="23">
        <f>'Industrie AMS'!D49-'Industrie AME'!D49</f>
        <v>0</v>
      </c>
      <c r="E49" s="23">
        <f>'Industrie AMS'!E49-'Industrie AME'!E49</f>
        <v>0</v>
      </c>
      <c r="F49" s="23">
        <f>'Industrie AMS'!F49-'Industrie AME'!F49</f>
        <v>0</v>
      </c>
      <c r="G49" s="23">
        <f>'Industrie AMS'!G49-'Industrie AME'!G49</f>
        <v>0</v>
      </c>
      <c r="H49" s="23">
        <f>'Industrie AMS'!H49-'Industrie AME'!H49</f>
        <v>0</v>
      </c>
      <c r="I49" s="23">
        <f>'Industrie AMS'!I49-'Industrie AME'!I49</f>
        <v>0</v>
      </c>
      <c r="J49" s="23">
        <f>'Industrie AMS'!J49-'Industrie AME'!J49</f>
        <v>0</v>
      </c>
      <c r="K49" s="23">
        <f>'Industrie AMS'!K49-'Industrie AME'!K49</f>
        <v>0</v>
      </c>
      <c r="L49" s="23">
        <f>'Industrie AMS'!L49-'Industrie AME'!L49</f>
        <v>0</v>
      </c>
      <c r="M49" s="23">
        <f>'Industrie AMS'!M49-'Industrie AME'!M49</f>
        <v>0</v>
      </c>
      <c r="N49" s="23">
        <f>'Industrie AMS'!N49-'Industrie AME'!N49</f>
        <v>0</v>
      </c>
      <c r="O49" s="23">
        <f>'Industrie AMS'!O49-'Industrie AME'!O49</f>
        <v>0</v>
      </c>
      <c r="P49" s="23">
        <f>'Industrie AMS'!P49-'Industrie AME'!P49</f>
        <v>0</v>
      </c>
      <c r="Q49" s="23">
        <f>'Industrie AMS'!Q49-'Industrie AME'!Q49</f>
        <v>0</v>
      </c>
      <c r="R49" s="23">
        <f>'Industrie AMS'!R49-'Industrie AME'!R49</f>
        <v>0</v>
      </c>
      <c r="S49" s="23">
        <f>'Industrie AMS'!S49-'Industrie AME'!S49</f>
        <v>0</v>
      </c>
      <c r="T49" s="23">
        <f>'Industrie AMS'!T49-'Industrie AME'!T49</f>
        <v>0</v>
      </c>
      <c r="U49" s="23">
        <f>'Industrie AMS'!U49-'Industrie AME'!U49</f>
        <v>0</v>
      </c>
      <c r="V49" s="23">
        <f>'Industrie AMS'!V49-'Industrie AME'!V49</f>
        <v>0</v>
      </c>
      <c r="W49" s="23">
        <f>'Industrie AMS'!W49-'Industrie AME'!W49</f>
        <v>602.25138237985811</v>
      </c>
      <c r="X49" s="23">
        <f>'Industrie AMS'!X49-'Industrie AME'!X49</f>
        <v>576.02812760828238</v>
      </c>
      <c r="Y49" s="23">
        <f>'Industrie AMS'!Y49-'Industrie AME'!Y49</f>
        <v>923.82839730694104</v>
      </c>
      <c r="Z49" s="23">
        <f>'Industrie AMS'!Z49-'Industrie AME'!Z49</f>
        <v>947.90039629786042</v>
      </c>
      <c r="AA49" s="23">
        <f>'Industrie AMS'!AA49-'Industrie AME'!AA49</f>
        <v>911.82440427584515</v>
      </c>
      <c r="AB49" s="23">
        <f>'Industrie AMS'!AB49-'Industrie AME'!AB49</f>
        <v>784.27240009043089</v>
      </c>
      <c r="AC49" s="23">
        <f>'Industrie AMS'!AC49-'Industrie AME'!AC49</f>
        <v>643.92689846634312</v>
      </c>
      <c r="AD49" s="23">
        <f>'Industrie AMS'!AD49-'Industrie AME'!AD49</f>
        <v>682.48331640310425</v>
      </c>
      <c r="AE49" s="23">
        <f>'Industrie AMS'!AE49-'Industrie AME'!AE49</f>
        <v>574.68530208059383</v>
      </c>
      <c r="AF49" s="23">
        <f>'Industrie AMS'!AF49-'Industrie AME'!AF49</f>
        <v>435.13753971325423</v>
      </c>
      <c r="AG49" s="23">
        <f>'Industrie AMS'!AG49-'Industrie AME'!AG49</f>
        <v>312.41323068440397</v>
      </c>
      <c r="AH49" s="23">
        <f>'Industrie AMS'!AH49-'Industrie AME'!AH49</f>
        <v>198.62474097831</v>
      </c>
      <c r="AI49" s="23">
        <f>'Industrie AMS'!AI49-'Industrie AME'!AI49</f>
        <v>130.18196479134713</v>
      </c>
      <c r="AJ49" s="23">
        <f>'Industrie AMS'!AJ49-'Industrie AME'!AJ49</f>
        <v>44.871510469565692</v>
      </c>
      <c r="AK49" s="23">
        <f>'Industrie AMS'!AK49-'Industrie AME'!AK49</f>
        <v>-55.087924052721064</v>
      </c>
      <c r="AL49" s="23">
        <f>'Industrie AMS'!AL49-'Industrie AME'!AL49</f>
        <v>-164.12606726604281</v>
      </c>
      <c r="AM49" s="23">
        <f>'Industrie AMS'!AM49-'Industrie AME'!AM49</f>
        <v>-234.98266447955393</v>
      </c>
      <c r="AN49" s="23">
        <f>'Industrie AMS'!AN49-'Industrie AME'!AN49</f>
        <v>-243.92712191342798</v>
      </c>
      <c r="AO49" s="23">
        <f>'Industrie AMS'!AO49-'Industrie AME'!AO49</f>
        <v>-273.29902413166201</v>
      </c>
      <c r="AP49" s="23">
        <f>'Industrie AMS'!AP49-'Industrie AME'!AP49</f>
        <v>-296.9972850760023</v>
      </c>
      <c r="AQ49" s="23">
        <f>'Industrie AMS'!AQ49-'Industrie AME'!AQ49</f>
        <v>-316.25918020680547</v>
      </c>
      <c r="AR49" s="23">
        <f>'Industrie AMS'!AR49-'Industrie AME'!AR49</f>
        <v>-352.58963857221534</v>
      </c>
      <c r="AS49" s="23">
        <f>'Industrie AMS'!AS49-'Industrie AME'!AS49</f>
        <v>-420.44506857195665</v>
      </c>
      <c r="AT49" s="23">
        <f>'Industrie AMS'!AT49-'Industrie AME'!AT49</f>
        <v>-453.20003816798271</v>
      </c>
      <c r="AU49" s="23">
        <f>'Industrie AMS'!AU49-'Industrie AME'!AU49</f>
        <v>-481.70446615828041</v>
      </c>
      <c r="AV49" s="23">
        <f>'Industrie AMS'!AV49-'Industrie AME'!AV49</f>
        <v>-504.23151009371577</v>
      </c>
      <c r="AW49" s="23">
        <f>'Industrie AMS'!AW49-'Industrie AME'!AW49</f>
        <v>-573.70041586191292</v>
      </c>
      <c r="AX49" s="18"/>
    </row>
    <row r="50" spans="1:50" x14ac:dyDescent="0.25">
      <c r="A50" s="111"/>
      <c r="B50" t="s">
        <v>447</v>
      </c>
      <c r="C50" s="23">
        <f>'Industrie AMS'!C50-'Industrie AME'!C50</f>
        <v>0</v>
      </c>
      <c r="D50" s="23">
        <f>'Industrie AMS'!D50-'Industrie AME'!D50</f>
        <v>0</v>
      </c>
      <c r="E50" s="23">
        <f>'Industrie AMS'!E50-'Industrie AME'!E50</f>
        <v>0</v>
      </c>
      <c r="F50" s="23">
        <f>'Industrie AMS'!F50-'Industrie AME'!F50</f>
        <v>0</v>
      </c>
      <c r="G50" s="23">
        <f>'Industrie AMS'!G50-'Industrie AME'!G50</f>
        <v>0</v>
      </c>
      <c r="H50" s="23">
        <f>'Industrie AMS'!H50-'Industrie AME'!H50</f>
        <v>0</v>
      </c>
      <c r="I50" s="23">
        <f>'Industrie AMS'!I50-'Industrie AME'!I50</f>
        <v>0</v>
      </c>
      <c r="J50" s="23">
        <f>'Industrie AMS'!J50-'Industrie AME'!J50</f>
        <v>0</v>
      </c>
      <c r="K50" s="23">
        <f>'Industrie AMS'!K50-'Industrie AME'!K50</f>
        <v>0</v>
      </c>
      <c r="L50" s="23">
        <f>'Industrie AMS'!L50-'Industrie AME'!L50</f>
        <v>0</v>
      </c>
      <c r="M50" s="23">
        <f>'Industrie AMS'!M50-'Industrie AME'!M50</f>
        <v>0</v>
      </c>
      <c r="N50" s="23">
        <f>'Industrie AMS'!N50-'Industrie AME'!N50</f>
        <v>0</v>
      </c>
      <c r="O50" s="23">
        <f>'Industrie AMS'!O50-'Industrie AME'!O50</f>
        <v>0</v>
      </c>
      <c r="P50" s="23">
        <f>'Industrie AMS'!P50-'Industrie AME'!P50</f>
        <v>0</v>
      </c>
      <c r="Q50" s="23">
        <f>'Industrie AMS'!Q50-'Industrie AME'!Q50</f>
        <v>0</v>
      </c>
      <c r="R50" s="23">
        <f>'Industrie AMS'!R50-'Industrie AME'!R50</f>
        <v>0</v>
      </c>
      <c r="S50" s="23">
        <f>'Industrie AMS'!S50-'Industrie AME'!S50</f>
        <v>0</v>
      </c>
      <c r="T50" s="23">
        <f>'Industrie AMS'!T50-'Industrie AME'!T50</f>
        <v>0</v>
      </c>
      <c r="U50" s="23">
        <f>'Industrie AMS'!U50-'Industrie AME'!U50</f>
        <v>0</v>
      </c>
      <c r="V50" s="23">
        <f>'Industrie AMS'!V50-'Industrie AME'!V50</f>
        <v>0</v>
      </c>
      <c r="W50" s="23">
        <f>'Industrie AMS'!W50-'Industrie AME'!W50</f>
        <v>99.509634082955017</v>
      </c>
      <c r="X50" s="23">
        <f>'Industrie AMS'!X50-'Industrie AME'!X50</f>
        <v>51.75676206900971</v>
      </c>
      <c r="Y50" s="23">
        <f>'Industrie AMS'!Y50-'Industrie AME'!Y50</f>
        <v>146.03719533255571</v>
      </c>
      <c r="Z50" s="23">
        <f>'Industrie AMS'!Z50-'Industrie AME'!Z50</f>
        <v>202.7853854328896</v>
      </c>
      <c r="AA50" s="23">
        <f>'Industrie AMS'!AA50-'Industrie AME'!AA50</f>
        <v>236.10270089462938</v>
      </c>
      <c r="AB50" s="23">
        <f>'Industrie AMS'!AB50-'Industrie AME'!AB50</f>
        <v>219.55615843326814</v>
      </c>
      <c r="AC50" s="23">
        <f>'Industrie AMS'!AC50-'Industrie AME'!AC50</f>
        <v>161.46285209686175</v>
      </c>
      <c r="AD50" s="23">
        <f>'Industrie AMS'!AD50-'Industrie AME'!AD50</f>
        <v>103.18465531107358</v>
      </c>
      <c r="AE50" s="23">
        <f>'Industrie AMS'!AE50-'Industrie AME'!AE50</f>
        <v>-34.935653266351437</v>
      </c>
      <c r="AF50" s="23">
        <f>'Industrie AMS'!AF50-'Industrie AME'!AF50</f>
        <v>-191.40450729825534</v>
      </c>
      <c r="AG50" s="23">
        <f>'Industrie AMS'!AG50-'Industrie AME'!AG50</f>
        <v>-327.60896782665077</v>
      </c>
      <c r="AH50" s="23">
        <f>'Industrie AMS'!AH50-'Industrie AME'!AH50</f>
        <v>-456.75261130199215</v>
      </c>
      <c r="AI50" s="23">
        <f>'Industrie AMS'!AI50-'Industrie AME'!AI50</f>
        <v>-575.59637296063738</v>
      </c>
      <c r="AJ50" s="23">
        <f>'Industrie AMS'!AJ50-'Industrie AME'!AJ50</f>
        <v>-707.06057398681151</v>
      </c>
      <c r="AK50" s="23">
        <f>'Industrie AMS'!AK50-'Industrie AME'!AK50</f>
        <v>-829.15188908352866</v>
      </c>
      <c r="AL50" s="23">
        <f>'Industrie AMS'!AL50-'Industrie AME'!AL50</f>
        <v>-941.25492524357105</v>
      </c>
      <c r="AM50" s="23">
        <f>'Industrie AMS'!AM50-'Industrie AME'!AM50</f>
        <v>-1037.2464567411298</v>
      </c>
      <c r="AN50" s="23">
        <f>'Industrie AMS'!AN50-'Industrie AME'!AN50</f>
        <v>-1111.2535211342329</v>
      </c>
      <c r="AO50" s="23">
        <f>'Industrie AMS'!AO50-'Industrie AME'!AO50</f>
        <v>-1193.0888250079952</v>
      </c>
      <c r="AP50" s="23">
        <f>'Industrie AMS'!AP50-'Industrie AME'!AP50</f>
        <v>-1264.518850349159</v>
      </c>
      <c r="AQ50" s="23">
        <f>'Industrie AMS'!AQ50-'Industrie AME'!AQ50</f>
        <v>-1327.696137851497</v>
      </c>
      <c r="AR50" s="23">
        <f>'Industrie AMS'!AR50-'Industrie AME'!AR50</f>
        <v>-1397.6003838676043</v>
      </c>
      <c r="AS50" s="23">
        <f>'Industrie AMS'!AS50-'Industrie AME'!AS50</f>
        <v>-1491.9001479639483</v>
      </c>
      <c r="AT50" s="23">
        <f>'Industrie AMS'!AT50-'Industrie AME'!AT50</f>
        <v>-1561.4256103024018</v>
      </c>
      <c r="AU50" s="23">
        <f>'Industrie AMS'!AU50-'Industrie AME'!AU50</f>
        <v>-1624.3447404210892</v>
      </c>
      <c r="AV50" s="23">
        <f>'Industrie AMS'!AV50-'Industrie AME'!AV50</f>
        <v>-1677.3491653339952</v>
      </c>
      <c r="AW50" s="23">
        <f>'Industrie AMS'!AW50-'Industrie AME'!AW50</f>
        <v>-1732.9742551027593</v>
      </c>
      <c r="AX50" s="18"/>
    </row>
    <row r="51" spans="1:50" x14ac:dyDescent="0.25">
      <c r="A51" s="111"/>
      <c r="B51" t="s">
        <v>448</v>
      </c>
      <c r="C51" s="23">
        <f>'Industrie AMS'!C51-'Industrie AME'!C51</f>
        <v>0</v>
      </c>
      <c r="D51" s="23">
        <f>'Industrie AMS'!D51-'Industrie AME'!D51</f>
        <v>0</v>
      </c>
      <c r="E51" s="23">
        <f>'Industrie AMS'!E51-'Industrie AME'!E51</f>
        <v>0</v>
      </c>
      <c r="F51" s="23">
        <f>'Industrie AMS'!F51-'Industrie AME'!F51</f>
        <v>0</v>
      </c>
      <c r="G51" s="23">
        <f>'Industrie AMS'!G51-'Industrie AME'!G51</f>
        <v>0</v>
      </c>
      <c r="H51" s="23">
        <f>'Industrie AMS'!H51-'Industrie AME'!H51</f>
        <v>0</v>
      </c>
      <c r="I51" s="23">
        <f>'Industrie AMS'!I51-'Industrie AME'!I51</f>
        <v>0</v>
      </c>
      <c r="J51" s="23">
        <f>'Industrie AMS'!J51-'Industrie AME'!J51</f>
        <v>0</v>
      </c>
      <c r="K51" s="23">
        <f>'Industrie AMS'!K51-'Industrie AME'!K51</f>
        <v>0</v>
      </c>
      <c r="L51" s="23">
        <f>'Industrie AMS'!L51-'Industrie AME'!L51</f>
        <v>0</v>
      </c>
      <c r="M51" s="23">
        <f>'Industrie AMS'!M51-'Industrie AME'!M51</f>
        <v>0</v>
      </c>
      <c r="N51" s="23">
        <f>'Industrie AMS'!N51-'Industrie AME'!N51</f>
        <v>0</v>
      </c>
      <c r="O51" s="23">
        <f>'Industrie AMS'!O51-'Industrie AME'!O51</f>
        <v>0</v>
      </c>
      <c r="P51" s="23">
        <f>'Industrie AMS'!P51-'Industrie AME'!P51</f>
        <v>0</v>
      </c>
      <c r="Q51" s="23">
        <f>'Industrie AMS'!Q51-'Industrie AME'!Q51</f>
        <v>0</v>
      </c>
      <c r="R51" s="23">
        <f>'Industrie AMS'!R51-'Industrie AME'!R51</f>
        <v>0</v>
      </c>
      <c r="S51" s="23">
        <f>'Industrie AMS'!S51-'Industrie AME'!S51</f>
        <v>0</v>
      </c>
      <c r="T51" s="23">
        <f>'Industrie AMS'!T51-'Industrie AME'!T51</f>
        <v>0</v>
      </c>
      <c r="U51" s="23">
        <f>'Industrie AMS'!U51-'Industrie AME'!U51</f>
        <v>0</v>
      </c>
      <c r="V51" s="23">
        <f>'Industrie AMS'!V51-'Industrie AME'!V51</f>
        <v>0</v>
      </c>
      <c r="W51" s="23">
        <f>'Industrie AMS'!W51-'Industrie AME'!W51</f>
        <v>29.760005824180553</v>
      </c>
      <c r="X51" s="23">
        <f>'Industrie AMS'!X51-'Industrie AME'!X51</f>
        <v>2.5925984996556508</v>
      </c>
      <c r="Y51" s="23">
        <f>'Industrie AMS'!Y51-'Industrie AME'!Y51</f>
        <v>2.1036868979463179</v>
      </c>
      <c r="Z51" s="23">
        <f>'Industrie AMS'!Z51-'Industrie AME'!Z51</f>
        <v>-20.736838997047016</v>
      </c>
      <c r="AA51" s="23">
        <f>'Industrie AMS'!AA51-'Industrie AME'!AA51</f>
        <v>-53.704337265160575</v>
      </c>
      <c r="AB51" s="23">
        <f>'Industrie AMS'!AB51-'Industrie AME'!AB51</f>
        <v>-101.84272016213617</v>
      </c>
      <c r="AC51" s="23">
        <f>'Industrie AMS'!AC51-'Industrie AME'!AC51</f>
        <v>-154.09548612168146</v>
      </c>
      <c r="AD51" s="23">
        <f>'Industrie AMS'!AD51-'Industrie AME'!AD51</f>
        <v>-203.01690437321304</v>
      </c>
      <c r="AE51" s="23">
        <f>'Industrie AMS'!AE51-'Industrie AME'!AE51</f>
        <v>-256.60907471742394</v>
      </c>
      <c r="AF51" s="23">
        <f>'Industrie AMS'!AF51-'Industrie AME'!AF51</f>
        <v>-312.06175756602715</v>
      </c>
      <c r="AG51" s="23">
        <f>'Industrie AMS'!AG51-'Industrie AME'!AG51</f>
        <v>-343.50236516853874</v>
      </c>
      <c r="AH51" s="23">
        <f>'Industrie AMS'!AH51-'Industrie AME'!AH51</f>
        <v>-366.48975275244993</v>
      </c>
      <c r="AI51" s="23">
        <f>'Industrie AMS'!AI51-'Industrie AME'!AI51</f>
        <v>-399.80615260238665</v>
      </c>
      <c r="AJ51" s="23">
        <f>'Industrie AMS'!AJ51-'Industrie AME'!AJ51</f>
        <v>-435.26765881201209</v>
      </c>
      <c r="AK51" s="23">
        <f>'Industrie AMS'!AK51-'Industrie AME'!AK51</f>
        <v>-471.22607979587883</v>
      </c>
      <c r="AL51" s="23">
        <f>'Industrie AMS'!AL51-'Industrie AME'!AL51</f>
        <v>-505.93516900566465</v>
      </c>
      <c r="AM51" s="23">
        <f>'Industrie AMS'!AM51-'Industrie AME'!AM51</f>
        <v>-533.87243038892848</v>
      </c>
      <c r="AN51" s="23">
        <f>'Industrie AMS'!AN51-'Industrie AME'!AN51</f>
        <v>-565.15105852182751</v>
      </c>
      <c r="AO51" s="23">
        <f>'Industrie AMS'!AO51-'Industrie AME'!AO51</f>
        <v>-596.06440407132504</v>
      </c>
      <c r="AP51" s="23">
        <f>'Industrie AMS'!AP51-'Industrie AME'!AP51</f>
        <v>-624.1252531430182</v>
      </c>
      <c r="AQ51" s="23">
        <f>'Industrie AMS'!AQ51-'Industrie AME'!AQ51</f>
        <v>-649.60763285687608</v>
      </c>
      <c r="AR51" s="23">
        <f>'Industrie AMS'!AR51-'Industrie AME'!AR51</f>
        <v>-673.55870990805488</v>
      </c>
      <c r="AS51" s="23">
        <f>'Industrie AMS'!AS51-'Industrie AME'!AS51</f>
        <v>-703.51713915760956</v>
      </c>
      <c r="AT51" s="23">
        <f>'Industrie AMS'!AT51-'Industrie AME'!AT51</f>
        <v>-731.53267407637395</v>
      </c>
      <c r="AU51" s="23">
        <f>'Industrie AMS'!AU51-'Industrie AME'!AU51</f>
        <v>-757.31680046795373</v>
      </c>
      <c r="AV51" s="23">
        <f>'Industrie AMS'!AV51-'Industrie AME'!AV51</f>
        <v>-780.10435483313813</v>
      </c>
      <c r="AW51" s="23">
        <f>'Industrie AMS'!AW51-'Industrie AME'!AW51</f>
        <v>-801.7485425252853</v>
      </c>
      <c r="AX51" s="18"/>
    </row>
    <row r="52" spans="1:50" x14ac:dyDescent="0.25">
      <c r="A52" s="111"/>
      <c r="B52" t="s">
        <v>449</v>
      </c>
      <c r="C52" s="23">
        <f>'Industrie AMS'!C52-'Industrie AME'!C52</f>
        <v>0</v>
      </c>
      <c r="D52" s="23">
        <f>'Industrie AMS'!D52-'Industrie AME'!D52</f>
        <v>0</v>
      </c>
      <c r="E52" s="23">
        <f>'Industrie AMS'!E52-'Industrie AME'!E52</f>
        <v>0</v>
      </c>
      <c r="F52" s="23">
        <f>'Industrie AMS'!F52-'Industrie AME'!F52</f>
        <v>0</v>
      </c>
      <c r="G52" s="23">
        <f>'Industrie AMS'!G52-'Industrie AME'!G52</f>
        <v>0</v>
      </c>
      <c r="H52" s="23">
        <f>'Industrie AMS'!H52-'Industrie AME'!H52</f>
        <v>0</v>
      </c>
      <c r="I52" s="23">
        <f>'Industrie AMS'!I52-'Industrie AME'!I52</f>
        <v>0</v>
      </c>
      <c r="J52" s="23">
        <f>'Industrie AMS'!J52-'Industrie AME'!J52</f>
        <v>0</v>
      </c>
      <c r="K52" s="23">
        <f>'Industrie AMS'!K52-'Industrie AME'!K52</f>
        <v>0</v>
      </c>
      <c r="L52" s="23">
        <f>'Industrie AMS'!L52-'Industrie AME'!L52</f>
        <v>0</v>
      </c>
      <c r="M52" s="23">
        <f>'Industrie AMS'!M52-'Industrie AME'!M52</f>
        <v>0</v>
      </c>
      <c r="N52" s="23">
        <f>'Industrie AMS'!N52-'Industrie AME'!N52</f>
        <v>0</v>
      </c>
      <c r="O52" s="23">
        <f>'Industrie AMS'!O52-'Industrie AME'!O52</f>
        <v>0</v>
      </c>
      <c r="P52" s="23">
        <f>'Industrie AMS'!P52-'Industrie AME'!P52</f>
        <v>0</v>
      </c>
      <c r="Q52" s="23">
        <f>'Industrie AMS'!Q52-'Industrie AME'!Q52</f>
        <v>0</v>
      </c>
      <c r="R52" s="23">
        <f>'Industrie AMS'!R52-'Industrie AME'!R52</f>
        <v>0</v>
      </c>
      <c r="S52" s="23">
        <f>'Industrie AMS'!S52-'Industrie AME'!S52</f>
        <v>0</v>
      </c>
      <c r="T52" s="23">
        <f>'Industrie AMS'!T52-'Industrie AME'!T52</f>
        <v>0</v>
      </c>
      <c r="U52" s="23">
        <f>'Industrie AMS'!U52-'Industrie AME'!U52</f>
        <v>0</v>
      </c>
      <c r="V52" s="23">
        <f>'Industrie AMS'!V52-'Industrie AME'!V52</f>
        <v>0</v>
      </c>
      <c r="W52" s="23">
        <f>'Industrie AMS'!W52-'Industrie AME'!W52</f>
        <v>-42.028764016387868</v>
      </c>
      <c r="X52" s="23">
        <f>'Industrie AMS'!X52-'Industrie AME'!X52</f>
        <v>-105.85313119470084</v>
      </c>
      <c r="Y52" s="23">
        <f>'Industrie AMS'!Y52-'Industrie AME'!Y52</f>
        <v>-182.28875535721818</v>
      </c>
      <c r="Z52" s="23">
        <f>'Industrie AMS'!Z52-'Industrie AME'!Z52</f>
        <v>-317.65881291673577</v>
      </c>
      <c r="AA52" s="23">
        <f>'Industrie AMS'!AA52-'Industrie AME'!AA52</f>
        <v>-490.74907307458125</v>
      </c>
      <c r="AB52" s="23">
        <f>'Industrie AMS'!AB52-'Industrie AME'!AB52</f>
        <v>-707.52708314231495</v>
      </c>
      <c r="AC52" s="23">
        <f>'Industrie AMS'!AC52-'Industrie AME'!AC52</f>
        <v>-923.47901152743725</v>
      </c>
      <c r="AD52" s="23">
        <f>'Industrie AMS'!AD52-'Industrie AME'!AD52</f>
        <v>-1178.6350667925617</v>
      </c>
      <c r="AE52" s="23">
        <f>'Industrie AMS'!AE52-'Industrie AME'!AE52</f>
        <v>-1436.6950411352082</v>
      </c>
      <c r="AF52" s="23">
        <f>'Industrie AMS'!AF52-'Industrie AME'!AF52</f>
        <v>-1677.2548153787357</v>
      </c>
      <c r="AG52" s="23">
        <f>'Industrie AMS'!AG52-'Industrie AME'!AG52</f>
        <v>-1877.2526736500731</v>
      </c>
      <c r="AH52" s="23">
        <f>'Industrie AMS'!AH52-'Industrie AME'!AH52</f>
        <v>-2061.1637683411245</v>
      </c>
      <c r="AI52" s="23">
        <f>'Industrie AMS'!AI52-'Industrie AME'!AI52</f>
        <v>-2264.5776011631606</v>
      </c>
      <c r="AJ52" s="23">
        <f>'Industrie AMS'!AJ52-'Industrie AME'!AJ52</f>
        <v>-2439.6169313754945</v>
      </c>
      <c r="AK52" s="23">
        <f>'Industrie AMS'!AK52-'Industrie AME'!AK52</f>
        <v>-2608.595328755262</v>
      </c>
      <c r="AL52" s="23">
        <f>'Industrie AMS'!AL52-'Industrie AME'!AL52</f>
        <v>-2768.4415214447508</v>
      </c>
      <c r="AM52" s="23">
        <f>'Industrie AMS'!AM52-'Industrie AME'!AM52</f>
        <v>-2908.9195284663074</v>
      </c>
      <c r="AN52" s="23">
        <f>'Industrie AMS'!AN52-'Industrie AME'!AN52</f>
        <v>-3105.5457669498064</v>
      </c>
      <c r="AO52" s="23">
        <f>'Industrie AMS'!AO52-'Industrie AME'!AO52</f>
        <v>-3266.5895974901869</v>
      </c>
      <c r="AP52" s="23">
        <f>'Industrie AMS'!AP52-'Industrie AME'!AP52</f>
        <v>-3437.7644259019944</v>
      </c>
      <c r="AQ52" s="23">
        <f>'Industrie AMS'!AQ52-'Industrie AME'!AQ52</f>
        <v>-3613.5153039150027</v>
      </c>
      <c r="AR52" s="23">
        <f>'Industrie AMS'!AR52-'Industrie AME'!AR52</f>
        <v>-3791.2642194106302</v>
      </c>
      <c r="AS52" s="23">
        <f>'Industrie AMS'!AS52-'Industrie AME'!AS52</f>
        <v>-3963.8680354617245</v>
      </c>
      <c r="AT52" s="23">
        <f>'Industrie AMS'!AT52-'Industrie AME'!AT52</f>
        <v>-4141.0424122121403</v>
      </c>
      <c r="AU52" s="23">
        <f>'Industrie AMS'!AU52-'Industrie AME'!AU52</f>
        <v>-4316.0549494317529</v>
      </c>
      <c r="AV52" s="23">
        <f>'Industrie AMS'!AV52-'Industrie AME'!AV52</f>
        <v>-4485.8962300701023</v>
      </c>
      <c r="AW52" s="23">
        <f>'Industrie AMS'!AW52-'Industrie AME'!AW52</f>
        <v>-4650.2840194691598</v>
      </c>
      <c r="AX52" s="18"/>
    </row>
    <row r="53" spans="1:50" x14ac:dyDescent="0.25">
      <c r="A53" s="111"/>
      <c r="B53" t="s">
        <v>450</v>
      </c>
      <c r="C53" s="23">
        <f>'Industrie AMS'!C53-'Industrie AME'!C53</f>
        <v>0</v>
      </c>
      <c r="D53" s="23">
        <f>'Industrie AMS'!D53-'Industrie AME'!D53</f>
        <v>0</v>
      </c>
      <c r="E53" s="23">
        <f>'Industrie AMS'!E53-'Industrie AME'!E53</f>
        <v>0</v>
      </c>
      <c r="F53" s="23">
        <f>'Industrie AMS'!F53-'Industrie AME'!F53</f>
        <v>0</v>
      </c>
      <c r="G53" s="23">
        <f>'Industrie AMS'!G53-'Industrie AME'!G53</f>
        <v>0</v>
      </c>
      <c r="H53" s="23">
        <f>'Industrie AMS'!H53-'Industrie AME'!H53</f>
        <v>0</v>
      </c>
      <c r="I53" s="23">
        <f>'Industrie AMS'!I53-'Industrie AME'!I53</f>
        <v>0</v>
      </c>
      <c r="J53" s="23">
        <f>'Industrie AMS'!J53-'Industrie AME'!J53</f>
        <v>0</v>
      </c>
      <c r="K53" s="23">
        <f>'Industrie AMS'!K53-'Industrie AME'!K53</f>
        <v>0</v>
      </c>
      <c r="L53" s="23">
        <f>'Industrie AMS'!L53-'Industrie AME'!L53</f>
        <v>0</v>
      </c>
      <c r="M53" s="23">
        <f>'Industrie AMS'!M53-'Industrie AME'!M53</f>
        <v>0</v>
      </c>
      <c r="N53" s="23">
        <f>'Industrie AMS'!N53-'Industrie AME'!N53</f>
        <v>0</v>
      </c>
      <c r="O53" s="23">
        <f>'Industrie AMS'!O53-'Industrie AME'!O53</f>
        <v>0</v>
      </c>
      <c r="P53" s="23">
        <f>'Industrie AMS'!P53-'Industrie AME'!P53</f>
        <v>0</v>
      </c>
      <c r="Q53" s="23">
        <f>'Industrie AMS'!Q53-'Industrie AME'!Q53</f>
        <v>0</v>
      </c>
      <c r="R53" s="23">
        <f>'Industrie AMS'!R53-'Industrie AME'!R53</f>
        <v>0</v>
      </c>
      <c r="S53" s="23">
        <f>'Industrie AMS'!S53-'Industrie AME'!S53</f>
        <v>0</v>
      </c>
      <c r="T53" s="23">
        <f>'Industrie AMS'!T53-'Industrie AME'!T53</f>
        <v>0</v>
      </c>
      <c r="U53" s="23">
        <f>'Industrie AMS'!U53-'Industrie AME'!U53</f>
        <v>0</v>
      </c>
      <c r="V53" s="23">
        <f>'Industrie AMS'!V53-'Industrie AME'!V53</f>
        <v>0</v>
      </c>
      <c r="W53" s="23">
        <f>'Industrie AMS'!W53-'Industrie AME'!W53</f>
        <v>158.7019658348654</v>
      </c>
      <c r="X53" s="23">
        <f>'Industrie AMS'!X53-'Industrie AME'!X53</f>
        <v>88.138202224228735</v>
      </c>
      <c r="Y53" s="23">
        <f>'Industrie AMS'!Y53-'Industrie AME'!Y53</f>
        <v>86.712523717789736</v>
      </c>
      <c r="Z53" s="23">
        <f>'Industrie AMS'!Z53-'Industrie AME'!Z53</f>
        <v>24.58514614788146</v>
      </c>
      <c r="AA53" s="23">
        <f>'Industrie AMS'!AA53-'Industrie AME'!AA53</f>
        <v>-62.031780349876499</v>
      </c>
      <c r="AB53" s="23">
        <f>'Industrie AMS'!AB53-'Industrie AME'!AB53</f>
        <v>-198.68224582677794</v>
      </c>
      <c r="AC53" s="23">
        <f>'Industrie AMS'!AC53-'Industrie AME'!AC53</f>
        <v>-369.60676204816264</v>
      </c>
      <c r="AD53" s="23">
        <f>'Industrie AMS'!AD53-'Industrie AME'!AD53</f>
        <v>-476.62075368215301</v>
      </c>
      <c r="AE53" s="23">
        <f>'Industrie AMS'!AE53-'Industrie AME'!AE53</f>
        <v>-622.85553002058441</v>
      </c>
      <c r="AF53" s="23">
        <f>'Industrie AMS'!AF53-'Industrie AME'!AF53</f>
        <v>-791.3895124652845</v>
      </c>
      <c r="AG53" s="23">
        <f>'Industrie AMS'!AG53-'Industrie AME'!AG53</f>
        <v>-969.3367230974618</v>
      </c>
      <c r="AH53" s="23">
        <f>'Industrie AMS'!AH53-'Industrie AME'!AH53</f>
        <v>-1133.839508554076</v>
      </c>
      <c r="AI53" s="23">
        <f>'Industrie AMS'!AI53-'Industrie AME'!AI53</f>
        <v>-1289.1446351994891</v>
      </c>
      <c r="AJ53" s="23">
        <f>'Industrie AMS'!AJ53-'Industrie AME'!AJ53</f>
        <v>-1441.3151303045961</v>
      </c>
      <c r="AK53" s="23">
        <f>'Industrie AMS'!AK53-'Industrie AME'!AK53</f>
        <v>-1575.0689671573928</v>
      </c>
      <c r="AL53" s="23">
        <f>'Industrie AMS'!AL53-'Industrie AME'!AL53</f>
        <v>-1690.2094082401964</v>
      </c>
      <c r="AM53" s="23">
        <f>'Industrie AMS'!AM53-'Industrie AME'!AM53</f>
        <v>-1777.9088880248964</v>
      </c>
      <c r="AN53" s="23">
        <f>'Industrie AMS'!AN53-'Industrie AME'!AN53</f>
        <v>-1865.0145418508255</v>
      </c>
      <c r="AO53" s="23">
        <f>'Industrie AMS'!AO53-'Industrie AME'!AO53</f>
        <v>-1957.6102491631173</v>
      </c>
      <c r="AP53" s="23">
        <f>'Industrie AMS'!AP53-'Industrie AME'!AP53</f>
        <v>-2035.9051389058368</v>
      </c>
      <c r="AQ53" s="23">
        <f>'Industrie AMS'!AQ53-'Industrie AME'!AQ53</f>
        <v>-2100.2372503671941</v>
      </c>
      <c r="AR53" s="23">
        <f>'Industrie AMS'!AR53-'Industrie AME'!AR53</f>
        <v>-2151.5502548120203</v>
      </c>
      <c r="AS53" s="23">
        <f>'Industrie AMS'!AS53-'Industrie AME'!AS53</f>
        <v>-2257.1528007730376</v>
      </c>
      <c r="AT53" s="23">
        <f>'Industrie AMS'!AT53-'Industrie AME'!AT53</f>
        <v>-2346.0292898736661</v>
      </c>
      <c r="AU53" s="23">
        <f>'Industrie AMS'!AU53-'Industrie AME'!AU53</f>
        <v>-2427.5468148375148</v>
      </c>
      <c r="AV53" s="23">
        <f>'Industrie AMS'!AV53-'Industrie AME'!AV53</f>
        <v>-2497.385913371596</v>
      </c>
      <c r="AW53" s="23">
        <f>'Industrie AMS'!AW53-'Industrie AME'!AW53</f>
        <v>-2579.4017862486871</v>
      </c>
      <c r="AX53" s="18"/>
    </row>
    <row r="54" spans="1:50" x14ac:dyDescent="0.25">
      <c r="A54" s="111"/>
      <c r="B54" t="s">
        <v>451</v>
      </c>
      <c r="C54" s="23">
        <f>'Industrie AMS'!C54-'Industrie AME'!C54</f>
        <v>0</v>
      </c>
      <c r="D54" s="23">
        <f>'Industrie AMS'!D54-'Industrie AME'!D54</f>
        <v>0</v>
      </c>
      <c r="E54" s="23">
        <f>'Industrie AMS'!E54-'Industrie AME'!E54</f>
        <v>0</v>
      </c>
      <c r="F54" s="23">
        <f>'Industrie AMS'!F54-'Industrie AME'!F54</f>
        <v>0</v>
      </c>
      <c r="G54" s="23">
        <f>'Industrie AMS'!G54-'Industrie AME'!G54</f>
        <v>0</v>
      </c>
      <c r="H54" s="23">
        <f>'Industrie AMS'!H54-'Industrie AME'!H54</f>
        <v>0</v>
      </c>
      <c r="I54" s="23">
        <f>'Industrie AMS'!I54-'Industrie AME'!I54</f>
        <v>0</v>
      </c>
      <c r="J54" s="23">
        <f>'Industrie AMS'!J54-'Industrie AME'!J54</f>
        <v>0</v>
      </c>
      <c r="K54" s="23">
        <f>'Industrie AMS'!K54-'Industrie AME'!K54</f>
        <v>0</v>
      </c>
      <c r="L54" s="23">
        <f>'Industrie AMS'!L54-'Industrie AME'!L54</f>
        <v>0</v>
      </c>
      <c r="M54" s="23">
        <f>'Industrie AMS'!M54-'Industrie AME'!M54</f>
        <v>0</v>
      </c>
      <c r="N54" s="23">
        <f>'Industrie AMS'!N54-'Industrie AME'!N54</f>
        <v>0</v>
      </c>
      <c r="O54" s="23">
        <f>'Industrie AMS'!O54-'Industrie AME'!O54</f>
        <v>0</v>
      </c>
      <c r="P54" s="23">
        <f>'Industrie AMS'!P54-'Industrie AME'!P54</f>
        <v>0</v>
      </c>
      <c r="Q54" s="23">
        <f>'Industrie AMS'!Q54-'Industrie AME'!Q54</f>
        <v>0</v>
      </c>
      <c r="R54" s="23">
        <f>'Industrie AMS'!R54-'Industrie AME'!R54</f>
        <v>0</v>
      </c>
      <c r="S54" s="23">
        <f>'Industrie AMS'!S54-'Industrie AME'!S54</f>
        <v>0</v>
      </c>
      <c r="T54" s="23">
        <f>'Industrie AMS'!T54-'Industrie AME'!T54</f>
        <v>0</v>
      </c>
      <c r="U54" s="23">
        <f>'Industrie AMS'!U54-'Industrie AME'!U54</f>
        <v>0</v>
      </c>
      <c r="V54" s="23">
        <f>'Industrie AMS'!V54-'Industrie AME'!V54</f>
        <v>0</v>
      </c>
      <c r="W54" s="23">
        <f>'Industrie AMS'!W54-'Industrie AME'!W54</f>
        <v>134.94061498350129</v>
      </c>
      <c r="X54" s="23">
        <f>'Industrie AMS'!X54-'Industrie AME'!X54</f>
        <v>40.498132953754975</v>
      </c>
      <c r="Y54" s="23">
        <f>'Industrie AMS'!Y54-'Industrie AME'!Y54</f>
        <v>29.691441532559111</v>
      </c>
      <c r="Z54" s="23">
        <f>'Industrie AMS'!Z54-'Industrie AME'!Z54</f>
        <v>-28.718234091051272</v>
      </c>
      <c r="AA54" s="23">
        <f>'Industrie AMS'!AA54-'Industrie AME'!AA54</f>
        <v>-103.97315896098735</v>
      </c>
      <c r="AB54" s="23">
        <f>'Industrie AMS'!AB54-'Industrie AME'!AB54</f>
        <v>-217.31277215954469</v>
      </c>
      <c r="AC54" s="23">
        <f>'Industrie AMS'!AC54-'Industrie AME'!AC54</f>
        <v>-350.0447551591642</v>
      </c>
      <c r="AD54" s="23">
        <f>'Industrie AMS'!AD54-'Industrie AME'!AD54</f>
        <v>-453.55739293581792</v>
      </c>
      <c r="AE54" s="23">
        <f>'Industrie AMS'!AE54-'Industrie AME'!AE54</f>
        <v>-604.17458287694899</v>
      </c>
      <c r="AF54" s="23">
        <f>'Industrie AMS'!AF54-'Industrie AME'!AF54</f>
        <v>-768.28900396085737</v>
      </c>
      <c r="AG54" s="23">
        <f>'Industrie AMS'!AG54-'Industrie AME'!AG54</f>
        <v>-915.75350309683563</v>
      </c>
      <c r="AH54" s="23">
        <f>'Industrie AMS'!AH54-'Industrie AME'!AH54</f>
        <v>-1049.0690117331651</v>
      </c>
      <c r="AI54" s="23">
        <f>'Industrie AMS'!AI54-'Industrie AME'!AI54</f>
        <v>-1180.6030706306956</v>
      </c>
      <c r="AJ54" s="23">
        <f>'Industrie AMS'!AJ54-'Industrie AME'!AJ54</f>
        <v>-1319.9308756016471</v>
      </c>
      <c r="AK54" s="23">
        <f>'Industrie AMS'!AK54-'Industrie AME'!AK54</f>
        <v>-1452.9639525941493</v>
      </c>
      <c r="AL54" s="23">
        <f>'Industrie AMS'!AL54-'Industrie AME'!AL54</f>
        <v>-1577.8993175092583</v>
      </c>
      <c r="AM54" s="23">
        <f>'Industrie AMS'!AM54-'Industrie AME'!AM54</f>
        <v>-1686.7991886319833</v>
      </c>
      <c r="AN54" s="23">
        <f>'Industrie AMS'!AN54-'Industrie AME'!AN54</f>
        <v>-1777.0023898114305</v>
      </c>
      <c r="AO54" s="23">
        <f>'Industrie AMS'!AO54-'Industrie AME'!AO54</f>
        <v>-1872.4778157804867</v>
      </c>
      <c r="AP54" s="23">
        <f>'Industrie AMS'!AP54-'Industrie AME'!AP54</f>
        <v>-1959.167740827088</v>
      </c>
      <c r="AQ54" s="23">
        <f>'Industrie AMS'!AQ54-'Industrie AME'!AQ54</f>
        <v>-2038.5704345393278</v>
      </c>
      <c r="AR54" s="23">
        <f>'Industrie AMS'!AR54-'Industrie AME'!AR54</f>
        <v>-2115.6503860595767</v>
      </c>
      <c r="AS54" s="23">
        <f>'Industrie AMS'!AS54-'Industrie AME'!AS54</f>
        <v>-2208.1786289695119</v>
      </c>
      <c r="AT54" s="23">
        <f>'Industrie AMS'!AT54-'Industrie AME'!AT54</f>
        <v>-2281.8020915883862</v>
      </c>
      <c r="AU54" s="23">
        <f>'Industrie AMS'!AU54-'Industrie AME'!AU54</f>
        <v>-2348.3032718623908</v>
      </c>
      <c r="AV54" s="23">
        <f>'Industrie AMS'!AV54-'Industrie AME'!AV54</f>
        <v>-2405.7248964509199</v>
      </c>
      <c r="AW54" s="23">
        <f>'Industrie AMS'!AW54-'Industrie AME'!AW54</f>
        <v>-2467.3444173238022</v>
      </c>
      <c r="AX54" s="18"/>
    </row>
    <row r="55" spans="1:50" x14ac:dyDescent="0.25">
      <c r="A55" s="111"/>
      <c r="B55" t="s">
        <v>452</v>
      </c>
      <c r="C55" s="23">
        <f>'Industrie AMS'!C55-'Industrie AME'!C55</f>
        <v>0</v>
      </c>
      <c r="D55" s="23">
        <f>'Industrie AMS'!D55-'Industrie AME'!D55</f>
        <v>0</v>
      </c>
      <c r="E55" s="23">
        <f>'Industrie AMS'!E55-'Industrie AME'!E55</f>
        <v>0</v>
      </c>
      <c r="F55" s="23">
        <f>'Industrie AMS'!F55-'Industrie AME'!F55</f>
        <v>0</v>
      </c>
      <c r="G55" s="23">
        <f>'Industrie AMS'!G55-'Industrie AME'!G55</f>
        <v>0</v>
      </c>
      <c r="H55" s="23">
        <f>'Industrie AMS'!H55-'Industrie AME'!H55</f>
        <v>0</v>
      </c>
      <c r="I55" s="23">
        <f>'Industrie AMS'!I55-'Industrie AME'!I55</f>
        <v>0</v>
      </c>
      <c r="J55" s="23">
        <f>'Industrie AMS'!J55-'Industrie AME'!J55</f>
        <v>0</v>
      </c>
      <c r="K55" s="23">
        <f>'Industrie AMS'!K55-'Industrie AME'!K55</f>
        <v>0</v>
      </c>
      <c r="L55" s="23">
        <f>'Industrie AMS'!L55-'Industrie AME'!L55</f>
        <v>0</v>
      </c>
      <c r="M55" s="23">
        <f>'Industrie AMS'!M55-'Industrie AME'!M55</f>
        <v>0</v>
      </c>
      <c r="N55" s="23">
        <f>'Industrie AMS'!N55-'Industrie AME'!N55</f>
        <v>0</v>
      </c>
      <c r="O55" s="23">
        <f>'Industrie AMS'!O55-'Industrie AME'!O55</f>
        <v>0</v>
      </c>
      <c r="P55" s="23">
        <f>'Industrie AMS'!P55-'Industrie AME'!P55</f>
        <v>0</v>
      </c>
      <c r="Q55" s="23">
        <f>'Industrie AMS'!Q55-'Industrie AME'!Q55</f>
        <v>0</v>
      </c>
      <c r="R55" s="23">
        <f>'Industrie AMS'!R55-'Industrie AME'!R55</f>
        <v>0</v>
      </c>
      <c r="S55" s="23">
        <f>'Industrie AMS'!S55-'Industrie AME'!S55</f>
        <v>0</v>
      </c>
      <c r="T55" s="23">
        <f>'Industrie AMS'!T55-'Industrie AME'!T55</f>
        <v>0</v>
      </c>
      <c r="U55" s="23">
        <f>'Industrie AMS'!U55-'Industrie AME'!U55</f>
        <v>0</v>
      </c>
      <c r="V55" s="23">
        <f>'Industrie AMS'!V55-'Industrie AME'!V55</f>
        <v>0</v>
      </c>
      <c r="W55" s="23">
        <f>'Industrie AMS'!W55-'Industrie AME'!W55</f>
        <v>-4.274987639291794E-3</v>
      </c>
      <c r="X55" s="23">
        <f>'Industrie AMS'!X55-'Industrie AME'!X55</f>
        <v>-40.056022166934781</v>
      </c>
      <c r="Y55" s="23">
        <f>'Industrie AMS'!Y55-'Industrie AME'!Y55</f>
        <v>-65.596979303898479</v>
      </c>
      <c r="Z55" s="23">
        <f>'Industrie AMS'!Z55-'Industrie AME'!Z55</f>
        <v>-111.36880655008827</v>
      </c>
      <c r="AA55" s="23">
        <f>'Industrie AMS'!AA55-'Industrie AME'!AA55</f>
        <v>-169.68238665425815</v>
      </c>
      <c r="AB55" s="23">
        <f>'Industrie AMS'!AB55-'Industrie AME'!AB55</f>
        <v>-246.24024271363305</v>
      </c>
      <c r="AC55" s="23">
        <f>'Industrie AMS'!AC55-'Industrie AME'!AC55</f>
        <v>-337.10934084841028</v>
      </c>
      <c r="AD55" s="23">
        <f>'Industrie AMS'!AD55-'Industrie AME'!AD55</f>
        <v>-419.91393209673333</v>
      </c>
      <c r="AE55" s="23">
        <f>'Industrie AMS'!AE55-'Industrie AME'!AE55</f>
        <v>-515.2602824764017</v>
      </c>
      <c r="AF55" s="23">
        <f>'Industrie AMS'!AF55-'Industrie AME'!AF55</f>
        <v>-613.49356614518911</v>
      </c>
      <c r="AG55" s="23">
        <f>'Industrie AMS'!AG55-'Industrie AME'!AG55</f>
        <v>-712.240709657568</v>
      </c>
      <c r="AH55" s="23">
        <f>'Industrie AMS'!AH55-'Industrie AME'!AH55</f>
        <v>-809.77277493999827</v>
      </c>
      <c r="AI55" s="23">
        <f>'Industrie AMS'!AI55-'Industrie AME'!AI55</f>
        <v>-904.45441413102526</v>
      </c>
      <c r="AJ55" s="23">
        <f>'Industrie AMS'!AJ55-'Industrie AME'!AJ55</f>
        <v>-998.12350166008218</v>
      </c>
      <c r="AK55" s="23">
        <f>'Industrie AMS'!AK55-'Industrie AME'!AK55</f>
        <v>-1085.1148824506818</v>
      </c>
      <c r="AL55" s="23">
        <f>'Industrie AMS'!AL55-'Industrie AME'!AL55</f>
        <v>-1165.0090483114909</v>
      </c>
      <c r="AM55" s="23">
        <f>'Industrie AMS'!AM55-'Industrie AME'!AM55</f>
        <v>-1237.5181597772571</v>
      </c>
      <c r="AN55" s="23">
        <f>'Industrie AMS'!AN55-'Industrie AME'!AN55</f>
        <v>-1303.6915359322848</v>
      </c>
      <c r="AO55" s="23">
        <f>'Industrie AMS'!AO55-'Industrie AME'!AO55</f>
        <v>-1368.2529160715676</v>
      </c>
      <c r="AP55" s="23">
        <f>'Industrie AMS'!AP55-'Industrie AME'!AP55</f>
        <v>-1427.2717277877091</v>
      </c>
      <c r="AQ55" s="23">
        <f>'Industrie AMS'!AQ55-'Industrie AME'!AQ55</f>
        <v>-1481.7097137079654</v>
      </c>
      <c r="AR55" s="23">
        <f>'Industrie AMS'!AR55-'Industrie AME'!AR55</f>
        <v>-1533.2427436901417</v>
      </c>
      <c r="AS55" s="23">
        <f>'Industrie AMS'!AS55-'Industrie AME'!AS55</f>
        <v>-1586.9431861747835</v>
      </c>
      <c r="AT55" s="23">
        <f>'Industrie AMS'!AT55-'Industrie AME'!AT55</f>
        <v>-1632.4142877619706</v>
      </c>
      <c r="AU55" s="23">
        <f>'Industrie AMS'!AU55-'Industrie AME'!AU55</f>
        <v>-1672.7675183413558</v>
      </c>
      <c r="AV55" s="23">
        <f>'Industrie AMS'!AV55-'Industrie AME'!AV55</f>
        <v>-1707.1607975730294</v>
      </c>
      <c r="AW55" s="23">
        <f>'Industrie AMS'!AW55-'Industrie AME'!AW55</f>
        <v>-1739.9228252100474</v>
      </c>
      <c r="AX55" s="18"/>
    </row>
    <row r="56" spans="1:50" x14ac:dyDescent="0.25">
      <c r="A56" s="111"/>
      <c r="B56" t="s">
        <v>453</v>
      </c>
      <c r="C56" s="23">
        <f>'Industrie AMS'!C56-'Industrie AME'!C56</f>
        <v>0</v>
      </c>
      <c r="D56" s="23">
        <f>'Industrie AMS'!D56-'Industrie AME'!D56</f>
        <v>0</v>
      </c>
      <c r="E56" s="23">
        <f>'Industrie AMS'!E56-'Industrie AME'!E56</f>
        <v>0</v>
      </c>
      <c r="F56" s="23">
        <f>'Industrie AMS'!F56-'Industrie AME'!F56</f>
        <v>0</v>
      </c>
      <c r="G56" s="23">
        <f>'Industrie AMS'!G56-'Industrie AME'!G56</f>
        <v>0</v>
      </c>
      <c r="H56" s="23">
        <f>'Industrie AMS'!H56-'Industrie AME'!H56</f>
        <v>0</v>
      </c>
      <c r="I56" s="23">
        <f>'Industrie AMS'!I56-'Industrie AME'!I56</f>
        <v>0</v>
      </c>
      <c r="J56" s="23">
        <f>'Industrie AMS'!J56-'Industrie AME'!J56</f>
        <v>0</v>
      </c>
      <c r="K56" s="23">
        <f>'Industrie AMS'!K56-'Industrie AME'!K56</f>
        <v>0</v>
      </c>
      <c r="L56" s="23">
        <f>'Industrie AMS'!L56-'Industrie AME'!L56</f>
        <v>0</v>
      </c>
      <c r="M56" s="23">
        <f>'Industrie AMS'!M56-'Industrie AME'!M56</f>
        <v>0</v>
      </c>
      <c r="N56" s="23">
        <f>'Industrie AMS'!N56-'Industrie AME'!N56</f>
        <v>0</v>
      </c>
      <c r="O56" s="23">
        <f>'Industrie AMS'!O56-'Industrie AME'!O56</f>
        <v>0</v>
      </c>
      <c r="P56" s="23">
        <f>'Industrie AMS'!P56-'Industrie AME'!P56</f>
        <v>0</v>
      </c>
      <c r="Q56" s="23">
        <f>'Industrie AMS'!Q56-'Industrie AME'!Q56</f>
        <v>0</v>
      </c>
      <c r="R56" s="23">
        <f>'Industrie AMS'!R56-'Industrie AME'!R56</f>
        <v>0</v>
      </c>
      <c r="S56" s="23">
        <f>'Industrie AMS'!S56-'Industrie AME'!S56</f>
        <v>0</v>
      </c>
      <c r="T56" s="23">
        <f>'Industrie AMS'!T56-'Industrie AME'!T56</f>
        <v>0</v>
      </c>
      <c r="U56" s="23">
        <f>'Industrie AMS'!U56-'Industrie AME'!U56</f>
        <v>0</v>
      </c>
      <c r="V56" s="23">
        <f>'Industrie AMS'!V56-'Industrie AME'!V56</f>
        <v>0</v>
      </c>
      <c r="W56" s="23">
        <f>'Industrie AMS'!W56-'Industrie AME'!W56</f>
        <v>4659.8457125910791</v>
      </c>
      <c r="X56" s="23">
        <f>'Industrie AMS'!X56-'Industrie AME'!X56</f>
        <v>-70.817410725401714</v>
      </c>
      <c r="Y56" s="23">
        <f>'Industrie AMS'!Y56-'Industrie AME'!Y56</f>
        <v>1781.8942022069823</v>
      </c>
      <c r="Z56" s="23">
        <f>'Industrie AMS'!Z56-'Industrie AME'!Z56</f>
        <v>2128.3723137679044</v>
      </c>
      <c r="AA56" s="23">
        <f>'Industrie AMS'!AA56-'Industrie AME'!AA56</f>
        <v>2031.8352408527862</v>
      </c>
      <c r="AB56" s="23">
        <f>'Industrie AMS'!AB56-'Industrie AME'!AB56</f>
        <v>1018.7589524318464</v>
      </c>
      <c r="AC56" s="23">
        <f>'Industrie AMS'!AC56-'Industrie AME'!AC56</f>
        <v>-579.5943614441203</v>
      </c>
      <c r="AD56" s="23">
        <f>'Industrie AMS'!AD56-'Industrie AME'!AD56</f>
        <v>-253.25596207147464</v>
      </c>
      <c r="AE56" s="23">
        <f>'Industrie AMS'!AE56-'Industrie AME'!AE56</f>
        <v>-2226.9678051416995</v>
      </c>
      <c r="AF56" s="23">
        <f>'Industrie AMS'!AF56-'Industrie AME'!AF56</f>
        <v>-4497.6369397682138</v>
      </c>
      <c r="AG56" s="23">
        <f>'Industrie AMS'!AG56-'Industrie AME'!AG56</f>
        <v>-6974.6422872152179</v>
      </c>
      <c r="AH56" s="23">
        <f>'Industrie AMS'!AH56-'Industrie AME'!AH56</f>
        <v>-9540.739754818962</v>
      </c>
      <c r="AI56" s="23">
        <f>'Industrie AMS'!AI56-'Industrie AME'!AI56</f>
        <v>-11178.808914762107</v>
      </c>
      <c r="AJ56" s="23">
        <f>'Industrie AMS'!AJ56-'Industrie AME'!AJ56</f>
        <v>-13490.439895131276</v>
      </c>
      <c r="AK56" s="23">
        <f>'Industrie AMS'!AK56-'Industrie AME'!AK56</f>
        <v>-15583.918350906228</v>
      </c>
      <c r="AL56" s="23">
        <f>'Industrie AMS'!AL56-'Industrie AME'!AL56</f>
        <v>-17541.051052080235</v>
      </c>
      <c r="AM56" s="23">
        <f>'Industrie AMS'!AM56-'Industrie AME'!AM56</f>
        <v>-19359.798642184585</v>
      </c>
      <c r="AN56" s="23">
        <f>'Industrie AMS'!AN56-'Industrie AME'!AN56</f>
        <v>-20125.035474298173</v>
      </c>
      <c r="AO56" s="23">
        <f>'Industrie AMS'!AO56-'Industrie AME'!AO56</f>
        <v>-21438.373268160853</v>
      </c>
      <c r="AP56" s="23">
        <f>'Industrie AMS'!AP56-'Industrie AME'!AP56</f>
        <v>-22611.296747745946</v>
      </c>
      <c r="AQ56" s="23">
        <f>'Industrie AMS'!AQ56-'Industrie AME'!AQ56</f>
        <v>-23677.384447332122</v>
      </c>
      <c r="AR56" s="23">
        <f>'Industrie AMS'!AR56-'Industrie AME'!AR56</f>
        <v>-25266.707062621019</v>
      </c>
      <c r="AS56" s="23">
        <f>'Industrie AMS'!AS56-'Industrie AME'!AS56</f>
        <v>-27605.826704278239</v>
      </c>
      <c r="AT56" s="23">
        <f>'Industrie AMS'!AT56-'Industrie AME'!AT56</f>
        <v>-28911.243963681394</v>
      </c>
      <c r="AU56" s="23">
        <f>'Industrie AMS'!AU56-'Industrie AME'!AU56</f>
        <v>-30131.11710509914</v>
      </c>
      <c r="AV56" s="23">
        <f>'Industrie AMS'!AV56-'Industrie AME'!AV56</f>
        <v>-31210.891760907951</v>
      </c>
      <c r="AW56" s="23">
        <f>'Industrie AMS'!AW56-'Industrie AME'!AW56</f>
        <v>-32587.765863573994</v>
      </c>
      <c r="AX56" s="18"/>
    </row>
    <row r="57" spans="1:50" x14ac:dyDescent="0.25">
      <c r="A57" s="111"/>
      <c r="B57" t="s">
        <v>454</v>
      </c>
      <c r="C57" s="23">
        <f>'Industrie AMS'!C57-'Industrie AME'!C57</f>
        <v>0</v>
      </c>
      <c r="D57" s="23">
        <f>'Industrie AMS'!D57-'Industrie AME'!D57</f>
        <v>0</v>
      </c>
      <c r="E57" s="23">
        <f>'Industrie AMS'!E57-'Industrie AME'!E57</f>
        <v>0</v>
      </c>
      <c r="F57" s="23">
        <f>'Industrie AMS'!F57-'Industrie AME'!F57</f>
        <v>0</v>
      </c>
      <c r="G57" s="23">
        <f>'Industrie AMS'!G57-'Industrie AME'!G57</f>
        <v>0</v>
      </c>
      <c r="H57" s="23">
        <f>'Industrie AMS'!H57-'Industrie AME'!H57</f>
        <v>0</v>
      </c>
      <c r="I57" s="23">
        <f>'Industrie AMS'!I57-'Industrie AME'!I57</f>
        <v>0</v>
      </c>
      <c r="J57" s="23">
        <f>'Industrie AMS'!J57-'Industrie AME'!J57</f>
        <v>0</v>
      </c>
      <c r="K57" s="23">
        <f>'Industrie AMS'!K57-'Industrie AME'!K57</f>
        <v>0</v>
      </c>
      <c r="L57" s="23">
        <f>'Industrie AMS'!L57-'Industrie AME'!L57</f>
        <v>0</v>
      </c>
      <c r="M57" s="23">
        <f>'Industrie AMS'!M57-'Industrie AME'!M57</f>
        <v>0</v>
      </c>
      <c r="N57" s="23">
        <f>'Industrie AMS'!N57-'Industrie AME'!N57</f>
        <v>0</v>
      </c>
      <c r="O57" s="23">
        <f>'Industrie AMS'!O57-'Industrie AME'!O57</f>
        <v>0</v>
      </c>
      <c r="P57" s="23">
        <f>'Industrie AMS'!P57-'Industrie AME'!P57</f>
        <v>0</v>
      </c>
      <c r="Q57" s="23">
        <f>'Industrie AMS'!Q57-'Industrie AME'!Q57</f>
        <v>0</v>
      </c>
      <c r="R57" s="23">
        <f>'Industrie AMS'!R57-'Industrie AME'!R57</f>
        <v>0</v>
      </c>
      <c r="S57" s="23">
        <f>'Industrie AMS'!S57-'Industrie AME'!S57</f>
        <v>0</v>
      </c>
      <c r="T57" s="23">
        <f>'Industrie AMS'!T57-'Industrie AME'!T57</f>
        <v>0</v>
      </c>
      <c r="U57" s="23">
        <f>'Industrie AMS'!U57-'Industrie AME'!U57</f>
        <v>0</v>
      </c>
      <c r="V57" s="23">
        <f>'Industrie AMS'!V57-'Industrie AME'!V57</f>
        <v>0</v>
      </c>
      <c r="W57" s="23">
        <f>'Industrie AMS'!W57-'Industrie AME'!W57</f>
        <v>11903.723954959365</v>
      </c>
      <c r="X57" s="23">
        <f>'Industrie AMS'!X57-'Industrie AME'!X57</f>
        <v>12031.502825130592</v>
      </c>
      <c r="Y57" s="23">
        <f>'Industrie AMS'!Y57-'Industrie AME'!Y57</f>
        <v>18967.760307180928</v>
      </c>
      <c r="Z57" s="23">
        <f>'Industrie AMS'!Z57-'Industrie AME'!Z57</f>
        <v>19085.171788600652</v>
      </c>
      <c r="AA57" s="23">
        <f>'Industrie AMS'!AA57-'Industrie AME'!AA57</f>
        <v>17939.506493588502</v>
      </c>
      <c r="AB57" s="23">
        <f>'Industrie AMS'!AB57-'Industrie AME'!AB57</f>
        <v>15141.187142810639</v>
      </c>
      <c r="AC57" s="23">
        <f>'Industrie AMS'!AC57-'Industrie AME'!AC57</f>
        <v>12359.017483811243</v>
      </c>
      <c r="AD57" s="23">
        <f>'Industrie AMS'!AD57-'Industrie AME'!AD57</f>
        <v>13336.533936299966</v>
      </c>
      <c r="AE57" s="23">
        <f>'Industrie AMS'!AE57-'Industrie AME'!AE57</f>
        <v>11412.424485659983</v>
      </c>
      <c r="AF57" s="23">
        <f>'Industrie AMS'!AF57-'Industrie AME'!AF57</f>
        <v>8918.7708116669673</v>
      </c>
      <c r="AG57" s="23">
        <f>'Industrie AMS'!AG57-'Industrie AME'!AG57</f>
        <v>6604.4078311312769</v>
      </c>
      <c r="AH57" s="23">
        <f>'Industrie AMS'!AH57-'Industrie AME'!AH57</f>
        <v>4476.8859894672642</v>
      </c>
      <c r="AI57" s="23">
        <f>'Industrie AMS'!AI57-'Industrie AME'!AI57</f>
        <v>3476.5071042589261</v>
      </c>
      <c r="AJ57" s="23">
        <f>'Industrie AMS'!AJ57-'Industrie AME'!AJ57</f>
        <v>2190.926044366468</v>
      </c>
      <c r="AK57" s="23">
        <f>'Industrie AMS'!AK57-'Industrie AME'!AK57</f>
        <v>529.66463868902065</v>
      </c>
      <c r="AL57" s="23">
        <f>'Industrie AMS'!AL57-'Industrie AME'!AL57</f>
        <v>-1392.2380606945662</v>
      </c>
      <c r="AM57" s="23">
        <f>'Industrie AMS'!AM57-'Industrie AME'!AM57</f>
        <v>-2585.0376108412165</v>
      </c>
      <c r="AN57" s="23">
        <f>'Industrie AMS'!AN57-'Industrie AME'!AN57</f>
        <v>-2462.7323502748623</v>
      </c>
      <c r="AO57" s="23">
        <f>'Industrie AMS'!AO57-'Industrie AME'!AO57</f>
        <v>-2810.6397538356832</v>
      </c>
      <c r="AP57" s="23">
        <f>'Industrie AMS'!AP57-'Industrie AME'!AP57</f>
        <v>-3166.9351723397849</v>
      </c>
      <c r="AQ57" s="23">
        <f>'Industrie AMS'!AQ57-'Industrie AME'!AQ57</f>
        <v>-3544.3416550191178</v>
      </c>
      <c r="AR57" s="23">
        <f>'Industrie AMS'!AR57-'Industrie AME'!AR57</f>
        <v>-4341.1785504397121</v>
      </c>
      <c r="AS57" s="23">
        <f>'Industrie AMS'!AS57-'Industrie AME'!AS57</f>
        <v>-5616.8624101986352</v>
      </c>
      <c r="AT57" s="23">
        <f>'Industrie AMS'!AT57-'Industrie AME'!AT57</f>
        <v>-6182.9480001912161</v>
      </c>
      <c r="AU57" s="23">
        <f>'Industrie AMS'!AU57-'Industrie AME'!AU57</f>
        <v>-6653.6223955111054</v>
      </c>
      <c r="AV57" s="23">
        <f>'Industrie AMS'!AV57-'Industrie AME'!AV57</f>
        <v>-7027.8747733336641</v>
      </c>
      <c r="AW57" s="23">
        <f>'Industrie AMS'!AW57-'Industrie AME'!AW57</f>
        <v>-8411.7030563675216</v>
      </c>
      <c r="AX57" s="18"/>
    </row>
    <row r="58" spans="1:50" x14ac:dyDescent="0.25">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row>
    <row r="59" spans="1:50" x14ac:dyDescent="0.25">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row>
    <row r="60" spans="1:50" x14ac:dyDescent="0.25">
      <c r="A60" s="113" t="s">
        <v>816</v>
      </c>
      <c r="B60" t="s">
        <v>443</v>
      </c>
      <c r="C60" s="23">
        <f>'Industrie AMS'!C60-'Industrie AME'!C60</f>
        <v>0</v>
      </c>
      <c r="D60" s="23">
        <f>'Industrie AMS'!D60-'Industrie AME'!D60</f>
        <v>0</v>
      </c>
      <c r="E60" s="23">
        <f>'Industrie AMS'!E60-'Industrie AME'!E60</f>
        <v>0</v>
      </c>
      <c r="F60" s="23">
        <f>'Industrie AMS'!F60-'Industrie AME'!F60</f>
        <v>0</v>
      </c>
      <c r="G60" s="23">
        <f>'Industrie AMS'!G60-'Industrie AME'!G60</f>
        <v>0</v>
      </c>
      <c r="H60" s="23">
        <f>'Industrie AMS'!H60-'Industrie AME'!H60</f>
        <v>0</v>
      </c>
      <c r="I60" s="23">
        <f>'Industrie AMS'!I60-'Industrie AME'!I60</f>
        <v>0</v>
      </c>
      <c r="J60" s="23">
        <f>'Industrie AMS'!J60-'Industrie AME'!J60</f>
        <v>0</v>
      </c>
      <c r="K60" s="23">
        <f>'Industrie AMS'!K60-'Industrie AME'!K60</f>
        <v>0</v>
      </c>
      <c r="L60" s="23">
        <f>'Industrie AMS'!L60-'Industrie AME'!L60</f>
        <v>0</v>
      </c>
      <c r="M60" s="23">
        <f>'Industrie AMS'!M60-'Industrie AME'!M60</f>
        <v>0</v>
      </c>
      <c r="N60" s="23">
        <f>'Industrie AMS'!N60-'Industrie AME'!N60</f>
        <v>0</v>
      </c>
      <c r="O60" s="23">
        <f>'Industrie AMS'!O60-'Industrie AME'!O60</f>
        <v>0</v>
      </c>
      <c r="P60" s="23">
        <f>'Industrie AMS'!P60-'Industrie AME'!P60</f>
        <v>0</v>
      </c>
      <c r="Q60" s="23">
        <f>'Industrie AMS'!Q60-'Industrie AME'!Q60</f>
        <v>0</v>
      </c>
      <c r="R60" s="23">
        <f>'Industrie AMS'!R60-'Industrie AME'!R60</f>
        <v>0</v>
      </c>
      <c r="S60" s="23">
        <f>'Industrie AMS'!S60-'Industrie AME'!S60</f>
        <v>0</v>
      </c>
      <c r="T60" s="23">
        <f>'Industrie AMS'!T60-'Industrie AME'!T60</f>
        <v>0</v>
      </c>
      <c r="U60" s="23">
        <f>'Industrie AMS'!U60-'Industrie AME'!U60</f>
        <v>0</v>
      </c>
      <c r="V60" s="23">
        <f>'Industrie AMS'!V60-'Industrie AME'!V60</f>
        <v>0</v>
      </c>
      <c r="W60" s="23">
        <f>'Industrie AMS'!W60-'Industrie AME'!W60</f>
        <v>-3.199783655383726</v>
      </c>
      <c r="X60" s="23">
        <f>'Industrie AMS'!X60-'Industrie AME'!X60</f>
        <v>-40.793351775925657</v>
      </c>
      <c r="Y60" s="23">
        <f>'Industrie AMS'!Y60-'Industrie AME'!Y60</f>
        <v>-0.79205552593521134</v>
      </c>
      <c r="Z60" s="23">
        <f>'Industrie AMS'!Z60-'Industrie AME'!Z60</f>
        <v>19.363618464682077</v>
      </c>
      <c r="AA60" s="23">
        <f>'Industrie AMS'!AA60-'Industrie AME'!AA60</f>
        <v>29.151511737974943</v>
      </c>
      <c r="AB60" s="23">
        <f>'Industrie AMS'!AB60-'Industrie AME'!AB60</f>
        <v>22.272456202682406</v>
      </c>
      <c r="AC60" s="23">
        <f>'Industrie AMS'!AC60-'Industrie AME'!AC60</f>
        <v>23.88024226003381</v>
      </c>
      <c r="AD60" s="23">
        <f>'Industrie AMS'!AD60-'Industrie AME'!AD60</f>
        <v>19.212375963713384</v>
      </c>
      <c r="AE60" s="23">
        <f>'Industrie AMS'!AE60-'Industrie AME'!AE60</f>
        <v>3.2790187802420405</v>
      </c>
      <c r="AF60" s="23">
        <f>'Industrie AMS'!AF60-'Industrie AME'!AF60</f>
        <v>-7.9067829569939931</v>
      </c>
      <c r="AG60" s="23">
        <f>'Industrie AMS'!AG60-'Industrie AME'!AG60</f>
        <v>11.034155634599301</v>
      </c>
      <c r="AH60" s="23">
        <f>'Industrie AMS'!AH60-'Industrie AME'!AH60</f>
        <v>34.749470601656867</v>
      </c>
      <c r="AI60" s="23">
        <f>'Industrie AMS'!AI60-'Industrie AME'!AI60</f>
        <v>33.908592389950172</v>
      </c>
      <c r="AJ60" s="23">
        <f>'Industrie AMS'!AJ60-'Industrie AME'!AJ60</f>
        <v>38.897867538579703</v>
      </c>
      <c r="AK60" s="23">
        <f>'Industrie AMS'!AK60-'Industrie AME'!AK60</f>
        <v>34.812339317140868</v>
      </c>
      <c r="AL60" s="23">
        <f>'Industrie AMS'!AL60-'Industrie AME'!AL60</f>
        <v>25.930023909984811</v>
      </c>
      <c r="AM60" s="23">
        <f>'Industrie AMS'!AM60-'Industrie AME'!AM60</f>
        <v>18.230836361459296</v>
      </c>
      <c r="AN60" s="23">
        <f>'Industrie AMS'!AN60-'Industrie AME'!AN60</f>
        <v>6.0574225454765838</v>
      </c>
      <c r="AO60" s="23">
        <f>'Industrie AMS'!AO60-'Industrie AME'!AO60</f>
        <v>14.456324131899237</v>
      </c>
      <c r="AP60" s="23">
        <f>'Industrie AMS'!AP60-'Industrie AME'!AP60</f>
        <v>9.7782274995643093</v>
      </c>
      <c r="AQ60" s="23">
        <f>'Industrie AMS'!AQ60-'Industrie AME'!AQ60</f>
        <v>-4.7180165916342958</v>
      </c>
      <c r="AR60" s="23">
        <f>'Industrie AMS'!AR60-'Industrie AME'!AR60</f>
        <v>-30.100505787069778</v>
      </c>
      <c r="AS60" s="23">
        <f>'Industrie AMS'!AS60-'Industrie AME'!AS60</f>
        <v>-32.942617608396176</v>
      </c>
      <c r="AT60" s="23">
        <f>'Industrie AMS'!AT60-'Industrie AME'!AT60</f>
        <v>-39.072760220724376</v>
      </c>
      <c r="AU60" s="23">
        <f>'Industrie AMS'!AU60-'Industrie AME'!AU60</f>
        <v>-48.535017934933421</v>
      </c>
      <c r="AV60" s="23">
        <f>'Industrie AMS'!AV60-'Industrie AME'!AV60</f>
        <v>-60.188821752979493</v>
      </c>
      <c r="AW60" s="23">
        <f>'Industrie AMS'!AW60-'Industrie AME'!AW60</f>
        <v>-76.444071015517693</v>
      </c>
    </row>
    <row r="61" spans="1:50" x14ac:dyDescent="0.25">
      <c r="A61" s="113"/>
      <c r="B61" t="s">
        <v>444</v>
      </c>
      <c r="C61" s="23">
        <f>'Industrie AMS'!C61-'Industrie AME'!C61</f>
        <v>0</v>
      </c>
      <c r="D61" s="23">
        <f>'Industrie AMS'!D61-'Industrie AME'!D61</f>
        <v>0</v>
      </c>
      <c r="E61" s="23">
        <f>'Industrie AMS'!E61-'Industrie AME'!E61</f>
        <v>0</v>
      </c>
      <c r="F61" s="23">
        <f>'Industrie AMS'!F61-'Industrie AME'!F61</f>
        <v>0</v>
      </c>
      <c r="G61" s="23">
        <f>'Industrie AMS'!G61-'Industrie AME'!G61</f>
        <v>0</v>
      </c>
      <c r="H61" s="23">
        <f>'Industrie AMS'!H61-'Industrie AME'!H61</f>
        <v>0</v>
      </c>
      <c r="I61" s="23">
        <f>'Industrie AMS'!I61-'Industrie AME'!I61</f>
        <v>0</v>
      </c>
      <c r="J61" s="23">
        <f>'Industrie AMS'!J61-'Industrie AME'!J61</f>
        <v>0</v>
      </c>
      <c r="K61" s="23">
        <f>'Industrie AMS'!K61-'Industrie AME'!K61</f>
        <v>0</v>
      </c>
      <c r="L61" s="23">
        <f>'Industrie AMS'!L61-'Industrie AME'!L61</f>
        <v>0</v>
      </c>
      <c r="M61" s="23">
        <f>'Industrie AMS'!M61-'Industrie AME'!M61</f>
        <v>0</v>
      </c>
      <c r="N61" s="23">
        <f>'Industrie AMS'!N61-'Industrie AME'!N61</f>
        <v>0</v>
      </c>
      <c r="O61" s="23">
        <f>'Industrie AMS'!O61-'Industrie AME'!O61</f>
        <v>0</v>
      </c>
      <c r="P61" s="23">
        <f>'Industrie AMS'!P61-'Industrie AME'!P61</f>
        <v>0</v>
      </c>
      <c r="Q61" s="23">
        <f>'Industrie AMS'!Q61-'Industrie AME'!Q61</f>
        <v>0</v>
      </c>
      <c r="R61" s="23">
        <f>'Industrie AMS'!R61-'Industrie AME'!R61</f>
        <v>0</v>
      </c>
      <c r="S61" s="23">
        <f>'Industrie AMS'!S61-'Industrie AME'!S61</f>
        <v>0</v>
      </c>
      <c r="T61" s="23">
        <f>'Industrie AMS'!T61-'Industrie AME'!T61</f>
        <v>0</v>
      </c>
      <c r="U61" s="23">
        <f>'Industrie AMS'!U61-'Industrie AME'!U61</f>
        <v>0</v>
      </c>
      <c r="V61" s="23">
        <f>'Industrie AMS'!V61-'Industrie AME'!V61</f>
        <v>0</v>
      </c>
      <c r="W61" s="23">
        <f>'Industrie AMS'!W61-'Industrie AME'!W61</f>
        <v>-60.625186890540135</v>
      </c>
      <c r="X61" s="23">
        <f>'Industrie AMS'!X61-'Industrie AME'!X61</f>
        <v>-258.59329481149416</v>
      </c>
      <c r="Y61" s="23">
        <f>'Industrie AMS'!Y61-'Industrie AME'!Y61</f>
        <v>-363.43206534822775</v>
      </c>
      <c r="Z61" s="23">
        <f>'Industrie AMS'!Z61-'Industrie AME'!Z61</f>
        <v>-490.16852513253343</v>
      </c>
      <c r="AA61" s="23">
        <f>'Industrie AMS'!AA61-'Industrie AME'!AA61</f>
        <v>-621.87550630479245</v>
      </c>
      <c r="AB61" s="23">
        <f>'Industrie AMS'!AB61-'Industrie AME'!AB61</f>
        <v>-766.60425902532234</v>
      </c>
      <c r="AC61" s="23">
        <f>'Industrie AMS'!AC61-'Industrie AME'!AC61</f>
        <v>-903.04534104674985</v>
      </c>
      <c r="AD61" s="23">
        <f>'Industrie AMS'!AD61-'Industrie AME'!AD61</f>
        <v>-997.90326658271397</v>
      </c>
      <c r="AE61" s="23">
        <f>'Industrie AMS'!AE61-'Industrie AME'!AE61</f>
        <v>-1076.1544911453311</v>
      </c>
      <c r="AF61" s="23">
        <f>'Industrie AMS'!AF61-'Industrie AME'!AF61</f>
        <v>-1142.4008103759897</v>
      </c>
      <c r="AG61" s="23">
        <f>'Industrie AMS'!AG61-'Industrie AME'!AG61</f>
        <v>-1128.726530245181</v>
      </c>
      <c r="AH61" s="23">
        <f>'Industrie AMS'!AH61-'Industrie AME'!AH61</f>
        <v>-1082.2621649668845</v>
      </c>
      <c r="AI61" s="23">
        <f>'Industrie AMS'!AI61-'Industrie AME'!AI61</f>
        <v>-1063.1941775937325</v>
      </c>
      <c r="AJ61" s="23">
        <f>'Industrie AMS'!AJ61-'Industrie AME'!AJ61</f>
        <v>-1050.572455478854</v>
      </c>
      <c r="AK61" s="23">
        <f>'Industrie AMS'!AK61-'Industrie AME'!AK61</f>
        <v>-1048.6480297829944</v>
      </c>
      <c r="AL61" s="23">
        <f>'Industrie AMS'!AL61-'Industrie AME'!AL61</f>
        <v>-1053.0292303497145</v>
      </c>
      <c r="AM61" s="23">
        <f>'Industrie AMS'!AM61-'Industrie AME'!AM61</f>
        <v>-1052.203819224882</v>
      </c>
      <c r="AN61" s="23">
        <f>'Industrie AMS'!AN61-'Industrie AME'!AN61</f>
        <v>-1063.6296487681175</v>
      </c>
      <c r="AO61" s="23">
        <f>'Industrie AMS'!AO61-'Industrie AME'!AO61</f>
        <v>-1078.576904377057</v>
      </c>
      <c r="AP61" s="23">
        <f>'Industrie AMS'!AP61-'Industrie AME'!AP61</f>
        <v>-1096.8386113874922</v>
      </c>
      <c r="AQ61" s="23">
        <f>'Industrie AMS'!AQ61-'Industrie AME'!AQ61</f>
        <v>-1117.9681181787801</v>
      </c>
      <c r="AR61" s="23">
        <f>'Industrie AMS'!AR61-'Industrie AME'!AR61</f>
        <v>-1143.3206314728632</v>
      </c>
      <c r="AS61" s="23">
        <f>'Industrie AMS'!AS61-'Industrie AME'!AS61</f>
        <v>-1184.2996261516755</v>
      </c>
      <c r="AT61" s="23">
        <f>'Industrie AMS'!AT61-'Industrie AME'!AT61</f>
        <v>-1230.7233523493815</v>
      </c>
      <c r="AU61" s="23">
        <f>'Industrie AMS'!AU61-'Industrie AME'!AU61</f>
        <v>-1279.4717787901527</v>
      </c>
      <c r="AV61" s="23">
        <f>'Industrie AMS'!AV61-'Industrie AME'!AV61</f>
        <v>-1329.7200987677679</v>
      </c>
      <c r="AW61" s="23">
        <f>'Industrie AMS'!AW61-'Industrie AME'!AW61</f>
        <v>-1382.0318692481533</v>
      </c>
    </row>
    <row r="62" spans="1:50" x14ac:dyDescent="0.25">
      <c r="A62" s="113"/>
      <c r="B62" t="s">
        <v>445</v>
      </c>
      <c r="C62" s="23">
        <f>'Industrie AMS'!C62-'Industrie AME'!C62</f>
        <v>0</v>
      </c>
      <c r="D62" s="23">
        <f>'Industrie AMS'!D62-'Industrie AME'!D62</f>
        <v>0</v>
      </c>
      <c r="E62" s="23">
        <f>'Industrie AMS'!E62-'Industrie AME'!E62</f>
        <v>0</v>
      </c>
      <c r="F62" s="23">
        <f>'Industrie AMS'!F62-'Industrie AME'!F62</f>
        <v>0</v>
      </c>
      <c r="G62" s="23">
        <f>'Industrie AMS'!G62-'Industrie AME'!G62</f>
        <v>0</v>
      </c>
      <c r="H62" s="23">
        <f>'Industrie AMS'!H62-'Industrie AME'!H62</f>
        <v>0</v>
      </c>
      <c r="I62" s="23">
        <f>'Industrie AMS'!I62-'Industrie AME'!I62</f>
        <v>0</v>
      </c>
      <c r="J62" s="23">
        <f>'Industrie AMS'!J62-'Industrie AME'!J62</f>
        <v>0</v>
      </c>
      <c r="K62" s="23">
        <f>'Industrie AMS'!K62-'Industrie AME'!K62</f>
        <v>0</v>
      </c>
      <c r="L62" s="23">
        <f>'Industrie AMS'!L62-'Industrie AME'!L62</f>
        <v>0</v>
      </c>
      <c r="M62" s="23">
        <f>'Industrie AMS'!M62-'Industrie AME'!M62</f>
        <v>0</v>
      </c>
      <c r="N62" s="23">
        <f>'Industrie AMS'!N62-'Industrie AME'!N62</f>
        <v>0</v>
      </c>
      <c r="O62" s="23">
        <f>'Industrie AMS'!O62-'Industrie AME'!O62</f>
        <v>0</v>
      </c>
      <c r="P62" s="23">
        <f>'Industrie AMS'!P62-'Industrie AME'!P62</f>
        <v>0</v>
      </c>
      <c r="Q62" s="23">
        <f>'Industrie AMS'!Q62-'Industrie AME'!Q62</f>
        <v>0</v>
      </c>
      <c r="R62" s="23">
        <f>'Industrie AMS'!R62-'Industrie AME'!R62</f>
        <v>0</v>
      </c>
      <c r="S62" s="23">
        <f>'Industrie AMS'!S62-'Industrie AME'!S62</f>
        <v>0</v>
      </c>
      <c r="T62" s="23">
        <f>'Industrie AMS'!T62-'Industrie AME'!T62</f>
        <v>0</v>
      </c>
      <c r="U62" s="23">
        <f>'Industrie AMS'!U62-'Industrie AME'!U62</f>
        <v>0</v>
      </c>
      <c r="V62" s="23">
        <f>'Industrie AMS'!V62-'Industrie AME'!V62</f>
        <v>0</v>
      </c>
      <c r="W62" s="23">
        <f>'Industrie AMS'!W62-'Industrie AME'!W62</f>
        <v>-7.2401038698664024</v>
      </c>
      <c r="X62" s="23">
        <f>'Industrie AMS'!X62-'Industrie AME'!X62</f>
        <v>-60.928827937167512</v>
      </c>
      <c r="Y62" s="23">
        <f>'Industrie AMS'!Y62-'Industrie AME'!Y62</f>
        <v>-127.67775019134876</v>
      </c>
      <c r="Z62" s="23">
        <f>'Industrie AMS'!Z62-'Industrie AME'!Z62</f>
        <v>-183.17867749757238</v>
      </c>
      <c r="AA62" s="23">
        <f>'Industrie AMS'!AA62-'Industrie AME'!AA62</f>
        <v>-232.17404407782146</v>
      </c>
      <c r="AB62" s="23">
        <f>'Industrie AMS'!AB62-'Industrie AME'!AB62</f>
        <v>-278.76241057116931</v>
      </c>
      <c r="AC62" s="23">
        <f>'Industrie AMS'!AC62-'Industrie AME'!AC62</f>
        <v>-320.71972227434117</v>
      </c>
      <c r="AD62" s="23">
        <f>'Industrie AMS'!AD62-'Industrie AME'!AD62</f>
        <v>-351.36130103612618</v>
      </c>
      <c r="AE62" s="23">
        <f>'Industrie AMS'!AE62-'Industrie AME'!AE62</f>
        <v>-372.69378831399672</v>
      </c>
      <c r="AF62" s="23">
        <f>'Industrie AMS'!AF62-'Industrie AME'!AF62</f>
        <v>-392.04751663058045</v>
      </c>
      <c r="AG62" s="23">
        <f>'Industrie AMS'!AG62-'Industrie AME'!AG62</f>
        <v>-400.71046938138966</v>
      </c>
      <c r="AH62" s="23">
        <f>'Industrie AMS'!AH62-'Industrie AME'!AH62</f>
        <v>-401.51635431340105</v>
      </c>
      <c r="AI62" s="23">
        <f>'Industrie AMS'!AI62-'Industrie AME'!AI62</f>
        <v>-410.60395959203561</v>
      </c>
      <c r="AJ62" s="23">
        <f>'Industrie AMS'!AJ62-'Industrie AME'!AJ62</f>
        <v>-419.94482742864545</v>
      </c>
      <c r="AK62" s="23">
        <f>'Industrie AMS'!AK62-'Industrie AME'!AK62</f>
        <v>-430.24566996145734</v>
      </c>
      <c r="AL62" s="23">
        <f>'Industrie AMS'!AL62-'Industrie AME'!AL62</f>
        <v>-440.99525252917579</v>
      </c>
      <c r="AM62" s="23">
        <f>'Industrie AMS'!AM62-'Industrie AME'!AM62</f>
        <v>-451.02540998276459</v>
      </c>
      <c r="AN62" s="23">
        <f>'Industrie AMS'!AN62-'Industrie AME'!AN62</f>
        <v>-462.80753335769293</v>
      </c>
      <c r="AO62" s="23">
        <f>'Industrie AMS'!AO62-'Industrie AME'!AO62</f>
        <v>-475.38942381375148</v>
      </c>
      <c r="AP62" s="23">
        <f>'Industrie AMS'!AP62-'Industrie AME'!AP62</f>
        <v>-488.47585989120876</v>
      </c>
      <c r="AQ62" s="23">
        <f>'Industrie AMS'!AQ62-'Industrie AME'!AQ62</f>
        <v>-501.88902944552012</v>
      </c>
      <c r="AR62" s="23">
        <f>'Industrie AMS'!AR62-'Industrie AME'!AR62</f>
        <v>-514.64879584135963</v>
      </c>
      <c r="AS62" s="23">
        <f>'Industrie AMS'!AS62-'Industrie AME'!AS62</f>
        <v>-530.52517497051554</v>
      </c>
      <c r="AT62" s="23">
        <f>'Industrie AMS'!AT62-'Industrie AME'!AT62</f>
        <v>-546.81285587002913</v>
      </c>
      <c r="AU62" s="23">
        <f>'Industrie AMS'!AU62-'Industrie AME'!AU62</f>
        <v>-563.3710892549542</v>
      </c>
      <c r="AV62" s="23">
        <f>'Industrie AMS'!AV62-'Industrie AME'!AV62</f>
        <v>-580.10021939313469</v>
      </c>
      <c r="AW62" s="23">
        <f>'Industrie AMS'!AW62-'Industrie AME'!AW62</f>
        <v>-597.85350750648513</v>
      </c>
    </row>
    <row r="63" spans="1:50" x14ac:dyDescent="0.25">
      <c r="A63" s="113"/>
      <c r="B63" t="s">
        <v>446</v>
      </c>
      <c r="C63" s="23">
        <f>'Industrie AMS'!C63-'Industrie AME'!C63</f>
        <v>0</v>
      </c>
      <c r="D63" s="23">
        <f>'Industrie AMS'!D63-'Industrie AME'!D63</f>
        <v>0</v>
      </c>
      <c r="E63" s="23">
        <f>'Industrie AMS'!E63-'Industrie AME'!E63</f>
        <v>0</v>
      </c>
      <c r="F63" s="23">
        <f>'Industrie AMS'!F63-'Industrie AME'!F63</f>
        <v>0</v>
      </c>
      <c r="G63" s="23">
        <f>'Industrie AMS'!G63-'Industrie AME'!G63</f>
        <v>0</v>
      </c>
      <c r="H63" s="23">
        <f>'Industrie AMS'!H63-'Industrie AME'!H63</f>
        <v>0</v>
      </c>
      <c r="I63" s="23">
        <f>'Industrie AMS'!I63-'Industrie AME'!I63</f>
        <v>0</v>
      </c>
      <c r="J63" s="23">
        <f>'Industrie AMS'!J63-'Industrie AME'!J63</f>
        <v>0</v>
      </c>
      <c r="K63" s="23">
        <f>'Industrie AMS'!K63-'Industrie AME'!K63</f>
        <v>0</v>
      </c>
      <c r="L63" s="23">
        <f>'Industrie AMS'!L63-'Industrie AME'!L63</f>
        <v>0</v>
      </c>
      <c r="M63" s="23">
        <f>'Industrie AMS'!M63-'Industrie AME'!M63</f>
        <v>0</v>
      </c>
      <c r="N63" s="23">
        <f>'Industrie AMS'!N63-'Industrie AME'!N63</f>
        <v>0</v>
      </c>
      <c r="O63" s="23">
        <f>'Industrie AMS'!O63-'Industrie AME'!O63</f>
        <v>0</v>
      </c>
      <c r="P63" s="23">
        <f>'Industrie AMS'!P63-'Industrie AME'!P63</f>
        <v>0</v>
      </c>
      <c r="Q63" s="23">
        <f>'Industrie AMS'!Q63-'Industrie AME'!Q63</f>
        <v>0</v>
      </c>
      <c r="R63" s="23">
        <f>'Industrie AMS'!R63-'Industrie AME'!R63</f>
        <v>0</v>
      </c>
      <c r="S63" s="23">
        <f>'Industrie AMS'!S63-'Industrie AME'!S63</f>
        <v>0</v>
      </c>
      <c r="T63" s="23">
        <f>'Industrie AMS'!T63-'Industrie AME'!T63</f>
        <v>0</v>
      </c>
      <c r="U63" s="23">
        <f>'Industrie AMS'!U63-'Industrie AME'!U63</f>
        <v>0</v>
      </c>
      <c r="V63" s="23">
        <f>'Industrie AMS'!V63-'Industrie AME'!V63</f>
        <v>0</v>
      </c>
      <c r="W63" s="23">
        <f>'Industrie AMS'!W63-'Industrie AME'!W63</f>
        <v>8.2773071220785823</v>
      </c>
      <c r="X63" s="23">
        <f>'Industrie AMS'!X63-'Industrie AME'!X63</f>
        <v>-8.3521131493234861</v>
      </c>
      <c r="Y63" s="23">
        <f>'Industrie AMS'!Y63-'Industrie AME'!Y63</f>
        <v>-13.919866171076364</v>
      </c>
      <c r="Z63" s="23">
        <f>'Industrie AMS'!Z63-'Industrie AME'!Z63</f>
        <v>-26.576435312229364</v>
      </c>
      <c r="AA63" s="23">
        <f>'Industrie AMS'!AA63-'Industrie AME'!AA63</f>
        <v>-42.659425906817887</v>
      </c>
      <c r="AB63" s="23">
        <f>'Industrie AMS'!AB63-'Industrie AME'!AB63</f>
        <v>-64.542123766336999</v>
      </c>
      <c r="AC63" s="23">
        <f>'Industrie AMS'!AC63-'Industrie AME'!AC63</f>
        <v>-88.134074300592488</v>
      </c>
      <c r="AD63" s="23">
        <f>'Industrie AMS'!AD63-'Industrie AME'!AD63</f>
        <v>-100.86375866951835</v>
      </c>
      <c r="AE63" s="23">
        <f>'Industrie AMS'!AE63-'Industrie AME'!AE63</f>
        <v>-112.03341215382409</v>
      </c>
      <c r="AF63" s="23">
        <f>'Industrie AMS'!AF63-'Industrie AME'!AF63</f>
        <v>-122.15733957552629</v>
      </c>
      <c r="AG63" s="23">
        <f>'Industrie AMS'!AG63-'Industrie AME'!AG63</f>
        <v>-116.12351396434872</v>
      </c>
      <c r="AH63" s="23">
        <f>'Industrie AMS'!AH63-'Industrie AME'!AH63</f>
        <v>-102.73185144282331</v>
      </c>
      <c r="AI63" s="23">
        <f>'Industrie AMS'!AI63-'Industrie AME'!AI63</f>
        <v>-95.308160494463323</v>
      </c>
      <c r="AJ63" s="23">
        <f>'Industrie AMS'!AJ63-'Industrie AME'!AJ63</f>
        <v>-89.629368459886336</v>
      </c>
      <c r="AK63" s="23">
        <f>'Industrie AMS'!AK63-'Industrie AME'!AK63</f>
        <v>-86.335595548674519</v>
      </c>
      <c r="AL63" s="23">
        <f>'Industrie AMS'!AL63-'Industrie AME'!AL63</f>
        <v>-84.582897068705165</v>
      </c>
      <c r="AM63" s="23">
        <f>'Industrie AMS'!AM63-'Industrie AME'!AM63</f>
        <v>-81.389637091420809</v>
      </c>
      <c r="AN63" s="23">
        <f>'Industrie AMS'!AN63-'Industrie AME'!AN63</f>
        <v>-79.438806909624873</v>
      </c>
      <c r="AO63" s="23">
        <f>'Industrie AMS'!AO63-'Industrie AME'!AO63</f>
        <v>-77.632267835581501</v>
      </c>
      <c r="AP63" s="23">
        <f>'Industrie AMS'!AP63-'Industrie AME'!AP63</f>
        <v>-75.512028249019068</v>
      </c>
      <c r="AQ63" s="23">
        <f>'Industrie AMS'!AQ63-'Industrie AME'!AQ63</f>
        <v>-72.96456873472107</v>
      </c>
      <c r="AR63" s="23">
        <f>'Industrie AMS'!AR63-'Industrie AME'!AR63</f>
        <v>-70.081333445077121</v>
      </c>
      <c r="AS63" s="23">
        <f>'Industrie AMS'!AS63-'Industrie AME'!AS63</f>
        <v>-71.048847450316543</v>
      </c>
      <c r="AT63" s="23">
        <f>'Industrie AMS'!AT63-'Industrie AME'!AT63</f>
        <v>-72.890512645368403</v>
      </c>
      <c r="AU63" s="23">
        <f>'Industrie AMS'!AU63-'Industrie AME'!AU63</f>
        <v>-75.176196785838442</v>
      </c>
      <c r="AV63" s="23">
        <f>'Industrie AMS'!AV63-'Industrie AME'!AV63</f>
        <v>-77.600282727799708</v>
      </c>
      <c r="AW63" s="23">
        <f>'Industrie AMS'!AW63-'Industrie AME'!AW63</f>
        <v>-80.437958315924334</v>
      </c>
    </row>
    <row r="64" spans="1:50" x14ac:dyDescent="0.25">
      <c r="A64" s="113"/>
      <c r="B64" t="s">
        <v>668</v>
      </c>
      <c r="C64" s="23">
        <f>'Industrie AMS'!C64-'Industrie AME'!C64</f>
        <v>0</v>
      </c>
      <c r="D64" s="23">
        <f>'Industrie AMS'!D64-'Industrie AME'!D64</f>
        <v>0</v>
      </c>
      <c r="E64" s="23">
        <f>'Industrie AMS'!E64-'Industrie AME'!E64</f>
        <v>0</v>
      </c>
      <c r="F64" s="23">
        <f>'Industrie AMS'!F64-'Industrie AME'!F64</f>
        <v>0</v>
      </c>
      <c r="G64" s="23">
        <f>'Industrie AMS'!G64-'Industrie AME'!G64</f>
        <v>0</v>
      </c>
      <c r="H64" s="23">
        <f>'Industrie AMS'!H64-'Industrie AME'!H64</f>
        <v>0</v>
      </c>
      <c r="I64" s="23">
        <f>'Industrie AMS'!I64-'Industrie AME'!I64</f>
        <v>0</v>
      </c>
      <c r="J64" s="23">
        <f>'Industrie AMS'!J64-'Industrie AME'!J64</f>
        <v>0</v>
      </c>
      <c r="K64" s="23">
        <f>'Industrie AMS'!K64-'Industrie AME'!K64</f>
        <v>0</v>
      </c>
      <c r="L64" s="23">
        <f>'Industrie AMS'!L64-'Industrie AME'!L64</f>
        <v>0</v>
      </c>
      <c r="M64" s="23">
        <f>'Industrie AMS'!M64-'Industrie AME'!M64</f>
        <v>0</v>
      </c>
      <c r="N64" s="23">
        <f>'Industrie AMS'!N64-'Industrie AME'!N64</f>
        <v>0</v>
      </c>
      <c r="O64" s="23">
        <f>'Industrie AMS'!O64-'Industrie AME'!O64</f>
        <v>0</v>
      </c>
      <c r="P64" s="23">
        <f>'Industrie AMS'!P64-'Industrie AME'!P64</f>
        <v>0</v>
      </c>
      <c r="Q64" s="23">
        <f>'Industrie AMS'!Q64-'Industrie AME'!Q64</f>
        <v>0</v>
      </c>
      <c r="R64" s="23">
        <f>'Industrie AMS'!R64-'Industrie AME'!R64</f>
        <v>0</v>
      </c>
      <c r="S64" s="23">
        <f>'Industrie AMS'!S64-'Industrie AME'!S64</f>
        <v>0</v>
      </c>
      <c r="T64" s="23">
        <f>'Industrie AMS'!T64-'Industrie AME'!T64</f>
        <v>0</v>
      </c>
      <c r="U64" s="23">
        <f>'Industrie AMS'!U64-'Industrie AME'!U64</f>
        <v>0</v>
      </c>
      <c r="V64" s="23">
        <f>'Industrie AMS'!V64-'Industrie AME'!V64</f>
        <v>0</v>
      </c>
      <c r="W64" s="23">
        <f>'Industrie AMS'!W64-'Industrie AME'!W64</f>
        <v>45.034833533971778</v>
      </c>
      <c r="X64" s="23">
        <f>'Industrie AMS'!X64-'Industrie AME'!X64</f>
        <v>13.206327444833278</v>
      </c>
      <c r="Y64" s="23">
        <f>'Industrie AMS'!Y64-'Industrie AME'!Y64</f>
        <v>20.727575834212303</v>
      </c>
      <c r="Z64" s="23">
        <f>'Industrie AMS'!Z64-'Industrie AME'!Z64</f>
        <v>-1.9795415194071211</v>
      </c>
      <c r="AA64" s="23">
        <f>'Industrie AMS'!AA64-'Industrie AME'!AA64</f>
        <v>-29.257339929840327</v>
      </c>
      <c r="AB64" s="23">
        <f>'Industrie AMS'!AB64-'Industrie AME'!AB64</f>
        <v>-64.325897045318243</v>
      </c>
      <c r="AC64" s="23">
        <f>'Industrie AMS'!AC64-'Industrie AME'!AC64</f>
        <v>-96.093637255262138</v>
      </c>
      <c r="AD64" s="23">
        <f>'Industrie AMS'!AD64-'Industrie AME'!AD64</f>
        <v>-110.51366929064011</v>
      </c>
      <c r="AE64" s="23">
        <f>'Industrie AMS'!AE64-'Industrie AME'!AE64</f>
        <v>-129.91996385003335</v>
      </c>
      <c r="AF64" s="23">
        <f>'Industrie AMS'!AF64-'Industrie AME'!AF64</f>
        <v>-148.08615862986085</v>
      </c>
      <c r="AG64" s="23">
        <f>'Industrie AMS'!AG64-'Industrie AME'!AG64</f>
        <v>-145.45380032649427</v>
      </c>
      <c r="AH64" s="23">
        <f>'Industrie AMS'!AH64-'Industrie AME'!AH64</f>
        <v>-133.96676003751713</v>
      </c>
      <c r="AI64" s="23">
        <f>'Industrie AMS'!AI64-'Industrie AME'!AI64</f>
        <v>-127.46446390615506</v>
      </c>
      <c r="AJ64" s="23">
        <f>'Industrie AMS'!AJ64-'Industrie AME'!AJ64</f>
        <v>-123.68358844807767</v>
      </c>
      <c r="AK64" s="23">
        <f>'Industrie AMS'!AK64-'Industrie AME'!AK64</f>
        <v>-124.02466240256672</v>
      </c>
      <c r="AL64" s="23">
        <f>'Industrie AMS'!AL64-'Industrie AME'!AL64</f>
        <v>-126.84476990172766</v>
      </c>
      <c r="AM64" s="23">
        <f>'Industrie AMS'!AM64-'Industrie AME'!AM64</f>
        <v>-126.20040240874528</v>
      </c>
      <c r="AN64" s="23">
        <f>'Industrie AMS'!AN64-'Industrie AME'!AN64</f>
        <v>-124.54213305791359</v>
      </c>
      <c r="AO64" s="23">
        <f>'Industrie AMS'!AO64-'Industrie AME'!AO64</f>
        <v>-123.23038531910493</v>
      </c>
      <c r="AP64" s="23">
        <f>'Industrie AMS'!AP64-'Industrie AME'!AP64</f>
        <v>-121.59840168832397</v>
      </c>
      <c r="AQ64" s="23">
        <f>'Industrie AMS'!AQ64-'Industrie AME'!AQ64</f>
        <v>-119.46066276544707</v>
      </c>
      <c r="AR64" s="23">
        <f>'Industrie AMS'!AR64-'Industrie AME'!AR64</f>
        <v>-117.80893198711738</v>
      </c>
      <c r="AS64" s="23">
        <f>'Industrie AMS'!AS64-'Industrie AME'!AS64</f>
        <v>-121.47562632969948</v>
      </c>
      <c r="AT64" s="23">
        <f>'Industrie AMS'!AT64-'Industrie AME'!AT64</f>
        <v>-124.7464905050897</v>
      </c>
      <c r="AU64" s="23">
        <f>'Industrie AMS'!AU64-'Industrie AME'!AU64</f>
        <v>-128.66054398691199</v>
      </c>
      <c r="AV64" s="23">
        <f>'Industrie AMS'!AV64-'Industrie AME'!AV64</f>
        <v>-132.75096742050073</v>
      </c>
      <c r="AW64" s="23">
        <f>'Industrie AMS'!AW64-'Industrie AME'!AW64</f>
        <v>-140.15297637895878</v>
      </c>
    </row>
    <row r="65" spans="1:49" x14ac:dyDescent="0.25">
      <c r="A65" s="113"/>
      <c r="B65" t="s">
        <v>447</v>
      </c>
      <c r="C65" s="23">
        <f>'Industrie AMS'!C65-'Industrie AME'!C65</f>
        <v>0</v>
      </c>
      <c r="D65" s="23">
        <f>'Industrie AMS'!D65-'Industrie AME'!D65</f>
        <v>0</v>
      </c>
      <c r="E65" s="23">
        <f>'Industrie AMS'!E65-'Industrie AME'!E65</f>
        <v>0</v>
      </c>
      <c r="F65" s="23">
        <f>'Industrie AMS'!F65-'Industrie AME'!F65</f>
        <v>0</v>
      </c>
      <c r="G65" s="23">
        <f>'Industrie AMS'!G65-'Industrie AME'!G65</f>
        <v>0</v>
      </c>
      <c r="H65" s="23">
        <f>'Industrie AMS'!H65-'Industrie AME'!H65</f>
        <v>0</v>
      </c>
      <c r="I65" s="23">
        <f>'Industrie AMS'!I65-'Industrie AME'!I65</f>
        <v>0</v>
      </c>
      <c r="J65" s="23">
        <f>'Industrie AMS'!J65-'Industrie AME'!J65</f>
        <v>0</v>
      </c>
      <c r="K65" s="23">
        <f>'Industrie AMS'!K65-'Industrie AME'!K65</f>
        <v>0</v>
      </c>
      <c r="L65" s="23">
        <f>'Industrie AMS'!L65-'Industrie AME'!L65</f>
        <v>0</v>
      </c>
      <c r="M65" s="23">
        <f>'Industrie AMS'!M65-'Industrie AME'!M65</f>
        <v>0</v>
      </c>
      <c r="N65" s="23">
        <f>'Industrie AMS'!N65-'Industrie AME'!N65</f>
        <v>0</v>
      </c>
      <c r="O65" s="23">
        <f>'Industrie AMS'!O65-'Industrie AME'!O65</f>
        <v>0</v>
      </c>
      <c r="P65" s="23">
        <f>'Industrie AMS'!P65-'Industrie AME'!P65</f>
        <v>0</v>
      </c>
      <c r="Q65" s="23">
        <f>'Industrie AMS'!Q65-'Industrie AME'!Q65</f>
        <v>0</v>
      </c>
      <c r="R65" s="23">
        <f>'Industrie AMS'!R65-'Industrie AME'!R65</f>
        <v>0</v>
      </c>
      <c r="S65" s="23">
        <f>'Industrie AMS'!S65-'Industrie AME'!S65</f>
        <v>0</v>
      </c>
      <c r="T65" s="23">
        <f>'Industrie AMS'!T65-'Industrie AME'!T65</f>
        <v>0</v>
      </c>
      <c r="U65" s="23">
        <f>'Industrie AMS'!U65-'Industrie AME'!U65</f>
        <v>0</v>
      </c>
      <c r="V65" s="23">
        <f>'Industrie AMS'!V65-'Industrie AME'!V65</f>
        <v>0</v>
      </c>
      <c r="W65" s="23">
        <f>'Industrie AMS'!W65-'Industrie AME'!W65</f>
        <v>20.375695285170195</v>
      </c>
      <c r="X65" s="23">
        <f>'Industrie AMS'!X65-'Industrie AME'!X65</f>
        <v>-19.391529776299421</v>
      </c>
      <c r="Y65" s="23">
        <f>'Industrie AMS'!Y65-'Industrie AME'!Y65</f>
        <v>-20.191498843047611</v>
      </c>
      <c r="Z65" s="23">
        <f>'Industrie AMS'!Z65-'Industrie AME'!Z65</f>
        <v>-32.995993903616863</v>
      </c>
      <c r="AA65" s="23">
        <f>'Industrie AMS'!AA65-'Industrie AME'!AA65</f>
        <v>-49.824016917587414</v>
      </c>
      <c r="AB65" s="23">
        <f>'Industrie AMS'!AB65-'Industrie AME'!AB65</f>
        <v>-75.924786410602337</v>
      </c>
      <c r="AC65" s="23">
        <f>'Industrie AMS'!AC65-'Industrie AME'!AC65</f>
        <v>-101.22399898919548</v>
      </c>
      <c r="AD65" s="23">
        <f>'Industrie AMS'!AD65-'Industrie AME'!AD65</f>
        <v>-115.92163003187375</v>
      </c>
      <c r="AE65" s="23">
        <f>'Industrie AMS'!AE65-'Industrie AME'!AE65</f>
        <v>-132.54325224666059</v>
      </c>
      <c r="AF65" s="23">
        <f>'Industrie AMS'!AF65-'Industrie AME'!AF65</f>
        <v>-149.33107873000677</v>
      </c>
      <c r="AG65" s="23">
        <f>'Industrie AMS'!AG65-'Industrie AME'!AG65</f>
        <v>-127.82636869990438</v>
      </c>
      <c r="AH65" s="23">
        <f>'Industrie AMS'!AH65-'Industrie AME'!AH65</f>
        <v>-88.583916613418978</v>
      </c>
      <c r="AI65" s="23">
        <f>'Industrie AMS'!AI65-'Industrie AME'!AI65</f>
        <v>-63.440412966998565</v>
      </c>
      <c r="AJ65" s="23">
        <f>'Industrie AMS'!AJ65-'Industrie AME'!AJ65</f>
        <v>-43.778695387328071</v>
      </c>
      <c r="AK65" s="23">
        <f>'Industrie AMS'!AK65-'Industrie AME'!AK65</f>
        <v>-30.388821434275769</v>
      </c>
      <c r="AL65" s="23">
        <f>'Industrie AMS'!AL65-'Industrie AME'!AL65</f>
        <v>-20.976958386467004</v>
      </c>
      <c r="AM65" s="23">
        <f>'Industrie AMS'!AM65-'Industrie AME'!AM65</f>
        <v>-9.2275091615420024</v>
      </c>
      <c r="AN65" s="23">
        <f>'Industrie AMS'!AN65-'Industrie AME'!AN65</f>
        <v>-0.6818692239921802</v>
      </c>
      <c r="AO65" s="23">
        <f>'Industrie AMS'!AO65-'Industrie AME'!AO65</f>
        <v>5.6251970901848836</v>
      </c>
      <c r="AP65" s="23">
        <f>'Industrie AMS'!AP65-'Industrie AME'!AP65</f>
        <v>11.240140463857188</v>
      </c>
      <c r="AQ65" s="23">
        <f>'Industrie AMS'!AQ65-'Industrie AME'!AQ65</f>
        <v>16.369073521493874</v>
      </c>
      <c r="AR65" s="23">
        <f>'Industrie AMS'!AR65-'Industrie AME'!AR65</f>
        <v>20.330804255800331</v>
      </c>
      <c r="AS65" s="23">
        <f>'Industrie AMS'!AS65-'Industrie AME'!AS65</f>
        <v>15.753817711663714</v>
      </c>
      <c r="AT65" s="23">
        <f>'Industrie AMS'!AT65-'Industrie AME'!AT65</f>
        <v>9.9567293627067102</v>
      </c>
      <c r="AU65" s="23">
        <f>'Industrie AMS'!AU65-'Industrie AME'!AU65</f>
        <v>3.2961374366789187</v>
      </c>
      <c r="AV65" s="23">
        <f>'Industrie AMS'!AV65-'Industrie AME'!AV65</f>
        <v>-3.7575949759147989</v>
      </c>
      <c r="AW65" s="23">
        <f>'Industrie AMS'!AW65-'Industrie AME'!AW65</f>
        <v>-11.719070977565934</v>
      </c>
    </row>
    <row r="66" spans="1:49" x14ac:dyDescent="0.25">
      <c r="A66" s="113"/>
      <c r="B66" t="s">
        <v>448</v>
      </c>
      <c r="C66" s="23">
        <f>'Industrie AMS'!C66-'Industrie AME'!C66</f>
        <v>0</v>
      </c>
      <c r="D66" s="23">
        <f>'Industrie AMS'!D66-'Industrie AME'!D66</f>
        <v>0</v>
      </c>
      <c r="E66" s="23">
        <f>'Industrie AMS'!E66-'Industrie AME'!E66</f>
        <v>0</v>
      </c>
      <c r="F66" s="23">
        <f>'Industrie AMS'!F66-'Industrie AME'!F66</f>
        <v>0</v>
      </c>
      <c r="G66" s="23">
        <f>'Industrie AMS'!G66-'Industrie AME'!G66</f>
        <v>0</v>
      </c>
      <c r="H66" s="23">
        <f>'Industrie AMS'!H66-'Industrie AME'!H66</f>
        <v>0</v>
      </c>
      <c r="I66" s="23">
        <f>'Industrie AMS'!I66-'Industrie AME'!I66</f>
        <v>0</v>
      </c>
      <c r="J66" s="23">
        <f>'Industrie AMS'!J66-'Industrie AME'!J66</f>
        <v>0</v>
      </c>
      <c r="K66" s="23">
        <f>'Industrie AMS'!K66-'Industrie AME'!K66</f>
        <v>0</v>
      </c>
      <c r="L66" s="23">
        <f>'Industrie AMS'!L66-'Industrie AME'!L66</f>
        <v>0</v>
      </c>
      <c r="M66" s="23">
        <f>'Industrie AMS'!M66-'Industrie AME'!M66</f>
        <v>0</v>
      </c>
      <c r="N66" s="23">
        <f>'Industrie AMS'!N66-'Industrie AME'!N66</f>
        <v>0</v>
      </c>
      <c r="O66" s="23">
        <f>'Industrie AMS'!O66-'Industrie AME'!O66</f>
        <v>0</v>
      </c>
      <c r="P66" s="23">
        <f>'Industrie AMS'!P66-'Industrie AME'!P66</f>
        <v>0</v>
      </c>
      <c r="Q66" s="23">
        <f>'Industrie AMS'!Q66-'Industrie AME'!Q66</f>
        <v>0</v>
      </c>
      <c r="R66" s="23">
        <f>'Industrie AMS'!R66-'Industrie AME'!R66</f>
        <v>0</v>
      </c>
      <c r="S66" s="23">
        <f>'Industrie AMS'!S66-'Industrie AME'!S66</f>
        <v>0</v>
      </c>
      <c r="T66" s="23">
        <f>'Industrie AMS'!T66-'Industrie AME'!T66</f>
        <v>0</v>
      </c>
      <c r="U66" s="23">
        <f>'Industrie AMS'!U66-'Industrie AME'!U66</f>
        <v>0</v>
      </c>
      <c r="V66" s="23">
        <f>'Industrie AMS'!V66-'Industrie AME'!V66</f>
        <v>0</v>
      </c>
      <c r="W66" s="23">
        <f>'Industrie AMS'!W66-'Industrie AME'!W66</f>
        <v>38.510631331318564</v>
      </c>
      <c r="X66" s="23">
        <f>'Industrie AMS'!X66-'Industrie AME'!X66</f>
        <v>14.49915948488001</v>
      </c>
      <c r="Y66" s="23">
        <f>'Industrie AMS'!Y66-'Industrie AME'!Y66</f>
        <v>17.396879793642029</v>
      </c>
      <c r="Z66" s="23">
        <f>'Industrie AMS'!Z66-'Industrie AME'!Z66</f>
        <v>-7.8170992740069778E-2</v>
      </c>
      <c r="AA66" s="23">
        <f>'Industrie AMS'!AA66-'Industrie AME'!AA66</f>
        <v>-24.547183776870497</v>
      </c>
      <c r="AB66" s="23">
        <f>'Industrie AMS'!AB66-'Industrie AME'!AB66</f>
        <v>-58.771203038325439</v>
      </c>
      <c r="AC66" s="23">
        <f>'Industrie AMS'!AC66-'Industrie AME'!AC66</f>
        <v>-90.524231575116801</v>
      </c>
      <c r="AD66" s="23">
        <f>'Industrie AMS'!AD66-'Industrie AME'!AD66</f>
        <v>-113.26142886159164</v>
      </c>
      <c r="AE66" s="23">
        <f>'Industrie AMS'!AE66-'Industrie AME'!AE66</f>
        <v>-134.07361911121347</v>
      </c>
      <c r="AF66" s="23">
        <f>'Industrie AMS'!AF66-'Industrie AME'!AF66</f>
        <v>-153.80821537265001</v>
      </c>
      <c r="AG66" s="23">
        <f>'Industrie AMS'!AG66-'Industrie AME'!AG66</f>
        <v>-141.78654594417026</v>
      </c>
      <c r="AH66" s="23">
        <f>'Industrie AMS'!AH66-'Industrie AME'!AH66</f>
        <v>-115.35018542746843</v>
      </c>
      <c r="AI66" s="23">
        <f>'Industrie AMS'!AI66-'Industrie AME'!AI66</f>
        <v>-100.16165659737726</v>
      </c>
      <c r="AJ66" s="23">
        <f>'Industrie AMS'!AJ66-'Industrie AME'!AJ66</f>
        <v>-88.131751860364602</v>
      </c>
      <c r="AK66" s="23">
        <f>'Industrie AMS'!AK66-'Industrie AME'!AK66</f>
        <v>-80.894602344562145</v>
      </c>
      <c r="AL66" s="23">
        <f>'Industrie AMS'!AL66-'Industrie AME'!AL66</f>
        <v>-76.901513072080206</v>
      </c>
      <c r="AM66" s="23">
        <f>'Industrie AMS'!AM66-'Industrie AME'!AM66</f>
        <v>-69.410702228730088</v>
      </c>
      <c r="AN66" s="23">
        <f>'Industrie AMS'!AN66-'Industrie AME'!AN66</f>
        <v>-68.077694720990621</v>
      </c>
      <c r="AO66" s="23">
        <f>'Industrie AMS'!AO66-'Industrie AME'!AO66</f>
        <v>-68.620035068511925</v>
      </c>
      <c r="AP66" s="23">
        <f>'Industrie AMS'!AP66-'Industrie AME'!AP66</f>
        <v>-69.657432960441156</v>
      </c>
      <c r="AQ66" s="23">
        <f>'Industrie AMS'!AQ66-'Industrie AME'!AQ66</f>
        <v>-70.834842693317569</v>
      </c>
      <c r="AR66" s="23">
        <f>'Industrie AMS'!AR66-'Industrie AME'!AR66</f>
        <v>-72.2542018039494</v>
      </c>
      <c r="AS66" s="23">
        <f>'Industrie AMS'!AS66-'Industrie AME'!AS66</f>
        <v>-80.287554699943485</v>
      </c>
      <c r="AT66" s="23">
        <f>'Industrie AMS'!AT66-'Industrie AME'!AT66</f>
        <v>-89.855605381390887</v>
      </c>
      <c r="AU66" s="23">
        <f>'Industrie AMS'!AU66-'Industrie AME'!AU66</f>
        <v>-99.925057467717124</v>
      </c>
      <c r="AV66" s="23">
        <f>'Industrie AMS'!AV66-'Industrie AME'!AV66</f>
        <v>-110.09292152991702</v>
      </c>
      <c r="AW66" s="23">
        <f>'Industrie AMS'!AW66-'Industrie AME'!AW66</f>
        <v>-120.84958907931241</v>
      </c>
    </row>
    <row r="67" spans="1:49" x14ac:dyDescent="0.25">
      <c r="A67" s="113"/>
      <c r="B67" t="s">
        <v>449</v>
      </c>
      <c r="C67" s="23">
        <f>'Industrie AMS'!C67-'Industrie AME'!C67</f>
        <v>0</v>
      </c>
      <c r="D67" s="23">
        <f>'Industrie AMS'!D67-'Industrie AME'!D67</f>
        <v>0</v>
      </c>
      <c r="E67" s="23">
        <f>'Industrie AMS'!E67-'Industrie AME'!E67</f>
        <v>0</v>
      </c>
      <c r="F67" s="23">
        <f>'Industrie AMS'!F67-'Industrie AME'!F67</f>
        <v>0</v>
      </c>
      <c r="G67" s="23">
        <f>'Industrie AMS'!G67-'Industrie AME'!G67</f>
        <v>0</v>
      </c>
      <c r="H67" s="23">
        <f>'Industrie AMS'!H67-'Industrie AME'!H67</f>
        <v>0</v>
      </c>
      <c r="I67" s="23">
        <f>'Industrie AMS'!I67-'Industrie AME'!I67</f>
        <v>0</v>
      </c>
      <c r="J67" s="23">
        <f>'Industrie AMS'!J67-'Industrie AME'!J67</f>
        <v>0</v>
      </c>
      <c r="K67" s="23">
        <f>'Industrie AMS'!K67-'Industrie AME'!K67</f>
        <v>0</v>
      </c>
      <c r="L67" s="23">
        <f>'Industrie AMS'!L67-'Industrie AME'!L67</f>
        <v>0</v>
      </c>
      <c r="M67" s="23">
        <f>'Industrie AMS'!M67-'Industrie AME'!M67</f>
        <v>0</v>
      </c>
      <c r="N67" s="23">
        <f>'Industrie AMS'!N67-'Industrie AME'!N67</f>
        <v>0</v>
      </c>
      <c r="O67" s="23">
        <f>'Industrie AMS'!O67-'Industrie AME'!O67</f>
        <v>0</v>
      </c>
      <c r="P67" s="23">
        <f>'Industrie AMS'!P67-'Industrie AME'!P67</f>
        <v>0</v>
      </c>
      <c r="Q67" s="23">
        <f>'Industrie AMS'!Q67-'Industrie AME'!Q67</f>
        <v>0</v>
      </c>
      <c r="R67" s="23">
        <f>'Industrie AMS'!R67-'Industrie AME'!R67</f>
        <v>0</v>
      </c>
      <c r="S67" s="23">
        <f>'Industrie AMS'!S67-'Industrie AME'!S67</f>
        <v>0</v>
      </c>
      <c r="T67" s="23">
        <f>'Industrie AMS'!T67-'Industrie AME'!T67</f>
        <v>0</v>
      </c>
      <c r="U67" s="23">
        <f>'Industrie AMS'!U67-'Industrie AME'!U67</f>
        <v>0</v>
      </c>
      <c r="V67" s="23">
        <f>'Industrie AMS'!V67-'Industrie AME'!V67</f>
        <v>0</v>
      </c>
      <c r="W67" s="23">
        <f>'Industrie AMS'!W67-'Industrie AME'!W67</f>
        <v>4.1530036378626392</v>
      </c>
      <c r="X67" s="23">
        <f>'Industrie AMS'!X67-'Industrie AME'!X67</f>
        <v>-71.721111472965276</v>
      </c>
      <c r="Y67" s="23">
        <f>'Industrie AMS'!Y67-'Industrie AME'!Y67</f>
        <v>-128.98908743319953</v>
      </c>
      <c r="Z67" s="23">
        <f>'Industrie AMS'!Z67-'Industrie AME'!Z67</f>
        <v>-244.53536586971131</v>
      </c>
      <c r="AA67" s="23">
        <f>'Industrie AMS'!AA67-'Industrie AME'!AA67</f>
        <v>-388.66282087862601</v>
      </c>
      <c r="AB67" s="23">
        <f>'Industrie AMS'!AB67-'Industrie AME'!AB67</f>
        <v>-565.10222792347122</v>
      </c>
      <c r="AC67" s="23">
        <f>'Industrie AMS'!AC67-'Industrie AME'!AC67</f>
        <v>-723.12684868867473</v>
      </c>
      <c r="AD67" s="23">
        <f>'Industrie AMS'!AD67-'Industrie AME'!AD67</f>
        <v>-888.06477623219871</v>
      </c>
      <c r="AE67" s="23">
        <f>'Industrie AMS'!AE67-'Industrie AME'!AE67</f>
        <v>-1047.6425332595863</v>
      </c>
      <c r="AF67" s="23">
        <f>'Industrie AMS'!AF67-'Industrie AME'!AF67</f>
        <v>-1186.7361482991637</v>
      </c>
      <c r="AG67" s="23">
        <f>'Industrie AMS'!AG67-'Industrie AME'!AG67</f>
        <v>-1275.4014238502023</v>
      </c>
      <c r="AH67" s="23">
        <f>'Industrie AMS'!AH67-'Industrie AME'!AH67</f>
        <v>-1343.489705820255</v>
      </c>
      <c r="AI67" s="23">
        <f>'Industrie AMS'!AI67-'Industrie AME'!AI67</f>
        <v>-1438.0214580990814</v>
      </c>
      <c r="AJ67" s="23">
        <f>'Industrie AMS'!AJ67-'Industrie AME'!AJ67</f>
        <v>-1512.5408370805271</v>
      </c>
      <c r="AK67" s="23">
        <f>'Industrie AMS'!AK67-'Industrie AME'!AK67</f>
        <v>-1594.399782634262</v>
      </c>
      <c r="AL67" s="23">
        <f>'Industrie AMS'!AL67-'Industrie AME'!AL67</f>
        <v>-1680.809537625737</v>
      </c>
      <c r="AM67" s="23">
        <f>'Industrie AMS'!AM67-'Industrie AME'!AM67</f>
        <v>-1758.061555285969</v>
      </c>
      <c r="AN67" s="23">
        <f>'Industrie AMS'!AN67-'Industrie AME'!AN67</f>
        <v>-1891.0643239838992</v>
      </c>
      <c r="AO67" s="23">
        <f>'Industrie AMS'!AO67-'Industrie AME'!AO67</f>
        <v>-1994.7198868344658</v>
      </c>
      <c r="AP67" s="23">
        <f>'Industrie AMS'!AP67-'Industrie AME'!AP67</f>
        <v>-2118.8658132894634</v>
      </c>
      <c r="AQ67" s="23">
        <f>'Industrie AMS'!AQ67-'Industrie AME'!AQ67</f>
        <v>-2258.0303112814108</v>
      </c>
      <c r="AR67" s="23">
        <f>'Industrie AMS'!AR67-'Industrie AME'!AR67</f>
        <v>-2410.7301159343333</v>
      </c>
      <c r="AS67" s="23">
        <f>'Industrie AMS'!AS67-'Industrie AME'!AS67</f>
        <v>-2552.8065683035929</v>
      </c>
      <c r="AT67" s="23">
        <f>'Industrie AMS'!AT67-'Industrie AME'!AT67</f>
        <v>-2702.9712644961219</v>
      </c>
      <c r="AU67" s="23">
        <f>'Industrie AMS'!AU67-'Industrie AME'!AU67</f>
        <v>-2857.7414017154988</v>
      </c>
      <c r="AV67" s="23">
        <f>'Industrie AMS'!AV67-'Industrie AME'!AV67</f>
        <v>-3015.2359651178958</v>
      </c>
      <c r="AW67" s="23">
        <f>'Industrie AMS'!AW67-'Industrie AME'!AW67</f>
        <v>-3175.5079266690191</v>
      </c>
    </row>
    <row r="68" spans="1:49" x14ac:dyDescent="0.25">
      <c r="A68" s="113"/>
      <c r="B68" t="s">
        <v>450</v>
      </c>
      <c r="C68" s="23">
        <f>'Industrie AMS'!C68-'Industrie AME'!C68</f>
        <v>0</v>
      </c>
      <c r="D68" s="23">
        <f>'Industrie AMS'!D68-'Industrie AME'!D68</f>
        <v>0</v>
      </c>
      <c r="E68" s="23">
        <f>'Industrie AMS'!E68-'Industrie AME'!E68</f>
        <v>0</v>
      </c>
      <c r="F68" s="23">
        <f>'Industrie AMS'!F68-'Industrie AME'!F68</f>
        <v>0</v>
      </c>
      <c r="G68" s="23">
        <f>'Industrie AMS'!G68-'Industrie AME'!G68</f>
        <v>0</v>
      </c>
      <c r="H68" s="23">
        <f>'Industrie AMS'!H68-'Industrie AME'!H68</f>
        <v>0</v>
      </c>
      <c r="I68" s="23">
        <f>'Industrie AMS'!I68-'Industrie AME'!I68</f>
        <v>0</v>
      </c>
      <c r="J68" s="23">
        <f>'Industrie AMS'!J68-'Industrie AME'!J68</f>
        <v>0</v>
      </c>
      <c r="K68" s="23">
        <f>'Industrie AMS'!K68-'Industrie AME'!K68</f>
        <v>0</v>
      </c>
      <c r="L68" s="23">
        <f>'Industrie AMS'!L68-'Industrie AME'!L68</f>
        <v>0</v>
      </c>
      <c r="M68" s="23">
        <f>'Industrie AMS'!M68-'Industrie AME'!M68</f>
        <v>0</v>
      </c>
      <c r="N68" s="23">
        <f>'Industrie AMS'!N68-'Industrie AME'!N68</f>
        <v>0</v>
      </c>
      <c r="O68" s="23">
        <f>'Industrie AMS'!O68-'Industrie AME'!O68</f>
        <v>0</v>
      </c>
      <c r="P68" s="23">
        <f>'Industrie AMS'!P68-'Industrie AME'!P68</f>
        <v>0</v>
      </c>
      <c r="Q68" s="23">
        <f>'Industrie AMS'!Q68-'Industrie AME'!Q68</f>
        <v>0</v>
      </c>
      <c r="R68" s="23">
        <f>'Industrie AMS'!R68-'Industrie AME'!R68</f>
        <v>0</v>
      </c>
      <c r="S68" s="23">
        <f>'Industrie AMS'!S68-'Industrie AME'!S68</f>
        <v>0</v>
      </c>
      <c r="T68" s="23">
        <f>'Industrie AMS'!T68-'Industrie AME'!T68</f>
        <v>0</v>
      </c>
      <c r="U68" s="23">
        <f>'Industrie AMS'!U68-'Industrie AME'!U68</f>
        <v>0</v>
      </c>
      <c r="V68" s="23">
        <f>'Industrie AMS'!V68-'Industrie AME'!V68</f>
        <v>0</v>
      </c>
      <c r="W68" s="23">
        <f>'Industrie AMS'!W68-'Industrie AME'!W68</f>
        <v>-8.5537436466792087</v>
      </c>
      <c r="X68" s="23">
        <f>'Industrie AMS'!X68-'Industrie AME'!X68</f>
        <v>-43.739032909311845</v>
      </c>
      <c r="Y68" s="23">
        <f>'Industrie AMS'!Y68-'Industrie AME'!Y68</f>
        <v>-64.921763712346774</v>
      </c>
      <c r="Z68" s="23">
        <f>'Industrie AMS'!Z68-'Industrie AME'!Z68</f>
        <v>-88.480035635908848</v>
      </c>
      <c r="AA68" s="23">
        <f>'Industrie AMS'!AA68-'Industrie AME'!AA68</f>
        <v>-112.23043089909322</v>
      </c>
      <c r="AB68" s="23">
        <f>'Industrie AMS'!AB68-'Industrie AME'!AB68</f>
        <v>-138.09893261301306</v>
      </c>
      <c r="AC68" s="23">
        <f>'Industrie AMS'!AC68-'Industrie AME'!AC68</f>
        <v>-163.15804408871321</v>
      </c>
      <c r="AD68" s="23">
        <f>'Industrie AMS'!AD68-'Industrie AME'!AD68</f>
        <v>-178.82385830124281</v>
      </c>
      <c r="AE68" s="23">
        <f>'Industrie AMS'!AE68-'Industrie AME'!AE68</f>
        <v>-191.57610711468703</v>
      </c>
      <c r="AF68" s="23">
        <f>'Industrie AMS'!AF68-'Industrie AME'!AF68</f>
        <v>-202.36911179592721</v>
      </c>
      <c r="AG68" s="23">
        <f>'Industrie AMS'!AG68-'Industrie AME'!AG68</f>
        <v>-201.46776355313949</v>
      </c>
      <c r="AH68" s="23">
        <f>'Industrie AMS'!AH68-'Industrie AME'!AH68</f>
        <v>-195.0074428171198</v>
      </c>
      <c r="AI68" s="23">
        <f>'Industrie AMS'!AI68-'Industrie AME'!AI68</f>
        <v>-193.02465415249196</v>
      </c>
      <c r="AJ68" s="23">
        <f>'Industrie AMS'!AJ68-'Industrie AME'!AJ68</f>
        <v>-192.17581669911772</v>
      </c>
      <c r="AK68" s="23">
        <f>'Industrie AMS'!AK68-'Industrie AME'!AK68</f>
        <v>-192.80766126938238</v>
      </c>
      <c r="AL68" s="23">
        <f>'Industrie AMS'!AL68-'Industrie AME'!AL68</f>
        <v>-194.10948295456535</v>
      </c>
      <c r="AM68" s="23">
        <f>'Industrie AMS'!AM68-'Industrie AME'!AM68</f>
        <v>-194.55804583219265</v>
      </c>
      <c r="AN68" s="23">
        <f>'Industrie AMS'!AN68-'Industrie AME'!AN68</f>
        <v>-195.81173630216972</v>
      </c>
      <c r="AO68" s="23">
        <f>'Industrie AMS'!AO68-'Industrie AME'!AO68</f>
        <v>-197.40477504430169</v>
      </c>
      <c r="AP68" s="23">
        <f>'Industrie AMS'!AP68-'Industrie AME'!AP68</f>
        <v>-199.18219654876987</v>
      </c>
      <c r="AQ68" s="23">
        <f>'Industrie AMS'!AQ68-'Industrie AME'!AQ68</f>
        <v>-201.11442742186966</v>
      </c>
      <c r="AR68" s="23">
        <f>'Industrie AMS'!AR68-'Industrie AME'!AR68</f>
        <v>-203.19240994303209</v>
      </c>
      <c r="AS68" s="23">
        <f>'Industrie AMS'!AS68-'Industrie AME'!AS68</f>
        <v>-208.72112797027535</v>
      </c>
      <c r="AT68" s="23">
        <f>'Industrie AMS'!AT68-'Industrie AME'!AT68</f>
        <v>-214.45251769777144</v>
      </c>
      <c r="AU68" s="23">
        <f>'Industrie AMS'!AU68-'Industrie AME'!AU68</f>
        <v>-220.32087709068867</v>
      </c>
      <c r="AV68" s="23">
        <f>'Industrie AMS'!AV68-'Industrie AME'!AV68</f>
        <v>-226.27419560874273</v>
      </c>
      <c r="AW68" s="23">
        <f>'Industrie AMS'!AW68-'Industrie AME'!AW68</f>
        <v>-232.85937043258343</v>
      </c>
    </row>
    <row r="69" spans="1:49" x14ac:dyDescent="0.25">
      <c r="A69" s="113"/>
      <c r="B69" t="s">
        <v>451</v>
      </c>
      <c r="C69" s="23">
        <f>'Industrie AMS'!C69-'Industrie AME'!C69</f>
        <v>0</v>
      </c>
      <c r="D69" s="23">
        <f>'Industrie AMS'!D69-'Industrie AME'!D69</f>
        <v>0</v>
      </c>
      <c r="E69" s="23">
        <f>'Industrie AMS'!E69-'Industrie AME'!E69</f>
        <v>0</v>
      </c>
      <c r="F69" s="23">
        <f>'Industrie AMS'!F69-'Industrie AME'!F69</f>
        <v>0</v>
      </c>
      <c r="G69" s="23">
        <f>'Industrie AMS'!G69-'Industrie AME'!G69</f>
        <v>0</v>
      </c>
      <c r="H69" s="23">
        <f>'Industrie AMS'!H69-'Industrie AME'!H69</f>
        <v>0</v>
      </c>
      <c r="I69" s="23">
        <f>'Industrie AMS'!I69-'Industrie AME'!I69</f>
        <v>0</v>
      </c>
      <c r="J69" s="23">
        <f>'Industrie AMS'!J69-'Industrie AME'!J69</f>
        <v>0</v>
      </c>
      <c r="K69" s="23">
        <f>'Industrie AMS'!K69-'Industrie AME'!K69</f>
        <v>0</v>
      </c>
      <c r="L69" s="23">
        <f>'Industrie AMS'!L69-'Industrie AME'!L69</f>
        <v>0</v>
      </c>
      <c r="M69" s="23">
        <f>'Industrie AMS'!M69-'Industrie AME'!M69</f>
        <v>0</v>
      </c>
      <c r="N69" s="23">
        <f>'Industrie AMS'!N69-'Industrie AME'!N69</f>
        <v>0</v>
      </c>
      <c r="O69" s="23">
        <f>'Industrie AMS'!O69-'Industrie AME'!O69</f>
        <v>0</v>
      </c>
      <c r="P69" s="23">
        <f>'Industrie AMS'!P69-'Industrie AME'!P69</f>
        <v>0</v>
      </c>
      <c r="Q69" s="23">
        <f>'Industrie AMS'!Q69-'Industrie AME'!Q69</f>
        <v>0</v>
      </c>
      <c r="R69" s="23">
        <f>'Industrie AMS'!R69-'Industrie AME'!R69</f>
        <v>0</v>
      </c>
      <c r="S69" s="23">
        <f>'Industrie AMS'!S69-'Industrie AME'!S69</f>
        <v>0</v>
      </c>
      <c r="T69" s="23">
        <f>'Industrie AMS'!T69-'Industrie AME'!T69</f>
        <v>0</v>
      </c>
      <c r="U69" s="23">
        <f>'Industrie AMS'!U69-'Industrie AME'!U69</f>
        <v>0</v>
      </c>
      <c r="V69" s="23">
        <f>'Industrie AMS'!V69-'Industrie AME'!V69</f>
        <v>0</v>
      </c>
      <c r="W69" s="23">
        <f>'Industrie AMS'!W69-'Industrie AME'!W69</f>
        <v>14.910266759220121</v>
      </c>
      <c r="X69" s="23">
        <f>'Industrie AMS'!X69-'Industrie AME'!X69</f>
        <v>-24.963137379910222</v>
      </c>
      <c r="Y69" s="23">
        <f>'Industrie AMS'!Y69-'Industrie AME'!Y69</f>
        <v>-29.104053247553793</v>
      </c>
      <c r="Z69" s="23">
        <f>'Industrie AMS'!Z69-'Industrie AME'!Z69</f>
        <v>-44.790673661604615</v>
      </c>
      <c r="AA69" s="23">
        <f>'Industrie AMS'!AA69-'Industrie AME'!AA69</f>
        <v>-63.37649328543489</v>
      </c>
      <c r="AB69" s="23">
        <f>'Industrie AMS'!AB69-'Industrie AME'!AB69</f>
        <v>-89.295885375066064</v>
      </c>
      <c r="AC69" s="23">
        <f>'Industrie AMS'!AC69-'Industrie AME'!AC69</f>
        <v>-113.81879007431871</v>
      </c>
      <c r="AD69" s="23">
        <f>'Industrie AMS'!AD69-'Industrie AME'!AD69</f>
        <v>-130.22045219700203</v>
      </c>
      <c r="AE69" s="23">
        <f>'Industrie AMS'!AE69-'Industrie AME'!AE69</f>
        <v>-147.14807369451773</v>
      </c>
      <c r="AF69" s="23">
        <f>'Industrie AMS'!AF69-'Industrie AME'!AF69</f>
        <v>-164.06224523430137</v>
      </c>
      <c r="AG69" s="23">
        <f>'Industrie AMS'!AG69-'Industrie AME'!AG69</f>
        <v>-150.61420731688554</v>
      </c>
      <c r="AH69" s="23">
        <f>'Industrie AMS'!AH69-'Industrie AME'!AH69</f>
        <v>-122.76849532281744</v>
      </c>
      <c r="AI69" s="23">
        <f>'Industrie AMS'!AI69-'Industrie AME'!AI69</f>
        <v>-106.37237772699746</v>
      </c>
      <c r="AJ69" s="23">
        <f>'Industrie AMS'!AJ69-'Industrie AME'!AJ69</f>
        <v>-94.368623797502323</v>
      </c>
      <c r="AK69" s="23">
        <f>'Industrie AMS'!AK69-'Industrie AME'!AK69</f>
        <v>-87.283235029545949</v>
      </c>
      <c r="AL69" s="23">
        <f>'Industrie AMS'!AL69-'Industrie AME'!AL69</f>
        <v>-83.139687975664629</v>
      </c>
      <c r="AM69" s="23">
        <f>'Industrie AMS'!AM69-'Industrie AME'!AM69</f>
        <v>-76.773676828841417</v>
      </c>
      <c r="AN69" s="23">
        <f>'Industrie AMS'!AN69-'Industrie AME'!AN69</f>
        <v>-71.90667282712775</v>
      </c>
      <c r="AO69" s="23">
        <f>'Industrie AMS'!AO69-'Industrie AME'!AO69</f>
        <v>-68.886917378182034</v>
      </c>
      <c r="AP69" s="23">
        <f>'Industrie AMS'!AP69-'Industrie AME'!AP69</f>
        <v>-66.045155799635268</v>
      </c>
      <c r="AQ69" s="23">
        <f>'Industrie AMS'!AQ69-'Industrie AME'!AQ69</f>
        <v>-63.368666018833437</v>
      </c>
      <c r="AR69" s="23">
        <f>'Industrie AMS'!AR69-'Industrie AME'!AR69</f>
        <v>-61.141449215903776</v>
      </c>
      <c r="AS69" s="23">
        <f>'Industrie AMS'!AS69-'Industrie AME'!AS69</f>
        <v>-65.506263219171615</v>
      </c>
      <c r="AT69" s="23">
        <f>'Industrie AMS'!AT69-'Industrie AME'!AT69</f>
        <v>-70.548103298487604</v>
      </c>
      <c r="AU69" s="23">
        <f>'Industrie AMS'!AU69-'Industrie AME'!AU69</f>
        <v>-75.981308940849203</v>
      </c>
      <c r="AV69" s="23">
        <f>'Industrie AMS'!AV69-'Industrie AME'!AV69</f>
        <v>-81.517590701355857</v>
      </c>
      <c r="AW69" s="23">
        <f>'Industrie AMS'!AW69-'Industrie AME'!AW69</f>
        <v>-87.838311763131287</v>
      </c>
    </row>
    <row r="70" spans="1:49" x14ac:dyDescent="0.25">
      <c r="A70" s="113"/>
      <c r="B70" t="s">
        <v>452</v>
      </c>
      <c r="C70" s="23">
        <f>'Industrie AMS'!C70-'Industrie AME'!C70</f>
        <v>0</v>
      </c>
      <c r="D70" s="23">
        <f>'Industrie AMS'!D70-'Industrie AME'!D70</f>
        <v>0</v>
      </c>
      <c r="E70" s="23">
        <f>'Industrie AMS'!E70-'Industrie AME'!E70</f>
        <v>0</v>
      </c>
      <c r="F70" s="23">
        <f>'Industrie AMS'!F70-'Industrie AME'!F70</f>
        <v>0</v>
      </c>
      <c r="G70" s="23">
        <f>'Industrie AMS'!G70-'Industrie AME'!G70</f>
        <v>0</v>
      </c>
      <c r="H70" s="23">
        <f>'Industrie AMS'!H70-'Industrie AME'!H70</f>
        <v>0</v>
      </c>
      <c r="I70" s="23">
        <f>'Industrie AMS'!I70-'Industrie AME'!I70</f>
        <v>0</v>
      </c>
      <c r="J70" s="23">
        <f>'Industrie AMS'!J70-'Industrie AME'!J70</f>
        <v>0</v>
      </c>
      <c r="K70" s="23">
        <f>'Industrie AMS'!K70-'Industrie AME'!K70</f>
        <v>0</v>
      </c>
      <c r="L70" s="23">
        <f>'Industrie AMS'!L70-'Industrie AME'!L70</f>
        <v>0</v>
      </c>
      <c r="M70" s="23">
        <f>'Industrie AMS'!M70-'Industrie AME'!M70</f>
        <v>0</v>
      </c>
      <c r="N70" s="23">
        <f>'Industrie AMS'!N70-'Industrie AME'!N70</f>
        <v>0</v>
      </c>
      <c r="O70" s="23">
        <f>'Industrie AMS'!O70-'Industrie AME'!O70</f>
        <v>0</v>
      </c>
      <c r="P70" s="23">
        <f>'Industrie AMS'!P70-'Industrie AME'!P70</f>
        <v>0</v>
      </c>
      <c r="Q70" s="23">
        <f>'Industrie AMS'!Q70-'Industrie AME'!Q70</f>
        <v>0</v>
      </c>
      <c r="R70" s="23">
        <f>'Industrie AMS'!R70-'Industrie AME'!R70</f>
        <v>0</v>
      </c>
      <c r="S70" s="23">
        <f>'Industrie AMS'!S70-'Industrie AME'!S70</f>
        <v>0</v>
      </c>
      <c r="T70" s="23">
        <f>'Industrie AMS'!T70-'Industrie AME'!T70</f>
        <v>0</v>
      </c>
      <c r="U70" s="23">
        <f>'Industrie AMS'!U70-'Industrie AME'!U70</f>
        <v>0</v>
      </c>
      <c r="V70" s="23">
        <f>'Industrie AMS'!V70-'Industrie AME'!V70</f>
        <v>0</v>
      </c>
      <c r="W70" s="23">
        <f>'Industrie AMS'!W70-'Industrie AME'!W70</f>
        <v>-9.4923409353963848</v>
      </c>
      <c r="X70" s="23">
        <f>'Industrie AMS'!X70-'Industrie AME'!X70</f>
        <v>-32.447373880069449</v>
      </c>
      <c r="Y70" s="23">
        <f>'Industrie AMS'!Y70-'Industrie AME'!Y70</f>
        <v>-47.373430971640232</v>
      </c>
      <c r="Z70" s="23">
        <f>'Industrie AMS'!Z70-'Industrie AME'!Z70</f>
        <v>-62.938246434027576</v>
      </c>
      <c r="AA70" s="23">
        <f>'Industrie AMS'!AA70-'Industrie AME'!AA70</f>
        <v>-78.070215435246325</v>
      </c>
      <c r="AB70" s="23">
        <f>'Industrie AMS'!AB70-'Industrie AME'!AB70</f>
        <v>-93.672061671044361</v>
      </c>
      <c r="AC70" s="23">
        <f>'Industrie AMS'!AC70-'Industrie AME'!AC70</f>
        <v>-108.38245134381646</v>
      </c>
      <c r="AD70" s="23">
        <f>'Industrie AMS'!AD70-'Industrie AME'!AD70</f>
        <v>-118.05152917062901</v>
      </c>
      <c r="AE70" s="23">
        <f>'Industrie AMS'!AE70-'Industrie AME'!AE70</f>
        <v>-125.66539237970824</v>
      </c>
      <c r="AF70" s="23">
        <f>'Industrie AMS'!AF70-'Industrie AME'!AF70</f>
        <v>-131.90597256457377</v>
      </c>
      <c r="AG70" s="23">
        <f>'Industrie AMS'!AG70-'Industrie AME'!AG70</f>
        <v>-132.0702458730232</v>
      </c>
      <c r="AH70" s="23">
        <f>'Industrie AMS'!AH70-'Industrie AME'!AH70</f>
        <v>-129.60657533140585</v>
      </c>
      <c r="AI70" s="23">
        <f>'Industrie AMS'!AI70-'Industrie AME'!AI70</f>
        <v>-129.378366017058</v>
      </c>
      <c r="AJ70" s="23">
        <f>'Industrie AMS'!AJ70-'Industrie AME'!AJ70</f>
        <v>-129.81059163964642</v>
      </c>
      <c r="AK70" s="23">
        <f>'Industrie AMS'!AK70-'Industrie AME'!AK70</f>
        <v>-130.97782858552375</v>
      </c>
      <c r="AL70" s="23">
        <f>'Industrie AMS'!AL70-'Industrie AME'!AL70</f>
        <v>-132.45707233800832</v>
      </c>
      <c r="AM70" s="23">
        <f>'Industrie AMS'!AM70-'Industrie AME'!AM70</f>
        <v>-133.55149128131202</v>
      </c>
      <c r="AN70" s="23">
        <f>'Industrie AMS'!AN70-'Industrie AME'!AN70</f>
        <v>-134.7088665237294</v>
      </c>
      <c r="AO70" s="23">
        <f>'Industrie AMS'!AO70-'Industrie AME'!AO70</f>
        <v>-136.07191433848064</v>
      </c>
      <c r="AP70" s="23">
        <f>'Industrie AMS'!AP70-'Industrie AME'!AP70</f>
        <v>-137.43385229199831</v>
      </c>
      <c r="AQ70" s="23">
        <f>'Industrie AMS'!AQ70-'Industrie AME'!AQ70</f>
        <v>-138.82304482276405</v>
      </c>
      <c r="AR70" s="23">
        <f>'Industrie AMS'!AR70-'Industrie AME'!AR70</f>
        <v>-140.26914743886124</v>
      </c>
      <c r="AS70" s="23">
        <f>'Industrie AMS'!AS70-'Industrie AME'!AS70</f>
        <v>-143.08790258641818</v>
      </c>
      <c r="AT70" s="23">
        <f>'Industrie AMS'!AT70-'Industrie AME'!AT70</f>
        <v>-145.91746870813029</v>
      </c>
      <c r="AU70" s="23">
        <f>'Industrie AMS'!AU70-'Industrie AME'!AU70</f>
        <v>-148.69590364341354</v>
      </c>
      <c r="AV70" s="23">
        <f>'Industrie AMS'!AV70-'Industrie AME'!AV70</f>
        <v>-151.44746553608746</v>
      </c>
      <c r="AW70" s="23">
        <f>'Industrie AMS'!AW70-'Industrie AME'!AW70</f>
        <v>-154.32029457132057</v>
      </c>
    </row>
    <row r="71" spans="1:49" x14ac:dyDescent="0.25">
      <c r="A71" s="113"/>
      <c r="B71" t="s">
        <v>453</v>
      </c>
      <c r="C71" s="23">
        <f>'Industrie AMS'!C71-'Industrie AME'!C71</f>
        <v>0</v>
      </c>
      <c r="D71" s="23">
        <f>'Industrie AMS'!D71-'Industrie AME'!D71</f>
        <v>0</v>
      </c>
      <c r="E71" s="23">
        <f>'Industrie AMS'!E71-'Industrie AME'!E71</f>
        <v>0</v>
      </c>
      <c r="F71" s="23">
        <f>'Industrie AMS'!F71-'Industrie AME'!F71</f>
        <v>0</v>
      </c>
      <c r="G71" s="23">
        <f>'Industrie AMS'!G71-'Industrie AME'!G71</f>
        <v>0</v>
      </c>
      <c r="H71" s="23">
        <f>'Industrie AMS'!H71-'Industrie AME'!H71</f>
        <v>0</v>
      </c>
      <c r="I71" s="23">
        <f>'Industrie AMS'!I71-'Industrie AME'!I71</f>
        <v>0</v>
      </c>
      <c r="J71" s="23">
        <f>'Industrie AMS'!J71-'Industrie AME'!J71</f>
        <v>0</v>
      </c>
      <c r="K71" s="23">
        <f>'Industrie AMS'!K71-'Industrie AME'!K71</f>
        <v>0</v>
      </c>
      <c r="L71" s="23">
        <f>'Industrie AMS'!L71-'Industrie AME'!L71</f>
        <v>0</v>
      </c>
      <c r="M71" s="23">
        <f>'Industrie AMS'!M71-'Industrie AME'!M71</f>
        <v>0</v>
      </c>
      <c r="N71" s="23">
        <f>'Industrie AMS'!N71-'Industrie AME'!N71</f>
        <v>0</v>
      </c>
      <c r="O71" s="23">
        <f>'Industrie AMS'!O71-'Industrie AME'!O71</f>
        <v>0</v>
      </c>
      <c r="P71" s="23">
        <f>'Industrie AMS'!P71-'Industrie AME'!P71</f>
        <v>0</v>
      </c>
      <c r="Q71" s="23">
        <f>'Industrie AMS'!Q71-'Industrie AME'!Q71</f>
        <v>0</v>
      </c>
      <c r="R71" s="23">
        <f>'Industrie AMS'!R71-'Industrie AME'!R71</f>
        <v>0</v>
      </c>
      <c r="S71" s="23">
        <f>'Industrie AMS'!S71-'Industrie AME'!S71</f>
        <v>0</v>
      </c>
      <c r="T71" s="23">
        <f>'Industrie AMS'!T71-'Industrie AME'!T71</f>
        <v>0</v>
      </c>
      <c r="U71" s="23">
        <f>'Industrie AMS'!U71-'Industrie AME'!U71</f>
        <v>0</v>
      </c>
      <c r="V71" s="23">
        <f>'Industrie AMS'!V71-'Industrie AME'!V71</f>
        <v>0</v>
      </c>
      <c r="W71" s="23">
        <f>'Industrie AMS'!W71-'Industrie AME'!W71</f>
        <v>-66.871747490014968</v>
      </c>
      <c r="X71" s="23">
        <f>'Industrie AMS'!X71-'Industrie AME'!X71</f>
        <v>-577.18107543623955</v>
      </c>
      <c r="Y71" s="23">
        <f>'Industrie AMS'!Y71-'Industrie AME'!Y71</f>
        <v>-808.73594765809867</v>
      </c>
      <c r="Z71" s="23">
        <f>'Industrie AMS'!Z71-'Industrie AME'!Z71</f>
        <v>-1096.2131434026014</v>
      </c>
      <c r="AA71" s="23">
        <f>'Industrie AMS'!AA71-'Industrie AME'!AA71</f>
        <v>-1383.5544796572503</v>
      </c>
      <c r="AB71" s="23">
        <f>'Industrie AMS'!AB71-'Industrie AME'!AB71</f>
        <v>-1695.6342366809586</v>
      </c>
      <c r="AC71" s="23">
        <f>'Industrie AMS'!AC71-'Industrie AME'!AC71</f>
        <v>-1987.7374305617477</v>
      </c>
      <c r="AD71" s="23">
        <f>'Industrie AMS'!AD71-'Industrie AME'!AD71</f>
        <v>-2172.9478779693927</v>
      </c>
      <c r="AE71" s="23">
        <f>'Industrie AMS'!AE71-'Industrie AME'!AE71</f>
        <v>-2356.2824843052376</v>
      </c>
      <c r="AF71" s="23">
        <f>'Industrie AMS'!AF71-'Industrie AME'!AF71</f>
        <v>-2517.8914287547941</v>
      </c>
      <c r="AG71" s="23">
        <f>'Industrie AMS'!AG71-'Industrie AME'!AG71</f>
        <v>-2510.341916993053</v>
      </c>
      <c r="AH71" s="23">
        <f>'Industrie AMS'!AH71-'Industrie AME'!AH71</f>
        <v>-2427.3960334629619</v>
      </c>
      <c r="AI71" s="23">
        <f>'Industrie AMS'!AI71-'Industrie AME'!AI71</f>
        <v>-2397.9436467212181</v>
      </c>
      <c r="AJ71" s="23">
        <f>'Industrie AMS'!AJ71-'Industrie AME'!AJ71</f>
        <v>-2397.6131767075804</v>
      </c>
      <c r="AK71" s="23">
        <f>'Industrie AMS'!AK71-'Industrie AME'!AK71</f>
        <v>-2421.5053392830141</v>
      </c>
      <c r="AL71" s="23">
        <f>'Industrie AMS'!AL71-'Industrie AME'!AL71</f>
        <v>-2459.7409855091555</v>
      </c>
      <c r="AM71" s="23">
        <f>'Industrie AMS'!AM71-'Industrie AME'!AM71</f>
        <v>-2489.9527574172262</v>
      </c>
      <c r="AN71" s="23">
        <f>'Industrie AMS'!AN71-'Industrie AME'!AN71</f>
        <v>-2527.6112207351143</v>
      </c>
      <c r="AO71" s="23">
        <f>'Industrie AMS'!AO71-'Industrie AME'!AO71</f>
        <v>-2582.9408011535361</v>
      </c>
      <c r="AP71" s="23">
        <f>'Industrie AMS'!AP71-'Industrie AME'!AP71</f>
        <v>-2645.3116579616726</v>
      </c>
      <c r="AQ71" s="23">
        <f>'Industrie AMS'!AQ71-'Industrie AME'!AQ71</f>
        <v>-2713.7984611887568</v>
      </c>
      <c r="AR71" s="23">
        <f>'Industrie AMS'!AR71-'Industrie AME'!AR71</f>
        <v>-2797.7663366880497</v>
      </c>
      <c r="AS71" s="23">
        <f>'Industrie AMS'!AS71-'Industrie AME'!AS71</f>
        <v>-2923.1102295681849</v>
      </c>
      <c r="AT71" s="23">
        <f>'Industrie AMS'!AT71-'Industrie AME'!AT71</f>
        <v>-3040.168118033178</v>
      </c>
      <c r="AU71" s="23">
        <f>'Industrie AMS'!AU71-'Industrie AME'!AU71</f>
        <v>-3160.5657845724163</v>
      </c>
      <c r="AV71" s="23">
        <f>'Industrie AMS'!AV71-'Industrie AME'!AV71</f>
        <v>-3282.7664464680056</v>
      </c>
      <c r="AW71" s="23">
        <f>'Industrie AMS'!AW71-'Industrie AME'!AW71</f>
        <v>-3413.9478867108555</v>
      </c>
    </row>
    <row r="72" spans="1:49" x14ac:dyDescent="0.25">
      <c r="A72" s="113"/>
      <c r="B72" t="s">
        <v>454</v>
      </c>
      <c r="C72" s="23">
        <f>'Industrie AMS'!C72-'Industrie AME'!C72</f>
        <v>0</v>
      </c>
      <c r="D72" s="23">
        <f>'Industrie AMS'!D72-'Industrie AME'!D72</f>
        <v>0</v>
      </c>
      <c r="E72" s="23">
        <f>'Industrie AMS'!E72-'Industrie AME'!E72</f>
        <v>0</v>
      </c>
      <c r="F72" s="23">
        <f>'Industrie AMS'!F72-'Industrie AME'!F72</f>
        <v>0</v>
      </c>
      <c r="G72" s="23">
        <f>'Industrie AMS'!G72-'Industrie AME'!G72</f>
        <v>0</v>
      </c>
      <c r="H72" s="23">
        <f>'Industrie AMS'!H72-'Industrie AME'!H72</f>
        <v>0</v>
      </c>
      <c r="I72" s="23">
        <f>'Industrie AMS'!I72-'Industrie AME'!I72</f>
        <v>0</v>
      </c>
      <c r="J72" s="23">
        <f>'Industrie AMS'!J72-'Industrie AME'!J72</f>
        <v>0</v>
      </c>
      <c r="K72" s="23">
        <f>'Industrie AMS'!K72-'Industrie AME'!K72</f>
        <v>0</v>
      </c>
      <c r="L72" s="23">
        <f>'Industrie AMS'!L72-'Industrie AME'!L72</f>
        <v>0</v>
      </c>
      <c r="M72" s="23">
        <f>'Industrie AMS'!M72-'Industrie AME'!M72</f>
        <v>0</v>
      </c>
      <c r="N72" s="23">
        <f>'Industrie AMS'!N72-'Industrie AME'!N72</f>
        <v>0</v>
      </c>
      <c r="O72" s="23">
        <f>'Industrie AMS'!O72-'Industrie AME'!O72</f>
        <v>0</v>
      </c>
      <c r="P72" s="23">
        <f>'Industrie AMS'!P72-'Industrie AME'!P72</f>
        <v>0</v>
      </c>
      <c r="Q72" s="23">
        <f>'Industrie AMS'!Q72-'Industrie AME'!Q72</f>
        <v>0</v>
      </c>
      <c r="R72" s="23">
        <f>'Industrie AMS'!R72-'Industrie AME'!R72</f>
        <v>0</v>
      </c>
      <c r="S72" s="23">
        <f>'Industrie AMS'!S72-'Industrie AME'!S72</f>
        <v>0</v>
      </c>
      <c r="T72" s="23">
        <f>'Industrie AMS'!T72-'Industrie AME'!T72</f>
        <v>0</v>
      </c>
      <c r="U72" s="23">
        <f>'Industrie AMS'!U72-'Industrie AME'!U72</f>
        <v>0</v>
      </c>
      <c r="V72" s="23">
        <f>'Industrie AMS'!V72-'Industrie AME'!V72</f>
        <v>0</v>
      </c>
      <c r="W72" s="23">
        <f>'Industrie AMS'!W72-'Industrie AME'!W72</f>
        <v>345.47795585554013</v>
      </c>
      <c r="X72" s="23">
        <f>'Industrie AMS'!X72-'Industrie AME'!X72</f>
        <v>317.98754518407259</v>
      </c>
      <c r="Y72" s="23">
        <f>'Industrie AMS'!Y72-'Industrie AME'!Y72</f>
        <v>534.18691671369743</v>
      </c>
      <c r="Z72" s="23">
        <f>'Industrie AMS'!Z72-'Industrie AME'!Z72</f>
        <v>531.21063658082858</v>
      </c>
      <c r="AA72" s="23">
        <f>'Industrie AMS'!AA72-'Industrie AME'!AA72</f>
        <v>496.31126116343057</v>
      </c>
      <c r="AB72" s="23">
        <f>'Industrie AMS'!AB72-'Industrie AME'!AB72</f>
        <v>410.98095302311322</v>
      </c>
      <c r="AC72" s="23">
        <f>'Industrie AMS'!AC72-'Industrie AME'!AC72</f>
        <v>343.60512665315582</v>
      </c>
      <c r="AD72" s="23">
        <f>'Industrie AMS'!AD72-'Industrie AME'!AD72</f>
        <v>371.73541748545631</v>
      </c>
      <c r="AE72" s="23">
        <f>'Industrie AMS'!AE72-'Industrie AME'!AE72</f>
        <v>306.06511512003635</v>
      </c>
      <c r="AF72" s="23">
        <f>'Industrie AMS'!AF72-'Industrie AME'!AF72</f>
        <v>231.92607364795549</v>
      </c>
      <c r="AG72" s="23">
        <f>'Industrie AMS'!AG72-'Industrie AME'!AG72</f>
        <v>188.27729813499445</v>
      </c>
      <c r="AH72" s="23">
        <f>'Industrie AMS'!AH72-'Industrie AME'!AH72</f>
        <v>156.28530415354089</v>
      </c>
      <c r="AI72" s="23">
        <f>'Industrie AMS'!AI72-'Industrie AME'!AI72</f>
        <v>131.98144181489079</v>
      </c>
      <c r="AJ72" s="23">
        <f>'Industrie AMS'!AJ72-'Industrie AME'!AJ72</f>
        <v>104.23220588150525</v>
      </c>
      <c r="AK72" s="23">
        <f>'Industrie AMS'!AK72-'Industrie AME'!AK72</f>
        <v>57.255889494847906</v>
      </c>
      <c r="AL72" s="23">
        <f>'Industrie AMS'!AL72-'Industrie AME'!AL72</f>
        <v>-1.6404777756424664</v>
      </c>
      <c r="AM72" s="23">
        <f>'Industrie AMS'!AM72-'Industrie AME'!AM72</f>
        <v>-39.950367154423475</v>
      </c>
      <c r="AN72" s="23">
        <f>'Industrie AMS'!AN72-'Industrie AME'!AN72</f>
        <v>-52.373815139685576</v>
      </c>
      <c r="AO72" s="23">
        <f>'Industrie AMS'!AO72-'Industrie AME'!AO72</f>
        <v>-58.915199669402682</v>
      </c>
      <c r="AP72" s="23">
        <f>'Industrie AMS'!AP72-'Industrie AME'!AP72</f>
        <v>-76.565137405037603</v>
      </c>
      <c r="AQ72" s="23">
        <f>'Industrie AMS'!AQ72-'Industrie AME'!AQ72</f>
        <v>-102.9434753553096</v>
      </c>
      <c r="AR72" s="23">
        <f>'Industrie AMS'!AR72-'Industrie AME'!AR72</f>
        <v>-149.36105252457219</v>
      </c>
      <c r="AS72" s="23">
        <f>'Industrie AMS'!AS72-'Industrie AME'!AS72</f>
        <v>-192.71032531587025</v>
      </c>
      <c r="AT72" s="23">
        <f>'Industrie AMS'!AT72-'Industrie AME'!AT72</f>
        <v>-216.64604340229107</v>
      </c>
      <c r="AU72" s="23">
        <f>'Industrie AMS'!AU72-'Industrie AME'!AU72</f>
        <v>-240.97275777742016</v>
      </c>
      <c r="AV72" s="23">
        <f>'Industrie AMS'!AV72-'Industrie AME'!AV72</f>
        <v>-264.78356319125396</v>
      </c>
      <c r="AW72" s="23">
        <f>'Industrie AMS'!AW72-'Industrie AME'!AW72</f>
        <v>-321.77987409843809</v>
      </c>
    </row>
    <row r="73" spans="1:49" x14ac:dyDescent="0.25">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row>
    <row r="74" spans="1:49" x14ac:dyDescent="0.25">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row>
    <row r="75" spans="1:49" x14ac:dyDescent="0.25">
      <c r="A75" s="113" t="s">
        <v>815</v>
      </c>
      <c r="B75" t="s">
        <v>443</v>
      </c>
      <c r="C75" s="23">
        <f>'Industrie AMS'!C75-'Industrie AME'!C75</f>
        <v>0</v>
      </c>
      <c r="D75" s="23">
        <f>'Industrie AMS'!D75-'Industrie AME'!D75</f>
        <v>0</v>
      </c>
      <c r="E75" s="23">
        <f>'Industrie AMS'!E75-'Industrie AME'!E75</f>
        <v>0</v>
      </c>
      <c r="F75" s="23">
        <f>'Industrie AMS'!F75-'Industrie AME'!F75</f>
        <v>0</v>
      </c>
      <c r="G75" s="23">
        <f>'Industrie AMS'!G75-'Industrie AME'!G75</f>
        <v>0</v>
      </c>
      <c r="H75" s="23">
        <f>'Industrie AMS'!H75-'Industrie AME'!H75</f>
        <v>0</v>
      </c>
      <c r="I75" s="23">
        <f>'Industrie AMS'!I75-'Industrie AME'!I75</f>
        <v>0</v>
      </c>
      <c r="J75" s="23">
        <f>'Industrie AMS'!J75-'Industrie AME'!J75</f>
        <v>0</v>
      </c>
      <c r="K75" s="23">
        <f>'Industrie AMS'!K75-'Industrie AME'!K75</f>
        <v>0</v>
      </c>
      <c r="L75" s="23">
        <f>'Industrie AMS'!L75-'Industrie AME'!L75</f>
        <v>0</v>
      </c>
      <c r="M75" s="23">
        <f>'Industrie AMS'!M75-'Industrie AME'!M75</f>
        <v>0</v>
      </c>
      <c r="N75" s="23">
        <f>'Industrie AMS'!N75-'Industrie AME'!N75</f>
        <v>0</v>
      </c>
      <c r="O75" s="23">
        <f>'Industrie AMS'!O75-'Industrie AME'!O75</f>
        <v>0</v>
      </c>
      <c r="P75" s="23">
        <f>'Industrie AMS'!P75-'Industrie AME'!P75</f>
        <v>0</v>
      </c>
      <c r="Q75" s="23">
        <f>'Industrie AMS'!Q75-'Industrie AME'!Q75</f>
        <v>0</v>
      </c>
      <c r="R75" s="23">
        <f>'Industrie AMS'!R75-'Industrie AME'!R75</f>
        <v>0</v>
      </c>
      <c r="S75" s="23">
        <f>'Industrie AMS'!S75-'Industrie AME'!S75</f>
        <v>0</v>
      </c>
      <c r="T75" s="23">
        <f>'Industrie AMS'!T75-'Industrie AME'!T75</f>
        <v>0</v>
      </c>
      <c r="U75" s="23">
        <f>'Industrie AMS'!U75-'Industrie AME'!U75</f>
        <v>0</v>
      </c>
      <c r="V75" s="23">
        <f>'Industrie AMS'!V75-'Industrie AME'!V75</f>
        <v>0</v>
      </c>
      <c r="W75" s="23">
        <f>'Industrie AMS'!W75-'Industrie AME'!W75</f>
        <v>0</v>
      </c>
      <c r="X75" s="23">
        <f>'Industrie AMS'!X75-'Industrie AME'!X75</f>
        <v>0</v>
      </c>
      <c r="Y75" s="23">
        <f>'Industrie AMS'!Y75-'Industrie AME'!Y75</f>
        <v>0</v>
      </c>
      <c r="Z75" s="23">
        <f>'Industrie AMS'!Z75-'Industrie AME'!Z75</f>
        <v>0</v>
      </c>
      <c r="AA75" s="23">
        <f>'Industrie AMS'!AA75-'Industrie AME'!AA75</f>
        <v>0</v>
      </c>
      <c r="AB75" s="23">
        <f>'Industrie AMS'!AB75-'Industrie AME'!AB75</f>
        <v>0</v>
      </c>
      <c r="AC75" s="23">
        <f>'Industrie AMS'!AC75-'Industrie AME'!AC75</f>
        <v>0</v>
      </c>
      <c r="AD75" s="23">
        <f>'Industrie AMS'!AD75-'Industrie AME'!AD75</f>
        <v>0</v>
      </c>
      <c r="AE75" s="23">
        <f>'Industrie AMS'!AE75-'Industrie AME'!AE75</f>
        <v>0</v>
      </c>
      <c r="AF75" s="23">
        <f>'Industrie AMS'!AF75-'Industrie AME'!AF75</f>
        <v>0</v>
      </c>
      <c r="AG75" s="23">
        <f>'Industrie AMS'!AG75-'Industrie AME'!AG75</f>
        <v>0</v>
      </c>
      <c r="AH75" s="23">
        <f>'Industrie AMS'!AH75-'Industrie AME'!AH75</f>
        <v>0</v>
      </c>
      <c r="AI75" s="23">
        <f>'Industrie AMS'!AI75-'Industrie AME'!AI75</f>
        <v>0</v>
      </c>
      <c r="AJ75" s="23">
        <f>'Industrie AMS'!AJ75-'Industrie AME'!AJ75</f>
        <v>0</v>
      </c>
      <c r="AK75" s="23">
        <f>'Industrie AMS'!AK75-'Industrie AME'!AK75</f>
        <v>0</v>
      </c>
      <c r="AL75" s="23">
        <f>'Industrie AMS'!AL75-'Industrie AME'!AL75</f>
        <v>0</v>
      </c>
      <c r="AM75" s="23">
        <f>'Industrie AMS'!AM75-'Industrie AME'!AM75</f>
        <v>0</v>
      </c>
      <c r="AN75" s="23">
        <f>'Industrie AMS'!AN75-'Industrie AME'!AN75</f>
        <v>0</v>
      </c>
      <c r="AO75" s="23">
        <f>'Industrie AMS'!AO75-'Industrie AME'!AO75</f>
        <v>0</v>
      </c>
      <c r="AP75" s="23">
        <f>'Industrie AMS'!AP75-'Industrie AME'!AP75</f>
        <v>0</v>
      </c>
      <c r="AQ75" s="23">
        <f>'Industrie AMS'!AQ75-'Industrie AME'!AQ75</f>
        <v>0</v>
      </c>
      <c r="AR75" s="23">
        <f>'Industrie AMS'!AR75-'Industrie AME'!AR75</f>
        <v>0</v>
      </c>
      <c r="AS75" s="23">
        <f>'Industrie AMS'!AS75-'Industrie AME'!AS75</f>
        <v>0</v>
      </c>
      <c r="AT75" s="23">
        <f>'Industrie AMS'!AT75-'Industrie AME'!AT75</f>
        <v>0</v>
      </c>
      <c r="AU75" s="23">
        <f>'Industrie AMS'!AU75-'Industrie AME'!AU75</f>
        <v>0</v>
      </c>
      <c r="AV75" s="23">
        <f>'Industrie AMS'!AV75-'Industrie AME'!AV75</f>
        <v>0</v>
      </c>
      <c r="AW75" s="23">
        <f>'Industrie AMS'!AW75-'Industrie AME'!AW75</f>
        <v>0</v>
      </c>
    </row>
    <row r="76" spans="1:49" x14ac:dyDescent="0.25">
      <c r="A76" s="113"/>
      <c r="B76" t="s">
        <v>444</v>
      </c>
      <c r="C76" s="23">
        <f>'Industrie AMS'!C76-'Industrie AME'!C76</f>
        <v>0</v>
      </c>
      <c r="D76" s="23">
        <f>'Industrie AMS'!D76-'Industrie AME'!D76</f>
        <v>0</v>
      </c>
      <c r="E76" s="23">
        <f>'Industrie AMS'!E76-'Industrie AME'!E76</f>
        <v>0</v>
      </c>
      <c r="F76" s="23">
        <f>'Industrie AMS'!F76-'Industrie AME'!F76</f>
        <v>0</v>
      </c>
      <c r="G76" s="23">
        <f>'Industrie AMS'!G76-'Industrie AME'!G76</f>
        <v>0</v>
      </c>
      <c r="H76" s="23">
        <f>'Industrie AMS'!H76-'Industrie AME'!H76</f>
        <v>0</v>
      </c>
      <c r="I76" s="23">
        <f>'Industrie AMS'!I76-'Industrie AME'!I76</f>
        <v>0</v>
      </c>
      <c r="J76" s="23">
        <f>'Industrie AMS'!J76-'Industrie AME'!J76</f>
        <v>0</v>
      </c>
      <c r="K76" s="23">
        <f>'Industrie AMS'!K76-'Industrie AME'!K76</f>
        <v>0</v>
      </c>
      <c r="L76" s="23">
        <f>'Industrie AMS'!L76-'Industrie AME'!L76</f>
        <v>0</v>
      </c>
      <c r="M76" s="23">
        <f>'Industrie AMS'!M76-'Industrie AME'!M76</f>
        <v>0</v>
      </c>
      <c r="N76" s="23">
        <f>'Industrie AMS'!N76-'Industrie AME'!N76</f>
        <v>0</v>
      </c>
      <c r="O76" s="23">
        <f>'Industrie AMS'!O76-'Industrie AME'!O76</f>
        <v>0</v>
      </c>
      <c r="P76" s="23">
        <f>'Industrie AMS'!P76-'Industrie AME'!P76</f>
        <v>0</v>
      </c>
      <c r="Q76" s="23">
        <f>'Industrie AMS'!Q76-'Industrie AME'!Q76</f>
        <v>0</v>
      </c>
      <c r="R76" s="23">
        <f>'Industrie AMS'!R76-'Industrie AME'!R76</f>
        <v>0</v>
      </c>
      <c r="S76" s="23">
        <f>'Industrie AMS'!S76-'Industrie AME'!S76</f>
        <v>0</v>
      </c>
      <c r="T76" s="23">
        <f>'Industrie AMS'!T76-'Industrie AME'!T76</f>
        <v>0</v>
      </c>
      <c r="U76" s="23">
        <f>'Industrie AMS'!U76-'Industrie AME'!U76</f>
        <v>0</v>
      </c>
      <c r="V76" s="23">
        <f>'Industrie AMS'!V76-'Industrie AME'!V76</f>
        <v>0</v>
      </c>
      <c r="W76" s="23">
        <f>'Industrie AMS'!W76-'Industrie AME'!W76</f>
        <v>52.714560728676041</v>
      </c>
      <c r="X76" s="23">
        <f>'Industrie AMS'!X76-'Industrie AME'!X76</f>
        <v>125.75063995030099</v>
      </c>
      <c r="Y76" s="23">
        <f>'Industrie AMS'!Y76-'Industrie AME'!Y76</f>
        <v>186.57916180474291</v>
      </c>
      <c r="Z76" s="23">
        <f>'Industrie AMS'!Z76-'Industrie AME'!Z76</f>
        <v>232.23180634346602</v>
      </c>
      <c r="AA76" s="23">
        <f>'Industrie AMS'!AA76-'Industrie AME'!AA76</f>
        <v>266.03702490012313</v>
      </c>
      <c r="AB76" s="23">
        <f>'Industrie AMS'!AB76-'Industrie AME'!AB76</f>
        <v>288.58355870415431</v>
      </c>
      <c r="AC76" s="23">
        <f>'Industrie AMS'!AC76-'Industrie AME'!AC76</f>
        <v>307.81352847740328</v>
      </c>
      <c r="AD76" s="23">
        <f>'Industrie AMS'!AD76-'Industrie AME'!AD76</f>
        <v>189.33850697651684</v>
      </c>
      <c r="AE76" s="23">
        <f>'Industrie AMS'!AE76-'Industrie AME'!AE76</f>
        <v>109.8284311439937</v>
      </c>
      <c r="AF76" s="23">
        <f>'Industrie AMS'!AF76-'Industrie AME'!AF76</f>
        <v>55.357742977235112</v>
      </c>
      <c r="AG76" s="23">
        <f>'Industrie AMS'!AG76-'Industrie AME'!AG76</f>
        <v>38.994157621462108</v>
      </c>
      <c r="AH76" s="23">
        <f>'Industrie AMS'!AH76-'Industrie AME'!AH76</f>
        <v>38.224476948270734</v>
      </c>
      <c r="AI76" s="23">
        <f>'Industrie AMS'!AI76-'Industrie AME'!AI76</f>
        <v>29.783239752838035</v>
      </c>
      <c r="AJ76" s="23">
        <f>'Industrie AMS'!AJ76-'Industrie AME'!AJ76</f>
        <v>21.613289631146294</v>
      </c>
      <c r="AK76" s="23">
        <f>'Industrie AMS'!AK76-'Industrie AME'!AK76</f>
        <v>12.234735654699467</v>
      </c>
      <c r="AL76" s="23">
        <f>'Industrie AMS'!AL76-'Industrie AME'!AL76</f>
        <v>3.2098778629451821</v>
      </c>
      <c r="AM76" s="23">
        <f>'Industrie AMS'!AM76-'Industrie AME'!AM76</f>
        <v>0</v>
      </c>
      <c r="AN76" s="23">
        <f>'Industrie AMS'!AN76-'Industrie AME'!AN76</f>
        <v>0</v>
      </c>
      <c r="AO76" s="23">
        <f>'Industrie AMS'!AO76-'Industrie AME'!AO76</f>
        <v>0</v>
      </c>
      <c r="AP76" s="23">
        <f>'Industrie AMS'!AP76-'Industrie AME'!AP76</f>
        <v>0</v>
      </c>
      <c r="AQ76" s="23">
        <f>'Industrie AMS'!AQ76-'Industrie AME'!AQ76</f>
        <v>0</v>
      </c>
      <c r="AR76" s="23">
        <f>'Industrie AMS'!AR76-'Industrie AME'!AR76</f>
        <v>0</v>
      </c>
      <c r="AS76" s="23">
        <f>'Industrie AMS'!AS76-'Industrie AME'!AS76</f>
        <v>0</v>
      </c>
      <c r="AT76" s="23">
        <f>'Industrie AMS'!AT76-'Industrie AME'!AT76</f>
        <v>0</v>
      </c>
      <c r="AU76" s="23">
        <f>'Industrie AMS'!AU76-'Industrie AME'!AU76</f>
        <v>0</v>
      </c>
      <c r="AV76" s="23">
        <f>'Industrie AMS'!AV76-'Industrie AME'!AV76</f>
        <v>0</v>
      </c>
      <c r="AW76" s="23">
        <f>'Industrie AMS'!AW76-'Industrie AME'!AW76</f>
        <v>0</v>
      </c>
    </row>
    <row r="77" spans="1:49" x14ac:dyDescent="0.25">
      <c r="A77" s="113"/>
      <c r="B77" t="s">
        <v>445</v>
      </c>
      <c r="C77" s="23">
        <f>'Industrie AMS'!C77-'Industrie AME'!C77</f>
        <v>0</v>
      </c>
      <c r="D77" s="23">
        <f>'Industrie AMS'!D77-'Industrie AME'!D77</f>
        <v>0</v>
      </c>
      <c r="E77" s="23">
        <f>'Industrie AMS'!E77-'Industrie AME'!E77</f>
        <v>0</v>
      </c>
      <c r="F77" s="23">
        <f>'Industrie AMS'!F77-'Industrie AME'!F77</f>
        <v>0</v>
      </c>
      <c r="G77" s="23">
        <f>'Industrie AMS'!G77-'Industrie AME'!G77</f>
        <v>0</v>
      </c>
      <c r="H77" s="23">
        <f>'Industrie AMS'!H77-'Industrie AME'!H77</f>
        <v>0</v>
      </c>
      <c r="I77" s="23">
        <f>'Industrie AMS'!I77-'Industrie AME'!I77</f>
        <v>0</v>
      </c>
      <c r="J77" s="23">
        <f>'Industrie AMS'!J77-'Industrie AME'!J77</f>
        <v>0</v>
      </c>
      <c r="K77" s="23">
        <f>'Industrie AMS'!K77-'Industrie AME'!K77</f>
        <v>0</v>
      </c>
      <c r="L77" s="23">
        <f>'Industrie AMS'!L77-'Industrie AME'!L77</f>
        <v>0</v>
      </c>
      <c r="M77" s="23">
        <f>'Industrie AMS'!M77-'Industrie AME'!M77</f>
        <v>0</v>
      </c>
      <c r="N77" s="23">
        <f>'Industrie AMS'!N77-'Industrie AME'!N77</f>
        <v>0</v>
      </c>
      <c r="O77" s="23">
        <f>'Industrie AMS'!O77-'Industrie AME'!O77</f>
        <v>0</v>
      </c>
      <c r="P77" s="23">
        <f>'Industrie AMS'!P77-'Industrie AME'!P77</f>
        <v>0</v>
      </c>
      <c r="Q77" s="23">
        <f>'Industrie AMS'!Q77-'Industrie AME'!Q77</f>
        <v>0</v>
      </c>
      <c r="R77" s="23">
        <f>'Industrie AMS'!R77-'Industrie AME'!R77</f>
        <v>0</v>
      </c>
      <c r="S77" s="23">
        <f>'Industrie AMS'!S77-'Industrie AME'!S77</f>
        <v>0</v>
      </c>
      <c r="T77" s="23">
        <f>'Industrie AMS'!T77-'Industrie AME'!T77</f>
        <v>0</v>
      </c>
      <c r="U77" s="23">
        <f>'Industrie AMS'!U77-'Industrie AME'!U77</f>
        <v>0</v>
      </c>
      <c r="V77" s="23">
        <f>'Industrie AMS'!V77-'Industrie AME'!V77</f>
        <v>0</v>
      </c>
      <c r="W77" s="23">
        <f>'Industrie AMS'!W77-'Industrie AME'!W77</f>
        <v>21.563225873198192</v>
      </c>
      <c r="X77" s="23">
        <f>'Industrie AMS'!X77-'Industrie AME'!X77</f>
        <v>50.750556549207438</v>
      </c>
      <c r="Y77" s="23">
        <f>'Industrie AMS'!Y77-'Industrie AME'!Y77</f>
        <v>72.827799809545681</v>
      </c>
      <c r="Z77" s="23">
        <f>'Industrie AMS'!Z77-'Industrie AME'!Z77</f>
        <v>86.256570196319018</v>
      </c>
      <c r="AA77" s="23">
        <f>'Industrie AMS'!AA77-'Industrie AME'!AA77</f>
        <v>95.034860400380097</v>
      </c>
      <c r="AB77" s="23">
        <f>'Industrie AMS'!AB77-'Industrie AME'!AB77</f>
        <v>99.338029949602216</v>
      </c>
      <c r="AC77" s="23">
        <f>'Industrie AMS'!AC77-'Industrie AME'!AC77</f>
        <v>101.76051183155296</v>
      </c>
      <c r="AD77" s="23">
        <f>'Industrie AMS'!AD77-'Industrie AME'!AD77</f>
        <v>61.477254659708343</v>
      </c>
      <c r="AE77" s="23">
        <f>'Industrie AMS'!AE77-'Industrie AME'!AE77</f>
        <v>35.45928713038294</v>
      </c>
      <c r="AF77" s="23">
        <f>'Industrie AMS'!AF77-'Industrie AME'!AF77</f>
        <v>18.187850101752051</v>
      </c>
      <c r="AG77" s="23">
        <f>'Industrie AMS'!AG77-'Industrie AME'!AG77</f>
        <v>12.270590032947279</v>
      </c>
      <c r="AH77" s="23">
        <f>'Industrie AMS'!AH77-'Industrie AME'!AH77</f>
        <v>11.04850271754769</v>
      </c>
      <c r="AI77" s="23">
        <f>'Industrie AMS'!AI77-'Industrie AME'!AI77</f>
        <v>8.1974735313220464</v>
      </c>
      <c r="AJ77" s="23">
        <f>'Industrie AMS'!AJ77-'Industrie AME'!AJ77</f>
        <v>5.8381531538909233</v>
      </c>
      <c r="AK77" s="23">
        <f>'Industrie AMS'!AK77-'Industrie AME'!AK77</f>
        <v>3.4026763509344313</v>
      </c>
      <c r="AL77" s="23">
        <f>'Industrie AMS'!AL77-'Industrie AME'!AL77</f>
        <v>1.1998483054569378</v>
      </c>
      <c r="AM77" s="23">
        <f>'Industrie AMS'!AM77-'Industrie AME'!AM77</f>
        <v>0</v>
      </c>
      <c r="AN77" s="23">
        <f>'Industrie AMS'!AN77-'Industrie AME'!AN77</f>
        <v>0</v>
      </c>
      <c r="AO77" s="23">
        <f>'Industrie AMS'!AO77-'Industrie AME'!AO77</f>
        <v>0</v>
      </c>
      <c r="AP77" s="23">
        <f>'Industrie AMS'!AP77-'Industrie AME'!AP77</f>
        <v>0</v>
      </c>
      <c r="AQ77" s="23">
        <f>'Industrie AMS'!AQ77-'Industrie AME'!AQ77</f>
        <v>0</v>
      </c>
      <c r="AR77" s="23">
        <f>'Industrie AMS'!AR77-'Industrie AME'!AR77</f>
        <v>0</v>
      </c>
      <c r="AS77" s="23">
        <f>'Industrie AMS'!AS77-'Industrie AME'!AS77</f>
        <v>0</v>
      </c>
      <c r="AT77" s="23">
        <f>'Industrie AMS'!AT77-'Industrie AME'!AT77</f>
        <v>0</v>
      </c>
      <c r="AU77" s="23">
        <f>'Industrie AMS'!AU77-'Industrie AME'!AU77</f>
        <v>0</v>
      </c>
      <c r="AV77" s="23">
        <f>'Industrie AMS'!AV77-'Industrie AME'!AV77</f>
        <v>0</v>
      </c>
      <c r="AW77" s="23">
        <f>'Industrie AMS'!AW77-'Industrie AME'!AW77</f>
        <v>0</v>
      </c>
    </row>
    <row r="78" spans="1:49" x14ac:dyDescent="0.25">
      <c r="A78" s="113"/>
      <c r="B78" t="s">
        <v>446</v>
      </c>
      <c r="C78" s="23">
        <f>'Industrie AMS'!C78-'Industrie AME'!C78</f>
        <v>0</v>
      </c>
      <c r="D78" s="23">
        <f>'Industrie AMS'!D78-'Industrie AME'!D78</f>
        <v>0</v>
      </c>
      <c r="E78" s="23">
        <f>'Industrie AMS'!E78-'Industrie AME'!E78</f>
        <v>0</v>
      </c>
      <c r="F78" s="23">
        <f>'Industrie AMS'!F78-'Industrie AME'!F78</f>
        <v>0</v>
      </c>
      <c r="G78" s="23">
        <f>'Industrie AMS'!G78-'Industrie AME'!G78</f>
        <v>0</v>
      </c>
      <c r="H78" s="23">
        <f>'Industrie AMS'!H78-'Industrie AME'!H78</f>
        <v>0</v>
      </c>
      <c r="I78" s="23">
        <f>'Industrie AMS'!I78-'Industrie AME'!I78</f>
        <v>0</v>
      </c>
      <c r="J78" s="23">
        <f>'Industrie AMS'!J78-'Industrie AME'!J78</f>
        <v>0</v>
      </c>
      <c r="K78" s="23">
        <f>'Industrie AMS'!K78-'Industrie AME'!K78</f>
        <v>0</v>
      </c>
      <c r="L78" s="23">
        <f>'Industrie AMS'!L78-'Industrie AME'!L78</f>
        <v>0</v>
      </c>
      <c r="M78" s="23">
        <f>'Industrie AMS'!M78-'Industrie AME'!M78</f>
        <v>0</v>
      </c>
      <c r="N78" s="23">
        <f>'Industrie AMS'!N78-'Industrie AME'!N78</f>
        <v>0</v>
      </c>
      <c r="O78" s="23">
        <f>'Industrie AMS'!O78-'Industrie AME'!O78</f>
        <v>0</v>
      </c>
      <c r="P78" s="23">
        <f>'Industrie AMS'!P78-'Industrie AME'!P78</f>
        <v>0</v>
      </c>
      <c r="Q78" s="23">
        <f>'Industrie AMS'!Q78-'Industrie AME'!Q78</f>
        <v>0</v>
      </c>
      <c r="R78" s="23">
        <f>'Industrie AMS'!R78-'Industrie AME'!R78</f>
        <v>0</v>
      </c>
      <c r="S78" s="23">
        <f>'Industrie AMS'!S78-'Industrie AME'!S78</f>
        <v>0</v>
      </c>
      <c r="T78" s="23">
        <f>'Industrie AMS'!T78-'Industrie AME'!T78</f>
        <v>0</v>
      </c>
      <c r="U78" s="23">
        <f>'Industrie AMS'!U78-'Industrie AME'!U78</f>
        <v>0</v>
      </c>
      <c r="V78" s="23">
        <f>'Industrie AMS'!V78-'Industrie AME'!V78</f>
        <v>0</v>
      </c>
      <c r="W78" s="23">
        <f>'Industrie AMS'!W78-'Industrie AME'!W78</f>
        <v>6.0499925424775673</v>
      </c>
      <c r="X78" s="23">
        <f>'Industrie AMS'!X78-'Industrie AME'!X78</f>
        <v>14.438007430044118</v>
      </c>
      <c r="Y78" s="23">
        <f>'Industrie AMS'!Y78-'Industrie AME'!Y78</f>
        <v>20.378196909066197</v>
      </c>
      <c r="Z78" s="23">
        <f>'Industrie AMS'!Z78-'Industrie AME'!Z78</f>
        <v>25.094360898502671</v>
      </c>
      <c r="AA78" s="23">
        <f>'Industrie AMS'!AA78-'Industrie AME'!AA78</f>
        <v>29.200385459614107</v>
      </c>
      <c r="AB78" s="23">
        <f>'Industrie AMS'!AB78-'Industrie AME'!AB78</f>
        <v>32.732092927399933</v>
      </c>
      <c r="AC78" s="23">
        <f>'Industrie AMS'!AC78-'Industrie AME'!AC78</f>
        <v>36.637979883446988</v>
      </c>
      <c r="AD78" s="23">
        <f>'Industrie AMS'!AD78-'Industrie AME'!AD78</f>
        <v>23.505235433383131</v>
      </c>
      <c r="AE78" s="23">
        <f>'Industrie AMS'!AE78-'Industrie AME'!AE78</f>
        <v>13.084158442611685</v>
      </c>
      <c r="AF78" s="23">
        <f>'Industrie AMS'!AF78-'Industrie AME'!AF78</f>
        <v>6.0187250309611597</v>
      </c>
      <c r="AG78" s="23">
        <f>'Industrie AMS'!AG78-'Industrie AME'!AG78</f>
        <v>4.2979450903913614</v>
      </c>
      <c r="AH78" s="23">
        <f>'Industrie AMS'!AH78-'Industrie AME'!AH78</f>
        <v>4.7726402388748319</v>
      </c>
      <c r="AI78" s="23">
        <f>'Industrie AMS'!AI78-'Industrie AME'!AI78</f>
        <v>4.0320296373839044</v>
      </c>
      <c r="AJ78" s="23">
        <f>'Industrie AMS'!AJ78-'Industrie AME'!AJ78</f>
        <v>3.1781259054381623</v>
      </c>
      <c r="AK78" s="23">
        <f>'Industrie AMS'!AK78-'Industrie AME'!AK78</f>
        <v>1.9712397499233807</v>
      </c>
      <c r="AL78" s="23">
        <f>'Industrie AMS'!AL78-'Industrie AME'!AL78</f>
        <v>0.66678565722668992</v>
      </c>
      <c r="AM78" s="23">
        <f>'Industrie AMS'!AM78-'Industrie AME'!AM78</f>
        <v>0</v>
      </c>
      <c r="AN78" s="23">
        <f>'Industrie AMS'!AN78-'Industrie AME'!AN78</f>
        <v>6.1769747659964652E-2</v>
      </c>
      <c r="AO78" s="23">
        <f>'Industrie AMS'!AO78-'Industrie AME'!AO78</f>
        <v>0</v>
      </c>
      <c r="AP78" s="23">
        <f>'Industrie AMS'!AP78-'Industrie AME'!AP78</f>
        <v>0</v>
      </c>
      <c r="AQ78" s="23">
        <f>'Industrie AMS'!AQ78-'Industrie AME'!AQ78</f>
        <v>0</v>
      </c>
      <c r="AR78" s="23">
        <f>'Industrie AMS'!AR78-'Industrie AME'!AR78</f>
        <v>0</v>
      </c>
      <c r="AS78" s="23">
        <f>'Industrie AMS'!AS78-'Industrie AME'!AS78</f>
        <v>0</v>
      </c>
      <c r="AT78" s="23">
        <f>'Industrie AMS'!AT78-'Industrie AME'!AT78</f>
        <v>0</v>
      </c>
      <c r="AU78" s="23">
        <f>'Industrie AMS'!AU78-'Industrie AME'!AU78</f>
        <v>0</v>
      </c>
      <c r="AV78" s="23">
        <f>'Industrie AMS'!AV78-'Industrie AME'!AV78</f>
        <v>0</v>
      </c>
      <c r="AW78" s="23">
        <f>'Industrie AMS'!AW78-'Industrie AME'!AW78</f>
        <v>0</v>
      </c>
    </row>
    <row r="79" spans="1:49" x14ac:dyDescent="0.25">
      <c r="A79" s="113"/>
      <c r="B79" t="s">
        <v>668</v>
      </c>
      <c r="C79" s="23">
        <f>'Industrie AMS'!C79-'Industrie AME'!C79</f>
        <v>0</v>
      </c>
      <c r="D79" s="23">
        <f>'Industrie AMS'!D79-'Industrie AME'!D79</f>
        <v>0</v>
      </c>
      <c r="E79" s="23">
        <f>'Industrie AMS'!E79-'Industrie AME'!E79</f>
        <v>0</v>
      </c>
      <c r="F79" s="23">
        <f>'Industrie AMS'!F79-'Industrie AME'!F79</f>
        <v>0</v>
      </c>
      <c r="G79" s="23">
        <f>'Industrie AMS'!G79-'Industrie AME'!G79</f>
        <v>0</v>
      </c>
      <c r="H79" s="23">
        <f>'Industrie AMS'!H79-'Industrie AME'!H79</f>
        <v>0</v>
      </c>
      <c r="I79" s="23">
        <f>'Industrie AMS'!I79-'Industrie AME'!I79</f>
        <v>0</v>
      </c>
      <c r="J79" s="23">
        <f>'Industrie AMS'!J79-'Industrie AME'!J79</f>
        <v>0</v>
      </c>
      <c r="K79" s="23">
        <f>'Industrie AMS'!K79-'Industrie AME'!K79</f>
        <v>0</v>
      </c>
      <c r="L79" s="23">
        <f>'Industrie AMS'!L79-'Industrie AME'!L79</f>
        <v>0</v>
      </c>
      <c r="M79" s="23">
        <f>'Industrie AMS'!M79-'Industrie AME'!M79</f>
        <v>0</v>
      </c>
      <c r="N79" s="23">
        <f>'Industrie AMS'!N79-'Industrie AME'!N79</f>
        <v>0</v>
      </c>
      <c r="O79" s="23">
        <f>'Industrie AMS'!O79-'Industrie AME'!O79</f>
        <v>0</v>
      </c>
      <c r="P79" s="23">
        <f>'Industrie AMS'!P79-'Industrie AME'!P79</f>
        <v>0</v>
      </c>
      <c r="Q79" s="23">
        <f>'Industrie AMS'!Q79-'Industrie AME'!Q79</f>
        <v>0</v>
      </c>
      <c r="R79" s="23">
        <f>'Industrie AMS'!R79-'Industrie AME'!R79</f>
        <v>0</v>
      </c>
      <c r="S79" s="23">
        <f>'Industrie AMS'!S79-'Industrie AME'!S79</f>
        <v>0</v>
      </c>
      <c r="T79" s="23">
        <f>'Industrie AMS'!T79-'Industrie AME'!T79</f>
        <v>0</v>
      </c>
      <c r="U79" s="23">
        <f>'Industrie AMS'!U79-'Industrie AME'!U79</f>
        <v>0</v>
      </c>
      <c r="V79" s="23">
        <f>'Industrie AMS'!V79-'Industrie AME'!V79</f>
        <v>0</v>
      </c>
      <c r="W79" s="23">
        <f>'Industrie AMS'!W79-'Industrie AME'!W79</f>
        <v>15.015914709491597</v>
      </c>
      <c r="X79" s="23">
        <f>'Industrie AMS'!X79-'Industrie AME'!X79</f>
        <v>35.52399328318171</v>
      </c>
      <c r="Y79" s="23">
        <f>'Industrie AMS'!Y79-'Industrie AME'!Y79</f>
        <v>47.325447938271836</v>
      </c>
      <c r="Z79" s="23">
        <f>'Industrie AMS'!Z79-'Industrie AME'!Z79</f>
        <v>55.466471726977247</v>
      </c>
      <c r="AA79" s="23">
        <f>'Industrie AMS'!AA79-'Industrie AME'!AA79</f>
        <v>61.126520938175275</v>
      </c>
      <c r="AB79" s="23">
        <f>'Industrie AMS'!AB79-'Industrie AME'!AB79</f>
        <v>65.018144599270769</v>
      </c>
      <c r="AC79" s="23">
        <f>'Industrie AMS'!AC79-'Industrie AME'!AC79</f>
        <v>68.875647872439814</v>
      </c>
      <c r="AD79" s="23">
        <f>'Industrie AMS'!AD79-'Industrie AME'!AD79</f>
        <v>41.428780408597405</v>
      </c>
      <c r="AE79" s="23">
        <f>'Industrie AMS'!AE79-'Industrie AME'!AE79</f>
        <v>23.647715261347752</v>
      </c>
      <c r="AF79" s="23">
        <f>'Industrie AMS'!AF79-'Industrie AME'!AF79</f>
        <v>11.525034453252074</v>
      </c>
      <c r="AG79" s="23">
        <f>'Industrie AMS'!AG79-'Industrie AME'!AG79</f>
        <v>7.4223390722873734</v>
      </c>
      <c r="AH79" s="23">
        <f>'Industrie AMS'!AH79-'Industrie AME'!AH79</f>
        <v>6.601043411325473</v>
      </c>
      <c r="AI79" s="23">
        <f>'Industrie AMS'!AI79-'Industrie AME'!AI79</f>
        <v>4.3839964833656264</v>
      </c>
      <c r="AJ79" s="23">
        <f>'Industrie AMS'!AJ79-'Industrie AME'!AJ79</f>
        <v>2.3528736179390801</v>
      </c>
      <c r="AK79" s="23">
        <f>'Industrie AMS'!AK79-'Industrie AME'!AK79</f>
        <v>1.4564974102964043E-2</v>
      </c>
      <c r="AL79" s="23">
        <f>'Industrie AMS'!AL79-'Industrie AME'!AL79</f>
        <v>0</v>
      </c>
      <c r="AM79" s="23">
        <f>'Industrie AMS'!AM79-'Industrie AME'!AM79</f>
        <v>0</v>
      </c>
      <c r="AN79" s="23">
        <f>'Industrie AMS'!AN79-'Industrie AME'!AN79</f>
        <v>0</v>
      </c>
      <c r="AO79" s="23">
        <f>'Industrie AMS'!AO79-'Industrie AME'!AO79</f>
        <v>0</v>
      </c>
      <c r="AP79" s="23">
        <f>'Industrie AMS'!AP79-'Industrie AME'!AP79</f>
        <v>0</v>
      </c>
      <c r="AQ79" s="23">
        <f>'Industrie AMS'!AQ79-'Industrie AME'!AQ79</f>
        <v>0</v>
      </c>
      <c r="AR79" s="23">
        <f>'Industrie AMS'!AR79-'Industrie AME'!AR79</f>
        <v>0</v>
      </c>
      <c r="AS79" s="23">
        <f>'Industrie AMS'!AS79-'Industrie AME'!AS79</f>
        <v>0</v>
      </c>
      <c r="AT79" s="23">
        <f>'Industrie AMS'!AT79-'Industrie AME'!AT79</f>
        <v>0</v>
      </c>
      <c r="AU79" s="23">
        <f>'Industrie AMS'!AU79-'Industrie AME'!AU79</f>
        <v>0</v>
      </c>
      <c r="AV79" s="23">
        <f>'Industrie AMS'!AV79-'Industrie AME'!AV79</f>
        <v>0</v>
      </c>
      <c r="AW79" s="23">
        <f>'Industrie AMS'!AW79-'Industrie AME'!AW79</f>
        <v>0</v>
      </c>
    </row>
    <row r="80" spans="1:49" x14ac:dyDescent="0.25">
      <c r="A80" s="113"/>
      <c r="B80" t="s">
        <v>447</v>
      </c>
      <c r="C80" s="23">
        <f>'Industrie AMS'!C80-'Industrie AME'!C80</f>
        <v>0</v>
      </c>
      <c r="D80" s="23">
        <f>'Industrie AMS'!D80-'Industrie AME'!D80</f>
        <v>0</v>
      </c>
      <c r="E80" s="23">
        <f>'Industrie AMS'!E80-'Industrie AME'!E80</f>
        <v>0</v>
      </c>
      <c r="F80" s="23">
        <f>'Industrie AMS'!F80-'Industrie AME'!F80</f>
        <v>0</v>
      </c>
      <c r="G80" s="23">
        <f>'Industrie AMS'!G80-'Industrie AME'!G80</f>
        <v>0</v>
      </c>
      <c r="H80" s="23">
        <f>'Industrie AMS'!H80-'Industrie AME'!H80</f>
        <v>0</v>
      </c>
      <c r="I80" s="23">
        <f>'Industrie AMS'!I80-'Industrie AME'!I80</f>
        <v>0</v>
      </c>
      <c r="J80" s="23">
        <f>'Industrie AMS'!J80-'Industrie AME'!J80</f>
        <v>0</v>
      </c>
      <c r="K80" s="23">
        <f>'Industrie AMS'!K80-'Industrie AME'!K80</f>
        <v>0</v>
      </c>
      <c r="L80" s="23">
        <f>'Industrie AMS'!L80-'Industrie AME'!L80</f>
        <v>0</v>
      </c>
      <c r="M80" s="23">
        <f>'Industrie AMS'!M80-'Industrie AME'!M80</f>
        <v>0</v>
      </c>
      <c r="N80" s="23">
        <f>'Industrie AMS'!N80-'Industrie AME'!N80</f>
        <v>0</v>
      </c>
      <c r="O80" s="23">
        <f>'Industrie AMS'!O80-'Industrie AME'!O80</f>
        <v>0</v>
      </c>
      <c r="P80" s="23">
        <f>'Industrie AMS'!P80-'Industrie AME'!P80</f>
        <v>0</v>
      </c>
      <c r="Q80" s="23">
        <f>'Industrie AMS'!Q80-'Industrie AME'!Q80</f>
        <v>0</v>
      </c>
      <c r="R80" s="23">
        <f>'Industrie AMS'!R80-'Industrie AME'!R80</f>
        <v>0</v>
      </c>
      <c r="S80" s="23">
        <f>'Industrie AMS'!S80-'Industrie AME'!S80</f>
        <v>0</v>
      </c>
      <c r="T80" s="23">
        <f>'Industrie AMS'!T80-'Industrie AME'!T80</f>
        <v>0</v>
      </c>
      <c r="U80" s="23">
        <f>'Industrie AMS'!U80-'Industrie AME'!U80</f>
        <v>0</v>
      </c>
      <c r="V80" s="23">
        <f>'Industrie AMS'!V80-'Industrie AME'!V80</f>
        <v>0</v>
      </c>
      <c r="W80" s="23">
        <f>'Industrie AMS'!W80-'Industrie AME'!W80</f>
        <v>8.7967826428553799</v>
      </c>
      <c r="X80" s="23">
        <f>'Industrie AMS'!X80-'Industrie AME'!X80</f>
        <v>20.363007884069201</v>
      </c>
      <c r="Y80" s="23">
        <f>'Industrie AMS'!Y80-'Industrie AME'!Y80</f>
        <v>28.383049136202057</v>
      </c>
      <c r="Z80" s="23">
        <f>'Industrie AMS'!Z80-'Industrie AME'!Z80</f>
        <v>34.373869030115742</v>
      </c>
      <c r="AA80" s="23">
        <f>'Industrie AMS'!AA80-'Industrie AME'!AA80</f>
        <v>39.056090852945289</v>
      </c>
      <c r="AB80" s="23">
        <f>'Industrie AMS'!AB80-'Industrie AME'!AB80</f>
        <v>42.425833315530092</v>
      </c>
      <c r="AC80" s="23">
        <f>'Industrie AMS'!AC80-'Industrie AME'!AC80</f>
        <v>45.540991331605944</v>
      </c>
      <c r="AD80" s="23">
        <f>'Industrie AMS'!AD80-'Industrie AME'!AD80</f>
        <v>29.156791140649997</v>
      </c>
      <c r="AE80" s="23">
        <f>'Industrie AMS'!AE80-'Industrie AME'!AE80</f>
        <v>17.070035399297105</v>
      </c>
      <c r="AF80" s="23">
        <f>'Industrie AMS'!AF80-'Industrie AME'!AF80</f>
        <v>8.7628565222010568</v>
      </c>
      <c r="AG80" s="23">
        <f>'Industrie AMS'!AG80-'Industrie AME'!AG80</f>
        <v>6.5002693383981658</v>
      </c>
      <c r="AH80" s="23">
        <f>'Industrie AMS'!AH80-'Industrie AME'!AH80</f>
        <v>6.6859811984974158</v>
      </c>
      <c r="AI80" s="23">
        <f>'Industrie AMS'!AI80-'Industrie AME'!AI80</f>
        <v>5.5663231537352269</v>
      </c>
      <c r="AJ80" s="23">
        <f>'Industrie AMS'!AJ80-'Industrie AME'!AJ80</f>
        <v>4.3448667959388372</v>
      </c>
      <c r="AK80" s="23">
        <f>'Industrie AMS'!AK80-'Industrie AME'!AK80</f>
        <v>2.8161530843519706</v>
      </c>
      <c r="AL80" s="23">
        <f>'Industrie AMS'!AL80-'Industrie AME'!AL80</f>
        <v>1.2716633042116752</v>
      </c>
      <c r="AM80" s="23">
        <f>'Industrie AMS'!AM80-'Industrie AME'!AM80</f>
        <v>0.26872376577944912</v>
      </c>
      <c r="AN80" s="23">
        <f>'Industrie AMS'!AN80-'Industrie AME'!AN80</f>
        <v>7.8388129874724474E-2</v>
      </c>
      <c r="AO80" s="23">
        <f>'Industrie AMS'!AO80-'Industrie AME'!AO80</f>
        <v>0</v>
      </c>
      <c r="AP80" s="23">
        <f>'Industrie AMS'!AP80-'Industrie AME'!AP80</f>
        <v>0</v>
      </c>
      <c r="AQ80" s="23">
        <f>'Industrie AMS'!AQ80-'Industrie AME'!AQ80</f>
        <v>0</v>
      </c>
      <c r="AR80" s="23">
        <f>'Industrie AMS'!AR80-'Industrie AME'!AR80</f>
        <v>0</v>
      </c>
      <c r="AS80" s="23">
        <f>'Industrie AMS'!AS80-'Industrie AME'!AS80</f>
        <v>0</v>
      </c>
      <c r="AT80" s="23">
        <f>'Industrie AMS'!AT80-'Industrie AME'!AT80</f>
        <v>0</v>
      </c>
      <c r="AU80" s="23">
        <f>'Industrie AMS'!AU80-'Industrie AME'!AU80</f>
        <v>0</v>
      </c>
      <c r="AV80" s="23">
        <f>'Industrie AMS'!AV80-'Industrie AME'!AV80</f>
        <v>0</v>
      </c>
      <c r="AW80" s="23">
        <f>'Industrie AMS'!AW80-'Industrie AME'!AW80</f>
        <v>0</v>
      </c>
    </row>
    <row r="81" spans="1:49" x14ac:dyDescent="0.25">
      <c r="A81" s="113"/>
      <c r="B81" t="s">
        <v>448</v>
      </c>
      <c r="C81" s="23">
        <f>'Industrie AMS'!C81-'Industrie AME'!C81</f>
        <v>0</v>
      </c>
      <c r="D81" s="23">
        <f>'Industrie AMS'!D81-'Industrie AME'!D81</f>
        <v>0</v>
      </c>
      <c r="E81" s="23">
        <f>'Industrie AMS'!E81-'Industrie AME'!E81</f>
        <v>0</v>
      </c>
      <c r="F81" s="23">
        <f>'Industrie AMS'!F81-'Industrie AME'!F81</f>
        <v>0</v>
      </c>
      <c r="G81" s="23">
        <f>'Industrie AMS'!G81-'Industrie AME'!G81</f>
        <v>0</v>
      </c>
      <c r="H81" s="23">
        <f>'Industrie AMS'!H81-'Industrie AME'!H81</f>
        <v>0</v>
      </c>
      <c r="I81" s="23">
        <f>'Industrie AMS'!I81-'Industrie AME'!I81</f>
        <v>0</v>
      </c>
      <c r="J81" s="23">
        <f>'Industrie AMS'!J81-'Industrie AME'!J81</f>
        <v>0</v>
      </c>
      <c r="K81" s="23">
        <f>'Industrie AMS'!K81-'Industrie AME'!K81</f>
        <v>0</v>
      </c>
      <c r="L81" s="23">
        <f>'Industrie AMS'!L81-'Industrie AME'!L81</f>
        <v>0</v>
      </c>
      <c r="M81" s="23">
        <f>'Industrie AMS'!M81-'Industrie AME'!M81</f>
        <v>0</v>
      </c>
      <c r="N81" s="23">
        <f>'Industrie AMS'!N81-'Industrie AME'!N81</f>
        <v>0</v>
      </c>
      <c r="O81" s="23">
        <f>'Industrie AMS'!O81-'Industrie AME'!O81</f>
        <v>0</v>
      </c>
      <c r="P81" s="23">
        <f>'Industrie AMS'!P81-'Industrie AME'!P81</f>
        <v>0</v>
      </c>
      <c r="Q81" s="23">
        <f>'Industrie AMS'!Q81-'Industrie AME'!Q81</f>
        <v>0</v>
      </c>
      <c r="R81" s="23">
        <f>'Industrie AMS'!R81-'Industrie AME'!R81</f>
        <v>0</v>
      </c>
      <c r="S81" s="23">
        <f>'Industrie AMS'!S81-'Industrie AME'!S81</f>
        <v>0</v>
      </c>
      <c r="T81" s="23">
        <f>'Industrie AMS'!T81-'Industrie AME'!T81</f>
        <v>0</v>
      </c>
      <c r="U81" s="23">
        <f>'Industrie AMS'!U81-'Industrie AME'!U81</f>
        <v>0</v>
      </c>
      <c r="V81" s="23">
        <f>'Industrie AMS'!V81-'Industrie AME'!V81</f>
        <v>0</v>
      </c>
      <c r="W81" s="23">
        <f>'Industrie AMS'!W81-'Industrie AME'!W81</f>
        <v>7.7460616499937833</v>
      </c>
      <c r="X81" s="23">
        <f>'Industrie AMS'!X81-'Industrie AME'!X81</f>
        <v>18.570210878124669</v>
      </c>
      <c r="Y81" s="23">
        <f>'Industrie AMS'!Y81-'Industrie AME'!Y81</f>
        <v>26.620452309419914</v>
      </c>
      <c r="Z81" s="23">
        <f>'Industrie AMS'!Z81-'Industrie AME'!Z81</f>
        <v>32.712045746422497</v>
      </c>
      <c r="AA81" s="23">
        <f>'Industrie AMS'!AA81-'Industrie AME'!AA81</f>
        <v>37.51697646868702</v>
      </c>
      <c r="AB81" s="23">
        <f>'Industrie AMS'!AB81-'Industrie AME'!AB81</f>
        <v>40.99042217976718</v>
      </c>
      <c r="AC81" s="23">
        <f>'Industrie AMS'!AC81-'Industrie AME'!AC81</f>
        <v>44.358611886737776</v>
      </c>
      <c r="AD81" s="23">
        <f>'Industrie AMS'!AD81-'Industrie AME'!AD81</f>
        <v>27.819992207250962</v>
      </c>
      <c r="AE81" s="23">
        <f>'Industrie AMS'!AE81-'Industrie AME'!AE81</f>
        <v>16.588916035745015</v>
      </c>
      <c r="AF81" s="23">
        <f>'Industrie AMS'!AF81-'Industrie AME'!AF81</f>
        <v>8.8492509652314464</v>
      </c>
      <c r="AG81" s="23">
        <f>'Industrie AMS'!AG81-'Industrie AME'!AG81</f>
        <v>6.4984728902243152</v>
      </c>
      <c r="AH81" s="23">
        <f>'Industrie AMS'!AH81-'Industrie AME'!AH81</f>
        <v>6.3548020128254468</v>
      </c>
      <c r="AI81" s="23">
        <f>'Industrie AMS'!AI81-'Industrie AME'!AI81</f>
        <v>5.2403145493585361</v>
      </c>
      <c r="AJ81" s="23">
        <f>'Industrie AMS'!AJ81-'Industrie AME'!AJ81</f>
        <v>4.1587644453863168</v>
      </c>
      <c r="AK81" s="23">
        <f>'Industrie AMS'!AK81-'Industrie AME'!AK81</f>
        <v>2.8537880398965569</v>
      </c>
      <c r="AL81" s="23">
        <f>'Industrie AMS'!AL81-'Industrie AME'!AL81</f>
        <v>1.5524948688416607</v>
      </c>
      <c r="AM81" s="23">
        <f>'Industrie AMS'!AM81-'Industrie AME'!AM81</f>
        <v>0.88531034906167583</v>
      </c>
      <c r="AN81" s="23">
        <f>'Industrie AMS'!AN81-'Industrie AME'!AN81</f>
        <v>0.63447057007280194</v>
      </c>
      <c r="AO81" s="23">
        <f>'Industrie AMS'!AO81-'Industrie AME'!AO81</f>
        <v>0.21477299273338196</v>
      </c>
      <c r="AP81" s="23">
        <f>'Industrie AMS'!AP81-'Industrie AME'!AP81</f>
        <v>0</v>
      </c>
      <c r="AQ81" s="23">
        <f>'Industrie AMS'!AQ81-'Industrie AME'!AQ81</f>
        <v>0</v>
      </c>
      <c r="AR81" s="23">
        <f>'Industrie AMS'!AR81-'Industrie AME'!AR81</f>
        <v>0</v>
      </c>
      <c r="AS81" s="23">
        <f>'Industrie AMS'!AS81-'Industrie AME'!AS81</f>
        <v>0</v>
      </c>
      <c r="AT81" s="23">
        <f>'Industrie AMS'!AT81-'Industrie AME'!AT81</f>
        <v>0</v>
      </c>
      <c r="AU81" s="23">
        <f>'Industrie AMS'!AU81-'Industrie AME'!AU81</f>
        <v>0</v>
      </c>
      <c r="AV81" s="23">
        <f>'Industrie AMS'!AV81-'Industrie AME'!AV81</f>
        <v>0</v>
      </c>
      <c r="AW81" s="23">
        <f>'Industrie AMS'!AW81-'Industrie AME'!AW81</f>
        <v>0</v>
      </c>
    </row>
    <row r="82" spans="1:49" x14ac:dyDescent="0.25">
      <c r="A82" s="113"/>
      <c r="B82" t="s">
        <v>449</v>
      </c>
      <c r="C82" s="23">
        <f>'Industrie AMS'!C82-'Industrie AME'!C82</f>
        <v>0</v>
      </c>
      <c r="D82" s="23">
        <f>'Industrie AMS'!D82-'Industrie AME'!D82</f>
        <v>0</v>
      </c>
      <c r="E82" s="23">
        <f>'Industrie AMS'!E82-'Industrie AME'!E82</f>
        <v>0</v>
      </c>
      <c r="F82" s="23">
        <f>'Industrie AMS'!F82-'Industrie AME'!F82</f>
        <v>0</v>
      </c>
      <c r="G82" s="23">
        <f>'Industrie AMS'!G82-'Industrie AME'!G82</f>
        <v>0</v>
      </c>
      <c r="H82" s="23">
        <f>'Industrie AMS'!H82-'Industrie AME'!H82</f>
        <v>0</v>
      </c>
      <c r="I82" s="23">
        <f>'Industrie AMS'!I82-'Industrie AME'!I82</f>
        <v>0</v>
      </c>
      <c r="J82" s="23">
        <f>'Industrie AMS'!J82-'Industrie AME'!J82</f>
        <v>0</v>
      </c>
      <c r="K82" s="23">
        <f>'Industrie AMS'!K82-'Industrie AME'!K82</f>
        <v>0</v>
      </c>
      <c r="L82" s="23">
        <f>'Industrie AMS'!L82-'Industrie AME'!L82</f>
        <v>0</v>
      </c>
      <c r="M82" s="23">
        <f>'Industrie AMS'!M82-'Industrie AME'!M82</f>
        <v>0</v>
      </c>
      <c r="N82" s="23">
        <f>'Industrie AMS'!N82-'Industrie AME'!N82</f>
        <v>0</v>
      </c>
      <c r="O82" s="23">
        <f>'Industrie AMS'!O82-'Industrie AME'!O82</f>
        <v>0</v>
      </c>
      <c r="P82" s="23">
        <f>'Industrie AMS'!P82-'Industrie AME'!P82</f>
        <v>0</v>
      </c>
      <c r="Q82" s="23">
        <f>'Industrie AMS'!Q82-'Industrie AME'!Q82</f>
        <v>0</v>
      </c>
      <c r="R82" s="23">
        <f>'Industrie AMS'!R82-'Industrie AME'!R82</f>
        <v>0</v>
      </c>
      <c r="S82" s="23">
        <f>'Industrie AMS'!S82-'Industrie AME'!S82</f>
        <v>0</v>
      </c>
      <c r="T82" s="23">
        <f>'Industrie AMS'!T82-'Industrie AME'!T82</f>
        <v>0</v>
      </c>
      <c r="U82" s="23">
        <f>'Industrie AMS'!U82-'Industrie AME'!U82</f>
        <v>0</v>
      </c>
      <c r="V82" s="23">
        <f>'Industrie AMS'!V82-'Industrie AME'!V82</f>
        <v>0</v>
      </c>
      <c r="W82" s="23">
        <f>'Industrie AMS'!W82-'Industrie AME'!W82</f>
        <v>35.419850048519649</v>
      </c>
      <c r="X82" s="23">
        <f>'Industrie AMS'!X82-'Industrie AME'!X82</f>
        <v>91.648475445896949</v>
      </c>
      <c r="Y82" s="23">
        <f>'Industrie AMS'!Y82-'Industrie AME'!Y82</f>
        <v>139.65488692058307</v>
      </c>
      <c r="Z82" s="23">
        <f>'Industrie AMS'!Z82-'Industrie AME'!Z82</f>
        <v>178.54912029132902</v>
      </c>
      <c r="AA82" s="23">
        <f>'Industrie AMS'!AA82-'Industrie AME'!AA82</f>
        <v>209.36237451938914</v>
      </c>
      <c r="AB82" s="23">
        <f>'Industrie AMS'!AB82-'Industrie AME'!AB82</f>
        <v>233.37905218895423</v>
      </c>
      <c r="AC82" s="23">
        <f>'Industrie AMS'!AC82-'Industrie AME'!AC82</f>
        <v>256.23550089973992</v>
      </c>
      <c r="AD82" s="23">
        <f>'Industrie AMS'!AD82-'Industrie AME'!AD82</f>
        <v>159.68023710541254</v>
      </c>
      <c r="AE82" s="23">
        <f>'Industrie AMS'!AE82-'Industrie AME'!AE82</f>
        <v>93.842364983044305</v>
      </c>
      <c r="AF82" s="23">
        <f>'Industrie AMS'!AF82-'Industrie AME'!AF82</f>
        <v>50.227358231558959</v>
      </c>
      <c r="AG82" s="23">
        <f>'Industrie AMS'!AG82-'Industrie AME'!AG82</f>
        <v>24.353264711780493</v>
      </c>
      <c r="AH82" s="23">
        <f>'Industrie AMS'!AH82-'Industrie AME'!AH82</f>
        <v>8.7217298560705174</v>
      </c>
      <c r="AI82" s="23">
        <f>'Industrie AMS'!AI82-'Industrie AME'!AI82</f>
        <v>0</v>
      </c>
      <c r="AJ82" s="23">
        <f>'Industrie AMS'!AJ82-'Industrie AME'!AJ82</f>
        <v>0</v>
      </c>
      <c r="AK82" s="23">
        <f>'Industrie AMS'!AK82-'Industrie AME'!AK82</f>
        <v>0</v>
      </c>
      <c r="AL82" s="23">
        <f>'Industrie AMS'!AL82-'Industrie AME'!AL82</f>
        <v>0</v>
      </c>
      <c r="AM82" s="23">
        <f>'Industrie AMS'!AM82-'Industrie AME'!AM82</f>
        <v>0</v>
      </c>
      <c r="AN82" s="23">
        <f>'Industrie AMS'!AN82-'Industrie AME'!AN82</f>
        <v>0</v>
      </c>
      <c r="AO82" s="23">
        <f>'Industrie AMS'!AO82-'Industrie AME'!AO82</f>
        <v>0</v>
      </c>
      <c r="AP82" s="23">
        <f>'Industrie AMS'!AP82-'Industrie AME'!AP82</f>
        <v>0</v>
      </c>
      <c r="AQ82" s="23">
        <f>'Industrie AMS'!AQ82-'Industrie AME'!AQ82</f>
        <v>0</v>
      </c>
      <c r="AR82" s="23">
        <f>'Industrie AMS'!AR82-'Industrie AME'!AR82</f>
        <v>0</v>
      </c>
      <c r="AS82" s="23">
        <f>'Industrie AMS'!AS82-'Industrie AME'!AS82</f>
        <v>4.5978532863666075</v>
      </c>
      <c r="AT82" s="23">
        <f>'Industrie AMS'!AT82-'Industrie AME'!AT82</f>
        <v>9.6114581220882229</v>
      </c>
      <c r="AU82" s="23">
        <f>'Industrie AMS'!AU82-'Industrie AME'!AU82</f>
        <v>13.262874600094575</v>
      </c>
      <c r="AV82" s="23">
        <f>'Industrie AMS'!AV82-'Industrie AME'!AV82</f>
        <v>15.74897373286001</v>
      </c>
      <c r="AW82" s="23">
        <f>'Industrie AMS'!AW82-'Industrie AME'!AW82</f>
        <v>17.423714066064726</v>
      </c>
    </row>
    <row r="83" spans="1:49" x14ac:dyDescent="0.25">
      <c r="A83" s="113"/>
      <c r="B83" t="s">
        <v>450</v>
      </c>
      <c r="C83" s="23">
        <f>'Industrie AMS'!C83-'Industrie AME'!C83</f>
        <v>0</v>
      </c>
      <c r="D83" s="23">
        <f>'Industrie AMS'!D83-'Industrie AME'!D83</f>
        <v>0</v>
      </c>
      <c r="E83" s="23">
        <f>'Industrie AMS'!E83-'Industrie AME'!E83</f>
        <v>0</v>
      </c>
      <c r="F83" s="23">
        <f>'Industrie AMS'!F83-'Industrie AME'!F83</f>
        <v>0</v>
      </c>
      <c r="G83" s="23">
        <f>'Industrie AMS'!G83-'Industrie AME'!G83</f>
        <v>0</v>
      </c>
      <c r="H83" s="23">
        <f>'Industrie AMS'!H83-'Industrie AME'!H83</f>
        <v>0</v>
      </c>
      <c r="I83" s="23">
        <f>'Industrie AMS'!I83-'Industrie AME'!I83</f>
        <v>0</v>
      </c>
      <c r="J83" s="23">
        <f>'Industrie AMS'!J83-'Industrie AME'!J83</f>
        <v>0</v>
      </c>
      <c r="K83" s="23">
        <f>'Industrie AMS'!K83-'Industrie AME'!K83</f>
        <v>0</v>
      </c>
      <c r="L83" s="23">
        <f>'Industrie AMS'!L83-'Industrie AME'!L83</f>
        <v>0</v>
      </c>
      <c r="M83" s="23">
        <f>'Industrie AMS'!M83-'Industrie AME'!M83</f>
        <v>0</v>
      </c>
      <c r="N83" s="23">
        <f>'Industrie AMS'!N83-'Industrie AME'!N83</f>
        <v>0</v>
      </c>
      <c r="O83" s="23">
        <f>'Industrie AMS'!O83-'Industrie AME'!O83</f>
        <v>0</v>
      </c>
      <c r="P83" s="23">
        <f>'Industrie AMS'!P83-'Industrie AME'!P83</f>
        <v>0</v>
      </c>
      <c r="Q83" s="23">
        <f>'Industrie AMS'!Q83-'Industrie AME'!Q83</f>
        <v>0</v>
      </c>
      <c r="R83" s="23">
        <f>'Industrie AMS'!R83-'Industrie AME'!R83</f>
        <v>0</v>
      </c>
      <c r="S83" s="23">
        <f>'Industrie AMS'!S83-'Industrie AME'!S83</f>
        <v>0</v>
      </c>
      <c r="T83" s="23">
        <f>'Industrie AMS'!T83-'Industrie AME'!T83</f>
        <v>0</v>
      </c>
      <c r="U83" s="23">
        <f>'Industrie AMS'!U83-'Industrie AME'!U83</f>
        <v>0</v>
      </c>
      <c r="V83" s="23">
        <f>'Industrie AMS'!V83-'Industrie AME'!V83</f>
        <v>0</v>
      </c>
      <c r="W83" s="23">
        <f>'Industrie AMS'!W83-'Industrie AME'!W83</f>
        <v>9.6635349336238203</v>
      </c>
      <c r="X83" s="23">
        <f>'Industrie AMS'!X83-'Industrie AME'!X83</f>
        <v>22.664553766076171</v>
      </c>
      <c r="Y83" s="23">
        <f>'Industrie AMS'!Y83-'Industrie AME'!Y83</f>
        <v>33.379364426030754</v>
      </c>
      <c r="Z83" s="23">
        <f>'Industrie AMS'!Z83-'Industrie AME'!Z83</f>
        <v>41.463261877380788</v>
      </c>
      <c r="AA83" s="23">
        <f>'Industrie AMS'!AA83-'Industrie AME'!AA83</f>
        <v>47.476152974647228</v>
      </c>
      <c r="AB83" s="23">
        <f>'Industrie AMS'!AB83-'Industrie AME'!AB83</f>
        <v>51.541396870061362</v>
      </c>
      <c r="AC83" s="23">
        <f>'Industrie AMS'!AC83-'Industrie AME'!AC83</f>
        <v>54.942477933565925</v>
      </c>
      <c r="AD83" s="23">
        <f>'Industrie AMS'!AD83-'Industrie AME'!AD83</f>
        <v>33.842461025422445</v>
      </c>
      <c r="AE83" s="23">
        <f>'Industrie AMS'!AE83-'Industrie AME'!AE83</f>
        <v>19.409362905844276</v>
      </c>
      <c r="AF83" s="23">
        <f>'Industrie AMS'!AF83-'Industrie AME'!AF83</f>
        <v>9.582293832008812</v>
      </c>
      <c r="AG83" s="23">
        <f>'Industrie AMS'!AG83-'Industrie AME'!AG83</f>
        <v>6.7497813631218682</v>
      </c>
      <c r="AH83" s="23">
        <f>'Industrie AMS'!AH83-'Industrie AME'!AH83</f>
        <v>6.7569275720360604</v>
      </c>
      <c r="AI83" s="23">
        <f>'Industrie AMS'!AI83-'Industrie AME'!AI83</f>
        <v>5.2852301170508413</v>
      </c>
      <c r="AJ83" s="23">
        <f>'Industrie AMS'!AJ83-'Industrie AME'!AJ83</f>
        <v>3.84372157605261</v>
      </c>
      <c r="AK83" s="23">
        <f>'Industrie AMS'!AK83-'Industrie AME'!AK83</f>
        <v>2.1737402815178108</v>
      </c>
      <c r="AL83" s="23">
        <f>'Industrie AMS'!AL83-'Industrie AME'!AL83</f>
        <v>0.57873748754551779</v>
      </c>
      <c r="AM83" s="23">
        <f>'Industrie AMS'!AM83-'Industrie AME'!AM83</f>
        <v>0</v>
      </c>
      <c r="AN83" s="23">
        <f>'Industrie AMS'!AN83-'Industrie AME'!AN83</f>
        <v>0</v>
      </c>
      <c r="AO83" s="23">
        <f>'Industrie AMS'!AO83-'Industrie AME'!AO83</f>
        <v>0</v>
      </c>
      <c r="AP83" s="23">
        <f>'Industrie AMS'!AP83-'Industrie AME'!AP83</f>
        <v>0</v>
      </c>
      <c r="AQ83" s="23">
        <f>'Industrie AMS'!AQ83-'Industrie AME'!AQ83</f>
        <v>0</v>
      </c>
      <c r="AR83" s="23">
        <f>'Industrie AMS'!AR83-'Industrie AME'!AR83</f>
        <v>0</v>
      </c>
      <c r="AS83" s="23">
        <f>'Industrie AMS'!AS83-'Industrie AME'!AS83</f>
        <v>0</v>
      </c>
      <c r="AT83" s="23">
        <f>'Industrie AMS'!AT83-'Industrie AME'!AT83</f>
        <v>0</v>
      </c>
      <c r="AU83" s="23">
        <f>'Industrie AMS'!AU83-'Industrie AME'!AU83</f>
        <v>0</v>
      </c>
      <c r="AV83" s="23">
        <f>'Industrie AMS'!AV83-'Industrie AME'!AV83</f>
        <v>0</v>
      </c>
      <c r="AW83" s="23">
        <f>'Industrie AMS'!AW83-'Industrie AME'!AW83</f>
        <v>0</v>
      </c>
    </row>
    <row r="84" spans="1:49" x14ac:dyDescent="0.25">
      <c r="A84" s="113"/>
      <c r="B84" t="s">
        <v>451</v>
      </c>
      <c r="C84" s="23">
        <f>'Industrie AMS'!C84-'Industrie AME'!C84</f>
        <v>0</v>
      </c>
      <c r="D84" s="23">
        <f>'Industrie AMS'!D84-'Industrie AME'!D84</f>
        <v>0</v>
      </c>
      <c r="E84" s="23">
        <f>'Industrie AMS'!E84-'Industrie AME'!E84</f>
        <v>0</v>
      </c>
      <c r="F84" s="23">
        <f>'Industrie AMS'!F84-'Industrie AME'!F84</f>
        <v>0</v>
      </c>
      <c r="G84" s="23">
        <f>'Industrie AMS'!G84-'Industrie AME'!G84</f>
        <v>0</v>
      </c>
      <c r="H84" s="23">
        <f>'Industrie AMS'!H84-'Industrie AME'!H84</f>
        <v>0</v>
      </c>
      <c r="I84" s="23">
        <f>'Industrie AMS'!I84-'Industrie AME'!I84</f>
        <v>0</v>
      </c>
      <c r="J84" s="23">
        <f>'Industrie AMS'!J84-'Industrie AME'!J84</f>
        <v>0</v>
      </c>
      <c r="K84" s="23">
        <f>'Industrie AMS'!K84-'Industrie AME'!K84</f>
        <v>0</v>
      </c>
      <c r="L84" s="23">
        <f>'Industrie AMS'!L84-'Industrie AME'!L84</f>
        <v>0</v>
      </c>
      <c r="M84" s="23">
        <f>'Industrie AMS'!M84-'Industrie AME'!M84</f>
        <v>0</v>
      </c>
      <c r="N84" s="23">
        <f>'Industrie AMS'!N84-'Industrie AME'!N84</f>
        <v>0</v>
      </c>
      <c r="O84" s="23">
        <f>'Industrie AMS'!O84-'Industrie AME'!O84</f>
        <v>0</v>
      </c>
      <c r="P84" s="23">
        <f>'Industrie AMS'!P84-'Industrie AME'!P84</f>
        <v>0</v>
      </c>
      <c r="Q84" s="23">
        <f>'Industrie AMS'!Q84-'Industrie AME'!Q84</f>
        <v>0</v>
      </c>
      <c r="R84" s="23">
        <f>'Industrie AMS'!R84-'Industrie AME'!R84</f>
        <v>0</v>
      </c>
      <c r="S84" s="23">
        <f>'Industrie AMS'!S84-'Industrie AME'!S84</f>
        <v>0</v>
      </c>
      <c r="T84" s="23">
        <f>'Industrie AMS'!T84-'Industrie AME'!T84</f>
        <v>0</v>
      </c>
      <c r="U84" s="23">
        <f>'Industrie AMS'!U84-'Industrie AME'!U84</f>
        <v>0</v>
      </c>
      <c r="V84" s="23">
        <f>'Industrie AMS'!V84-'Industrie AME'!V84</f>
        <v>0</v>
      </c>
      <c r="W84" s="23">
        <f>'Industrie AMS'!W84-'Industrie AME'!W84</f>
        <v>7.0398868387044127</v>
      </c>
      <c r="X84" s="23">
        <f>'Industrie AMS'!X84-'Industrie AME'!X84</f>
        <v>16.549140363315502</v>
      </c>
      <c r="Y84" s="23">
        <f>'Industrie AMS'!Y84-'Industrie AME'!Y84</f>
        <v>23.147132385299791</v>
      </c>
      <c r="Z84" s="23">
        <f>'Industrie AMS'!Z84-'Industrie AME'!Z84</f>
        <v>28.262296257644067</v>
      </c>
      <c r="AA84" s="23">
        <f>'Industrie AMS'!AA84-'Industrie AME'!AA84</f>
        <v>32.459782799415315</v>
      </c>
      <c r="AB84" s="23">
        <f>'Industrie AMS'!AB84-'Industrie AME'!AB84</f>
        <v>35.688735369810132</v>
      </c>
      <c r="AC84" s="23">
        <f>'Industrie AMS'!AC84-'Industrie AME'!AC84</f>
        <v>38.798713777909057</v>
      </c>
      <c r="AD84" s="23">
        <f>'Industrie AMS'!AD84-'Industrie AME'!AD84</f>
        <v>24.190581191302002</v>
      </c>
      <c r="AE84" s="23">
        <f>'Industrie AMS'!AE84-'Industrie AME'!AE84</f>
        <v>14.226653231731925</v>
      </c>
      <c r="AF84" s="23">
        <f>'Industrie AMS'!AF84-'Industrie AME'!AF84</f>
        <v>7.3470535176780611</v>
      </c>
      <c r="AG84" s="23">
        <f>'Industrie AMS'!AG84-'Industrie AME'!AG84</f>
        <v>5.6049972827860524</v>
      </c>
      <c r="AH84" s="23">
        <f>'Industrie AMS'!AH84-'Industrie AME'!AH84</f>
        <v>5.9337769539232577</v>
      </c>
      <c r="AI84" s="23">
        <f>'Industrie AMS'!AI84-'Industrie AME'!AI84</f>
        <v>5.1934287552830147</v>
      </c>
      <c r="AJ84" s="23">
        <f>'Industrie AMS'!AJ84-'Industrie AME'!AJ84</f>
        <v>4.3579810521078137</v>
      </c>
      <c r="AK84" s="23">
        <f>'Industrie AMS'!AK84-'Industrie AME'!AK84</f>
        <v>3.2803827257616671</v>
      </c>
      <c r="AL84" s="23">
        <f>'Industrie AMS'!AL84-'Industrie AME'!AL84</f>
        <v>2.2159096939118648</v>
      </c>
      <c r="AM84" s="23">
        <f>'Industrie AMS'!AM84-'Industrie AME'!AM84</f>
        <v>1.6597220655858096</v>
      </c>
      <c r="AN84" s="23">
        <f>'Industrie AMS'!AN84-'Industrie AME'!AN84</f>
        <v>1.9936146326200397</v>
      </c>
      <c r="AO84" s="23">
        <f>'Industrie AMS'!AO84-'Industrie AME'!AO84</f>
        <v>2.1153545427782303</v>
      </c>
      <c r="AP84" s="23">
        <f>'Industrie AMS'!AP84-'Industrie AME'!AP84</f>
        <v>2.1901115276260894</v>
      </c>
      <c r="AQ84" s="23">
        <f>'Industrie AMS'!AQ84-'Industrie AME'!AQ84</f>
        <v>2.260301402833472</v>
      </c>
      <c r="AR84" s="23">
        <f>'Industrie AMS'!AR84-'Industrie AME'!AR84</f>
        <v>2.3219546511208238</v>
      </c>
      <c r="AS84" s="23">
        <f>'Industrie AMS'!AS84-'Industrie AME'!AS84</f>
        <v>1.3601489009958945</v>
      </c>
      <c r="AT84" s="23">
        <f>'Industrie AMS'!AT84-'Industrie AME'!AT84</f>
        <v>0.53922669875822293</v>
      </c>
      <c r="AU84" s="23">
        <f>'Industrie AMS'!AU84-'Industrie AME'!AU84</f>
        <v>0</v>
      </c>
      <c r="AV84" s="23">
        <f>'Industrie AMS'!AV84-'Industrie AME'!AV84</f>
        <v>0</v>
      </c>
      <c r="AW84" s="23">
        <f>'Industrie AMS'!AW84-'Industrie AME'!AW84</f>
        <v>0</v>
      </c>
    </row>
    <row r="85" spans="1:49" x14ac:dyDescent="0.25">
      <c r="A85" s="113"/>
      <c r="B85" t="s">
        <v>452</v>
      </c>
      <c r="C85" s="23">
        <f>'Industrie AMS'!C85-'Industrie AME'!C85</f>
        <v>0</v>
      </c>
      <c r="D85" s="23">
        <f>'Industrie AMS'!D85-'Industrie AME'!D85</f>
        <v>0</v>
      </c>
      <c r="E85" s="23">
        <f>'Industrie AMS'!E85-'Industrie AME'!E85</f>
        <v>0</v>
      </c>
      <c r="F85" s="23">
        <f>'Industrie AMS'!F85-'Industrie AME'!F85</f>
        <v>0</v>
      </c>
      <c r="G85" s="23">
        <f>'Industrie AMS'!G85-'Industrie AME'!G85</f>
        <v>0</v>
      </c>
      <c r="H85" s="23">
        <f>'Industrie AMS'!H85-'Industrie AME'!H85</f>
        <v>0</v>
      </c>
      <c r="I85" s="23">
        <f>'Industrie AMS'!I85-'Industrie AME'!I85</f>
        <v>0</v>
      </c>
      <c r="J85" s="23">
        <f>'Industrie AMS'!J85-'Industrie AME'!J85</f>
        <v>0</v>
      </c>
      <c r="K85" s="23">
        <f>'Industrie AMS'!K85-'Industrie AME'!K85</f>
        <v>0</v>
      </c>
      <c r="L85" s="23">
        <f>'Industrie AMS'!L85-'Industrie AME'!L85</f>
        <v>0</v>
      </c>
      <c r="M85" s="23">
        <f>'Industrie AMS'!M85-'Industrie AME'!M85</f>
        <v>0</v>
      </c>
      <c r="N85" s="23">
        <f>'Industrie AMS'!N85-'Industrie AME'!N85</f>
        <v>0</v>
      </c>
      <c r="O85" s="23">
        <f>'Industrie AMS'!O85-'Industrie AME'!O85</f>
        <v>0</v>
      </c>
      <c r="P85" s="23">
        <f>'Industrie AMS'!P85-'Industrie AME'!P85</f>
        <v>0</v>
      </c>
      <c r="Q85" s="23">
        <f>'Industrie AMS'!Q85-'Industrie AME'!Q85</f>
        <v>0</v>
      </c>
      <c r="R85" s="23">
        <f>'Industrie AMS'!R85-'Industrie AME'!R85</f>
        <v>0</v>
      </c>
      <c r="S85" s="23">
        <f>'Industrie AMS'!S85-'Industrie AME'!S85</f>
        <v>0</v>
      </c>
      <c r="T85" s="23">
        <f>'Industrie AMS'!T85-'Industrie AME'!T85</f>
        <v>0</v>
      </c>
      <c r="U85" s="23">
        <f>'Industrie AMS'!U85-'Industrie AME'!U85</f>
        <v>0</v>
      </c>
      <c r="V85" s="23">
        <f>'Industrie AMS'!V85-'Industrie AME'!V85</f>
        <v>0</v>
      </c>
      <c r="W85" s="23">
        <f>'Industrie AMS'!W85-'Industrie AME'!W85</f>
        <v>6.4843033978095761</v>
      </c>
      <c r="X85" s="23">
        <f>'Industrie AMS'!X85-'Industrie AME'!X85</f>
        <v>14.536015834894012</v>
      </c>
      <c r="Y85" s="23">
        <f>'Industrie AMS'!Y85-'Industrie AME'!Y85</f>
        <v>20.934790364547752</v>
      </c>
      <c r="Z85" s="23">
        <f>'Industrie AMS'!Z85-'Industrie AME'!Z85</f>
        <v>25.415069006960856</v>
      </c>
      <c r="AA85" s="23">
        <f>'Industrie AMS'!AA85-'Industrie AME'!AA85</f>
        <v>28.518617206704619</v>
      </c>
      <c r="AB85" s="23">
        <f>'Industrie AMS'!AB85-'Industrie AME'!AB85</f>
        <v>30.345023741886948</v>
      </c>
      <c r="AC85" s="23">
        <f>'Industrie AMS'!AC85-'Industrie AME'!AC85</f>
        <v>31.75713405010497</v>
      </c>
      <c r="AD85" s="23">
        <f>'Industrie AMS'!AD85-'Industrie AME'!AD85</f>
        <v>19.257184721951777</v>
      </c>
      <c r="AE85" s="23">
        <f>'Industrie AMS'!AE85-'Industrie AME'!AE85</f>
        <v>10.915660911135193</v>
      </c>
      <c r="AF85" s="23">
        <f>'Industrie AMS'!AF85-'Industrie AME'!AF85</f>
        <v>5.246334937035015</v>
      </c>
      <c r="AG85" s="23">
        <f>'Industrie AMS'!AG85-'Industrie AME'!AG85</f>
        <v>4.0230614863762257</v>
      </c>
      <c r="AH85" s="23">
        <f>'Industrie AMS'!AH85-'Industrie AME'!AH85</f>
        <v>4.5264116159676382</v>
      </c>
      <c r="AI85" s="23">
        <f>'Industrie AMS'!AI85-'Industrie AME'!AI85</f>
        <v>3.8847027314826725</v>
      </c>
      <c r="AJ85" s="23">
        <f>'Industrie AMS'!AJ85-'Industrie AME'!AJ85</f>
        <v>3.0848741316912407</v>
      </c>
      <c r="AK85" s="23">
        <f>'Industrie AMS'!AK85-'Industrie AME'!AK85</f>
        <v>2.0678449694269867</v>
      </c>
      <c r="AL85" s="23">
        <f>'Industrie AMS'!AL85-'Industrie AME'!AL85</f>
        <v>1.0539953238211934</v>
      </c>
      <c r="AM85" s="23">
        <f>'Industrie AMS'!AM85-'Industrie AME'!AM85</f>
        <v>0.45999325934398116</v>
      </c>
      <c r="AN85" s="23">
        <f>'Industrie AMS'!AN85-'Industrie AME'!AN85</f>
        <v>0</v>
      </c>
      <c r="AO85" s="23">
        <f>'Industrie AMS'!AO85-'Industrie AME'!AO85</f>
        <v>0</v>
      </c>
      <c r="AP85" s="23">
        <f>'Industrie AMS'!AP85-'Industrie AME'!AP85</f>
        <v>0</v>
      </c>
      <c r="AQ85" s="23">
        <f>'Industrie AMS'!AQ85-'Industrie AME'!AQ85</f>
        <v>0</v>
      </c>
      <c r="AR85" s="23">
        <f>'Industrie AMS'!AR85-'Industrie AME'!AR85</f>
        <v>0</v>
      </c>
      <c r="AS85" s="23">
        <f>'Industrie AMS'!AS85-'Industrie AME'!AS85</f>
        <v>0</v>
      </c>
      <c r="AT85" s="23">
        <f>'Industrie AMS'!AT85-'Industrie AME'!AT85</f>
        <v>0</v>
      </c>
      <c r="AU85" s="23">
        <f>'Industrie AMS'!AU85-'Industrie AME'!AU85</f>
        <v>0</v>
      </c>
      <c r="AV85" s="23">
        <f>'Industrie AMS'!AV85-'Industrie AME'!AV85</f>
        <v>0</v>
      </c>
      <c r="AW85" s="23">
        <f>'Industrie AMS'!AW85-'Industrie AME'!AW85</f>
        <v>0</v>
      </c>
    </row>
    <row r="86" spans="1:49" x14ac:dyDescent="0.25">
      <c r="A86" s="113"/>
      <c r="B86" t="s">
        <v>453</v>
      </c>
      <c r="C86" s="23">
        <f>'Industrie AMS'!C86-'Industrie AME'!C86</f>
        <v>0</v>
      </c>
      <c r="D86" s="23">
        <f>'Industrie AMS'!D86-'Industrie AME'!D86</f>
        <v>0</v>
      </c>
      <c r="E86" s="23">
        <f>'Industrie AMS'!E86-'Industrie AME'!E86</f>
        <v>0</v>
      </c>
      <c r="F86" s="23">
        <f>'Industrie AMS'!F86-'Industrie AME'!F86</f>
        <v>0</v>
      </c>
      <c r="G86" s="23">
        <f>'Industrie AMS'!G86-'Industrie AME'!G86</f>
        <v>0</v>
      </c>
      <c r="H86" s="23">
        <f>'Industrie AMS'!H86-'Industrie AME'!H86</f>
        <v>0</v>
      </c>
      <c r="I86" s="23">
        <f>'Industrie AMS'!I86-'Industrie AME'!I86</f>
        <v>0</v>
      </c>
      <c r="J86" s="23">
        <f>'Industrie AMS'!J86-'Industrie AME'!J86</f>
        <v>0</v>
      </c>
      <c r="K86" s="23">
        <f>'Industrie AMS'!K86-'Industrie AME'!K86</f>
        <v>0</v>
      </c>
      <c r="L86" s="23">
        <f>'Industrie AMS'!L86-'Industrie AME'!L86</f>
        <v>0</v>
      </c>
      <c r="M86" s="23">
        <f>'Industrie AMS'!M86-'Industrie AME'!M86</f>
        <v>0</v>
      </c>
      <c r="N86" s="23">
        <f>'Industrie AMS'!N86-'Industrie AME'!N86</f>
        <v>0</v>
      </c>
      <c r="O86" s="23">
        <f>'Industrie AMS'!O86-'Industrie AME'!O86</f>
        <v>0</v>
      </c>
      <c r="P86" s="23">
        <f>'Industrie AMS'!P86-'Industrie AME'!P86</f>
        <v>0</v>
      </c>
      <c r="Q86" s="23">
        <f>'Industrie AMS'!Q86-'Industrie AME'!Q86</f>
        <v>0</v>
      </c>
      <c r="R86" s="23">
        <f>'Industrie AMS'!R86-'Industrie AME'!R86</f>
        <v>0</v>
      </c>
      <c r="S86" s="23">
        <f>'Industrie AMS'!S86-'Industrie AME'!S86</f>
        <v>0</v>
      </c>
      <c r="T86" s="23">
        <f>'Industrie AMS'!T86-'Industrie AME'!T86</f>
        <v>0</v>
      </c>
      <c r="U86" s="23">
        <f>'Industrie AMS'!U86-'Industrie AME'!U86</f>
        <v>0</v>
      </c>
      <c r="V86" s="23">
        <f>'Industrie AMS'!V86-'Industrie AME'!V86</f>
        <v>0</v>
      </c>
      <c r="W86" s="23">
        <f>'Industrie AMS'!W86-'Industrie AME'!W86</f>
        <v>108.96012895530934</v>
      </c>
      <c r="X86" s="23">
        <f>'Industrie AMS'!X86-'Industrie AME'!X86</f>
        <v>262.62630099375963</v>
      </c>
      <c r="Y86" s="23">
        <f>'Industrie AMS'!Y86-'Industrie AME'!Y86</f>
        <v>391.03429746011187</v>
      </c>
      <c r="Z86" s="23">
        <f>'Industrie AMS'!Z86-'Industrie AME'!Z86</f>
        <v>489.73628406135509</v>
      </c>
      <c r="AA86" s="23">
        <f>'Industrie AMS'!AA86-'Industrie AME'!AA86</f>
        <v>563.72282201275232</v>
      </c>
      <c r="AB86" s="23">
        <f>'Industrie AMS'!AB86-'Industrie AME'!AB86</f>
        <v>614.52111397764259</v>
      </c>
      <c r="AC86" s="23">
        <f>'Industrie AMS'!AC86-'Industrie AME'!AC86</f>
        <v>657.12599185887291</v>
      </c>
      <c r="AD86" s="23">
        <f>'Industrie AMS'!AD86-'Industrie AME'!AD86</f>
        <v>405.9493213813351</v>
      </c>
      <c r="AE86" s="23">
        <f>'Industrie AMS'!AE86-'Industrie AME'!AE86</f>
        <v>235.31944329345708</v>
      </c>
      <c r="AF86" s="23">
        <f>'Industrie AMS'!AF86-'Industrie AME'!AF86</f>
        <v>118.5588051183291</v>
      </c>
      <c r="AG86" s="23">
        <f>'Industrie AMS'!AG86-'Industrie AME'!AG86</f>
        <v>82.296540638973724</v>
      </c>
      <c r="AH86" s="23">
        <f>'Industrie AMS'!AH86-'Industrie AME'!AH86</f>
        <v>78.805702277381144</v>
      </c>
      <c r="AI86" s="23">
        <f>'Industrie AMS'!AI86-'Industrie AME'!AI86</f>
        <v>60.228827739826457</v>
      </c>
      <c r="AJ86" s="23">
        <f>'Industrie AMS'!AJ86-'Industrie AME'!AJ86</f>
        <v>41.922365671147844</v>
      </c>
      <c r="AK86" s="23">
        <f>'Industrie AMS'!AK86-'Industrie AME'!AK86</f>
        <v>22.169569654030415</v>
      </c>
      <c r="AL86" s="23">
        <f>'Industrie AMS'!AL86-'Industrie AME'!AL86</f>
        <v>3.7458677502989155</v>
      </c>
      <c r="AM86" s="23">
        <f>'Industrie AMS'!AM86-'Industrie AME'!AM86</f>
        <v>0</v>
      </c>
      <c r="AN86" s="23">
        <f>'Industrie AMS'!AN86-'Industrie AME'!AN86</f>
        <v>0</v>
      </c>
      <c r="AO86" s="23">
        <f>'Industrie AMS'!AO86-'Industrie AME'!AO86</f>
        <v>0</v>
      </c>
      <c r="AP86" s="23">
        <f>'Industrie AMS'!AP86-'Industrie AME'!AP86</f>
        <v>0</v>
      </c>
      <c r="AQ86" s="23">
        <f>'Industrie AMS'!AQ86-'Industrie AME'!AQ86</f>
        <v>0</v>
      </c>
      <c r="AR86" s="23">
        <f>'Industrie AMS'!AR86-'Industrie AME'!AR86</f>
        <v>0</v>
      </c>
      <c r="AS86" s="23">
        <f>'Industrie AMS'!AS86-'Industrie AME'!AS86</f>
        <v>0</v>
      </c>
      <c r="AT86" s="23">
        <f>'Industrie AMS'!AT86-'Industrie AME'!AT86</f>
        <v>0</v>
      </c>
      <c r="AU86" s="23">
        <f>'Industrie AMS'!AU86-'Industrie AME'!AU86</f>
        <v>0</v>
      </c>
      <c r="AV86" s="23">
        <f>'Industrie AMS'!AV86-'Industrie AME'!AV86</f>
        <v>0</v>
      </c>
      <c r="AW86" s="23">
        <f>'Industrie AMS'!AW86-'Industrie AME'!AW86</f>
        <v>0</v>
      </c>
    </row>
    <row r="87" spans="1:49" x14ac:dyDescent="0.25">
      <c r="A87" s="113"/>
      <c r="B87" t="s">
        <v>454</v>
      </c>
      <c r="C87" s="23">
        <f>'Industrie AMS'!C87-'Industrie AME'!C87</f>
        <v>0</v>
      </c>
      <c r="D87" s="23">
        <f>'Industrie AMS'!D87-'Industrie AME'!D87</f>
        <v>0</v>
      </c>
      <c r="E87" s="23">
        <f>'Industrie AMS'!E87-'Industrie AME'!E87</f>
        <v>0</v>
      </c>
      <c r="F87" s="23">
        <f>'Industrie AMS'!F87-'Industrie AME'!F87</f>
        <v>0</v>
      </c>
      <c r="G87" s="23">
        <f>'Industrie AMS'!G87-'Industrie AME'!G87</f>
        <v>0</v>
      </c>
      <c r="H87" s="23">
        <f>'Industrie AMS'!H87-'Industrie AME'!H87</f>
        <v>0</v>
      </c>
      <c r="I87" s="23">
        <f>'Industrie AMS'!I87-'Industrie AME'!I87</f>
        <v>0</v>
      </c>
      <c r="J87" s="23">
        <f>'Industrie AMS'!J87-'Industrie AME'!J87</f>
        <v>0</v>
      </c>
      <c r="K87" s="23">
        <f>'Industrie AMS'!K87-'Industrie AME'!K87</f>
        <v>0</v>
      </c>
      <c r="L87" s="23">
        <f>'Industrie AMS'!L87-'Industrie AME'!L87</f>
        <v>0</v>
      </c>
      <c r="M87" s="23">
        <f>'Industrie AMS'!M87-'Industrie AME'!M87</f>
        <v>0</v>
      </c>
      <c r="N87" s="23">
        <f>'Industrie AMS'!N87-'Industrie AME'!N87</f>
        <v>0</v>
      </c>
      <c r="O87" s="23">
        <f>'Industrie AMS'!O87-'Industrie AME'!O87</f>
        <v>0</v>
      </c>
      <c r="P87" s="23">
        <f>'Industrie AMS'!P87-'Industrie AME'!P87</f>
        <v>0</v>
      </c>
      <c r="Q87" s="23">
        <f>'Industrie AMS'!Q87-'Industrie AME'!Q87</f>
        <v>0</v>
      </c>
      <c r="R87" s="23">
        <f>'Industrie AMS'!R87-'Industrie AME'!R87</f>
        <v>0</v>
      </c>
      <c r="S87" s="23">
        <f>'Industrie AMS'!S87-'Industrie AME'!S87</f>
        <v>0</v>
      </c>
      <c r="T87" s="23">
        <f>'Industrie AMS'!T87-'Industrie AME'!T87</f>
        <v>0</v>
      </c>
      <c r="U87" s="23">
        <f>'Industrie AMS'!U87-'Industrie AME'!U87</f>
        <v>0</v>
      </c>
      <c r="V87" s="23">
        <f>'Industrie AMS'!V87-'Industrie AME'!V87</f>
        <v>0</v>
      </c>
      <c r="W87" s="23">
        <f>'Industrie AMS'!W87-'Industrie AME'!W87</f>
        <v>0</v>
      </c>
      <c r="X87" s="23">
        <f>'Industrie AMS'!X87-'Industrie AME'!X87</f>
        <v>0</v>
      </c>
      <c r="Y87" s="23">
        <f>'Industrie AMS'!Y87-'Industrie AME'!Y87</f>
        <v>0</v>
      </c>
      <c r="Z87" s="23">
        <f>'Industrie AMS'!Z87-'Industrie AME'!Z87</f>
        <v>0</v>
      </c>
      <c r="AA87" s="23">
        <f>'Industrie AMS'!AA87-'Industrie AME'!AA87</f>
        <v>0</v>
      </c>
      <c r="AB87" s="23">
        <f>'Industrie AMS'!AB87-'Industrie AME'!AB87</f>
        <v>0</v>
      </c>
      <c r="AC87" s="23">
        <f>'Industrie AMS'!AC87-'Industrie AME'!AC87</f>
        <v>0</v>
      </c>
      <c r="AD87" s="23">
        <f>'Industrie AMS'!AD87-'Industrie AME'!AD87</f>
        <v>0</v>
      </c>
      <c r="AE87" s="23">
        <f>'Industrie AMS'!AE87-'Industrie AME'!AE87</f>
        <v>0</v>
      </c>
      <c r="AF87" s="23">
        <f>'Industrie AMS'!AF87-'Industrie AME'!AF87</f>
        <v>0</v>
      </c>
      <c r="AG87" s="23">
        <f>'Industrie AMS'!AG87-'Industrie AME'!AG87</f>
        <v>0</v>
      </c>
      <c r="AH87" s="23">
        <f>'Industrie AMS'!AH87-'Industrie AME'!AH87</f>
        <v>0</v>
      </c>
      <c r="AI87" s="23">
        <f>'Industrie AMS'!AI87-'Industrie AME'!AI87</f>
        <v>0</v>
      </c>
      <c r="AJ87" s="23">
        <f>'Industrie AMS'!AJ87-'Industrie AME'!AJ87</f>
        <v>0</v>
      </c>
      <c r="AK87" s="23">
        <f>'Industrie AMS'!AK87-'Industrie AME'!AK87</f>
        <v>0</v>
      </c>
      <c r="AL87" s="23">
        <f>'Industrie AMS'!AL87-'Industrie AME'!AL87</f>
        <v>0</v>
      </c>
      <c r="AM87" s="23">
        <f>'Industrie AMS'!AM87-'Industrie AME'!AM87</f>
        <v>0</v>
      </c>
      <c r="AN87" s="23">
        <f>'Industrie AMS'!AN87-'Industrie AME'!AN87</f>
        <v>0</v>
      </c>
      <c r="AO87" s="23">
        <f>'Industrie AMS'!AO87-'Industrie AME'!AO87</f>
        <v>0</v>
      </c>
      <c r="AP87" s="23">
        <f>'Industrie AMS'!AP87-'Industrie AME'!AP87</f>
        <v>0</v>
      </c>
      <c r="AQ87" s="23">
        <f>'Industrie AMS'!AQ87-'Industrie AME'!AQ87</f>
        <v>0</v>
      </c>
      <c r="AR87" s="23">
        <f>'Industrie AMS'!AR87-'Industrie AME'!AR87</f>
        <v>0</v>
      </c>
      <c r="AS87" s="23">
        <f>'Industrie AMS'!AS87-'Industrie AME'!AS87</f>
        <v>0</v>
      </c>
      <c r="AT87" s="23">
        <f>'Industrie AMS'!AT87-'Industrie AME'!AT87</f>
        <v>0</v>
      </c>
      <c r="AU87" s="23">
        <f>'Industrie AMS'!AU87-'Industrie AME'!AU87</f>
        <v>0</v>
      </c>
      <c r="AV87" s="23">
        <f>'Industrie AMS'!AV87-'Industrie AME'!AV87</f>
        <v>0</v>
      </c>
      <c r="AW87" s="23">
        <f>'Industrie AMS'!AW87-'Industrie AME'!AW87</f>
        <v>0</v>
      </c>
    </row>
    <row r="88" spans="1:49" x14ac:dyDescent="0.25">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row>
    <row r="89" spans="1:49" x14ac:dyDescent="0.25">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row>
    <row r="90" spans="1:49" x14ac:dyDescent="0.25">
      <c r="A90" s="113" t="s">
        <v>669</v>
      </c>
      <c r="B90" t="s">
        <v>443</v>
      </c>
      <c r="C90" s="23">
        <f>'Industrie AMS'!C90-'Industrie AME'!C90</f>
        <v>0</v>
      </c>
      <c r="D90" s="23">
        <f>'Industrie AMS'!D90-'Industrie AME'!D90</f>
        <v>0</v>
      </c>
      <c r="E90" s="23">
        <f>'Industrie AMS'!E90-'Industrie AME'!E90</f>
        <v>0</v>
      </c>
      <c r="F90" s="23">
        <f>'Industrie AMS'!F90-'Industrie AME'!F90</f>
        <v>0</v>
      </c>
      <c r="G90" s="23">
        <f>'Industrie AMS'!G90-'Industrie AME'!G90</f>
        <v>0</v>
      </c>
      <c r="H90" s="23">
        <f>'Industrie AMS'!H90-'Industrie AME'!H90</f>
        <v>0</v>
      </c>
      <c r="I90" s="23">
        <f>'Industrie AMS'!I90-'Industrie AME'!I90</f>
        <v>0</v>
      </c>
      <c r="J90" s="23">
        <f>'Industrie AMS'!J90-'Industrie AME'!J90</f>
        <v>0</v>
      </c>
      <c r="K90" s="23">
        <f>'Industrie AMS'!K90-'Industrie AME'!K90</f>
        <v>0</v>
      </c>
      <c r="L90" s="23">
        <f>'Industrie AMS'!L90-'Industrie AME'!L90</f>
        <v>0</v>
      </c>
      <c r="M90" s="23">
        <f>'Industrie AMS'!M90-'Industrie AME'!M90</f>
        <v>0</v>
      </c>
      <c r="N90" s="23">
        <f>'Industrie AMS'!N90-'Industrie AME'!N90</f>
        <v>0</v>
      </c>
      <c r="O90" s="23">
        <f>'Industrie AMS'!O90-'Industrie AME'!O90</f>
        <v>0</v>
      </c>
      <c r="P90" s="23">
        <f>'Industrie AMS'!P90-'Industrie AME'!P90</f>
        <v>0</v>
      </c>
      <c r="Q90" s="23">
        <f>'Industrie AMS'!Q90-'Industrie AME'!Q90</f>
        <v>0</v>
      </c>
      <c r="R90" s="23">
        <f>'Industrie AMS'!R90-'Industrie AME'!R90</f>
        <v>0</v>
      </c>
      <c r="S90" s="23">
        <f>'Industrie AMS'!S90-'Industrie AME'!S90</f>
        <v>0</v>
      </c>
      <c r="T90" s="23">
        <f>'Industrie AMS'!T90-'Industrie AME'!T90</f>
        <v>0</v>
      </c>
      <c r="U90" s="23">
        <f>'Industrie AMS'!U90-'Industrie AME'!U90</f>
        <v>0</v>
      </c>
      <c r="V90" s="23">
        <f>'Industrie AMS'!V90-'Industrie AME'!V90</f>
        <v>0</v>
      </c>
      <c r="W90" s="23">
        <f>'Industrie AMS'!W90-'Industrie AME'!W90</f>
        <v>0.42683829999998579</v>
      </c>
      <c r="X90" s="23">
        <f>'Industrie AMS'!X90-'Industrie AME'!X90</f>
        <v>9.4263200000000325E-2</v>
      </c>
      <c r="Y90" s="23">
        <f>'Industrie AMS'!Y90-'Industrie AME'!Y90</f>
        <v>1.307874599999991</v>
      </c>
      <c r="Z90" s="23">
        <f>'Industrie AMS'!Z90-'Industrie AME'!Z90</f>
        <v>2.8995193999999174</v>
      </c>
      <c r="AA90" s="23">
        <f>'Industrie AMS'!AA90-'Industrie AME'!AA90</f>
        <v>4.3774863999999525</v>
      </c>
      <c r="AB90" s="23">
        <f>'Industrie AMS'!AB90-'Industrie AME'!AB90</f>
        <v>5.4146116000000575</v>
      </c>
      <c r="AC90" s="23">
        <f>'Industrie AMS'!AC90-'Industrie AME'!AC90</f>
        <v>5.9395255999999108</v>
      </c>
      <c r="AD90" s="23">
        <f>'Industrie AMS'!AD90-'Industrie AME'!AD90</f>
        <v>6.5284581999999318</v>
      </c>
      <c r="AE90" s="23">
        <f>'Industrie AMS'!AE90-'Industrie AME'!AE90</f>
        <v>6.7086365000000114</v>
      </c>
      <c r="AF90" s="23">
        <f>'Industrie AMS'!AF90-'Industrie AME'!AF90</f>
        <v>6.5762337999999545</v>
      </c>
      <c r="AG90" s="23">
        <f>'Industrie AMS'!AG90-'Industrie AME'!AG90</f>
        <v>6.2381330000000617</v>
      </c>
      <c r="AH90" s="23">
        <f>'Industrie AMS'!AH90-'Industrie AME'!AH90</f>
        <v>5.6298969000000625</v>
      </c>
      <c r="AI90" s="23">
        <f>'Industrie AMS'!AI90-'Industrie AME'!AI90</f>
        <v>5.0868888999999626</v>
      </c>
      <c r="AJ90" s="23">
        <f>'Industrie AMS'!AJ90-'Industrie AME'!AJ90</f>
        <v>4.6153491999999687</v>
      </c>
      <c r="AK90" s="23">
        <f>'Industrie AMS'!AK90-'Industrie AME'!AK90</f>
        <v>4.2446367000000009</v>
      </c>
      <c r="AL90" s="23">
        <f>'Industrie AMS'!AL90-'Industrie AME'!AL90</f>
        <v>3.9802851000000601</v>
      </c>
      <c r="AM90" s="23">
        <f>'Industrie AMS'!AM90-'Industrie AME'!AM90</f>
        <v>3.8652268999999251</v>
      </c>
      <c r="AN90" s="23">
        <f>'Industrie AMS'!AN90-'Industrie AME'!AN90</f>
        <v>3.9454833999999437</v>
      </c>
      <c r="AO90" s="23">
        <f>'Industrie AMS'!AO90-'Industrie AME'!AO90</f>
        <v>4.1035632999999052</v>
      </c>
      <c r="AP90" s="23">
        <f>'Industrie AMS'!AP90-'Industrie AME'!AP90</f>
        <v>4.3230336999999963</v>
      </c>
      <c r="AQ90" s="23">
        <f>'Industrie AMS'!AQ90-'Industrie AME'!AQ90</f>
        <v>4.5839353000000074</v>
      </c>
      <c r="AR90" s="23">
        <f>'Industrie AMS'!AR90-'Industrie AME'!AR90</f>
        <v>4.7781023000000005</v>
      </c>
      <c r="AS90" s="23">
        <f>'Industrie AMS'!AS90-'Industrie AME'!AS90</f>
        <v>4.7415310999999747</v>
      </c>
      <c r="AT90" s="23">
        <f>'Industrie AMS'!AT90-'Industrie AME'!AT90</f>
        <v>4.6131183999999621</v>
      </c>
      <c r="AU90" s="23">
        <f>'Industrie AMS'!AU90-'Industrie AME'!AU90</f>
        <v>4.439835099999982</v>
      </c>
      <c r="AV90" s="23">
        <f>'Industrie AMS'!AV90-'Industrie AME'!AV90</f>
        <v>4.2669300000000021</v>
      </c>
      <c r="AW90" s="23">
        <f>'Industrie AMS'!AW90-'Industrie AME'!AW90</f>
        <v>4.0288959000000659</v>
      </c>
    </row>
    <row r="91" spans="1:49" x14ac:dyDescent="0.25">
      <c r="A91" s="113"/>
      <c r="B91" t="s">
        <v>444</v>
      </c>
      <c r="C91" s="23">
        <f>'Industrie AMS'!C91-'Industrie AME'!C91</f>
        <v>0</v>
      </c>
      <c r="D91" s="23">
        <f>'Industrie AMS'!D91-'Industrie AME'!D91</f>
        <v>0</v>
      </c>
      <c r="E91" s="23">
        <f>'Industrie AMS'!E91-'Industrie AME'!E91</f>
        <v>0</v>
      </c>
      <c r="F91" s="23">
        <f>'Industrie AMS'!F91-'Industrie AME'!F91</f>
        <v>0</v>
      </c>
      <c r="G91" s="23">
        <f>'Industrie AMS'!G91-'Industrie AME'!G91</f>
        <v>0</v>
      </c>
      <c r="H91" s="23">
        <f>'Industrie AMS'!H91-'Industrie AME'!H91</f>
        <v>0</v>
      </c>
      <c r="I91" s="23">
        <f>'Industrie AMS'!I91-'Industrie AME'!I91</f>
        <v>0</v>
      </c>
      <c r="J91" s="23">
        <f>'Industrie AMS'!J91-'Industrie AME'!J91</f>
        <v>0</v>
      </c>
      <c r="K91" s="23">
        <f>'Industrie AMS'!K91-'Industrie AME'!K91</f>
        <v>0</v>
      </c>
      <c r="L91" s="23">
        <f>'Industrie AMS'!L91-'Industrie AME'!L91</f>
        <v>0</v>
      </c>
      <c r="M91" s="23">
        <f>'Industrie AMS'!M91-'Industrie AME'!M91</f>
        <v>0</v>
      </c>
      <c r="N91" s="23">
        <f>'Industrie AMS'!N91-'Industrie AME'!N91</f>
        <v>0</v>
      </c>
      <c r="O91" s="23">
        <f>'Industrie AMS'!O91-'Industrie AME'!O91</f>
        <v>0</v>
      </c>
      <c r="P91" s="23">
        <f>'Industrie AMS'!P91-'Industrie AME'!P91</f>
        <v>0</v>
      </c>
      <c r="Q91" s="23">
        <f>'Industrie AMS'!Q91-'Industrie AME'!Q91</f>
        <v>0</v>
      </c>
      <c r="R91" s="23">
        <f>'Industrie AMS'!R91-'Industrie AME'!R91</f>
        <v>0</v>
      </c>
      <c r="S91" s="23">
        <f>'Industrie AMS'!S91-'Industrie AME'!S91</f>
        <v>0</v>
      </c>
      <c r="T91" s="23">
        <f>'Industrie AMS'!T91-'Industrie AME'!T91</f>
        <v>0</v>
      </c>
      <c r="U91" s="23">
        <f>'Industrie AMS'!U91-'Industrie AME'!U91</f>
        <v>0</v>
      </c>
      <c r="V91" s="23">
        <f>'Industrie AMS'!V91-'Industrie AME'!V91</f>
        <v>0</v>
      </c>
      <c r="W91" s="23">
        <f>'Industrie AMS'!W91-'Industrie AME'!W91</f>
        <v>0.26802699999996094</v>
      </c>
      <c r="X91" s="23">
        <f>'Industrie AMS'!X91-'Industrie AME'!X91</f>
        <v>0.66330249999998614</v>
      </c>
      <c r="Y91" s="23">
        <f>'Industrie AMS'!Y91-'Industrie AME'!Y91</f>
        <v>2.9908462000000213</v>
      </c>
      <c r="Z91" s="23">
        <f>'Industrie AMS'!Z91-'Industrie AME'!Z91</f>
        <v>6.2150503999999955</v>
      </c>
      <c r="AA91" s="23">
        <f>'Industrie AMS'!AA91-'Industrie AME'!AA91</f>
        <v>9.6017155999999773</v>
      </c>
      <c r="AB91" s="23">
        <f>'Industrie AMS'!AB91-'Industrie AME'!AB91</f>
        <v>12.701561600000048</v>
      </c>
      <c r="AC91" s="23">
        <f>'Industrie AMS'!AC91-'Industrie AME'!AC91</f>
        <v>15.315294300000005</v>
      </c>
      <c r="AD91" s="23">
        <f>'Industrie AMS'!AD91-'Industrie AME'!AD91</f>
        <v>17.694730499999991</v>
      </c>
      <c r="AE91" s="23">
        <f>'Industrie AMS'!AE91-'Industrie AME'!AE91</f>
        <v>19.60037520000003</v>
      </c>
      <c r="AF91" s="23">
        <f>'Industrie AMS'!AF91-'Industrie AME'!AF91</f>
        <v>21.122568300000012</v>
      </c>
      <c r="AG91" s="23">
        <f>'Industrie AMS'!AG91-'Industrie AME'!AG91</f>
        <v>22.325907900000004</v>
      </c>
      <c r="AH91" s="23">
        <f>'Industrie AMS'!AH91-'Industrie AME'!AH91</f>
        <v>23.084960299999977</v>
      </c>
      <c r="AI91" s="23">
        <f>'Industrie AMS'!AI91-'Industrie AME'!AI91</f>
        <v>23.695629100000019</v>
      </c>
      <c r="AJ91" s="23">
        <f>'Industrie AMS'!AJ91-'Industrie AME'!AJ91</f>
        <v>24.282519800000046</v>
      </c>
      <c r="AK91" s="23">
        <f>'Industrie AMS'!AK91-'Industrie AME'!AK91</f>
        <v>24.912709099999972</v>
      </c>
      <c r="AL91" s="23">
        <f>'Industrie AMS'!AL91-'Industrie AME'!AL91</f>
        <v>25.599159600000007</v>
      </c>
      <c r="AM91" s="23">
        <f>'Industrie AMS'!AM91-'Industrie AME'!AM91</f>
        <v>26.363861999999983</v>
      </c>
      <c r="AN91" s="23">
        <f>'Industrie AMS'!AN91-'Industrie AME'!AN91</f>
        <v>27.098475399999927</v>
      </c>
      <c r="AO91" s="23">
        <f>'Industrie AMS'!AO91-'Industrie AME'!AO91</f>
        <v>27.795589500000062</v>
      </c>
      <c r="AP91" s="23">
        <f>'Industrie AMS'!AP91-'Industrie AME'!AP91</f>
        <v>28.470584799999926</v>
      </c>
      <c r="AQ91" s="23">
        <f>'Industrie AMS'!AQ91-'Industrie AME'!AQ91</f>
        <v>29.127034299999991</v>
      </c>
      <c r="AR91" s="23">
        <f>'Industrie AMS'!AR91-'Industrie AME'!AR91</f>
        <v>29.686312100000009</v>
      </c>
      <c r="AS91" s="23">
        <f>'Industrie AMS'!AS91-'Industrie AME'!AS91</f>
        <v>29.987117399999931</v>
      </c>
      <c r="AT91" s="23">
        <f>'Industrie AMS'!AT91-'Industrie AME'!AT91</f>
        <v>30.095218999999986</v>
      </c>
      <c r="AU91" s="23">
        <f>'Industrie AMS'!AU91-'Industrie AME'!AU91</f>
        <v>30.078134200000079</v>
      </c>
      <c r="AV91" s="23">
        <f>'Industrie AMS'!AV91-'Industrie AME'!AV91</f>
        <v>29.998184199999969</v>
      </c>
      <c r="AW91" s="23">
        <f>'Industrie AMS'!AW91-'Industrie AME'!AW91</f>
        <v>29.848497500000008</v>
      </c>
    </row>
    <row r="92" spans="1:49" x14ac:dyDescent="0.25">
      <c r="A92" s="113"/>
      <c r="B92" t="s">
        <v>445</v>
      </c>
      <c r="C92" s="23">
        <f>'Industrie AMS'!C92-'Industrie AME'!C92</f>
        <v>0</v>
      </c>
      <c r="D92" s="23">
        <f>'Industrie AMS'!D92-'Industrie AME'!D92</f>
        <v>0</v>
      </c>
      <c r="E92" s="23">
        <f>'Industrie AMS'!E92-'Industrie AME'!E92</f>
        <v>0</v>
      </c>
      <c r="F92" s="23">
        <f>'Industrie AMS'!F92-'Industrie AME'!F92</f>
        <v>0</v>
      </c>
      <c r="G92" s="23">
        <f>'Industrie AMS'!G92-'Industrie AME'!G92</f>
        <v>0</v>
      </c>
      <c r="H92" s="23">
        <f>'Industrie AMS'!H92-'Industrie AME'!H92</f>
        <v>0</v>
      </c>
      <c r="I92" s="23">
        <f>'Industrie AMS'!I92-'Industrie AME'!I92</f>
        <v>0</v>
      </c>
      <c r="J92" s="23">
        <f>'Industrie AMS'!J92-'Industrie AME'!J92</f>
        <v>0</v>
      </c>
      <c r="K92" s="23">
        <f>'Industrie AMS'!K92-'Industrie AME'!K92</f>
        <v>0</v>
      </c>
      <c r="L92" s="23">
        <f>'Industrie AMS'!L92-'Industrie AME'!L92</f>
        <v>0</v>
      </c>
      <c r="M92" s="23">
        <f>'Industrie AMS'!M92-'Industrie AME'!M92</f>
        <v>0</v>
      </c>
      <c r="N92" s="23">
        <f>'Industrie AMS'!N92-'Industrie AME'!N92</f>
        <v>0</v>
      </c>
      <c r="O92" s="23">
        <f>'Industrie AMS'!O92-'Industrie AME'!O92</f>
        <v>0</v>
      </c>
      <c r="P92" s="23">
        <f>'Industrie AMS'!P92-'Industrie AME'!P92</f>
        <v>0</v>
      </c>
      <c r="Q92" s="23">
        <f>'Industrie AMS'!Q92-'Industrie AME'!Q92</f>
        <v>0</v>
      </c>
      <c r="R92" s="23">
        <f>'Industrie AMS'!R92-'Industrie AME'!R92</f>
        <v>0</v>
      </c>
      <c r="S92" s="23">
        <f>'Industrie AMS'!S92-'Industrie AME'!S92</f>
        <v>0</v>
      </c>
      <c r="T92" s="23">
        <f>'Industrie AMS'!T92-'Industrie AME'!T92</f>
        <v>0</v>
      </c>
      <c r="U92" s="23">
        <f>'Industrie AMS'!U92-'Industrie AME'!U92</f>
        <v>0</v>
      </c>
      <c r="V92" s="23">
        <f>'Industrie AMS'!V92-'Industrie AME'!V92</f>
        <v>0</v>
      </c>
      <c r="W92" s="23">
        <f>'Industrie AMS'!W92-'Industrie AME'!W92</f>
        <v>3.0440560000000119</v>
      </c>
      <c r="X92" s="23">
        <f>'Industrie AMS'!X92-'Industrie AME'!X92</f>
        <v>5.2501258000000064</v>
      </c>
      <c r="Y92" s="23">
        <f>'Industrie AMS'!Y92-'Industrie AME'!Y92</f>
        <v>3.0105714000000035</v>
      </c>
      <c r="Z92" s="23">
        <f>'Industrie AMS'!Z92-'Industrie AME'!Z92</f>
        <v>-0.9757613999999819</v>
      </c>
      <c r="AA92" s="23">
        <f>'Industrie AMS'!AA92-'Industrie AME'!AA92</f>
        <v>-6.4343379999999968</v>
      </c>
      <c r="AB92" s="23">
        <f>'Industrie AMS'!AB92-'Industrie AME'!AB92</f>
        <v>-12.645628200000004</v>
      </c>
      <c r="AC92" s="23">
        <f>'Industrie AMS'!AC92-'Industrie AME'!AC92</f>
        <v>-18.865072400000003</v>
      </c>
      <c r="AD92" s="23">
        <f>'Industrie AMS'!AD92-'Industrie AME'!AD92</f>
        <v>-24.34161499999999</v>
      </c>
      <c r="AE92" s="23">
        <f>'Industrie AMS'!AE92-'Industrie AME'!AE92</f>
        <v>-28.2893957</v>
      </c>
      <c r="AF92" s="23">
        <f>'Industrie AMS'!AF92-'Industrie AME'!AF92</f>
        <v>-30.997611199999994</v>
      </c>
      <c r="AG92" s="23">
        <f>'Industrie AMS'!AG92-'Industrie AME'!AG92</f>
        <v>-32.64880149999999</v>
      </c>
      <c r="AH92" s="23">
        <f>'Industrie AMS'!AH92-'Industrie AME'!AH92</f>
        <v>-33.077623599999981</v>
      </c>
      <c r="AI92" s="23">
        <f>'Industrie AMS'!AI92-'Industrie AME'!AI92</f>
        <v>-33.100415300000009</v>
      </c>
      <c r="AJ92" s="23">
        <f>'Industrie AMS'!AJ92-'Industrie AME'!AJ92</f>
        <v>-32.783594600000015</v>
      </c>
      <c r="AK92" s="23">
        <f>'Industrie AMS'!AK92-'Industrie AME'!AK92</f>
        <v>-32.221851700000002</v>
      </c>
      <c r="AL92" s="23">
        <f>'Industrie AMS'!AL92-'Industrie AME'!AL92</f>
        <v>-31.507635100000016</v>
      </c>
      <c r="AM92" s="23">
        <f>'Industrie AMS'!AM92-'Industrie AME'!AM92</f>
        <v>-30.710887700000001</v>
      </c>
      <c r="AN92" s="23">
        <f>'Industrie AMS'!AN92-'Industrie AME'!AN92</f>
        <v>-29.812360399999989</v>
      </c>
      <c r="AO92" s="23">
        <f>'Industrie AMS'!AO92-'Industrie AME'!AO92</f>
        <v>-28.945973199999997</v>
      </c>
      <c r="AP92" s="23">
        <f>'Industrie AMS'!AP92-'Industrie AME'!AP92</f>
        <v>-28.134853599999985</v>
      </c>
      <c r="AQ92" s="23">
        <f>'Industrie AMS'!AQ92-'Industrie AME'!AQ92</f>
        <v>-27.389054500000015</v>
      </c>
      <c r="AR92" s="23">
        <f>'Industrie AMS'!AR92-'Industrie AME'!AR92</f>
        <v>-26.582103499999988</v>
      </c>
      <c r="AS92" s="23">
        <f>'Industrie AMS'!AS92-'Industrie AME'!AS92</f>
        <v>-25.876039700000007</v>
      </c>
      <c r="AT92" s="23">
        <f>'Industrie AMS'!AT92-'Industrie AME'!AT92</f>
        <v>-25.239300799999995</v>
      </c>
      <c r="AU92" s="23">
        <f>'Industrie AMS'!AU92-'Industrie AME'!AU92</f>
        <v>-24.67326460000001</v>
      </c>
      <c r="AV92" s="23">
        <f>'Industrie AMS'!AV92-'Industrie AME'!AV92</f>
        <v>-24.165410500000007</v>
      </c>
      <c r="AW92" s="23">
        <f>'Industrie AMS'!AW92-'Industrie AME'!AW92</f>
        <v>-23.806364099999996</v>
      </c>
    </row>
    <row r="93" spans="1:49" x14ac:dyDescent="0.25">
      <c r="A93" s="113"/>
      <c r="B93" t="s">
        <v>446</v>
      </c>
      <c r="C93" s="23">
        <f>'Industrie AMS'!C93-'Industrie AME'!C93</f>
        <v>0</v>
      </c>
      <c r="D93" s="23">
        <f>'Industrie AMS'!D93-'Industrie AME'!D93</f>
        <v>0</v>
      </c>
      <c r="E93" s="23">
        <f>'Industrie AMS'!E93-'Industrie AME'!E93</f>
        <v>0</v>
      </c>
      <c r="F93" s="23">
        <f>'Industrie AMS'!F93-'Industrie AME'!F93</f>
        <v>0</v>
      </c>
      <c r="G93" s="23">
        <f>'Industrie AMS'!G93-'Industrie AME'!G93</f>
        <v>0</v>
      </c>
      <c r="H93" s="23">
        <f>'Industrie AMS'!H93-'Industrie AME'!H93</f>
        <v>0</v>
      </c>
      <c r="I93" s="23">
        <f>'Industrie AMS'!I93-'Industrie AME'!I93</f>
        <v>0</v>
      </c>
      <c r="J93" s="23">
        <f>'Industrie AMS'!J93-'Industrie AME'!J93</f>
        <v>0</v>
      </c>
      <c r="K93" s="23">
        <f>'Industrie AMS'!K93-'Industrie AME'!K93</f>
        <v>0</v>
      </c>
      <c r="L93" s="23">
        <f>'Industrie AMS'!L93-'Industrie AME'!L93</f>
        <v>0</v>
      </c>
      <c r="M93" s="23">
        <f>'Industrie AMS'!M93-'Industrie AME'!M93</f>
        <v>0</v>
      </c>
      <c r="N93" s="23">
        <f>'Industrie AMS'!N93-'Industrie AME'!N93</f>
        <v>0</v>
      </c>
      <c r="O93" s="23">
        <f>'Industrie AMS'!O93-'Industrie AME'!O93</f>
        <v>0</v>
      </c>
      <c r="P93" s="23">
        <f>'Industrie AMS'!P93-'Industrie AME'!P93</f>
        <v>0</v>
      </c>
      <c r="Q93" s="23">
        <f>'Industrie AMS'!Q93-'Industrie AME'!Q93</f>
        <v>0</v>
      </c>
      <c r="R93" s="23">
        <f>'Industrie AMS'!R93-'Industrie AME'!R93</f>
        <v>0</v>
      </c>
      <c r="S93" s="23">
        <f>'Industrie AMS'!S93-'Industrie AME'!S93</f>
        <v>0</v>
      </c>
      <c r="T93" s="23">
        <f>'Industrie AMS'!T93-'Industrie AME'!T93</f>
        <v>0</v>
      </c>
      <c r="U93" s="23">
        <f>'Industrie AMS'!U93-'Industrie AME'!U93</f>
        <v>0</v>
      </c>
      <c r="V93" s="23">
        <f>'Industrie AMS'!V93-'Industrie AME'!V93</f>
        <v>0</v>
      </c>
      <c r="W93" s="23">
        <f>'Industrie AMS'!W93-'Industrie AME'!W93</f>
        <v>0.13674224000000379</v>
      </c>
      <c r="X93" s="23">
        <f>'Industrie AMS'!X93-'Industrie AME'!X93</f>
        <v>0.21410572999999999</v>
      </c>
      <c r="Y93" s="23">
        <f>'Industrie AMS'!Y93-'Industrie AME'!Y93</f>
        <v>0.35983213000000092</v>
      </c>
      <c r="Z93" s="23">
        <f>'Industrie AMS'!Z93-'Industrie AME'!Z93</f>
        <v>0.52753292999999957</v>
      </c>
      <c r="AA93" s="23">
        <f>'Industrie AMS'!AA93-'Industrie AME'!AA93</f>
        <v>0.70777336999999818</v>
      </c>
      <c r="AB93" s="23">
        <f>'Industrie AMS'!AB93-'Industrie AME'!AB93</f>
        <v>0.87964446000000152</v>
      </c>
      <c r="AC93" s="23">
        <f>'Industrie AMS'!AC93-'Industrie AME'!AC93</f>
        <v>1.0400663699999981</v>
      </c>
      <c r="AD93" s="23">
        <f>'Industrie AMS'!AD93-'Industrie AME'!AD93</f>
        <v>1.1860928299999998</v>
      </c>
      <c r="AE93" s="23">
        <f>'Industrie AMS'!AE93-'Industrie AME'!AE93</f>
        <v>1.2667788799999968</v>
      </c>
      <c r="AF93" s="23">
        <f>'Industrie AMS'!AF93-'Industrie AME'!AF93</f>
        <v>1.2830943700000006</v>
      </c>
      <c r="AG93" s="23">
        <f>'Industrie AMS'!AG93-'Industrie AME'!AG93</f>
        <v>1.248180430000005</v>
      </c>
      <c r="AH93" s="23">
        <f>'Industrie AMS'!AH93-'Industrie AME'!AH93</f>
        <v>1.1810275099999927</v>
      </c>
      <c r="AI93" s="23">
        <f>'Industrie AMS'!AI93-'Industrie AME'!AI93</f>
        <v>1.1040485099999984</v>
      </c>
      <c r="AJ93" s="23">
        <f>'Industrie AMS'!AJ93-'Industrie AME'!AJ93</f>
        <v>1.0185788699999989</v>
      </c>
      <c r="AK93" s="23">
        <f>'Industrie AMS'!AK93-'Industrie AME'!AK93</f>
        <v>0.93639243999999877</v>
      </c>
      <c r="AL93" s="23">
        <f>'Industrie AMS'!AL93-'Industrie AME'!AL93</f>
        <v>0.85927119000000118</v>
      </c>
      <c r="AM93" s="23">
        <f>'Industrie AMS'!AM93-'Industrie AME'!AM93</f>
        <v>0.79636772999989347</v>
      </c>
      <c r="AN93" s="23">
        <f>'Industrie AMS'!AN93-'Industrie AME'!AN93</f>
        <v>0.75909179000000648</v>
      </c>
      <c r="AO93" s="23">
        <f>'Industrie AMS'!AO93-'Industrie AME'!AO93</f>
        <v>0.72633731000000523</v>
      </c>
      <c r="AP93" s="23">
        <f>'Industrie AMS'!AP93-'Industrie AME'!AP93</f>
        <v>0.69833237000000281</v>
      </c>
      <c r="AQ93" s="23">
        <f>'Industrie AMS'!AQ93-'Industrie AME'!AQ93</f>
        <v>0.67422279999999546</v>
      </c>
      <c r="AR93" s="23">
        <f>'Industrie AMS'!AR93-'Industrie AME'!AR93</f>
        <v>0.64730172999999525</v>
      </c>
      <c r="AS93" s="23">
        <f>'Industrie AMS'!AS93-'Industrie AME'!AS93</f>
        <v>0.60154907999999807</v>
      </c>
      <c r="AT93" s="23">
        <f>'Industrie AMS'!AT93-'Industrie AME'!AT93</f>
        <v>0.5594271300000031</v>
      </c>
      <c r="AU93" s="23">
        <f>'Industrie AMS'!AU93-'Industrie AME'!AU93</f>
        <v>0.52111467999999661</v>
      </c>
      <c r="AV93" s="23">
        <f>'Industrie AMS'!AV93-'Industrie AME'!AV93</f>
        <v>0.48850443999999982</v>
      </c>
      <c r="AW93" s="23">
        <f>'Industrie AMS'!AW93-'Industrie AME'!AW93</f>
        <v>0.44786784000000068</v>
      </c>
    </row>
    <row r="94" spans="1:49" x14ac:dyDescent="0.25">
      <c r="A94" s="113"/>
      <c r="B94" t="s">
        <v>668</v>
      </c>
      <c r="C94" s="23">
        <f>'Industrie AMS'!C94-'Industrie AME'!C94</f>
        <v>0</v>
      </c>
      <c r="D94" s="23">
        <f>'Industrie AMS'!D94-'Industrie AME'!D94</f>
        <v>0</v>
      </c>
      <c r="E94" s="23">
        <f>'Industrie AMS'!E94-'Industrie AME'!E94</f>
        <v>0</v>
      </c>
      <c r="F94" s="23">
        <f>'Industrie AMS'!F94-'Industrie AME'!F94</f>
        <v>0</v>
      </c>
      <c r="G94" s="23">
        <f>'Industrie AMS'!G94-'Industrie AME'!G94</f>
        <v>0</v>
      </c>
      <c r="H94" s="23">
        <f>'Industrie AMS'!H94-'Industrie AME'!H94</f>
        <v>0</v>
      </c>
      <c r="I94" s="23">
        <f>'Industrie AMS'!I94-'Industrie AME'!I94</f>
        <v>0</v>
      </c>
      <c r="J94" s="23">
        <f>'Industrie AMS'!J94-'Industrie AME'!J94</f>
        <v>0</v>
      </c>
      <c r="K94" s="23">
        <f>'Industrie AMS'!K94-'Industrie AME'!K94</f>
        <v>0</v>
      </c>
      <c r="L94" s="23">
        <f>'Industrie AMS'!L94-'Industrie AME'!L94</f>
        <v>0</v>
      </c>
      <c r="M94" s="23">
        <f>'Industrie AMS'!M94-'Industrie AME'!M94</f>
        <v>0</v>
      </c>
      <c r="N94" s="23">
        <f>'Industrie AMS'!N94-'Industrie AME'!N94</f>
        <v>0</v>
      </c>
      <c r="O94" s="23">
        <f>'Industrie AMS'!O94-'Industrie AME'!O94</f>
        <v>0</v>
      </c>
      <c r="P94" s="23">
        <f>'Industrie AMS'!P94-'Industrie AME'!P94</f>
        <v>0</v>
      </c>
      <c r="Q94" s="23">
        <f>'Industrie AMS'!Q94-'Industrie AME'!Q94</f>
        <v>0</v>
      </c>
      <c r="R94" s="23">
        <f>'Industrie AMS'!R94-'Industrie AME'!R94</f>
        <v>0</v>
      </c>
      <c r="S94" s="23">
        <f>'Industrie AMS'!S94-'Industrie AME'!S94</f>
        <v>0</v>
      </c>
      <c r="T94" s="23">
        <f>'Industrie AMS'!T94-'Industrie AME'!T94</f>
        <v>0</v>
      </c>
      <c r="U94" s="23">
        <f>'Industrie AMS'!U94-'Industrie AME'!U94</f>
        <v>0</v>
      </c>
      <c r="V94" s="23">
        <f>'Industrie AMS'!V94-'Industrie AME'!V94</f>
        <v>0</v>
      </c>
      <c r="W94" s="23">
        <f>'Industrie AMS'!W94-'Industrie AME'!W94</f>
        <v>1.320390450000005</v>
      </c>
      <c r="X94" s="23">
        <f>'Industrie AMS'!X94-'Industrie AME'!X94</f>
        <v>1.9895752399999935</v>
      </c>
      <c r="Y94" s="23">
        <f>'Industrie AMS'!Y94-'Industrie AME'!Y94</f>
        <v>3.1296587899999935</v>
      </c>
      <c r="Z94" s="23">
        <f>'Industrie AMS'!Z94-'Industrie AME'!Z94</f>
        <v>3.8268888699998911</v>
      </c>
      <c r="AA94" s="23">
        <f>'Industrie AMS'!AA94-'Industrie AME'!AA94</f>
        <v>4.1929556300000002</v>
      </c>
      <c r="AB94" s="23">
        <f>'Industrie AMS'!AB94-'Industrie AME'!AB94</f>
        <v>4.2291472999998945</v>
      </c>
      <c r="AC94" s="23">
        <f>'Industrie AMS'!AC94-'Industrie AME'!AC94</f>
        <v>4.0930452600000109</v>
      </c>
      <c r="AD94" s="23">
        <f>'Industrie AMS'!AD94-'Industrie AME'!AD94</f>
        <v>4.2364370500001058</v>
      </c>
      <c r="AE94" s="23">
        <f>'Industrie AMS'!AE94-'Industrie AME'!AE94</f>
        <v>4.1866287400000033</v>
      </c>
      <c r="AF94" s="23">
        <f>'Industrie AMS'!AF94-'Industrie AME'!AF94</f>
        <v>3.9704404099999948</v>
      </c>
      <c r="AG94" s="23">
        <f>'Industrie AMS'!AG94-'Industrie AME'!AG94</f>
        <v>3.6808557399999984</v>
      </c>
      <c r="AH94" s="23">
        <f>'Industrie AMS'!AH94-'Industrie AME'!AH94</f>
        <v>3.3665285800000078</v>
      </c>
      <c r="AI94" s="23">
        <f>'Industrie AMS'!AI94-'Industrie AME'!AI94</f>
        <v>3.1427639599999964</v>
      </c>
      <c r="AJ94" s="23">
        <f>'Industrie AMS'!AJ94-'Industrie AME'!AJ94</f>
        <v>2.9242190700000066</v>
      </c>
      <c r="AK94" s="23">
        <f>'Industrie AMS'!AK94-'Industrie AME'!AK94</f>
        <v>2.6783877499999988</v>
      </c>
      <c r="AL94" s="23">
        <f>'Industrie AMS'!AL94-'Industrie AME'!AL94</f>
        <v>2.4001169800000071</v>
      </c>
      <c r="AM94" s="23">
        <f>'Industrie AMS'!AM94-'Industrie AME'!AM94</f>
        <v>2.1754836200000085</v>
      </c>
      <c r="AN94" s="23">
        <f>'Industrie AMS'!AN94-'Industrie AME'!AN94</f>
        <v>2.090806459999996</v>
      </c>
      <c r="AO94" s="23">
        <f>'Industrie AMS'!AO94-'Industrie AME'!AO94</f>
        <v>2.0246922400000074</v>
      </c>
      <c r="AP94" s="23">
        <f>'Industrie AMS'!AP94-'Industrie AME'!AP94</f>
        <v>1.9699077199998953</v>
      </c>
      <c r="AQ94" s="23">
        <f>'Industrie AMS'!AQ94-'Industrie AME'!AQ94</f>
        <v>1.9228391099999982</v>
      </c>
      <c r="AR94" s="23">
        <f>'Industrie AMS'!AR94-'Industrie AME'!AR94</f>
        <v>1.8419527599999981</v>
      </c>
      <c r="AS94" s="23">
        <f>'Industrie AMS'!AS94-'Industrie AME'!AS94</f>
        <v>1.6962561999999934</v>
      </c>
      <c r="AT94" s="23">
        <f>'Industrie AMS'!AT94-'Industrie AME'!AT94</f>
        <v>1.5853020100000066</v>
      </c>
      <c r="AU94" s="23">
        <f>'Industrie AMS'!AU94-'Industrie AME'!AU94</f>
        <v>1.4981505500000054</v>
      </c>
      <c r="AV94" s="23">
        <f>'Industrie AMS'!AV94-'Industrie AME'!AV94</f>
        <v>1.4310592799999995</v>
      </c>
      <c r="AW94" s="23">
        <f>'Industrie AMS'!AW94-'Industrie AME'!AW94</f>
        <v>1.2995826800000003</v>
      </c>
    </row>
    <row r="95" spans="1:49" x14ac:dyDescent="0.25">
      <c r="A95" s="113"/>
      <c r="B95" t="s">
        <v>447</v>
      </c>
      <c r="C95" s="23">
        <f>'Industrie AMS'!C95-'Industrie AME'!C95</f>
        <v>0</v>
      </c>
      <c r="D95" s="23">
        <f>'Industrie AMS'!D95-'Industrie AME'!D95</f>
        <v>0</v>
      </c>
      <c r="E95" s="23">
        <f>'Industrie AMS'!E95-'Industrie AME'!E95</f>
        <v>0</v>
      </c>
      <c r="F95" s="23">
        <f>'Industrie AMS'!F95-'Industrie AME'!F95</f>
        <v>0</v>
      </c>
      <c r="G95" s="23">
        <f>'Industrie AMS'!G95-'Industrie AME'!G95</f>
        <v>0</v>
      </c>
      <c r="H95" s="23">
        <f>'Industrie AMS'!H95-'Industrie AME'!H95</f>
        <v>0</v>
      </c>
      <c r="I95" s="23">
        <f>'Industrie AMS'!I95-'Industrie AME'!I95</f>
        <v>0</v>
      </c>
      <c r="J95" s="23">
        <f>'Industrie AMS'!J95-'Industrie AME'!J95</f>
        <v>0</v>
      </c>
      <c r="K95" s="23">
        <f>'Industrie AMS'!K95-'Industrie AME'!K95</f>
        <v>0</v>
      </c>
      <c r="L95" s="23">
        <f>'Industrie AMS'!L95-'Industrie AME'!L95</f>
        <v>0</v>
      </c>
      <c r="M95" s="23">
        <f>'Industrie AMS'!M95-'Industrie AME'!M95</f>
        <v>0</v>
      </c>
      <c r="N95" s="23">
        <f>'Industrie AMS'!N95-'Industrie AME'!N95</f>
        <v>0</v>
      </c>
      <c r="O95" s="23">
        <f>'Industrie AMS'!O95-'Industrie AME'!O95</f>
        <v>0</v>
      </c>
      <c r="P95" s="23">
        <f>'Industrie AMS'!P95-'Industrie AME'!P95</f>
        <v>0</v>
      </c>
      <c r="Q95" s="23">
        <f>'Industrie AMS'!Q95-'Industrie AME'!Q95</f>
        <v>0</v>
      </c>
      <c r="R95" s="23">
        <f>'Industrie AMS'!R95-'Industrie AME'!R95</f>
        <v>0</v>
      </c>
      <c r="S95" s="23">
        <f>'Industrie AMS'!S95-'Industrie AME'!S95</f>
        <v>0</v>
      </c>
      <c r="T95" s="23">
        <f>'Industrie AMS'!T95-'Industrie AME'!T95</f>
        <v>0</v>
      </c>
      <c r="U95" s="23">
        <f>'Industrie AMS'!U95-'Industrie AME'!U95</f>
        <v>0</v>
      </c>
      <c r="V95" s="23">
        <f>'Industrie AMS'!V95-'Industrie AME'!V95</f>
        <v>0</v>
      </c>
      <c r="W95" s="23">
        <f>'Industrie AMS'!W95-'Industrie AME'!W95</f>
        <v>0.24037252000000819</v>
      </c>
      <c r="X95" s="23">
        <f>'Industrie AMS'!X95-'Industrie AME'!X95</f>
        <v>0.39620329999999626</v>
      </c>
      <c r="Y95" s="23">
        <f>'Industrie AMS'!Y95-'Industrie AME'!Y95</f>
        <v>0.72336405999999442</v>
      </c>
      <c r="Z95" s="23">
        <f>'Industrie AMS'!Z95-'Industrie AME'!Z95</f>
        <v>1.0922209600000059</v>
      </c>
      <c r="AA95" s="23">
        <f>'Industrie AMS'!AA95-'Industrie AME'!AA95</f>
        <v>1.4626677600000022</v>
      </c>
      <c r="AB95" s="23">
        <f>'Industrie AMS'!AB95-'Industrie AME'!AB95</f>
        <v>1.7965964299999939</v>
      </c>
      <c r="AC95" s="23">
        <f>'Industrie AMS'!AC95-'Industrie AME'!AC95</f>
        <v>2.0858359799999988</v>
      </c>
      <c r="AD95" s="23">
        <f>'Industrie AMS'!AD95-'Industrie AME'!AD95</f>
        <v>2.3361996200000021</v>
      </c>
      <c r="AE95" s="23">
        <f>'Industrie AMS'!AE95-'Industrie AME'!AE95</f>
        <v>2.4533252800001009</v>
      </c>
      <c r="AF95" s="23">
        <f>'Industrie AMS'!AF95-'Industrie AME'!AF95</f>
        <v>2.4689354600000115</v>
      </c>
      <c r="AG95" s="23">
        <f>'Industrie AMS'!AG95-'Industrie AME'!AG95</f>
        <v>2.414136979999995</v>
      </c>
      <c r="AH95" s="23">
        <f>'Industrie AMS'!AH95-'Industrie AME'!AH95</f>
        <v>2.3123188499999969</v>
      </c>
      <c r="AI95" s="23">
        <f>'Industrie AMS'!AI95-'Industrie AME'!AI95</f>
        <v>2.2138886700000029</v>
      </c>
      <c r="AJ95" s="23">
        <f>'Industrie AMS'!AJ95-'Industrie AME'!AJ95</f>
        <v>2.10082976999999</v>
      </c>
      <c r="AK95" s="23">
        <f>'Industrie AMS'!AK95-'Industrie AME'!AK95</f>
        <v>1.9881390500000009</v>
      </c>
      <c r="AL95" s="23">
        <f>'Industrie AMS'!AL95-'Industrie AME'!AL95</f>
        <v>1.8816210999999896</v>
      </c>
      <c r="AM95" s="23">
        <f>'Industrie AMS'!AM95-'Industrie AME'!AM95</f>
        <v>1.7893270600000051</v>
      </c>
      <c r="AN95" s="23">
        <f>'Industrie AMS'!AN95-'Industrie AME'!AN95</f>
        <v>1.7292964800001016</v>
      </c>
      <c r="AO95" s="23">
        <f>'Industrie AMS'!AO95-'Industrie AME'!AO95</f>
        <v>1.670806639999995</v>
      </c>
      <c r="AP95" s="23">
        <f>'Industrie AMS'!AP95-'Industrie AME'!AP95</f>
        <v>1.6168564299999986</v>
      </c>
      <c r="AQ95" s="23">
        <f>'Industrie AMS'!AQ95-'Industrie AME'!AQ95</f>
        <v>1.568190670000007</v>
      </c>
      <c r="AR95" s="23">
        <f>'Industrie AMS'!AR95-'Industrie AME'!AR95</f>
        <v>1.5089891900000083</v>
      </c>
      <c r="AS95" s="23">
        <f>'Industrie AMS'!AS95-'Industrie AME'!AS95</f>
        <v>1.4219540699999982</v>
      </c>
      <c r="AT95" s="23">
        <f>'Industrie AMS'!AT95-'Industrie AME'!AT95</f>
        <v>1.3474831399999943</v>
      </c>
      <c r="AU95" s="23">
        <f>'Industrie AMS'!AU95-'Industrie AME'!AU95</f>
        <v>1.2833790799999889</v>
      </c>
      <c r="AV95" s="23">
        <f>'Industrie AMS'!AV95-'Industrie AME'!AV95</f>
        <v>1.2300974300000007</v>
      </c>
      <c r="AW95" s="23">
        <f>'Industrie AMS'!AW95-'Industrie AME'!AW95</f>
        <v>1.1723946099999978</v>
      </c>
    </row>
    <row r="96" spans="1:49" x14ac:dyDescent="0.25">
      <c r="A96" s="113"/>
      <c r="B96" t="s">
        <v>448</v>
      </c>
      <c r="C96" s="23">
        <f>'Industrie AMS'!C96-'Industrie AME'!C96</f>
        <v>0</v>
      </c>
      <c r="D96" s="23">
        <f>'Industrie AMS'!D96-'Industrie AME'!D96</f>
        <v>0</v>
      </c>
      <c r="E96" s="23">
        <f>'Industrie AMS'!E96-'Industrie AME'!E96</f>
        <v>0</v>
      </c>
      <c r="F96" s="23">
        <f>'Industrie AMS'!F96-'Industrie AME'!F96</f>
        <v>0</v>
      </c>
      <c r="G96" s="23">
        <f>'Industrie AMS'!G96-'Industrie AME'!G96</f>
        <v>0</v>
      </c>
      <c r="H96" s="23">
        <f>'Industrie AMS'!H96-'Industrie AME'!H96</f>
        <v>0</v>
      </c>
      <c r="I96" s="23">
        <f>'Industrie AMS'!I96-'Industrie AME'!I96</f>
        <v>0</v>
      </c>
      <c r="J96" s="23">
        <f>'Industrie AMS'!J96-'Industrie AME'!J96</f>
        <v>0</v>
      </c>
      <c r="K96" s="23">
        <f>'Industrie AMS'!K96-'Industrie AME'!K96</f>
        <v>0</v>
      </c>
      <c r="L96" s="23">
        <f>'Industrie AMS'!L96-'Industrie AME'!L96</f>
        <v>0</v>
      </c>
      <c r="M96" s="23">
        <f>'Industrie AMS'!M96-'Industrie AME'!M96</f>
        <v>0</v>
      </c>
      <c r="N96" s="23">
        <f>'Industrie AMS'!N96-'Industrie AME'!N96</f>
        <v>0</v>
      </c>
      <c r="O96" s="23">
        <f>'Industrie AMS'!O96-'Industrie AME'!O96</f>
        <v>0</v>
      </c>
      <c r="P96" s="23">
        <f>'Industrie AMS'!P96-'Industrie AME'!P96</f>
        <v>0</v>
      </c>
      <c r="Q96" s="23">
        <f>'Industrie AMS'!Q96-'Industrie AME'!Q96</f>
        <v>0</v>
      </c>
      <c r="R96" s="23">
        <f>'Industrie AMS'!R96-'Industrie AME'!R96</f>
        <v>0</v>
      </c>
      <c r="S96" s="23">
        <f>'Industrie AMS'!S96-'Industrie AME'!S96</f>
        <v>0</v>
      </c>
      <c r="T96" s="23">
        <f>'Industrie AMS'!T96-'Industrie AME'!T96</f>
        <v>0</v>
      </c>
      <c r="U96" s="23">
        <f>'Industrie AMS'!U96-'Industrie AME'!U96</f>
        <v>0</v>
      </c>
      <c r="V96" s="23">
        <f>'Industrie AMS'!V96-'Industrie AME'!V96</f>
        <v>0</v>
      </c>
      <c r="W96" s="23">
        <f>'Industrie AMS'!W96-'Industrie AME'!W96</f>
        <v>4.07521000000024E-2</v>
      </c>
      <c r="X96" s="23">
        <f>'Industrie AMS'!X96-'Industrie AME'!X96</f>
        <v>8.9659359999998856E-2</v>
      </c>
      <c r="Y96" s="23">
        <f>'Industrie AMS'!Y96-'Industrie AME'!Y96</f>
        <v>0.16856873999999777</v>
      </c>
      <c r="Z96" s="23">
        <f>'Industrie AMS'!Z96-'Industrie AME'!Z96</f>
        <v>0.2562798199999996</v>
      </c>
      <c r="AA96" s="23">
        <f>'Industrie AMS'!AA96-'Industrie AME'!AA96</f>
        <v>0.34343649000000198</v>
      </c>
      <c r="AB96" s="23">
        <f>'Industrie AMS'!AB96-'Industrie AME'!AB96</f>
        <v>0.42141507999999916</v>
      </c>
      <c r="AC96" s="23">
        <f>'Industrie AMS'!AC96-'Industrie AME'!AC96</f>
        <v>0.48667099000000036</v>
      </c>
      <c r="AD96" s="23">
        <f>'Industrie AMS'!AD96-'Industrie AME'!AD96</f>
        <v>0.53515176999999881</v>
      </c>
      <c r="AE96" s="23">
        <f>'Industrie AMS'!AE96-'Industrie AME'!AE96</f>
        <v>0.55346394000000032</v>
      </c>
      <c r="AF96" s="23">
        <f>'Industrie AMS'!AF96-'Industrie AME'!AF96</f>
        <v>0.54610139000000046</v>
      </c>
      <c r="AG96" s="23">
        <f>'Industrie AMS'!AG96-'Industrie AME'!AG96</f>
        <v>0.51369850000000028</v>
      </c>
      <c r="AH96" s="23">
        <f>'Industrie AMS'!AH96-'Industrie AME'!AH96</f>
        <v>0.46040920000000085</v>
      </c>
      <c r="AI96" s="23">
        <f>'Industrie AMS'!AI96-'Industrie AME'!AI96</f>
        <v>0.39950931000000267</v>
      </c>
      <c r="AJ96" s="23">
        <f>'Industrie AMS'!AJ96-'Industrie AME'!AJ96</f>
        <v>0.3355652599999992</v>
      </c>
      <c r="AK96" s="23">
        <f>'Industrie AMS'!AK96-'Industrie AME'!AK96</f>
        <v>0.27501627000000184</v>
      </c>
      <c r="AL96" s="23">
        <f>'Industrie AMS'!AL96-'Industrie AME'!AL96</f>
        <v>0.22137247999999943</v>
      </c>
      <c r="AM96" s="23">
        <f>'Industrie AMS'!AM96-'Industrie AME'!AM96</f>
        <v>0.17604589999999831</v>
      </c>
      <c r="AN96" s="23">
        <f>'Industrie AMS'!AN96-'Industrie AME'!AN96</f>
        <v>0.13801922000000033</v>
      </c>
      <c r="AO96" s="23">
        <f>'Industrie AMS'!AO96-'Industrie AME'!AO96</f>
        <v>0.104363069999998</v>
      </c>
      <c r="AP96" s="23">
        <f>'Industrie AMS'!AP96-'Industrie AME'!AP96</f>
        <v>7.5400590000000989E-2</v>
      </c>
      <c r="AQ96" s="23">
        <f>'Industrie AMS'!AQ96-'Industrie AME'!AQ96</f>
        <v>5.0821599999999023E-2</v>
      </c>
      <c r="AR96" s="23">
        <f>'Industrie AMS'!AR96-'Industrie AME'!AR96</f>
        <v>2.8577269999999544E-2</v>
      </c>
      <c r="AS96" s="23">
        <f>'Industrie AMS'!AS96-'Industrie AME'!AS96</f>
        <v>5.903350000000529E-3</v>
      </c>
      <c r="AT96" s="23">
        <f>'Industrie AMS'!AT96-'Industrie AME'!AT96</f>
        <v>-1.1038500000001505E-2</v>
      </c>
      <c r="AU96" s="23">
        <f>'Industrie AMS'!AU96-'Industrie AME'!AU96</f>
        <v>-2.1865659999999565E-2</v>
      </c>
      <c r="AV96" s="23">
        <f>'Industrie AMS'!AV96-'Industrie AME'!AV96</f>
        <v>-2.6594859999999443E-2</v>
      </c>
      <c r="AW96" s="23">
        <f>'Industrie AMS'!AW96-'Industrie AME'!AW96</f>
        <v>-3.0319179999999335E-2</v>
      </c>
    </row>
    <row r="97" spans="1:49" x14ac:dyDescent="0.25">
      <c r="A97" s="113"/>
      <c r="B97" t="s">
        <v>449</v>
      </c>
      <c r="C97" s="23">
        <f>'Industrie AMS'!C97-'Industrie AME'!C97</f>
        <v>0</v>
      </c>
      <c r="D97" s="23">
        <f>'Industrie AMS'!D97-'Industrie AME'!D97</f>
        <v>0</v>
      </c>
      <c r="E97" s="23">
        <f>'Industrie AMS'!E97-'Industrie AME'!E97</f>
        <v>0</v>
      </c>
      <c r="F97" s="23">
        <f>'Industrie AMS'!F97-'Industrie AME'!F97</f>
        <v>0</v>
      </c>
      <c r="G97" s="23">
        <f>'Industrie AMS'!G97-'Industrie AME'!G97</f>
        <v>0</v>
      </c>
      <c r="H97" s="23">
        <f>'Industrie AMS'!H97-'Industrie AME'!H97</f>
        <v>0</v>
      </c>
      <c r="I97" s="23">
        <f>'Industrie AMS'!I97-'Industrie AME'!I97</f>
        <v>0</v>
      </c>
      <c r="J97" s="23">
        <f>'Industrie AMS'!J97-'Industrie AME'!J97</f>
        <v>0</v>
      </c>
      <c r="K97" s="23">
        <f>'Industrie AMS'!K97-'Industrie AME'!K97</f>
        <v>0</v>
      </c>
      <c r="L97" s="23">
        <f>'Industrie AMS'!L97-'Industrie AME'!L97</f>
        <v>0</v>
      </c>
      <c r="M97" s="23">
        <f>'Industrie AMS'!M97-'Industrie AME'!M97</f>
        <v>0</v>
      </c>
      <c r="N97" s="23">
        <f>'Industrie AMS'!N97-'Industrie AME'!N97</f>
        <v>0</v>
      </c>
      <c r="O97" s="23">
        <f>'Industrie AMS'!O97-'Industrie AME'!O97</f>
        <v>0</v>
      </c>
      <c r="P97" s="23">
        <f>'Industrie AMS'!P97-'Industrie AME'!P97</f>
        <v>0</v>
      </c>
      <c r="Q97" s="23">
        <f>'Industrie AMS'!Q97-'Industrie AME'!Q97</f>
        <v>0</v>
      </c>
      <c r="R97" s="23">
        <f>'Industrie AMS'!R97-'Industrie AME'!R97</f>
        <v>0</v>
      </c>
      <c r="S97" s="23">
        <f>'Industrie AMS'!S97-'Industrie AME'!S97</f>
        <v>0</v>
      </c>
      <c r="T97" s="23">
        <f>'Industrie AMS'!T97-'Industrie AME'!T97</f>
        <v>0</v>
      </c>
      <c r="U97" s="23">
        <f>'Industrie AMS'!U97-'Industrie AME'!U97</f>
        <v>0</v>
      </c>
      <c r="V97" s="23">
        <f>'Industrie AMS'!V97-'Industrie AME'!V97</f>
        <v>0</v>
      </c>
      <c r="W97" s="23">
        <f>'Industrie AMS'!W97-'Industrie AME'!W97</f>
        <v>7.3597499999998206E-2</v>
      </c>
      <c r="X97" s="23">
        <f>'Industrie AMS'!X97-'Industrie AME'!X97</f>
        <v>0.24664717999999652</v>
      </c>
      <c r="Y97" s="23">
        <f>'Industrie AMS'!Y97-'Industrie AME'!Y97</f>
        <v>0.48515584999999817</v>
      </c>
      <c r="Z97" s="23">
        <f>'Industrie AMS'!Z97-'Industrie AME'!Z97</f>
        <v>0.76394601999999878</v>
      </c>
      <c r="AA97" s="23">
        <f>'Industrie AMS'!AA97-'Industrie AME'!AA97</f>
        <v>1.059119619999997</v>
      </c>
      <c r="AB97" s="23">
        <f>'Industrie AMS'!AB97-'Industrie AME'!AB97</f>
        <v>1.3545358699999994</v>
      </c>
      <c r="AC97" s="23">
        <f>'Industrie AMS'!AC97-'Industrie AME'!AC97</f>
        <v>1.635975160000001</v>
      </c>
      <c r="AD97" s="23">
        <f>'Industrie AMS'!AD97-'Industrie AME'!AD97</f>
        <v>1.85092882</v>
      </c>
      <c r="AE97" s="23">
        <f>'Industrie AMS'!AE97-'Industrie AME'!AE97</f>
        <v>1.9958427299999997</v>
      </c>
      <c r="AF97" s="23">
        <f>'Industrie AMS'!AF97-'Industrie AME'!AF97</f>
        <v>2.0831943700000011</v>
      </c>
      <c r="AG97" s="23">
        <f>'Industrie AMS'!AG97-'Industrie AME'!AG97</f>
        <v>2.125474330000003</v>
      </c>
      <c r="AH97" s="23">
        <f>'Industrie AMS'!AH97-'Industrie AME'!AH97</f>
        <v>2.1363945900000019</v>
      </c>
      <c r="AI97" s="23">
        <f>'Industrie AMS'!AI97-'Industrie AME'!AI97</f>
        <v>2.1321129800000023</v>
      </c>
      <c r="AJ97" s="23">
        <f>'Industrie AMS'!AJ97-'Industrie AME'!AJ97</f>
        <v>2.1215857699999958</v>
      </c>
      <c r="AK97" s="23">
        <f>'Industrie AMS'!AK97-'Industrie AME'!AK97</f>
        <v>2.1127736400000003</v>
      </c>
      <c r="AL97" s="23">
        <f>'Industrie AMS'!AL97-'Industrie AME'!AL97</f>
        <v>2.1105129900000037</v>
      </c>
      <c r="AM97" s="23">
        <f>'Industrie AMS'!AM97-'Industrie AME'!AM97</f>
        <v>2.1171627900000018</v>
      </c>
      <c r="AN97" s="23">
        <f>'Industrie AMS'!AN97-'Industrie AME'!AN97</f>
        <v>2.1247356399999973</v>
      </c>
      <c r="AO97" s="23">
        <f>'Industrie AMS'!AO97-'Industrie AME'!AO97</f>
        <v>2.1342990200000003</v>
      </c>
      <c r="AP97" s="23">
        <f>'Industrie AMS'!AP97-'Industrie AME'!AP97</f>
        <v>2.1500650699999966</v>
      </c>
      <c r="AQ97" s="23">
        <f>'Industrie AMS'!AQ97-'Industrie AME'!AQ97</f>
        <v>2.1748196399999955</v>
      </c>
      <c r="AR97" s="23">
        <f>'Industrie AMS'!AR97-'Industrie AME'!AR97</f>
        <v>2.2102429099999981</v>
      </c>
      <c r="AS97" s="23">
        <f>'Industrie AMS'!AS97-'Industrie AME'!AS97</f>
        <v>2.2404168999999996</v>
      </c>
      <c r="AT97" s="23">
        <f>'Industrie AMS'!AT97-'Industrie AME'!AT97</f>
        <v>2.2691787800000043</v>
      </c>
      <c r="AU97" s="23">
        <f>'Industrie AMS'!AU97-'Industrie AME'!AU97</f>
        <v>2.3001663800000003</v>
      </c>
      <c r="AV97" s="23">
        <f>'Industrie AMS'!AV97-'Industrie AME'!AV97</f>
        <v>2.3353677500000032</v>
      </c>
      <c r="AW97" s="23">
        <f>'Industrie AMS'!AW97-'Industrie AME'!AW97</f>
        <v>2.3744942000000009</v>
      </c>
    </row>
    <row r="98" spans="1:49" x14ac:dyDescent="0.25">
      <c r="A98" s="113"/>
      <c r="B98" t="s">
        <v>450</v>
      </c>
      <c r="C98" s="23">
        <f>'Industrie AMS'!C98-'Industrie AME'!C98</f>
        <v>0</v>
      </c>
      <c r="D98" s="23">
        <f>'Industrie AMS'!D98-'Industrie AME'!D98</f>
        <v>0</v>
      </c>
      <c r="E98" s="23">
        <f>'Industrie AMS'!E98-'Industrie AME'!E98</f>
        <v>0</v>
      </c>
      <c r="F98" s="23">
        <f>'Industrie AMS'!F98-'Industrie AME'!F98</f>
        <v>0</v>
      </c>
      <c r="G98" s="23">
        <f>'Industrie AMS'!G98-'Industrie AME'!G98</f>
        <v>0</v>
      </c>
      <c r="H98" s="23">
        <f>'Industrie AMS'!H98-'Industrie AME'!H98</f>
        <v>0</v>
      </c>
      <c r="I98" s="23">
        <f>'Industrie AMS'!I98-'Industrie AME'!I98</f>
        <v>0</v>
      </c>
      <c r="J98" s="23">
        <f>'Industrie AMS'!J98-'Industrie AME'!J98</f>
        <v>0</v>
      </c>
      <c r="K98" s="23">
        <f>'Industrie AMS'!K98-'Industrie AME'!K98</f>
        <v>0</v>
      </c>
      <c r="L98" s="23">
        <f>'Industrie AMS'!L98-'Industrie AME'!L98</f>
        <v>0</v>
      </c>
      <c r="M98" s="23">
        <f>'Industrie AMS'!M98-'Industrie AME'!M98</f>
        <v>0</v>
      </c>
      <c r="N98" s="23">
        <f>'Industrie AMS'!N98-'Industrie AME'!N98</f>
        <v>0</v>
      </c>
      <c r="O98" s="23">
        <f>'Industrie AMS'!O98-'Industrie AME'!O98</f>
        <v>0</v>
      </c>
      <c r="P98" s="23">
        <f>'Industrie AMS'!P98-'Industrie AME'!P98</f>
        <v>0</v>
      </c>
      <c r="Q98" s="23">
        <f>'Industrie AMS'!Q98-'Industrie AME'!Q98</f>
        <v>0</v>
      </c>
      <c r="R98" s="23">
        <f>'Industrie AMS'!R98-'Industrie AME'!R98</f>
        <v>0</v>
      </c>
      <c r="S98" s="23">
        <f>'Industrie AMS'!S98-'Industrie AME'!S98</f>
        <v>0</v>
      </c>
      <c r="T98" s="23">
        <f>'Industrie AMS'!T98-'Industrie AME'!T98</f>
        <v>0</v>
      </c>
      <c r="U98" s="23">
        <f>'Industrie AMS'!U98-'Industrie AME'!U98</f>
        <v>0</v>
      </c>
      <c r="V98" s="23">
        <f>'Industrie AMS'!V98-'Industrie AME'!V98</f>
        <v>0</v>
      </c>
      <c r="W98" s="23">
        <f>'Industrie AMS'!W98-'Industrie AME'!W98</f>
        <v>0.62686480000002121</v>
      </c>
      <c r="X98" s="23">
        <f>'Industrie AMS'!X98-'Industrie AME'!X98</f>
        <v>0.86182539999998653</v>
      </c>
      <c r="Y98" s="23">
        <f>'Industrie AMS'!Y98-'Industrie AME'!Y98</f>
        <v>1.170653399999992</v>
      </c>
      <c r="Z98" s="23">
        <f>'Industrie AMS'!Z98-'Industrie AME'!Z98</f>
        <v>1.3680778000000089</v>
      </c>
      <c r="AA98" s="23">
        <f>'Industrie AMS'!AA98-'Industrie AME'!AA98</f>
        <v>1.4757879999999943</v>
      </c>
      <c r="AB98" s="23">
        <f>'Industrie AMS'!AB98-'Industrie AME'!AB98</f>
        <v>1.4598410000000115</v>
      </c>
      <c r="AC98" s="23">
        <f>'Industrie AMS'!AC98-'Industrie AME'!AC98</f>
        <v>1.3474746999999923</v>
      </c>
      <c r="AD98" s="23">
        <f>'Industrie AMS'!AD98-'Industrie AME'!AD98</f>
        <v>1.3722213000000067</v>
      </c>
      <c r="AE98" s="23">
        <f>'Industrie AMS'!AE98-'Industrie AME'!AE98</f>
        <v>1.3483688000000029</v>
      </c>
      <c r="AF98" s="23">
        <f>'Industrie AMS'!AF98-'Industrie AME'!AF98</f>
        <v>1.2334650999999894</v>
      </c>
      <c r="AG98" s="23">
        <f>'Industrie AMS'!AG98-'Industrie AME'!AG98</f>
        <v>1.0470817999999724</v>
      </c>
      <c r="AH98" s="23">
        <f>'Industrie AMS'!AH98-'Industrie AME'!AH98</f>
        <v>0.85914139999999861</v>
      </c>
      <c r="AI98" s="23">
        <f>'Industrie AMS'!AI98-'Industrie AME'!AI98</f>
        <v>0.7006268000000091</v>
      </c>
      <c r="AJ98" s="23">
        <f>'Industrie AMS'!AJ98-'Industrie AME'!AJ98</f>
        <v>0.54905379999999582</v>
      </c>
      <c r="AK98" s="23">
        <f>'Industrie AMS'!AK98-'Industrie AME'!AK98</f>
        <v>0.4213957999999991</v>
      </c>
      <c r="AL98" s="23">
        <f>'Industrie AMS'!AL98-'Industrie AME'!AL98</f>
        <v>0.32495650000001319</v>
      </c>
      <c r="AM98" s="23">
        <f>'Industrie AMS'!AM98-'Industrie AME'!AM98</f>
        <v>0.29198599999998009</v>
      </c>
      <c r="AN98" s="23">
        <f>'Industrie AMS'!AN98-'Industrie AME'!AN98</f>
        <v>0.2883013999999946</v>
      </c>
      <c r="AO98" s="23">
        <f>'Industrie AMS'!AO98-'Industrie AME'!AO98</f>
        <v>0.27088310000002025</v>
      </c>
      <c r="AP98" s="23">
        <f>'Industrie AMS'!AP98-'Industrie AME'!AP98</f>
        <v>0.26266949999998701</v>
      </c>
      <c r="AQ98" s="23">
        <f>'Industrie AMS'!AQ98-'Industrie AME'!AQ98</f>
        <v>0.27746860000002016</v>
      </c>
      <c r="AR98" s="23">
        <f>'Industrie AMS'!AR98-'Industrie AME'!AR98</f>
        <v>0.31701329999998507</v>
      </c>
      <c r="AS98" s="23">
        <f>'Industrie AMS'!AS98-'Industrie AME'!AS98</f>
        <v>0.24035299999999893</v>
      </c>
      <c r="AT98" s="23">
        <f>'Industrie AMS'!AT98-'Industrie AME'!AT98</f>
        <v>0.14012829999998644</v>
      </c>
      <c r="AU98" s="23">
        <f>'Industrie AMS'!AU98-'Industrie AME'!AU98</f>
        <v>3.5108100000002196E-2</v>
      </c>
      <c r="AV98" s="23">
        <f>'Industrie AMS'!AV98-'Industrie AME'!AV98</f>
        <v>-5.967160000000149E-2</v>
      </c>
      <c r="AW98" s="23">
        <f>'Industrie AMS'!AW98-'Industrie AME'!AW98</f>
        <v>-0.18417379999999639</v>
      </c>
    </row>
    <row r="99" spans="1:49" x14ac:dyDescent="0.25">
      <c r="A99" s="113"/>
      <c r="B99" t="s">
        <v>451</v>
      </c>
      <c r="C99" s="23">
        <f>'Industrie AMS'!C99-'Industrie AME'!C99</f>
        <v>0</v>
      </c>
      <c r="D99" s="23">
        <f>'Industrie AMS'!D99-'Industrie AME'!D99</f>
        <v>0</v>
      </c>
      <c r="E99" s="23">
        <f>'Industrie AMS'!E99-'Industrie AME'!E99</f>
        <v>0</v>
      </c>
      <c r="F99" s="23">
        <f>'Industrie AMS'!F99-'Industrie AME'!F99</f>
        <v>0</v>
      </c>
      <c r="G99" s="23">
        <f>'Industrie AMS'!G99-'Industrie AME'!G99</f>
        <v>0</v>
      </c>
      <c r="H99" s="23">
        <f>'Industrie AMS'!H99-'Industrie AME'!H99</f>
        <v>0</v>
      </c>
      <c r="I99" s="23">
        <f>'Industrie AMS'!I99-'Industrie AME'!I99</f>
        <v>0</v>
      </c>
      <c r="J99" s="23">
        <f>'Industrie AMS'!J99-'Industrie AME'!J99</f>
        <v>0</v>
      </c>
      <c r="K99" s="23">
        <f>'Industrie AMS'!K99-'Industrie AME'!K99</f>
        <v>0</v>
      </c>
      <c r="L99" s="23">
        <f>'Industrie AMS'!L99-'Industrie AME'!L99</f>
        <v>0</v>
      </c>
      <c r="M99" s="23">
        <f>'Industrie AMS'!M99-'Industrie AME'!M99</f>
        <v>0</v>
      </c>
      <c r="N99" s="23">
        <f>'Industrie AMS'!N99-'Industrie AME'!N99</f>
        <v>0</v>
      </c>
      <c r="O99" s="23">
        <f>'Industrie AMS'!O99-'Industrie AME'!O99</f>
        <v>0</v>
      </c>
      <c r="P99" s="23">
        <f>'Industrie AMS'!P99-'Industrie AME'!P99</f>
        <v>0</v>
      </c>
      <c r="Q99" s="23">
        <f>'Industrie AMS'!Q99-'Industrie AME'!Q99</f>
        <v>0</v>
      </c>
      <c r="R99" s="23">
        <f>'Industrie AMS'!R99-'Industrie AME'!R99</f>
        <v>0</v>
      </c>
      <c r="S99" s="23">
        <f>'Industrie AMS'!S99-'Industrie AME'!S99</f>
        <v>0</v>
      </c>
      <c r="T99" s="23">
        <f>'Industrie AMS'!T99-'Industrie AME'!T99</f>
        <v>0</v>
      </c>
      <c r="U99" s="23">
        <f>'Industrie AMS'!U99-'Industrie AME'!U99</f>
        <v>0</v>
      </c>
      <c r="V99" s="23">
        <f>'Industrie AMS'!V99-'Industrie AME'!V99</f>
        <v>0</v>
      </c>
      <c r="W99" s="23">
        <f>'Industrie AMS'!W99-'Industrie AME'!W99</f>
        <v>0.15765469999999482</v>
      </c>
      <c r="X99" s="23">
        <f>'Industrie AMS'!X99-'Industrie AME'!X99</f>
        <v>0.23862614000000093</v>
      </c>
      <c r="Y99" s="23">
        <f>'Industrie AMS'!Y99-'Industrie AME'!Y99</f>
        <v>0.34702074999999866</v>
      </c>
      <c r="Z99" s="23">
        <f>'Industrie AMS'!Z99-'Industrie AME'!Z99</f>
        <v>0.44314106999999581</v>
      </c>
      <c r="AA99" s="23">
        <f>'Industrie AMS'!AA99-'Industrie AME'!AA99</f>
        <v>0.52710781000000395</v>
      </c>
      <c r="AB99" s="23">
        <f>'Industrie AMS'!AB99-'Industrie AME'!AB99</f>
        <v>0.58697032999999976</v>
      </c>
      <c r="AC99" s="23">
        <f>'Industrie AMS'!AC99-'Industrie AME'!AC99</f>
        <v>0.62543843000000265</v>
      </c>
      <c r="AD99" s="23">
        <f>'Industrie AMS'!AD99-'Industrie AME'!AD99</f>
        <v>0.66964747000000102</v>
      </c>
      <c r="AE99" s="23">
        <f>'Industrie AMS'!AE99-'Industrie AME'!AE99</f>
        <v>0.67138328000000058</v>
      </c>
      <c r="AF99" s="23">
        <f>'Industrie AMS'!AF99-'Industrie AME'!AF99</f>
        <v>0.63471593999999953</v>
      </c>
      <c r="AG99" s="23">
        <f>'Industrie AMS'!AG99-'Industrie AME'!AG99</f>
        <v>0.57083817000000181</v>
      </c>
      <c r="AH99" s="23">
        <f>'Industrie AMS'!AH99-'Industrie AME'!AH99</f>
        <v>0.49540310999999804</v>
      </c>
      <c r="AI99" s="23">
        <f>'Industrie AMS'!AI99-'Industrie AME'!AI99</f>
        <v>0.42294375000000173</v>
      </c>
      <c r="AJ99" s="23">
        <f>'Industrie AMS'!AJ99-'Industrie AME'!AJ99</f>
        <v>0.34620058999999515</v>
      </c>
      <c r="AK99" s="23">
        <f>'Industrie AMS'!AK99-'Industrie AME'!AK99</f>
        <v>0.27023774999999972</v>
      </c>
      <c r="AL99" s="23">
        <f>'Industrie AMS'!AL99-'Industrie AME'!AL99</f>
        <v>0.19763680000000505</v>
      </c>
      <c r="AM99" s="23">
        <f>'Industrie AMS'!AM99-'Industrie AME'!AM99</f>
        <v>0.13441626000000184</v>
      </c>
      <c r="AN99" s="23">
        <f>'Industrie AMS'!AN99-'Industrie AME'!AN99</f>
        <v>8.7617280000003461E-2</v>
      </c>
      <c r="AO99" s="23">
        <f>'Industrie AMS'!AO99-'Industrie AME'!AO99</f>
        <v>4.2605420000001004E-2</v>
      </c>
      <c r="AP99" s="23">
        <f>'Industrie AMS'!AP99-'Industrie AME'!AP99</f>
        <v>3.7125999999432224E-4</v>
      </c>
      <c r="AQ99" s="23">
        <f>'Industrie AMS'!AQ99-'Industrie AME'!AQ99</f>
        <v>-3.8684830000001114E-2</v>
      </c>
      <c r="AR99" s="23">
        <f>'Industrie AMS'!AR99-'Industrie AME'!AR99</f>
        <v>-7.76960399999993E-2</v>
      </c>
      <c r="AS99" s="23">
        <f>'Industrie AMS'!AS99-'Industrie AME'!AS99</f>
        <v>-0.12531332999999734</v>
      </c>
      <c r="AT99" s="23">
        <f>'Industrie AMS'!AT99-'Industrie AME'!AT99</f>
        <v>-0.16577820999999915</v>
      </c>
      <c r="AU99" s="23">
        <f>'Industrie AMS'!AU99-'Industrie AME'!AU99</f>
        <v>-0.19991530000000068</v>
      </c>
      <c r="AV99" s="23">
        <f>'Industrie AMS'!AV99-'Industrie AME'!AV99</f>
        <v>-0.22763553000000059</v>
      </c>
      <c r="AW99" s="23">
        <f>'Industrie AMS'!AW99-'Industrie AME'!AW99</f>
        <v>-0.25780422999999786</v>
      </c>
    </row>
    <row r="100" spans="1:49" x14ac:dyDescent="0.25">
      <c r="A100" s="113"/>
      <c r="B100" t="s">
        <v>452</v>
      </c>
      <c r="C100" s="23">
        <f>'Industrie AMS'!C100-'Industrie AME'!C100</f>
        <v>0</v>
      </c>
      <c r="D100" s="23">
        <f>'Industrie AMS'!D100-'Industrie AME'!D100</f>
        <v>0</v>
      </c>
      <c r="E100" s="23">
        <f>'Industrie AMS'!E100-'Industrie AME'!E100</f>
        <v>0</v>
      </c>
      <c r="F100" s="23">
        <f>'Industrie AMS'!F100-'Industrie AME'!F100</f>
        <v>0</v>
      </c>
      <c r="G100" s="23">
        <f>'Industrie AMS'!G100-'Industrie AME'!G100</f>
        <v>0</v>
      </c>
      <c r="H100" s="23">
        <f>'Industrie AMS'!H100-'Industrie AME'!H100</f>
        <v>0</v>
      </c>
      <c r="I100" s="23">
        <f>'Industrie AMS'!I100-'Industrie AME'!I100</f>
        <v>0</v>
      </c>
      <c r="J100" s="23">
        <f>'Industrie AMS'!J100-'Industrie AME'!J100</f>
        <v>0</v>
      </c>
      <c r="K100" s="23">
        <f>'Industrie AMS'!K100-'Industrie AME'!K100</f>
        <v>0</v>
      </c>
      <c r="L100" s="23">
        <f>'Industrie AMS'!L100-'Industrie AME'!L100</f>
        <v>0</v>
      </c>
      <c r="M100" s="23">
        <f>'Industrie AMS'!M100-'Industrie AME'!M100</f>
        <v>0</v>
      </c>
      <c r="N100" s="23">
        <f>'Industrie AMS'!N100-'Industrie AME'!N100</f>
        <v>0</v>
      </c>
      <c r="O100" s="23">
        <f>'Industrie AMS'!O100-'Industrie AME'!O100</f>
        <v>0</v>
      </c>
      <c r="P100" s="23">
        <f>'Industrie AMS'!P100-'Industrie AME'!P100</f>
        <v>0</v>
      </c>
      <c r="Q100" s="23">
        <f>'Industrie AMS'!Q100-'Industrie AME'!Q100</f>
        <v>0</v>
      </c>
      <c r="R100" s="23">
        <f>'Industrie AMS'!R100-'Industrie AME'!R100</f>
        <v>0</v>
      </c>
      <c r="S100" s="23">
        <f>'Industrie AMS'!S100-'Industrie AME'!S100</f>
        <v>0</v>
      </c>
      <c r="T100" s="23">
        <f>'Industrie AMS'!T100-'Industrie AME'!T100</f>
        <v>0</v>
      </c>
      <c r="U100" s="23">
        <f>'Industrie AMS'!U100-'Industrie AME'!U100</f>
        <v>0</v>
      </c>
      <c r="V100" s="23">
        <f>'Industrie AMS'!V100-'Industrie AME'!V100</f>
        <v>0</v>
      </c>
      <c r="W100" s="23">
        <f>'Industrie AMS'!W100-'Industrie AME'!W100</f>
        <v>3.9159980000000871E-2</v>
      </c>
      <c r="X100" s="23">
        <f>'Industrie AMS'!X100-'Industrie AME'!X100</f>
        <v>5.8513600000001276E-2</v>
      </c>
      <c r="Y100" s="23">
        <f>'Industrie AMS'!Y100-'Industrie AME'!Y100</f>
        <v>8.9828499999999423E-2</v>
      </c>
      <c r="Z100" s="23">
        <f>'Industrie AMS'!Z100-'Industrie AME'!Z100</f>
        <v>0.1133996400000008</v>
      </c>
      <c r="AA100" s="23">
        <f>'Industrie AMS'!AA100-'Industrie AME'!AA100</f>
        <v>0.12745737999999918</v>
      </c>
      <c r="AB100" s="23">
        <f>'Industrie AMS'!AB100-'Industrie AME'!AB100</f>
        <v>0.12911432000000289</v>
      </c>
      <c r="AC100" s="23">
        <f>'Industrie AMS'!AC100-'Industrie AME'!AC100</f>
        <v>0.12016699999999858</v>
      </c>
      <c r="AD100" s="23">
        <f>'Industrie AMS'!AD100-'Industrie AME'!AD100</f>
        <v>0.11085058000000103</v>
      </c>
      <c r="AE100" s="23">
        <f>'Industrie AMS'!AE100-'Industrie AME'!AE100</f>
        <v>8.9259170000001831E-2</v>
      </c>
      <c r="AF100" s="23">
        <f>'Industrie AMS'!AF100-'Industrie AME'!AF100</f>
        <v>5.7191199999998332E-2</v>
      </c>
      <c r="AG100" s="23">
        <f>'Industrie AMS'!AG100-'Industrie AME'!AG100</f>
        <v>1.8110009999997345E-2</v>
      </c>
      <c r="AH100" s="23">
        <f>'Industrie AMS'!AH100-'Industrie AME'!AH100</f>
        <v>-2.343992000000128E-2</v>
      </c>
      <c r="AI100" s="23">
        <f>'Industrie AMS'!AI100-'Industrie AME'!AI100</f>
        <v>-6.2896710000000411E-2</v>
      </c>
      <c r="AJ100" s="23">
        <f>'Industrie AMS'!AJ100-'Industrie AME'!AJ100</f>
        <v>-0.1018420500000019</v>
      </c>
      <c r="AK100" s="23">
        <f>'Industrie AMS'!AK100-'Industrie AME'!AK100</f>
        <v>-0.13848253000000099</v>
      </c>
      <c r="AL100" s="23">
        <f>'Industrie AMS'!AL100-'Industrie AME'!AL100</f>
        <v>-0.17187815000000128</v>
      </c>
      <c r="AM100" s="23">
        <f>'Industrie AMS'!AM100-'Industrie AME'!AM100</f>
        <v>-0.20032493000000073</v>
      </c>
      <c r="AN100" s="23">
        <f>'Industrie AMS'!AN100-'Industrie AME'!AN100</f>
        <v>-0.22181628000000231</v>
      </c>
      <c r="AO100" s="23">
        <f>'Industrie AMS'!AO100-'Industrie AME'!AO100</f>
        <v>-0.24036515999999963</v>
      </c>
      <c r="AP100" s="23">
        <f>'Industrie AMS'!AP100-'Industrie AME'!AP100</f>
        <v>-0.25576347000000155</v>
      </c>
      <c r="AQ100" s="23">
        <f>'Industrie AMS'!AQ100-'Industrie AME'!AQ100</f>
        <v>-0.26810837999999748</v>
      </c>
      <c r="AR100" s="23">
        <f>'Industrie AMS'!AR100-'Industrie AME'!AR100</f>
        <v>-0.27877077000000128</v>
      </c>
      <c r="AS100" s="23">
        <f>'Industrie AMS'!AS100-'Industrie AME'!AS100</f>
        <v>-0.29148340999999789</v>
      </c>
      <c r="AT100" s="23">
        <f>'Industrie AMS'!AT100-'Industrie AME'!AT100</f>
        <v>-0.30129426999999964</v>
      </c>
      <c r="AU100" s="23">
        <f>'Industrie AMS'!AU100-'Industrie AME'!AU100</f>
        <v>-0.30827469000000107</v>
      </c>
      <c r="AV100" s="23">
        <f>'Industrie AMS'!AV100-'Industrie AME'!AV100</f>
        <v>-0.31225959999999731</v>
      </c>
      <c r="AW100" s="23">
        <f>'Industrie AMS'!AW100-'Industrie AME'!AW100</f>
        <v>-0.31573979999999935</v>
      </c>
    </row>
    <row r="101" spans="1:49" x14ac:dyDescent="0.25">
      <c r="A101" s="113"/>
      <c r="B101" t="s">
        <v>453</v>
      </c>
      <c r="C101" s="23">
        <f>'Industrie AMS'!C101-'Industrie AME'!C101</f>
        <v>0</v>
      </c>
      <c r="D101" s="23">
        <f>'Industrie AMS'!D101-'Industrie AME'!D101</f>
        <v>0</v>
      </c>
      <c r="E101" s="23">
        <f>'Industrie AMS'!E101-'Industrie AME'!E101</f>
        <v>0</v>
      </c>
      <c r="F101" s="23">
        <f>'Industrie AMS'!F101-'Industrie AME'!F101</f>
        <v>0</v>
      </c>
      <c r="G101" s="23">
        <f>'Industrie AMS'!G101-'Industrie AME'!G101</f>
        <v>0</v>
      </c>
      <c r="H101" s="23">
        <f>'Industrie AMS'!H101-'Industrie AME'!H101</f>
        <v>0</v>
      </c>
      <c r="I101" s="23">
        <f>'Industrie AMS'!I101-'Industrie AME'!I101</f>
        <v>0</v>
      </c>
      <c r="J101" s="23">
        <f>'Industrie AMS'!J101-'Industrie AME'!J101</f>
        <v>0</v>
      </c>
      <c r="K101" s="23">
        <f>'Industrie AMS'!K101-'Industrie AME'!K101</f>
        <v>0</v>
      </c>
      <c r="L101" s="23">
        <f>'Industrie AMS'!L101-'Industrie AME'!L101</f>
        <v>0</v>
      </c>
      <c r="M101" s="23">
        <f>'Industrie AMS'!M101-'Industrie AME'!M101</f>
        <v>0</v>
      </c>
      <c r="N101" s="23">
        <f>'Industrie AMS'!N101-'Industrie AME'!N101</f>
        <v>0</v>
      </c>
      <c r="O101" s="23">
        <f>'Industrie AMS'!O101-'Industrie AME'!O101</f>
        <v>0</v>
      </c>
      <c r="P101" s="23">
        <f>'Industrie AMS'!P101-'Industrie AME'!P101</f>
        <v>0</v>
      </c>
      <c r="Q101" s="23">
        <f>'Industrie AMS'!Q101-'Industrie AME'!Q101</f>
        <v>0</v>
      </c>
      <c r="R101" s="23">
        <f>'Industrie AMS'!R101-'Industrie AME'!R101</f>
        <v>0</v>
      </c>
      <c r="S101" s="23">
        <f>'Industrie AMS'!S101-'Industrie AME'!S101</f>
        <v>0</v>
      </c>
      <c r="T101" s="23">
        <f>'Industrie AMS'!T101-'Industrie AME'!T101</f>
        <v>0</v>
      </c>
      <c r="U101" s="23">
        <f>'Industrie AMS'!U101-'Industrie AME'!U101</f>
        <v>0</v>
      </c>
      <c r="V101" s="23">
        <f>'Industrie AMS'!V101-'Industrie AME'!V101</f>
        <v>0</v>
      </c>
      <c r="W101" s="23">
        <f>'Industrie AMS'!W101-'Industrie AME'!W101</f>
        <v>12.258767000000034</v>
      </c>
      <c r="X101" s="23">
        <f>'Industrie AMS'!X101-'Industrie AME'!X101</f>
        <v>9.8442499999998745</v>
      </c>
      <c r="Y101" s="23">
        <f>'Industrie AMS'!Y101-'Industrie AME'!Y101</f>
        <v>14.745930000000044</v>
      </c>
      <c r="Z101" s="23">
        <f>'Industrie AMS'!Z101-'Industrie AME'!Z101</f>
        <v>19.879801999999927</v>
      </c>
      <c r="AA101" s="23">
        <f>'Industrie AMS'!AA101-'Industrie AME'!AA101</f>
        <v>24.32774100000006</v>
      </c>
      <c r="AB101" s="23">
        <f>'Industrie AMS'!AB101-'Industrie AME'!AB101</f>
        <v>26.971684000000096</v>
      </c>
      <c r="AC101" s="23">
        <f>'Industrie AMS'!AC101-'Industrie AME'!AC101</f>
        <v>28.003889999999956</v>
      </c>
      <c r="AD101" s="23">
        <f>'Industrie AMS'!AD101-'Industrie AME'!AD101</f>
        <v>32.523616999999831</v>
      </c>
      <c r="AE101" s="23">
        <f>'Industrie AMS'!AE101-'Industrie AME'!AE101</f>
        <v>33.88857199999984</v>
      </c>
      <c r="AF101" s="23">
        <f>'Industrie AMS'!AF101-'Industrie AME'!AF101</f>
        <v>33.038719000000128</v>
      </c>
      <c r="AG101" s="23">
        <f>'Industrie AMS'!AG101-'Industrie AME'!AG101</f>
        <v>30.72339500000021</v>
      </c>
      <c r="AH101" s="23">
        <f>'Industrie AMS'!AH101-'Industrie AME'!AH101</f>
        <v>27.605159999999842</v>
      </c>
      <c r="AI101" s="23">
        <f>'Industrie AMS'!AI101-'Industrie AME'!AI101</f>
        <v>25.975019999999859</v>
      </c>
      <c r="AJ101" s="23">
        <f>'Industrie AMS'!AJ101-'Industrie AME'!AJ101</f>
        <v>23.609299000000192</v>
      </c>
      <c r="AK101" s="23">
        <f>'Industrie AMS'!AK101-'Industrie AME'!AK101</f>
        <v>21.081631000000016</v>
      </c>
      <c r="AL101" s="23">
        <f>'Industrie AMS'!AL101-'Industrie AME'!AL101</f>
        <v>18.510200999999824</v>
      </c>
      <c r="AM101" s="23">
        <f>'Industrie AMS'!AM101-'Industrie AME'!AM101</f>
        <v>16.08238399999982</v>
      </c>
      <c r="AN101" s="23">
        <f>'Industrie AMS'!AN101-'Industrie AME'!AN101</f>
        <v>15.685803000000078</v>
      </c>
      <c r="AO101" s="23">
        <f>'Industrie AMS'!AO101-'Industrie AME'!AO101</f>
        <v>15.145661000000018</v>
      </c>
      <c r="AP101" s="23">
        <f>'Industrie AMS'!AP101-'Industrie AME'!AP101</f>
        <v>14.630218999999897</v>
      </c>
      <c r="AQ101" s="23">
        <f>'Industrie AMS'!AQ101-'Industrie AME'!AQ101</f>
        <v>14.201624999999922</v>
      </c>
      <c r="AR101" s="23">
        <f>'Industrie AMS'!AR101-'Industrie AME'!AR101</f>
        <v>12.80159599999979</v>
      </c>
      <c r="AS101" s="23">
        <f>'Industrie AMS'!AS101-'Industrie AME'!AS101</f>
        <v>9.6175100000000384</v>
      </c>
      <c r="AT101" s="23">
        <f>'Industrie AMS'!AT101-'Industrie AME'!AT101</f>
        <v>7.3156569999998737</v>
      </c>
      <c r="AU101" s="23">
        <f>'Industrie AMS'!AU101-'Industrie AME'!AU101</f>
        <v>5.5085410000001502</v>
      </c>
      <c r="AV101" s="23">
        <f>'Industrie AMS'!AV101-'Industrie AME'!AV101</f>
        <v>4.0747010000000046</v>
      </c>
      <c r="AW101" s="23">
        <f>'Industrie AMS'!AW101-'Industrie AME'!AW101</f>
        <v>2.2630580000000009</v>
      </c>
    </row>
    <row r="102" spans="1:49" x14ac:dyDescent="0.25">
      <c r="A102" s="113"/>
      <c r="B102" t="s">
        <v>454</v>
      </c>
      <c r="C102" s="23">
        <f>'Industrie AMS'!C102-'Industrie AME'!C102</f>
        <v>0</v>
      </c>
      <c r="D102" s="23">
        <f>'Industrie AMS'!D102-'Industrie AME'!D102</f>
        <v>0</v>
      </c>
      <c r="E102" s="23">
        <f>'Industrie AMS'!E102-'Industrie AME'!E102</f>
        <v>0</v>
      </c>
      <c r="F102" s="23">
        <f>'Industrie AMS'!F102-'Industrie AME'!F102</f>
        <v>0</v>
      </c>
      <c r="G102" s="23">
        <f>'Industrie AMS'!G102-'Industrie AME'!G102</f>
        <v>0</v>
      </c>
      <c r="H102" s="23">
        <f>'Industrie AMS'!H102-'Industrie AME'!H102</f>
        <v>0</v>
      </c>
      <c r="I102" s="23">
        <f>'Industrie AMS'!I102-'Industrie AME'!I102</f>
        <v>0</v>
      </c>
      <c r="J102" s="23">
        <f>'Industrie AMS'!J102-'Industrie AME'!J102</f>
        <v>0</v>
      </c>
      <c r="K102" s="23">
        <f>'Industrie AMS'!K102-'Industrie AME'!K102</f>
        <v>0</v>
      </c>
      <c r="L102" s="23">
        <f>'Industrie AMS'!L102-'Industrie AME'!L102</f>
        <v>0</v>
      </c>
      <c r="M102" s="23">
        <f>'Industrie AMS'!M102-'Industrie AME'!M102</f>
        <v>0</v>
      </c>
      <c r="N102" s="23">
        <f>'Industrie AMS'!N102-'Industrie AME'!N102</f>
        <v>0</v>
      </c>
      <c r="O102" s="23">
        <f>'Industrie AMS'!O102-'Industrie AME'!O102</f>
        <v>0</v>
      </c>
      <c r="P102" s="23">
        <f>'Industrie AMS'!P102-'Industrie AME'!P102</f>
        <v>0</v>
      </c>
      <c r="Q102" s="23">
        <f>'Industrie AMS'!Q102-'Industrie AME'!Q102</f>
        <v>0</v>
      </c>
      <c r="R102" s="23">
        <f>'Industrie AMS'!R102-'Industrie AME'!R102</f>
        <v>0</v>
      </c>
      <c r="S102" s="23">
        <f>'Industrie AMS'!S102-'Industrie AME'!S102</f>
        <v>0</v>
      </c>
      <c r="T102" s="23">
        <f>'Industrie AMS'!T102-'Industrie AME'!T102</f>
        <v>0</v>
      </c>
      <c r="U102" s="23">
        <f>'Industrie AMS'!U102-'Industrie AME'!U102</f>
        <v>0</v>
      </c>
      <c r="V102" s="23">
        <f>'Industrie AMS'!V102-'Industrie AME'!V102</f>
        <v>0</v>
      </c>
      <c r="W102" s="23">
        <f>'Industrie AMS'!W102-'Industrie AME'!W102</f>
        <v>40.606948999999986</v>
      </c>
      <c r="X102" s="23">
        <f>'Industrie AMS'!X102-'Industrie AME'!X102</f>
        <v>60.861699999999928</v>
      </c>
      <c r="Y102" s="23">
        <f>'Industrie AMS'!Y102-'Industrie AME'!Y102</f>
        <v>95.483545000000049</v>
      </c>
      <c r="Z102" s="23">
        <f>'Industrie AMS'!Z102-'Industrie AME'!Z102</f>
        <v>114.48611499999993</v>
      </c>
      <c r="AA102" s="23">
        <f>'Industrie AMS'!AA102-'Industrie AME'!AA102</f>
        <v>122.32867599999986</v>
      </c>
      <c r="AB102" s="23">
        <f>'Industrie AMS'!AB102-'Industrie AME'!AB102</f>
        <v>119.62187100000006</v>
      </c>
      <c r="AC102" s="23">
        <f>'Industrie AMS'!AC102-'Industrie AME'!AC102</f>
        <v>111.93395400000009</v>
      </c>
      <c r="AD102" s="23">
        <f>'Industrie AMS'!AD102-'Industrie AME'!AD102</f>
        <v>114.30371600000012</v>
      </c>
      <c r="AE102" s="23">
        <f>'Industrie AMS'!AE102-'Industrie AME'!AE102</f>
        <v>111.20828299999994</v>
      </c>
      <c r="AF102" s="23">
        <f>'Industrie AMS'!AF102-'Industrie AME'!AF102</f>
        <v>103.48674000000005</v>
      </c>
      <c r="AG102" s="23">
        <f>'Industrie AMS'!AG102-'Industrie AME'!AG102</f>
        <v>94.103665999999976</v>
      </c>
      <c r="AH102" s="23">
        <f>'Industrie AMS'!AH102-'Industrie AME'!AH102</f>
        <v>84.41579999999999</v>
      </c>
      <c r="AI102" s="23">
        <f>'Industrie AMS'!AI102-'Industrie AME'!AI102</f>
        <v>77.945570999999973</v>
      </c>
      <c r="AJ102" s="23">
        <f>'Industrie AMS'!AJ102-'Industrie AME'!AJ102</f>
        <v>71.729579999999942</v>
      </c>
      <c r="AK102" s="23">
        <f>'Industrie AMS'!AK102-'Industrie AME'!AK102</f>
        <v>64.39716599999997</v>
      </c>
      <c r="AL102" s="23">
        <f>'Industrie AMS'!AL102-'Industrie AME'!AL102</f>
        <v>55.716698000000179</v>
      </c>
      <c r="AM102" s="23">
        <f>'Industrie AMS'!AM102-'Industrie AME'!AM102</f>
        <v>48.676167999999961</v>
      </c>
      <c r="AN102" s="23">
        <f>'Industrie AMS'!AN102-'Industrie AME'!AN102</f>
        <v>46.37209299999995</v>
      </c>
      <c r="AO102" s="23">
        <f>'Industrie AMS'!AO102-'Industrie AME'!AO102</f>
        <v>44.819130000000087</v>
      </c>
      <c r="AP102" s="23">
        <f>'Industrie AMS'!AP102-'Industrie AME'!AP102</f>
        <v>43.720352999999932</v>
      </c>
      <c r="AQ102" s="23">
        <f>'Industrie AMS'!AQ102-'Industrie AME'!AQ102</f>
        <v>42.935381000000007</v>
      </c>
      <c r="AR102" s="23">
        <f>'Industrie AMS'!AR102-'Industrie AME'!AR102</f>
        <v>41.15803300000016</v>
      </c>
      <c r="AS102" s="23">
        <f>'Industrie AMS'!AS102-'Industrie AME'!AS102</f>
        <v>37.553206000000046</v>
      </c>
      <c r="AT102" s="23">
        <f>'Industrie AMS'!AT102-'Industrie AME'!AT102</f>
        <v>35.12443600000006</v>
      </c>
      <c r="AU102" s="23">
        <f>'Industrie AMS'!AU102-'Industrie AME'!AU102</f>
        <v>33.428257000000031</v>
      </c>
      <c r="AV102" s="23">
        <f>'Industrie AMS'!AV102-'Industrie AME'!AV102</f>
        <v>32.276972999999998</v>
      </c>
      <c r="AW102" s="23">
        <f>'Industrie AMS'!AW102-'Industrie AME'!AW102</f>
        <v>28.911483999999973</v>
      </c>
    </row>
    <row r="103" spans="1:49" x14ac:dyDescent="0.25">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row>
    <row r="104" spans="1:49" x14ac:dyDescent="0.25">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row>
    <row r="105" spans="1:49" x14ac:dyDescent="0.25">
      <c r="A105" s="113" t="s">
        <v>814</v>
      </c>
      <c r="B105" t="s">
        <v>443</v>
      </c>
      <c r="C105" s="23">
        <f>'Industrie AMS'!C105-'Industrie AME'!C105</f>
        <v>0</v>
      </c>
      <c r="D105" s="23">
        <f>'Industrie AMS'!D105-'Industrie AME'!D105</f>
        <v>0</v>
      </c>
      <c r="E105" s="23">
        <f>'Industrie AMS'!E105-'Industrie AME'!E105</f>
        <v>0</v>
      </c>
      <c r="F105" s="23">
        <f>'Industrie AMS'!F105-'Industrie AME'!F105</f>
        <v>0</v>
      </c>
      <c r="G105" s="23">
        <f>'Industrie AMS'!G105-'Industrie AME'!G105</f>
        <v>0</v>
      </c>
      <c r="H105" s="23">
        <f>'Industrie AMS'!H105-'Industrie AME'!H105</f>
        <v>0</v>
      </c>
      <c r="I105" s="23">
        <f>'Industrie AMS'!I105-'Industrie AME'!I105</f>
        <v>0</v>
      </c>
      <c r="J105" s="23">
        <f>'Industrie AMS'!J105-'Industrie AME'!J105</f>
        <v>0</v>
      </c>
      <c r="K105" s="23">
        <f>'Industrie AMS'!K105-'Industrie AME'!K105</f>
        <v>0</v>
      </c>
      <c r="L105" s="23">
        <f>'Industrie AMS'!L105-'Industrie AME'!L105</f>
        <v>0</v>
      </c>
      <c r="M105" s="23">
        <f>'Industrie AMS'!M105-'Industrie AME'!M105</f>
        <v>0</v>
      </c>
      <c r="N105" s="23">
        <f>'Industrie AMS'!N105-'Industrie AME'!N105</f>
        <v>0</v>
      </c>
      <c r="O105" s="23">
        <f>'Industrie AMS'!O105-'Industrie AME'!O105</f>
        <v>0</v>
      </c>
      <c r="P105" s="23">
        <f>'Industrie AMS'!P105-'Industrie AME'!P105</f>
        <v>0</v>
      </c>
      <c r="Q105" s="23">
        <f>'Industrie AMS'!Q105-'Industrie AME'!Q105</f>
        <v>0</v>
      </c>
      <c r="R105" s="23">
        <f>'Industrie AMS'!R105-'Industrie AME'!R105</f>
        <v>0</v>
      </c>
      <c r="S105" s="23">
        <f>'Industrie AMS'!S105-'Industrie AME'!S105</f>
        <v>0</v>
      </c>
      <c r="T105" s="23">
        <f>'Industrie AMS'!T105-'Industrie AME'!T105</f>
        <v>0</v>
      </c>
      <c r="U105" s="23">
        <f>'Industrie AMS'!U105-'Industrie AME'!U105</f>
        <v>0</v>
      </c>
      <c r="V105" s="23">
        <f>'Industrie AMS'!V105-'Industrie AME'!V105</f>
        <v>0</v>
      </c>
      <c r="W105" s="23">
        <f>'Industrie AMS'!W105-'Industrie AME'!W105</f>
        <v>8.5596999999992818E-4</v>
      </c>
      <c r="X105" s="23">
        <f>'Industrie AMS'!X105-'Industrie AME'!X105</f>
        <v>1.9500679999999715E-3</v>
      </c>
      <c r="Y105" s="23">
        <f>'Industrie AMS'!Y105-'Industrie AME'!Y105</f>
        <v>5.6062190000001344E-3</v>
      </c>
      <c r="Z105" s="23">
        <f>'Industrie AMS'!Z105-'Industrie AME'!Z105</f>
        <v>1.1361288999999886E-2</v>
      </c>
      <c r="AA105" s="23">
        <f>'Industrie AMS'!AA105-'Industrie AME'!AA105</f>
        <v>1.9027069000000063E-2</v>
      </c>
      <c r="AB105" s="23">
        <f>'Industrie AMS'!AB105-'Industrie AME'!AB105</f>
        <v>2.8411082000000087E-2</v>
      </c>
      <c r="AC105" s="23">
        <f>'Industrie AMS'!AC105-'Industrie AME'!AC105</f>
        <v>3.9454206000000047E-2</v>
      </c>
      <c r="AD105" s="23">
        <f>'Industrie AMS'!AD105-'Industrie AME'!AD105</f>
        <v>5.1938921000000082E-2</v>
      </c>
      <c r="AE105" s="23">
        <f>'Industrie AMS'!AE105-'Industrie AME'!AE105</f>
        <v>6.527737999999994E-2</v>
      </c>
      <c r="AF105" s="23">
        <f>'Industrie AMS'!AF105-'Industrie AME'!AF105</f>
        <v>7.9117702000000012E-2</v>
      </c>
      <c r="AG105" s="23">
        <f>'Industrie AMS'!AG105-'Industrie AME'!AG105</f>
        <v>9.3616277999999831E-2</v>
      </c>
      <c r="AH105" s="23">
        <f>'Industrie AMS'!AH105-'Industrie AME'!AH105</f>
        <v>0.10828682600000006</v>
      </c>
      <c r="AI105" s="23">
        <f>'Industrie AMS'!AI105-'Industrie AME'!AI105</f>
        <v>0.12240036399999976</v>
      </c>
      <c r="AJ105" s="23">
        <f>'Industrie AMS'!AJ105-'Industrie AME'!AJ105</f>
        <v>0.13586260500000025</v>
      </c>
      <c r="AK105" s="23">
        <f>'Industrie AMS'!AK105-'Industrie AME'!AK105</f>
        <v>0.14825632799999999</v>
      </c>
      <c r="AL105" s="23">
        <f>'Industrie AMS'!AL105-'Industrie AME'!AL105</f>
        <v>0.15939880199999967</v>
      </c>
      <c r="AM105" s="23">
        <f>'Industrie AMS'!AM105-'Industrie AME'!AM105</f>
        <v>0.1693602649999999</v>
      </c>
      <c r="AN105" s="23">
        <f>'Industrie AMS'!AN105-'Industrie AME'!AN105</f>
        <v>0.17841604299999991</v>
      </c>
      <c r="AO105" s="23">
        <f>'Industrie AMS'!AO105-'Industrie AME'!AO105</f>
        <v>0.1870004999999999</v>
      </c>
      <c r="AP105" s="23">
        <f>'Industrie AMS'!AP105-'Industrie AME'!AP105</f>
        <v>0.19489569399999995</v>
      </c>
      <c r="AQ105" s="23">
        <f>'Industrie AMS'!AQ105-'Industrie AME'!AQ105</f>
        <v>0.2021323159999997</v>
      </c>
      <c r="AR105" s="23">
        <f>'Industrie AMS'!AR105-'Industrie AME'!AR105</f>
        <v>0.20864101000000002</v>
      </c>
      <c r="AS105" s="23">
        <f>'Industrie AMS'!AS105-'Industrie AME'!AS105</f>
        <v>0.21489280899999974</v>
      </c>
      <c r="AT105" s="23">
        <f>'Industrie AMS'!AT105-'Industrie AME'!AT105</f>
        <v>0.22063304000000006</v>
      </c>
      <c r="AU105" s="23">
        <f>'Industrie AMS'!AU105-'Industrie AME'!AU105</f>
        <v>0.22574879900000022</v>
      </c>
      <c r="AV105" s="23">
        <f>'Industrie AMS'!AV105-'Industrie AME'!AV105</f>
        <v>0.23019062400000001</v>
      </c>
      <c r="AW105" s="23">
        <f>'Industrie AMS'!AW105-'Industrie AME'!AW105</f>
        <v>0.23412664599999999</v>
      </c>
    </row>
    <row r="106" spans="1:49" x14ac:dyDescent="0.25">
      <c r="A106" s="113"/>
      <c r="B106" t="s">
        <v>444</v>
      </c>
      <c r="C106" s="23">
        <f>'Industrie AMS'!C106-'Industrie AME'!C106</f>
        <v>0</v>
      </c>
      <c r="D106" s="23">
        <f>'Industrie AMS'!D106-'Industrie AME'!D106</f>
        <v>0</v>
      </c>
      <c r="E106" s="23">
        <f>'Industrie AMS'!E106-'Industrie AME'!E106</f>
        <v>0</v>
      </c>
      <c r="F106" s="23">
        <f>'Industrie AMS'!F106-'Industrie AME'!F106</f>
        <v>0</v>
      </c>
      <c r="G106" s="23">
        <f>'Industrie AMS'!G106-'Industrie AME'!G106</f>
        <v>0</v>
      </c>
      <c r="H106" s="23">
        <f>'Industrie AMS'!H106-'Industrie AME'!H106</f>
        <v>0</v>
      </c>
      <c r="I106" s="23">
        <f>'Industrie AMS'!I106-'Industrie AME'!I106</f>
        <v>0</v>
      </c>
      <c r="J106" s="23">
        <f>'Industrie AMS'!J106-'Industrie AME'!J106</f>
        <v>0</v>
      </c>
      <c r="K106" s="23">
        <f>'Industrie AMS'!K106-'Industrie AME'!K106</f>
        <v>0</v>
      </c>
      <c r="L106" s="23">
        <f>'Industrie AMS'!L106-'Industrie AME'!L106</f>
        <v>0</v>
      </c>
      <c r="M106" s="23">
        <f>'Industrie AMS'!M106-'Industrie AME'!M106</f>
        <v>0</v>
      </c>
      <c r="N106" s="23">
        <f>'Industrie AMS'!N106-'Industrie AME'!N106</f>
        <v>0</v>
      </c>
      <c r="O106" s="23">
        <f>'Industrie AMS'!O106-'Industrie AME'!O106</f>
        <v>0</v>
      </c>
      <c r="P106" s="23">
        <f>'Industrie AMS'!P106-'Industrie AME'!P106</f>
        <v>0</v>
      </c>
      <c r="Q106" s="23">
        <f>'Industrie AMS'!Q106-'Industrie AME'!Q106</f>
        <v>0</v>
      </c>
      <c r="R106" s="23">
        <f>'Industrie AMS'!R106-'Industrie AME'!R106</f>
        <v>0</v>
      </c>
      <c r="S106" s="23">
        <f>'Industrie AMS'!S106-'Industrie AME'!S106</f>
        <v>0</v>
      </c>
      <c r="T106" s="23">
        <f>'Industrie AMS'!T106-'Industrie AME'!T106</f>
        <v>0</v>
      </c>
      <c r="U106" s="23">
        <f>'Industrie AMS'!U106-'Industrie AME'!U106</f>
        <v>0</v>
      </c>
      <c r="V106" s="23">
        <f>'Industrie AMS'!V106-'Industrie AME'!V106</f>
        <v>0</v>
      </c>
      <c r="W106" s="23">
        <f>'Industrie AMS'!W106-'Industrie AME'!W106</f>
        <v>4.6977999999997522E-4</v>
      </c>
      <c r="X106" s="23">
        <f>'Industrie AMS'!X106-'Industrie AME'!X106</f>
        <v>7.1477600000013908E-4</v>
      </c>
      <c r="Y106" s="23">
        <f>'Industrie AMS'!Y106-'Industrie AME'!Y106</f>
        <v>4.0304989999999652E-3</v>
      </c>
      <c r="Z106" s="23">
        <f>'Industrie AMS'!Z106-'Industrie AME'!Z106</f>
        <v>9.4742979999999921E-3</v>
      </c>
      <c r="AA106" s="23">
        <f>'Industrie AMS'!AA106-'Industrie AME'!AA106</f>
        <v>1.676797200000002E-2</v>
      </c>
      <c r="AB106" s="23">
        <f>'Industrie AMS'!AB106-'Industrie AME'!AB106</f>
        <v>2.5843092000000123E-2</v>
      </c>
      <c r="AC106" s="23">
        <f>'Industrie AMS'!AC106-'Industrie AME'!AC106</f>
        <v>3.6590851000000146E-2</v>
      </c>
      <c r="AD106" s="23">
        <f>'Industrie AMS'!AD106-'Industrie AME'!AD106</f>
        <v>4.9943259999999823E-2</v>
      </c>
      <c r="AE106" s="23">
        <f>'Industrie AMS'!AE106-'Industrie AME'!AE106</f>
        <v>6.448674199999993E-2</v>
      </c>
      <c r="AF106" s="23">
        <f>'Industrie AMS'!AF106-'Industrie AME'!AF106</f>
        <v>7.951943199999989E-2</v>
      </c>
      <c r="AG106" s="23">
        <f>'Industrie AMS'!AG106-'Industrie AME'!AG106</f>
        <v>9.5093378000000062E-2</v>
      </c>
      <c r="AH106" s="23">
        <f>'Industrie AMS'!AH106-'Industrie AME'!AH106</f>
        <v>0.1107324879999998</v>
      </c>
      <c r="AI106" s="23">
        <f>'Industrie AMS'!AI106-'Industrie AME'!AI106</f>
        <v>0.12613126900000005</v>
      </c>
      <c r="AJ106" s="23">
        <f>'Industrie AMS'!AJ106-'Industrie AME'!AJ106</f>
        <v>0.14106333400000004</v>
      </c>
      <c r="AK106" s="23">
        <f>'Industrie AMS'!AK106-'Industrie AME'!AK106</f>
        <v>0.15521717699999993</v>
      </c>
      <c r="AL106" s="23">
        <f>'Industrie AMS'!AL106-'Industrie AME'!AL106</f>
        <v>0.16840377800000006</v>
      </c>
      <c r="AM106" s="23">
        <f>'Industrie AMS'!AM106-'Industrie AME'!AM106</f>
        <v>0.18065442100000029</v>
      </c>
      <c r="AN106" s="23">
        <f>'Industrie AMS'!AN106-'Industrie AME'!AN106</f>
        <v>0.19206377800000007</v>
      </c>
      <c r="AO106" s="23">
        <f>'Industrie AMS'!AO106-'Industrie AME'!AO106</f>
        <v>0.20284510100000031</v>
      </c>
      <c r="AP106" s="23">
        <f>'Industrie AMS'!AP106-'Industrie AME'!AP106</f>
        <v>0.21315543999999997</v>
      </c>
      <c r="AQ106" s="23">
        <f>'Industrie AMS'!AQ106-'Industrie AME'!AQ106</f>
        <v>0.22312719399999992</v>
      </c>
      <c r="AR106" s="23">
        <f>'Industrie AMS'!AR106-'Industrie AME'!AR106</f>
        <v>0.23272401500000006</v>
      </c>
      <c r="AS106" s="23">
        <f>'Industrie AMS'!AS106-'Industrie AME'!AS106</f>
        <v>0.24184125300000003</v>
      </c>
      <c r="AT106" s="23">
        <f>'Industrie AMS'!AT106-'Industrie AME'!AT106</f>
        <v>0.25052792499999965</v>
      </c>
      <c r="AU106" s="23">
        <f>'Industrie AMS'!AU106-'Industrie AME'!AU106</f>
        <v>0.25881102600000006</v>
      </c>
      <c r="AV106" s="23">
        <f>'Industrie AMS'!AV106-'Industrie AME'!AV106</f>
        <v>0.26668998599999982</v>
      </c>
      <c r="AW106" s="23">
        <f>'Industrie AMS'!AW106-'Industrie AME'!AW106</f>
        <v>0.27443254800000005</v>
      </c>
    </row>
    <row r="107" spans="1:49" x14ac:dyDescent="0.25">
      <c r="A107" s="113"/>
      <c r="B107" t="s">
        <v>445</v>
      </c>
      <c r="C107" s="23">
        <f>'Industrie AMS'!C107-'Industrie AME'!C107</f>
        <v>0</v>
      </c>
      <c r="D107" s="23">
        <f>'Industrie AMS'!D107-'Industrie AME'!D107</f>
        <v>0</v>
      </c>
      <c r="E107" s="23">
        <f>'Industrie AMS'!E107-'Industrie AME'!E107</f>
        <v>0</v>
      </c>
      <c r="F107" s="23">
        <f>'Industrie AMS'!F107-'Industrie AME'!F107</f>
        <v>0</v>
      </c>
      <c r="G107" s="23">
        <f>'Industrie AMS'!G107-'Industrie AME'!G107</f>
        <v>0</v>
      </c>
      <c r="H107" s="23">
        <f>'Industrie AMS'!H107-'Industrie AME'!H107</f>
        <v>0</v>
      </c>
      <c r="I107" s="23">
        <f>'Industrie AMS'!I107-'Industrie AME'!I107</f>
        <v>0</v>
      </c>
      <c r="J107" s="23">
        <f>'Industrie AMS'!J107-'Industrie AME'!J107</f>
        <v>0</v>
      </c>
      <c r="K107" s="23">
        <f>'Industrie AMS'!K107-'Industrie AME'!K107</f>
        <v>0</v>
      </c>
      <c r="L107" s="23">
        <f>'Industrie AMS'!L107-'Industrie AME'!L107</f>
        <v>0</v>
      </c>
      <c r="M107" s="23">
        <f>'Industrie AMS'!M107-'Industrie AME'!M107</f>
        <v>0</v>
      </c>
      <c r="N107" s="23">
        <f>'Industrie AMS'!N107-'Industrie AME'!N107</f>
        <v>0</v>
      </c>
      <c r="O107" s="23">
        <f>'Industrie AMS'!O107-'Industrie AME'!O107</f>
        <v>0</v>
      </c>
      <c r="P107" s="23">
        <f>'Industrie AMS'!P107-'Industrie AME'!P107</f>
        <v>0</v>
      </c>
      <c r="Q107" s="23">
        <f>'Industrie AMS'!Q107-'Industrie AME'!Q107</f>
        <v>0</v>
      </c>
      <c r="R107" s="23">
        <f>'Industrie AMS'!R107-'Industrie AME'!R107</f>
        <v>0</v>
      </c>
      <c r="S107" s="23">
        <f>'Industrie AMS'!S107-'Industrie AME'!S107</f>
        <v>0</v>
      </c>
      <c r="T107" s="23">
        <f>'Industrie AMS'!T107-'Industrie AME'!T107</f>
        <v>0</v>
      </c>
      <c r="U107" s="23">
        <f>'Industrie AMS'!U107-'Industrie AME'!U107</f>
        <v>0</v>
      </c>
      <c r="V107" s="23">
        <f>'Industrie AMS'!V107-'Industrie AME'!V107</f>
        <v>0</v>
      </c>
      <c r="W107" s="23">
        <f>'Industrie AMS'!W107-'Industrie AME'!W107</f>
        <v>5.1011899999999777E-3</v>
      </c>
      <c r="X107" s="23">
        <f>'Industrie AMS'!X107-'Industrie AME'!X107</f>
        <v>6.1858270000001436E-3</v>
      </c>
      <c r="Y107" s="23">
        <f>'Industrie AMS'!Y107-'Industrie AME'!Y107</f>
        <v>1.8991179999998664E-3</v>
      </c>
      <c r="Z107" s="23">
        <f>'Industrie AMS'!Z107-'Industrie AME'!Z107</f>
        <v>1.4520449999999574E-3</v>
      </c>
      <c r="AA107" s="23">
        <f>'Industrie AMS'!AA107-'Industrie AME'!AA107</f>
        <v>3.2415969999999295E-3</v>
      </c>
      <c r="AB107" s="23">
        <f>'Industrie AMS'!AB107-'Industrie AME'!AB107</f>
        <v>6.5812800000000227E-3</v>
      </c>
      <c r="AC107" s="23">
        <f>'Industrie AMS'!AC107-'Industrie AME'!AC107</f>
        <v>1.1656920000000071E-2</v>
      </c>
      <c r="AD107" s="23">
        <f>'Industrie AMS'!AD107-'Industrie AME'!AD107</f>
        <v>1.896731500000004E-2</v>
      </c>
      <c r="AE107" s="23">
        <f>'Industrie AMS'!AE107-'Industrie AME'!AE107</f>
        <v>2.9057096999999921E-2</v>
      </c>
      <c r="AF107" s="23">
        <f>'Industrie AMS'!AF107-'Industrie AME'!AF107</f>
        <v>3.9875561999999976E-2</v>
      </c>
      <c r="AG107" s="23">
        <f>'Industrie AMS'!AG107-'Industrie AME'!AG107</f>
        <v>5.1086397000000172E-2</v>
      </c>
      <c r="AH107" s="23">
        <f>'Industrie AMS'!AH107-'Industrie AME'!AH107</f>
        <v>6.3028003999999971E-2</v>
      </c>
      <c r="AI107" s="23">
        <f>'Industrie AMS'!AI107-'Industrie AME'!AI107</f>
        <v>7.3118146999999745E-2</v>
      </c>
      <c r="AJ107" s="23">
        <f>'Industrie AMS'!AJ107-'Industrie AME'!AJ107</f>
        <v>8.1807099999999799E-2</v>
      </c>
      <c r="AK107" s="23">
        <f>'Industrie AMS'!AK107-'Industrie AME'!AK107</f>
        <v>8.9227342000000043E-2</v>
      </c>
      <c r="AL107" s="23">
        <f>'Industrie AMS'!AL107-'Industrie AME'!AL107</f>
        <v>9.5441850999999911E-2</v>
      </c>
      <c r="AM107" s="23">
        <f>'Industrie AMS'!AM107-'Industrie AME'!AM107</f>
        <v>0.10065926600000008</v>
      </c>
      <c r="AN107" s="23">
        <f>'Industrie AMS'!AN107-'Industrie AME'!AN107</f>
        <v>0.10546331699999989</v>
      </c>
      <c r="AO107" s="23">
        <f>'Industrie AMS'!AO107-'Industrie AME'!AO107</f>
        <v>0.10964653800000024</v>
      </c>
      <c r="AP107" s="23">
        <f>'Industrie AMS'!AP107-'Industrie AME'!AP107</f>
        <v>0.11354186099999986</v>
      </c>
      <c r="AQ107" s="23">
        <f>'Industrie AMS'!AQ107-'Industrie AME'!AQ107</f>
        <v>0.11732922900000009</v>
      </c>
      <c r="AR107" s="23">
        <f>'Industrie AMS'!AR107-'Industrie AME'!AR107</f>
        <v>0.12149673800000027</v>
      </c>
      <c r="AS107" s="23">
        <f>'Industrie AMS'!AS107-'Industrie AME'!AS107</f>
        <v>0.12500789600000006</v>
      </c>
      <c r="AT107" s="23">
        <f>'Industrie AMS'!AT107-'Industrie AME'!AT107</f>
        <v>0.12825645499999982</v>
      </c>
      <c r="AU107" s="23">
        <f>'Industrie AMS'!AU107-'Industrie AME'!AU107</f>
        <v>0.13113781699999993</v>
      </c>
      <c r="AV107" s="23">
        <f>'Industrie AMS'!AV107-'Industrie AME'!AV107</f>
        <v>0.133637228</v>
      </c>
      <c r="AW107" s="23">
        <f>'Industrie AMS'!AW107-'Industrie AME'!AW107</f>
        <v>0.1355932769999999</v>
      </c>
    </row>
    <row r="108" spans="1:49" x14ac:dyDescent="0.25">
      <c r="A108" s="113"/>
      <c r="B108" t="s">
        <v>446</v>
      </c>
      <c r="C108" s="23">
        <f>'Industrie AMS'!C108-'Industrie AME'!C108</f>
        <v>0</v>
      </c>
      <c r="D108" s="23">
        <f>'Industrie AMS'!D108-'Industrie AME'!D108</f>
        <v>0</v>
      </c>
      <c r="E108" s="23">
        <f>'Industrie AMS'!E108-'Industrie AME'!E108</f>
        <v>0</v>
      </c>
      <c r="F108" s="23">
        <f>'Industrie AMS'!F108-'Industrie AME'!F108</f>
        <v>0</v>
      </c>
      <c r="G108" s="23">
        <f>'Industrie AMS'!G108-'Industrie AME'!G108</f>
        <v>0</v>
      </c>
      <c r="H108" s="23">
        <f>'Industrie AMS'!H108-'Industrie AME'!H108</f>
        <v>0</v>
      </c>
      <c r="I108" s="23">
        <f>'Industrie AMS'!I108-'Industrie AME'!I108</f>
        <v>0</v>
      </c>
      <c r="J108" s="23">
        <f>'Industrie AMS'!J108-'Industrie AME'!J108</f>
        <v>0</v>
      </c>
      <c r="K108" s="23">
        <f>'Industrie AMS'!K108-'Industrie AME'!K108</f>
        <v>0</v>
      </c>
      <c r="L108" s="23">
        <f>'Industrie AMS'!L108-'Industrie AME'!L108</f>
        <v>0</v>
      </c>
      <c r="M108" s="23">
        <f>'Industrie AMS'!M108-'Industrie AME'!M108</f>
        <v>0</v>
      </c>
      <c r="N108" s="23">
        <f>'Industrie AMS'!N108-'Industrie AME'!N108</f>
        <v>0</v>
      </c>
      <c r="O108" s="23">
        <f>'Industrie AMS'!O108-'Industrie AME'!O108</f>
        <v>0</v>
      </c>
      <c r="P108" s="23">
        <f>'Industrie AMS'!P108-'Industrie AME'!P108</f>
        <v>0</v>
      </c>
      <c r="Q108" s="23">
        <f>'Industrie AMS'!Q108-'Industrie AME'!Q108</f>
        <v>0</v>
      </c>
      <c r="R108" s="23">
        <f>'Industrie AMS'!R108-'Industrie AME'!R108</f>
        <v>0</v>
      </c>
      <c r="S108" s="23">
        <f>'Industrie AMS'!S108-'Industrie AME'!S108</f>
        <v>0</v>
      </c>
      <c r="T108" s="23">
        <f>'Industrie AMS'!T108-'Industrie AME'!T108</f>
        <v>0</v>
      </c>
      <c r="U108" s="23">
        <f>'Industrie AMS'!U108-'Industrie AME'!U108</f>
        <v>0</v>
      </c>
      <c r="V108" s="23">
        <f>'Industrie AMS'!V108-'Industrie AME'!V108</f>
        <v>0</v>
      </c>
      <c r="W108" s="23">
        <f>'Industrie AMS'!W108-'Industrie AME'!W108</f>
        <v>2.9673809999999357E-3</v>
      </c>
      <c r="X108" s="23">
        <f>'Industrie AMS'!X108-'Industrie AME'!X108</f>
        <v>4.323534999999934E-3</v>
      </c>
      <c r="Y108" s="23">
        <f>'Industrie AMS'!Y108-'Industrie AME'!Y108</f>
        <v>8.6492069999999366E-3</v>
      </c>
      <c r="Z108" s="23">
        <f>'Industrie AMS'!Z108-'Industrie AME'!Z108</f>
        <v>1.4932358000000034E-2</v>
      </c>
      <c r="AA108" s="23">
        <f>'Industrie AMS'!AA108-'Industrie AME'!AA108</f>
        <v>2.3377201999999819E-2</v>
      </c>
      <c r="AB108" s="23">
        <f>'Industrie AMS'!AB108-'Industrie AME'!AB108</f>
        <v>3.3711409999999997E-2</v>
      </c>
      <c r="AC108" s="23">
        <f>'Industrie AMS'!AC108-'Industrie AME'!AC108</f>
        <v>4.5986526999999944E-2</v>
      </c>
      <c r="AD108" s="23">
        <f>'Industrie AMS'!AD108-'Industrie AME'!AD108</f>
        <v>5.9815789000000175E-2</v>
      </c>
      <c r="AE108" s="23">
        <f>'Industrie AMS'!AE108-'Industrie AME'!AE108</f>
        <v>7.4425629999999909E-2</v>
      </c>
      <c r="AF108" s="23">
        <f>'Industrie AMS'!AF108-'Industrie AME'!AF108</f>
        <v>8.9460648999999837E-2</v>
      </c>
      <c r="AG108" s="23">
        <f>'Industrie AMS'!AG108-'Industrie AME'!AG108</f>
        <v>0.10619522399999992</v>
      </c>
      <c r="AH108" s="23">
        <f>'Industrie AMS'!AH108-'Industrie AME'!AH108</f>
        <v>0.12426407600000022</v>
      </c>
      <c r="AI108" s="23">
        <f>'Industrie AMS'!AI108-'Industrie AME'!AI108</f>
        <v>0.1420190739999998</v>
      </c>
      <c r="AJ108" s="23">
        <f>'Industrie AMS'!AJ108-'Industrie AME'!AJ108</f>
        <v>0.15885241900000002</v>
      </c>
      <c r="AK108" s="23">
        <f>'Industrie AMS'!AK108-'Industrie AME'!AK108</f>
        <v>0.17442244000000029</v>
      </c>
      <c r="AL108" s="23">
        <f>'Industrie AMS'!AL108-'Industrie AME'!AL108</f>
        <v>0.1900441100000001</v>
      </c>
      <c r="AM108" s="23">
        <f>'Industrie AMS'!AM108-'Industrie AME'!AM108</f>
        <v>0.20402054699999983</v>
      </c>
      <c r="AN108" s="23">
        <f>'Industrie AMS'!AN108-'Industrie AME'!AN108</f>
        <v>0.21664394299999978</v>
      </c>
      <c r="AO108" s="23">
        <f>'Industrie AMS'!AO108-'Industrie AME'!AO108</f>
        <v>0.22806298499999977</v>
      </c>
      <c r="AP108" s="23">
        <f>'Industrie AMS'!AP108-'Industrie AME'!AP108</f>
        <v>0.23860664399999987</v>
      </c>
      <c r="AQ108" s="23">
        <f>'Industrie AMS'!AQ108-'Industrie AME'!AQ108</f>
        <v>0.24854794800000013</v>
      </c>
      <c r="AR108" s="23">
        <f>'Industrie AMS'!AR108-'Industrie AME'!AR108</f>
        <v>0.25794860199999992</v>
      </c>
      <c r="AS108" s="23">
        <f>'Industrie AMS'!AS108-'Industrie AME'!AS108</f>
        <v>0.26643107400000021</v>
      </c>
      <c r="AT108" s="23">
        <f>'Industrie AMS'!AT108-'Industrie AME'!AT108</f>
        <v>0.27419826300000016</v>
      </c>
      <c r="AU108" s="23">
        <f>'Industrie AMS'!AU108-'Industrie AME'!AU108</f>
        <v>0.28121603299999975</v>
      </c>
      <c r="AV108" s="23">
        <f>'Industrie AMS'!AV108-'Industrie AME'!AV108</f>
        <v>0.28749432699999966</v>
      </c>
      <c r="AW108" s="23">
        <f>'Industrie AMS'!AW108-'Industrie AME'!AW108</f>
        <v>0.2932441029999997</v>
      </c>
    </row>
    <row r="109" spans="1:49" x14ac:dyDescent="0.25">
      <c r="A109" s="113"/>
      <c r="B109" t="s">
        <v>668</v>
      </c>
      <c r="C109" s="23">
        <f>'Industrie AMS'!C109-'Industrie AME'!C109</f>
        <v>0</v>
      </c>
      <c r="D109" s="23">
        <f>'Industrie AMS'!D109-'Industrie AME'!D109</f>
        <v>0</v>
      </c>
      <c r="E109" s="23">
        <f>'Industrie AMS'!E109-'Industrie AME'!E109</f>
        <v>0</v>
      </c>
      <c r="F109" s="23">
        <f>'Industrie AMS'!F109-'Industrie AME'!F109</f>
        <v>0</v>
      </c>
      <c r="G109" s="23">
        <f>'Industrie AMS'!G109-'Industrie AME'!G109</f>
        <v>0</v>
      </c>
      <c r="H109" s="23">
        <f>'Industrie AMS'!H109-'Industrie AME'!H109</f>
        <v>0</v>
      </c>
      <c r="I109" s="23">
        <f>'Industrie AMS'!I109-'Industrie AME'!I109</f>
        <v>0</v>
      </c>
      <c r="J109" s="23">
        <f>'Industrie AMS'!J109-'Industrie AME'!J109</f>
        <v>0</v>
      </c>
      <c r="K109" s="23">
        <f>'Industrie AMS'!K109-'Industrie AME'!K109</f>
        <v>0</v>
      </c>
      <c r="L109" s="23">
        <f>'Industrie AMS'!L109-'Industrie AME'!L109</f>
        <v>0</v>
      </c>
      <c r="M109" s="23">
        <f>'Industrie AMS'!M109-'Industrie AME'!M109</f>
        <v>0</v>
      </c>
      <c r="N109" s="23">
        <f>'Industrie AMS'!N109-'Industrie AME'!N109</f>
        <v>0</v>
      </c>
      <c r="O109" s="23">
        <f>'Industrie AMS'!O109-'Industrie AME'!O109</f>
        <v>0</v>
      </c>
      <c r="P109" s="23">
        <f>'Industrie AMS'!P109-'Industrie AME'!P109</f>
        <v>0</v>
      </c>
      <c r="Q109" s="23">
        <f>'Industrie AMS'!Q109-'Industrie AME'!Q109</f>
        <v>0</v>
      </c>
      <c r="R109" s="23">
        <f>'Industrie AMS'!R109-'Industrie AME'!R109</f>
        <v>0</v>
      </c>
      <c r="S109" s="23">
        <f>'Industrie AMS'!S109-'Industrie AME'!S109</f>
        <v>0</v>
      </c>
      <c r="T109" s="23">
        <f>'Industrie AMS'!T109-'Industrie AME'!T109</f>
        <v>0</v>
      </c>
      <c r="U109" s="23">
        <f>'Industrie AMS'!U109-'Industrie AME'!U109</f>
        <v>0</v>
      </c>
      <c r="V109" s="23">
        <f>'Industrie AMS'!V109-'Industrie AME'!V109</f>
        <v>0</v>
      </c>
      <c r="W109" s="23">
        <f>'Industrie AMS'!W109-'Industrie AME'!W109</f>
        <v>6.2044650000001589E-3</v>
      </c>
      <c r="X109" s="23">
        <f>'Industrie AMS'!X109-'Industrie AME'!X109</f>
        <v>6.6802449999998625E-3</v>
      </c>
      <c r="Y109" s="23">
        <f>'Industrie AMS'!Y109-'Industrie AME'!Y109</f>
        <v>1.1798756999999993E-2</v>
      </c>
      <c r="Z109" s="23">
        <f>'Industrie AMS'!Z109-'Industrie AME'!Z109</f>
        <v>1.6952753999999848E-2</v>
      </c>
      <c r="AA109" s="23">
        <f>'Industrie AMS'!AA109-'Industrie AME'!AA109</f>
        <v>2.3700963000000019E-2</v>
      </c>
      <c r="AB109" s="23">
        <f>'Industrie AMS'!AB109-'Industrie AME'!AB109</f>
        <v>3.1984833999999962E-2</v>
      </c>
      <c r="AC109" s="23">
        <f>'Industrie AMS'!AC109-'Industrie AME'!AC109</f>
        <v>4.2143367999999848E-2</v>
      </c>
      <c r="AD109" s="23">
        <f>'Industrie AMS'!AD109-'Industrie AME'!AD109</f>
        <v>5.7292034000000047E-2</v>
      </c>
      <c r="AE109" s="23">
        <f>'Industrie AMS'!AE109-'Industrie AME'!AE109</f>
        <v>7.20081159999999E-2</v>
      </c>
      <c r="AF109" s="23">
        <f>'Industrie AMS'!AF109-'Industrie AME'!AF109</f>
        <v>8.612636600000001E-2</v>
      </c>
      <c r="AG109" s="23">
        <f>'Industrie AMS'!AG109-'Industrie AME'!AG109</f>
        <v>0.10091544100000016</v>
      </c>
      <c r="AH109" s="23">
        <f>'Industrie AMS'!AH109-'Industrie AME'!AH109</f>
        <v>0.11618014999999993</v>
      </c>
      <c r="AI109" s="23">
        <f>'Industrie AMS'!AI109-'Industrie AME'!AI109</f>
        <v>0.13151737500000005</v>
      </c>
      <c r="AJ109" s="23">
        <f>'Industrie AMS'!AJ109-'Industrie AME'!AJ109</f>
        <v>0.1457167509999997</v>
      </c>
      <c r="AK109" s="23">
        <f>'Industrie AMS'!AK109-'Industrie AME'!AK109</f>
        <v>0.1583743830000004</v>
      </c>
      <c r="AL109" s="23">
        <f>'Industrie AMS'!AL109-'Industrie AME'!AL109</f>
        <v>0.16940445299999984</v>
      </c>
      <c r="AM109" s="23">
        <f>'Industrie AMS'!AM109-'Industrie AME'!AM109</f>
        <v>0.17976365999999988</v>
      </c>
      <c r="AN109" s="23">
        <f>'Industrie AMS'!AN109-'Industrie AME'!AN109</f>
        <v>0.18987859799999995</v>
      </c>
      <c r="AO109" s="23">
        <f>'Industrie AMS'!AO109-'Industrie AME'!AO109</f>
        <v>0.19866870000000025</v>
      </c>
      <c r="AP109" s="23">
        <f>'Industrie AMS'!AP109-'Industrie AME'!AP109</f>
        <v>0.20644260299999972</v>
      </c>
      <c r="AQ109" s="23">
        <f>'Industrie AMS'!AQ109-'Industrie AME'!AQ109</f>
        <v>0.21353024200000004</v>
      </c>
      <c r="AR109" s="23">
        <f>'Industrie AMS'!AR109-'Industrie AME'!AR109</f>
        <v>0.21974895699999974</v>
      </c>
      <c r="AS109" s="23">
        <f>'Industrie AMS'!AS109-'Industrie AME'!AS109</f>
        <v>0.22496367099999981</v>
      </c>
      <c r="AT109" s="23">
        <f>'Industrie AMS'!AT109-'Industrie AME'!AT109</f>
        <v>0.23013351100000001</v>
      </c>
      <c r="AU109" s="23">
        <f>'Industrie AMS'!AU109-'Industrie AME'!AU109</f>
        <v>0.23482889799999995</v>
      </c>
      <c r="AV109" s="23">
        <f>'Industrie AMS'!AV109-'Industrie AME'!AV109</f>
        <v>0.23889669199999997</v>
      </c>
      <c r="AW109" s="23">
        <f>'Industrie AMS'!AW109-'Industrie AME'!AW109</f>
        <v>0.24198357100000001</v>
      </c>
    </row>
    <row r="110" spans="1:49" x14ac:dyDescent="0.25">
      <c r="A110" s="113"/>
      <c r="B110" t="s">
        <v>447</v>
      </c>
      <c r="C110" s="23">
        <f>'Industrie AMS'!C110-'Industrie AME'!C110</f>
        <v>0</v>
      </c>
      <c r="D110" s="23">
        <f>'Industrie AMS'!D110-'Industrie AME'!D110</f>
        <v>0</v>
      </c>
      <c r="E110" s="23">
        <f>'Industrie AMS'!E110-'Industrie AME'!E110</f>
        <v>0</v>
      </c>
      <c r="F110" s="23">
        <f>'Industrie AMS'!F110-'Industrie AME'!F110</f>
        <v>0</v>
      </c>
      <c r="G110" s="23">
        <f>'Industrie AMS'!G110-'Industrie AME'!G110</f>
        <v>0</v>
      </c>
      <c r="H110" s="23">
        <f>'Industrie AMS'!H110-'Industrie AME'!H110</f>
        <v>0</v>
      </c>
      <c r="I110" s="23">
        <f>'Industrie AMS'!I110-'Industrie AME'!I110</f>
        <v>0</v>
      </c>
      <c r="J110" s="23">
        <f>'Industrie AMS'!J110-'Industrie AME'!J110</f>
        <v>0</v>
      </c>
      <c r="K110" s="23">
        <f>'Industrie AMS'!K110-'Industrie AME'!K110</f>
        <v>0</v>
      </c>
      <c r="L110" s="23">
        <f>'Industrie AMS'!L110-'Industrie AME'!L110</f>
        <v>0</v>
      </c>
      <c r="M110" s="23">
        <f>'Industrie AMS'!M110-'Industrie AME'!M110</f>
        <v>0</v>
      </c>
      <c r="N110" s="23">
        <f>'Industrie AMS'!N110-'Industrie AME'!N110</f>
        <v>0</v>
      </c>
      <c r="O110" s="23">
        <f>'Industrie AMS'!O110-'Industrie AME'!O110</f>
        <v>0</v>
      </c>
      <c r="P110" s="23">
        <f>'Industrie AMS'!P110-'Industrie AME'!P110</f>
        <v>0</v>
      </c>
      <c r="Q110" s="23">
        <f>'Industrie AMS'!Q110-'Industrie AME'!Q110</f>
        <v>0</v>
      </c>
      <c r="R110" s="23">
        <f>'Industrie AMS'!R110-'Industrie AME'!R110</f>
        <v>0</v>
      </c>
      <c r="S110" s="23">
        <f>'Industrie AMS'!S110-'Industrie AME'!S110</f>
        <v>0</v>
      </c>
      <c r="T110" s="23">
        <f>'Industrie AMS'!T110-'Industrie AME'!T110</f>
        <v>0</v>
      </c>
      <c r="U110" s="23">
        <f>'Industrie AMS'!U110-'Industrie AME'!U110</f>
        <v>0</v>
      </c>
      <c r="V110" s="23">
        <f>'Industrie AMS'!V110-'Industrie AME'!V110</f>
        <v>0</v>
      </c>
      <c r="W110" s="23">
        <f>'Industrie AMS'!W110-'Industrie AME'!W110</f>
        <v>2.6395260000000587E-3</v>
      </c>
      <c r="X110" s="23">
        <f>'Industrie AMS'!X110-'Industrie AME'!X110</f>
        <v>3.0343569999999875E-3</v>
      </c>
      <c r="Y110" s="23">
        <f>'Industrie AMS'!Y110-'Industrie AME'!Y110</f>
        <v>6.6813519999999738E-3</v>
      </c>
      <c r="Z110" s="23">
        <f>'Industrie AMS'!Z110-'Industrie AME'!Z110</f>
        <v>1.2158577999999975E-2</v>
      </c>
      <c r="AA110" s="23">
        <f>'Industrie AMS'!AA110-'Industrie AME'!AA110</f>
        <v>1.9702822999999814E-2</v>
      </c>
      <c r="AB110" s="23">
        <f>'Industrie AMS'!AB110-'Industrie AME'!AB110</f>
        <v>2.923876300000039E-2</v>
      </c>
      <c r="AC110" s="23">
        <f>'Industrie AMS'!AC110-'Industrie AME'!AC110</f>
        <v>4.1000921999999829E-2</v>
      </c>
      <c r="AD110" s="23">
        <f>'Industrie AMS'!AD110-'Industrie AME'!AD110</f>
        <v>5.4302658000000115E-2</v>
      </c>
      <c r="AE110" s="23">
        <f>'Industrie AMS'!AE110-'Industrie AME'!AE110</f>
        <v>6.7726608000000077E-2</v>
      </c>
      <c r="AF110" s="23">
        <f>'Industrie AMS'!AF110-'Industrie AME'!AF110</f>
        <v>8.1381208999999899E-2</v>
      </c>
      <c r="AG110" s="23">
        <f>'Industrie AMS'!AG110-'Industrie AME'!AG110</f>
        <v>9.7079137000000149E-2</v>
      </c>
      <c r="AH110" s="23">
        <f>'Industrie AMS'!AH110-'Industrie AME'!AH110</f>
        <v>0.11449321899999987</v>
      </c>
      <c r="AI110" s="23">
        <f>'Industrie AMS'!AI110-'Industrie AME'!AI110</f>
        <v>0.13185402499999999</v>
      </c>
      <c r="AJ110" s="23">
        <f>'Industrie AMS'!AJ110-'Industrie AME'!AJ110</f>
        <v>0.14810939500000009</v>
      </c>
      <c r="AK110" s="23">
        <f>'Industrie AMS'!AK110-'Industrie AME'!AK110</f>
        <v>0.16296469800000013</v>
      </c>
      <c r="AL110" s="23">
        <f>'Industrie AMS'!AL110-'Industrie AME'!AL110</f>
        <v>0.1762845030000002</v>
      </c>
      <c r="AM110" s="23">
        <f>'Industrie AMS'!AM110-'Industrie AME'!AM110</f>
        <v>0.18845140400000027</v>
      </c>
      <c r="AN110" s="23">
        <f>'Industrie AMS'!AN110-'Industrie AME'!AN110</f>
        <v>0.199800808</v>
      </c>
      <c r="AO110" s="23">
        <f>'Industrie AMS'!AO110-'Industrie AME'!AO110</f>
        <v>0.21000435500000014</v>
      </c>
      <c r="AP110" s="23">
        <f>'Industrie AMS'!AP110-'Industrie AME'!AP110</f>
        <v>0.21940216600000007</v>
      </c>
      <c r="AQ110" s="23">
        <f>'Industrie AMS'!AQ110-'Industrie AME'!AQ110</f>
        <v>0.22819980699999975</v>
      </c>
      <c r="AR110" s="23">
        <f>'Industrie AMS'!AR110-'Industrie AME'!AR110</f>
        <v>0.23630577199999969</v>
      </c>
      <c r="AS110" s="23">
        <f>'Industrie AMS'!AS110-'Industrie AME'!AS110</f>
        <v>0.24339085299999974</v>
      </c>
      <c r="AT110" s="23">
        <f>'Industrie AMS'!AT110-'Industrie AME'!AT110</f>
        <v>0.24995356999999974</v>
      </c>
      <c r="AU110" s="23">
        <f>'Industrie AMS'!AU110-'Industrie AME'!AU110</f>
        <v>0.25576170499999984</v>
      </c>
      <c r="AV110" s="23">
        <f>'Industrie AMS'!AV110-'Industrie AME'!AV110</f>
        <v>0.26082015699999994</v>
      </c>
      <c r="AW110" s="23">
        <f>'Industrie AMS'!AW110-'Industrie AME'!AW110</f>
        <v>0.26551523200000027</v>
      </c>
    </row>
    <row r="111" spans="1:49" x14ac:dyDescent="0.25">
      <c r="A111" s="113"/>
      <c r="B111" t="s">
        <v>448</v>
      </c>
      <c r="C111" s="23">
        <f>'Industrie AMS'!C111-'Industrie AME'!C111</f>
        <v>0</v>
      </c>
      <c r="D111" s="23">
        <f>'Industrie AMS'!D111-'Industrie AME'!D111</f>
        <v>0</v>
      </c>
      <c r="E111" s="23">
        <f>'Industrie AMS'!E111-'Industrie AME'!E111</f>
        <v>0</v>
      </c>
      <c r="F111" s="23">
        <f>'Industrie AMS'!F111-'Industrie AME'!F111</f>
        <v>0</v>
      </c>
      <c r="G111" s="23">
        <f>'Industrie AMS'!G111-'Industrie AME'!G111</f>
        <v>0</v>
      </c>
      <c r="H111" s="23">
        <f>'Industrie AMS'!H111-'Industrie AME'!H111</f>
        <v>0</v>
      </c>
      <c r="I111" s="23">
        <f>'Industrie AMS'!I111-'Industrie AME'!I111</f>
        <v>0</v>
      </c>
      <c r="J111" s="23">
        <f>'Industrie AMS'!J111-'Industrie AME'!J111</f>
        <v>0</v>
      </c>
      <c r="K111" s="23">
        <f>'Industrie AMS'!K111-'Industrie AME'!K111</f>
        <v>0</v>
      </c>
      <c r="L111" s="23">
        <f>'Industrie AMS'!L111-'Industrie AME'!L111</f>
        <v>0</v>
      </c>
      <c r="M111" s="23">
        <f>'Industrie AMS'!M111-'Industrie AME'!M111</f>
        <v>0</v>
      </c>
      <c r="N111" s="23">
        <f>'Industrie AMS'!N111-'Industrie AME'!N111</f>
        <v>0</v>
      </c>
      <c r="O111" s="23">
        <f>'Industrie AMS'!O111-'Industrie AME'!O111</f>
        <v>0</v>
      </c>
      <c r="P111" s="23">
        <f>'Industrie AMS'!P111-'Industrie AME'!P111</f>
        <v>0</v>
      </c>
      <c r="Q111" s="23">
        <f>'Industrie AMS'!Q111-'Industrie AME'!Q111</f>
        <v>0</v>
      </c>
      <c r="R111" s="23">
        <f>'Industrie AMS'!R111-'Industrie AME'!R111</f>
        <v>0</v>
      </c>
      <c r="S111" s="23">
        <f>'Industrie AMS'!S111-'Industrie AME'!S111</f>
        <v>0</v>
      </c>
      <c r="T111" s="23">
        <f>'Industrie AMS'!T111-'Industrie AME'!T111</f>
        <v>0</v>
      </c>
      <c r="U111" s="23">
        <f>'Industrie AMS'!U111-'Industrie AME'!U111</f>
        <v>0</v>
      </c>
      <c r="V111" s="23">
        <f>'Industrie AMS'!V111-'Industrie AME'!V111</f>
        <v>0</v>
      </c>
      <c r="W111" s="23">
        <f>'Industrie AMS'!W111-'Industrie AME'!W111</f>
        <v>5.1061050000000829E-3</v>
      </c>
      <c r="X111" s="23">
        <f>'Industrie AMS'!X111-'Industrie AME'!X111</f>
        <v>7.2897899999999627E-3</v>
      </c>
      <c r="Y111" s="23">
        <f>'Industrie AMS'!Y111-'Industrie AME'!Y111</f>
        <v>1.2295779000000007E-2</v>
      </c>
      <c r="Z111" s="23">
        <f>'Industrie AMS'!Z111-'Industrie AME'!Z111</f>
        <v>1.7829543999999808E-2</v>
      </c>
      <c r="AA111" s="23">
        <f>'Industrie AMS'!AA111-'Industrie AME'!AA111</f>
        <v>2.4052075999999811E-2</v>
      </c>
      <c r="AB111" s="23">
        <f>'Industrie AMS'!AB111-'Industrie AME'!AB111</f>
        <v>3.0658206000000021E-2</v>
      </c>
      <c r="AC111" s="23">
        <f>'Industrie AMS'!AC111-'Industrie AME'!AC111</f>
        <v>3.8407111999999799E-2</v>
      </c>
      <c r="AD111" s="23">
        <f>'Industrie AMS'!AD111-'Industrie AME'!AD111</f>
        <v>4.7581941000000016E-2</v>
      </c>
      <c r="AE111" s="23">
        <f>'Industrie AMS'!AE111-'Industrie AME'!AE111</f>
        <v>5.7442548000000038E-2</v>
      </c>
      <c r="AF111" s="23">
        <f>'Industrie AMS'!AF111-'Industrie AME'!AF111</f>
        <v>6.7482569000000048E-2</v>
      </c>
      <c r="AG111" s="23">
        <f>'Industrie AMS'!AG111-'Industrie AME'!AG111</f>
        <v>8.117059400000004E-2</v>
      </c>
      <c r="AH111" s="23">
        <f>'Industrie AMS'!AH111-'Industrie AME'!AH111</f>
        <v>9.7950628999999845E-2</v>
      </c>
      <c r="AI111" s="23">
        <f>'Industrie AMS'!AI111-'Industrie AME'!AI111</f>
        <v>0.11423333999999996</v>
      </c>
      <c r="AJ111" s="23">
        <f>'Industrie AMS'!AJ111-'Industrie AME'!AJ111</f>
        <v>0.12919809400000015</v>
      </c>
      <c r="AK111" s="23">
        <f>'Industrie AMS'!AK111-'Industrie AME'!AK111</f>
        <v>0.14225416500000021</v>
      </c>
      <c r="AL111" s="23">
        <f>'Industrie AMS'!AL111-'Industrie AME'!AL111</f>
        <v>0.15329648500000026</v>
      </c>
      <c r="AM111" s="23">
        <f>'Industrie AMS'!AM111-'Industrie AME'!AM111</f>
        <v>0.16323928399999987</v>
      </c>
      <c r="AN111" s="23">
        <f>'Industrie AMS'!AN111-'Industrie AME'!AN111</f>
        <v>0.17160924</v>
      </c>
      <c r="AO111" s="23">
        <f>'Industrie AMS'!AO111-'Industrie AME'!AO111</f>
        <v>0.17856935899999993</v>
      </c>
      <c r="AP111" s="23">
        <f>'Industrie AMS'!AP111-'Industrie AME'!AP111</f>
        <v>0.1844761909999999</v>
      </c>
      <c r="AQ111" s="23">
        <f>'Industrie AMS'!AQ111-'Industrie AME'!AQ111</f>
        <v>0.18960082099999997</v>
      </c>
      <c r="AR111" s="23">
        <f>'Industrie AMS'!AR111-'Industrie AME'!AR111</f>
        <v>0.19404297800000014</v>
      </c>
      <c r="AS111" s="23">
        <f>'Industrie AMS'!AS111-'Industrie AME'!AS111</f>
        <v>0.19726093700000025</v>
      </c>
      <c r="AT111" s="23">
        <f>'Industrie AMS'!AT111-'Industrie AME'!AT111</f>
        <v>0.19946071800000009</v>
      </c>
      <c r="AU111" s="23">
        <f>'Industrie AMS'!AU111-'Industrie AME'!AU111</f>
        <v>0.20077262499999993</v>
      </c>
      <c r="AV111" s="23">
        <f>'Industrie AMS'!AV111-'Industrie AME'!AV111</f>
        <v>0.20132369799999994</v>
      </c>
      <c r="AW111" s="23">
        <f>'Industrie AMS'!AW111-'Industrie AME'!AW111</f>
        <v>0.20155093300000004</v>
      </c>
    </row>
    <row r="112" spans="1:49" x14ac:dyDescent="0.25">
      <c r="A112" s="113"/>
      <c r="B112" t="s">
        <v>449</v>
      </c>
      <c r="C112" s="23">
        <f>'Industrie AMS'!C112-'Industrie AME'!C112</f>
        <v>0</v>
      </c>
      <c r="D112" s="23">
        <f>'Industrie AMS'!D112-'Industrie AME'!D112</f>
        <v>0</v>
      </c>
      <c r="E112" s="23">
        <f>'Industrie AMS'!E112-'Industrie AME'!E112</f>
        <v>0</v>
      </c>
      <c r="F112" s="23">
        <f>'Industrie AMS'!F112-'Industrie AME'!F112</f>
        <v>0</v>
      </c>
      <c r="G112" s="23">
        <f>'Industrie AMS'!G112-'Industrie AME'!G112</f>
        <v>0</v>
      </c>
      <c r="H112" s="23">
        <f>'Industrie AMS'!H112-'Industrie AME'!H112</f>
        <v>0</v>
      </c>
      <c r="I112" s="23">
        <f>'Industrie AMS'!I112-'Industrie AME'!I112</f>
        <v>0</v>
      </c>
      <c r="J112" s="23">
        <f>'Industrie AMS'!J112-'Industrie AME'!J112</f>
        <v>0</v>
      </c>
      <c r="K112" s="23">
        <f>'Industrie AMS'!K112-'Industrie AME'!K112</f>
        <v>0</v>
      </c>
      <c r="L112" s="23">
        <f>'Industrie AMS'!L112-'Industrie AME'!L112</f>
        <v>0</v>
      </c>
      <c r="M112" s="23">
        <f>'Industrie AMS'!M112-'Industrie AME'!M112</f>
        <v>0</v>
      </c>
      <c r="N112" s="23">
        <f>'Industrie AMS'!N112-'Industrie AME'!N112</f>
        <v>0</v>
      </c>
      <c r="O112" s="23">
        <f>'Industrie AMS'!O112-'Industrie AME'!O112</f>
        <v>0</v>
      </c>
      <c r="P112" s="23">
        <f>'Industrie AMS'!P112-'Industrie AME'!P112</f>
        <v>0</v>
      </c>
      <c r="Q112" s="23">
        <f>'Industrie AMS'!Q112-'Industrie AME'!Q112</f>
        <v>0</v>
      </c>
      <c r="R112" s="23">
        <f>'Industrie AMS'!R112-'Industrie AME'!R112</f>
        <v>0</v>
      </c>
      <c r="S112" s="23">
        <f>'Industrie AMS'!S112-'Industrie AME'!S112</f>
        <v>0</v>
      </c>
      <c r="T112" s="23">
        <f>'Industrie AMS'!T112-'Industrie AME'!T112</f>
        <v>0</v>
      </c>
      <c r="U112" s="23">
        <f>'Industrie AMS'!U112-'Industrie AME'!U112</f>
        <v>0</v>
      </c>
      <c r="V112" s="23">
        <f>'Industrie AMS'!V112-'Industrie AME'!V112</f>
        <v>0</v>
      </c>
      <c r="W112" s="23">
        <f>'Industrie AMS'!W112-'Industrie AME'!W112</f>
        <v>1.9505849999998937E-3</v>
      </c>
      <c r="X112" s="23">
        <f>'Industrie AMS'!X112-'Industrie AME'!X112</f>
        <v>2.6061830000001507E-3</v>
      </c>
      <c r="Y112" s="23">
        <f>'Industrie AMS'!Y112-'Industrie AME'!Y112</f>
        <v>5.588291000000023E-3</v>
      </c>
      <c r="Z112" s="23">
        <f>'Industrie AMS'!Z112-'Industrie AME'!Z112</f>
        <v>9.5765689999998127E-3</v>
      </c>
      <c r="AA112" s="23">
        <f>'Industrie AMS'!AA112-'Industrie AME'!AA112</f>
        <v>1.4734516999999947E-2</v>
      </c>
      <c r="AB112" s="23">
        <f>'Industrie AMS'!AB112-'Industrie AME'!AB112</f>
        <v>2.0735135000000016E-2</v>
      </c>
      <c r="AC112" s="23">
        <f>'Industrie AMS'!AC112-'Industrie AME'!AC112</f>
        <v>2.8511332999999972E-2</v>
      </c>
      <c r="AD112" s="23">
        <f>'Industrie AMS'!AD112-'Industrie AME'!AD112</f>
        <v>4.0271323000000026E-2</v>
      </c>
      <c r="AE112" s="23">
        <f>'Industrie AMS'!AE112-'Industrie AME'!AE112</f>
        <v>5.2660453999999968E-2</v>
      </c>
      <c r="AF112" s="23">
        <f>'Industrie AMS'!AF112-'Industrie AME'!AF112</f>
        <v>6.4565588999999868E-2</v>
      </c>
      <c r="AG112" s="23">
        <f>'Industrie AMS'!AG112-'Industrie AME'!AG112</f>
        <v>7.6836840999999989E-2</v>
      </c>
      <c r="AH112" s="23">
        <f>'Industrie AMS'!AH112-'Industrie AME'!AH112</f>
        <v>8.9005988000000036E-2</v>
      </c>
      <c r="AI112" s="23">
        <f>'Industrie AMS'!AI112-'Industrie AME'!AI112</f>
        <v>9.9275699999999967E-2</v>
      </c>
      <c r="AJ112" s="23">
        <f>'Industrie AMS'!AJ112-'Industrie AME'!AJ112</f>
        <v>0.10843339999999979</v>
      </c>
      <c r="AK112" s="23">
        <f>'Industrie AMS'!AK112-'Industrie AME'!AK112</f>
        <v>0.11597241899999977</v>
      </c>
      <c r="AL112" s="23">
        <f>'Industrie AMS'!AL112-'Industrie AME'!AL112</f>
        <v>0.12187075600000008</v>
      </c>
      <c r="AM112" s="23">
        <f>'Industrie AMS'!AM112-'Industrie AME'!AM112</f>
        <v>0.12674955899999985</v>
      </c>
      <c r="AN112" s="23">
        <f>'Industrie AMS'!AN112-'Industrie AME'!AN112</f>
        <v>0.12943909899999984</v>
      </c>
      <c r="AO112" s="23">
        <f>'Industrie AMS'!AO112-'Industrie AME'!AO112</f>
        <v>0.13204145200000017</v>
      </c>
      <c r="AP112" s="23">
        <f>'Industrie AMS'!AP112-'Industrie AME'!AP112</f>
        <v>0.13354937599999994</v>
      </c>
      <c r="AQ112" s="23">
        <f>'Industrie AMS'!AQ112-'Industrie AME'!AQ112</f>
        <v>0.13386948399999987</v>
      </c>
      <c r="AR112" s="23">
        <f>'Industrie AMS'!AR112-'Industrie AME'!AR112</f>
        <v>0.13293644300000018</v>
      </c>
      <c r="AS112" s="23">
        <f>'Industrie AMS'!AS112-'Industrie AME'!AS112</f>
        <v>0.13191415800000028</v>
      </c>
      <c r="AT112" s="23">
        <f>'Industrie AMS'!AT112-'Industrie AME'!AT112</f>
        <v>0.13033763600000015</v>
      </c>
      <c r="AU112" s="23">
        <f>'Industrie AMS'!AU112-'Industrie AME'!AU112</f>
        <v>0.1281683010000001</v>
      </c>
      <c r="AV112" s="23">
        <f>'Industrie AMS'!AV112-'Industrie AME'!AV112</f>
        <v>0.12537059500000014</v>
      </c>
      <c r="AW112" s="23">
        <f>'Industrie AMS'!AW112-'Industrie AME'!AW112</f>
        <v>0.12217813999999994</v>
      </c>
    </row>
    <row r="113" spans="1:49" x14ac:dyDescent="0.25">
      <c r="A113" s="113"/>
      <c r="B113" t="s">
        <v>450</v>
      </c>
      <c r="C113" s="23">
        <f>'Industrie AMS'!C113-'Industrie AME'!C113</f>
        <v>0</v>
      </c>
      <c r="D113" s="23">
        <f>'Industrie AMS'!D113-'Industrie AME'!D113</f>
        <v>0</v>
      </c>
      <c r="E113" s="23">
        <f>'Industrie AMS'!E113-'Industrie AME'!E113</f>
        <v>0</v>
      </c>
      <c r="F113" s="23">
        <f>'Industrie AMS'!F113-'Industrie AME'!F113</f>
        <v>0</v>
      </c>
      <c r="G113" s="23">
        <f>'Industrie AMS'!G113-'Industrie AME'!G113</f>
        <v>0</v>
      </c>
      <c r="H113" s="23">
        <f>'Industrie AMS'!H113-'Industrie AME'!H113</f>
        <v>0</v>
      </c>
      <c r="I113" s="23">
        <f>'Industrie AMS'!I113-'Industrie AME'!I113</f>
        <v>0</v>
      </c>
      <c r="J113" s="23">
        <f>'Industrie AMS'!J113-'Industrie AME'!J113</f>
        <v>0</v>
      </c>
      <c r="K113" s="23">
        <f>'Industrie AMS'!K113-'Industrie AME'!K113</f>
        <v>0</v>
      </c>
      <c r="L113" s="23">
        <f>'Industrie AMS'!L113-'Industrie AME'!L113</f>
        <v>0</v>
      </c>
      <c r="M113" s="23">
        <f>'Industrie AMS'!M113-'Industrie AME'!M113</f>
        <v>0</v>
      </c>
      <c r="N113" s="23">
        <f>'Industrie AMS'!N113-'Industrie AME'!N113</f>
        <v>0</v>
      </c>
      <c r="O113" s="23">
        <f>'Industrie AMS'!O113-'Industrie AME'!O113</f>
        <v>0</v>
      </c>
      <c r="P113" s="23">
        <f>'Industrie AMS'!P113-'Industrie AME'!P113</f>
        <v>0</v>
      </c>
      <c r="Q113" s="23">
        <f>'Industrie AMS'!Q113-'Industrie AME'!Q113</f>
        <v>0</v>
      </c>
      <c r="R113" s="23">
        <f>'Industrie AMS'!R113-'Industrie AME'!R113</f>
        <v>0</v>
      </c>
      <c r="S113" s="23">
        <f>'Industrie AMS'!S113-'Industrie AME'!S113</f>
        <v>0</v>
      </c>
      <c r="T113" s="23">
        <f>'Industrie AMS'!T113-'Industrie AME'!T113</f>
        <v>0</v>
      </c>
      <c r="U113" s="23">
        <f>'Industrie AMS'!U113-'Industrie AME'!U113</f>
        <v>0</v>
      </c>
      <c r="V113" s="23">
        <f>'Industrie AMS'!V113-'Industrie AME'!V113</f>
        <v>0</v>
      </c>
      <c r="W113" s="23">
        <f>'Industrie AMS'!W113-'Industrie AME'!W113</f>
        <v>1.9116169999999766E-3</v>
      </c>
      <c r="X113" s="23">
        <f>'Industrie AMS'!X113-'Industrie AME'!X113</f>
        <v>2.0961970000001884E-3</v>
      </c>
      <c r="Y113" s="23">
        <f>'Industrie AMS'!Y113-'Industrie AME'!Y113</f>
        <v>4.380961000000072E-3</v>
      </c>
      <c r="Z113" s="23">
        <f>'Industrie AMS'!Z113-'Industrie AME'!Z113</f>
        <v>8.1801950000000012E-3</v>
      </c>
      <c r="AA113" s="23">
        <f>'Industrie AMS'!AA113-'Industrie AME'!AA113</f>
        <v>1.3763267000000079E-2</v>
      </c>
      <c r="AB113" s="23">
        <f>'Industrie AMS'!AB113-'Industrie AME'!AB113</f>
        <v>2.0860287999999949E-2</v>
      </c>
      <c r="AC113" s="23">
        <f>'Industrie AMS'!AC113-'Industrie AME'!AC113</f>
        <v>2.9279991000000116E-2</v>
      </c>
      <c r="AD113" s="23">
        <f>'Industrie AMS'!AD113-'Industrie AME'!AD113</f>
        <v>3.9171245000000132E-2</v>
      </c>
      <c r="AE113" s="23">
        <f>'Industrie AMS'!AE113-'Industrie AME'!AE113</f>
        <v>4.9255924999999978E-2</v>
      </c>
      <c r="AF113" s="23">
        <f>'Industrie AMS'!AF113-'Industrie AME'!AF113</f>
        <v>5.9330626000000164E-2</v>
      </c>
      <c r="AG113" s="23">
        <f>'Industrie AMS'!AG113-'Industrie AME'!AG113</f>
        <v>6.9779523999999871E-2</v>
      </c>
      <c r="AH113" s="23">
        <f>'Industrie AMS'!AH113-'Industrie AME'!AH113</f>
        <v>8.0564213000000162E-2</v>
      </c>
      <c r="AI113" s="23">
        <f>'Industrie AMS'!AI113-'Industrie AME'!AI113</f>
        <v>9.1047770999999944E-2</v>
      </c>
      <c r="AJ113" s="23">
        <f>'Industrie AMS'!AJ113-'Industrie AME'!AJ113</f>
        <v>0.10083984499999987</v>
      </c>
      <c r="AK113" s="23">
        <f>'Industrie AMS'!AK113-'Industrie AME'!AK113</f>
        <v>0.10987053699999993</v>
      </c>
      <c r="AL113" s="23">
        <f>'Industrie AMS'!AL113-'Industrie AME'!AL113</f>
        <v>0.11805860000000035</v>
      </c>
      <c r="AM113" s="23">
        <f>'Industrie AMS'!AM113-'Industrie AME'!AM113</f>
        <v>0.12555642200000028</v>
      </c>
      <c r="AN113" s="23">
        <f>'Industrie AMS'!AN113-'Industrie AME'!AN113</f>
        <v>0.13235557299999989</v>
      </c>
      <c r="AO113" s="23">
        <f>'Industrie AMS'!AO113-'Industrie AME'!AO113</f>
        <v>0.1384806150000002</v>
      </c>
      <c r="AP113" s="23">
        <f>'Industrie AMS'!AP113-'Industrie AME'!AP113</f>
        <v>0.14422739599999979</v>
      </c>
      <c r="AQ113" s="23">
        <f>'Industrie AMS'!AQ113-'Industrie AME'!AQ113</f>
        <v>0.14970417899999999</v>
      </c>
      <c r="AR113" s="23">
        <f>'Industrie AMS'!AR113-'Industrie AME'!AR113</f>
        <v>0.15490338999999986</v>
      </c>
      <c r="AS113" s="23">
        <f>'Industrie AMS'!AS113-'Industrie AME'!AS113</f>
        <v>0.15918516000000027</v>
      </c>
      <c r="AT113" s="23">
        <f>'Industrie AMS'!AT113-'Industrie AME'!AT113</f>
        <v>0.16318262699999986</v>
      </c>
      <c r="AU113" s="23">
        <f>'Industrie AMS'!AU113-'Industrie AME'!AU113</f>
        <v>0.16675634900000036</v>
      </c>
      <c r="AV113" s="23">
        <f>'Industrie AMS'!AV113-'Industrie AME'!AV113</f>
        <v>0.16986694199999963</v>
      </c>
      <c r="AW113" s="23">
        <f>'Industrie AMS'!AW113-'Industrie AME'!AW113</f>
        <v>0.17255425599999974</v>
      </c>
    </row>
    <row r="114" spans="1:49" x14ac:dyDescent="0.25">
      <c r="A114" s="113"/>
      <c r="B114" t="s">
        <v>451</v>
      </c>
      <c r="C114" s="23">
        <f>'Industrie AMS'!C114-'Industrie AME'!C114</f>
        <v>0</v>
      </c>
      <c r="D114" s="23">
        <f>'Industrie AMS'!D114-'Industrie AME'!D114</f>
        <v>0</v>
      </c>
      <c r="E114" s="23">
        <f>'Industrie AMS'!E114-'Industrie AME'!E114</f>
        <v>0</v>
      </c>
      <c r="F114" s="23">
        <f>'Industrie AMS'!F114-'Industrie AME'!F114</f>
        <v>0</v>
      </c>
      <c r="G114" s="23">
        <f>'Industrie AMS'!G114-'Industrie AME'!G114</f>
        <v>0</v>
      </c>
      <c r="H114" s="23">
        <f>'Industrie AMS'!H114-'Industrie AME'!H114</f>
        <v>0</v>
      </c>
      <c r="I114" s="23">
        <f>'Industrie AMS'!I114-'Industrie AME'!I114</f>
        <v>0</v>
      </c>
      <c r="J114" s="23">
        <f>'Industrie AMS'!J114-'Industrie AME'!J114</f>
        <v>0</v>
      </c>
      <c r="K114" s="23">
        <f>'Industrie AMS'!K114-'Industrie AME'!K114</f>
        <v>0</v>
      </c>
      <c r="L114" s="23">
        <f>'Industrie AMS'!L114-'Industrie AME'!L114</f>
        <v>0</v>
      </c>
      <c r="M114" s="23">
        <f>'Industrie AMS'!M114-'Industrie AME'!M114</f>
        <v>0</v>
      </c>
      <c r="N114" s="23">
        <f>'Industrie AMS'!N114-'Industrie AME'!N114</f>
        <v>0</v>
      </c>
      <c r="O114" s="23">
        <f>'Industrie AMS'!O114-'Industrie AME'!O114</f>
        <v>0</v>
      </c>
      <c r="P114" s="23">
        <f>'Industrie AMS'!P114-'Industrie AME'!P114</f>
        <v>0</v>
      </c>
      <c r="Q114" s="23">
        <f>'Industrie AMS'!Q114-'Industrie AME'!Q114</f>
        <v>0</v>
      </c>
      <c r="R114" s="23">
        <f>'Industrie AMS'!R114-'Industrie AME'!R114</f>
        <v>0</v>
      </c>
      <c r="S114" s="23">
        <f>'Industrie AMS'!S114-'Industrie AME'!S114</f>
        <v>0</v>
      </c>
      <c r="T114" s="23">
        <f>'Industrie AMS'!T114-'Industrie AME'!T114</f>
        <v>0</v>
      </c>
      <c r="U114" s="23">
        <f>'Industrie AMS'!U114-'Industrie AME'!U114</f>
        <v>0</v>
      </c>
      <c r="V114" s="23">
        <f>'Industrie AMS'!V114-'Industrie AME'!V114</f>
        <v>0</v>
      </c>
      <c r="W114" s="23">
        <f>'Industrie AMS'!W114-'Industrie AME'!W114</f>
        <v>2.4887559999999809E-3</v>
      </c>
      <c r="X114" s="23">
        <f>'Industrie AMS'!X114-'Industrie AME'!X114</f>
        <v>1.9993629999999207E-3</v>
      </c>
      <c r="Y114" s="23">
        <f>'Industrie AMS'!Y114-'Industrie AME'!Y114</f>
        <v>4.056493999999855E-3</v>
      </c>
      <c r="Z114" s="23">
        <f>'Industrie AMS'!Z114-'Industrie AME'!Z114</f>
        <v>7.5959290000000568E-3</v>
      </c>
      <c r="AA114" s="23">
        <f>'Industrie AMS'!AA114-'Industrie AME'!AA114</f>
        <v>1.273881500000007E-2</v>
      </c>
      <c r="AB114" s="23">
        <f>'Industrie AMS'!AB114-'Industrie AME'!AB114</f>
        <v>1.9117404000000171E-2</v>
      </c>
      <c r="AC114" s="23">
        <f>'Industrie AMS'!AC114-'Industrie AME'!AC114</f>
        <v>2.6725856000000103E-2</v>
      </c>
      <c r="AD114" s="23">
        <f>'Industrie AMS'!AD114-'Industrie AME'!AD114</f>
        <v>3.5894056999999924E-2</v>
      </c>
      <c r="AE114" s="23">
        <f>'Industrie AMS'!AE114-'Industrie AME'!AE114</f>
        <v>4.5315232000000094E-2</v>
      </c>
      <c r="AF114" s="23">
        <f>'Industrie AMS'!AF114-'Industrie AME'!AF114</f>
        <v>5.4868163000000081E-2</v>
      </c>
      <c r="AG114" s="23">
        <f>'Industrie AMS'!AG114-'Industrie AME'!AG114</f>
        <v>6.5977374999999672E-2</v>
      </c>
      <c r="AH114" s="23">
        <f>'Industrie AMS'!AH114-'Industrie AME'!AH114</f>
        <v>7.8436210000000006E-2</v>
      </c>
      <c r="AI114" s="23">
        <f>'Industrie AMS'!AI114-'Industrie AME'!AI114</f>
        <v>9.0739298999999995E-2</v>
      </c>
      <c r="AJ114" s="23">
        <f>'Industrie AMS'!AJ114-'Industrie AME'!AJ114</f>
        <v>0.10213981999999966</v>
      </c>
      <c r="AK114" s="23">
        <f>'Industrie AMS'!AK114-'Industrie AME'!AK114</f>
        <v>0.11242894100000012</v>
      </c>
      <c r="AL114" s="23">
        <f>'Industrie AMS'!AL114-'Industrie AME'!AL114</f>
        <v>0.12154979199999971</v>
      </c>
      <c r="AM114" s="23">
        <f>'Industrie AMS'!AM114-'Industrie AME'!AM114</f>
        <v>0.1298613409999998</v>
      </c>
      <c r="AN114" s="23">
        <f>'Industrie AMS'!AN114-'Industrie AME'!AN114</f>
        <v>0.13761179699999992</v>
      </c>
      <c r="AO114" s="23">
        <f>'Industrie AMS'!AO114-'Industrie AME'!AO114</f>
        <v>0.14446831199999988</v>
      </c>
      <c r="AP114" s="23">
        <f>'Industrie AMS'!AP114-'Industrie AME'!AP114</f>
        <v>0.15069408899999992</v>
      </c>
      <c r="AQ114" s="23">
        <f>'Industrie AMS'!AQ114-'Industrie AME'!AQ114</f>
        <v>0.15645252400000009</v>
      </c>
      <c r="AR114" s="23">
        <f>'Industrie AMS'!AR114-'Industrie AME'!AR114</f>
        <v>0.16172977499999996</v>
      </c>
      <c r="AS114" s="23">
        <f>'Industrie AMS'!AS114-'Industrie AME'!AS114</f>
        <v>0.16619461300000005</v>
      </c>
      <c r="AT114" s="23">
        <f>'Industrie AMS'!AT114-'Industrie AME'!AT114</f>
        <v>0.17025951900000003</v>
      </c>
      <c r="AU114" s="23">
        <f>'Industrie AMS'!AU114-'Industrie AME'!AU114</f>
        <v>0.17377847800000001</v>
      </c>
      <c r="AV114" s="23">
        <f>'Industrie AMS'!AV114-'Industrie AME'!AV114</f>
        <v>0.17674521300000023</v>
      </c>
      <c r="AW114" s="23">
        <f>'Industrie AMS'!AW114-'Industrie AME'!AW114</f>
        <v>0.17940058900000011</v>
      </c>
    </row>
    <row r="115" spans="1:49" x14ac:dyDescent="0.25">
      <c r="A115" s="113"/>
      <c r="B115" t="s">
        <v>452</v>
      </c>
      <c r="C115" s="23">
        <f>'Industrie AMS'!C115-'Industrie AME'!C115</f>
        <v>0</v>
      </c>
      <c r="D115" s="23">
        <f>'Industrie AMS'!D115-'Industrie AME'!D115</f>
        <v>0</v>
      </c>
      <c r="E115" s="23">
        <f>'Industrie AMS'!E115-'Industrie AME'!E115</f>
        <v>0</v>
      </c>
      <c r="F115" s="23">
        <f>'Industrie AMS'!F115-'Industrie AME'!F115</f>
        <v>0</v>
      </c>
      <c r="G115" s="23">
        <f>'Industrie AMS'!G115-'Industrie AME'!G115</f>
        <v>0</v>
      </c>
      <c r="H115" s="23">
        <f>'Industrie AMS'!H115-'Industrie AME'!H115</f>
        <v>0</v>
      </c>
      <c r="I115" s="23">
        <f>'Industrie AMS'!I115-'Industrie AME'!I115</f>
        <v>0</v>
      </c>
      <c r="J115" s="23">
        <f>'Industrie AMS'!J115-'Industrie AME'!J115</f>
        <v>0</v>
      </c>
      <c r="K115" s="23">
        <f>'Industrie AMS'!K115-'Industrie AME'!K115</f>
        <v>0</v>
      </c>
      <c r="L115" s="23">
        <f>'Industrie AMS'!L115-'Industrie AME'!L115</f>
        <v>0</v>
      </c>
      <c r="M115" s="23">
        <f>'Industrie AMS'!M115-'Industrie AME'!M115</f>
        <v>0</v>
      </c>
      <c r="N115" s="23">
        <f>'Industrie AMS'!N115-'Industrie AME'!N115</f>
        <v>0</v>
      </c>
      <c r="O115" s="23">
        <f>'Industrie AMS'!O115-'Industrie AME'!O115</f>
        <v>0</v>
      </c>
      <c r="P115" s="23">
        <f>'Industrie AMS'!P115-'Industrie AME'!P115</f>
        <v>0</v>
      </c>
      <c r="Q115" s="23">
        <f>'Industrie AMS'!Q115-'Industrie AME'!Q115</f>
        <v>0</v>
      </c>
      <c r="R115" s="23">
        <f>'Industrie AMS'!R115-'Industrie AME'!R115</f>
        <v>0</v>
      </c>
      <c r="S115" s="23">
        <f>'Industrie AMS'!S115-'Industrie AME'!S115</f>
        <v>0</v>
      </c>
      <c r="T115" s="23">
        <f>'Industrie AMS'!T115-'Industrie AME'!T115</f>
        <v>0</v>
      </c>
      <c r="U115" s="23">
        <f>'Industrie AMS'!U115-'Industrie AME'!U115</f>
        <v>0</v>
      </c>
      <c r="V115" s="23">
        <f>'Industrie AMS'!V115-'Industrie AME'!V115</f>
        <v>0</v>
      </c>
      <c r="W115" s="23">
        <f>'Industrie AMS'!W115-'Industrie AME'!W115</f>
        <v>1.0996279999999636E-3</v>
      </c>
      <c r="X115" s="23">
        <f>'Industrie AMS'!X115-'Industrie AME'!X115</f>
        <v>1.219996000000112E-3</v>
      </c>
      <c r="Y115" s="23">
        <f>'Industrie AMS'!Y115-'Industrie AME'!Y115</f>
        <v>3.366703000000193E-3</v>
      </c>
      <c r="Z115" s="23">
        <f>'Industrie AMS'!Z115-'Industrie AME'!Z115</f>
        <v>7.1045599999999265E-3</v>
      </c>
      <c r="AA115" s="23">
        <f>'Industrie AMS'!AA115-'Industrie AME'!AA115</f>
        <v>1.250060800000008E-2</v>
      </c>
      <c r="AB115" s="23">
        <f>'Industrie AMS'!AB115-'Industrie AME'!AB115</f>
        <v>1.9320692000000195E-2</v>
      </c>
      <c r="AC115" s="23">
        <f>'Industrie AMS'!AC115-'Industrie AME'!AC115</f>
        <v>2.7328948999999936E-2</v>
      </c>
      <c r="AD115" s="23">
        <f>'Industrie AMS'!AD115-'Industrie AME'!AD115</f>
        <v>3.6430702999999731E-2</v>
      </c>
      <c r="AE115" s="23">
        <f>'Industrie AMS'!AE115-'Industrie AME'!AE115</f>
        <v>4.5768220000000248E-2</v>
      </c>
      <c r="AF115" s="23">
        <f>'Industrie AMS'!AF115-'Industrie AME'!AF115</f>
        <v>5.5118546000000102E-2</v>
      </c>
      <c r="AG115" s="23">
        <f>'Industrie AMS'!AG115-'Industrie AME'!AG115</f>
        <v>6.4906757000000148E-2</v>
      </c>
      <c r="AH115" s="23">
        <f>'Industrie AMS'!AH115-'Industrie AME'!AH115</f>
        <v>7.4966671000000318E-2</v>
      </c>
      <c r="AI115" s="23">
        <f>'Industrie AMS'!AI115-'Industrie AME'!AI115</f>
        <v>8.4659736999999957E-2</v>
      </c>
      <c r="AJ115" s="23">
        <f>'Industrie AMS'!AJ115-'Industrie AME'!AJ115</f>
        <v>9.3606610000000146E-2</v>
      </c>
      <c r="AK115" s="23">
        <f>'Industrie AMS'!AK115-'Industrie AME'!AK115</f>
        <v>0.10169257100000006</v>
      </c>
      <c r="AL115" s="23">
        <f>'Industrie AMS'!AL115-'Industrie AME'!AL115</f>
        <v>0.10885496900000025</v>
      </c>
      <c r="AM115" s="23">
        <f>'Industrie AMS'!AM115-'Industrie AME'!AM115</f>
        <v>0.11522446099999994</v>
      </c>
      <c r="AN115" s="23">
        <f>'Industrie AMS'!AN115-'Industrie AME'!AN115</f>
        <v>0.12106986600000003</v>
      </c>
      <c r="AO115" s="23">
        <f>'Industrie AMS'!AO115-'Industrie AME'!AO115</f>
        <v>0.12626035800000013</v>
      </c>
      <c r="AP115" s="23">
        <f>'Industrie AMS'!AP115-'Industrie AME'!AP115</f>
        <v>0.130955508</v>
      </c>
      <c r="AQ115" s="23">
        <f>'Industrie AMS'!AQ115-'Industrie AME'!AQ115</f>
        <v>0.13526536099999964</v>
      </c>
      <c r="AR115" s="23">
        <f>'Industrie AMS'!AR115-'Industrie AME'!AR115</f>
        <v>0.13918694500000006</v>
      </c>
      <c r="AS115" s="23">
        <f>'Industrie AMS'!AS115-'Industrie AME'!AS115</f>
        <v>0.14253533699999998</v>
      </c>
      <c r="AT115" s="23">
        <f>'Industrie AMS'!AT115-'Industrie AME'!AT115</f>
        <v>0.14550623299999987</v>
      </c>
      <c r="AU115" s="23">
        <f>'Industrie AMS'!AU115-'Industrie AME'!AU115</f>
        <v>0.14800221800000024</v>
      </c>
      <c r="AV115" s="23">
        <f>'Industrie AMS'!AV115-'Industrie AME'!AV115</f>
        <v>0.15001675099999989</v>
      </c>
      <c r="AW115" s="23">
        <f>'Industrie AMS'!AW115-'Industrie AME'!AW115</f>
        <v>0.15175653899999997</v>
      </c>
    </row>
    <row r="116" spans="1:49" x14ac:dyDescent="0.25">
      <c r="A116" s="113"/>
      <c r="B116" t="s">
        <v>453</v>
      </c>
      <c r="C116" s="23">
        <f>'Industrie AMS'!C116-'Industrie AME'!C116</f>
        <v>0</v>
      </c>
      <c r="D116" s="23">
        <f>'Industrie AMS'!D116-'Industrie AME'!D116</f>
        <v>0</v>
      </c>
      <c r="E116" s="23">
        <f>'Industrie AMS'!E116-'Industrie AME'!E116</f>
        <v>0</v>
      </c>
      <c r="F116" s="23">
        <f>'Industrie AMS'!F116-'Industrie AME'!F116</f>
        <v>0</v>
      </c>
      <c r="G116" s="23">
        <f>'Industrie AMS'!G116-'Industrie AME'!G116</f>
        <v>0</v>
      </c>
      <c r="H116" s="23">
        <f>'Industrie AMS'!H116-'Industrie AME'!H116</f>
        <v>0</v>
      </c>
      <c r="I116" s="23">
        <f>'Industrie AMS'!I116-'Industrie AME'!I116</f>
        <v>0</v>
      </c>
      <c r="J116" s="23">
        <f>'Industrie AMS'!J116-'Industrie AME'!J116</f>
        <v>0</v>
      </c>
      <c r="K116" s="23">
        <f>'Industrie AMS'!K116-'Industrie AME'!K116</f>
        <v>0</v>
      </c>
      <c r="L116" s="23">
        <f>'Industrie AMS'!L116-'Industrie AME'!L116</f>
        <v>0</v>
      </c>
      <c r="M116" s="23">
        <f>'Industrie AMS'!M116-'Industrie AME'!M116</f>
        <v>0</v>
      </c>
      <c r="N116" s="23">
        <f>'Industrie AMS'!N116-'Industrie AME'!N116</f>
        <v>0</v>
      </c>
      <c r="O116" s="23">
        <f>'Industrie AMS'!O116-'Industrie AME'!O116</f>
        <v>0</v>
      </c>
      <c r="P116" s="23">
        <f>'Industrie AMS'!P116-'Industrie AME'!P116</f>
        <v>0</v>
      </c>
      <c r="Q116" s="23">
        <f>'Industrie AMS'!Q116-'Industrie AME'!Q116</f>
        <v>0</v>
      </c>
      <c r="R116" s="23">
        <f>'Industrie AMS'!R116-'Industrie AME'!R116</f>
        <v>0</v>
      </c>
      <c r="S116" s="23">
        <f>'Industrie AMS'!S116-'Industrie AME'!S116</f>
        <v>0</v>
      </c>
      <c r="T116" s="23">
        <f>'Industrie AMS'!T116-'Industrie AME'!T116</f>
        <v>0</v>
      </c>
      <c r="U116" s="23">
        <f>'Industrie AMS'!U116-'Industrie AME'!U116</f>
        <v>0</v>
      </c>
      <c r="V116" s="23">
        <f>'Industrie AMS'!V116-'Industrie AME'!V116</f>
        <v>0</v>
      </c>
      <c r="W116" s="23">
        <f>'Industrie AMS'!W116-'Industrie AME'!W116</f>
        <v>2.1944400000000197E-3</v>
      </c>
      <c r="X116" s="23">
        <f>'Industrie AMS'!X116-'Industrie AME'!X116</f>
        <v>1.3946529999999679E-3</v>
      </c>
      <c r="Y116" s="23">
        <f>'Industrie AMS'!Y116-'Industrie AME'!Y116</f>
        <v>3.8724029999999132E-3</v>
      </c>
      <c r="Z116" s="23">
        <f>'Industrie AMS'!Z116-'Industrie AME'!Z116</f>
        <v>8.0190529999999427E-3</v>
      </c>
      <c r="AA116" s="23">
        <f>'Industrie AMS'!AA116-'Industrie AME'!AA116</f>
        <v>1.377849699999989E-2</v>
      </c>
      <c r="AB116" s="23">
        <f>'Industrie AMS'!AB116-'Industrie AME'!AB116</f>
        <v>2.0999049999999908E-2</v>
      </c>
      <c r="AC116" s="23">
        <f>'Industrie AMS'!AC116-'Industrie AME'!AC116</f>
        <v>2.9533821999999876E-2</v>
      </c>
      <c r="AD116" s="23">
        <f>'Industrie AMS'!AD116-'Industrie AME'!AD116</f>
        <v>4.0652512000000085E-2</v>
      </c>
      <c r="AE116" s="23">
        <f>'Industrie AMS'!AE116-'Industrie AME'!AE116</f>
        <v>5.1885386000000144E-2</v>
      </c>
      <c r="AF116" s="23">
        <f>'Industrie AMS'!AF116-'Industrie AME'!AF116</f>
        <v>6.3191211000000136E-2</v>
      </c>
      <c r="AG116" s="23">
        <f>'Industrie AMS'!AG116-'Industrie AME'!AG116</f>
        <v>7.4738575000000029E-2</v>
      </c>
      <c r="AH116" s="23">
        <f>'Industrie AMS'!AH116-'Industrie AME'!AH116</f>
        <v>8.6333905999999905E-2</v>
      </c>
      <c r="AI116" s="23">
        <f>'Industrie AMS'!AI116-'Industrie AME'!AI116</f>
        <v>9.7965308000000029E-2</v>
      </c>
      <c r="AJ116" s="23">
        <f>'Industrie AMS'!AJ116-'Industrie AME'!AJ116</f>
        <v>0.1086955420000002</v>
      </c>
      <c r="AK116" s="23">
        <f>'Industrie AMS'!AK116-'Industrie AME'!AK116</f>
        <v>0.11858401600000024</v>
      </c>
      <c r="AL116" s="23">
        <f>'Industrie AMS'!AL116-'Industrie AME'!AL116</f>
        <v>0.12756980300000009</v>
      </c>
      <c r="AM116" s="23">
        <f>'Industrie AMS'!AM116-'Industrie AME'!AM116</f>
        <v>0.13568575999999988</v>
      </c>
      <c r="AN116" s="23">
        <f>'Industrie AMS'!AN116-'Industrie AME'!AN116</f>
        <v>0.14351013899999998</v>
      </c>
      <c r="AO116" s="23">
        <f>'Industrie AMS'!AO116-'Industrie AME'!AO116</f>
        <v>0.15044198299999989</v>
      </c>
      <c r="AP116" s="23">
        <f>'Industrie AMS'!AP116-'Industrie AME'!AP116</f>
        <v>0.15677483499999978</v>
      </c>
      <c r="AQ116" s="23">
        <f>'Industrie AMS'!AQ116-'Industrie AME'!AQ116</f>
        <v>0.1627095380000001</v>
      </c>
      <c r="AR116" s="23">
        <f>'Industrie AMS'!AR116-'Industrie AME'!AR116</f>
        <v>0.16803919900000031</v>
      </c>
      <c r="AS116" s="23">
        <f>'Industrie AMS'!AS116-'Industrie AME'!AS116</f>
        <v>0.17263802900000025</v>
      </c>
      <c r="AT116" s="23">
        <f>'Industrie AMS'!AT116-'Industrie AME'!AT116</f>
        <v>0.17721847700000026</v>
      </c>
      <c r="AU116" s="23">
        <f>'Industrie AMS'!AU116-'Industrie AME'!AU116</f>
        <v>0.18136385700000002</v>
      </c>
      <c r="AV116" s="23">
        <f>'Industrie AMS'!AV116-'Industrie AME'!AV116</f>
        <v>0.18494121800000007</v>
      </c>
      <c r="AW116" s="23">
        <f>'Industrie AMS'!AW116-'Industrie AME'!AW116</f>
        <v>0.1879969749999999</v>
      </c>
    </row>
    <row r="117" spans="1:49" x14ac:dyDescent="0.25">
      <c r="A117" s="113"/>
      <c r="B117" t="s">
        <v>454</v>
      </c>
      <c r="C117" s="23">
        <f>'Industrie AMS'!C117-'Industrie AME'!C117</f>
        <v>0</v>
      </c>
      <c r="D117" s="23">
        <f>'Industrie AMS'!D117-'Industrie AME'!D117</f>
        <v>0</v>
      </c>
      <c r="E117" s="23">
        <f>'Industrie AMS'!E117-'Industrie AME'!E117</f>
        <v>0</v>
      </c>
      <c r="F117" s="23">
        <f>'Industrie AMS'!F117-'Industrie AME'!F117</f>
        <v>0</v>
      </c>
      <c r="G117" s="23">
        <f>'Industrie AMS'!G117-'Industrie AME'!G117</f>
        <v>0</v>
      </c>
      <c r="H117" s="23">
        <f>'Industrie AMS'!H117-'Industrie AME'!H117</f>
        <v>0</v>
      </c>
      <c r="I117" s="23">
        <f>'Industrie AMS'!I117-'Industrie AME'!I117</f>
        <v>0</v>
      </c>
      <c r="J117" s="23">
        <f>'Industrie AMS'!J117-'Industrie AME'!J117</f>
        <v>0</v>
      </c>
      <c r="K117" s="23">
        <f>'Industrie AMS'!K117-'Industrie AME'!K117</f>
        <v>0</v>
      </c>
      <c r="L117" s="23">
        <f>'Industrie AMS'!L117-'Industrie AME'!L117</f>
        <v>0</v>
      </c>
      <c r="M117" s="23">
        <f>'Industrie AMS'!M117-'Industrie AME'!M117</f>
        <v>0</v>
      </c>
      <c r="N117" s="23">
        <f>'Industrie AMS'!N117-'Industrie AME'!N117</f>
        <v>0</v>
      </c>
      <c r="O117" s="23">
        <f>'Industrie AMS'!O117-'Industrie AME'!O117</f>
        <v>0</v>
      </c>
      <c r="P117" s="23">
        <f>'Industrie AMS'!P117-'Industrie AME'!P117</f>
        <v>0</v>
      </c>
      <c r="Q117" s="23">
        <f>'Industrie AMS'!Q117-'Industrie AME'!Q117</f>
        <v>0</v>
      </c>
      <c r="R117" s="23">
        <f>'Industrie AMS'!R117-'Industrie AME'!R117</f>
        <v>0</v>
      </c>
      <c r="S117" s="23">
        <f>'Industrie AMS'!S117-'Industrie AME'!S117</f>
        <v>0</v>
      </c>
      <c r="T117" s="23">
        <f>'Industrie AMS'!T117-'Industrie AME'!T117</f>
        <v>0</v>
      </c>
      <c r="U117" s="23">
        <f>'Industrie AMS'!U117-'Industrie AME'!U117</f>
        <v>0</v>
      </c>
      <c r="V117" s="23">
        <f>'Industrie AMS'!V117-'Industrie AME'!V117</f>
        <v>0</v>
      </c>
      <c r="W117" s="23">
        <f>'Industrie AMS'!W117-'Industrie AME'!W117</f>
        <v>1.1931475999999996E-2</v>
      </c>
      <c r="X117" s="23">
        <f>'Industrie AMS'!X117-'Industrie AME'!X117</f>
        <v>1.3506750999999984E-2</v>
      </c>
      <c r="Y117" s="23">
        <f>'Industrie AMS'!Y117-'Industrie AME'!Y117</f>
        <v>2.0208773000000013E-2</v>
      </c>
      <c r="Z117" s="23">
        <f>'Industrie AMS'!Z117-'Industrie AME'!Z117</f>
        <v>2.216038500000006E-2</v>
      </c>
      <c r="AA117" s="23">
        <f>'Industrie AMS'!AA117-'Industrie AME'!AA117</f>
        <v>2.3267404999999908E-2</v>
      </c>
      <c r="AB117" s="23">
        <f>'Industrie AMS'!AB117-'Industrie AME'!AB117</f>
        <v>2.4826321000000151E-2</v>
      </c>
      <c r="AC117" s="23">
        <f>'Industrie AMS'!AC117-'Industrie AME'!AC117</f>
        <v>2.8992463000000024E-2</v>
      </c>
      <c r="AD117" s="23">
        <f>'Industrie AMS'!AD117-'Industrie AME'!AD117</f>
        <v>4.0643777999999964E-2</v>
      </c>
      <c r="AE117" s="23">
        <f>'Industrie AMS'!AE117-'Industrie AME'!AE117</f>
        <v>5.1171878999999976E-2</v>
      </c>
      <c r="AF117" s="23">
        <f>'Industrie AMS'!AF117-'Industrie AME'!AF117</f>
        <v>6.0956189999999966E-2</v>
      </c>
      <c r="AG117" s="23">
        <f>'Industrie AMS'!AG117-'Industrie AME'!AG117</f>
        <v>7.1412746999999888E-2</v>
      </c>
      <c r="AH117" s="23">
        <f>'Industrie AMS'!AH117-'Industrie AME'!AH117</f>
        <v>8.2480518000000114E-2</v>
      </c>
      <c r="AI117" s="23">
        <f>'Industrie AMS'!AI117-'Industrie AME'!AI117</f>
        <v>9.4832671999999896E-2</v>
      </c>
      <c r="AJ117" s="23">
        <f>'Industrie AMS'!AJ117-'Industrie AME'!AJ117</f>
        <v>0.10603929300000003</v>
      </c>
      <c r="AK117" s="23">
        <f>'Industrie AMS'!AK117-'Industrie AME'!AK117</f>
        <v>0.11496403600000016</v>
      </c>
      <c r="AL117" s="23">
        <f>'Industrie AMS'!AL117-'Industrie AME'!AL117</f>
        <v>0.12196753100000013</v>
      </c>
      <c r="AM117" s="23">
        <f>'Industrie AMS'!AM117-'Industrie AME'!AM117</f>
        <v>0.12898377999999999</v>
      </c>
      <c r="AN117" s="23">
        <f>'Industrie AMS'!AN117-'Industrie AME'!AN117</f>
        <v>0.13727598799999985</v>
      </c>
      <c r="AO117" s="23">
        <f>'Industrie AMS'!AO117-'Industrie AME'!AO117</f>
        <v>0.14391158799999992</v>
      </c>
      <c r="AP117" s="23">
        <f>'Industrie AMS'!AP117-'Industrie AME'!AP117</f>
        <v>0.14897356899999981</v>
      </c>
      <c r="AQ117" s="23">
        <f>'Industrie AMS'!AQ117-'Industrie AME'!AQ117</f>
        <v>0.15282524599999991</v>
      </c>
      <c r="AR117" s="23">
        <f>'Industrie AMS'!AR117-'Industrie AME'!AR117</f>
        <v>0.15493706100000004</v>
      </c>
      <c r="AS117" s="23">
        <f>'Industrie AMS'!AS117-'Industrie AME'!AS117</f>
        <v>0.15552712300000016</v>
      </c>
      <c r="AT117" s="23">
        <f>'Industrie AMS'!AT117-'Industrie AME'!AT117</f>
        <v>0.15684676299999989</v>
      </c>
      <c r="AU117" s="23">
        <f>'Industrie AMS'!AU117-'Industrie AME'!AU117</f>
        <v>0.15808471899999965</v>
      </c>
      <c r="AV117" s="23">
        <f>'Industrie AMS'!AV117-'Industrie AME'!AV117</f>
        <v>0.15887795600000043</v>
      </c>
      <c r="AW117" s="23">
        <f>'Industrie AMS'!AW117-'Industrie AME'!AW117</f>
        <v>0.15757934100000037</v>
      </c>
    </row>
    <row r="118" spans="1:49" x14ac:dyDescent="0.25">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row>
    <row r="119" spans="1:49" x14ac:dyDescent="0.25">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c r="AW119" s="23"/>
    </row>
    <row r="120" spans="1:49" x14ac:dyDescent="0.25">
      <c r="A120" s="113" t="s">
        <v>813</v>
      </c>
      <c r="B120" t="s">
        <v>443</v>
      </c>
      <c r="C120" s="23">
        <f>'Industrie AMS'!C120-'Industrie AME'!C120</f>
        <v>0</v>
      </c>
      <c r="D120" s="23">
        <f>'Industrie AMS'!D120-'Industrie AME'!D120</f>
        <v>0</v>
      </c>
      <c r="E120" s="23">
        <f>'Industrie AMS'!E120-'Industrie AME'!E120</f>
        <v>0</v>
      </c>
      <c r="F120" s="23">
        <f>'Industrie AMS'!F120-'Industrie AME'!F120</f>
        <v>0</v>
      </c>
      <c r="G120" s="23">
        <f>'Industrie AMS'!G120-'Industrie AME'!G120</f>
        <v>0</v>
      </c>
      <c r="H120" s="23">
        <f>'Industrie AMS'!H120-'Industrie AME'!H120</f>
        <v>0</v>
      </c>
      <c r="I120" s="23">
        <f>'Industrie AMS'!I120-'Industrie AME'!I120</f>
        <v>0</v>
      </c>
      <c r="J120" s="23">
        <f>'Industrie AMS'!J120-'Industrie AME'!J120</f>
        <v>0</v>
      </c>
      <c r="K120" s="23">
        <f>'Industrie AMS'!K120-'Industrie AME'!K120</f>
        <v>0</v>
      </c>
      <c r="L120" s="23">
        <f>'Industrie AMS'!L120-'Industrie AME'!L120</f>
        <v>0</v>
      </c>
      <c r="M120" s="23">
        <f>'Industrie AMS'!M120-'Industrie AME'!M120</f>
        <v>0</v>
      </c>
      <c r="N120" s="23">
        <f>'Industrie AMS'!N120-'Industrie AME'!N120</f>
        <v>0</v>
      </c>
      <c r="O120" s="23">
        <f>'Industrie AMS'!O120-'Industrie AME'!O120</f>
        <v>0</v>
      </c>
      <c r="P120" s="23">
        <f>'Industrie AMS'!P120-'Industrie AME'!P120</f>
        <v>0</v>
      </c>
      <c r="Q120" s="23">
        <f>'Industrie AMS'!Q120-'Industrie AME'!Q120</f>
        <v>0</v>
      </c>
      <c r="R120" s="23">
        <f>'Industrie AMS'!R120-'Industrie AME'!R120</f>
        <v>0</v>
      </c>
      <c r="S120" s="23">
        <f>'Industrie AMS'!S120-'Industrie AME'!S120</f>
        <v>0</v>
      </c>
      <c r="T120" s="23">
        <f>'Industrie AMS'!T120-'Industrie AME'!T120</f>
        <v>0</v>
      </c>
      <c r="U120" s="23">
        <f>'Industrie AMS'!U120-'Industrie AME'!U120</f>
        <v>0</v>
      </c>
      <c r="V120" s="23">
        <f>'Industrie AMS'!V120-'Industrie AME'!V120</f>
        <v>0</v>
      </c>
      <c r="W120" s="23">
        <f>'Industrie AMS'!W120-'Industrie AME'!W120</f>
        <v>110.33998421402066</v>
      </c>
      <c r="X120" s="23">
        <f>'Industrie AMS'!X120-'Industrie AME'!X120</f>
        <v>-34.690802209006506</v>
      </c>
      <c r="Y120" s="23">
        <f>'Industrie AMS'!Y120-'Industrie AME'!Y120</f>
        <v>356.02572271847748</v>
      </c>
      <c r="Z120" s="23">
        <f>'Industrie AMS'!Z120-'Industrie AME'!Z120</f>
        <v>634.61035484442255</v>
      </c>
      <c r="AA120" s="23">
        <f>'Industrie AMS'!AA120-'Industrie AME'!AA120</f>
        <v>834.76809998322278</v>
      </c>
      <c r="AB120" s="23">
        <f>'Industrie AMS'!AB120-'Industrie AME'!AB120</f>
        <v>934.69434370631643</v>
      </c>
      <c r="AC120" s="23">
        <f>'Industrie AMS'!AC120-'Industrie AME'!AC120</f>
        <v>956.60239007216296</v>
      </c>
      <c r="AD120" s="23">
        <f>'Industrie AMS'!AD120-'Industrie AME'!AD120</f>
        <v>1074.1754911022581</v>
      </c>
      <c r="AE120" s="23">
        <f>'Industrie AMS'!AE120-'Industrie AME'!AE120</f>
        <v>1066.0807773498527</v>
      </c>
      <c r="AF120" s="23">
        <f>'Industrie AMS'!AF120-'Industrie AME'!AF120</f>
        <v>1030.4936478954914</v>
      </c>
      <c r="AG120" s="23">
        <f>'Industrie AMS'!AG120-'Industrie AME'!AG120</f>
        <v>977.60562944879348</v>
      </c>
      <c r="AH120" s="23">
        <f>'Industrie AMS'!AH120-'Industrie AME'!AH120</f>
        <v>869.10485980045632</v>
      </c>
      <c r="AI120" s="23">
        <f>'Industrie AMS'!AI120-'Industrie AME'!AI120</f>
        <v>820.34151700561051</v>
      </c>
      <c r="AJ120" s="23">
        <f>'Industrie AMS'!AJ120-'Industrie AME'!AJ120</f>
        <v>781.62961502835969</v>
      </c>
      <c r="AK120" s="23">
        <f>'Industrie AMS'!AK120-'Industrie AME'!AK120</f>
        <v>763.35080742817081</v>
      </c>
      <c r="AL120" s="23">
        <f>'Industrie AMS'!AL120-'Industrie AME'!AL120</f>
        <v>764.32265412072593</v>
      </c>
      <c r="AM120" s="23">
        <f>'Industrie AMS'!AM120-'Industrie AME'!AM120</f>
        <v>797.45526413919288</v>
      </c>
      <c r="AN120" s="23">
        <f>'Industrie AMS'!AN120-'Industrie AME'!AN120</f>
        <v>871.05721613374772</v>
      </c>
      <c r="AO120" s="23">
        <f>'Industrie AMS'!AO120-'Industrie AME'!AO120</f>
        <v>937.77788216597401</v>
      </c>
      <c r="AP120" s="23">
        <f>'Industrie AMS'!AP120-'Industrie AME'!AP120</f>
        <v>1014.1165144558472</v>
      </c>
      <c r="AQ120" s="23">
        <f>'Industrie AMS'!AQ120-'Industrie AME'!AQ120</f>
        <v>1097.199814612628</v>
      </c>
      <c r="AR120" s="23">
        <f>'Industrie AMS'!AR120-'Industrie AME'!AR120</f>
        <v>1153.9190938705869</v>
      </c>
      <c r="AS120" s="23">
        <f>'Industrie AMS'!AS120-'Industrie AME'!AS120</f>
        <v>1140.9029487811786</v>
      </c>
      <c r="AT120" s="23">
        <f>'Industrie AMS'!AT120-'Industrie AME'!AT120</f>
        <v>1134.464232166094</v>
      </c>
      <c r="AU120" s="23">
        <f>'Industrie AMS'!AU120-'Industrie AME'!AU120</f>
        <v>1125.2264149190742</v>
      </c>
      <c r="AV120" s="23">
        <f>'Industrie AMS'!AV120-'Industrie AME'!AV120</f>
        <v>1120.9717557864205</v>
      </c>
      <c r="AW120" s="23">
        <f>'Industrie AMS'!AW120-'Industrie AME'!AW120</f>
        <v>1088.2467492578144</v>
      </c>
    </row>
    <row r="121" spans="1:49" x14ac:dyDescent="0.25">
      <c r="A121" s="113"/>
      <c r="B121" t="s">
        <v>444</v>
      </c>
      <c r="C121" s="23">
        <f>'Industrie AMS'!C121-'Industrie AME'!C121</f>
        <v>0</v>
      </c>
      <c r="D121" s="23">
        <f>'Industrie AMS'!D121-'Industrie AME'!D121</f>
        <v>0</v>
      </c>
      <c r="E121" s="23">
        <f>'Industrie AMS'!E121-'Industrie AME'!E121</f>
        <v>0</v>
      </c>
      <c r="F121" s="23">
        <f>'Industrie AMS'!F121-'Industrie AME'!F121</f>
        <v>0</v>
      </c>
      <c r="G121" s="23">
        <f>'Industrie AMS'!G121-'Industrie AME'!G121</f>
        <v>0</v>
      </c>
      <c r="H121" s="23">
        <f>'Industrie AMS'!H121-'Industrie AME'!H121</f>
        <v>0</v>
      </c>
      <c r="I121" s="23">
        <f>'Industrie AMS'!I121-'Industrie AME'!I121</f>
        <v>0</v>
      </c>
      <c r="J121" s="23">
        <f>'Industrie AMS'!J121-'Industrie AME'!J121</f>
        <v>0</v>
      </c>
      <c r="K121" s="23">
        <f>'Industrie AMS'!K121-'Industrie AME'!K121</f>
        <v>0</v>
      </c>
      <c r="L121" s="23">
        <f>'Industrie AMS'!L121-'Industrie AME'!L121</f>
        <v>0</v>
      </c>
      <c r="M121" s="23">
        <f>'Industrie AMS'!M121-'Industrie AME'!M121</f>
        <v>0</v>
      </c>
      <c r="N121" s="23">
        <f>'Industrie AMS'!N121-'Industrie AME'!N121</f>
        <v>0</v>
      </c>
      <c r="O121" s="23">
        <f>'Industrie AMS'!O121-'Industrie AME'!O121</f>
        <v>0</v>
      </c>
      <c r="P121" s="23">
        <f>'Industrie AMS'!P121-'Industrie AME'!P121</f>
        <v>0</v>
      </c>
      <c r="Q121" s="23">
        <f>'Industrie AMS'!Q121-'Industrie AME'!Q121</f>
        <v>0</v>
      </c>
      <c r="R121" s="23">
        <f>'Industrie AMS'!R121-'Industrie AME'!R121</f>
        <v>0</v>
      </c>
      <c r="S121" s="23">
        <f>'Industrie AMS'!S121-'Industrie AME'!S121</f>
        <v>0</v>
      </c>
      <c r="T121" s="23">
        <f>'Industrie AMS'!T121-'Industrie AME'!T121</f>
        <v>0</v>
      </c>
      <c r="U121" s="23">
        <f>'Industrie AMS'!U121-'Industrie AME'!U121</f>
        <v>0</v>
      </c>
      <c r="V121" s="23">
        <f>'Industrie AMS'!V121-'Industrie AME'!V121</f>
        <v>0</v>
      </c>
      <c r="W121" s="23">
        <f>'Industrie AMS'!W121-'Industrie AME'!W121</f>
        <v>35.154617075779242</v>
      </c>
      <c r="X121" s="23">
        <f>'Industrie AMS'!X121-'Industrie AME'!X121</f>
        <v>-7.5088605613855179</v>
      </c>
      <c r="Y121" s="23">
        <f>'Industrie AMS'!Y121-'Industrie AME'!Y121</f>
        <v>1334.0816879363265</v>
      </c>
      <c r="Z121" s="23">
        <f>'Industrie AMS'!Z121-'Industrie AME'!Z121</f>
        <v>2596.98530706577</v>
      </c>
      <c r="AA121" s="23">
        <f>'Industrie AMS'!AA121-'Industrie AME'!AA121</f>
        <v>3657.9328916006489</v>
      </c>
      <c r="AB121" s="23">
        <f>'Industrie AMS'!AB121-'Industrie AME'!AB121</f>
        <v>4474.4676309847855</v>
      </c>
      <c r="AC121" s="23">
        <f>'Industrie AMS'!AC121-'Industrie AME'!AC121</f>
        <v>5071.269452948909</v>
      </c>
      <c r="AD121" s="23">
        <f>'Industrie AMS'!AD121-'Industrie AME'!AD121</f>
        <v>5781.0940917559201</v>
      </c>
      <c r="AE121" s="23">
        <f>'Industrie AMS'!AE121-'Industrie AME'!AE121</f>
        <v>6286.3830014600535</v>
      </c>
      <c r="AF121" s="23">
        <f>'Industrie AMS'!AF121-'Industrie AME'!AF121</f>
        <v>6743.3833928631502</v>
      </c>
      <c r="AG121" s="23">
        <f>'Industrie AMS'!AG121-'Industrie AME'!AG121</f>
        <v>7138.8278380239499</v>
      </c>
      <c r="AH121" s="23">
        <f>'Industrie AMS'!AH121-'Industrie AME'!AH121</f>
        <v>7326.0076969002257</v>
      </c>
      <c r="AI121" s="23">
        <f>'Industrie AMS'!AI121-'Industrie AME'!AI121</f>
        <v>7607.2347426384804</v>
      </c>
      <c r="AJ121" s="23">
        <f>'Industrie AMS'!AJ121-'Industrie AME'!AJ121</f>
        <v>7959.7080521146127</v>
      </c>
      <c r="AK121" s="23">
        <f>'Industrie AMS'!AK121-'Industrie AME'!AK121</f>
        <v>8379.4745317613124</v>
      </c>
      <c r="AL121" s="23">
        <f>'Industrie AMS'!AL121-'Industrie AME'!AL121</f>
        <v>8849.8536233690975</v>
      </c>
      <c r="AM121" s="23">
        <f>'Industrie AMS'!AM121-'Industrie AME'!AM121</f>
        <v>9380.7574081022467</v>
      </c>
      <c r="AN121" s="23">
        <f>'Industrie AMS'!AN121-'Industrie AME'!AN121</f>
        <v>9867.1843026627321</v>
      </c>
      <c r="AO121" s="23">
        <f>'Industrie AMS'!AO121-'Industrie AME'!AO121</f>
        <v>10352.169212804321</v>
      </c>
      <c r="AP121" s="23">
        <f>'Industrie AMS'!AP121-'Industrie AME'!AP121</f>
        <v>10847.118521595403</v>
      </c>
      <c r="AQ121" s="23">
        <f>'Industrie AMS'!AQ121-'Industrie AME'!AQ121</f>
        <v>11345.311774757109</v>
      </c>
      <c r="AR121" s="23">
        <f>'Industrie AMS'!AR121-'Industrie AME'!AR121</f>
        <v>11769.955623543559</v>
      </c>
      <c r="AS121" s="23">
        <f>'Industrie AMS'!AS121-'Industrie AME'!AS121</f>
        <v>12001.345189017506</v>
      </c>
      <c r="AT121" s="23">
        <f>'Industrie AMS'!AT121-'Industrie AME'!AT121</f>
        <v>12174.744466110977</v>
      </c>
      <c r="AU121" s="23">
        <f>'Industrie AMS'!AU121-'Industrie AME'!AU121</f>
        <v>12319.186405555229</v>
      </c>
      <c r="AV121" s="23">
        <f>'Industrie AMS'!AV121-'Industrie AME'!AV121</f>
        <v>12458.515677319083</v>
      </c>
      <c r="AW121" s="23">
        <f>'Industrie AMS'!AW121-'Industrie AME'!AW121</f>
        <v>12549.940482769336</v>
      </c>
    </row>
    <row r="122" spans="1:49" x14ac:dyDescent="0.25">
      <c r="A122" s="113"/>
      <c r="B122" t="s">
        <v>445</v>
      </c>
      <c r="C122" s="23">
        <f>'Industrie AMS'!C122-'Industrie AME'!C122</f>
        <v>0</v>
      </c>
      <c r="D122" s="23">
        <f>'Industrie AMS'!D122-'Industrie AME'!D122</f>
        <v>0</v>
      </c>
      <c r="E122" s="23">
        <f>'Industrie AMS'!E122-'Industrie AME'!E122</f>
        <v>0</v>
      </c>
      <c r="F122" s="23">
        <f>'Industrie AMS'!F122-'Industrie AME'!F122</f>
        <v>0</v>
      </c>
      <c r="G122" s="23">
        <f>'Industrie AMS'!G122-'Industrie AME'!G122</f>
        <v>0</v>
      </c>
      <c r="H122" s="23">
        <f>'Industrie AMS'!H122-'Industrie AME'!H122</f>
        <v>0</v>
      </c>
      <c r="I122" s="23">
        <f>'Industrie AMS'!I122-'Industrie AME'!I122</f>
        <v>0</v>
      </c>
      <c r="J122" s="23">
        <f>'Industrie AMS'!J122-'Industrie AME'!J122</f>
        <v>0</v>
      </c>
      <c r="K122" s="23">
        <f>'Industrie AMS'!K122-'Industrie AME'!K122</f>
        <v>0</v>
      </c>
      <c r="L122" s="23">
        <f>'Industrie AMS'!L122-'Industrie AME'!L122</f>
        <v>0</v>
      </c>
      <c r="M122" s="23">
        <f>'Industrie AMS'!M122-'Industrie AME'!M122</f>
        <v>0</v>
      </c>
      <c r="N122" s="23">
        <f>'Industrie AMS'!N122-'Industrie AME'!N122</f>
        <v>0</v>
      </c>
      <c r="O122" s="23">
        <f>'Industrie AMS'!O122-'Industrie AME'!O122</f>
        <v>0</v>
      </c>
      <c r="P122" s="23">
        <f>'Industrie AMS'!P122-'Industrie AME'!P122</f>
        <v>0</v>
      </c>
      <c r="Q122" s="23">
        <f>'Industrie AMS'!Q122-'Industrie AME'!Q122</f>
        <v>0</v>
      </c>
      <c r="R122" s="23">
        <f>'Industrie AMS'!R122-'Industrie AME'!R122</f>
        <v>0</v>
      </c>
      <c r="S122" s="23">
        <f>'Industrie AMS'!S122-'Industrie AME'!S122</f>
        <v>0</v>
      </c>
      <c r="T122" s="23">
        <f>'Industrie AMS'!T122-'Industrie AME'!T122</f>
        <v>0</v>
      </c>
      <c r="U122" s="23">
        <f>'Industrie AMS'!U122-'Industrie AME'!U122</f>
        <v>0</v>
      </c>
      <c r="V122" s="23">
        <f>'Industrie AMS'!V122-'Industrie AME'!V122</f>
        <v>0</v>
      </c>
      <c r="W122" s="23">
        <f>'Industrie AMS'!W122-'Industrie AME'!W122</f>
        <v>3703.249944621406</v>
      </c>
      <c r="X122" s="23">
        <f>'Industrie AMS'!X122-'Industrie AME'!X122</f>
        <v>4522.1849791796412</v>
      </c>
      <c r="Y122" s="23">
        <f>'Industrie AMS'!Y122-'Industrie AME'!Y122</f>
        <v>1156.7191462710034</v>
      </c>
      <c r="Z122" s="23">
        <f>'Industrie AMS'!Z122-'Industrie AME'!Z122</f>
        <v>-17.853304775984725</v>
      </c>
      <c r="AA122" s="23">
        <f>'Industrie AMS'!AA122-'Industrie AME'!AA122</f>
        <v>-360.10565999665414</v>
      </c>
      <c r="AB122" s="23">
        <f>'Industrie AMS'!AB122-'Industrie AME'!AB122</f>
        <v>-503.94559646438574</v>
      </c>
      <c r="AC122" s="23">
        <f>'Industrie AMS'!AC122-'Industrie AME'!AC122</f>
        <v>-579.53733625874156</v>
      </c>
      <c r="AD122" s="23">
        <f>'Industrie AMS'!AD122-'Industrie AME'!AD122</f>
        <v>-583.9383321768837</v>
      </c>
      <c r="AE122" s="23">
        <f>'Industrie AMS'!AE122-'Industrie AME'!AE122</f>
        <v>-184.73670436462271</v>
      </c>
      <c r="AF122" s="23">
        <f>'Industrie AMS'!AF122-'Industrie AME'!AF122</f>
        <v>-281.08788143511629</v>
      </c>
      <c r="AG122" s="23">
        <f>'Industrie AMS'!AG122-'Industrie AME'!AG122</f>
        <v>-631.70166374888504</v>
      </c>
      <c r="AH122" s="23">
        <f>'Industrie AMS'!AH122-'Industrie AME'!AH122</f>
        <v>-489.97404584137257</v>
      </c>
      <c r="AI122" s="23">
        <f>'Industrie AMS'!AI122-'Industrie AME'!AI122</f>
        <v>-937.0382818057551</v>
      </c>
      <c r="AJ122" s="23">
        <f>'Industrie AMS'!AJ122-'Industrie AME'!AJ122</f>
        <v>-1375.9409728409955</v>
      </c>
      <c r="AK122" s="23">
        <f>'Industrie AMS'!AK122-'Industrie AME'!AK122</f>
        <v>-1762.5727502853842</v>
      </c>
      <c r="AL122" s="23">
        <f>'Industrie AMS'!AL122-'Industrie AME'!AL122</f>
        <v>-2115.1384404067358</v>
      </c>
      <c r="AM122" s="23">
        <f>'Industrie AMS'!AM122-'Industrie AME'!AM122</f>
        <v>-2437.5086337266257</v>
      </c>
      <c r="AN122" s="23">
        <f>'Industrie AMS'!AN122-'Industrie AME'!AN122</f>
        <v>-2623.4875578963838</v>
      </c>
      <c r="AO122" s="23">
        <f>'Industrie AMS'!AO122-'Industrie AME'!AO122</f>
        <v>-2907.576595599734</v>
      </c>
      <c r="AP122" s="23">
        <f>'Industrie AMS'!AP122-'Industrie AME'!AP122</f>
        <v>-3193.4437074202579</v>
      </c>
      <c r="AQ122" s="23">
        <f>'Industrie AMS'!AQ122-'Industrie AME'!AQ122</f>
        <v>-3477.9113782919885</v>
      </c>
      <c r="AR122" s="23">
        <f>'Industrie AMS'!AR122-'Industrie AME'!AR122</f>
        <v>-3477.4369239532389</v>
      </c>
      <c r="AS122" s="23">
        <f>'Industrie AMS'!AS122-'Industrie AME'!AS122</f>
        <v>-3705.5412799867045</v>
      </c>
      <c r="AT122" s="23">
        <f>'Industrie AMS'!AT122-'Industrie AME'!AT122</f>
        <v>-3908.0700220545114</v>
      </c>
      <c r="AU122" s="23">
        <f>'Industrie AMS'!AU122-'Industrie AME'!AU122</f>
        <v>-4137.7892505446507</v>
      </c>
      <c r="AV122" s="23">
        <f>'Industrie AMS'!AV122-'Industrie AME'!AV122</f>
        <v>-4371.7271356383862</v>
      </c>
      <c r="AW122" s="23">
        <f>'Industrie AMS'!AW122-'Industrie AME'!AW122</f>
        <v>-4846.5146556285035</v>
      </c>
    </row>
    <row r="123" spans="1:49" x14ac:dyDescent="0.25">
      <c r="A123" s="113"/>
      <c r="B123" t="s">
        <v>446</v>
      </c>
      <c r="C123" s="23">
        <f>'Industrie AMS'!C123-'Industrie AME'!C123</f>
        <v>0</v>
      </c>
      <c r="D123" s="23">
        <f>'Industrie AMS'!D123-'Industrie AME'!D123</f>
        <v>0</v>
      </c>
      <c r="E123" s="23">
        <f>'Industrie AMS'!E123-'Industrie AME'!E123</f>
        <v>0</v>
      </c>
      <c r="F123" s="23">
        <f>'Industrie AMS'!F123-'Industrie AME'!F123</f>
        <v>0</v>
      </c>
      <c r="G123" s="23">
        <f>'Industrie AMS'!G123-'Industrie AME'!G123</f>
        <v>0</v>
      </c>
      <c r="H123" s="23">
        <f>'Industrie AMS'!H123-'Industrie AME'!H123</f>
        <v>0</v>
      </c>
      <c r="I123" s="23">
        <f>'Industrie AMS'!I123-'Industrie AME'!I123</f>
        <v>0</v>
      </c>
      <c r="J123" s="23">
        <f>'Industrie AMS'!J123-'Industrie AME'!J123</f>
        <v>0</v>
      </c>
      <c r="K123" s="23">
        <f>'Industrie AMS'!K123-'Industrie AME'!K123</f>
        <v>0</v>
      </c>
      <c r="L123" s="23">
        <f>'Industrie AMS'!L123-'Industrie AME'!L123</f>
        <v>0</v>
      </c>
      <c r="M123" s="23">
        <f>'Industrie AMS'!M123-'Industrie AME'!M123</f>
        <v>0</v>
      </c>
      <c r="N123" s="23">
        <f>'Industrie AMS'!N123-'Industrie AME'!N123</f>
        <v>0</v>
      </c>
      <c r="O123" s="23">
        <f>'Industrie AMS'!O123-'Industrie AME'!O123</f>
        <v>0</v>
      </c>
      <c r="P123" s="23">
        <f>'Industrie AMS'!P123-'Industrie AME'!P123</f>
        <v>0</v>
      </c>
      <c r="Q123" s="23">
        <f>'Industrie AMS'!Q123-'Industrie AME'!Q123</f>
        <v>0</v>
      </c>
      <c r="R123" s="23">
        <f>'Industrie AMS'!R123-'Industrie AME'!R123</f>
        <v>0</v>
      </c>
      <c r="S123" s="23">
        <f>'Industrie AMS'!S123-'Industrie AME'!S123</f>
        <v>0</v>
      </c>
      <c r="T123" s="23">
        <f>'Industrie AMS'!T123-'Industrie AME'!T123</f>
        <v>0</v>
      </c>
      <c r="U123" s="23">
        <f>'Industrie AMS'!U123-'Industrie AME'!U123</f>
        <v>0</v>
      </c>
      <c r="V123" s="23">
        <f>'Industrie AMS'!V123-'Industrie AME'!V123</f>
        <v>0</v>
      </c>
      <c r="W123" s="23">
        <f>'Industrie AMS'!W123-'Industrie AME'!W123</f>
        <v>49.755484644429089</v>
      </c>
      <c r="X123" s="23">
        <f>'Industrie AMS'!X123-'Industrie AME'!X123</f>
        <v>41.507390531465717</v>
      </c>
      <c r="Y123" s="23">
        <f>'Industrie AMS'!Y123-'Industrie AME'!Y123</f>
        <v>72.304015314124626</v>
      </c>
      <c r="Z123" s="23">
        <f>'Industrie AMS'!Z123-'Industrie AME'!Z123</f>
        <v>94.441581078301169</v>
      </c>
      <c r="AA123" s="23">
        <f>'Industrie AMS'!AA123-'Industrie AME'!AA123</f>
        <v>115.03899557262775</v>
      </c>
      <c r="AB123" s="23">
        <f>'Industrie AMS'!AB123-'Industrie AME'!AB123</f>
        <v>127.1964124889455</v>
      </c>
      <c r="AC123" s="23">
        <f>'Industrie AMS'!AC123-'Industrie AME'!AC123</f>
        <v>134.13737720011886</v>
      </c>
      <c r="AD123" s="23">
        <f>'Industrie AMS'!AD123-'Industrie AME'!AD123</f>
        <v>149.30104457512061</v>
      </c>
      <c r="AE123" s="23">
        <f>'Industrie AMS'!AE123-'Industrie AME'!AE123</f>
        <v>145.22268170246025</v>
      </c>
      <c r="AF123" s="23">
        <f>'Industrie AMS'!AF123-'Industrie AME'!AF123</f>
        <v>132.36492636315234</v>
      </c>
      <c r="AG123" s="23">
        <f>'Industrie AMS'!AG123-'Industrie AME'!AG123</f>
        <v>113.22230041958755</v>
      </c>
      <c r="AH123" s="23">
        <f>'Industrie AMS'!AH123-'Industrie AME'!AH123</f>
        <v>91.632602647487147</v>
      </c>
      <c r="AI123" s="23">
        <f>'Industrie AMS'!AI123-'Industrie AME'!AI123</f>
        <v>73.129645903170967</v>
      </c>
      <c r="AJ123" s="23">
        <f>'Industrie AMS'!AJ123-'Industrie AME'!AJ123</f>
        <v>53.29953551815197</v>
      </c>
      <c r="AK123" s="23">
        <f>'Industrie AMS'!AK123-'Industrie AME'!AK123</f>
        <v>36.986381604685448</v>
      </c>
      <c r="AL123" s="23">
        <f>'Industrie AMS'!AL123-'Industrie AME'!AL123</f>
        <v>22.371230128434036</v>
      </c>
      <c r="AM123" s="23">
        <f>'Industrie AMS'!AM123-'Industrie AME'!AM123</f>
        <v>13.086997977205101</v>
      </c>
      <c r="AN123" s="23">
        <f>'Industrie AMS'!AN123-'Industrie AME'!AN123</f>
        <v>13.633363204527996</v>
      </c>
      <c r="AO123" s="23">
        <f>'Industrie AMS'!AO123-'Industrie AME'!AO123</f>
        <v>10.983736000573117</v>
      </c>
      <c r="AP123" s="23">
        <f>'Industrie AMS'!AP123-'Industrie AME'!AP123</f>
        <v>10.376489187627158</v>
      </c>
      <c r="AQ123" s="23">
        <f>'Industrie AMS'!AQ123-'Industrie AME'!AQ123</f>
        <v>11.245766233128961</v>
      </c>
      <c r="AR123" s="23">
        <f>'Industrie AMS'!AR123-'Industrie AME'!AR123</f>
        <v>10.422167284643365</v>
      </c>
      <c r="AS123" s="23">
        <f>'Industrie AMS'!AS123-'Industrie AME'!AS123</f>
        <v>-0.10674904993356904</v>
      </c>
      <c r="AT123" s="23">
        <f>'Industrie AMS'!AT123-'Industrie AME'!AT123</f>
        <v>-4.4249185503576882</v>
      </c>
      <c r="AU123" s="23">
        <f>'Industrie AMS'!AU123-'Industrie AME'!AU123</f>
        <v>-8.3944763852996402</v>
      </c>
      <c r="AV123" s="23">
        <f>'Industrie AMS'!AV123-'Industrie AME'!AV123</f>
        <v>-10.924653404257697</v>
      </c>
      <c r="AW123" s="23">
        <f>'Industrie AMS'!AW123-'Industrie AME'!AW123</f>
        <v>-20.15058748082447</v>
      </c>
    </row>
    <row r="124" spans="1:49" x14ac:dyDescent="0.25">
      <c r="A124" s="113"/>
      <c r="B124" t="s">
        <v>668</v>
      </c>
      <c r="C124" s="23">
        <f>'Industrie AMS'!C124-'Industrie AME'!C124</f>
        <v>0</v>
      </c>
      <c r="D124" s="23">
        <f>'Industrie AMS'!D124-'Industrie AME'!D124</f>
        <v>0</v>
      </c>
      <c r="E124" s="23">
        <f>'Industrie AMS'!E124-'Industrie AME'!E124</f>
        <v>0</v>
      </c>
      <c r="F124" s="23">
        <f>'Industrie AMS'!F124-'Industrie AME'!F124</f>
        <v>0</v>
      </c>
      <c r="G124" s="23">
        <f>'Industrie AMS'!G124-'Industrie AME'!G124</f>
        <v>0</v>
      </c>
      <c r="H124" s="23">
        <f>'Industrie AMS'!H124-'Industrie AME'!H124</f>
        <v>0</v>
      </c>
      <c r="I124" s="23">
        <f>'Industrie AMS'!I124-'Industrie AME'!I124</f>
        <v>0</v>
      </c>
      <c r="J124" s="23">
        <f>'Industrie AMS'!J124-'Industrie AME'!J124</f>
        <v>0</v>
      </c>
      <c r="K124" s="23">
        <f>'Industrie AMS'!K124-'Industrie AME'!K124</f>
        <v>0</v>
      </c>
      <c r="L124" s="23">
        <f>'Industrie AMS'!L124-'Industrie AME'!L124</f>
        <v>0</v>
      </c>
      <c r="M124" s="23">
        <f>'Industrie AMS'!M124-'Industrie AME'!M124</f>
        <v>0</v>
      </c>
      <c r="N124" s="23">
        <f>'Industrie AMS'!N124-'Industrie AME'!N124</f>
        <v>0</v>
      </c>
      <c r="O124" s="23">
        <f>'Industrie AMS'!O124-'Industrie AME'!O124</f>
        <v>0</v>
      </c>
      <c r="P124" s="23">
        <f>'Industrie AMS'!P124-'Industrie AME'!P124</f>
        <v>0</v>
      </c>
      <c r="Q124" s="23">
        <f>'Industrie AMS'!Q124-'Industrie AME'!Q124</f>
        <v>0</v>
      </c>
      <c r="R124" s="23">
        <f>'Industrie AMS'!R124-'Industrie AME'!R124</f>
        <v>0</v>
      </c>
      <c r="S124" s="23">
        <f>'Industrie AMS'!S124-'Industrie AME'!S124</f>
        <v>0</v>
      </c>
      <c r="T124" s="23">
        <f>'Industrie AMS'!T124-'Industrie AME'!T124</f>
        <v>0</v>
      </c>
      <c r="U124" s="23">
        <f>'Industrie AMS'!U124-'Industrie AME'!U124</f>
        <v>0</v>
      </c>
      <c r="V124" s="23">
        <f>'Industrie AMS'!V124-'Industrie AME'!V124</f>
        <v>0</v>
      </c>
      <c r="W124" s="23">
        <f>'Industrie AMS'!W124-'Industrie AME'!W124</f>
        <v>814.14522067027792</v>
      </c>
      <c r="X124" s="23">
        <f>'Industrie AMS'!X124-'Industrie AME'!X124</f>
        <v>769.4301198388348</v>
      </c>
      <c r="Y124" s="23">
        <f>'Industrie AMS'!Y124-'Industrie AME'!Y124</f>
        <v>1242.12974683231</v>
      </c>
      <c r="Z124" s="23">
        <f>'Industrie AMS'!Z124-'Industrie AME'!Z124</f>
        <v>1283.4198063446493</v>
      </c>
      <c r="AA124" s="23">
        <f>'Industrie AMS'!AA124-'Industrie AME'!AA124</f>
        <v>1266.8938567822261</v>
      </c>
      <c r="AB124" s="23">
        <f>'Industrie AMS'!AB124-'Industrie AME'!AB124</f>
        <v>1152.5763533374047</v>
      </c>
      <c r="AC124" s="23">
        <f>'Industrie AMS'!AC124-'Industrie AME'!AC124</f>
        <v>1038.3623239358058</v>
      </c>
      <c r="AD124" s="23">
        <f>'Industrie AMS'!AD124-'Industrie AME'!AD124</f>
        <v>1175.2971136101041</v>
      </c>
      <c r="AE124" s="23">
        <f>'Industrie AMS'!AE124-'Industrie AME'!AE124</f>
        <v>1098.279908158227</v>
      </c>
      <c r="AF124" s="23">
        <f>'Industrie AMS'!AF124-'Industrie AME'!AF124</f>
        <v>981.95498371294161</v>
      </c>
      <c r="AG124" s="23">
        <f>'Industrie AMS'!AG124-'Industrie AME'!AG124</f>
        <v>874.2829345597529</v>
      </c>
      <c r="AH124" s="23">
        <f>'Industrie AMS'!AH124-'Industrie AME'!AH124</f>
        <v>773.32464921426435</v>
      </c>
      <c r="AI124" s="23">
        <f>'Industrie AMS'!AI124-'Industrie AME'!AI124</f>
        <v>743.08344242079329</v>
      </c>
      <c r="AJ124" s="23">
        <f>'Industrie AMS'!AJ124-'Industrie AME'!AJ124</f>
        <v>683.98480824162834</v>
      </c>
      <c r="AK124" s="23">
        <f>'Industrie AMS'!AK124-'Industrie AME'!AK124</f>
        <v>602.13012645285562</v>
      </c>
      <c r="AL124" s="23">
        <f>'Industrie AMS'!AL124-'Industrie AME'!AL124</f>
        <v>505.40140914602671</v>
      </c>
      <c r="AM124" s="23">
        <f>'Industrie AMS'!AM124-'Industrie AME'!AM124</f>
        <v>457.89559303703936</v>
      </c>
      <c r="AN124" s="23">
        <f>'Industrie AMS'!AN124-'Industrie AME'!AN124</f>
        <v>496.23308765735419</v>
      </c>
      <c r="AO124" s="23">
        <f>'Industrie AMS'!AO124-'Industrie AME'!AO124</f>
        <v>496.50247768257759</v>
      </c>
      <c r="AP124" s="23">
        <f>'Industrie AMS'!AP124-'Industrie AME'!AP124</f>
        <v>499.93611568468987</v>
      </c>
      <c r="AQ124" s="23">
        <f>'Industrie AMS'!AQ124-'Industrie AME'!AQ124</f>
        <v>506.29972158350211</v>
      </c>
      <c r="AR124" s="23">
        <f>'Industrie AMS'!AR124-'Industrie AME'!AR124</f>
        <v>484.47349393686454</v>
      </c>
      <c r="AS124" s="23">
        <f>'Industrie AMS'!AS124-'Industrie AME'!AS124</f>
        <v>421.45396722105215</v>
      </c>
      <c r="AT124" s="23">
        <f>'Industrie AMS'!AT124-'Industrie AME'!AT124</f>
        <v>410.65713376952408</v>
      </c>
      <c r="AU124" s="23">
        <f>'Industrie AMS'!AU124-'Industrie AME'!AU124</f>
        <v>402.64563925727634</v>
      </c>
      <c r="AV124" s="23">
        <f>'Industrie AMS'!AV124-'Industrie AME'!AV124</f>
        <v>399.51747005795551</v>
      </c>
      <c r="AW124" s="23">
        <f>'Industrie AMS'!AW124-'Industrie AME'!AW124</f>
        <v>330.03810917578448</v>
      </c>
    </row>
    <row r="125" spans="1:49" x14ac:dyDescent="0.25">
      <c r="A125" s="113"/>
      <c r="B125" t="s">
        <v>447</v>
      </c>
      <c r="C125" s="23">
        <f>'Industrie AMS'!C125-'Industrie AME'!C125</f>
        <v>0</v>
      </c>
      <c r="D125" s="23">
        <f>'Industrie AMS'!D125-'Industrie AME'!D125</f>
        <v>0</v>
      </c>
      <c r="E125" s="23">
        <f>'Industrie AMS'!E125-'Industrie AME'!E125</f>
        <v>0</v>
      </c>
      <c r="F125" s="23">
        <f>'Industrie AMS'!F125-'Industrie AME'!F125</f>
        <v>0</v>
      </c>
      <c r="G125" s="23">
        <f>'Industrie AMS'!G125-'Industrie AME'!G125</f>
        <v>0</v>
      </c>
      <c r="H125" s="23">
        <f>'Industrie AMS'!H125-'Industrie AME'!H125</f>
        <v>0</v>
      </c>
      <c r="I125" s="23">
        <f>'Industrie AMS'!I125-'Industrie AME'!I125</f>
        <v>0</v>
      </c>
      <c r="J125" s="23">
        <f>'Industrie AMS'!J125-'Industrie AME'!J125</f>
        <v>0</v>
      </c>
      <c r="K125" s="23">
        <f>'Industrie AMS'!K125-'Industrie AME'!K125</f>
        <v>0</v>
      </c>
      <c r="L125" s="23">
        <f>'Industrie AMS'!L125-'Industrie AME'!L125</f>
        <v>0</v>
      </c>
      <c r="M125" s="23">
        <f>'Industrie AMS'!M125-'Industrie AME'!M125</f>
        <v>0</v>
      </c>
      <c r="N125" s="23">
        <f>'Industrie AMS'!N125-'Industrie AME'!N125</f>
        <v>0</v>
      </c>
      <c r="O125" s="23">
        <f>'Industrie AMS'!O125-'Industrie AME'!O125</f>
        <v>0</v>
      </c>
      <c r="P125" s="23">
        <f>'Industrie AMS'!P125-'Industrie AME'!P125</f>
        <v>0</v>
      </c>
      <c r="Q125" s="23">
        <f>'Industrie AMS'!Q125-'Industrie AME'!Q125</f>
        <v>0</v>
      </c>
      <c r="R125" s="23">
        <f>'Industrie AMS'!R125-'Industrie AME'!R125</f>
        <v>0</v>
      </c>
      <c r="S125" s="23">
        <f>'Industrie AMS'!S125-'Industrie AME'!S125</f>
        <v>0</v>
      </c>
      <c r="T125" s="23">
        <f>'Industrie AMS'!T125-'Industrie AME'!T125</f>
        <v>0</v>
      </c>
      <c r="U125" s="23">
        <f>'Industrie AMS'!U125-'Industrie AME'!U125</f>
        <v>0</v>
      </c>
      <c r="V125" s="23">
        <f>'Industrie AMS'!V125-'Industrie AME'!V125</f>
        <v>0</v>
      </c>
      <c r="W125" s="23">
        <f>'Industrie AMS'!W125-'Industrie AME'!W125</f>
        <v>148.57445966436717</v>
      </c>
      <c r="X125" s="23">
        <f>'Industrie AMS'!X125-'Industrie AME'!X125</f>
        <v>130.98101978098566</v>
      </c>
      <c r="Y125" s="23">
        <f>'Industrie AMS'!Y125-'Industrie AME'!Y125</f>
        <v>266.21377640714854</v>
      </c>
      <c r="Z125" s="23">
        <f>'Industrie AMS'!Z125-'Industrie AME'!Z125</f>
        <v>362.5607591120388</v>
      </c>
      <c r="AA125" s="23">
        <f>'Industrie AMS'!AA125-'Industrie AME'!AA125</f>
        <v>445.03963015314002</v>
      </c>
      <c r="AB125" s="23">
        <f>'Industrie AMS'!AB125-'Industrie AME'!AB125</f>
        <v>502.42981780540504</v>
      </c>
      <c r="AC125" s="23">
        <f>'Industrie AMS'!AC125-'Industrie AME'!AC125</f>
        <v>543.7692013641099</v>
      </c>
      <c r="AD125" s="23">
        <f>'Industrie AMS'!AD125-'Industrie AME'!AD125</f>
        <v>600.99104052662005</v>
      </c>
      <c r="AE125" s="23">
        <f>'Industrie AMS'!AE125-'Industrie AME'!AE125</f>
        <v>587.70338456936588</v>
      </c>
      <c r="AF125" s="23">
        <f>'Industrie AMS'!AF125-'Industrie AME'!AF125</f>
        <v>560.32066182099516</v>
      </c>
      <c r="AG125" s="23">
        <f>'Industrie AMS'!AG125-'Industrie AME'!AG125</f>
        <v>522.17333721504838</v>
      </c>
      <c r="AH125" s="23">
        <f>'Industrie AMS'!AH125-'Industrie AME'!AH125</f>
        <v>475.17081386785139</v>
      </c>
      <c r="AI125" s="23">
        <f>'Industrie AMS'!AI125-'Industrie AME'!AI125</f>
        <v>450.25049317297817</v>
      </c>
      <c r="AJ125" s="23">
        <f>'Industrie AMS'!AJ125-'Industrie AME'!AJ125</f>
        <v>412.79457348494179</v>
      </c>
      <c r="AK125" s="23">
        <f>'Industrie AMS'!AK125-'Industrie AME'!AK125</f>
        <v>381.60757542735519</v>
      </c>
      <c r="AL125" s="23">
        <f>'Industrie AMS'!AL125-'Industrie AME'!AL125</f>
        <v>355.25660506257555</v>
      </c>
      <c r="AM125" s="23">
        <f>'Industrie AMS'!AM125-'Industrie AME'!AM125</f>
        <v>337.35348463804985</v>
      </c>
      <c r="AN125" s="23">
        <f>'Industrie AMS'!AN125-'Industrie AME'!AN125</f>
        <v>342.47753142691363</v>
      </c>
      <c r="AO125" s="23">
        <f>'Industrie AMS'!AO125-'Industrie AME'!AO125</f>
        <v>336.13017405899882</v>
      </c>
      <c r="AP125" s="23">
        <f>'Industrie AMS'!AP125-'Industrie AME'!AP125</f>
        <v>334.17412426358351</v>
      </c>
      <c r="AQ125" s="23">
        <f>'Industrie AMS'!AQ125-'Industrie AME'!AQ125</f>
        <v>335.74531054822</v>
      </c>
      <c r="AR125" s="23">
        <f>'Industrie AMS'!AR125-'Industrie AME'!AR125</f>
        <v>326.24202977916866</v>
      </c>
      <c r="AS125" s="23">
        <f>'Industrie AMS'!AS125-'Industrie AME'!AS125</f>
        <v>293.90497233741917</v>
      </c>
      <c r="AT125" s="23">
        <f>'Industrie AMS'!AT125-'Industrie AME'!AT125</f>
        <v>284.28516009606392</v>
      </c>
      <c r="AU125" s="23">
        <f>'Industrie AMS'!AU125-'Industrie AME'!AU125</f>
        <v>276.26266991566808</v>
      </c>
      <c r="AV125" s="23">
        <f>'Industrie AMS'!AV125-'Industrie AME'!AV125</f>
        <v>271.63092740510183</v>
      </c>
      <c r="AW125" s="23">
        <f>'Industrie AMS'!AW125-'Industrie AME'!AW125</f>
        <v>255.13519012786855</v>
      </c>
    </row>
    <row r="126" spans="1:49" x14ac:dyDescent="0.25">
      <c r="A126" s="113"/>
      <c r="B126" t="s">
        <v>448</v>
      </c>
      <c r="C126" s="23">
        <f>'Industrie AMS'!C126-'Industrie AME'!C126</f>
        <v>0</v>
      </c>
      <c r="D126" s="23">
        <f>'Industrie AMS'!D126-'Industrie AME'!D126</f>
        <v>0</v>
      </c>
      <c r="E126" s="23">
        <f>'Industrie AMS'!E126-'Industrie AME'!E126</f>
        <v>0</v>
      </c>
      <c r="F126" s="23">
        <f>'Industrie AMS'!F126-'Industrie AME'!F126</f>
        <v>0</v>
      </c>
      <c r="G126" s="23">
        <f>'Industrie AMS'!G126-'Industrie AME'!G126</f>
        <v>0</v>
      </c>
      <c r="H126" s="23">
        <f>'Industrie AMS'!H126-'Industrie AME'!H126</f>
        <v>0</v>
      </c>
      <c r="I126" s="23">
        <f>'Industrie AMS'!I126-'Industrie AME'!I126</f>
        <v>0</v>
      </c>
      <c r="J126" s="23">
        <f>'Industrie AMS'!J126-'Industrie AME'!J126</f>
        <v>0</v>
      </c>
      <c r="K126" s="23">
        <f>'Industrie AMS'!K126-'Industrie AME'!K126</f>
        <v>0</v>
      </c>
      <c r="L126" s="23">
        <f>'Industrie AMS'!L126-'Industrie AME'!L126</f>
        <v>0</v>
      </c>
      <c r="M126" s="23">
        <f>'Industrie AMS'!M126-'Industrie AME'!M126</f>
        <v>0</v>
      </c>
      <c r="N126" s="23">
        <f>'Industrie AMS'!N126-'Industrie AME'!N126</f>
        <v>0</v>
      </c>
      <c r="O126" s="23">
        <f>'Industrie AMS'!O126-'Industrie AME'!O126</f>
        <v>0</v>
      </c>
      <c r="P126" s="23">
        <f>'Industrie AMS'!P126-'Industrie AME'!P126</f>
        <v>0</v>
      </c>
      <c r="Q126" s="23">
        <f>'Industrie AMS'!Q126-'Industrie AME'!Q126</f>
        <v>0</v>
      </c>
      <c r="R126" s="23">
        <f>'Industrie AMS'!R126-'Industrie AME'!R126</f>
        <v>0</v>
      </c>
      <c r="S126" s="23">
        <f>'Industrie AMS'!S126-'Industrie AME'!S126</f>
        <v>0</v>
      </c>
      <c r="T126" s="23">
        <f>'Industrie AMS'!T126-'Industrie AME'!T126</f>
        <v>0</v>
      </c>
      <c r="U126" s="23">
        <f>'Industrie AMS'!U126-'Industrie AME'!U126</f>
        <v>0</v>
      </c>
      <c r="V126" s="23">
        <f>'Industrie AMS'!V126-'Industrie AME'!V126</f>
        <v>0</v>
      </c>
      <c r="W126" s="23">
        <f>'Industrie AMS'!W126-'Industrie AME'!W126</f>
        <v>5.9671993523534184</v>
      </c>
      <c r="X126" s="23">
        <f>'Industrie AMS'!X126-'Industrie AME'!X126</f>
        <v>-5.4313120432307187</v>
      </c>
      <c r="Y126" s="23">
        <f>'Industrie AMS'!Y126-'Industrie AME'!Y126</f>
        <v>-6.7550034648502333</v>
      </c>
      <c r="Z126" s="23">
        <f>'Industrie AMS'!Z126-'Industrie AME'!Z126</f>
        <v>-14.429136516322615</v>
      </c>
      <c r="AA126" s="23">
        <f>'Industrie AMS'!AA126-'Industrie AME'!AA126</f>
        <v>-25.143986869497894</v>
      </c>
      <c r="AB126" s="23">
        <f>'Industrie AMS'!AB126-'Industrie AME'!AB126</f>
        <v>-40.09610277133288</v>
      </c>
      <c r="AC126" s="23">
        <f>'Industrie AMS'!AC126-'Industrie AME'!AC126</f>
        <v>-58.656793086121979</v>
      </c>
      <c r="AD126" s="23">
        <f>'Industrie AMS'!AD126-'Industrie AME'!AD126</f>
        <v>-72.997567403308494</v>
      </c>
      <c r="AE126" s="23">
        <f>'Industrie AMS'!AE126-'Industrie AME'!AE126</f>
        <v>-93.976413685915759</v>
      </c>
      <c r="AF126" s="23">
        <f>'Industrie AMS'!AF126-'Industrie AME'!AF126</f>
        <v>-116.36871701134442</v>
      </c>
      <c r="AG126" s="23">
        <f>'Industrie AMS'!AG126-'Industrie AME'!AG126</f>
        <v>-145.07978327287674</v>
      </c>
      <c r="AH126" s="23">
        <f>'Industrie AMS'!AH126-'Industrie AME'!AH126</f>
        <v>-179.35401333503796</v>
      </c>
      <c r="AI126" s="23">
        <f>'Industrie AMS'!AI126-'Industrie AME'!AI126</f>
        <v>-211.20565724287553</v>
      </c>
      <c r="AJ126" s="23">
        <f>'Industrie AMS'!AJ126-'Industrie AME'!AJ126</f>
        <v>-242.31999099465065</v>
      </c>
      <c r="AK126" s="23">
        <f>'Industrie AMS'!AK126-'Industrie AME'!AK126</f>
        <v>-269.82386003581269</v>
      </c>
      <c r="AL126" s="23">
        <f>'Industrie AMS'!AL126-'Industrie AME'!AL126</f>
        <v>-293.49578173662303</v>
      </c>
      <c r="AM126" s="23">
        <f>'Industrie AMS'!AM126-'Industrie AME'!AM126</f>
        <v>-313.94838415195591</v>
      </c>
      <c r="AN126" s="23">
        <f>'Industrie AMS'!AN126-'Industrie AME'!AN126</f>
        <v>-330.84256034011196</v>
      </c>
      <c r="AO126" s="23">
        <f>'Industrie AMS'!AO126-'Industrie AME'!AO126</f>
        <v>-346.14922209759243</v>
      </c>
      <c r="AP126" s="23">
        <f>'Industrie AMS'!AP126-'Industrie AME'!AP126</f>
        <v>-358.54746832109777</v>
      </c>
      <c r="AQ126" s="23">
        <f>'Industrie AMS'!AQ126-'Industrie AME'!AQ126</f>
        <v>-368.46378423055648</v>
      </c>
      <c r="AR126" s="23">
        <f>'Industrie AMS'!AR126-'Industrie AME'!AR126</f>
        <v>-377.35122904962554</v>
      </c>
      <c r="AS126" s="23">
        <f>'Industrie AMS'!AS126-'Industrie AME'!AS126</f>
        <v>-387.94308801841544</v>
      </c>
      <c r="AT126" s="23">
        <f>'Industrie AMS'!AT126-'Industrie AME'!AT126</f>
        <v>-394.02063270196777</v>
      </c>
      <c r="AU126" s="23">
        <f>'Industrie AMS'!AU126-'Industrie AME'!AU126</f>
        <v>-397.72184441227</v>
      </c>
      <c r="AV126" s="23">
        <f>'Industrie AMS'!AV126-'Industrie AME'!AV126</f>
        <v>-399.06978681465444</v>
      </c>
      <c r="AW126" s="23">
        <f>'Industrie AMS'!AW126-'Industrie AME'!AW126</f>
        <v>-402.39735011186531</v>
      </c>
    </row>
    <row r="127" spans="1:49" x14ac:dyDescent="0.25">
      <c r="A127" s="113"/>
      <c r="B127" t="s">
        <v>449</v>
      </c>
      <c r="C127" s="23">
        <f>'Industrie AMS'!C127-'Industrie AME'!C127</f>
        <v>0</v>
      </c>
      <c r="D127" s="23">
        <f>'Industrie AMS'!D127-'Industrie AME'!D127</f>
        <v>0</v>
      </c>
      <c r="E127" s="23">
        <f>'Industrie AMS'!E127-'Industrie AME'!E127</f>
        <v>0</v>
      </c>
      <c r="F127" s="23">
        <f>'Industrie AMS'!F127-'Industrie AME'!F127</f>
        <v>0</v>
      </c>
      <c r="G127" s="23">
        <f>'Industrie AMS'!G127-'Industrie AME'!G127</f>
        <v>0</v>
      </c>
      <c r="H127" s="23">
        <f>'Industrie AMS'!H127-'Industrie AME'!H127</f>
        <v>0</v>
      </c>
      <c r="I127" s="23">
        <f>'Industrie AMS'!I127-'Industrie AME'!I127</f>
        <v>0</v>
      </c>
      <c r="J127" s="23">
        <f>'Industrie AMS'!J127-'Industrie AME'!J127</f>
        <v>0</v>
      </c>
      <c r="K127" s="23">
        <f>'Industrie AMS'!K127-'Industrie AME'!K127</f>
        <v>0</v>
      </c>
      <c r="L127" s="23">
        <f>'Industrie AMS'!L127-'Industrie AME'!L127</f>
        <v>0</v>
      </c>
      <c r="M127" s="23">
        <f>'Industrie AMS'!M127-'Industrie AME'!M127</f>
        <v>0</v>
      </c>
      <c r="N127" s="23">
        <f>'Industrie AMS'!N127-'Industrie AME'!N127</f>
        <v>0</v>
      </c>
      <c r="O127" s="23">
        <f>'Industrie AMS'!O127-'Industrie AME'!O127</f>
        <v>0</v>
      </c>
      <c r="P127" s="23">
        <f>'Industrie AMS'!P127-'Industrie AME'!P127</f>
        <v>0</v>
      </c>
      <c r="Q127" s="23">
        <f>'Industrie AMS'!Q127-'Industrie AME'!Q127</f>
        <v>0</v>
      </c>
      <c r="R127" s="23">
        <f>'Industrie AMS'!R127-'Industrie AME'!R127</f>
        <v>0</v>
      </c>
      <c r="S127" s="23">
        <f>'Industrie AMS'!S127-'Industrie AME'!S127</f>
        <v>0</v>
      </c>
      <c r="T127" s="23">
        <f>'Industrie AMS'!T127-'Industrie AME'!T127</f>
        <v>0</v>
      </c>
      <c r="U127" s="23">
        <f>'Industrie AMS'!U127-'Industrie AME'!U127</f>
        <v>0</v>
      </c>
      <c r="V127" s="23">
        <f>'Industrie AMS'!V127-'Industrie AME'!V127</f>
        <v>0</v>
      </c>
      <c r="W127" s="23">
        <f>'Industrie AMS'!W127-'Industrie AME'!W127</f>
        <v>-25.139825767670118</v>
      </c>
      <c r="X127" s="23">
        <f>'Industrie AMS'!X127-'Industrie AME'!X127</f>
        <v>-29.240119604706706</v>
      </c>
      <c r="Y127" s="23">
        <f>'Industrie AMS'!Y127-'Industrie AME'!Y127</f>
        <v>-61.112159096221149</v>
      </c>
      <c r="Z127" s="23">
        <f>'Industrie AMS'!Z127-'Industrie AME'!Z127</f>
        <v>-102.39100836361467</v>
      </c>
      <c r="AA127" s="23">
        <f>'Industrie AMS'!AA127-'Industrie AME'!AA127</f>
        <v>-154.55444519851881</v>
      </c>
      <c r="AB127" s="23">
        <f>'Industrie AMS'!AB127-'Industrie AME'!AB127</f>
        <v>-213.56775934620237</v>
      </c>
      <c r="AC127" s="23">
        <f>'Industrie AMS'!AC127-'Industrie AME'!AC127</f>
        <v>-287.22033635403932</v>
      </c>
      <c r="AD127" s="23">
        <f>'Industrie AMS'!AD127-'Industrie AME'!AD127</f>
        <v>-382.8916856695505</v>
      </c>
      <c r="AE127" s="23">
        <f>'Industrie AMS'!AE127-'Industrie AME'!AE127</f>
        <v>-479.60249401027249</v>
      </c>
      <c r="AF127" s="23">
        <f>'Industrie AMS'!AF127-'Industrie AME'!AF127</f>
        <v>-569.60349726349523</v>
      </c>
      <c r="AG127" s="23">
        <f>'Industrie AMS'!AG127-'Industrie AME'!AG127</f>
        <v>-658.83506434300944</v>
      </c>
      <c r="AH127" s="23">
        <f>'Industrie AMS'!AH127-'Industrie AME'!AH127</f>
        <v>-744.0395123670678</v>
      </c>
      <c r="AI127" s="23">
        <f>'Industrie AMS'!AI127-'Industrie AME'!AI127</f>
        <v>-811.1970641325679</v>
      </c>
      <c r="AJ127" s="23">
        <f>'Industrie AMS'!AJ127-'Industrie AME'!AJ127</f>
        <v>-864.2535617680187</v>
      </c>
      <c r="AK127" s="23">
        <f>'Industrie AMS'!AK127-'Industrie AME'!AK127</f>
        <v>-899.9493759302859</v>
      </c>
      <c r="AL127" s="23">
        <f>'Industrie AMS'!AL127-'Industrie AME'!AL127</f>
        <v>-917.96734290695167</v>
      </c>
      <c r="AM127" s="23">
        <f>'Industrie AMS'!AM127-'Industrie AME'!AM127</f>
        <v>-920.81140275071084</v>
      </c>
      <c r="AN127" s="23">
        <f>'Industrie AMS'!AN127-'Industrie AME'!AN127</f>
        <v>-926.93292638975981</v>
      </c>
      <c r="AO127" s="23">
        <f>'Industrie AMS'!AO127-'Industrie AME'!AO127</f>
        <v>-928.40205459374556</v>
      </c>
      <c r="AP127" s="23">
        <f>'Industrie AMS'!AP127-'Industrie AME'!AP127</f>
        <v>-917.03147212198382</v>
      </c>
      <c r="AQ127" s="23">
        <f>'Industrie AMS'!AQ127-'Industrie AME'!AQ127</f>
        <v>-890.82942589663435</v>
      </c>
      <c r="AR127" s="23">
        <f>'Industrie AMS'!AR127-'Industrie AME'!AR127</f>
        <v>-848.1430539271314</v>
      </c>
      <c r="AS127" s="23">
        <f>'Industrie AMS'!AS127-'Industrie AME'!AS127</f>
        <v>-830.90865929977736</v>
      </c>
      <c r="AT127" s="23">
        <f>'Industrie AMS'!AT127-'Industrie AME'!AT127</f>
        <v>-811.50512813817477</v>
      </c>
      <c r="AU127" s="23">
        <f>'Industrie AMS'!AU127-'Industrie AME'!AU127</f>
        <v>-785.74261721759831</v>
      </c>
      <c r="AV127" s="23">
        <f>'Industrie AMS'!AV127-'Industrie AME'!AV127</f>
        <v>-753.18985152863024</v>
      </c>
      <c r="AW127" s="23">
        <f>'Industrie AMS'!AW127-'Industrie AME'!AW127</f>
        <v>-716.94607199871825</v>
      </c>
    </row>
    <row r="128" spans="1:49" x14ac:dyDescent="0.25">
      <c r="A128" s="113"/>
      <c r="B128" t="s">
        <v>450</v>
      </c>
      <c r="C128" s="23">
        <f>'Industrie AMS'!C128-'Industrie AME'!C128</f>
        <v>0</v>
      </c>
      <c r="D128" s="23">
        <f>'Industrie AMS'!D128-'Industrie AME'!D128</f>
        <v>0</v>
      </c>
      <c r="E128" s="23">
        <f>'Industrie AMS'!E128-'Industrie AME'!E128</f>
        <v>0</v>
      </c>
      <c r="F128" s="23">
        <f>'Industrie AMS'!F128-'Industrie AME'!F128</f>
        <v>0</v>
      </c>
      <c r="G128" s="23">
        <f>'Industrie AMS'!G128-'Industrie AME'!G128</f>
        <v>0</v>
      </c>
      <c r="H128" s="23">
        <f>'Industrie AMS'!H128-'Industrie AME'!H128</f>
        <v>0</v>
      </c>
      <c r="I128" s="23">
        <f>'Industrie AMS'!I128-'Industrie AME'!I128</f>
        <v>0</v>
      </c>
      <c r="J128" s="23">
        <f>'Industrie AMS'!J128-'Industrie AME'!J128</f>
        <v>0</v>
      </c>
      <c r="K128" s="23">
        <f>'Industrie AMS'!K128-'Industrie AME'!K128</f>
        <v>0</v>
      </c>
      <c r="L128" s="23">
        <f>'Industrie AMS'!L128-'Industrie AME'!L128</f>
        <v>0</v>
      </c>
      <c r="M128" s="23">
        <f>'Industrie AMS'!M128-'Industrie AME'!M128</f>
        <v>0</v>
      </c>
      <c r="N128" s="23">
        <f>'Industrie AMS'!N128-'Industrie AME'!N128</f>
        <v>0</v>
      </c>
      <c r="O128" s="23">
        <f>'Industrie AMS'!O128-'Industrie AME'!O128</f>
        <v>0</v>
      </c>
      <c r="P128" s="23">
        <f>'Industrie AMS'!P128-'Industrie AME'!P128</f>
        <v>0</v>
      </c>
      <c r="Q128" s="23">
        <f>'Industrie AMS'!Q128-'Industrie AME'!Q128</f>
        <v>0</v>
      </c>
      <c r="R128" s="23">
        <f>'Industrie AMS'!R128-'Industrie AME'!R128</f>
        <v>0</v>
      </c>
      <c r="S128" s="23">
        <f>'Industrie AMS'!S128-'Industrie AME'!S128</f>
        <v>0</v>
      </c>
      <c r="T128" s="23">
        <f>'Industrie AMS'!T128-'Industrie AME'!T128</f>
        <v>0</v>
      </c>
      <c r="U128" s="23">
        <f>'Industrie AMS'!U128-'Industrie AME'!U128</f>
        <v>0</v>
      </c>
      <c r="V128" s="23">
        <f>'Industrie AMS'!V128-'Industrie AME'!V128</f>
        <v>0</v>
      </c>
      <c r="W128" s="23">
        <f>'Industrie AMS'!W128-'Industrie AME'!W128</f>
        <v>296.24698157464445</v>
      </c>
      <c r="X128" s="23">
        <f>'Industrie AMS'!X128-'Industrie AME'!X128</f>
        <v>235.07746758436406</v>
      </c>
      <c r="Y128" s="23">
        <f>'Industrie AMS'!Y128-'Industrie AME'!Y128</f>
        <v>311.48662288301421</v>
      </c>
      <c r="Z128" s="23">
        <f>'Industrie AMS'!Z128-'Industrie AME'!Z128</f>
        <v>314.23647607615567</v>
      </c>
      <c r="AA128" s="23">
        <f>'Industrie AMS'!AA128-'Industrie AME'!AA128</f>
        <v>303.80153395117668</v>
      </c>
      <c r="AB128" s="23">
        <f>'Industrie AMS'!AB128-'Industrie AME'!AB128</f>
        <v>256.64303241228481</v>
      </c>
      <c r="AC128" s="23">
        <f>'Industrie AMS'!AC128-'Industrie AME'!AC128</f>
        <v>194.73975006891123</v>
      </c>
      <c r="AD128" s="23">
        <f>'Industrie AMS'!AD128-'Industrie AME'!AD128</f>
        <v>239.25827077372378</v>
      </c>
      <c r="AE128" s="23">
        <f>'Industrie AMS'!AE128-'Industrie AME'!AE128</f>
        <v>226.28495730097347</v>
      </c>
      <c r="AF128" s="23">
        <f>'Industrie AMS'!AF128-'Industrie AME'!AF128</f>
        <v>182.57514597863337</v>
      </c>
      <c r="AG128" s="23">
        <f>'Industrie AMS'!AG128-'Industrie AME'!AG128</f>
        <v>126.69786872215627</v>
      </c>
      <c r="AH128" s="23">
        <f>'Industrie AMS'!AH128-'Industrie AME'!AH128</f>
        <v>89.167830480568227</v>
      </c>
      <c r="AI128" s="23">
        <f>'Industrie AMS'!AI128-'Industrie AME'!AI128</f>
        <v>67.276239908911521</v>
      </c>
      <c r="AJ128" s="23">
        <f>'Industrie AMS'!AJ128-'Industrie AME'!AJ128</f>
        <v>40.178099576027307</v>
      </c>
      <c r="AK128" s="23">
        <f>'Industrie AMS'!AK128-'Industrie AME'!AK128</f>
        <v>23.724980348866666</v>
      </c>
      <c r="AL128" s="23">
        <f>'Industrie AMS'!AL128-'Industrie AME'!AL128</f>
        <v>17.327188073490106</v>
      </c>
      <c r="AM128" s="23">
        <f>'Industrie AMS'!AM128-'Industrie AME'!AM128</f>
        <v>37.622220477482188</v>
      </c>
      <c r="AN128" s="23">
        <f>'Industrie AMS'!AN128-'Industrie AME'!AN128</f>
        <v>55.401144995630602</v>
      </c>
      <c r="AO128" s="23">
        <f>'Industrie AMS'!AO128-'Industrie AME'!AO128</f>
        <v>55.632954349734064</v>
      </c>
      <c r="AP128" s="23">
        <f>'Industrie AMS'!AP128-'Industrie AME'!AP128</f>
        <v>65.364921000618779</v>
      </c>
      <c r="AQ128" s="23">
        <f>'Industrie AMS'!AQ128-'Industrie AME'!AQ128</f>
        <v>86.102823744695343</v>
      </c>
      <c r="AR128" s="23">
        <f>'Industrie AMS'!AR128-'Industrie AME'!AR128</f>
        <v>114.95833261962252</v>
      </c>
      <c r="AS128" s="23">
        <f>'Industrie AMS'!AS128-'Industrie AME'!AS128</f>
        <v>61.246629459885298</v>
      </c>
      <c r="AT128" s="23">
        <f>'Industrie AMS'!AT128-'Industrie AME'!AT128</f>
        <v>28.765346764128481</v>
      </c>
      <c r="AU128" s="23">
        <f>'Industrie AMS'!AU128-'Industrie AME'!AU128</f>
        <v>-1.540555811014201</v>
      </c>
      <c r="AV128" s="23">
        <f>'Industrie AMS'!AV128-'Industrie AME'!AV128</f>
        <v>-26.137837396767281</v>
      </c>
      <c r="AW128" s="23">
        <f>'Industrie AMS'!AW128-'Industrie AME'!AW128</f>
        <v>-77.408640244335402</v>
      </c>
    </row>
    <row r="129" spans="1:49" x14ac:dyDescent="0.25">
      <c r="A129" s="113"/>
      <c r="B129" t="s">
        <v>451</v>
      </c>
      <c r="C129" s="23">
        <f>'Industrie AMS'!C129-'Industrie AME'!C129</f>
        <v>0</v>
      </c>
      <c r="D129" s="23">
        <f>'Industrie AMS'!D129-'Industrie AME'!D129</f>
        <v>0</v>
      </c>
      <c r="E129" s="23">
        <f>'Industrie AMS'!E129-'Industrie AME'!E129</f>
        <v>0</v>
      </c>
      <c r="F129" s="23">
        <f>'Industrie AMS'!F129-'Industrie AME'!F129</f>
        <v>0</v>
      </c>
      <c r="G129" s="23">
        <f>'Industrie AMS'!G129-'Industrie AME'!G129</f>
        <v>0</v>
      </c>
      <c r="H129" s="23">
        <f>'Industrie AMS'!H129-'Industrie AME'!H129</f>
        <v>0</v>
      </c>
      <c r="I129" s="23">
        <f>'Industrie AMS'!I129-'Industrie AME'!I129</f>
        <v>0</v>
      </c>
      <c r="J129" s="23">
        <f>'Industrie AMS'!J129-'Industrie AME'!J129</f>
        <v>0</v>
      </c>
      <c r="K129" s="23">
        <f>'Industrie AMS'!K129-'Industrie AME'!K129</f>
        <v>0</v>
      </c>
      <c r="L129" s="23">
        <f>'Industrie AMS'!L129-'Industrie AME'!L129</f>
        <v>0</v>
      </c>
      <c r="M129" s="23">
        <f>'Industrie AMS'!M129-'Industrie AME'!M129</f>
        <v>0</v>
      </c>
      <c r="N129" s="23">
        <f>'Industrie AMS'!N129-'Industrie AME'!N129</f>
        <v>0</v>
      </c>
      <c r="O129" s="23">
        <f>'Industrie AMS'!O129-'Industrie AME'!O129</f>
        <v>0</v>
      </c>
      <c r="P129" s="23">
        <f>'Industrie AMS'!P129-'Industrie AME'!P129</f>
        <v>0</v>
      </c>
      <c r="Q129" s="23">
        <f>'Industrie AMS'!Q129-'Industrie AME'!Q129</f>
        <v>0</v>
      </c>
      <c r="R129" s="23">
        <f>'Industrie AMS'!R129-'Industrie AME'!R129</f>
        <v>0</v>
      </c>
      <c r="S129" s="23">
        <f>'Industrie AMS'!S129-'Industrie AME'!S129</f>
        <v>0</v>
      </c>
      <c r="T129" s="23">
        <f>'Industrie AMS'!T129-'Industrie AME'!T129</f>
        <v>0</v>
      </c>
      <c r="U129" s="23">
        <f>'Industrie AMS'!U129-'Industrie AME'!U129</f>
        <v>0</v>
      </c>
      <c r="V129" s="23">
        <f>'Industrie AMS'!V129-'Industrie AME'!V129</f>
        <v>0</v>
      </c>
      <c r="W129" s="23">
        <f>'Industrie AMS'!W129-'Industrie AME'!W129</f>
        <v>207.20563359620428</v>
      </c>
      <c r="X129" s="23">
        <f>'Industrie AMS'!X129-'Industrie AME'!X129</f>
        <v>145.90299707627491</v>
      </c>
      <c r="Y129" s="23">
        <f>'Industrie AMS'!Y129-'Industrie AME'!Y129</f>
        <v>180.40565733248513</v>
      </c>
      <c r="Z129" s="23">
        <f>'Industrie AMS'!Z129-'Industrie AME'!Z129</f>
        <v>168.56910114252605</v>
      </c>
      <c r="AA129" s="23">
        <f>'Industrie AMS'!AA129-'Industrie AME'!AA129</f>
        <v>148.74253987648262</v>
      </c>
      <c r="AB129" s="23">
        <f>'Industrie AMS'!AB129-'Industrie AME'!AB129</f>
        <v>103.67174983050063</v>
      </c>
      <c r="AC129" s="23">
        <f>'Industrie AMS'!AC129-'Industrie AME'!AC129</f>
        <v>47.762416184112226</v>
      </c>
      <c r="AD129" s="23">
        <f>'Industrie AMS'!AD129-'Industrie AME'!AD129</f>
        <v>46.244321812613634</v>
      </c>
      <c r="AE129" s="23">
        <f>'Industrie AMS'!AE129-'Industrie AME'!AE129</f>
        <v>-12.873262113957026</v>
      </c>
      <c r="AF129" s="23">
        <f>'Industrie AMS'!AF129-'Industrie AME'!AF129</f>
        <v>-87.086594094864267</v>
      </c>
      <c r="AG129" s="23">
        <f>'Industrie AMS'!AG129-'Industrie AME'!AG129</f>
        <v>-171.19614560015179</v>
      </c>
      <c r="AH129" s="23">
        <f>'Industrie AMS'!AH129-'Industrie AME'!AH129</f>
        <v>-252.8171047532669</v>
      </c>
      <c r="AI129" s="23">
        <f>'Industrie AMS'!AI129-'Industrie AME'!AI129</f>
        <v>-319.59136848066555</v>
      </c>
      <c r="AJ129" s="23">
        <f>'Industrie AMS'!AJ129-'Industrie AME'!AJ129</f>
        <v>-396.78651928254112</v>
      </c>
      <c r="AK129" s="23">
        <f>'Industrie AMS'!AK129-'Industrie AME'!AK129</f>
        <v>-469.11366475465911</v>
      </c>
      <c r="AL129" s="23">
        <f>'Industrie AMS'!AL129-'Industrie AME'!AL129</f>
        <v>-536.60477341493242</v>
      </c>
      <c r="AM129" s="23">
        <f>'Industrie AMS'!AM129-'Industrie AME'!AM129</f>
        <v>-591.57009811839089</v>
      </c>
      <c r="AN129" s="23">
        <f>'Industrie AMS'!AN129-'Industrie AME'!AN129</f>
        <v>-621.88075094386295</v>
      </c>
      <c r="AO129" s="23">
        <f>'Industrie AMS'!AO129-'Industrie AME'!AO129</f>
        <v>-662.65574575858045</v>
      </c>
      <c r="AP129" s="23">
        <f>'Industrie AMS'!AP129-'Industrie AME'!AP129</f>
        <v>-698.13452998577122</v>
      </c>
      <c r="AQ129" s="23">
        <f>'Industrie AMS'!AQ129-'Industrie AME'!AQ129</f>
        <v>-728.97137406703405</v>
      </c>
      <c r="AR129" s="23">
        <f>'Industrie AMS'!AR129-'Industrie AME'!AR129</f>
        <v>-761.87749840967444</v>
      </c>
      <c r="AS129" s="23">
        <f>'Industrie AMS'!AS129-'Industrie AME'!AS129</f>
        <v>-814.29073325567151</v>
      </c>
      <c r="AT129" s="23">
        <f>'Industrie AMS'!AT129-'Industrie AME'!AT129</f>
        <v>-845.33132902271609</v>
      </c>
      <c r="AU129" s="23">
        <f>'Industrie AMS'!AU129-'Industrie AME'!AU129</f>
        <v>-873.05812858705758</v>
      </c>
      <c r="AV129" s="23">
        <f>'Industrie AMS'!AV129-'Industrie AME'!AV129</f>
        <v>-896.08439859069767</v>
      </c>
      <c r="AW129" s="23">
        <f>'Industrie AMS'!AW129-'Industrie AME'!AW129</f>
        <v>-933.79223241363798</v>
      </c>
    </row>
    <row r="130" spans="1:49" x14ac:dyDescent="0.25">
      <c r="A130" s="113"/>
      <c r="B130" t="s">
        <v>452</v>
      </c>
      <c r="C130" s="23">
        <f>'Industrie AMS'!C130-'Industrie AME'!C130</f>
        <v>0</v>
      </c>
      <c r="D130" s="23">
        <f>'Industrie AMS'!D130-'Industrie AME'!D130</f>
        <v>0</v>
      </c>
      <c r="E130" s="23">
        <f>'Industrie AMS'!E130-'Industrie AME'!E130</f>
        <v>0</v>
      </c>
      <c r="F130" s="23">
        <f>'Industrie AMS'!F130-'Industrie AME'!F130</f>
        <v>0</v>
      </c>
      <c r="G130" s="23">
        <f>'Industrie AMS'!G130-'Industrie AME'!G130</f>
        <v>0</v>
      </c>
      <c r="H130" s="23">
        <f>'Industrie AMS'!H130-'Industrie AME'!H130</f>
        <v>0</v>
      </c>
      <c r="I130" s="23">
        <f>'Industrie AMS'!I130-'Industrie AME'!I130</f>
        <v>0</v>
      </c>
      <c r="J130" s="23">
        <f>'Industrie AMS'!J130-'Industrie AME'!J130</f>
        <v>0</v>
      </c>
      <c r="K130" s="23">
        <f>'Industrie AMS'!K130-'Industrie AME'!K130</f>
        <v>0</v>
      </c>
      <c r="L130" s="23">
        <f>'Industrie AMS'!L130-'Industrie AME'!L130</f>
        <v>0</v>
      </c>
      <c r="M130" s="23">
        <f>'Industrie AMS'!M130-'Industrie AME'!M130</f>
        <v>0</v>
      </c>
      <c r="N130" s="23">
        <f>'Industrie AMS'!N130-'Industrie AME'!N130</f>
        <v>0</v>
      </c>
      <c r="O130" s="23">
        <f>'Industrie AMS'!O130-'Industrie AME'!O130</f>
        <v>0</v>
      </c>
      <c r="P130" s="23">
        <f>'Industrie AMS'!P130-'Industrie AME'!P130</f>
        <v>0</v>
      </c>
      <c r="Q130" s="23">
        <f>'Industrie AMS'!Q130-'Industrie AME'!Q130</f>
        <v>0</v>
      </c>
      <c r="R130" s="23">
        <f>'Industrie AMS'!R130-'Industrie AME'!R130</f>
        <v>0</v>
      </c>
      <c r="S130" s="23">
        <f>'Industrie AMS'!S130-'Industrie AME'!S130</f>
        <v>0</v>
      </c>
      <c r="T130" s="23">
        <f>'Industrie AMS'!T130-'Industrie AME'!T130</f>
        <v>0</v>
      </c>
      <c r="U130" s="23">
        <f>'Industrie AMS'!U130-'Industrie AME'!U130</f>
        <v>0</v>
      </c>
      <c r="V130" s="23">
        <f>'Industrie AMS'!V130-'Industrie AME'!V130</f>
        <v>0</v>
      </c>
      <c r="W130" s="23">
        <f>'Industrie AMS'!W130-'Industrie AME'!W130</f>
        <v>43.571884422291987</v>
      </c>
      <c r="X130" s="23">
        <f>'Industrie AMS'!X130-'Industrie AME'!X130</f>
        <v>26.836568739632639</v>
      </c>
      <c r="Y130" s="23">
        <f>'Industrie AMS'!Y130-'Industrie AME'!Y130</f>
        <v>39.578643746775924</v>
      </c>
      <c r="Z130" s="23">
        <f>'Industrie AMS'!Z130-'Industrie AME'!Z130</f>
        <v>32.616682785794183</v>
      </c>
      <c r="AA130" s="23">
        <f>'Industrie AMS'!AA130-'Industrie AME'!AA130</f>
        <v>19.338131689282818</v>
      </c>
      <c r="AB130" s="23">
        <f>'Industrie AMS'!AB130-'Industrie AME'!AB130</f>
        <v>-2.7680068292575015</v>
      </c>
      <c r="AC130" s="23">
        <f>'Industrie AMS'!AC130-'Industrie AME'!AC130</f>
        <v>-29.20665194907815</v>
      </c>
      <c r="AD130" s="23">
        <f>'Industrie AMS'!AD130-'Industrie AME'!AD130</f>
        <v>-42.374613167925418</v>
      </c>
      <c r="AE130" s="23">
        <f>'Industrie AMS'!AE130-'Industrie AME'!AE130</f>
        <v>-70.011781338967921</v>
      </c>
      <c r="AF130" s="23">
        <f>'Industrie AMS'!AF130-'Industrie AME'!AF130</f>
        <v>-101.39666124266842</v>
      </c>
      <c r="AG130" s="23">
        <f>'Industrie AMS'!AG130-'Industrie AME'!AG130</f>
        <v>-134.8575245357315</v>
      </c>
      <c r="AH130" s="23">
        <f>'Industrie AMS'!AH130-'Industrie AME'!AH130</f>
        <v>-167.23755396612614</v>
      </c>
      <c r="AI130" s="23">
        <f>'Industrie AMS'!AI130-'Industrie AME'!AI130</f>
        <v>-195.03684721656828</v>
      </c>
      <c r="AJ130" s="23">
        <f>'Industrie AMS'!AJ130-'Industrie AME'!AJ130</f>
        <v>-224.42854487736258</v>
      </c>
      <c r="AK130" s="23">
        <f>'Industrie AMS'!AK130-'Industrie AME'!AK130</f>
        <v>-251.246394617654</v>
      </c>
      <c r="AL130" s="23">
        <f>'Industrie AMS'!AL130-'Industrie AME'!AL130</f>
        <v>-275.48602094380476</v>
      </c>
      <c r="AM130" s="23">
        <f>'Industrie AMS'!AM130-'Industrie AME'!AM130</f>
        <v>-295.28879528691323</v>
      </c>
      <c r="AN130" s="23">
        <f>'Industrie AMS'!AN130-'Industrie AME'!AN130</f>
        <v>-308.73851221792575</v>
      </c>
      <c r="AO130" s="23">
        <f>'Industrie AMS'!AO130-'Industrie AME'!AO130</f>
        <v>-324.09359726259936</v>
      </c>
      <c r="AP130" s="23">
        <f>'Industrie AMS'!AP130-'Industrie AME'!AP130</f>
        <v>-337.26341299531123</v>
      </c>
      <c r="AQ130" s="23">
        <f>'Industrie AMS'!AQ130-'Industrie AME'!AQ130</f>
        <v>-348.48652523889177</v>
      </c>
      <c r="AR130" s="23">
        <f>'Industrie AMS'!AR130-'Industrie AME'!AR130</f>
        <v>-360.0023029519798</v>
      </c>
      <c r="AS130" s="23">
        <f>'Industrie AMS'!AS130-'Industrie AME'!AS130</f>
        <v>-377.2445442046228</v>
      </c>
      <c r="AT130" s="23">
        <f>'Industrie AMS'!AT130-'Industrie AME'!AT130</f>
        <v>-388.03265703944635</v>
      </c>
      <c r="AU130" s="23">
        <f>'Industrie AMS'!AU130-'Industrie AME'!AU130</f>
        <v>-397.26665827758552</v>
      </c>
      <c r="AV130" s="23">
        <f>'Industrie AMS'!AV130-'Industrie AME'!AV130</f>
        <v>-404.51457658370782</v>
      </c>
      <c r="AW130" s="23">
        <f>'Industrie AMS'!AW130-'Industrie AME'!AW130</f>
        <v>-414.77580464306811</v>
      </c>
    </row>
    <row r="131" spans="1:49" x14ac:dyDescent="0.25">
      <c r="A131" s="113"/>
      <c r="B131" t="s">
        <v>453</v>
      </c>
      <c r="C131" s="23">
        <f>'Industrie AMS'!C131-'Industrie AME'!C131</f>
        <v>0</v>
      </c>
      <c r="D131" s="23">
        <f>'Industrie AMS'!D131-'Industrie AME'!D131</f>
        <v>0</v>
      </c>
      <c r="E131" s="23">
        <f>'Industrie AMS'!E131-'Industrie AME'!E131</f>
        <v>0</v>
      </c>
      <c r="F131" s="23">
        <f>'Industrie AMS'!F131-'Industrie AME'!F131</f>
        <v>0</v>
      </c>
      <c r="G131" s="23">
        <f>'Industrie AMS'!G131-'Industrie AME'!G131</f>
        <v>0</v>
      </c>
      <c r="H131" s="23">
        <f>'Industrie AMS'!H131-'Industrie AME'!H131</f>
        <v>0</v>
      </c>
      <c r="I131" s="23">
        <f>'Industrie AMS'!I131-'Industrie AME'!I131</f>
        <v>0</v>
      </c>
      <c r="J131" s="23">
        <f>'Industrie AMS'!J131-'Industrie AME'!J131</f>
        <v>0</v>
      </c>
      <c r="K131" s="23">
        <f>'Industrie AMS'!K131-'Industrie AME'!K131</f>
        <v>0</v>
      </c>
      <c r="L131" s="23">
        <f>'Industrie AMS'!L131-'Industrie AME'!L131</f>
        <v>0</v>
      </c>
      <c r="M131" s="23">
        <f>'Industrie AMS'!M131-'Industrie AME'!M131</f>
        <v>0</v>
      </c>
      <c r="N131" s="23">
        <f>'Industrie AMS'!N131-'Industrie AME'!N131</f>
        <v>0</v>
      </c>
      <c r="O131" s="23">
        <f>'Industrie AMS'!O131-'Industrie AME'!O131</f>
        <v>0</v>
      </c>
      <c r="P131" s="23">
        <f>'Industrie AMS'!P131-'Industrie AME'!P131</f>
        <v>0</v>
      </c>
      <c r="Q131" s="23">
        <f>'Industrie AMS'!Q131-'Industrie AME'!Q131</f>
        <v>0</v>
      </c>
      <c r="R131" s="23">
        <f>'Industrie AMS'!R131-'Industrie AME'!R131</f>
        <v>0</v>
      </c>
      <c r="S131" s="23">
        <f>'Industrie AMS'!S131-'Industrie AME'!S131</f>
        <v>0</v>
      </c>
      <c r="T131" s="23">
        <f>'Industrie AMS'!T131-'Industrie AME'!T131</f>
        <v>0</v>
      </c>
      <c r="U131" s="23">
        <f>'Industrie AMS'!U131-'Industrie AME'!U131</f>
        <v>0</v>
      </c>
      <c r="V131" s="23">
        <f>'Industrie AMS'!V131-'Industrie AME'!V131</f>
        <v>0</v>
      </c>
      <c r="W131" s="23">
        <f>'Industrie AMS'!W131-'Industrie AME'!W131</f>
        <v>7585.3849531611195</v>
      </c>
      <c r="X131" s="23">
        <f>'Industrie AMS'!X131-'Industrie AME'!X131</f>
        <v>1595.7112937719794</v>
      </c>
      <c r="Y131" s="23">
        <f>'Industrie AMS'!Y131-'Industrie AME'!Y131</f>
        <v>5233.5406623780727</v>
      </c>
      <c r="Z131" s="23">
        <f>'Industrie AMS'!Z131-'Industrie AME'!Z131</f>
        <v>6588.8280546824681</v>
      </c>
      <c r="AA131" s="23">
        <f>'Industrie AMS'!AA131-'Industrie AME'!AA131</f>
        <v>7489.5968320178799</v>
      </c>
      <c r="AB131" s="23">
        <f>'Industrie AMS'!AB131-'Industrie AME'!AB131</f>
        <v>7507.1755368863232</v>
      </c>
      <c r="AC131" s="23">
        <f>'Industrie AMS'!AC131-'Industrie AME'!AC131</f>
        <v>7131.21635244356</v>
      </c>
      <c r="AD131" s="23">
        <f>'Industrie AMS'!AD131-'Industrie AME'!AD131</f>
        <v>9816.9280776210362</v>
      </c>
      <c r="AE131" s="23">
        <f>'Industrie AMS'!AE131-'Industrie AME'!AE131</f>
        <v>9245.8365821890766</v>
      </c>
      <c r="AF131" s="23">
        <f>'Industrie AMS'!AF131-'Industrie AME'!AF131</f>
        <v>8361.3272349918261</v>
      </c>
      <c r="AG131" s="23">
        <f>'Industrie AMS'!AG131-'Industrie AME'!AG131</f>
        <v>7275.9019717538031</v>
      </c>
      <c r="AH131" s="23">
        <f>'Industrie AMS'!AH131-'Industrie AME'!AH131</f>
        <v>6143.6881730292225</v>
      </c>
      <c r="AI131" s="23">
        <f>'Industrie AMS'!AI131-'Industrie AME'!AI131</f>
        <v>6354.3095023537753</v>
      </c>
      <c r="AJ131" s="23">
        <f>'Industrie AMS'!AJ131-'Industrie AME'!AJ131</f>
        <v>5476.7502207454527</v>
      </c>
      <c r="AK131" s="23">
        <f>'Industrie AMS'!AK131-'Industrie AME'!AK131</f>
        <v>4740.0095350549091</v>
      </c>
      <c r="AL131" s="23">
        <f>'Industrie AMS'!AL131-'Industrie AME'!AL131</f>
        <v>4010.2190417700913</v>
      </c>
      <c r="AM131" s="23">
        <f>'Industrie AMS'!AM131-'Industrie AME'!AM131</f>
        <v>3373.22912045056</v>
      </c>
      <c r="AN131" s="23">
        <f>'Industrie AMS'!AN131-'Industrie AME'!AN131</f>
        <v>4210.5698623387143</v>
      </c>
      <c r="AO131" s="23">
        <f>'Industrie AMS'!AO131-'Industrie AME'!AO131</f>
        <v>4117.6930735020433</v>
      </c>
      <c r="AP131" s="23">
        <f>'Industrie AMS'!AP131-'Industrie AME'!AP131</f>
        <v>4093.9416897689225</v>
      </c>
      <c r="AQ131" s="23">
        <f>'Industrie AMS'!AQ131-'Industrie AME'!AQ131</f>
        <v>4119.6394570991397</v>
      </c>
      <c r="AR131" s="23">
        <f>'Industrie AMS'!AR131-'Industrie AME'!AR131</f>
        <v>3304.5731909837341</v>
      </c>
      <c r="AS131" s="23">
        <f>'Industrie AMS'!AS131-'Industrie AME'!AS131</f>
        <v>1393.2236108361976</v>
      </c>
      <c r="AT131" s="23">
        <f>'Industrie AMS'!AT131-'Industrie AME'!AT131</f>
        <v>931.53084506746382</v>
      </c>
      <c r="AU131" s="23">
        <f>'Industrie AMS'!AU131-'Industrie AME'!AU131</f>
        <v>453.6932915096404</v>
      </c>
      <c r="AV131" s="23">
        <f>'Industrie AMS'!AV131-'Industrie AME'!AV131</f>
        <v>31.805896464618854</v>
      </c>
      <c r="AW131" s="23">
        <f>'Industrie AMS'!AW131-'Industrie AME'!AW131</f>
        <v>-940.12940168974455</v>
      </c>
    </row>
    <row r="132" spans="1:49" x14ac:dyDescent="0.25">
      <c r="A132" s="113"/>
      <c r="B132" t="s">
        <v>454</v>
      </c>
      <c r="C132" s="23">
        <f>'Industrie AMS'!C132-'Industrie AME'!C132</f>
        <v>0</v>
      </c>
      <c r="D132" s="23">
        <f>'Industrie AMS'!D132-'Industrie AME'!D132</f>
        <v>0</v>
      </c>
      <c r="E132" s="23">
        <f>'Industrie AMS'!E132-'Industrie AME'!E132</f>
        <v>0</v>
      </c>
      <c r="F132" s="23">
        <f>'Industrie AMS'!F132-'Industrie AME'!F132</f>
        <v>0</v>
      </c>
      <c r="G132" s="23">
        <f>'Industrie AMS'!G132-'Industrie AME'!G132</f>
        <v>0</v>
      </c>
      <c r="H132" s="23">
        <f>'Industrie AMS'!H132-'Industrie AME'!H132</f>
        <v>0</v>
      </c>
      <c r="I132" s="23">
        <f>'Industrie AMS'!I132-'Industrie AME'!I132</f>
        <v>0</v>
      </c>
      <c r="J132" s="23">
        <f>'Industrie AMS'!J132-'Industrie AME'!J132</f>
        <v>0</v>
      </c>
      <c r="K132" s="23">
        <f>'Industrie AMS'!K132-'Industrie AME'!K132</f>
        <v>0</v>
      </c>
      <c r="L132" s="23">
        <f>'Industrie AMS'!L132-'Industrie AME'!L132</f>
        <v>0</v>
      </c>
      <c r="M132" s="23">
        <f>'Industrie AMS'!M132-'Industrie AME'!M132</f>
        <v>0</v>
      </c>
      <c r="N132" s="23">
        <f>'Industrie AMS'!N132-'Industrie AME'!N132</f>
        <v>0</v>
      </c>
      <c r="O132" s="23">
        <f>'Industrie AMS'!O132-'Industrie AME'!O132</f>
        <v>0</v>
      </c>
      <c r="P132" s="23">
        <f>'Industrie AMS'!P132-'Industrie AME'!P132</f>
        <v>0</v>
      </c>
      <c r="Q132" s="23">
        <f>'Industrie AMS'!Q132-'Industrie AME'!Q132</f>
        <v>0</v>
      </c>
      <c r="R132" s="23">
        <f>'Industrie AMS'!R132-'Industrie AME'!R132</f>
        <v>0</v>
      </c>
      <c r="S132" s="23">
        <f>'Industrie AMS'!S132-'Industrie AME'!S132</f>
        <v>0</v>
      </c>
      <c r="T132" s="23">
        <f>'Industrie AMS'!T132-'Industrie AME'!T132</f>
        <v>0</v>
      </c>
      <c r="U132" s="23">
        <f>'Industrie AMS'!U132-'Industrie AME'!U132</f>
        <v>0</v>
      </c>
      <c r="V132" s="23">
        <f>'Industrie AMS'!V132-'Industrie AME'!V132</f>
        <v>0</v>
      </c>
      <c r="W132" s="23">
        <f>'Industrie AMS'!W132-'Industrie AME'!W132</f>
        <v>16638.63768090395</v>
      </c>
      <c r="X132" s="23">
        <f>'Industrie AMS'!X132-'Industrie AME'!X132</f>
        <v>16238.071363556199</v>
      </c>
      <c r="Y132" s="23">
        <f>'Industrie AMS'!Y132-'Industrie AME'!Y132</f>
        <v>26178.662707520998</v>
      </c>
      <c r="Z132" s="23">
        <f>'Industrie AMS'!Z132-'Industrie AME'!Z132</f>
        <v>26823.29655352392</v>
      </c>
      <c r="AA132" s="23">
        <f>'Industrie AMS'!AA132-'Industrie AME'!AA132</f>
        <v>26285.2549945871</v>
      </c>
      <c r="AB132" s="23">
        <f>'Industrie AMS'!AB132-'Industrie AME'!AB132</f>
        <v>23773.29550024576</v>
      </c>
      <c r="AC132" s="23">
        <f>'Industrie AMS'!AC132-'Industrie AME'!AC132</f>
        <v>21400.973696388945</v>
      </c>
      <c r="AD132" s="23">
        <f>'Industrie AMS'!AD132-'Industrie AME'!AD132</f>
        <v>24283.086758948746</v>
      </c>
      <c r="AE132" s="23">
        <f>'Industrie AMS'!AE132-'Industrie AME'!AE132</f>
        <v>22711.488329694781</v>
      </c>
      <c r="AF132" s="23">
        <f>'Industrie AMS'!AF132-'Industrie AME'!AF132</f>
        <v>20352.101285031531</v>
      </c>
      <c r="AG132" s="23">
        <f>'Industrie AMS'!AG132-'Industrie AME'!AG132</f>
        <v>18271.580622252368</v>
      </c>
      <c r="AH132" s="23">
        <f>'Industrie AMS'!AH132-'Industrie AME'!AH132</f>
        <v>16397.078436363081</v>
      </c>
      <c r="AI132" s="23">
        <f>'Industrie AMS'!AI132-'Industrie AME'!AI132</f>
        <v>16009.09973795159</v>
      </c>
      <c r="AJ132" s="23">
        <f>'Industrie AMS'!AJ132-'Industrie AME'!AJ132</f>
        <v>15004.999937025656</v>
      </c>
      <c r="AK132" s="23">
        <f>'Industrie AMS'!AK132-'Industrie AME'!AK132</f>
        <v>13403.047615881427</v>
      </c>
      <c r="AL132" s="23">
        <f>'Industrie AMS'!AL132-'Industrie AME'!AL132</f>
        <v>11394.173570101208</v>
      </c>
      <c r="AM132" s="23">
        <f>'Industrie AMS'!AM132-'Industrie AME'!AM132</f>
        <v>10421.642782469746</v>
      </c>
      <c r="AN132" s="23">
        <f>'Industrie AMS'!AN132-'Industrie AME'!AN132</f>
        <v>11290.95702628087</v>
      </c>
      <c r="AO132" s="23">
        <f>'Industrie AMS'!AO132-'Industrie AME'!AO132</f>
        <v>11352.487114858755</v>
      </c>
      <c r="AP132" s="23">
        <f>'Industrie AMS'!AP132-'Industrie AME'!AP132</f>
        <v>11434.622457276331</v>
      </c>
      <c r="AQ132" s="23">
        <f>'Industrie AMS'!AQ132-'Industrie AME'!AQ132</f>
        <v>11542.830121073115</v>
      </c>
      <c r="AR132" s="23">
        <f>'Industrie AMS'!AR132-'Industrie AME'!AR132</f>
        <v>11045.354641774262</v>
      </c>
      <c r="AS132" s="23">
        <f>'Industrie AMS'!AS132-'Industrie AME'!AS132</f>
        <v>9828.5618747420376</v>
      </c>
      <c r="AT132" s="23">
        <f>'Industrie AMS'!AT132-'Industrie AME'!AT132</f>
        <v>9673.8932721272577</v>
      </c>
      <c r="AU132" s="23">
        <f>'Industrie AMS'!AU132-'Industrie AME'!AU132</f>
        <v>9571.1610281169415</v>
      </c>
      <c r="AV132" s="23">
        <f>'Industrie AMS'!AV132-'Industrie AME'!AV132</f>
        <v>9547.8569545331411</v>
      </c>
      <c r="AW132" s="23">
        <f>'Industrie AMS'!AW132-'Industrie AME'!AW132</f>
        <v>8134.2299194842344</v>
      </c>
    </row>
    <row r="133" spans="1:49" x14ac:dyDescent="0.25">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row>
    <row r="134" spans="1:49" x14ac:dyDescent="0.25">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row>
    <row r="135" spans="1:49" x14ac:dyDescent="0.25">
      <c r="A135" s="113" t="s">
        <v>812</v>
      </c>
      <c r="B135" t="s">
        <v>443</v>
      </c>
      <c r="C135" s="23">
        <f>'Industrie AMS'!C135-'Industrie AME'!C135</f>
        <v>0</v>
      </c>
      <c r="D135" s="23">
        <f>'Industrie AMS'!D135-'Industrie AME'!D135</f>
        <v>0</v>
      </c>
      <c r="E135" s="23">
        <f>'Industrie AMS'!E135-'Industrie AME'!E135</f>
        <v>0</v>
      </c>
      <c r="F135" s="23">
        <f>'Industrie AMS'!F135-'Industrie AME'!F135</f>
        <v>0</v>
      </c>
      <c r="G135" s="23">
        <f>'Industrie AMS'!G135-'Industrie AME'!G135</f>
        <v>0</v>
      </c>
      <c r="H135" s="23">
        <f>'Industrie AMS'!H135-'Industrie AME'!H135</f>
        <v>0</v>
      </c>
      <c r="I135" s="23">
        <f>'Industrie AMS'!I135-'Industrie AME'!I135</f>
        <v>0</v>
      </c>
      <c r="J135" s="23">
        <f>'Industrie AMS'!J135-'Industrie AME'!J135</f>
        <v>0</v>
      </c>
      <c r="K135" s="23">
        <f>'Industrie AMS'!K135-'Industrie AME'!K135</f>
        <v>0</v>
      </c>
      <c r="L135" s="23">
        <f>'Industrie AMS'!L135-'Industrie AME'!L135</f>
        <v>0</v>
      </c>
      <c r="M135" s="23">
        <f>'Industrie AMS'!M135-'Industrie AME'!M135</f>
        <v>0</v>
      </c>
      <c r="N135" s="23">
        <f>'Industrie AMS'!N135-'Industrie AME'!N135</f>
        <v>0</v>
      </c>
      <c r="O135" s="23">
        <f>'Industrie AMS'!O135-'Industrie AME'!O135</f>
        <v>0</v>
      </c>
      <c r="P135" s="23">
        <f>'Industrie AMS'!P135-'Industrie AME'!P135</f>
        <v>0</v>
      </c>
      <c r="Q135" s="23">
        <f>'Industrie AMS'!Q135-'Industrie AME'!Q135</f>
        <v>0</v>
      </c>
      <c r="R135" s="23">
        <f>'Industrie AMS'!R135-'Industrie AME'!R135</f>
        <v>0</v>
      </c>
      <c r="S135" s="23">
        <f>'Industrie AMS'!S135-'Industrie AME'!S135</f>
        <v>0</v>
      </c>
      <c r="T135" s="23">
        <f>'Industrie AMS'!T135-'Industrie AME'!T135</f>
        <v>0</v>
      </c>
      <c r="U135" s="23">
        <f>'Industrie AMS'!U135-'Industrie AME'!U135</f>
        <v>0</v>
      </c>
      <c r="V135" s="23">
        <f>'Industrie AMS'!V135-'Industrie AME'!V135</f>
        <v>0</v>
      </c>
      <c r="W135" s="23">
        <f>'Industrie AMS'!W135-'Industrie AME'!W135</f>
        <v>-9.2816046999998569E-2</v>
      </c>
      <c r="X135" s="23">
        <f>'Industrie AMS'!X135-'Industrie AME'!X135</f>
        <v>-0.14175332000000029</v>
      </c>
      <c r="Y135" s="23">
        <f>'Industrie AMS'!Y135-'Industrie AME'!Y135</f>
        <v>-0.15841426200000086</v>
      </c>
      <c r="Z135" s="23">
        <f>'Industrie AMS'!Z135-'Industrie AME'!Z135</f>
        <v>-0.17321307899999994</v>
      </c>
      <c r="AA135" s="23">
        <f>'Industrie AMS'!AA135-'Industrie AME'!AA135</f>
        <v>-0.18585956699999961</v>
      </c>
      <c r="AB135" s="23">
        <f>'Industrie AMS'!AB135-'Industrie AME'!AB135</f>
        <v>-0.19884698200000095</v>
      </c>
      <c r="AC135" s="23">
        <f>'Industrie AMS'!AC135-'Industrie AME'!AC135</f>
        <v>-0.21764194999999908</v>
      </c>
      <c r="AD135" s="23">
        <f>'Industrie AMS'!AD135-'Industrie AME'!AD135</f>
        <v>-0.32812940800000057</v>
      </c>
      <c r="AE135" s="23">
        <f>'Industrie AMS'!AE135-'Industrie AME'!AE135</f>
        <v>-0.46032731800000004</v>
      </c>
      <c r="AF135" s="23">
        <f>'Industrie AMS'!AF135-'Industrie AME'!AF135</f>
        <v>-0.6147933090000004</v>
      </c>
      <c r="AG135" s="23">
        <f>'Industrie AMS'!AG135-'Industrie AME'!AG135</f>
        <v>-0.78127234399999956</v>
      </c>
      <c r="AH135" s="23">
        <f>'Industrie AMS'!AH135-'Industrie AME'!AH135</f>
        <v>-0.97371479800000049</v>
      </c>
      <c r="AI135" s="23">
        <f>'Industrie AMS'!AI135-'Industrie AME'!AI135</f>
        <v>-1.2223956870000006</v>
      </c>
      <c r="AJ135" s="23">
        <f>'Industrie AMS'!AJ135-'Industrie AME'!AJ135</f>
        <v>-1.5230161639999995</v>
      </c>
      <c r="AK135" s="23">
        <f>'Industrie AMS'!AK135-'Industrie AME'!AK135</f>
        <v>-1.8840982719999992</v>
      </c>
      <c r="AL135" s="23">
        <f>'Industrie AMS'!AL135-'Industrie AME'!AL135</f>
        <v>-2.3036227619999998</v>
      </c>
      <c r="AM135" s="23">
        <f>'Industrie AMS'!AM135-'Industrie AME'!AM135</f>
        <v>-2.8105111219999994</v>
      </c>
      <c r="AN135" s="23">
        <f>'Industrie AMS'!AN135-'Industrie AME'!AN135</f>
        <v>-3.0658036610000003</v>
      </c>
      <c r="AO135" s="23">
        <f>'Industrie AMS'!AO135-'Industrie AME'!AO135</f>
        <v>-3.3659536589999997</v>
      </c>
      <c r="AP135" s="23">
        <f>'Industrie AMS'!AP135-'Industrie AME'!AP135</f>
        <v>-3.7171350439999999</v>
      </c>
      <c r="AQ135" s="23">
        <f>'Industrie AMS'!AQ135-'Industrie AME'!AQ135</f>
        <v>-4.1323637090000007</v>
      </c>
      <c r="AR135" s="23">
        <f>'Industrie AMS'!AR135-'Industrie AME'!AR135</f>
        <v>-4.6310207309999996</v>
      </c>
      <c r="AS135" s="23">
        <f>'Industrie AMS'!AS135-'Industrie AME'!AS135</f>
        <v>-4.7357248149999993</v>
      </c>
      <c r="AT135" s="23">
        <f>'Industrie AMS'!AT135-'Industrie AME'!AT135</f>
        <v>-4.8506288440000009</v>
      </c>
      <c r="AU135" s="23">
        <f>'Industrie AMS'!AU135-'Industrie AME'!AU135</f>
        <v>-4.9777709730000002</v>
      </c>
      <c r="AV135" s="23">
        <f>'Industrie AMS'!AV135-'Industrie AME'!AV135</f>
        <v>-5.1197307279999995</v>
      </c>
      <c r="AW135" s="23">
        <f>'Industrie AMS'!AW135-'Industrie AME'!AW135</f>
        <v>-5.2817190929999995</v>
      </c>
    </row>
    <row r="136" spans="1:49" x14ac:dyDescent="0.25">
      <c r="A136" s="113"/>
      <c r="B136" t="s">
        <v>444</v>
      </c>
      <c r="C136" s="23">
        <f>'Industrie AMS'!C136-'Industrie AME'!C136</f>
        <v>0</v>
      </c>
      <c r="D136" s="23">
        <f>'Industrie AMS'!D136-'Industrie AME'!D136</f>
        <v>0</v>
      </c>
      <c r="E136" s="23">
        <f>'Industrie AMS'!E136-'Industrie AME'!E136</f>
        <v>0</v>
      </c>
      <c r="F136" s="23">
        <f>'Industrie AMS'!F136-'Industrie AME'!F136</f>
        <v>0</v>
      </c>
      <c r="G136" s="23">
        <f>'Industrie AMS'!G136-'Industrie AME'!G136</f>
        <v>0</v>
      </c>
      <c r="H136" s="23">
        <f>'Industrie AMS'!H136-'Industrie AME'!H136</f>
        <v>0</v>
      </c>
      <c r="I136" s="23">
        <f>'Industrie AMS'!I136-'Industrie AME'!I136</f>
        <v>0</v>
      </c>
      <c r="J136" s="23">
        <f>'Industrie AMS'!J136-'Industrie AME'!J136</f>
        <v>0</v>
      </c>
      <c r="K136" s="23">
        <f>'Industrie AMS'!K136-'Industrie AME'!K136</f>
        <v>0</v>
      </c>
      <c r="L136" s="23">
        <f>'Industrie AMS'!L136-'Industrie AME'!L136</f>
        <v>0</v>
      </c>
      <c r="M136" s="23">
        <f>'Industrie AMS'!M136-'Industrie AME'!M136</f>
        <v>0</v>
      </c>
      <c r="N136" s="23">
        <f>'Industrie AMS'!N136-'Industrie AME'!N136</f>
        <v>0</v>
      </c>
      <c r="O136" s="23">
        <f>'Industrie AMS'!O136-'Industrie AME'!O136</f>
        <v>0</v>
      </c>
      <c r="P136" s="23">
        <f>'Industrie AMS'!P136-'Industrie AME'!P136</f>
        <v>0</v>
      </c>
      <c r="Q136" s="23">
        <f>'Industrie AMS'!Q136-'Industrie AME'!Q136</f>
        <v>0</v>
      </c>
      <c r="R136" s="23">
        <f>'Industrie AMS'!R136-'Industrie AME'!R136</f>
        <v>0</v>
      </c>
      <c r="S136" s="23">
        <f>'Industrie AMS'!S136-'Industrie AME'!S136</f>
        <v>0</v>
      </c>
      <c r="T136" s="23">
        <f>'Industrie AMS'!T136-'Industrie AME'!T136</f>
        <v>0</v>
      </c>
      <c r="U136" s="23">
        <f>'Industrie AMS'!U136-'Industrie AME'!U136</f>
        <v>0</v>
      </c>
      <c r="V136" s="23">
        <f>'Industrie AMS'!V136-'Industrie AME'!V136</f>
        <v>0</v>
      </c>
      <c r="W136" s="23">
        <f>'Industrie AMS'!W136-'Industrie AME'!W136</f>
        <v>-0.99883255599999998</v>
      </c>
      <c r="X136" s="23">
        <f>'Industrie AMS'!X136-'Industrie AME'!X136</f>
        <v>-1.8616126960000008</v>
      </c>
      <c r="Y136" s="23">
        <f>'Industrie AMS'!Y136-'Industrie AME'!Y136</f>
        <v>-2.63574705</v>
      </c>
      <c r="Z136" s="23">
        <f>'Industrie AMS'!Z136-'Industrie AME'!Z136</f>
        <v>-3.3013478150000002</v>
      </c>
      <c r="AA136" s="23">
        <f>'Industrie AMS'!AA136-'Industrie AME'!AA136</f>
        <v>-3.8677407359999996</v>
      </c>
      <c r="AB136" s="23">
        <f>'Industrie AMS'!AB136-'Industrie AME'!AB136</f>
        <v>-4.3531184630000004</v>
      </c>
      <c r="AC136" s="23">
        <f>'Industrie AMS'!AC136-'Industrie AME'!AC136</f>
        <v>-4.7794595449999999</v>
      </c>
      <c r="AD136" s="23">
        <f>'Industrie AMS'!AD136-'Industrie AME'!AD136</f>
        <v>-5.0455738089999995</v>
      </c>
      <c r="AE136" s="23">
        <f>'Industrie AMS'!AE136-'Industrie AME'!AE136</f>
        <v>-5.246708979000001</v>
      </c>
      <c r="AF136" s="23">
        <f>'Industrie AMS'!AF136-'Industrie AME'!AF136</f>
        <v>-5.4222422430000004</v>
      </c>
      <c r="AG136" s="23">
        <f>'Industrie AMS'!AG136-'Industrie AME'!AG136</f>
        <v>-5.5656884729999998</v>
      </c>
      <c r="AH136" s="23">
        <f>'Industrie AMS'!AH136-'Industrie AME'!AH136</f>
        <v>-5.7002161040000008</v>
      </c>
      <c r="AI136" s="23">
        <f>'Industrie AMS'!AI136-'Industrie AME'!AI136</f>
        <v>-5.8689087089999994</v>
      </c>
      <c r="AJ136" s="23">
        <f>'Industrie AMS'!AJ136-'Industrie AME'!AJ136</f>
        <v>-6.0570400029999885</v>
      </c>
      <c r="AK136" s="23">
        <f>'Industrie AMS'!AK136-'Industrie AME'!AK136</f>
        <v>-6.270046572</v>
      </c>
      <c r="AL136" s="23">
        <f>'Industrie AMS'!AL136-'Industrie AME'!AL136</f>
        <v>-6.5025248269999993</v>
      </c>
      <c r="AM136" s="23">
        <f>'Industrie AMS'!AM136-'Industrie AME'!AM136</f>
        <v>-6.76760115799999</v>
      </c>
      <c r="AN136" s="23">
        <f>'Industrie AMS'!AN136-'Industrie AME'!AN136</f>
        <v>-6.936212177999999</v>
      </c>
      <c r="AO136" s="23">
        <f>'Industrie AMS'!AO136-'Industrie AME'!AO136</f>
        <v>-7.1166732180000007</v>
      </c>
      <c r="AP136" s="23">
        <f>'Industrie AMS'!AP136-'Industrie AME'!AP136</f>
        <v>-7.3143554250000014</v>
      </c>
      <c r="AQ136" s="23">
        <f>'Industrie AMS'!AQ136-'Industrie AME'!AQ136</f>
        <v>-7.5363328050000007</v>
      </c>
      <c r="AR136" s="23">
        <f>'Industrie AMS'!AR136-'Industrie AME'!AR136</f>
        <v>-7.791219194</v>
      </c>
      <c r="AS136" s="23">
        <f>'Industrie AMS'!AS136-'Industrie AME'!AS136</f>
        <v>-7.9285464390000016</v>
      </c>
      <c r="AT136" s="23">
        <f>'Industrie AMS'!AT136-'Industrie AME'!AT136</f>
        <v>-8.0719947130000023</v>
      </c>
      <c r="AU136" s="23">
        <f>'Industrie AMS'!AU136-'Industrie AME'!AU136</f>
        <v>-8.2222872960000011</v>
      </c>
      <c r="AV136" s="23">
        <f>'Industrie AMS'!AV136-'Industrie AME'!AV136</f>
        <v>-8.380955976000001</v>
      </c>
      <c r="AW136" s="23">
        <f>'Industrie AMS'!AW136-'Industrie AME'!AW136</f>
        <v>-8.5506272639999992</v>
      </c>
    </row>
    <row r="137" spans="1:49" x14ac:dyDescent="0.25">
      <c r="A137" s="113"/>
      <c r="B137" t="s">
        <v>445</v>
      </c>
      <c r="C137" s="23">
        <f>'Industrie AMS'!C137-'Industrie AME'!C137</f>
        <v>0</v>
      </c>
      <c r="D137" s="23">
        <f>'Industrie AMS'!D137-'Industrie AME'!D137</f>
        <v>0</v>
      </c>
      <c r="E137" s="23">
        <f>'Industrie AMS'!E137-'Industrie AME'!E137</f>
        <v>0</v>
      </c>
      <c r="F137" s="23">
        <f>'Industrie AMS'!F137-'Industrie AME'!F137</f>
        <v>0</v>
      </c>
      <c r="G137" s="23">
        <f>'Industrie AMS'!G137-'Industrie AME'!G137</f>
        <v>0</v>
      </c>
      <c r="H137" s="23">
        <f>'Industrie AMS'!H137-'Industrie AME'!H137</f>
        <v>0</v>
      </c>
      <c r="I137" s="23">
        <f>'Industrie AMS'!I137-'Industrie AME'!I137</f>
        <v>0</v>
      </c>
      <c r="J137" s="23">
        <f>'Industrie AMS'!J137-'Industrie AME'!J137</f>
        <v>0</v>
      </c>
      <c r="K137" s="23">
        <f>'Industrie AMS'!K137-'Industrie AME'!K137</f>
        <v>0</v>
      </c>
      <c r="L137" s="23">
        <f>'Industrie AMS'!L137-'Industrie AME'!L137</f>
        <v>0</v>
      </c>
      <c r="M137" s="23">
        <f>'Industrie AMS'!M137-'Industrie AME'!M137</f>
        <v>0</v>
      </c>
      <c r="N137" s="23">
        <f>'Industrie AMS'!N137-'Industrie AME'!N137</f>
        <v>0</v>
      </c>
      <c r="O137" s="23">
        <f>'Industrie AMS'!O137-'Industrie AME'!O137</f>
        <v>0</v>
      </c>
      <c r="P137" s="23">
        <f>'Industrie AMS'!P137-'Industrie AME'!P137</f>
        <v>0</v>
      </c>
      <c r="Q137" s="23">
        <f>'Industrie AMS'!Q137-'Industrie AME'!Q137</f>
        <v>0</v>
      </c>
      <c r="R137" s="23">
        <f>'Industrie AMS'!R137-'Industrie AME'!R137</f>
        <v>0</v>
      </c>
      <c r="S137" s="23">
        <f>'Industrie AMS'!S137-'Industrie AME'!S137</f>
        <v>0</v>
      </c>
      <c r="T137" s="23">
        <f>'Industrie AMS'!T137-'Industrie AME'!T137</f>
        <v>0</v>
      </c>
      <c r="U137" s="23">
        <f>'Industrie AMS'!U137-'Industrie AME'!U137</f>
        <v>0</v>
      </c>
      <c r="V137" s="23">
        <f>'Industrie AMS'!V137-'Industrie AME'!V137</f>
        <v>0</v>
      </c>
      <c r="W137" s="23">
        <f>'Industrie AMS'!W137-'Industrie AME'!W137</f>
        <v>-8.6645912300000016E-2</v>
      </c>
      <c r="X137" s="23">
        <f>'Industrie AMS'!X137-'Industrie AME'!X137</f>
        <v>-0.15688874279999998</v>
      </c>
      <c r="Y137" s="23">
        <f>'Industrie AMS'!Y137-'Industrie AME'!Y137</f>
        <v>-0.22812284360000001</v>
      </c>
      <c r="Z137" s="23">
        <f>'Industrie AMS'!Z137-'Industrie AME'!Z137</f>
        <v>-0.2806130402</v>
      </c>
      <c r="AA137" s="23">
        <f>'Industrie AMS'!AA137-'Industrie AME'!AA137</f>
        <v>-0.32083116359999997</v>
      </c>
      <c r="AB137" s="23">
        <f>'Industrie AMS'!AB137-'Industrie AME'!AB137</f>
        <v>-0.35242764500000001</v>
      </c>
      <c r="AC137" s="23">
        <f>'Industrie AMS'!AC137-'Industrie AME'!AC137</f>
        <v>-0.37820470259999994</v>
      </c>
      <c r="AD137" s="23">
        <f>'Industrie AMS'!AD137-'Industrie AME'!AD137</f>
        <v>-0.39456173829999996</v>
      </c>
      <c r="AE137" s="23">
        <f>'Industrie AMS'!AE137-'Industrie AME'!AE137</f>
        <v>-0.40491623069999994</v>
      </c>
      <c r="AF137" s="23">
        <f>'Industrie AMS'!AF137-'Industrie AME'!AF137</f>
        <v>-0.41477863580000002</v>
      </c>
      <c r="AG137" s="23">
        <f>'Industrie AMS'!AG137-'Industrie AME'!AG137</f>
        <v>-0.4234722917</v>
      </c>
      <c r="AH137" s="23">
        <f>'Industrie AMS'!AH137-'Industrie AME'!AH137</f>
        <v>-0.42975503079999999</v>
      </c>
      <c r="AI137" s="23">
        <f>'Industrie AMS'!AI137-'Industrie AME'!AI137</f>
        <v>-0.44161055794999998</v>
      </c>
      <c r="AJ137" s="23">
        <f>'Industrie AMS'!AJ137-'Industrie AME'!AJ137</f>
        <v>-0.45368971895999999</v>
      </c>
      <c r="AK137" s="23">
        <f>'Industrie AMS'!AK137-'Industrie AME'!AK137</f>
        <v>-0.46643269761999995</v>
      </c>
      <c r="AL137" s="23">
        <f>'Industrie AMS'!AL137-'Industrie AME'!AL137</f>
        <v>-0.47952598648000005</v>
      </c>
      <c r="AM137" s="23">
        <f>'Industrie AMS'!AM137-'Industrie AME'!AM137</f>
        <v>-0.49361460108999994</v>
      </c>
      <c r="AN137" s="23">
        <f>'Industrie AMS'!AN137-'Industrie AME'!AN137</f>
        <v>-0.50320522164000003</v>
      </c>
      <c r="AO137" s="23">
        <f>'Industrie AMS'!AO137-'Industrie AME'!AO137</f>
        <v>-0.51335809411</v>
      </c>
      <c r="AP137" s="23">
        <f>'Industrie AMS'!AP137-'Industrie AME'!AP137</f>
        <v>-0.52397879301000005</v>
      </c>
      <c r="AQ137" s="23">
        <f>'Industrie AMS'!AQ137-'Industrie AME'!AQ137</f>
        <v>-0.53527694941000004</v>
      </c>
      <c r="AR137" s="23">
        <f>'Industrie AMS'!AR137-'Industrie AME'!AR137</f>
        <v>-0.54740356682000002</v>
      </c>
      <c r="AS137" s="23">
        <f>'Industrie AMS'!AS137-'Industrie AME'!AS137</f>
        <v>-0.55600453698999996</v>
      </c>
      <c r="AT137" s="23">
        <f>'Industrie AMS'!AT137-'Industrie AME'!AT137</f>
        <v>-0.56472088371000007</v>
      </c>
      <c r="AU137" s="23">
        <f>'Industrie AMS'!AU137-'Industrie AME'!AU137</f>
        <v>-0.5735979713799999</v>
      </c>
      <c r="AV137" s="23">
        <f>'Industrie AMS'!AV137-'Industrie AME'!AV137</f>
        <v>-0.58270465948000005</v>
      </c>
      <c r="AW137" s="23">
        <f>'Industrie AMS'!AW137-'Industrie AME'!AW137</f>
        <v>-0.59225096352000006</v>
      </c>
    </row>
    <row r="138" spans="1:49" x14ac:dyDescent="0.25">
      <c r="A138" s="113"/>
      <c r="B138" t="s">
        <v>446</v>
      </c>
      <c r="C138" s="23">
        <f>'Industrie AMS'!C138-'Industrie AME'!C138</f>
        <v>0</v>
      </c>
      <c r="D138" s="23">
        <f>'Industrie AMS'!D138-'Industrie AME'!D138</f>
        <v>0</v>
      </c>
      <c r="E138" s="23">
        <f>'Industrie AMS'!E138-'Industrie AME'!E138</f>
        <v>0</v>
      </c>
      <c r="F138" s="23">
        <f>'Industrie AMS'!F138-'Industrie AME'!F138</f>
        <v>0</v>
      </c>
      <c r="G138" s="23">
        <f>'Industrie AMS'!G138-'Industrie AME'!G138</f>
        <v>0</v>
      </c>
      <c r="H138" s="23">
        <f>'Industrie AMS'!H138-'Industrie AME'!H138</f>
        <v>0</v>
      </c>
      <c r="I138" s="23">
        <f>'Industrie AMS'!I138-'Industrie AME'!I138</f>
        <v>0</v>
      </c>
      <c r="J138" s="23">
        <f>'Industrie AMS'!J138-'Industrie AME'!J138</f>
        <v>0</v>
      </c>
      <c r="K138" s="23">
        <f>'Industrie AMS'!K138-'Industrie AME'!K138</f>
        <v>0</v>
      </c>
      <c r="L138" s="23">
        <f>'Industrie AMS'!L138-'Industrie AME'!L138</f>
        <v>0</v>
      </c>
      <c r="M138" s="23">
        <f>'Industrie AMS'!M138-'Industrie AME'!M138</f>
        <v>0</v>
      </c>
      <c r="N138" s="23">
        <f>'Industrie AMS'!N138-'Industrie AME'!N138</f>
        <v>0</v>
      </c>
      <c r="O138" s="23">
        <f>'Industrie AMS'!O138-'Industrie AME'!O138</f>
        <v>0</v>
      </c>
      <c r="P138" s="23">
        <f>'Industrie AMS'!P138-'Industrie AME'!P138</f>
        <v>0</v>
      </c>
      <c r="Q138" s="23">
        <f>'Industrie AMS'!Q138-'Industrie AME'!Q138</f>
        <v>0</v>
      </c>
      <c r="R138" s="23">
        <f>'Industrie AMS'!R138-'Industrie AME'!R138</f>
        <v>0</v>
      </c>
      <c r="S138" s="23">
        <f>'Industrie AMS'!S138-'Industrie AME'!S138</f>
        <v>0</v>
      </c>
      <c r="T138" s="23">
        <f>'Industrie AMS'!T138-'Industrie AME'!T138</f>
        <v>0</v>
      </c>
      <c r="U138" s="23">
        <f>'Industrie AMS'!U138-'Industrie AME'!U138</f>
        <v>0</v>
      </c>
      <c r="V138" s="23">
        <f>'Industrie AMS'!V138-'Industrie AME'!V138</f>
        <v>0</v>
      </c>
      <c r="W138" s="23">
        <f>'Industrie AMS'!W138-'Industrie AME'!W138</f>
        <v>-0.28352237499999999</v>
      </c>
      <c r="X138" s="23">
        <f>'Industrie AMS'!X138-'Industrie AME'!X138</f>
        <v>-0.66332689199999972</v>
      </c>
      <c r="Y138" s="23">
        <f>'Industrie AMS'!Y138-'Industrie AME'!Y138</f>
        <v>-1.0840308570000006</v>
      </c>
      <c r="Z138" s="23">
        <f>'Industrie AMS'!Z138-'Industrie AME'!Z138</f>
        <v>-1.5311809660000004</v>
      </c>
      <c r="AA138" s="23">
        <f>'Industrie AMS'!AA138-'Industrie AME'!AA138</f>
        <v>-1.9939086930000007</v>
      </c>
      <c r="AB138" s="23">
        <f>'Industrie AMS'!AB138-'Industrie AME'!AB138</f>
        <v>-2.4807804120000001</v>
      </c>
      <c r="AC138" s="23">
        <f>'Industrie AMS'!AC138-'Industrie AME'!AC138</f>
        <v>-3.0025542809999997</v>
      </c>
      <c r="AD138" s="23">
        <f>'Industrie AMS'!AD138-'Industrie AME'!AD138</f>
        <v>-3.2175814580000002</v>
      </c>
      <c r="AE138" s="23">
        <f>'Industrie AMS'!AE138-'Industrie AME'!AE138</f>
        <v>-3.3747906689999998</v>
      </c>
      <c r="AF138" s="23">
        <f>'Industrie AMS'!AF138-'Industrie AME'!AF138</f>
        <v>-3.5127557499999997</v>
      </c>
      <c r="AG138" s="23">
        <f>'Industrie AMS'!AG138-'Industrie AME'!AG138</f>
        <v>-3.623062306</v>
      </c>
      <c r="AH138" s="23">
        <f>'Industrie AMS'!AH138-'Industrie AME'!AH138</f>
        <v>-3.7202468130000002</v>
      </c>
      <c r="AI138" s="23">
        <f>'Industrie AMS'!AI138-'Industrie AME'!AI138</f>
        <v>-3.8463234469999996</v>
      </c>
      <c r="AJ138" s="23">
        <f>'Industrie AMS'!AJ138-'Industrie AME'!AJ138</f>
        <v>-3.9938135400000006</v>
      </c>
      <c r="AK138" s="23">
        <f>'Industrie AMS'!AK138-'Industrie AME'!AK138</f>
        <v>-4.1686231009999997</v>
      </c>
      <c r="AL138" s="23">
        <f>'Industrie AMS'!AL138-'Industrie AME'!AL138</f>
        <v>-4.3676609730000004</v>
      </c>
      <c r="AM138" s="23">
        <f>'Industrie AMS'!AM138-'Industrie AME'!AM138</f>
        <v>-4.6021312269999992</v>
      </c>
      <c r="AN138" s="23">
        <f>'Industrie AMS'!AN138-'Industrie AME'!AN138</f>
        <v>-4.7204161159999991</v>
      </c>
      <c r="AO138" s="23">
        <f>'Industrie AMS'!AO138-'Industrie AME'!AO138</f>
        <v>-4.8469324670000002</v>
      </c>
      <c r="AP138" s="23">
        <f>'Industrie AMS'!AP138-'Industrie AME'!AP138</f>
        <v>-4.9866609850000003</v>
      </c>
      <c r="AQ138" s="23">
        <f>'Industrie AMS'!AQ138-'Industrie AME'!AQ138</f>
        <v>-5.1475722819999996</v>
      </c>
      <c r="AR138" s="23">
        <f>'Industrie AMS'!AR138-'Industrie AME'!AR138</f>
        <v>-5.3384544539999998</v>
      </c>
      <c r="AS138" s="23">
        <f>'Industrie AMS'!AS138-'Industrie AME'!AS138</f>
        <v>-5.3850049009999994</v>
      </c>
      <c r="AT138" s="23">
        <f>'Industrie AMS'!AT138-'Industrie AME'!AT138</f>
        <v>-5.4378686300000005</v>
      </c>
      <c r="AU138" s="23">
        <f>'Industrie AMS'!AU138-'Industrie AME'!AU138</f>
        <v>-5.4975111699999992</v>
      </c>
      <c r="AV138" s="23">
        <f>'Industrie AMS'!AV138-'Industrie AME'!AV138</f>
        <v>-5.5645701029999994</v>
      </c>
      <c r="AW138" s="23">
        <f>'Industrie AMS'!AW138-'Industrie AME'!AW138</f>
        <v>-5.6422758640000001</v>
      </c>
    </row>
    <row r="139" spans="1:49" x14ac:dyDescent="0.25">
      <c r="A139" s="113"/>
      <c r="B139" t="s">
        <v>668</v>
      </c>
      <c r="C139" s="23">
        <f>'Industrie AMS'!C139-'Industrie AME'!C139</f>
        <v>0</v>
      </c>
      <c r="D139" s="23">
        <f>'Industrie AMS'!D139-'Industrie AME'!D139</f>
        <v>0</v>
      </c>
      <c r="E139" s="23">
        <f>'Industrie AMS'!E139-'Industrie AME'!E139</f>
        <v>0</v>
      </c>
      <c r="F139" s="23">
        <f>'Industrie AMS'!F139-'Industrie AME'!F139</f>
        <v>0</v>
      </c>
      <c r="G139" s="23">
        <f>'Industrie AMS'!G139-'Industrie AME'!G139</f>
        <v>0</v>
      </c>
      <c r="H139" s="23">
        <f>'Industrie AMS'!H139-'Industrie AME'!H139</f>
        <v>0</v>
      </c>
      <c r="I139" s="23">
        <f>'Industrie AMS'!I139-'Industrie AME'!I139</f>
        <v>0</v>
      </c>
      <c r="J139" s="23">
        <f>'Industrie AMS'!J139-'Industrie AME'!J139</f>
        <v>0</v>
      </c>
      <c r="K139" s="23">
        <f>'Industrie AMS'!K139-'Industrie AME'!K139</f>
        <v>0</v>
      </c>
      <c r="L139" s="23">
        <f>'Industrie AMS'!L139-'Industrie AME'!L139</f>
        <v>0</v>
      </c>
      <c r="M139" s="23">
        <f>'Industrie AMS'!M139-'Industrie AME'!M139</f>
        <v>0</v>
      </c>
      <c r="N139" s="23">
        <f>'Industrie AMS'!N139-'Industrie AME'!N139</f>
        <v>0</v>
      </c>
      <c r="O139" s="23">
        <f>'Industrie AMS'!O139-'Industrie AME'!O139</f>
        <v>0</v>
      </c>
      <c r="P139" s="23">
        <f>'Industrie AMS'!P139-'Industrie AME'!P139</f>
        <v>0</v>
      </c>
      <c r="Q139" s="23">
        <f>'Industrie AMS'!Q139-'Industrie AME'!Q139</f>
        <v>0</v>
      </c>
      <c r="R139" s="23">
        <f>'Industrie AMS'!R139-'Industrie AME'!R139</f>
        <v>0</v>
      </c>
      <c r="S139" s="23">
        <f>'Industrie AMS'!S139-'Industrie AME'!S139</f>
        <v>0</v>
      </c>
      <c r="T139" s="23">
        <f>'Industrie AMS'!T139-'Industrie AME'!T139</f>
        <v>0</v>
      </c>
      <c r="U139" s="23">
        <f>'Industrie AMS'!U139-'Industrie AME'!U139</f>
        <v>0</v>
      </c>
      <c r="V139" s="23">
        <f>'Industrie AMS'!V139-'Industrie AME'!V139</f>
        <v>0</v>
      </c>
      <c r="W139" s="23">
        <f>'Industrie AMS'!W139-'Industrie AME'!W139</f>
        <v>-0.19528853999999995</v>
      </c>
      <c r="X139" s="23">
        <f>'Industrie AMS'!X139-'Industrie AME'!X139</f>
        <v>-0.98741936999999957</v>
      </c>
      <c r="Y139" s="23">
        <f>'Industrie AMS'!Y139-'Industrie AME'!Y139</f>
        <v>-1.646533980000001</v>
      </c>
      <c r="Z139" s="23">
        <f>'Industrie AMS'!Z139-'Industrie AME'!Z139</f>
        <v>-2.4724434030000086</v>
      </c>
      <c r="AA139" s="23">
        <f>'Industrie AMS'!AA139-'Industrie AME'!AA139</f>
        <v>-3.258482948000001</v>
      </c>
      <c r="AB139" s="23">
        <f>'Industrie AMS'!AB139-'Industrie AME'!AB139</f>
        <v>-4.0062303300000011</v>
      </c>
      <c r="AC139" s="23">
        <f>'Industrie AMS'!AC139-'Industrie AME'!AC139</f>
        <v>-4.6896485320000005</v>
      </c>
      <c r="AD139" s="23">
        <f>'Industrie AMS'!AD139-'Industrie AME'!AD139</f>
        <v>-5.0831896529999998</v>
      </c>
      <c r="AE139" s="23">
        <f>'Industrie AMS'!AE139-'Industrie AME'!AE139</f>
        <v>-5.4035700129999995</v>
      </c>
      <c r="AF139" s="23">
        <f>'Industrie AMS'!AF139-'Industrie AME'!AF139</f>
        <v>-5.6890232029999988</v>
      </c>
      <c r="AG139" s="23">
        <f>'Industrie AMS'!AG139-'Industrie AME'!AG139</f>
        <v>-5.9187625849999996</v>
      </c>
      <c r="AH139" s="23">
        <f>'Industrie AMS'!AH139-'Industrie AME'!AH139</f>
        <v>-6.1300567500000005</v>
      </c>
      <c r="AI139" s="23">
        <f>'Industrie AMS'!AI139-'Industrie AME'!AI139</f>
        <v>-6.3760797679999994</v>
      </c>
      <c r="AJ139" s="23">
        <f>'Industrie AMS'!AJ139-'Industrie AME'!AJ139</f>
        <v>-6.6749071480000008</v>
      </c>
      <c r="AK139" s="23">
        <f>'Industrie AMS'!AK139-'Industrie AME'!AK139</f>
        <v>-7.0449394290000003</v>
      </c>
      <c r="AL139" s="23">
        <f>'Industrie AMS'!AL139-'Industrie AME'!AL139</f>
        <v>-7.4758122989999993</v>
      </c>
      <c r="AM139" s="23">
        <f>'Industrie AMS'!AM139-'Industrie AME'!AM139</f>
        <v>-7.9779613410000003</v>
      </c>
      <c r="AN139" s="23">
        <f>'Industrie AMS'!AN139-'Industrie AME'!AN139</f>
        <v>-8.1849006760000016</v>
      </c>
      <c r="AO139" s="23">
        <f>'Industrie AMS'!AO139-'Industrie AME'!AO139</f>
        <v>-8.4221961699999994</v>
      </c>
      <c r="AP139" s="23">
        <f>'Industrie AMS'!AP139-'Industrie AME'!AP139</f>
        <v>-8.6914873370000016</v>
      </c>
      <c r="AQ139" s="23">
        <f>'Industrie AMS'!AQ139-'Industrie AME'!AQ139</f>
        <v>-9.0149027969999995</v>
      </c>
      <c r="AR139" s="23">
        <f>'Industrie AMS'!AR139-'Industrie AME'!AR139</f>
        <v>-9.4051985609999988</v>
      </c>
      <c r="AS139" s="23">
        <f>'Industrie AMS'!AS139-'Industrie AME'!AS139</f>
        <v>-9.4489074199999994</v>
      </c>
      <c r="AT139" s="23">
        <f>'Industrie AMS'!AT139-'Industrie AME'!AT139</f>
        <v>-9.5044231830000001</v>
      </c>
      <c r="AU139" s="23">
        <f>'Industrie AMS'!AU139-'Industrie AME'!AU139</f>
        <v>-9.5738014360000001</v>
      </c>
      <c r="AV139" s="23">
        <f>'Industrie AMS'!AV139-'Industrie AME'!AV139</f>
        <v>-9.6594700749999998</v>
      </c>
      <c r="AW139" s="23">
        <f>'Industrie AMS'!AW139-'Industrie AME'!AW139</f>
        <v>-9.8018948189999993</v>
      </c>
    </row>
    <row r="140" spans="1:49" x14ac:dyDescent="0.25">
      <c r="A140" s="113"/>
      <c r="B140" t="s">
        <v>447</v>
      </c>
      <c r="C140" s="23">
        <f>'Industrie AMS'!C140-'Industrie AME'!C140</f>
        <v>0</v>
      </c>
      <c r="D140" s="23">
        <f>'Industrie AMS'!D140-'Industrie AME'!D140</f>
        <v>0</v>
      </c>
      <c r="E140" s="23">
        <f>'Industrie AMS'!E140-'Industrie AME'!E140</f>
        <v>0</v>
      </c>
      <c r="F140" s="23">
        <f>'Industrie AMS'!F140-'Industrie AME'!F140</f>
        <v>0</v>
      </c>
      <c r="G140" s="23">
        <f>'Industrie AMS'!G140-'Industrie AME'!G140</f>
        <v>0</v>
      </c>
      <c r="H140" s="23">
        <f>'Industrie AMS'!H140-'Industrie AME'!H140</f>
        <v>0</v>
      </c>
      <c r="I140" s="23">
        <f>'Industrie AMS'!I140-'Industrie AME'!I140</f>
        <v>0</v>
      </c>
      <c r="J140" s="23">
        <f>'Industrie AMS'!J140-'Industrie AME'!J140</f>
        <v>0</v>
      </c>
      <c r="K140" s="23">
        <f>'Industrie AMS'!K140-'Industrie AME'!K140</f>
        <v>0</v>
      </c>
      <c r="L140" s="23">
        <f>'Industrie AMS'!L140-'Industrie AME'!L140</f>
        <v>0</v>
      </c>
      <c r="M140" s="23">
        <f>'Industrie AMS'!M140-'Industrie AME'!M140</f>
        <v>0</v>
      </c>
      <c r="N140" s="23">
        <f>'Industrie AMS'!N140-'Industrie AME'!N140</f>
        <v>0</v>
      </c>
      <c r="O140" s="23">
        <f>'Industrie AMS'!O140-'Industrie AME'!O140</f>
        <v>0</v>
      </c>
      <c r="P140" s="23">
        <f>'Industrie AMS'!P140-'Industrie AME'!P140</f>
        <v>0</v>
      </c>
      <c r="Q140" s="23">
        <f>'Industrie AMS'!Q140-'Industrie AME'!Q140</f>
        <v>0</v>
      </c>
      <c r="R140" s="23">
        <f>'Industrie AMS'!R140-'Industrie AME'!R140</f>
        <v>0</v>
      </c>
      <c r="S140" s="23">
        <f>'Industrie AMS'!S140-'Industrie AME'!S140</f>
        <v>0</v>
      </c>
      <c r="T140" s="23">
        <f>'Industrie AMS'!T140-'Industrie AME'!T140</f>
        <v>0</v>
      </c>
      <c r="U140" s="23">
        <f>'Industrie AMS'!U140-'Industrie AME'!U140</f>
        <v>0</v>
      </c>
      <c r="V140" s="23">
        <f>'Industrie AMS'!V140-'Industrie AME'!V140</f>
        <v>0</v>
      </c>
      <c r="W140" s="23">
        <f>'Industrie AMS'!W140-'Industrie AME'!W140</f>
        <v>-0.6366578859999894</v>
      </c>
      <c r="X140" s="23">
        <f>'Industrie AMS'!X140-'Industrie AME'!X140</f>
        <v>-1.5139830360000008</v>
      </c>
      <c r="Y140" s="23">
        <f>'Industrie AMS'!Y140-'Industrie AME'!Y140</f>
        <v>-2.3701057260000002</v>
      </c>
      <c r="Z140" s="23">
        <f>'Industrie AMS'!Z140-'Industrie AME'!Z140</f>
        <v>-3.1878006739999991</v>
      </c>
      <c r="AA140" s="23">
        <f>'Industrie AMS'!AA140-'Industrie AME'!AA140</f>
        <v>-3.9451857179999994</v>
      </c>
      <c r="AB140" s="23">
        <f>'Industrie AMS'!AB140-'Industrie AME'!AB140</f>
        <v>-4.6605377469999993</v>
      </c>
      <c r="AC140" s="23">
        <f>'Industrie AMS'!AC140-'Industrie AME'!AC140</f>
        <v>-5.3480666670000003</v>
      </c>
      <c r="AD140" s="23">
        <f>'Industrie AMS'!AD140-'Industrie AME'!AD140</f>
        <v>-5.643624560000001</v>
      </c>
      <c r="AE140" s="23">
        <f>'Industrie AMS'!AE140-'Industrie AME'!AE140</f>
        <v>-5.8580206200000022</v>
      </c>
      <c r="AF140" s="23">
        <f>'Industrie AMS'!AF140-'Industrie AME'!AF140</f>
        <v>-6.0483307270000006</v>
      </c>
      <c r="AG140" s="23">
        <f>'Industrie AMS'!AG140-'Industrie AME'!AG140</f>
        <v>-6.1921770990000011</v>
      </c>
      <c r="AH140" s="23">
        <f>'Industrie AMS'!AH140-'Industrie AME'!AH140</f>
        <v>-6.3128771750000006</v>
      </c>
      <c r="AI140" s="23">
        <f>'Industrie AMS'!AI140-'Industrie AME'!AI140</f>
        <v>-6.4756735680000004</v>
      </c>
      <c r="AJ140" s="23">
        <f>'Industrie AMS'!AJ140-'Industrie AME'!AJ140</f>
        <v>-6.6786203649999996</v>
      </c>
      <c r="AK140" s="23">
        <f>'Industrie AMS'!AK140-'Industrie AME'!AK140</f>
        <v>-6.9303543150000007</v>
      </c>
      <c r="AL140" s="23">
        <f>'Industrie AMS'!AL140-'Industrie AME'!AL140</f>
        <v>-7.2274907630000005</v>
      </c>
      <c r="AM140" s="23">
        <f>'Industrie AMS'!AM140-'Industrie AME'!AM140</f>
        <v>-7.5857127059999989</v>
      </c>
      <c r="AN140" s="23">
        <f>'Industrie AMS'!AN140-'Industrie AME'!AN140</f>
        <v>-7.7571993570000011</v>
      </c>
      <c r="AO140" s="23">
        <f>'Industrie AMS'!AO140-'Industrie AME'!AO140</f>
        <v>-7.9504905339999983</v>
      </c>
      <c r="AP140" s="23">
        <f>'Industrie AMS'!AP140-'Industrie AME'!AP140</f>
        <v>-8.1721646529999994</v>
      </c>
      <c r="AQ140" s="23">
        <f>'Industrie AMS'!AQ140-'Industrie AME'!AQ140</f>
        <v>-8.4350648389999989</v>
      </c>
      <c r="AR140" s="23">
        <f>'Industrie AMS'!AR140-'Industrie AME'!AR140</f>
        <v>-8.7541244490000008</v>
      </c>
      <c r="AS140" s="23">
        <f>'Industrie AMS'!AS140-'Industrie AME'!AS140</f>
        <v>-8.8240225159999994</v>
      </c>
      <c r="AT140" s="23">
        <f>'Industrie AMS'!AT140-'Industrie AME'!AT140</f>
        <v>-8.9006918060000011</v>
      </c>
      <c r="AU140" s="23">
        <f>'Industrie AMS'!AU140-'Industrie AME'!AU140</f>
        <v>-8.9866677409999998</v>
      </c>
      <c r="AV140" s="23">
        <f>'Industrie AMS'!AV140-'Industrie AME'!AV140</f>
        <v>-9.0836691189999996</v>
      </c>
      <c r="AW140" s="23">
        <f>'Industrie AMS'!AW140-'Industrie AME'!AW140</f>
        <v>-9.1973135389999996</v>
      </c>
    </row>
    <row r="141" spans="1:49" x14ac:dyDescent="0.25">
      <c r="A141" s="113"/>
      <c r="B141" t="s">
        <v>448</v>
      </c>
      <c r="C141" s="23">
        <f>'Industrie AMS'!C141-'Industrie AME'!C141</f>
        <v>0</v>
      </c>
      <c r="D141" s="23">
        <f>'Industrie AMS'!D141-'Industrie AME'!D141</f>
        <v>0</v>
      </c>
      <c r="E141" s="23">
        <f>'Industrie AMS'!E141-'Industrie AME'!E141</f>
        <v>0</v>
      </c>
      <c r="F141" s="23">
        <f>'Industrie AMS'!F141-'Industrie AME'!F141</f>
        <v>0</v>
      </c>
      <c r="G141" s="23">
        <f>'Industrie AMS'!G141-'Industrie AME'!G141</f>
        <v>0</v>
      </c>
      <c r="H141" s="23">
        <f>'Industrie AMS'!H141-'Industrie AME'!H141</f>
        <v>0</v>
      </c>
      <c r="I141" s="23">
        <f>'Industrie AMS'!I141-'Industrie AME'!I141</f>
        <v>0</v>
      </c>
      <c r="J141" s="23">
        <f>'Industrie AMS'!J141-'Industrie AME'!J141</f>
        <v>0</v>
      </c>
      <c r="K141" s="23">
        <f>'Industrie AMS'!K141-'Industrie AME'!K141</f>
        <v>0</v>
      </c>
      <c r="L141" s="23">
        <f>'Industrie AMS'!L141-'Industrie AME'!L141</f>
        <v>0</v>
      </c>
      <c r="M141" s="23">
        <f>'Industrie AMS'!M141-'Industrie AME'!M141</f>
        <v>0</v>
      </c>
      <c r="N141" s="23">
        <f>'Industrie AMS'!N141-'Industrie AME'!N141</f>
        <v>0</v>
      </c>
      <c r="O141" s="23">
        <f>'Industrie AMS'!O141-'Industrie AME'!O141</f>
        <v>0</v>
      </c>
      <c r="P141" s="23">
        <f>'Industrie AMS'!P141-'Industrie AME'!P141</f>
        <v>0</v>
      </c>
      <c r="Q141" s="23">
        <f>'Industrie AMS'!Q141-'Industrie AME'!Q141</f>
        <v>0</v>
      </c>
      <c r="R141" s="23">
        <f>'Industrie AMS'!R141-'Industrie AME'!R141</f>
        <v>0</v>
      </c>
      <c r="S141" s="23">
        <f>'Industrie AMS'!S141-'Industrie AME'!S141</f>
        <v>0</v>
      </c>
      <c r="T141" s="23">
        <f>'Industrie AMS'!T141-'Industrie AME'!T141</f>
        <v>0</v>
      </c>
      <c r="U141" s="23">
        <f>'Industrie AMS'!U141-'Industrie AME'!U141</f>
        <v>0</v>
      </c>
      <c r="V141" s="23">
        <f>'Industrie AMS'!V141-'Industrie AME'!V141</f>
        <v>0</v>
      </c>
      <c r="W141" s="23">
        <f>'Industrie AMS'!W141-'Industrie AME'!W141</f>
        <v>-0.76211552300000029</v>
      </c>
      <c r="X141" s="23">
        <f>'Industrie AMS'!X141-'Industrie AME'!X141</f>
        <v>-1.3366510430000007</v>
      </c>
      <c r="Y141" s="23">
        <f>'Industrie AMS'!Y141-'Industrie AME'!Y141</f>
        <v>-1.909742563</v>
      </c>
      <c r="Z141" s="23">
        <f>'Industrie AMS'!Z141-'Industrie AME'!Z141</f>
        <v>-2.4241396409999991</v>
      </c>
      <c r="AA141" s="23">
        <f>'Industrie AMS'!AA141-'Industrie AME'!AA141</f>
        <v>-2.8732361219999989</v>
      </c>
      <c r="AB141" s="23">
        <f>'Industrie AMS'!AB141-'Industrie AME'!AB141</f>
        <v>-3.2638393489999995</v>
      </c>
      <c r="AC141" s="23">
        <f>'Industrie AMS'!AC141-'Industrie AME'!AC141</f>
        <v>-3.6136501019999998</v>
      </c>
      <c r="AD141" s="23">
        <f>'Industrie AMS'!AD141-'Industrie AME'!AD141</f>
        <v>-3.8215050120000003</v>
      </c>
      <c r="AE141" s="23">
        <f>'Industrie AMS'!AE141-'Industrie AME'!AE141</f>
        <v>-3.9739652820000004</v>
      </c>
      <c r="AF141" s="23">
        <f>'Industrie AMS'!AF141-'Industrie AME'!AF141</f>
        <v>-4.1101859360000006</v>
      </c>
      <c r="AG141" s="23">
        <f>'Industrie AMS'!AG141-'Industrie AME'!AG141</f>
        <v>-4.2187580420000002</v>
      </c>
      <c r="AH141" s="23">
        <f>'Industrie AMS'!AH141-'Industrie AME'!AH141</f>
        <v>-4.3171037839999995</v>
      </c>
      <c r="AI141" s="23">
        <f>'Industrie AMS'!AI141-'Industrie AME'!AI141</f>
        <v>-4.4573046420000004</v>
      </c>
      <c r="AJ141" s="23">
        <f>'Industrie AMS'!AJ141-'Industrie AME'!AJ141</f>
        <v>-4.6185097219999989</v>
      </c>
      <c r="AK141" s="23">
        <f>'Industrie AMS'!AK141-'Industrie AME'!AK141</f>
        <v>-4.8032647330000007</v>
      </c>
      <c r="AL141" s="23">
        <f>'Industrie AMS'!AL141-'Industrie AME'!AL141</f>
        <v>-5.0024269700000001</v>
      </c>
      <c r="AM141" s="23">
        <f>'Industrie AMS'!AM141-'Industrie AME'!AM141</f>
        <v>-5.2281426849999999</v>
      </c>
      <c r="AN141" s="23">
        <f>'Industrie AMS'!AN141-'Industrie AME'!AN141</f>
        <v>-5.3703189710000014</v>
      </c>
      <c r="AO141" s="23">
        <f>'Industrie AMS'!AO141-'Industrie AME'!AO141</f>
        <v>-5.521953881</v>
      </c>
      <c r="AP141" s="23">
        <f>'Industrie AMS'!AP141-'Industrie AME'!AP141</f>
        <v>-5.6857488790000001</v>
      </c>
      <c r="AQ141" s="23">
        <f>'Industrie AMS'!AQ141-'Industrie AME'!AQ141</f>
        <v>-5.8663846179999997</v>
      </c>
      <c r="AR141" s="23">
        <f>'Industrie AMS'!AR141-'Industrie AME'!AR141</f>
        <v>-6.069409576</v>
      </c>
      <c r="AS141" s="23">
        <f>'Industrie AMS'!AS141-'Industrie AME'!AS141</f>
        <v>-6.1933464779999889</v>
      </c>
      <c r="AT141" s="23">
        <f>'Industrie AMS'!AT141-'Industrie AME'!AT141</f>
        <v>-6.3222862839999898</v>
      </c>
      <c r="AU141" s="23">
        <f>'Industrie AMS'!AU141-'Industrie AME'!AU141</f>
        <v>-6.4565591250000001</v>
      </c>
      <c r="AV141" s="23">
        <f>'Industrie AMS'!AV141-'Industrie AME'!AV141</f>
        <v>-6.596671036</v>
      </c>
      <c r="AW141" s="23">
        <f>'Industrie AMS'!AW141-'Industrie AME'!AW141</f>
        <v>-6.7449684119999995</v>
      </c>
    </row>
    <row r="142" spans="1:49" x14ac:dyDescent="0.25">
      <c r="A142" s="113"/>
      <c r="B142" t="s">
        <v>449</v>
      </c>
      <c r="C142" s="23">
        <f>'Industrie AMS'!C142-'Industrie AME'!C142</f>
        <v>0</v>
      </c>
      <c r="D142" s="23">
        <f>'Industrie AMS'!D142-'Industrie AME'!D142</f>
        <v>0</v>
      </c>
      <c r="E142" s="23">
        <f>'Industrie AMS'!E142-'Industrie AME'!E142</f>
        <v>0</v>
      </c>
      <c r="F142" s="23">
        <f>'Industrie AMS'!F142-'Industrie AME'!F142</f>
        <v>0</v>
      </c>
      <c r="G142" s="23">
        <f>'Industrie AMS'!G142-'Industrie AME'!G142</f>
        <v>0</v>
      </c>
      <c r="H142" s="23">
        <f>'Industrie AMS'!H142-'Industrie AME'!H142</f>
        <v>0</v>
      </c>
      <c r="I142" s="23">
        <f>'Industrie AMS'!I142-'Industrie AME'!I142</f>
        <v>0</v>
      </c>
      <c r="J142" s="23">
        <f>'Industrie AMS'!J142-'Industrie AME'!J142</f>
        <v>0</v>
      </c>
      <c r="K142" s="23">
        <f>'Industrie AMS'!K142-'Industrie AME'!K142</f>
        <v>0</v>
      </c>
      <c r="L142" s="23">
        <f>'Industrie AMS'!L142-'Industrie AME'!L142</f>
        <v>0</v>
      </c>
      <c r="M142" s="23">
        <f>'Industrie AMS'!M142-'Industrie AME'!M142</f>
        <v>0</v>
      </c>
      <c r="N142" s="23">
        <f>'Industrie AMS'!N142-'Industrie AME'!N142</f>
        <v>0</v>
      </c>
      <c r="O142" s="23">
        <f>'Industrie AMS'!O142-'Industrie AME'!O142</f>
        <v>0</v>
      </c>
      <c r="P142" s="23">
        <f>'Industrie AMS'!P142-'Industrie AME'!P142</f>
        <v>0</v>
      </c>
      <c r="Q142" s="23">
        <f>'Industrie AMS'!Q142-'Industrie AME'!Q142</f>
        <v>0</v>
      </c>
      <c r="R142" s="23">
        <f>'Industrie AMS'!R142-'Industrie AME'!R142</f>
        <v>0</v>
      </c>
      <c r="S142" s="23">
        <f>'Industrie AMS'!S142-'Industrie AME'!S142</f>
        <v>0</v>
      </c>
      <c r="T142" s="23">
        <f>'Industrie AMS'!T142-'Industrie AME'!T142</f>
        <v>0</v>
      </c>
      <c r="U142" s="23">
        <f>'Industrie AMS'!U142-'Industrie AME'!U142</f>
        <v>0</v>
      </c>
      <c r="V142" s="23">
        <f>'Industrie AMS'!V142-'Industrie AME'!V142</f>
        <v>0</v>
      </c>
      <c r="W142" s="23">
        <f>'Industrie AMS'!W142-'Industrie AME'!W142</f>
        <v>-0.57320246000000097</v>
      </c>
      <c r="X142" s="23">
        <f>'Industrie AMS'!X142-'Industrie AME'!X142</f>
        <v>-0.84350614199999896</v>
      </c>
      <c r="Y142" s="23">
        <f>'Industrie AMS'!Y142-'Industrie AME'!Y142</f>
        <v>-1.1546690999999996</v>
      </c>
      <c r="Z142" s="23">
        <f>'Industrie AMS'!Z142-'Industrie AME'!Z142</f>
        <v>-1.4580238510000001</v>
      </c>
      <c r="AA142" s="23">
        <f>'Industrie AMS'!AA142-'Industrie AME'!AA142</f>
        <v>-1.7526653379999999</v>
      </c>
      <c r="AB142" s="23">
        <f>'Industrie AMS'!AB142-'Industrie AME'!AB142</f>
        <v>-2.0312456259999987</v>
      </c>
      <c r="AC142" s="23">
        <f>'Industrie AMS'!AC142-'Industrie AME'!AC142</f>
        <v>-2.3076574500000095</v>
      </c>
      <c r="AD142" s="23">
        <f>'Industrie AMS'!AD142-'Industrie AME'!AD142</f>
        <v>-2.6371880889999986</v>
      </c>
      <c r="AE142" s="23">
        <f>'Industrie AMS'!AE142-'Industrie AME'!AE142</f>
        <v>-2.9573517420000002</v>
      </c>
      <c r="AF142" s="23">
        <f>'Industrie AMS'!AF142-'Industrie AME'!AF142</f>
        <v>-3.2847459860000008</v>
      </c>
      <c r="AG142" s="23">
        <f>'Industrie AMS'!AG142-'Industrie AME'!AG142</f>
        <v>-3.614269354000001</v>
      </c>
      <c r="AH142" s="23">
        <f>'Industrie AMS'!AH142-'Industrie AME'!AH142</f>
        <v>-3.9656613380000003</v>
      </c>
      <c r="AI142" s="23">
        <f>'Industrie AMS'!AI142-'Industrie AME'!AI142</f>
        <v>-4.3942036530000017</v>
      </c>
      <c r="AJ142" s="23">
        <f>'Industrie AMS'!AJ142-'Industrie AME'!AJ142</f>
        <v>-4.8701198590000008</v>
      </c>
      <c r="AK142" s="23">
        <f>'Industrie AMS'!AK142-'Industrie AME'!AK142</f>
        <v>-5.4041775830000001</v>
      </c>
      <c r="AL142" s="23">
        <f>'Industrie AMS'!AL142-'Industrie AME'!AL142</f>
        <v>-5.9847476959999986</v>
      </c>
      <c r="AM142" s="23">
        <f>'Industrie AMS'!AM142-'Industrie AME'!AM142</f>
        <v>-6.6536181409999999</v>
      </c>
      <c r="AN142" s="23">
        <f>'Industrie AMS'!AN142-'Industrie AME'!AN142</f>
        <v>-7.0604495389999995</v>
      </c>
      <c r="AO142" s="23">
        <f>'Industrie AMS'!AO142-'Industrie AME'!AO142</f>
        <v>-7.5119479480000004</v>
      </c>
      <c r="AP142" s="23">
        <f>'Industrie AMS'!AP142-'Industrie AME'!AP142</f>
        <v>-8.0178952040000002</v>
      </c>
      <c r="AQ142" s="23">
        <f>'Industrie AMS'!AQ142-'Industrie AME'!AQ142</f>
        <v>-8.5926067600000007</v>
      </c>
      <c r="AR142" s="23">
        <f>'Industrie AMS'!AR142-'Industrie AME'!AR142</f>
        <v>-9.2556728590000006</v>
      </c>
      <c r="AS142" s="23">
        <f>'Industrie AMS'!AS142-'Industrie AME'!AS142</f>
        <v>-9.5569423430000011</v>
      </c>
      <c r="AT142" s="23">
        <f>'Industrie AMS'!AT142-'Industrie AME'!AT142</f>
        <v>-9.8721697709999994</v>
      </c>
      <c r="AU142" s="23">
        <f>'Industrie AMS'!AU142-'Industrie AME'!AU142</f>
        <v>-10.203592194000001</v>
      </c>
      <c r="AV142" s="23">
        <f>'Industrie AMS'!AV142-'Industrie AME'!AV142</f>
        <v>-10.554243389</v>
      </c>
      <c r="AW142" s="23">
        <f>'Industrie AMS'!AW142-'Industrie AME'!AW142</f>
        <v>-10.928006100000001</v>
      </c>
    </row>
    <row r="143" spans="1:49" x14ac:dyDescent="0.25">
      <c r="A143" s="113"/>
      <c r="B143" t="s">
        <v>450</v>
      </c>
      <c r="C143" s="23">
        <f>'Industrie AMS'!C143-'Industrie AME'!C143</f>
        <v>0</v>
      </c>
      <c r="D143" s="23">
        <f>'Industrie AMS'!D143-'Industrie AME'!D143</f>
        <v>0</v>
      </c>
      <c r="E143" s="23">
        <f>'Industrie AMS'!E143-'Industrie AME'!E143</f>
        <v>0</v>
      </c>
      <c r="F143" s="23">
        <f>'Industrie AMS'!F143-'Industrie AME'!F143</f>
        <v>0</v>
      </c>
      <c r="G143" s="23">
        <f>'Industrie AMS'!G143-'Industrie AME'!G143</f>
        <v>0</v>
      </c>
      <c r="H143" s="23">
        <f>'Industrie AMS'!H143-'Industrie AME'!H143</f>
        <v>0</v>
      </c>
      <c r="I143" s="23">
        <f>'Industrie AMS'!I143-'Industrie AME'!I143</f>
        <v>0</v>
      </c>
      <c r="J143" s="23">
        <f>'Industrie AMS'!J143-'Industrie AME'!J143</f>
        <v>0</v>
      </c>
      <c r="K143" s="23">
        <f>'Industrie AMS'!K143-'Industrie AME'!K143</f>
        <v>0</v>
      </c>
      <c r="L143" s="23">
        <f>'Industrie AMS'!L143-'Industrie AME'!L143</f>
        <v>0</v>
      </c>
      <c r="M143" s="23">
        <f>'Industrie AMS'!M143-'Industrie AME'!M143</f>
        <v>0</v>
      </c>
      <c r="N143" s="23">
        <f>'Industrie AMS'!N143-'Industrie AME'!N143</f>
        <v>0</v>
      </c>
      <c r="O143" s="23">
        <f>'Industrie AMS'!O143-'Industrie AME'!O143</f>
        <v>0</v>
      </c>
      <c r="P143" s="23">
        <f>'Industrie AMS'!P143-'Industrie AME'!P143</f>
        <v>0</v>
      </c>
      <c r="Q143" s="23">
        <f>'Industrie AMS'!Q143-'Industrie AME'!Q143</f>
        <v>0</v>
      </c>
      <c r="R143" s="23">
        <f>'Industrie AMS'!R143-'Industrie AME'!R143</f>
        <v>0</v>
      </c>
      <c r="S143" s="23">
        <f>'Industrie AMS'!S143-'Industrie AME'!S143</f>
        <v>0</v>
      </c>
      <c r="T143" s="23">
        <f>'Industrie AMS'!T143-'Industrie AME'!T143</f>
        <v>0</v>
      </c>
      <c r="U143" s="23">
        <f>'Industrie AMS'!U143-'Industrie AME'!U143</f>
        <v>0</v>
      </c>
      <c r="V143" s="23">
        <f>'Industrie AMS'!V143-'Industrie AME'!V143</f>
        <v>0</v>
      </c>
      <c r="W143" s="23">
        <f>'Industrie AMS'!W143-'Industrie AME'!W143</f>
        <v>-4.5123527299999966E-2</v>
      </c>
      <c r="X143" s="23">
        <f>'Industrie AMS'!X143-'Industrie AME'!X143</f>
        <v>-8.0860028800000011E-2</v>
      </c>
      <c r="Y143" s="23">
        <f>'Industrie AMS'!Y143-'Industrie AME'!Y143</f>
        <v>-0.11100323819999997</v>
      </c>
      <c r="Z143" s="23">
        <f>'Industrie AMS'!Z143-'Industrie AME'!Z143</f>
        <v>-0.13620670219999997</v>
      </c>
      <c r="AA143" s="23">
        <f>'Industrie AMS'!AA143-'Industrie AME'!AA143</f>
        <v>-0.15736837199999998</v>
      </c>
      <c r="AB143" s="23">
        <f>'Industrie AMS'!AB143-'Industrie AME'!AB143</f>
        <v>-0.1757834529</v>
      </c>
      <c r="AC143" s="23">
        <f>'Industrie AMS'!AC143-'Industrie AME'!AC143</f>
        <v>-0.19258064499999994</v>
      </c>
      <c r="AD143" s="23">
        <f>'Industrie AMS'!AD143-'Industrie AME'!AD143</f>
        <v>-0.20287979449999999</v>
      </c>
      <c r="AE143" s="23">
        <f>'Industrie AMS'!AE143-'Industrie AME'!AE143</f>
        <v>-0.21097493699999997</v>
      </c>
      <c r="AF143" s="23">
        <f>'Industrie AMS'!AF143-'Industrie AME'!AF143</f>
        <v>-0.21833415200000003</v>
      </c>
      <c r="AG143" s="23">
        <f>'Industrie AMS'!AG143-'Industrie AME'!AG143</f>
        <v>-0.22514538519999999</v>
      </c>
      <c r="AH143" s="23">
        <f>'Industrie AMS'!AH143-'Industrie AME'!AH143</f>
        <v>-0.23190157650000001</v>
      </c>
      <c r="AI143" s="23">
        <f>'Industrie AMS'!AI143-'Industrie AME'!AI143</f>
        <v>-0.24068720539999999</v>
      </c>
      <c r="AJ143" s="23">
        <f>'Industrie AMS'!AJ143-'Industrie AME'!AJ143</f>
        <v>-0.25037307750000004</v>
      </c>
      <c r="AK143" s="23">
        <f>'Industrie AMS'!AK143-'Industrie AME'!AK143</f>
        <v>-0.26116077700000001</v>
      </c>
      <c r="AL143" s="23">
        <f>'Industrie AMS'!AL143-'Industrie AME'!AL143</f>
        <v>-0.27283770799999996</v>
      </c>
      <c r="AM143" s="23">
        <f>'Industrie AMS'!AM143-'Industrie AME'!AM143</f>
        <v>-0.28602722838000005</v>
      </c>
      <c r="AN143" s="23">
        <f>'Industrie AMS'!AN143-'Industrie AME'!AN143</f>
        <v>-0.29412059839000004</v>
      </c>
      <c r="AO143" s="23">
        <f>'Industrie AMS'!AO143-'Industrie AME'!AO143</f>
        <v>-0.30293989324999998</v>
      </c>
      <c r="AP143" s="23">
        <f>'Industrie AMS'!AP143-'Industrie AME'!AP143</f>
        <v>-0.3125870603</v>
      </c>
      <c r="AQ143" s="23">
        <f>'Industrie AMS'!AQ143-'Industrie AME'!AQ143</f>
        <v>-0.32340345401000004</v>
      </c>
      <c r="AR143" s="23">
        <f>'Industrie AMS'!AR143-'Industrie AME'!AR143</f>
        <v>-0.33572122712999997</v>
      </c>
      <c r="AS143" s="23">
        <f>'Industrie AMS'!AS143-'Industrie AME'!AS143</f>
        <v>-0.34172027318999998</v>
      </c>
      <c r="AT143" s="23">
        <f>'Industrie AMS'!AT143-'Industrie AME'!AT143</f>
        <v>-0.34791163006000014</v>
      </c>
      <c r="AU143" s="23">
        <f>'Industrie AMS'!AU143-'Industrie AME'!AU143</f>
        <v>-0.35437295254000001</v>
      </c>
      <c r="AV143" s="23">
        <f>'Industrie AMS'!AV143-'Industrie AME'!AV143</f>
        <v>-0.36118440720999995</v>
      </c>
      <c r="AW143" s="23">
        <f>'Industrie AMS'!AW143-'Industrie AME'!AW143</f>
        <v>-0.36865198518000003</v>
      </c>
    </row>
    <row r="144" spans="1:49" x14ac:dyDescent="0.25">
      <c r="A144" s="113"/>
      <c r="B144" t="s">
        <v>451</v>
      </c>
      <c r="C144" s="23">
        <f>'Industrie AMS'!C144-'Industrie AME'!C144</f>
        <v>0</v>
      </c>
      <c r="D144" s="23">
        <f>'Industrie AMS'!D144-'Industrie AME'!D144</f>
        <v>0</v>
      </c>
      <c r="E144" s="23">
        <f>'Industrie AMS'!E144-'Industrie AME'!E144</f>
        <v>0</v>
      </c>
      <c r="F144" s="23">
        <f>'Industrie AMS'!F144-'Industrie AME'!F144</f>
        <v>0</v>
      </c>
      <c r="G144" s="23">
        <f>'Industrie AMS'!G144-'Industrie AME'!G144</f>
        <v>0</v>
      </c>
      <c r="H144" s="23">
        <f>'Industrie AMS'!H144-'Industrie AME'!H144</f>
        <v>0</v>
      </c>
      <c r="I144" s="23">
        <f>'Industrie AMS'!I144-'Industrie AME'!I144</f>
        <v>0</v>
      </c>
      <c r="J144" s="23">
        <f>'Industrie AMS'!J144-'Industrie AME'!J144</f>
        <v>0</v>
      </c>
      <c r="K144" s="23">
        <f>'Industrie AMS'!K144-'Industrie AME'!K144</f>
        <v>0</v>
      </c>
      <c r="L144" s="23">
        <f>'Industrie AMS'!L144-'Industrie AME'!L144</f>
        <v>0</v>
      </c>
      <c r="M144" s="23">
        <f>'Industrie AMS'!M144-'Industrie AME'!M144</f>
        <v>0</v>
      </c>
      <c r="N144" s="23">
        <f>'Industrie AMS'!N144-'Industrie AME'!N144</f>
        <v>0</v>
      </c>
      <c r="O144" s="23">
        <f>'Industrie AMS'!O144-'Industrie AME'!O144</f>
        <v>0</v>
      </c>
      <c r="P144" s="23">
        <f>'Industrie AMS'!P144-'Industrie AME'!P144</f>
        <v>0</v>
      </c>
      <c r="Q144" s="23">
        <f>'Industrie AMS'!Q144-'Industrie AME'!Q144</f>
        <v>0</v>
      </c>
      <c r="R144" s="23">
        <f>'Industrie AMS'!R144-'Industrie AME'!R144</f>
        <v>0</v>
      </c>
      <c r="S144" s="23">
        <f>'Industrie AMS'!S144-'Industrie AME'!S144</f>
        <v>0</v>
      </c>
      <c r="T144" s="23">
        <f>'Industrie AMS'!T144-'Industrie AME'!T144</f>
        <v>0</v>
      </c>
      <c r="U144" s="23">
        <f>'Industrie AMS'!U144-'Industrie AME'!U144</f>
        <v>0</v>
      </c>
      <c r="V144" s="23">
        <f>'Industrie AMS'!V144-'Industrie AME'!V144</f>
        <v>0</v>
      </c>
      <c r="W144" s="23">
        <f>'Industrie AMS'!W144-'Industrie AME'!W144</f>
        <v>-0.53154984999999932</v>
      </c>
      <c r="X144" s="23">
        <f>'Industrie AMS'!X144-'Industrie AME'!X144</f>
        <v>-1.2867969599999984</v>
      </c>
      <c r="Y144" s="23">
        <f>'Industrie AMS'!Y144-'Industrie AME'!Y144</f>
        <v>-2.0003049399999995</v>
      </c>
      <c r="Z144" s="23">
        <f>'Industrie AMS'!Z144-'Industrie AME'!Z144</f>
        <v>-2.6631564060000006</v>
      </c>
      <c r="AA144" s="23">
        <f>'Industrie AMS'!AA144-'Industrie AME'!AA144</f>
        <v>-3.2572252380000002</v>
      </c>
      <c r="AB144" s="23">
        <f>'Industrie AMS'!AB144-'Industrie AME'!AB144</f>
        <v>-3.8017244029999997</v>
      </c>
      <c r="AC144" s="23">
        <f>'Industrie AMS'!AC144-'Industrie AME'!AC144</f>
        <v>-4.3035400800000101</v>
      </c>
      <c r="AD144" s="23">
        <f>'Industrie AMS'!AD144-'Industrie AME'!AD144</f>
        <v>-4.5237589390000004</v>
      </c>
      <c r="AE144" s="23">
        <f>'Industrie AMS'!AE144-'Industrie AME'!AE144</f>
        <v>-4.6554922180000098</v>
      </c>
      <c r="AF144" s="23">
        <f>'Industrie AMS'!AF144-'Industrie AME'!AF144</f>
        <v>-4.7495918880000101</v>
      </c>
      <c r="AG144" s="23">
        <f>'Industrie AMS'!AG144-'Industrie AME'!AG144</f>
        <v>-4.7793733809999992</v>
      </c>
      <c r="AH144" s="23">
        <f>'Industrie AMS'!AH144-'Industrie AME'!AH144</f>
        <v>-4.7582766410000108</v>
      </c>
      <c r="AI144" s="23">
        <f>'Industrie AMS'!AI144-'Industrie AME'!AI144</f>
        <v>-4.743176069999997</v>
      </c>
      <c r="AJ144" s="23">
        <f>'Industrie AMS'!AJ144-'Industrie AME'!AJ144</f>
        <v>-4.7385758439999979</v>
      </c>
      <c r="AK144" s="23">
        <f>'Industrie AMS'!AK144-'Industrie AME'!AK144</f>
        <v>-4.7455868280000004</v>
      </c>
      <c r="AL144" s="23">
        <f>'Industrie AMS'!AL144-'Industrie AME'!AL144</f>
        <v>-4.759730287</v>
      </c>
      <c r="AM144" s="23">
        <f>'Industrie AMS'!AM144-'Industrie AME'!AM144</f>
        <v>-4.7750564330000014</v>
      </c>
      <c r="AN144" s="23">
        <f>'Industrie AMS'!AN144-'Industrie AME'!AN144</f>
        <v>-4.766688104</v>
      </c>
      <c r="AO144" s="23">
        <f>'Industrie AMS'!AO144-'Industrie AME'!AO144</f>
        <v>-4.7577986570000004</v>
      </c>
      <c r="AP144" s="23">
        <f>'Industrie AMS'!AP144-'Industrie AME'!AP144</f>
        <v>-4.7444728699999992</v>
      </c>
      <c r="AQ144" s="23">
        <f>'Industrie AMS'!AQ144-'Industrie AME'!AQ144</f>
        <v>-4.7284919499999987</v>
      </c>
      <c r="AR144" s="23">
        <f>'Industrie AMS'!AR144-'Industrie AME'!AR144</f>
        <v>-4.7118346299999985</v>
      </c>
      <c r="AS144" s="23">
        <f>'Industrie AMS'!AS144-'Industrie AME'!AS144</f>
        <v>-4.7197843700000011</v>
      </c>
      <c r="AT144" s="23">
        <f>'Industrie AMS'!AT144-'Industrie AME'!AT144</f>
        <v>-4.7307312499999998</v>
      </c>
      <c r="AU144" s="23">
        <f>'Industrie AMS'!AU144-'Industrie AME'!AU144</f>
        <v>-4.7455935199999999</v>
      </c>
      <c r="AV144" s="23">
        <f>'Industrie AMS'!AV144-'Industrie AME'!AV144</f>
        <v>-4.7624505000000017</v>
      </c>
      <c r="AW144" s="23">
        <f>'Industrie AMS'!AW144-'Industrie AME'!AW144</f>
        <v>-4.7873445599999993</v>
      </c>
    </row>
    <row r="145" spans="1:49" x14ac:dyDescent="0.25">
      <c r="A145" s="113"/>
      <c r="B145" t="s">
        <v>452</v>
      </c>
      <c r="C145" s="23">
        <f>'Industrie AMS'!C145-'Industrie AME'!C145</f>
        <v>0</v>
      </c>
      <c r="D145" s="23">
        <f>'Industrie AMS'!D145-'Industrie AME'!D145</f>
        <v>0</v>
      </c>
      <c r="E145" s="23">
        <f>'Industrie AMS'!E145-'Industrie AME'!E145</f>
        <v>0</v>
      </c>
      <c r="F145" s="23">
        <f>'Industrie AMS'!F145-'Industrie AME'!F145</f>
        <v>0</v>
      </c>
      <c r="G145" s="23">
        <f>'Industrie AMS'!G145-'Industrie AME'!G145</f>
        <v>0</v>
      </c>
      <c r="H145" s="23">
        <f>'Industrie AMS'!H145-'Industrie AME'!H145</f>
        <v>0</v>
      </c>
      <c r="I145" s="23">
        <f>'Industrie AMS'!I145-'Industrie AME'!I145</f>
        <v>0</v>
      </c>
      <c r="J145" s="23">
        <f>'Industrie AMS'!J145-'Industrie AME'!J145</f>
        <v>0</v>
      </c>
      <c r="K145" s="23">
        <f>'Industrie AMS'!K145-'Industrie AME'!K145</f>
        <v>0</v>
      </c>
      <c r="L145" s="23">
        <f>'Industrie AMS'!L145-'Industrie AME'!L145</f>
        <v>0</v>
      </c>
      <c r="M145" s="23">
        <f>'Industrie AMS'!M145-'Industrie AME'!M145</f>
        <v>0</v>
      </c>
      <c r="N145" s="23">
        <f>'Industrie AMS'!N145-'Industrie AME'!N145</f>
        <v>0</v>
      </c>
      <c r="O145" s="23">
        <f>'Industrie AMS'!O145-'Industrie AME'!O145</f>
        <v>0</v>
      </c>
      <c r="P145" s="23">
        <f>'Industrie AMS'!P145-'Industrie AME'!P145</f>
        <v>0</v>
      </c>
      <c r="Q145" s="23">
        <f>'Industrie AMS'!Q145-'Industrie AME'!Q145</f>
        <v>0</v>
      </c>
      <c r="R145" s="23">
        <f>'Industrie AMS'!R145-'Industrie AME'!R145</f>
        <v>0</v>
      </c>
      <c r="S145" s="23">
        <f>'Industrie AMS'!S145-'Industrie AME'!S145</f>
        <v>0</v>
      </c>
      <c r="T145" s="23">
        <f>'Industrie AMS'!T145-'Industrie AME'!T145</f>
        <v>0</v>
      </c>
      <c r="U145" s="23">
        <f>'Industrie AMS'!U145-'Industrie AME'!U145</f>
        <v>0</v>
      </c>
      <c r="V145" s="23">
        <f>'Industrie AMS'!V145-'Industrie AME'!V145</f>
        <v>0</v>
      </c>
      <c r="W145" s="23">
        <f>'Industrie AMS'!W145-'Industrie AME'!W145</f>
        <v>-7.0424121700000009E-2</v>
      </c>
      <c r="X145" s="23">
        <f>'Industrie AMS'!X145-'Industrie AME'!X145</f>
        <v>-0.11601594280000002</v>
      </c>
      <c r="Y145" s="23">
        <f>'Industrie AMS'!Y145-'Industrie AME'!Y145</f>
        <v>-0.15087310057999997</v>
      </c>
      <c r="Z145" s="23">
        <f>'Industrie AMS'!Z145-'Industrie AME'!Z145</f>
        <v>-0.17564714541999998</v>
      </c>
      <c r="AA145" s="23">
        <f>'Industrie AMS'!AA145-'Industrie AME'!AA145</f>
        <v>-0.19349084122000001</v>
      </c>
      <c r="AB145" s="23">
        <f>'Industrie AMS'!AB145-'Industrie AME'!AB145</f>
        <v>-0.20674205489999997</v>
      </c>
      <c r="AC145" s="23">
        <f>'Industrie AMS'!AC145-'Industrie AME'!AC145</f>
        <v>-0.21733089233</v>
      </c>
      <c r="AD145" s="23">
        <f>'Industrie AMS'!AD145-'Industrie AME'!AD145</f>
        <v>-0.22219547470000001</v>
      </c>
      <c r="AE145" s="23">
        <f>'Industrie AMS'!AE145-'Industrie AME'!AE145</f>
        <v>-0.22559192167000003</v>
      </c>
      <c r="AF145" s="23">
        <f>'Industrie AMS'!AF145-'Industrie AME'!AF145</f>
        <v>-0.22842735497</v>
      </c>
      <c r="AG145" s="23">
        <f>'Industrie AMS'!AG145-'Industrie AME'!AG145</f>
        <v>-0.23057792873999999</v>
      </c>
      <c r="AH145" s="23">
        <f>'Industrie AMS'!AH145-'Industrie AME'!AH145</f>
        <v>-0.23247221849000002</v>
      </c>
      <c r="AI145" s="23">
        <f>'Industrie AMS'!AI145-'Industrie AME'!AI145</f>
        <v>-0.23616394909000002</v>
      </c>
      <c r="AJ145" s="23">
        <f>'Industrie AMS'!AJ145-'Industrie AME'!AJ145</f>
        <v>-0.24011197777000004</v>
      </c>
      <c r="AK145" s="23">
        <f>'Industrie AMS'!AK145-'Industrie AME'!AK145</f>
        <v>-0.24430529940999998</v>
      </c>
      <c r="AL145" s="23">
        <f>'Industrie AMS'!AL145-'Industrie AME'!AL145</f>
        <v>-0.24839348245000001</v>
      </c>
      <c r="AM145" s="23">
        <f>'Industrie AMS'!AM145-'Industrie AME'!AM145</f>
        <v>-0.25260115388999999</v>
      </c>
      <c r="AN145" s="23">
        <f>'Industrie AMS'!AN145-'Industrie AME'!AN145</f>
        <v>-0.25563389377000001</v>
      </c>
      <c r="AO145" s="23">
        <f>'Industrie AMS'!AO145-'Industrie AME'!AO145</f>
        <v>-0.25855388981999999</v>
      </c>
      <c r="AP145" s="23">
        <f>'Industrie AMS'!AP145-'Industrie AME'!AP145</f>
        <v>-0.26140531708999998</v>
      </c>
      <c r="AQ145" s="23">
        <f>'Industrie AMS'!AQ145-'Industrie AME'!AQ145</f>
        <v>-0.26427067710000002</v>
      </c>
      <c r="AR145" s="23">
        <f>'Industrie AMS'!AR145-'Industrie AME'!AR145</f>
        <v>-0.26717318513999999</v>
      </c>
      <c r="AS145" s="23">
        <f>'Industrie AMS'!AS145-'Industrie AME'!AS145</f>
        <v>-0.27064458366999999</v>
      </c>
      <c r="AT145" s="23">
        <f>'Industrie AMS'!AT145-'Industrie AME'!AT145</f>
        <v>-0.27413496625399997</v>
      </c>
      <c r="AU145" s="23">
        <f>'Industrie AMS'!AU145-'Industrie AME'!AU145</f>
        <v>-0.27765898413299994</v>
      </c>
      <c r="AV145" s="23">
        <f>'Industrie AMS'!AV145-'Industrie AME'!AV145</f>
        <v>-0.281260563726</v>
      </c>
      <c r="AW145" s="23">
        <f>'Industrie AMS'!AW145-'Industrie AME'!AW145</f>
        <v>-0.28504814899639996</v>
      </c>
    </row>
    <row r="146" spans="1:49" x14ac:dyDescent="0.25">
      <c r="A146" s="113"/>
      <c r="B146" t="s">
        <v>453</v>
      </c>
      <c r="C146" s="23">
        <f>'Industrie AMS'!C146-'Industrie AME'!C146</f>
        <v>0</v>
      </c>
      <c r="D146" s="23">
        <f>'Industrie AMS'!D146-'Industrie AME'!D146</f>
        <v>0</v>
      </c>
      <c r="E146" s="23">
        <f>'Industrie AMS'!E146-'Industrie AME'!E146</f>
        <v>0</v>
      </c>
      <c r="F146" s="23">
        <f>'Industrie AMS'!F146-'Industrie AME'!F146</f>
        <v>0</v>
      </c>
      <c r="G146" s="23">
        <f>'Industrie AMS'!G146-'Industrie AME'!G146</f>
        <v>0</v>
      </c>
      <c r="H146" s="23">
        <f>'Industrie AMS'!H146-'Industrie AME'!H146</f>
        <v>0</v>
      </c>
      <c r="I146" s="23">
        <f>'Industrie AMS'!I146-'Industrie AME'!I146</f>
        <v>0</v>
      </c>
      <c r="J146" s="23">
        <f>'Industrie AMS'!J146-'Industrie AME'!J146</f>
        <v>0</v>
      </c>
      <c r="K146" s="23">
        <f>'Industrie AMS'!K146-'Industrie AME'!K146</f>
        <v>0</v>
      </c>
      <c r="L146" s="23">
        <f>'Industrie AMS'!L146-'Industrie AME'!L146</f>
        <v>0</v>
      </c>
      <c r="M146" s="23">
        <f>'Industrie AMS'!M146-'Industrie AME'!M146</f>
        <v>0</v>
      </c>
      <c r="N146" s="23">
        <f>'Industrie AMS'!N146-'Industrie AME'!N146</f>
        <v>0</v>
      </c>
      <c r="O146" s="23">
        <f>'Industrie AMS'!O146-'Industrie AME'!O146</f>
        <v>0</v>
      </c>
      <c r="P146" s="23">
        <f>'Industrie AMS'!P146-'Industrie AME'!P146</f>
        <v>0</v>
      </c>
      <c r="Q146" s="23">
        <f>'Industrie AMS'!Q146-'Industrie AME'!Q146</f>
        <v>0</v>
      </c>
      <c r="R146" s="23">
        <f>'Industrie AMS'!R146-'Industrie AME'!R146</f>
        <v>0</v>
      </c>
      <c r="S146" s="23">
        <f>'Industrie AMS'!S146-'Industrie AME'!S146</f>
        <v>0</v>
      </c>
      <c r="T146" s="23">
        <f>'Industrie AMS'!T146-'Industrie AME'!T146</f>
        <v>0</v>
      </c>
      <c r="U146" s="23">
        <f>'Industrie AMS'!U146-'Industrie AME'!U146</f>
        <v>0</v>
      </c>
      <c r="V146" s="23">
        <f>'Industrie AMS'!V146-'Industrie AME'!V146</f>
        <v>0</v>
      </c>
      <c r="W146" s="23">
        <f>'Industrie AMS'!W146-'Industrie AME'!W146</f>
        <v>-1.7776260999999991</v>
      </c>
      <c r="X146" s="23">
        <f>'Industrie AMS'!X146-'Industrie AME'!X146</f>
        <v>-3.3727546770000103</v>
      </c>
      <c r="Y146" s="23">
        <f>'Industrie AMS'!Y146-'Industrie AME'!Y146</f>
        <v>-4.6600492629999986</v>
      </c>
      <c r="Z146" s="23">
        <f>'Industrie AMS'!Z146-'Industrie AME'!Z146</f>
        <v>-5.750926677999999</v>
      </c>
      <c r="AA146" s="23">
        <f>'Industrie AMS'!AA146-'Industrie AME'!AA146</f>
        <v>-6.6451998239999996</v>
      </c>
      <c r="AB146" s="23">
        <f>'Industrie AMS'!AB146-'Industrie AME'!AB146</f>
        <v>-7.3912027470000012</v>
      </c>
      <c r="AC146" s="23">
        <f>'Industrie AMS'!AC146-'Industrie AME'!AC146</f>
        <v>-8.0330186149999996</v>
      </c>
      <c r="AD146" s="23">
        <f>'Industrie AMS'!AD146-'Industrie AME'!AD146</f>
        <v>-8.3984181299999996</v>
      </c>
      <c r="AE146" s="23">
        <f>'Industrie AMS'!AE146-'Industrie AME'!AE146</f>
        <v>-8.676569207</v>
      </c>
      <c r="AF146" s="23">
        <f>'Industrie AMS'!AF146-'Industrie AME'!AF146</f>
        <v>-8.9172466999999997</v>
      </c>
      <c r="AG146" s="23">
        <f>'Industrie AMS'!AG146-'Industrie AME'!AG146</f>
        <v>-9.109280815</v>
      </c>
      <c r="AH146" s="23">
        <f>'Industrie AMS'!AH146-'Industrie AME'!AH146</f>
        <v>-9.2803198859999991</v>
      </c>
      <c r="AI146" s="23">
        <f>'Industrie AMS'!AI146-'Industrie AME'!AI146</f>
        <v>-9.508851899999998</v>
      </c>
      <c r="AJ146" s="23">
        <f>'Industrie AMS'!AJ146-'Industrie AME'!AJ146</f>
        <v>-9.7715621540000015</v>
      </c>
      <c r="AK146" s="23">
        <f>'Industrie AMS'!AK146-'Industrie AME'!AK146</f>
        <v>-10.070208606</v>
      </c>
      <c r="AL146" s="23">
        <f>'Industrie AMS'!AL146-'Industrie AME'!AL146</f>
        <v>-10.394013572999999</v>
      </c>
      <c r="AM146" s="23">
        <f>'Industrie AMS'!AM146-'Industrie AME'!AM146</f>
        <v>-10.759227278000001</v>
      </c>
      <c r="AN146" s="23">
        <f>'Industrie AMS'!AN146-'Industrie AME'!AN146</f>
        <v>-10.977353609</v>
      </c>
      <c r="AO146" s="23">
        <f>'Industrie AMS'!AO146-'Industrie AME'!AO146</f>
        <v>-11.224841407</v>
      </c>
      <c r="AP146" s="23">
        <f>'Industrie AMS'!AP146-'Industrie AME'!AP146</f>
        <v>-11.493237119</v>
      </c>
      <c r="AQ146" s="23">
        <f>'Industrie AMS'!AQ146-'Industrie AME'!AQ146</f>
        <v>-11.791592174</v>
      </c>
      <c r="AR146" s="23">
        <f>'Industrie AMS'!AR146-'Industrie AME'!AR146</f>
        <v>-12.130695256999999</v>
      </c>
      <c r="AS146" s="23">
        <f>'Industrie AMS'!AS146-'Industrie AME'!AS146</f>
        <v>-12.334635369000001</v>
      </c>
      <c r="AT146" s="23">
        <f>'Industrie AMS'!AT146-'Industrie AME'!AT146</f>
        <v>-12.537407757</v>
      </c>
      <c r="AU146" s="23">
        <f>'Industrie AMS'!AU146-'Industrie AME'!AU146</f>
        <v>-12.747110301000001</v>
      </c>
      <c r="AV146" s="23">
        <f>'Industrie AMS'!AV146-'Industrie AME'!AV146</f>
        <v>-12.965804892</v>
      </c>
      <c r="AW146" s="23">
        <f>'Industrie AMS'!AW146-'Industrie AME'!AW146</f>
        <v>-13.201590529999999</v>
      </c>
    </row>
    <row r="147" spans="1:49" x14ac:dyDescent="0.25">
      <c r="A147" s="113"/>
      <c r="B147" t="s">
        <v>454</v>
      </c>
      <c r="C147" s="23">
        <f>'Industrie AMS'!C147-'Industrie AME'!C147</f>
        <v>0</v>
      </c>
      <c r="D147" s="23">
        <f>'Industrie AMS'!D147-'Industrie AME'!D147</f>
        <v>0</v>
      </c>
      <c r="E147" s="23">
        <f>'Industrie AMS'!E147-'Industrie AME'!E147</f>
        <v>0</v>
      </c>
      <c r="F147" s="23">
        <f>'Industrie AMS'!F147-'Industrie AME'!F147</f>
        <v>0</v>
      </c>
      <c r="G147" s="23">
        <f>'Industrie AMS'!G147-'Industrie AME'!G147</f>
        <v>0</v>
      </c>
      <c r="H147" s="23">
        <f>'Industrie AMS'!H147-'Industrie AME'!H147</f>
        <v>0</v>
      </c>
      <c r="I147" s="23">
        <f>'Industrie AMS'!I147-'Industrie AME'!I147</f>
        <v>0</v>
      </c>
      <c r="J147" s="23">
        <f>'Industrie AMS'!J147-'Industrie AME'!J147</f>
        <v>0</v>
      </c>
      <c r="K147" s="23">
        <f>'Industrie AMS'!K147-'Industrie AME'!K147</f>
        <v>0</v>
      </c>
      <c r="L147" s="23">
        <f>'Industrie AMS'!L147-'Industrie AME'!L147</f>
        <v>0</v>
      </c>
      <c r="M147" s="23">
        <f>'Industrie AMS'!M147-'Industrie AME'!M147</f>
        <v>0</v>
      </c>
      <c r="N147" s="23">
        <f>'Industrie AMS'!N147-'Industrie AME'!N147</f>
        <v>0</v>
      </c>
      <c r="O147" s="23">
        <f>'Industrie AMS'!O147-'Industrie AME'!O147</f>
        <v>0</v>
      </c>
      <c r="P147" s="23">
        <f>'Industrie AMS'!P147-'Industrie AME'!P147</f>
        <v>0</v>
      </c>
      <c r="Q147" s="23">
        <f>'Industrie AMS'!Q147-'Industrie AME'!Q147</f>
        <v>0</v>
      </c>
      <c r="R147" s="23">
        <f>'Industrie AMS'!R147-'Industrie AME'!R147</f>
        <v>0</v>
      </c>
      <c r="S147" s="23">
        <f>'Industrie AMS'!S147-'Industrie AME'!S147</f>
        <v>0</v>
      </c>
      <c r="T147" s="23">
        <f>'Industrie AMS'!T147-'Industrie AME'!T147</f>
        <v>0</v>
      </c>
      <c r="U147" s="23">
        <f>'Industrie AMS'!U147-'Industrie AME'!U147</f>
        <v>0</v>
      </c>
      <c r="V147" s="23">
        <f>'Industrie AMS'!V147-'Industrie AME'!V147</f>
        <v>0</v>
      </c>
      <c r="W147" s="23">
        <f>'Industrie AMS'!W147-'Industrie AME'!W147</f>
        <v>-2.9306522700000004E-2</v>
      </c>
      <c r="X147" s="23">
        <f>'Industrie AMS'!X147-'Industrie AME'!X147</f>
        <v>-4.483746780000003E-2</v>
      </c>
      <c r="Y147" s="23">
        <f>'Industrie AMS'!Y147-'Industrie AME'!Y147</f>
        <v>-5.3777667699999976E-2</v>
      </c>
      <c r="Z147" s="23">
        <f>'Industrie AMS'!Z147-'Industrie AME'!Z147</f>
        <v>-6.9693216200000019E-2</v>
      </c>
      <c r="AA147" s="23">
        <f>'Industrie AMS'!AA147-'Industrie AME'!AA147</f>
        <v>-8.4339026200000056E-2</v>
      </c>
      <c r="AB147" s="23">
        <f>'Industrie AMS'!AB147-'Industrie AME'!AB147</f>
        <v>-9.7554761499999976E-2</v>
      </c>
      <c r="AC147" s="23">
        <f>'Industrie AMS'!AC147-'Industrie AME'!AC147</f>
        <v>-0.10987530439999998</v>
      </c>
      <c r="AD147" s="23">
        <f>'Industrie AMS'!AD147-'Industrie AME'!AD147</f>
        <v>-0.11933119040000004</v>
      </c>
      <c r="AE147" s="23">
        <f>'Industrie AMS'!AE147-'Industrie AME'!AE147</f>
        <v>-0.13208197910000002</v>
      </c>
      <c r="AF147" s="23">
        <f>'Industrie AMS'!AF147-'Industrie AME'!AF147</f>
        <v>-0.14538787249999996</v>
      </c>
      <c r="AG147" s="23">
        <f>'Industrie AMS'!AG147-'Industrie AME'!AG147</f>
        <v>-0.15738608309999999</v>
      </c>
      <c r="AH147" s="23">
        <f>'Industrie AMS'!AH147-'Industrie AME'!AH147</f>
        <v>-0.16942023979999998</v>
      </c>
      <c r="AI147" s="23">
        <f>'Industrie AMS'!AI147-'Industrie AME'!AI147</f>
        <v>-0.18358761479999999</v>
      </c>
      <c r="AJ147" s="23">
        <f>'Industrie AMS'!AJ147-'Industrie AME'!AJ147</f>
        <v>-0.19818446350000005</v>
      </c>
      <c r="AK147" s="23">
        <f>'Industrie AMS'!AK147-'Industrie AME'!AK147</f>
        <v>-0.21350799500000003</v>
      </c>
      <c r="AL147" s="23">
        <f>'Industrie AMS'!AL147-'Industrie AME'!AL147</f>
        <v>-0.22751073059999996</v>
      </c>
      <c r="AM147" s="23">
        <f>'Industrie AMS'!AM147-'Industrie AME'!AM147</f>
        <v>-0.24132920939999997</v>
      </c>
      <c r="AN147" s="23">
        <f>'Industrie AMS'!AN147-'Industrie AME'!AN147</f>
        <v>-0.250535905</v>
      </c>
      <c r="AO147" s="23">
        <f>'Industrie AMS'!AO147-'Industrie AME'!AO147</f>
        <v>-0.26021488353</v>
      </c>
      <c r="AP147" s="23">
        <f>'Industrie AMS'!AP147-'Industrie AME'!AP147</f>
        <v>-0.27002410245999997</v>
      </c>
      <c r="AQ147" s="23">
        <f>'Industrie AMS'!AQ147-'Industrie AME'!AQ147</f>
        <v>-0.28036103598000001</v>
      </c>
      <c r="AR147" s="23">
        <f>'Industrie AMS'!AR147-'Industrie AME'!AR147</f>
        <v>-0.29072464132999998</v>
      </c>
      <c r="AS147" s="23">
        <f>'Industrie AMS'!AS147-'Industrie AME'!AS147</f>
        <v>-0.30423775303000006</v>
      </c>
      <c r="AT147" s="23">
        <f>'Industrie AMS'!AT147-'Industrie AME'!AT147</f>
        <v>-0.31788435738999998</v>
      </c>
      <c r="AU147" s="23">
        <f>'Industrie AMS'!AU147-'Industrie AME'!AU147</f>
        <v>-0.33162588712999996</v>
      </c>
      <c r="AV147" s="23">
        <f>'Industrie AMS'!AV147-'Industrie AME'!AV147</f>
        <v>-0.34557556061</v>
      </c>
      <c r="AW147" s="23">
        <f>'Industrie AMS'!AW147-'Industrie AME'!AW147</f>
        <v>-0.36195639363499998</v>
      </c>
    </row>
    <row r="148" spans="1:49" x14ac:dyDescent="0.25">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row>
    <row r="149" spans="1:49" x14ac:dyDescent="0.25">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row>
    <row r="150" spans="1:49" x14ac:dyDescent="0.25">
      <c r="A150" s="113" t="s">
        <v>811</v>
      </c>
      <c r="B150" t="s">
        <v>443</v>
      </c>
      <c r="C150" s="23">
        <f>'Industrie AMS'!C150-'Industrie AME'!C150</f>
        <v>0</v>
      </c>
      <c r="D150" s="23">
        <f>'Industrie AMS'!D150-'Industrie AME'!D150</f>
        <v>0</v>
      </c>
      <c r="E150" s="23">
        <f>'Industrie AMS'!E150-'Industrie AME'!E150</f>
        <v>0</v>
      </c>
      <c r="F150" s="23">
        <f>'Industrie AMS'!F150-'Industrie AME'!F150</f>
        <v>0</v>
      </c>
      <c r="G150" s="23">
        <f>'Industrie AMS'!G150-'Industrie AME'!G150</f>
        <v>0</v>
      </c>
      <c r="H150" s="23">
        <f>'Industrie AMS'!H150-'Industrie AME'!H150</f>
        <v>0</v>
      </c>
      <c r="I150" s="23">
        <f>'Industrie AMS'!I150-'Industrie AME'!I150</f>
        <v>0</v>
      </c>
      <c r="J150" s="23">
        <f>'Industrie AMS'!J150-'Industrie AME'!J150</f>
        <v>0</v>
      </c>
      <c r="K150" s="23">
        <f>'Industrie AMS'!K150-'Industrie AME'!K150</f>
        <v>0</v>
      </c>
      <c r="L150" s="23">
        <f>'Industrie AMS'!L150-'Industrie AME'!L150</f>
        <v>0</v>
      </c>
      <c r="M150" s="23">
        <f>'Industrie AMS'!M150-'Industrie AME'!M150</f>
        <v>0</v>
      </c>
      <c r="N150" s="23">
        <f>'Industrie AMS'!N150-'Industrie AME'!N150</f>
        <v>0</v>
      </c>
      <c r="O150" s="23">
        <f>'Industrie AMS'!O150-'Industrie AME'!O150</f>
        <v>0</v>
      </c>
      <c r="P150" s="23">
        <f>'Industrie AMS'!P150-'Industrie AME'!P150</f>
        <v>0</v>
      </c>
      <c r="Q150" s="23">
        <f>'Industrie AMS'!Q150-'Industrie AME'!Q150</f>
        <v>0</v>
      </c>
      <c r="R150" s="23">
        <f>'Industrie AMS'!R150-'Industrie AME'!R150</f>
        <v>0</v>
      </c>
      <c r="S150" s="23">
        <f>'Industrie AMS'!S150-'Industrie AME'!S150</f>
        <v>0</v>
      </c>
      <c r="T150" s="23">
        <f>'Industrie AMS'!T150-'Industrie AME'!T150</f>
        <v>0</v>
      </c>
      <c r="U150" s="23">
        <f>'Industrie AMS'!U150-'Industrie AME'!U150</f>
        <v>0</v>
      </c>
      <c r="V150" s="23">
        <f>'Industrie AMS'!V150-'Industrie AME'!V150</f>
        <v>0</v>
      </c>
      <c r="W150" s="23">
        <f>'Industrie AMS'!W150-'Industrie AME'!W150</f>
        <v>-2.4826719999997415E-3</v>
      </c>
      <c r="X150" s="23">
        <f>'Industrie AMS'!X150-'Industrie AME'!X150</f>
        <v>-1.0394506999999997E-2</v>
      </c>
      <c r="Y150" s="23">
        <f>'Industrie AMS'!Y150-'Industrie AME'!Y150</f>
        <v>-4.8295680000003394E-3</v>
      </c>
      <c r="Z150" s="23">
        <f>'Industrie AMS'!Z150-'Industrie AME'!Z150</f>
        <v>1.3445440000001696E-3</v>
      </c>
      <c r="AA150" s="23">
        <f>'Industrie AMS'!AA150-'Industrie AME'!AA150</f>
        <v>9.2843339999997276E-3</v>
      </c>
      <c r="AB150" s="23">
        <f>'Industrie AMS'!AB150-'Industrie AME'!AB150</f>
        <v>1.8689012000000282E-2</v>
      </c>
      <c r="AC150" s="23">
        <f>'Industrie AMS'!AC150-'Industrie AME'!AC150</f>
        <v>2.7869339999999632E-2</v>
      </c>
      <c r="AD150" s="23">
        <f>'Industrie AMS'!AD150-'Industrie AME'!AD150</f>
        <v>4.1469288000000049E-2</v>
      </c>
      <c r="AE150" s="23">
        <f>'Industrie AMS'!AE150-'Industrie AME'!AE150</f>
        <v>5.3878479000000201E-2</v>
      </c>
      <c r="AF150" s="23">
        <f>'Industrie AMS'!AF150-'Industrie AME'!AF150</f>
        <v>6.6685223999999987E-2</v>
      </c>
      <c r="AG150" s="23">
        <f>'Industrie AMS'!AG150-'Industrie AME'!AG150</f>
        <v>7.9733542999999685E-2</v>
      </c>
      <c r="AH150" s="23">
        <f>'Industrie AMS'!AH150-'Industrie AME'!AH150</f>
        <v>9.1212649000000035E-2</v>
      </c>
      <c r="AI150" s="23">
        <f>'Industrie AMS'!AI150-'Industrie AME'!AI150</f>
        <v>0.104020679</v>
      </c>
      <c r="AJ150" s="23">
        <f>'Industrie AMS'!AJ150-'Industrie AME'!AJ150</f>
        <v>0.11592431900000033</v>
      </c>
      <c r="AK150" s="23">
        <f>'Industrie AMS'!AK150-'Industrie AME'!AK150</f>
        <v>0.12799034300000001</v>
      </c>
      <c r="AL150" s="23">
        <f>'Industrie AMS'!AL150-'Industrie AME'!AL150</f>
        <v>0.14077562400000021</v>
      </c>
      <c r="AM150" s="23">
        <f>'Industrie AMS'!AM150-'Industrie AME'!AM150</f>
        <v>0.15430496500000013</v>
      </c>
      <c r="AN150" s="23">
        <f>'Industrie AMS'!AN150-'Industrie AME'!AN150</f>
        <v>0.16972651800000005</v>
      </c>
      <c r="AO150" s="23">
        <f>'Industrie AMS'!AO150-'Industrie AME'!AO150</f>
        <v>0.18390318799999994</v>
      </c>
      <c r="AP150" s="23">
        <f>'Industrie AMS'!AP150-'Industrie AME'!AP150</f>
        <v>0.19843307100000018</v>
      </c>
      <c r="AQ150" s="23">
        <f>'Industrie AMS'!AQ150-'Industrie AME'!AQ150</f>
        <v>0.21399803299999975</v>
      </c>
      <c r="AR150" s="23">
        <f>'Industrie AMS'!AR150-'Industrie AME'!AR150</f>
        <v>0.23029371499999973</v>
      </c>
      <c r="AS150" s="23">
        <f>'Industrie AMS'!AS150-'Industrie AME'!AS150</f>
        <v>0.24307814000000016</v>
      </c>
      <c r="AT150" s="23">
        <f>'Industrie AMS'!AT150-'Industrie AME'!AT150</f>
        <v>0.25493268999999996</v>
      </c>
      <c r="AU150" s="23">
        <f>'Industrie AMS'!AU150-'Industrie AME'!AU150</f>
        <v>0.26599906600000001</v>
      </c>
      <c r="AV150" s="23">
        <f>'Industrie AMS'!AV150-'Industrie AME'!AV150</f>
        <v>0.27672192800000017</v>
      </c>
      <c r="AW150" s="23">
        <f>'Industrie AMS'!AW150-'Industrie AME'!AW150</f>
        <v>0.28633973399999979</v>
      </c>
    </row>
    <row r="151" spans="1:49" x14ac:dyDescent="0.25">
      <c r="A151" s="113"/>
      <c r="B151" t="s">
        <v>444</v>
      </c>
      <c r="C151" s="23">
        <f>'Industrie AMS'!C151-'Industrie AME'!C151</f>
        <v>0</v>
      </c>
      <c r="D151" s="23">
        <f>'Industrie AMS'!D151-'Industrie AME'!D151</f>
        <v>0</v>
      </c>
      <c r="E151" s="23">
        <f>'Industrie AMS'!E151-'Industrie AME'!E151</f>
        <v>0</v>
      </c>
      <c r="F151" s="23">
        <f>'Industrie AMS'!F151-'Industrie AME'!F151</f>
        <v>0</v>
      </c>
      <c r="G151" s="23">
        <f>'Industrie AMS'!G151-'Industrie AME'!G151</f>
        <v>0</v>
      </c>
      <c r="H151" s="23">
        <f>'Industrie AMS'!H151-'Industrie AME'!H151</f>
        <v>0</v>
      </c>
      <c r="I151" s="23">
        <f>'Industrie AMS'!I151-'Industrie AME'!I151</f>
        <v>0</v>
      </c>
      <c r="J151" s="23">
        <f>'Industrie AMS'!J151-'Industrie AME'!J151</f>
        <v>0</v>
      </c>
      <c r="K151" s="23">
        <f>'Industrie AMS'!K151-'Industrie AME'!K151</f>
        <v>0</v>
      </c>
      <c r="L151" s="23">
        <f>'Industrie AMS'!L151-'Industrie AME'!L151</f>
        <v>0</v>
      </c>
      <c r="M151" s="23">
        <f>'Industrie AMS'!M151-'Industrie AME'!M151</f>
        <v>0</v>
      </c>
      <c r="N151" s="23">
        <f>'Industrie AMS'!N151-'Industrie AME'!N151</f>
        <v>0</v>
      </c>
      <c r="O151" s="23">
        <f>'Industrie AMS'!O151-'Industrie AME'!O151</f>
        <v>0</v>
      </c>
      <c r="P151" s="23">
        <f>'Industrie AMS'!P151-'Industrie AME'!P151</f>
        <v>0</v>
      </c>
      <c r="Q151" s="23">
        <f>'Industrie AMS'!Q151-'Industrie AME'!Q151</f>
        <v>0</v>
      </c>
      <c r="R151" s="23">
        <f>'Industrie AMS'!R151-'Industrie AME'!R151</f>
        <v>0</v>
      </c>
      <c r="S151" s="23">
        <f>'Industrie AMS'!S151-'Industrie AME'!S151</f>
        <v>0</v>
      </c>
      <c r="T151" s="23">
        <f>'Industrie AMS'!T151-'Industrie AME'!T151</f>
        <v>0</v>
      </c>
      <c r="U151" s="23">
        <f>'Industrie AMS'!U151-'Industrie AME'!U151</f>
        <v>0</v>
      </c>
      <c r="V151" s="23">
        <f>'Industrie AMS'!V151-'Industrie AME'!V151</f>
        <v>0</v>
      </c>
      <c r="W151" s="23">
        <f>'Industrie AMS'!W151-'Industrie AME'!W151</f>
        <v>-0.20250856599999967</v>
      </c>
      <c r="X151" s="23">
        <f>'Industrie AMS'!X151-'Industrie AME'!X151</f>
        <v>-0.46471581800000017</v>
      </c>
      <c r="Y151" s="23">
        <f>'Industrie AMS'!Y151-'Industrie AME'!Y151</f>
        <v>-0.69859463800000032</v>
      </c>
      <c r="Z151" s="23">
        <f>'Industrie AMS'!Z151-'Industrie AME'!Z151</f>
        <v>-0.91936623399999995</v>
      </c>
      <c r="AA151" s="23">
        <f>'Industrie AMS'!AA151-'Industrie AME'!AA151</f>
        <v>-1.1256535149999998</v>
      </c>
      <c r="AB151" s="23">
        <f>'Industrie AMS'!AB151-'Industrie AME'!AB151</f>
        <v>-1.3185558620000002</v>
      </c>
      <c r="AC151" s="23">
        <f>'Industrie AMS'!AC151-'Industrie AME'!AC151</f>
        <v>-1.5007236740000001</v>
      </c>
      <c r="AD151" s="23">
        <f>'Industrie AMS'!AD151-'Industrie AME'!AD151</f>
        <v>-1.612828087</v>
      </c>
      <c r="AE151" s="23">
        <f>'Industrie AMS'!AE151-'Industrie AME'!AE151</f>
        <v>-1.6942148200000005</v>
      </c>
      <c r="AF151" s="23">
        <f>'Industrie AMS'!AF151-'Industrie AME'!AF151</f>
        <v>-1.7552815719999995</v>
      </c>
      <c r="AG151" s="23">
        <f>'Industrie AMS'!AG151-'Industrie AME'!AG151</f>
        <v>-1.8051718870000002</v>
      </c>
      <c r="AH151" s="23">
        <f>'Industrie AMS'!AH151-'Industrie AME'!AH151</f>
        <v>-1.8539345639999998</v>
      </c>
      <c r="AI151" s="23">
        <f>'Industrie AMS'!AI151-'Industrie AME'!AI151</f>
        <v>-1.897165674</v>
      </c>
      <c r="AJ151" s="23">
        <f>'Industrie AMS'!AJ151-'Industrie AME'!AJ151</f>
        <v>-1.9373846879999999</v>
      </c>
      <c r="AK151" s="23">
        <f>'Industrie AMS'!AK151-'Industrie AME'!AK151</f>
        <v>-1.9748172430000004</v>
      </c>
      <c r="AL151" s="23">
        <f>'Industrie AMS'!AL151-'Industrie AME'!AL151</f>
        <v>-2.0097289420000006</v>
      </c>
      <c r="AM151" s="23">
        <f>'Industrie AMS'!AM151-'Industrie AME'!AM151</f>
        <v>-2.0426798939999999</v>
      </c>
      <c r="AN151" s="23">
        <f>'Industrie AMS'!AN151-'Industrie AME'!AN151</f>
        <v>-2.0738059789999994</v>
      </c>
      <c r="AO151" s="23">
        <f>'Industrie AMS'!AO151-'Industrie AME'!AO151</f>
        <v>-2.1032027209999997</v>
      </c>
      <c r="AP151" s="23">
        <f>'Industrie AMS'!AP151-'Industrie AME'!AP151</f>
        <v>-2.1308928819999995</v>
      </c>
      <c r="AQ151" s="23">
        <f>'Industrie AMS'!AQ151-'Industrie AME'!AQ151</f>
        <v>-2.1574029980000002</v>
      </c>
      <c r="AR151" s="23">
        <f>'Industrie AMS'!AR151-'Industrie AME'!AR151</f>
        <v>-2.184359336</v>
      </c>
      <c r="AS151" s="23">
        <f>'Industrie AMS'!AS151-'Industrie AME'!AS151</f>
        <v>-2.2147725249999999</v>
      </c>
      <c r="AT151" s="23">
        <f>'Industrie AMS'!AT151-'Industrie AME'!AT151</f>
        <v>-2.2457096830000003</v>
      </c>
      <c r="AU151" s="23">
        <f>'Industrie AMS'!AU151-'Industrie AME'!AU151</f>
        <v>-2.2768371119999999</v>
      </c>
      <c r="AV151" s="23">
        <f>'Industrie AMS'!AV151-'Industrie AME'!AV151</f>
        <v>-2.3080191210000001</v>
      </c>
      <c r="AW151" s="23">
        <f>'Industrie AMS'!AW151-'Industrie AME'!AW151</f>
        <v>-2.3404246780000006</v>
      </c>
    </row>
    <row r="152" spans="1:49" x14ac:dyDescent="0.25">
      <c r="A152" s="113"/>
      <c r="B152" t="s">
        <v>445</v>
      </c>
      <c r="C152" s="23">
        <f>'Industrie AMS'!C152-'Industrie AME'!C152</f>
        <v>0</v>
      </c>
      <c r="D152" s="23">
        <f>'Industrie AMS'!D152-'Industrie AME'!D152</f>
        <v>0</v>
      </c>
      <c r="E152" s="23">
        <f>'Industrie AMS'!E152-'Industrie AME'!E152</f>
        <v>0</v>
      </c>
      <c r="F152" s="23">
        <f>'Industrie AMS'!F152-'Industrie AME'!F152</f>
        <v>0</v>
      </c>
      <c r="G152" s="23">
        <f>'Industrie AMS'!G152-'Industrie AME'!G152</f>
        <v>0</v>
      </c>
      <c r="H152" s="23">
        <f>'Industrie AMS'!H152-'Industrie AME'!H152</f>
        <v>0</v>
      </c>
      <c r="I152" s="23">
        <f>'Industrie AMS'!I152-'Industrie AME'!I152</f>
        <v>0</v>
      </c>
      <c r="J152" s="23">
        <f>'Industrie AMS'!J152-'Industrie AME'!J152</f>
        <v>0</v>
      </c>
      <c r="K152" s="23">
        <f>'Industrie AMS'!K152-'Industrie AME'!K152</f>
        <v>0</v>
      </c>
      <c r="L152" s="23">
        <f>'Industrie AMS'!L152-'Industrie AME'!L152</f>
        <v>0</v>
      </c>
      <c r="M152" s="23">
        <f>'Industrie AMS'!M152-'Industrie AME'!M152</f>
        <v>0</v>
      </c>
      <c r="N152" s="23">
        <f>'Industrie AMS'!N152-'Industrie AME'!N152</f>
        <v>0</v>
      </c>
      <c r="O152" s="23">
        <f>'Industrie AMS'!O152-'Industrie AME'!O152</f>
        <v>0</v>
      </c>
      <c r="P152" s="23">
        <f>'Industrie AMS'!P152-'Industrie AME'!P152</f>
        <v>0</v>
      </c>
      <c r="Q152" s="23">
        <f>'Industrie AMS'!Q152-'Industrie AME'!Q152</f>
        <v>0</v>
      </c>
      <c r="R152" s="23">
        <f>'Industrie AMS'!R152-'Industrie AME'!R152</f>
        <v>0</v>
      </c>
      <c r="S152" s="23">
        <f>'Industrie AMS'!S152-'Industrie AME'!S152</f>
        <v>0</v>
      </c>
      <c r="T152" s="23">
        <f>'Industrie AMS'!T152-'Industrie AME'!T152</f>
        <v>0</v>
      </c>
      <c r="U152" s="23">
        <f>'Industrie AMS'!U152-'Industrie AME'!U152</f>
        <v>0</v>
      </c>
      <c r="V152" s="23">
        <f>'Industrie AMS'!V152-'Industrie AME'!V152</f>
        <v>0</v>
      </c>
      <c r="W152" s="23">
        <f>'Industrie AMS'!W152-'Industrie AME'!W152</f>
        <v>-5.3489830999999821E-3</v>
      </c>
      <c r="X152" s="23">
        <f>'Industrie AMS'!X152-'Industrie AME'!X152</f>
        <v>-2.325643799999999E-2</v>
      </c>
      <c r="Y152" s="23">
        <f>'Industrie AMS'!Y152-'Industrie AME'!Y152</f>
        <v>-5.7546095999999991E-2</v>
      </c>
      <c r="Z152" s="23">
        <f>'Industrie AMS'!Z152-'Industrie AME'!Z152</f>
        <v>-8.5750737200000038E-2</v>
      </c>
      <c r="AA152" s="23">
        <f>'Industrie AMS'!AA152-'Industrie AME'!AA152</f>
        <v>-0.11150891530000007</v>
      </c>
      <c r="AB152" s="23">
        <f>'Industrie AMS'!AB152-'Industrie AME'!AB152</f>
        <v>-0.13572149220000002</v>
      </c>
      <c r="AC152" s="23">
        <f>'Industrie AMS'!AC152-'Industrie AME'!AC152</f>
        <v>-0.15860541969999997</v>
      </c>
      <c r="AD152" s="23">
        <f>'Industrie AMS'!AD152-'Industrie AME'!AD152</f>
        <v>-0.17675765360000001</v>
      </c>
      <c r="AE152" s="23">
        <f>'Industrie AMS'!AE152-'Industrie AME'!AE152</f>
        <v>-0.18928279009999999</v>
      </c>
      <c r="AF152" s="23">
        <f>'Industrie AMS'!AF152-'Industrie AME'!AF152</f>
        <v>-0.20025037359999998</v>
      </c>
      <c r="AG152" s="23">
        <f>'Industrie AMS'!AG152-'Industrie AME'!AG152</f>
        <v>-0.21153601080000001</v>
      </c>
      <c r="AH152" s="23">
        <f>'Industrie AMS'!AH152-'Industrie AME'!AH152</f>
        <v>-0.22138313530000003</v>
      </c>
      <c r="AI152" s="23">
        <f>'Industrie AMS'!AI152-'Industrie AME'!AI152</f>
        <v>-0.23341129320000004</v>
      </c>
      <c r="AJ152" s="23">
        <f>'Industrie AMS'!AJ152-'Industrie AME'!AJ152</f>
        <v>-0.24467628729999996</v>
      </c>
      <c r="AK152" s="23">
        <f>'Industrie AMS'!AK152-'Industrie AME'!AK152</f>
        <v>-0.25517863019999992</v>
      </c>
      <c r="AL152" s="23">
        <f>'Industrie AMS'!AL152-'Industrie AME'!AL152</f>
        <v>-0.26509271519999994</v>
      </c>
      <c r="AM152" s="23">
        <f>'Industrie AMS'!AM152-'Industrie AME'!AM152</f>
        <v>-0.27473575659999999</v>
      </c>
      <c r="AN152" s="23">
        <f>'Industrie AMS'!AN152-'Industrie AME'!AN152</f>
        <v>-0.28388351300000003</v>
      </c>
      <c r="AO152" s="23">
        <f>'Industrie AMS'!AO152-'Industrie AME'!AO152</f>
        <v>-0.29338857779999999</v>
      </c>
      <c r="AP152" s="23">
        <f>'Industrie AMS'!AP152-'Industrie AME'!AP152</f>
        <v>-0.30285621099999993</v>
      </c>
      <c r="AQ152" s="23">
        <f>'Industrie AMS'!AQ152-'Industrie AME'!AQ152</f>
        <v>-0.31224115070000003</v>
      </c>
      <c r="AR152" s="23">
        <f>'Industrie AMS'!AR152-'Industrie AME'!AR152</f>
        <v>-0.32090000389999995</v>
      </c>
      <c r="AS152" s="23">
        <f>'Industrie AMS'!AS152-'Industrie AME'!AS152</f>
        <v>-0.32972050049999996</v>
      </c>
      <c r="AT152" s="23">
        <f>'Industrie AMS'!AT152-'Industrie AME'!AT152</f>
        <v>-0.33833871830000001</v>
      </c>
      <c r="AU152" s="23">
        <f>'Industrie AMS'!AU152-'Industrie AME'!AU152</f>
        <v>-0.34696165740000001</v>
      </c>
      <c r="AV152" s="23">
        <f>'Industrie AMS'!AV152-'Industrie AME'!AV152</f>
        <v>-0.35559729950000007</v>
      </c>
      <c r="AW152" s="23">
        <f>'Industrie AMS'!AW152-'Industrie AME'!AW152</f>
        <v>-0.36485841320000001</v>
      </c>
    </row>
    <row r="153" spans="1:49" x14ac:dyDescent="0.25">
      <c r="A153" s="113"/>
      <c r="B153" t="s">
        <v>446</v>
      </c>
      <c r="C153" s="23">
        <f>'Industrie AMS'!C153-'Industrie AME'!C153</f>
        <v>0</v>
      </c>
      <c r="D153" s="23">
        <f>'Industrie AMS'!D153-'Industrie AME'!D153</f>
        <v>0</v>
      </c>
      <c r="E153" s="23">
        <f>'Industrie AMS'!E153-'Industrie AME'!E153</f>
        <v>0</v>
      </c>
      <c r="F153" s="23">
        <f>'Industrie AMS'!F153-'Industrie AME'!F153</f>
        <v>0</v>
      </c>
      <c r="G153" s="23">
        <f>'Industrie AMS'!G153-'Industrie AME'!G153</f>
        <v>0</v>
      </c>
      <c r="H153" s="23">
        <f>'Industrie AMS'!H153-'Industrie AME'!H153</f>
        <v>0</v>
      </c>
      <c r="I153" s="23">
        <f>'Industrie AMS'!I153-'Industrie AME'!I153</f>
        <v>0</v>
      </c>
      <c r="J153" s="23">
        <f>'Industrie AMS'!J153-'Industrie AME'!J153</f>
        <v>0</v>
      </c>
      <c r="K153" s="23">
        <f>'Industrie AMS'!K153-'Industrie AME'!K153</f>
        <v>0</v>
      </c>
      <c r="L153" s="23">
        <f>'Industrie AMS'!L153-'Industrie AME'!L153</f>
        <v>0</v>
      </c>
      <c r="M153" s="23">
        <f>'Industrie AMS'!M153-'Industrie AME'!M153</f>
        <v>0</v>
      </c>
      <c r="N153" s="23">
        <f>'Industrie AMS'!N153-'Industrie AME'!N153</f>
        <v>0</v>
      </c>
      <c r="O153" s="23">
        <f>'Industrie AMS'!O153-'Industrie AME'!O153</f>
        <v>0</v>
      </c>
      <c r="P153" s="23">
        <f>'Industrie AMS'!P153-'Industrie AME'!P153</f>
        <v>0</v>
      </c>
      <c r="Q153" s="23">
        <f>'Industrie AMS'!Q153-'Industrie AME'!Q153</f>
        <v>0</v>
      </c>
      <c r="R153" s="23">
        <f>'Industrie AMS'!R153-'Industrie AME'!R153</f>
        <v>0</v>
      </c>
      <c r="S153" s="23">
        <f>'Industrie AMS'!S153-'Industrie AME'!S153</f>
        <v>0</v>
      </c>
      <c r="T153" s="23">
        <f>'Industrie AMS'!T153-'Industrie AME'!T153</f>
        <v>0</v>
      </c>
      <c r="U153" s="23">
        <f>'Industrie AMS'!U153-'Industrie AME'!U153</f>
        <v>0</v>
      </c>
      <c r="V153" s="23">
        <f>'Industrie AMS'!V153-'Industrie AME'!V153</f>
        <v>0</v>
      </c>
      <c r="W153" s="23">
        <f>'Industrie AMS'!W153-'Industrie AME'!W153</f>
        <v>-5.5215526000000015E-2</v>
      </c>
      <c r="X153" s="23">
        <f>'Industrie AMS'!X153-'Industrie AME'!X153</f>
        <v>-0.17921036199999985</v>
      </c>
      <c r="Y153" s="23">
        <f>'Industrie AMS'!Y153-'Industrie AME'!Y153</f>
        <v>-0.31588202099999996</v>
      </c>
      <c r="Z153" s="23">
        <f>'Industrie AMS'!Z153-'Industrie AME'!Z153</f>
        <v>-0.46511974899999986</v>
      </c>
      <c r="AA153" s="23">
        <f>'Industrie AMS'!AA153-'Industrie AME'!AA153</f>
        <v>-0.62216645800000014</v>
      </c>
      <c r="AB153" s="23">
        <f>'Industrie AMS'!AB153-'Industrie AME'!AB153</f>
        <v>-0.79014876600000017</v>
      </c>
      <c r="AC153" s="23">
        <f>'Industrie AMS'!AC153-'Industrie AME'!AC153</f>
        <v>-0.97180325000000001</v>
      </c>
      <c r="AD153" s="23">
        <f>'Industrie AMS'!AD153-'Industrie AME'!AD153</f>
        <v>-1.035162369</v>
      </c>
      <c r="AE153" s="23">
        <f>'Industrie AMS'!AE153-'Industrie AME'!AE153</f>
        <v>-1.0750189129999999</v>
      </c>
      <c r="AF153" s="23">
        <f>'Industrie AMS'!AF153-'Industrie AME'!AF153</f>
        <v>-1.1037992719999998</v>
      </c>
      <c r="AG153" s="23">
        <f>'Industrie AMS'!AG153-'Industrie AME'!AG153</f>
        <v>-1.1199641339999999</v>
      </c>
      <c r="AH153" s="23">
        <f>'Industrie AMS'!AH153-'Industrie AME'!AH153</f>
        <v>-1.126993438</v>
      </c>
      <c r="AI153" s="23">
        <f>'Industrie AMS'!AI153-'Industrie AME'!AI153</f>
        <v>-1.1327162160000002</v>
      </c>
      <c r="AJ153" s="23">
        <f>'Industrie AMS'!AJ153-'Industrie AME'!AJ153</f>
        <v>-1.1386876859999999</v>
      </c>
      <c r="AK153" s="23">
        <f>'Industrie AMS'!AK153-'Industrie AME'!AK153</f>
        <v>-1.1451881359999998</v>
      </c>
      <c r="AL153" s="23">
        <f>'Industrie AMS'!AL153-'Industrie AME'!AL153</f>
        <v>-1.1519459040000002</v>
      </c>
      <c r="AM153" s="23">
        <f>'Industrie AMS'!AM153-'Industrie AME'!AM153</f>
        <v>-1.1578690599999999</v>
      </c>
      <c r="AN153" s="23">
        <f>'Industrie AMS'!AN153-'Industrie AME'!AN153</f>
        <v>-1.1550884910000003</v>
      </c>
      <c r="AO153" s="23">
        <f>'Industrie AMS'!AO153-'Industrie AME'!AO153</f>
        <v>-1.1484437679999999</v>
      </c>
      <c r="AP153" s="23">
        <f>'Industrie AMS'!AP153-'Industrie AME'!AP153</f>
        <v>-1.1376129229999998</v>
      </c>
      <c r="AQ153" s="23">
        <f>'Industrie AMS'!AQ153-'Industrie AME'!AQ153</f>
        <v>-1.1232092550000004</v>
      </c>
      <c r="AR153" s="23">
        <f>'Industrie AMS'!AR153-'Industrie AME'!AR153</f>
        <v>-1.1057671010000001</v>
      </c>
      <c r="AS153" s="23">
        <f>'Industrie AMS'!AS153-'Industrie AME'!AS153</f>
        <v>-1.0923229619999999</v>
      </c>
      <c r="AT153" s="23">
        <f>'Industrie AMS'!AT153-'Industrie AME'!AT153</f>
        <v>-1.0793623910000001</v>
      </c>
      <c r="AU153" s="23">
        <f>'Industrie AMS'!AU153-'Industrie AME'!AU153</f>
        <v>-1.0668972020000003</v>
      </c>
      <c r="AV153" s="23">
        <f>'Industrie AMS'!AV153-'Industrie AME'!AV153</f>
        <v>-1.0543537130000002</v>
      </c>
      <c r="AW153" s="23">
        <f>'Industrie AMS'!AW153-'Industrie AME'!AW153</f>
        <v>-1.0427838559999998</v>
      </c>
    </row>
    <row r="154" spans="1:49" x14ac:dyDescent="0.25">
      <c r="A154" s="113"/>
      <c r="B154" t="s">
        <v>668</v>
      </c>
      <c r="C154" s="23">
        <f>'Industrie AMS'!C154-'Industrie AME'!C154</f>
        <v>0</v>
      </c>
      <c r="D154" s="23">
        <f>'Industrie AMS'!D154-'Industrie AME'!D154</f>
        <v>0</v>
      </c>
      <c r="E154" s="23">
        <f>'Industrie AMS'!E154-'Industrie AME'!E154</f>
        <v>0</v>
      </c>
      <c r="F154" s="23">
        <f>'Industrie AMS'!F154-'Industrie AME'!F154</f>
        <v>0</v>
      </c>
      <c r="G154" s="23">
        <f>'Industrie AMS'!G154-'Industrie AME'!G154</f>
        <v>0</v>
      </c>
      <c r="H154" s="23">
        <f>'Industrie AMS'!H154-'Industrie AME'!H154</f>
        <v>0</v>
      </c>
      <c r="I154" s="23">
        <f>'Industrie AMS'!I154-'Industrie AME'!I154</f>
        <v>0</v>
      </c>
      <c r="J154" s="23">
        <f>'Industrie AMS'!J154-'Industrie AME'!J154</f>
        <v>0</v>
      </c>
      <c r="K154" s="23">
        <f>'Industrie AMS'!K154-'Industrie AME'!K154</f>
        <v>0</v>
      </c>
      <c r="L154" s="23">
        <f>'Industrie AMS'!L154-'Industrie AME'!L154</f>
        <v>0</v>
      </c>
      <c r="M154" s="23">
        <f>'Industrie AMS'!M154-'Industrie AME'!M154</f>
        <v>0</v>
      </c>
      <c r="N154" s="23">
        <f>'Industrie AMS'!N154-'Industrie AME'!N154</f>
        <v>0</v>
      </c>
      <c r="O154" s="23">
        <f>'Industrie AMS'!O154-'Industrie AME'!O154</f>
        <v>0</v>
      </c>
      <c r="P154" s="23">
        <f>'Industrie AMS'!P154-'Industrie AME'!P154</f>
        <v>0</v>
      </c>
      <c r="Q154" s="23">
        <f>'Industrie AMS'!Q154-'Industrie AME'!Q154</f>
        <v>0</v>
      </c>
      <c r="R154" s="23">
        <f>'Industrie AMS'!R154-'Industrie AME'!R154</f>
        <v>0</v>
      </c>
      <c r="S154" s="23">
        <f>'Industrie AMS'!S154-'Industrie AME'!S154</f>
        <v>0</v>
      </c>
      <c r="T154" s="23">
        <f>'Industrie AMS'!T154-'Industrie AME'!T154</f>
        <v>0</v>
      </c>
      <c r="U154" s="23">
        <f>'Industrie AMS'!U154-'Industrie AME'!U154</f>
        <v>0</v>
      </c>
      <c r="V154" s="23">
        <f>'Industrie AMS'!V154-'Industrie AME'!V154</f>
        <v>0</v>
      </c>
      <c r="W154" s="23">
        <f>'Industrie AMS'!W154-'Industrie AME'!W154</f>
        <v>2.6991815000000585E-2</v>
      </c>
      <c r="X154" s="23">
        <f>'Industrie AMS'!X154-'Industrie AME'!X154</f>
        <v>-0.21842544099999994</v>
      </c>
      <c r="Y154" s="23">
        <f>'Industrie AMS'!Y154-'Industrie AME'!Y154</f>
        <v>-0.40242050100000082</v>
      </c>
      <c r="Z154" s="23">
        <f>'Industrie AMS'!Z154-'Industrie AME'!Z154</f>
        <v>-0.66051808399999956</v>
      </c>
      <c r="AA154" s="23">
        <f>'Industrie AMS'!AA154-'Industrie AME'!AA154</f>
        <v>-0.91136603099999958</v>
      </c>
      <c r="AB154" s="23">
        <f>'Industrie AMS'!AB154-'Industrie AME'!AB154</f>
        <v>-1.1564922409999996</v>
      </c>
      <c r="AC154" s="23">
        <f>'Industrie AMS'!AC154-'Industrie AME'!AC154</f>
        <v>-1.382407572</v>
      </c>
      <c r="AD154" s="23">
        <f>'Industrie AMS'!AD154-'Industrie AME'!AD154</f>
        <v>-1.4707569729999999</v>
      </c>
      <c r="AE154" s="23">
        <f>'Industrie AMS'!AE154-'Industrie AME'!AE154</f>
        <v>-1.5369800160000002</v>
      </c>
      <c r="AF154" s="23">
        <f>'Industrie AMS'!AF154-'Industrie AME'!AF154</f>
        <v>-1.58517631</v>
      </c>
      <c r="AG154" s="23">
        <f>'Industrie AMS'!AG154-'Industrie AME'!AG154</f>
        <v>-1.6079939929999996</v>
      </c>
      <c r="AH154" s="23">
        <f>'Industrie AMS'!AH154-'Industrie AME'!AH154</f>
        <v>-1.61456497</v>
      </c>
      <c r="AI154" s="23">
        <f>'Industrie AMS'!AI154-'Industrie AME'!AI154</f>
        <v>-1.6091694699999994</v>
      </c>
      <c r="AJ154" s="23">
        <f>'Industrie AMS'!AJ154-'Industrie AME'!AJ154</f>
        <v>-1.6071609819999999</v>
      </c>
      <c r="AK154" s="23">
        <f>'Industrie AMS'!AK154-'Industrie AME'!AK154</f>
        <v>-1.6108936110000003</v>
      </c>
      <c r="AL154" s="23">
        <f>'Industrie AMS'!AL154-'Industrie AME'!AL154</f>
        <v>-1.6176150899999997</v>
      </c>
      <c r="AM154" s="23">
        <f>'Industrie AMS'!AM154-'Industrie AME'!AM154</f>
        <v>-1.6174795839999998</v>
      </c>
      <c r="AN154" s="23">
        <f>'Industrie AMS'!AN154-'Industrie AME'!AN154</f>
        <v>-1.5916160480000001</v>
      </c>
      <c r="AO154" s="23">
        <f>'Industrie AMS'!AO154-'Industrie AME'!AO154</f>
        <v>-1.5643069430000001</v>
      </c>
      <c r="AP154" s="23">
        <f>'Industrie AMS'!AP154-'Industrie AME'!AP154</f>
        <v>-1.5302643469999997</v>
      </c>
      <c r="AQ154" s="23">
        <f>'Industrie AMS'!AQ154-'Industrie AME'!AQ154</f>
        <v>-1.4911840670000003</v>
      </c>
      <c r="AR154" s="23">
        <f>'Industrie AMS'!AR154-'Industrie AME'!AR154</f>
        <v>-1.449315371</v>
      </c>
      <c r="AS154" s="23">
        <f>'Industrie AMS'!AS154-'Industrie AME'!AS154</f>
        <v>-1.4196439389999993</v>
      </c>
      <c r="AT154" s="23">
        <f>'Industrie AMS'!AT154-'Industrie AME'!AT154</f>
        <v>-1.3873768770000003</v>
      </c>
      <c r="AU154" s="23">
        <f>'Industrie AMS'!AU154-'Industrie AME'!AU154</f>
        <v>-1.3566236419999997</v>
      </c>
      <c r="AV154" s="23">
        <f>'Industrie AMS'!AV154-'Industrie AME'!AV154</f>
        <v>-1.3263802299999998</v>
      </c>
      <c r="AW154" s="23">
        <f>'Industrie AMS'!AW154-'Industrie AME'!AW154</f>
        <v>-1.3092127370000002</v>
      </c>
    </row>
    <row r="155" spans="1:49" x14ac:dyDescent="0.25">
      <c r="A155" s="113"/>
      <c r="B155" t="s">
        <v>447</v>
      </c>
      <c r="C155" s="23">
        <f>'Industrie AMS'!C155-'Industrie AME'!C155</f>
        <v>0</v>
      </c>
      <c r="D155" s="23">
        <f>'Industrie AMS'!D155-'Industrie AME'!D155</f>
        <v>0</v>
      </c>
      <c r="E155" s="23">
        <f>'Industrie AMS'!E155-'Industrie AME'!E155</f>
        <v>0</v>
      </c>
      <c r="F155" s="23">
        <f>'Industrie AMS'!F155-'Industrie AME'!F155</f>
        <v>0</v>
      </c>
      <c r="G155" s="23">
        <f>'Industrie AMS'!G155-'Industrie AME'!G155</f>
        <v>0</v>
      </c>
      <c r="H155" s="23">
        <f>'Industrie AMS'!H155-'Industrie AME'!H155</f>
        <v>0</v>
      </c>
      <c r="I155" s="23">
        <f>'Industrie AMS'!I155-'Industrie AME'!I155</f>
        <v>0</v>
      </c>
      <c r="J155" s="23">
        <f>'Industrie AMS'!J155-'Industrie AME'!J155</f>
        <v>0</v>
      </c>
      <c r="K155" s="23">
        <f>'Industrie AMS'!K155-'Industrie AME'!K155</f>
        <v>0</v>
      </c>
      <c r="L155" s="23">
        <f>'Industrie AMS'!L155-'Industrie AME'!L155</f>
        <v>0</v>
      </c>
      <c r="M155" s="23">
        <f>'Industrie AMS'!M155-'Industrie AME'!M155</f>
        <v>0</v>
      </c>
      <c r="N155" s="23">
        <f>'Industrie AMS'!N155-'Industrie AME'!N155</f>
        <v>0</v>
      </c>
      <c r="O155" s="23">
        <f>'Industrie AMS'!O155-'Industrie AME'!O155</f>
        <v>0</v>
      </c>
      <c r="P155" s="23">
        <f>'Industrie AMS'!P155-'Industrie AME'!P155</f>
        <v>0</v>
      </c>
      <c r="Q155" s="23">
        <f>'Industrie AMS'!Q155-'Industrie AME'!Q155</f>
        <v>0</v>
      </c>
      <c r="R155" s="23">
        <f>'Industrie AMS'!R155-'Industrie AME'!R155</f>
        <v>0</v>
      </c>
      <c r="S155" s="23">
        <f>'Industrie AMS'!S155-'Industrie AME'!S155</f>
        <v>0</v>
      </c>
      <c r="T155" s="23">
        <f>'Industrie AMS'!T155-'Industrie AME'!T155</f>
        <v>0</v>
      </c>
      <c r="U155" s="23">
        <f>'Industrie AMS'!U155-'Industrie AME'!U155</f>
        <v>0</v>
      </c>
      <c r="V155" s="23">
        <f>'Industrie AMS'!V155-'Industrie AME'!V155</f>
        <v>0</v>
      </c>
      <c r="W155" s="23">
        <f>'Industrie AMS'!W155-'Industrie AME'!W155</f>
        <v>-0.11789978299999992</v>
      </c>
      <c r="X155" s="23">
        <f>'Industrie AMS'!X155-'Industrie AME'!X155</f>
        <v>-0.37625446799999951</v>
      </c>
      <c r="Y155" s="23">
        <f>'Industrie AMS'!Y155-'Industrie AME'!Y155</f>
        <v>-0.62580308800000051</v>
      </c>
      <c r="Z155" s="23">
        <f>'Industrie AMS'!Z155-'Industrie AME'!Z155</f>
        <v>-0.87417268299999984</v>
      </c>
      <c r="AA155" s="23">
        <f>'Industrie AMS'!AA155-'Industrie AME'!AA155</f>
        <v>-1.1101076819999998</v>
      </c>
      <c r="AB155" s="23">
        <f>'Industrie AMS'!AB155-'Industrie AME'!AB155</f>
        <v>-1.3383032840000002</v>
      </c>
      <c r="AC155" s="23">
        <f>'Industrie AMS'!AC155-'Industrie AME'!AC155</f>
        <v>-1.5605023409999998</v>
      </c>
      <c r="AD155" s="23">
        <f>'Industrie AMS'!AD155-'Industrie AME'!AD155</f>
        <v>-1.6362681230000002</v>
      </c>
      <c r="AE155" s="23">
        <f>'Industrie AMS'!AE155-'Industrie AME'!AE155</f>
        <v>-1.6836186929999997</v>
      </c>
      <c r="AF155" s="23">
        <f>'Industrie AMS'!AF155-'Industrie AME'!AF155</f>
        <v>-1.7171390329999996</v>
      </c>
      <c r="AG155" s="23">
        <f>'Industrie AMS'!AG155-'Industrie AME'!AG155</f>
        <v>-1.7303422319999999</v>
      </c>
      <c r="AH155" s="23">
        <f>'Industrie AMS'!AH155-'Industrie AME'!AH155</f>
        <v>-1.7284132959999998</v>
      </c>
      <c r="AI155" s="23">
        <f>'Industrie AMS'!AI155-'Industrie AME'!AI155</f>
        <v>-1.722558469</v>
      </c>
      <c r="AJ155" s="23">
        <f>'Industrie AMS'!AJ155-'Industrie AME'!AJ155</f>
        <v>-1.7190259070000002</v>
      </c>
      <c r="AK155" s="23">
        <f>'Industrie AMS'!AK155-'Industrie AME'!AK155</f>
        <v>-1.7174335739999997</v>
      </c>
      <c r="AL155" s="23">
        <f>'Industrie AMS'!AL155-'Industrie AME'!AL155</f>
        <v>-1.7174581949999999</v>
      </c>
      <c r="AM155" s="23">
        <f>'Industrie AMS'!AM155-'Industrie AME'!AM155</f>
        <v>-1.7168820339999997</v>
      </c>
      <c r="AN155" s="23">
        <f>'Industrie AMS'!AN155-'Industrie AME'!AN155</f>
        <v>-1.705333269</v>
      </c>
      <c r="AO155" s="23">
        <f>'Industrie AMS'!AO155-'Industrie AME'!AO155</f>
        <v>-1.6916548940000005</v>
      </c>
      <c r="AP155" s="23">
        <f>'Industrie AMS'!AP155-'Industrie AME'!AP155</f>
        <v>-1.6743710700000003</v>
      </c>
      <c r="AQ155" s="23">
        <f>'Industrie AMS'!AQ155-'Industrie AME'!AQ155</f>
        <v>-1.6543392050000003</v>
      </c>
      <c r="AR155" s="23">
        <f>'Industrie AMS'!AR155-'Industrie AME'!AR155</f>
        <v>-1.6333850499999993</v>
      </c>
      <c r="AS155" s="23">
        <f>'Industrie AMS'!AS155-'Industrie AME'!AS155</f>
        <v>-1.6182577629999999</v>
      </c>
      <c r="AT155" s="23">
        <f>'Industrie AMS'!AT155-'Industrie AME'!AT155</f>
        <v>-1.6020494189999992</v>
      </c>
      <c r="AU155" s="23">
        <f>'Industrie AMS'!AU155-'Industrie AME'!AU155</f>
        <v>-1.5862938149999994</v>
      </c>
      <c r="AV155" s="23">
        <f>'Industrie AMS'!AV155-'Industrie AME'!AV155</f>
        <v>-1.5704168990000005</v>
      </c>
      <c r="AW155" s="23">
        <f>'Industrie AMS'!AW155-'Industrie AME'!AW155</f>
        <v>-1.5562107329999995</v>
      </c>
    </row>
    <row r="156" spans="1:49" x14ac:dyDescent="0.25">
      <c r="A156" s="113"/>
      <c r="B156" t="s">
        <v>448</v>
      </c>
      <c r="C156" s="23">
        <f>'Industrie AMS'!C156-'Industrie AME'!C156</f>
        <v>0</v>
      </c>
      <c r="D156" s="23">
        <f>'Industrie AMS'!D156-'Industrie AME'!D156</f>
        <v>0</v>
      </c>
      <c r="E156" s="23">
        <f>'Industrie AMS'!E156-'Industrie AME'!E156</f>
        <v>0</v>
      </c>
      <c r="F156" s="23">
        <f>'Industrie AMS'!F156-'Industrie AME'!F156</f>
        <v>0</v>
      </c>
      <c r="G156" s="23">
        <f>'Industrie AMS'!G156-'Industrie AME'!G156</f>
        <v>0</v>
      </c>
      <c r="H156" s="23">
        <f>'Industrie AMS'!H156-'Industrie AME'!H156</f>
        <v>0</v>
      </c>
      <c r="I156" s="23">
        <f>'Industrie AMS'!I156-'Industrie AME'!I156</f>
        <v>0</v>
      </c>
      <c r="J156" s="23">
        <f>'Industrie AMS'!J156-'Industrie AME'!J156</f>
        <v>0</v>
      </c>
      <c r="K156" s="23">
        <f>'Industrie AMS'!K156-'Industrie AME'!K156</f>
        <v>0</v>
      </c>
      <c r="L156" s="23">
        <f>'Industrie AMS'!L156-'Industrie AME'!L156</f>
        <v>0</v>
      </c>
      <c r="M156" s="23">
        <f>'Industrie AMS'!M156-'Industrie AME'!M156</f>
        <v>0</v>
      </c>
      <c r="N156" s="23">
        <f>'Industrie AMS'!N156-'Industrie AME'!N156</f>
        <v>0</v>
      </c>
      <c r="O156" s="23">
        <f>'Industrie AMS'!O156-'Industrie AME'!O156</f>
        <v>0</v>
      </c>
      <c r="P156" s="23">
        <f>'Industrie AMS'!P156-'Industrie AME'!P156</f>
        <v>0</v>
      </c>
      <c r="Q156" s="23">
        <f>'Industrie AMS'!Q156-'Industrie AME'!Q156</f>
        <v>0</v>
      </c>
      <c r="R156" s="23">
        <f>'Industrie AMS'!R156-'Industrie AME'!R156</f>
        <v>0</v>
      </c>
      <c r="S156" s="23">
        <f>'Industrie AMS'!S156-'Industrie AME'!S156</f>
        <v>0</v>
      </c>
      <c r="T156" s="23">
        <f>'Industrie AMS'!T156-'Industrie AME'!T156</f>
        <v>0</v>
      </c>
      <c r="U156" s="23">
        <f>'Industrie AMS'!U156-'Industrie AME'!U156</f>
        <v>0</v>
      </c>
      <c r="V156" s="23">
        <f>'Industrie AMS'!V156-'Industrie AME'!V156</f>
        <v>0</v>
      </c>
      <c r="W156" s="23">
        <f>'Industrie AMS'!W156-'Industrie AME'!W156</f>
        <v>-4.3479470000000298E-2</v>
      </c>
      <c r="X156" s="23">
        <f>'Industrie AMS'!X156-'Industrie AME'!X156</f>
        <v>-0.12853730200000069</v>
      </c>
      <c r="Y156" s="23">
        <f>'Industrie AMS'!Y156-'Industrie AME'!Y156</f>
        <v>-0.21964768499999998</v>
      </c>
      <c r="Z156" s="23">
        <f>'Industrie AMS'!Z156-'Industrie AME'!Z156</f>
        <v>-0.31581040699999985</v>
      </c>
      <c r="AA156" s="23">
        <f>'Industrie AMS'!AA156-'Industrie AME'!AA156</f>
        <v>-0.41080433800000016</v>
      </c>
      <c r="AB156" s="23">
        <f>'Industrie AMS'!AB156-'Industrie AME'!AB156</f>
        <v>-0.50379687700000009</v>
      </c>
      <c r="AC156" s="23">
        <f>'Industrie AMS'!AC156-'Industrie AME'!AC156</f>
        <v>-0.59445246699999998</v>
      </c>
      <c r="AD156" s="23">
        <f>'Industrie AMS'!AD156-'Industrie AME'!AD156</f>
        <v>-0.64857147200000043</v>
      </c>
      <c r="AE156" s="23">
        <f>'Industrie AMS'!AE156-'Industrie AME'!AE156</f>
        <v>-0.68914418199999972</v>
      </c>
      <c r="AF156" s="23">
        <f>'Industrie AMS'!AF156-'Industrie AME'!AF156</f>
        <v>-0.72173125700000007</v>
      </c>
      <c r="AG156" s="23">
        <f>'Industrie AMS'!AG156-'Industrie AME'!AG156</f>
        <v>-0.74983927699999953</v>
      </c>
      <c r="AH156" s="23">
        <f>'Industrie AMS'!AH156-'Industrie AME'!AH156</f>
        <v>-0.7760009960000005</v>
      </c>
      <c r="AI156" s="23">
        <f>'Industrie AMS'!AI156-'Industrie AME'!AI156</f>
        <v>-0.80039326200000005</v>
      </c>
      <c r="AJ156" s="23">
        <f>'Industrie AMS'!AJ156-'Industrie AME'!AJ156</f>
        <v>-0.82452763999999945</v>
      </c>
      <c r="AK156" s="23">
        <f>'Industrie AMS'!AK156-'Industrie AME'!AK156</f>
        <v>-0.84733427000000017</v>
      </c>
      <c r="AL156" s="23">
        <f>'Industrie AMS'!AL156-'Industrie AME'!AL156</f>
        <v>-0.86857032300000014</v>
      </c>
      <c r="AM156" s="23">
        <f>'Industrie AMS'!AM156-'Industrie AME'!AM156</f>
        <v>-0.88834163500000063</v>
      </c>
      <c r="AN156" s="23">
        <f>'Industrie AMS'!AN156-'Industrie AME'!AN156</f>
        <v>-0.90349651899999994</v>
      </c>
      <c r="AO156" s="23">
        <f>'Industrie AMS'!AO156-'Industrie AME'!AO156</f>
        <v>-0.91592523399999948</v>
      </c>
      <c r="AP156" s="23">
        <f>'Industrie AMS'!AP156-'Industrie AME'!AP156</f>
        <v>-0.92518525100000026</v>
      </c>
      <c r="AQ156" s="23">
        <f>'Industrie AMS'!AQ156-'Industrie AME'!AQ156</f>
        <v>-0.93166967899999964</v>
      </c>
      <c r="AR156" s="23">
        <f>'Industrie AMS'!AR156-'Industrie AME'!AR156</f>
        <v>-0.93610765499999982</v>
      </c>
      <c r="AS156" s="23">
        <f>'Industrie AMS'!AS156-'Industrie AME'!AS156</f>
        <v>-0.94222739499999975</v>
      </c>
      <c r="AT156" s="23">
        <f>'Industrie AMS'!AT156-'Industrie AME'!AT156</f>
        <v>-0.94667944500000001</v>
      </c>
      <c r="AU156" s="23">
        <f>'Industrie AMS'!AU156-'Industrie AME'!AU156</f>
        <v>-0.95011581800000044</v>
      </c>
      <c r="AV156" s="23">
        <f>'Industrie AMS'!AV156-'Industrie AME'!AV156</f>
        <v>-0.95237281899999982</v>
      </c>
      <c r="AW156" s="23">
        <f>'Industrie AMS'!AW156-'Industrie AME'!AW156</f>
        <v>-0.95536227200000035</v>
      </c>
    </row>
    <row r="157" spans="1:49" x14ac:dyDescent="0.25">
      <c r="A157" s="113"/>
      <c r="B157" t="s">
        <v>449</v>
      </c>
      <c r="C157" s="23">
        <f>'Industrie AMS'!C157-'Industrie AME'!C157</f>
        <v>0</v>
      </c>
      <c r="D157" s="23">
        <f>'Industrie AMS'!D157-'Industrie AME'!D157</f>
        <v>0</v>
      </c>
      <c r="E157" s="23">
        <f>'Industrie AMS'!E157-'Industrie AME'!E157</f>
        <v>0</v>
      </c>
      <c r="F157" s="23">
        <f>'Industrie AMS'!F157-'Industrie AME'!F157</f>
        <v>0</v>
      </c>
      <c r="G157" s="23">
        <f>'Industrie AMS'!G157-'Industrie AME'!G157</f>
        <v>0</v>
      </c>
      <c r="H157" s="23">
        <f>'Industrie AMS'!H157-'Industrie AME'!H157</f>
        <v>0</v>
      </c>
      <c r="I157" s="23">
        <f>'Industrie AMS'!I157-'Industrie AME'!I157</f>
        <v>0</v>
      </c>
      <c r="J157" s="23">
        <f>'Industrie AMS'!J157-'Industrie AME'!J157</f>
        <v>0</v>
      </c>
      <c r="K157" s="23">
        <f>'Industrie AMS'!K157-'Industrie AME'!K157</f>
        <v>0</v>
      </c>
      <c r="L157" s="23">
        <f>'Industrie AMS'!L157-'Industrie AME'!L157</f>
        <v>0</v>
      </c>
      <c r="M157" s="23">
        <f>'Industrie AMS'!M157-'Industrie AME'!M157</f>
        <v>0</v>
      </c>
      <c r="N157" s="23">
        <f>'Industrie AMS'!N157-'Industrie AME'!N157</f>
        <v>0</v>
      </c>
      <c r="O157" s="23">
        <f>'Industrie AMS'!O157-'Industrie AME'!O157</f>
        <v>0</v>
      </c>
      <c r="P157" s="23">
        <f>'Industrie AMS'!P157-'Industrie AME'!P157</f>
        <v>0</v>
      </c>
      <c r="Q157" s="23">
        <f>'Industrie AMS'!Q157-'Industrie AME'!Q157</f>
        <v>0</v>
      </c>
      <c r="R157" s="23">
        <f>'Industrie AMS'!R157-'Industrie AME'!R157</f>
        <v>0</v>
      </c>
      <c r="S157" s="23">
        <f>'Industrie AMS'!S157-'Industrie AME'!S157</f>
        <v>0</v>
      </c>
      <c r="T157" s="23">
        <f>'Industrie AMS'!T157-'Industrie AME'!T157</f>
        <v>0</v>
      </c>
      <c r="U157" s="23">
        <f>'Industrie AMS'!U157-'Industrie AME'!U157</f>
        <v>0</v>
      </c>
      <c r="V157" s="23">
        <f>'Industrie AMS'!V157-'Industrie AME'!V157</f>
        <v>0</v>
      </c>
      <c r="W157" s="23">
        <f>'Industrie AMS'!W157-'Industrie AME'!W157</f>
        <v>0.10827232400000009</v>
      </c>
      <c r="X157" s="23">
        <f>'Industrie AMS'!X157-'Industrie AME'!X157</f>
        <v>0.25356870199999992</v>
      </c>
      <c r="Y157" s="23">
        <f>'Industrie AMS'!Y157-'Industrie AME'!Y157</f>
        <v>0.39240905999999987</v>
      </c>
      <c r="Z157" s="23">
        <f>'Industrie AMS'!Z157-'Industrie AME'!Z157</f>
        <v>0.51661932799999999</v>
      </c>
      <c r="AA157" s="23">
        <f>'Industrie AMS'!AA157-'Industrie AME'!AA157</f>
        <v>0.62473168599999984</v>
      </c>
      <c r="AB157" s="23">
        <f>'Industrie AMS'!AB157-'Industrie AME'!AB157</f>
        <v>0.71979523200000006</v>
      </c>
      <c r="AC157" s="23">
        <f>'Industrie AMS'!AC157-'Industrie AME'!AC157</f>
        <v>0.80348329299999977</v>
      </c>
      <c r="AD157" s="23">
        <f>'Industrie AMS'!AD157-'Industrie AME'!AD157</f>
        <v>0.82874986999999978</v>
      </c>
      <c r="AE157" s="23">
        <f>'Industrie AMS'!AE157-'Industrie AME'!AE157</f>
        <v>0.83362103799999976</v>
      </c>
      <c r="AF157" s="23">
        <f>'Industrie AMS'!AF157-'Industrie AME'!AF157</f>
        <v>0.83292781900000001</v>
      </c>
      <c r="AG157" s="23">
        <f>'Industrie AMS'!AG157-'Industrie AME'!AG157</f>
        <v>0.81917502899999994</v>
      </c>
      <c r="AH157" s="23">
        <f>'Industrie AMS'!AH157-'Industrie AME'!AH157</f>
        <v>0.79529365399999996</v>
      </c>
      <c r="AI157" s="23">
        <f>'Industrie AMS'!AI157-'Industrie AME'!AI157</f>
        <v>0.77361620200000014</v>
      </c>
      <c r="AJ157" s="23">
        <f>'Industrie AMS'!AJ157-'Industrie AME'!AJ157</f>
        <v>0.755517051</v>
      </c>
      <c r="AK157" s="23">
        <f>'Industrie AMS'!AK157-'Industrie AME'!AK157</f>
        <v>0.74189476699999979</v>
      </c>
      <c r="AL157" s="23">
        <f>'Industrie AMS'!AL157-'Industrie AME'!AL157</f>
        <v>0.73218170899999979</v>
      </c>
      <c r="AM157" s="23">
        <f>'Industrie AMS'!AM157-'Industrie AME'!AM157</f>
        <v>0.72447512500000011</v>
      </c>
      <c r="AN157" s="23">
        <f>'Industrie AMS'!AN157-'Industrie AME'!AN157</f>
        <v>0.71498976199999964</v>
      </c>
      <c r="AO157" s="23">
        <f>'Industrie AMS'!AO157-'Industrie AME'!AO157</f>
        <v>0.70550746799999997</v>
      </c>
      <c r="AP157" s="23">
        <f>'Industrie AMS'!AP157-'Industrie AME'!AP157</f>
        <v>0.69664360099999989</v>
      </c>
      <c r="AQ157" s="23">
        <f>'Industrie AMS'!AQ157-'Industrie AME'!AQ157</f>
        <v>0.68867015600000014</v>
      </c>
      <c r="AR157" s="23">
        <f>'Industrie AMS'!AR157-'Industrie AME'!AR157</f>
        <v>0.68181650800000027</v>
      </c>
      <c r="AS157" s="23">
        <f>'Industrie AMS'!AS157-'Industrie AME'!AS157</f>
        <v>0.67457535300000027</v>
      </c>
      <c r="AT157" s="23">
        <f>'Industrie AMS'!AT157-'Industrie AME'!AT157</f>
        <v>0.668046425</v>
      </c>
      <c r="AU157" s="23">
        <f>'Industrie AMS'!AU157-'Industrie AME'!AU157</f>
        <v>0.66201188899999996</v>
      </c>
      <c r="AV157" s="23">
        <f>'Industrie AMS'!AV157-'Industrie AME'!AV157</f>
        <v>0.65632565799999965</v>
      </c>
      <c r="AW157" s="23">
        <f>'Industrie AMS'!AW157-'Industrie AME'!AW157</f>
        <v>0.65065067899999995</v>
      </c>
    </row>
    <row r="158" spans="1:49" x14ac:dyDescent="0.25">
      <c r="A158" s="113"/>
      <c r="B158" t="s">
        <v>450</v>
      </c>
      <c r="C158" s="23">
        <f>'Industrie AMS'!C158-'Industrie AME'!C158</f>
        <v>0</v>
      </c>
      <c r="D158" s="23">
        <f>'Industrie AMS'!D158-'Industrie AME'!D158</f>
        <v>0</v>
      </c>
      <c r="E158" s="23">
        <f>'Industrie AMS'!E158-'Industrie AME'!E158</f>
        <v>0</v>
      </c>
      <c r="F158" s="23">
        <f>'Industrie AMS'!F158-'Industrie AME'!F158</f>
        <v>0</v>
      </c>
      <c r="G158" s="23">
        <f>'Industrie AMS'!G158-'Industrie AME'!G158</f>
        <v>0</v>
      </c>
      <c r="H158" s="23">
        <f>'Industrie AMS'!H158-'Industrie AME'!H158</f>
        <v>0</v>
      </c>
      <c r="I158" s="23">
        <f>'Industrie AMS'!I158-'Industrie AME'!I158</f>
        <v>0</v>
      </c>
      <c r="J158" s="23">
        <f>'Industrie AMS'!J158-'Industrie AME'!J158</f>
        <v>0</v>
      </c>
      <c r="K158" s="23">
        <f>'Industrie AMS'!K158-'Industrie AME'!K158</f>
        <v>0</v>
      </c>
      <c r="L158" s="23">
        <f>'Industrie AMS'!L158-'Industrie AME'!L158</f>
        <v>0</v>
      </c>
      <c r="M158" s="23">
        <f>'Industrie AMS'!M158-'Industrie AME'!M158</f>
        <v>0</v>
      </c>
      <c r="N158" s="23">
        <f>'Industrie AMS'!N158-'Industrie AME'!N158</f>
        <v>0</v>
      </c>
      <c r="O158" s="23">
        <f>'Industrie AMS'!O158-'Industrie AME'!O158</f>
        <v>0</v>
      </c>
      <c r="P158" s="23">
        <f>'Industrie AMS'!P158-'Industrie AME'!P158</f>
        <v>0</v>
      </c>
      <c r="Q158" s="23">
        <f>'Industrie AMS'!Q158-'Industrie AME'!Q158</f>
        <v>0</v>
      </c>
      <c r="R158" s="23">
        <f>'Industrie AMS'!R158-'Industrie AME'!R158</f>
        <v>0</v>
      </c>
      <c r="S158" s="23">
        <f>'Industrie AMS'!S158-'Industrie AME'!S158</f>
        <v>0</v>
      </c>
      <c r="T158" s="23">
        <f>'Industrie AMS'!T158-'Industrie AME'!T158</f>
        <v>0</v>
      </c>
      <c r="U158" s="23">
        <f>'Industrie AMS'!U158-'Industrie AME'!U158</f>
        <v>0</v>
      </c>
      <c r="V158" s="23">
        <f>'Industrie AMS'!V158-'Industrie AME'!V158</f>
        <v>0</v>
      </c>
      <c r="W158" s="23">
        <f>'Industrie AMS'!W158-'Industrie AME'!W158</f>
        <v>-1.0061182300000027E-2</v>
      </c>
      <c r="X158" s="23">
        <f>'Industrie AMS'!X158-'Industrie AME'!X158</f>
        <v>-2.677861810000004E-2</v>
      </c>
      <c r="Y158" s="23">
        <f>'Industrie AMS'!Y158-'Industrie AME'!Y158</f>
        <v>-4.2943565800000028E-2</v>
      </c>
      <c r="Z158" s="23">
        <f>'Industrie AMS'!Z158-'Industrie AME'!Z158</f>
        <v>-5.9724844599999993E-2</v>
      </c>
      <c r="AA158" s="23">
        <f>'Industrie AMS'!AA158-'Industrie AME'!AA158</f>
        <v>-7.6214442800000004E-2</v>
      </c>
      <c r="AB158" s="23">
        <f>'Industrie AMS'!AB158-'Industrie AME'!AB158</f>
        <v>-9.24795115E-2</v>
      </c>
      <c r="AC158" s="23">
        <f>'Industrie AMS'!AC158-'Industrie AME'!AC158</f>
        <v>-0.1084975192</v>
      </c>
      <c r="AD158" s="23">
        <f>'Industrie AMS'!AD158-'Industrie AME'!AD158</f>
        <v>-0.11834506</v>
      </c>
      <c r="AE158" s="23">
        <f>'Industrie AMS'!AE158-'Industrie AME'!AE158</f>
        <v>-0.12593637820000003</v>
      </c>
      <c r="AF158" s="23">
        <f>'Industrie AMS'!AF158-'Industrie AME'!AF158</f>
        <v>-0.13200383999999998</v>
      </c>
      <c r="AG158" s="23">
        <f>'Industrie AMS'!AG158-'Industrie AME'!AG158</f>
        <v>-0.13765673449999999</v>
      </c>
      <c r="AH158" s="23">
        <f>'Industrie AMS'!AH158-'Industrie AME'!AH158</f>
        <v>-0.1431413742</v>
      </c>
      <c r="AI158" s="23">
        <f>'Industrie AMS'!AI158-'Industrie AME'!AI158</f>
        <v>-0.14843340029999996</v>
      </c>
      <c r="AJ158" s="23">
        <f>'Industrie AMS'!AJ158-'Industrie AME'!AJ158</f>
        <v>-0.1535324529</v>
      </c>
      <c r="AK158" s="23">
        <f>'Industrie AMS'!AK158-'Industrie AME'!AK158</f>
        <v>-0.15832090199999999</v>
      </c>
      <c r="AL158" s="23">
        <f>'Industrie AMS'!AL158-'Industrie AME'!AL158</f>
        <v>-0.16280497190000004</v>
      </c>
      <c r="AM158" s="23">
        <f>'Industrie AMS'!AM158-'Industrie AME'!AM158</f>
        <v>-0.16697377369999999</v>
      </c>
      <c r="AN158" s="23">
        <f>'Industrie AMS'!AN158-'Industrie AME'!AN158</f>
        <v>-0.17081323120000003</v>
      </c>
      <c r="AO158" s="23">
        <f>'Industrie AMS'!AO158-'Industrie AME'!AO158</f>
        <v>-0.1746554528</v>
      </c>
      <c r="AP158" s="23">
        <f>'Industrie AMS'!AP158-'Industrie AME'!AP158</f>
        <v>-0.17825383350000001</v>
      </c>
      <c r="AQ158" s="23">
        <f>'Industrie AMS'!AQ158-'Industrie AME'!AQ158</f>
        <v>-0.18162495139999996</v>
      </c>
      <c r="AR158" s="23">
        <f>'Industrie AMS'!AR158-'Industrie AME'!AR158</f>
        <v>-0.18476042980000001</v>
      </c>
      <c r="AS158" s="23">
        <f>'Industrie AMS'!AS158-'Industrie AME'!AS158</f>
        <v>-0.18842251509999997</v>
      </c>
      <c r="AT158" s="23">
        <f>'Industrie AMS'!AT158-'Industrie AME'!AT158</f>
        <v>-0.19181422749999993</v>
      </c>
      <c r="AU158" s="23">
        <f>'Industrie AMS'!AU158-'Industrie AME'!AU158</f>
        <v>-0.19511167600000007</v>
      </c>
      <c r="AV158" s="23">
        <f>'Industrie AMS'!AV158-'Industrie AME'!AV158</f>
        <v>-0.19831993980000001</v>
      </c>
      <c r="AW158" s="23">
        <f>'Industrie AMS'!AW158-'Industrie AME'!AW158</f>
        <v>-0.20180998800000005</v>
      </c>
    </row>
    <row r="159" spans="1:49" x14ac:dyDescent="0.25">
      <c r="A159" s="113"/>
      <c r="B159" t="s">
        <v>451</v>
      </c>
      <c r="C159" s="23">
        <f>'Industrie AMS'!C159-'Industrie AME'!C159</f>
        <v>0</v>
      </c>
      <c r="D159" s="23">
        <f>'Industrie AMS'!D159-'Industrie AME'!D159</f>
        <v>0</v>
      </c>
      <c r="E159" s="23">
        <f>'Industrie AMS'!E159-'Industrie AME'!E159</f>
        <v>0</v>
      </c>
      <c r="F159" s="23">
        <f>'Industrie AMS'!F159-'Industrie AME'!F159</f>
        <v>0</v>
      </c>
      <c r="G159" s="23">
        <f>'Industrie AMS'!G159-'Industrie AME'!G159</f>
        <v>0</v>
      </c>
      <c r="H159" s="23">
        <f>'Industrie AMS'!H159-'Industrie AME'!H159</f>
        <v>0</v>
      </c>
      <c r="I159" s="23">
        <f>'Industrie AMS'!I159-'Industrie AME'!I159</f>
        <v>0</v>
      </c>
      <c r="J159" s="23">
        <f>'Industrie AMS'!J159-'Industrie AME'!J159</f>
        <v>0</v>
      </c>
      <c r="K159" s="23">
        <f>'Industrie AMS'!K159-'Industrie AME'!K159</f>
        <v>0</v>
      </c>
      <c r="L159" s="23">
        <f>'Industrie AMS'!L159-'Industrie AME'!L159</f>
        <v>0</v>
      </c>
      <c r="M159" s="23">
        <f>'Industrie AMS'!M159-'Industrie AME'!M159</f>
        <v>0</v>
      </c>
      <c r="N159" s="23">
        <f>'Industrie AMS'!N159-'Industrie AME'!N159</f>
        <v>0</v>
      </c>
      <c r="O159" s="23">
        <f>'Industrie AMS'!O159-'Industrie AME'!O159</f>
        <v>0</v>
      </c>
      <c r="P159" s="23">
        <f>'Industrie AMS'!P159-'Industrie AME'!P159</f>
        <v>0</v>
      </c>
      <c r="Q159" s="23">
        <f>'Industrie AMS'!Q159-'Industrie AME'!Q159</f>
        <v>0</v>
      </c>
      <c r="R159" s="23">
        <f>'Industrie AMS'!R159-'Industrie AME'!R159</f>
        <v>0</v>
      </c>
      <c r="S159" s="23">
        <f>'Industrie AMS'!S159-'Industrie AME'!S159</f>
        <v>0</v>
      </c>
      <c r="T159" s="23">
        <f>'Industrie AMS'!T159-'Industrie AME'!T159</f>
        <v>0</v>
      </c>
      <c r="U159" s="23">
        <f>'Industrie AMS'!U159-'Industrie AME'!U159</f>
        <v>0</v>
      </c>
      <c r="V159" s="23">
        <f>'Industrie AMS'!V159-'Industrie AME'!V159</f>
        <v>0</v>
      </c>
      <c r="W159" s="23">
        <f>'Industrie AMS'!W159-'Industrie AME'!W159</f>
        <v>-5.6581813000000203E-2</v>
      </c>
      <c r="X159" s="23">
        <f>'Industrie AMS'!X159-'Industrie AME'!X159</f>
        <v>-0.19630284400000031</v>
      </c>
      <c r="Y159" s="23">
        <f>'Industrie AMS'!Y159-'Industrie AME'!Y159</f>
        <v>-0.33074125600000004</v>
      </c>
      <c r="Z159" s="23">
        <f>'Industrie AMS'!Z159-'Industrie AME'!Z159</f>
        <v>-0.46427924900000006</v>
      </c>
      <c r="AA159" s="23">
        <f>'Industrie AMS'!AA159-'Industrie AME'!AA159</f>
        <v>-0.58925609799999989</v>
      </c>
      <c r="AB159" s="23">
        <f>'Industrie AMS'!AB159-'Industrie AME'!AB159</f>
        <v>-0.70864526700000008</v>
      </c>
      <c r="AC159" s="23">
        <f>'Industrie AMS'!AC159-'Industrie AME'!AC159</f>
        <v>-0.82171227099999999</v>
      </c>
      <c r="AD159" s="23">
        <f>'Industrie AMS'!AD159-'Industrie AME'!AD159</f>
        <v>-0.87428290899999972</v>
      </c>
      <c r="AE159" s="23">
        <f>'Industrie AMS'!AE159-'Industrie AME'!AE159</f>
        <v>-0.90953751200000044</v>
      </c>
      <c r="AF159" s="23">
        <f>'Industrie AMS'!AF159-'Industrie AME'!AF159</f>
        <v>-0.93594633199999988</v>
      </c>
      <c r="AG159" s="23">
        <f>'Industrie AMS'!AG159-'Industrie AME'!AG159</f>
        <v>-0.94984956000000054</v>
      </c>
      <c r="AH159" s="23">
        <f>'Industrie AMS'!AH159-'Industrie AME'!AH159</f>
        <v>-0.9536014439999998</v>
      </c>
      <c r="AI159" s="23">
        <f>'Industrie AMS'!AI159-'Industrie AME'!AI159</f>
        <v>-0.95586839400000034</v>
      </c>
      <c r="AJ159" s="23">
        <f>'Industrie AMS'!AJ159-'Industrie AME'!AJ159</f>
        <v>-0.96011475400000057</v>
      </c>
      <c r="AK159" s="23">
        <f>'Industrie AMS'!AK159-'Industrie AME'!AK159</f>
        <v>-0.96584170200000008</v>
      </c>
      <c r="AL159" s="23">
        <f>'Industrie AMS'!AL159-'Industrie AME'!AL159</f>
        <v>-0.97263779499999981</v>
      </c>
      <c r="AM159" s="23">
        <f>'Industrie AMS'!AM159-'Industrie AME'!AM159</f>
        <v>-0.97876868400000028</v>
      </c>
      <c r="AN159" s="23">
        <f>'Industrie AMS'!AN159-'Industrie AME'!AN159</f>
        <v>-0.9792125309999995</v>
      </c>
      <c r="AO159" s="23">
        <f>'Industrie AMS'!AO159-'Industrie AME'!AO159</f>
        <v>-0.9792450460000004</v>
      </c>
      <c r="AP159" s="23">
        <f>'Industrie AMS'!AP159-'Industrie AME'!AP159</f>
        <v>-0.97745197200000034</v>
      </c>
      <c r="AQ159" s="23">
        <f>'Industrie AMS'!AQ159-'Industrie AME'!AQ159</f>
        <v>-0.97428108400000024</v>
      </c>
      <c r="AR159" s="23">
        <f>'Industrie AMS'!AR159-'Industrie AME'!AR159</f>
        <v>-0.97048707400000023</v>
      </c>
      <c r="AS159" s="23">
        <f>'Industrie AMS'!AS159-'Industrie AME'!AS159</f>
        <v>-0.97172472300000035</v>
      </c>
      <c r="AT159" s="23">
        <f>'Industrie AMS'!AT159-'Industrie AME'!AT159</f>
        <v>-0.97246239599999962</v>
      </c>
      <c r="AU159" s="23">
        <f>'Industrie AMS'!AU159-'Industrie AME'!AU159</f>
        <v>-0.97369447500000028</v>
      </c>
      <c r="AV159" s="23">
        <f>'Industrie AMS'!AV159-'Industrie AME'!AV159</f>
        <v>-0.97494878899999993</v>
      </c>
      <c r="AW159" s="23">
        <f>'Industrie AMS'!AW159-'Industrie AME'!AW159</f>
        <v>-0.97830045399999932</v>
      </c>
    </row>
    <row r="160" spans="1:49" x14ac:dyDescent="0.25">
      <c r="A160" s="113"/>
      <c r="B160" t="s">
        <v>452</v>
      </c>
      <c r="C160" s="23">
        <f>'Industrie AMS'!C160-'Industrie AME'!C160</f>
        <v>0</v>
      </c>
      <c r="D160" s="23">
        <f>'Industrie AMS'!D160-'Industrie AME'!D160</f>
        <v>0</v>
      </c>
      <c r="E160" s="23">
        <f>'Industrie AMS'!E160-'Industrie AME'!E160</f>
        <v>0</v>
      </c>
      <c r="F160" s="23">
        <f>'Industrie AMS'!F160-'Industrie AME'!F160</f>
        <v>0</v>
      </c>
      <c r="G160" s="23">
        <f>'Industrie AMS'!G160-'Industrie AME'!G160</f>
        <v>0</v>
      </c>
      <c r="H160" s="23">
        <f>'Industrie AMS'!H160-'Industrie AME'!H160</f>
        <v>0</v>
      </c>
      <c r="I160" s="23">
        <f>'Industrie AMS'!I160-'Industrie AME'!I160</f>
        <v>0</v>
      </c>
      <c r="J160" s="23">
        <f>'Industrie AMS'!J160-'Industrie AME'!J160</f>
        <v>0</v>
      </c>
      <c r="K160" s="23">
        <f>'Industrie AMS'!K160-'Industrie AME'!K160</f>
        <v>0</v>
      </c>
      <c r="L160" s="23">
        <f>'Industrie AMS'!L160-'Industrie AME'!L160</f>
        <v>0</v>
      </c>
      <c r="M160" s="23">
        <f>'Industrie AMS'!M160-'Industrie AME'!M160</f>
        <v>0</v>
      </c>
      <c r="N160" s="23">
        <f>'Industrie AMS'!N160-'Industrie AME'!N160</f>
        <v>0</v>
      </c>
      <c r="O160" s="23">
        <f>'Industrie AMS'!O160-'Industrie AME'!O160</f>
        <v>0</v>
      </c>
      <c r="P160" s="23">
        <f>'Industrie AMS'!P160-'Industrie AME'!P160</f>
        <v>0</v>
      </c>
      <c r="Q160" s="23">
        <f>'Industrie AMS'!Q160-'Industrie AME'!Q160</f>
        <v>0</v>
      </c>
      <c r="R160" s="23">
        <f>'Industrie AMS'!R160-'Industrie AME'!R160</f>
        <v>0</v>
      </c>
      <c r="S160" s="23">
        <f>'Industrie AMS'!S160-'Industrie AME'!S160</f>
        <v>0</v>
      </c>
      <c r="T160" s="23">
        <f>'Industrie AMS'!T160-'Industrie AME'!T160</f>
        <v>0</v>
      </c>
      <c r="U160" s="23">
        <f>'Industrie AMS'!U160-'Industrie AME'!U160</f>
        <v>0</v>
      </c>
      <c r="V160" s="23">
        <f>'Industrie AMS'!V160-'Industrie AME'!V160</f>
        <v>0</v>
      </c>
      <c r="W160" s="23">
        <f>'Industrie AMS'!W160-'Industrie AME'!W160</f>
        <v>-6.6366491999999555E-3</v>
      </c>
      <c r="X160" s="23">
        <f>'Industrie AMS'!X160-'Industrie AME'!X160</f>
        <v>-2.5858458899999937E-2</v>
      </c>
      <c r="Y160" s="23">
        <f>'Industrie AMS'!Y160-'Industrie AME'!Y160</f>
        <v>-5.1613975800000045E-2</v>
      </c>
      <c r="Z160" s="23">
        <f>'Industrie AMS'!Z160-'Industrie AME'!Z160</f>
        <v>-8.2436300800000084E-2</v>
      </c>
      <c r="AA160" s="23">
        <f>'Industrie AMS'!AA160-'Industrie AME'!AA160</f>
        <v>-0.11521626630000004</v>
      </c>
      <c r="AB160" s="23">
        <f>'Industrie AMS'!AB160-'Industrie AME'!AB160</f>
        <v>-0.14832997860000008</v>
      </c>
      <c r="AC160" s="23">
        <f>'Industrie AMS'!AC160-'Industrie AME'!AC160</f>
        <v>-0.18107163500000001</v>
      </c>
      <c r="AD160" s="23">
        <f>'Industrie AMS'!AD160-'Industrie AME'!AD160</f>
        <v>-0.20461545299999995</v>
      </c>
      <c r="AE160" s="23">
        <f>'Industrie AMS'!AE160-'Industrie AME'!AE160</f>
        <v>-0.22322177629999995</v>
      </c>
      <c r="AF160" s="23">
        <f>'Industrie AMS'!AF160-'Industrie AME'!AF160</f>
        <v>-0.23801582759999995</v>
      </c>
      <c r="AG160" s="23">
        <f>'Industrie AMS'!AG160-'Industrie AME'!AG160</f>
        <v>-0.25239669870000003</v>
      </c>
      <c r="AH160" s="23">
        <f>'Industrie AMS'!AH160-'Industrie AME'!AH160</f>
        <v>-0.26752772410000003</v>
      </c>
      <c r="AI160" s="23">
        <f>'Industrie AMS'!AI160-'Industrie AME'!AI160</f>
        <v>-0.28223822329999992</v>
      </c>
      <c r="AJ160" s="23">
        <f>'Industrie AMS'!AJ160-'Industrie AME'!AJ160</f>
        <v>-0.2965358884</v>
      </c>
      <c r="AK160" s="23">
        <f>'Industrie AMS'!AK160-'Industrie AME'!AK160</f>
        <v>-0.31015181009999993</v>
      </c>
      <c r="AL160" s="23">
        <f>'Industrie AMS'!AL160-'Industrie AME'!AL160</f>
        <v>-0.32313074549999998</v>
      </c>
      <c r="AM160" s="23">
        <f>'Industrie AMS'!AM160-'Industrie AME'!AM160</f>
        <v>-0.33576025339999993</v>
      </c>
      <c r="AN160" s="23">
        <f>'Industrie AMS'!AN160-'Industrie AME'!AN160</f>
        <v>-0.34802425699999995</v>
      </c>
      <c r="AO160" s="23">
        <f>'Industrie AMS'!AO160-'Industrie AME'!AO160</f>
        <v>-0.36026043800000007</v>
      </c>
      <c r="AP160" s="23">
        <f>'Industrie AMS'!AP160-'Industrie AME'!AP160</f>
        <v>-0.37230442259999996</v>
      </c>
      <c r="AQ160" s="23">
        <f>'Industrie AMS'!AQ160-'Industrie AME'!AQ160</f>
        <v>-0.3841949576</v>
      </c>
      <c r="AR160" s="23">
        <f>'Industrie AMS'!AR160-'Industrie AME'!AR160</f>
        <v>-0.39600261589999997</v>
      </c>
      <c r="AS160" s="23">
        <f>'Industrie AMS'!AS160-'Industrie AME'!AS160</f>
        <v>-0.40753933880000004</v>
      </c>
      <c r="AT160" s="23">
        <f>'Industrie AMS'!AT160-'Industrie AME'!AT160</f>
        <v>-0.41850755279999996</v>
      </c>
      <c r="AU160" s="23">
        <f>'Industrie AMS'!AU160-'Industrie AME'!AU160</f>
        <v>-0.4292227193999999</v>
      </c>
      <c r="AV160" s="23">
        <f>'Industrie AMS'!AV160-'Industrie AME'!AV160</f>
        <v>-0.43978286079999995</v>
      </c>
      <c r="AW160" s="23">
        <f>'Industrie AMS'!AW160-'Industrie AME'!AW160</f>
        <v>-0.45052205289999991</v>
      </c>
    </row>
    <row r="161" spans="1:49" x14ac:dyDescent="0.25">
      <c r="A161" s="113"/>
      <c r="B161" t="s">
        <v>453</v>
      </c>
      <c r="C161" s="23">
        <f>'Industrie AMS'!C161-'Industrie AME'!C161</f>
        <v>0</v>
      </c>
      <c r="D161" s="23">
        <f>'Industrie AMS'!D161-'Industrie AME'!D161</f>
        <v>0</v>
      </c>
      <c r="E161" s="23">
        <f>'Industrie AMS'!E161-'Industrie AME'!E161</f>
        <v>0</v>
      </c>
      <c r="F161" s="23">
        <f>'Industrie AMS'!F161-'Industrie AME'!F161</f>
        <v>0</v>
      </c>
      <c r="G161" s="23">
        <f>'Industrie AMS'!G161-'Industrie AME'!G161</f>
        <v>0</v>
      </c>
      <c r="H161" s="23">
        <f>'Industrie AMS'!H161-'Industrie AME'!H161</f>
        <v>0</v>
      </c>
      <c r="I161" s="23">
        <f>'Industrie AMS'!I161-'Industrie AME'!I161</f>
        <v>0</v>
      </c>
      <c r="J161" s="23">
        <f>'Industrie AMS'!J161-'Industrie AME'!J161</f>
        <v>0</v>
      </c>
      <c r="K161" s="23">
        <f>'Industrie AMS'!K161-'Industrie AME'!K161</f>
        <v>0</v>
      </c>
      <c r="L161" s="23">
        <f>'Industrie AMS'!L161-'Industrie AME'!L161</f>
        <v>0</v>
      </c>
      <c r="M161" s="23">
        <f>'Industrie AMS'!M161-'Industrie AME'!M161</f>
        <v>0</v>
      </c>
      <c r="N161" s="23">
        <f>'Industrie AMS'!N161-'Industrie AME'!N161</f>
        <v>0</v>
      </c>
      <c r="O161" s="23">
        <f>'Industrie AMS'!O161-'Industrie AME'!O161</f>
        <v>0</v>
      </c>
      <c r="P161" s="23">
        <f>'Industrie AMS'!P161-'Industrie AME'!P161</f>
        <v>0</v>
      </c>
      <c r="Q161" s="23">
        <f>'Industrie AMS'!Q161-'Industrie AME'!Q161</f>
        <v>0</v>
      </c>
      <c r="R161" s="23">
        <f>'Industrie AMS'!R161-'Industrie AME'!R161</f>
        <v>0</v>
      </c>
      <c r="S161" s="23">
        <f>'Industrie AMS'!S161-'Industrie AME'!S161</f>
        <v>0</v>
      </c>
      <c r="T161" s="23">
        <f>'Industrie AMS'!T161-'Industrie AME'!T161</f>
        <v>0</v>
      </c>
      <c r="U161" s="23">
        <f>'Industrie AMS'!U161-'Industrie AME'!U161</f>
        <v>0</v>
      </c>
      <c r="V161" s="23">
        <f>'Industrie AMS'!V161-'Industrie AME'!V161</f>
        <v>0</v>
      </c>
      <c r="W161" s="23">
        <f>'Industrie AMS'!W161-'Industrie AME'!W161</f>
        <v>-0.44597453799999975</v>
      </c>
      <c r="X161" s="23">
        <f>'Industrie AMS'!X161-'Industrie AME'!X161</f>
        <v>-1.0819362010000004</v>
      </c>
      <c r="Y161" s="23">
        <f>'Industrie AMS'!Y161-'Industrie AME'!Y161</f>
        <v>-1.5593587069999995</v>
      </c>
      <c r="Z161" s="23">
        <f>'Industrie AMS'!Z161-'Industrie AME'!Z161</f>
        <v>-1.9892174049999998</v>
      </c>
      <c r="AA161" s="23">
        <f>'Industrie AMS'!AA161-'Industrie AME'!AA161</f>
        <v>-2.3594944450000002</v>
      </c>
      <c r="AB161" s="23">
        <f>'Industrie AMS'!AB161-'Industrie AME'!AB161</f>
        <v>-2.6872818600000006</v>
      </c>
      <c r="AC161" s="23">
        <f>'Industrie AMS'!AC161-'Industrie AME'!AC161</f>
        <v>-2.9836245000000003</v>
      </c>
      <c r="AD161" s="23">
        <f>'Industrie AMS'!AD161-'Industrie AME'!AD161</f>
        <v>-3.1402169010000005</v>
      </c>
      <c r="AE161" s="23">
        <f>'Industrie AMS'!AE161-'Industrie AME'!AE161</f>
        <v>-3.2668125770000005</v>
      </c>
      <c r="AF161" s="23">
        <f>'Industrie AMS'!AF161-'Industrie AME'!AF161</f>
        <v>-3.3654270190000002</v>
      </c>
      <c r="AG161" s="23">
        <f>'Industrie AMS'!AG161-'Industrie AME'!AG161</f>
        <v>-3.4474693500000004</v>
      </c>
      <c r="AH161" s="23">
        <f>'Industrie AMS'!AH161-'Industrie AME'!AH161</f>
        <v>-3.5214263480000003</v>
      </c>
      <c r="AI161" s="23">
        <f>'Industrie AMS'!AI161-'Industrie AME'!AI161</f>
        <v>-3.5842190379999908</v>
      </c>
      <c r="AJ161" s="23">
        <f>'Industrie AMS'!AJ161-'Industrie AME'!AJ161</f>
        <v>-3.6541566229999995</v>
      </c>
      <c r="AK161" s="23">
        <f>'Industrie AMS'!AK161-'Industrie AME'!AK161</f>
        <v>-3.7229464080000003</v>
      </c>
      <c r="AL161" s="23">
        <f>'Industrie AMS'!AL161-'Industrie AME'!AL161</f>
        <v>-3.7907425649999995</v>
      </c>
      <c r="AM161" s="23">
        <f>'Industrie AMS'!AM161-'Industrie AME'!AM161</f>
        <v>-3.8572626610000009</v>
      </c>
      <c r="AN161" s="23">
        <f>'Industrie AMS'!AN161-'Industrie AME'!AN161</f>
        <v>-3.9053286229999999</v>
      </c>
      <c r="AO161" s="23">
        <f>'Industrie AMS'!AO161-'Industrie AME'!AO161</f>
        <v>-3.9622649980000002</v>
      </c>
      <c r="AP161" s="23">
        <f>'Industrie AMS'!AP161-'Industrie AME'!AP161</f>
        <v>-4.016906785999999</v>
      </c>
      <c r="AQ161" s="23">
        <f>'Industrie AMS'!AQ161-'Industrie AME'!AQ161</f>
        <v>-4.0700471869999992</v>
      </c>
      <c r="AR161" s="23">
        <f>'Industrie AMS'!AR161-'Industrie AME'!AR161</f>
        <v>-4.1280520150000006</v>
      </c>
      <c r="AS161" s="23">
        <f>'Industrie AMS'!AS161-'Industrie AME'!AS161</f>
        <v>-4.1957858519999993</v>
      </c>
      <c r="AT161" s="23">
        <f>'Industrie AMS'!AT161-'Industrie AME'!AT161</f>
        <v>-4.2505216490000004</v>
      </c>
      <c r="AU161" s="23">
        <f>'Industrie AMS'!AU161-'Industrie AME'!AU161</f>
        <v>-4.3043036299999997</v>
      </c>
      <c r="AV161" s="23">
        <f>'Industrie AMS'!AV161-'Industrie AME'!AV161</f>
        <v>-4.357064177999999</v>
      </c>
      <c r="AW161" s="23">
        <f>'Industrie AMS'!AW161-'Industrie AME'!AW161</f>
        <v>-4.4151261469999996</v>
      </c>
    </row>
    <row r="162" spans="1:49" x14ac:dyDescent="0.25">
      <c r="A162" s="113"/>
      <c r="B162" t="s">
        <v>454</v>
      </c>
      <c r="C162" s="23">
        <f>'Industrie AMS'!C162-'Industrie AME'!C162</f>
        <v>0</v>
      </c>
      <c r="D162" s="23">
        <f>'Industrie AMS'!D162-'Industrie AME'!D162</f>
        <v>0</v>
      </c>
      <c r="E162" s="23">
        <f>'Industrie AMS'!E162-'Industrie AME'!E162</f>
        <v>0</v>
      </c>
      <c r="F162" s="23">
        <f>'Industrie AMS'!F162-'Industrie AME'!F162</f>
        <v>0</v>
      </c>
      <c r="G162" s="23">
        <f>'Industrie AMS'!G162-'Industrie AME'!G162</f>
        <v>0</v>
      </c>
      <c r="H162" s="23">
        <f>'Industrie AMS'!H162-'Industrie AME'!H162</f>
        <v>0</v>
      </c>
      <c r="I162" s="23">
        <f>'Industrie AMS'!I162-'Industrie AME'!I162</f>
        <v>0</v>
      </c>
      <c r="J162" s="23">
        <f>'Industrie AMS'!J162-'Industrie AME'!J162</f>
        <v>0</v>
      </c>
      <c r="K162" s="23">
        <f>'Industrie AMS'!K162-'Industrie AME'!K162</f>
        <v>0</v>
      </c>
      <c r="L162" s="23">
        <f>'Industrie AMS'!L162-'Industrie AME'!L162</f>
        <v>0</v>
      </c>
      <c r="M162" s="23">
        <f>'Industrie AMS'!M162-'Industrie AME'!M162</f>
        <v>0</v>
      </c>
      <c r="N162" s="23">
        <f>'Industrie AMS'!N162-'Industrie AME'!N162</f>
        <v>0</v>
      </c>
      <c r="O162" s="23">
        <f>'Industrie AMS'!O162-'Industrie AME'!O162</f>
        <v>0</v>
      </c>
      <c r="P162" s="23">
        <f>'Industrie AMS'!P162-'Industrie AME'!P162</f>
        <v>0</v>
      </c>
      <c r="Q162" s="23">
        <f>'Industrie AMS'!Q162-'Industrie AME'!Q162</f>
        <v>0</v>
      </c>
      <c r="R162" s="23">
        <f>'Industrie AMS'!R162-'Industrie AME'!R162</f>
        <v>0</v>
      </c>
      <c r="S162" s="23">
        <f>'Industrie AMS'!S162-'Industrie AME'!S162</f>
        <v>0</v>
      </c>
      <c r="T162" s="23">
        <f>'Industrie AMS'!T162-'Industrie AME'!T162</f>
        <v>0</v>
      </c>
      <c r="U162" s="23">
        <f>'Industrie AMS'!U162-'Industrie AME'!U162</f>
        <v>0</v>
      </c>
      <c r="V162" s="23">
        <f>'Industrie AMS'!V162-'Industrie AME'!V162</f>
        <v>0</v>
      </c>
      <c r="W162" s="23">
        <f>'Industrie AMS'!W162-'Industrie AME'!W162</f>
        <v>7.7744413999999984E-3</v>
      </c>
      <c r="X162" s="23">
        <f>'Industrie AMS'!X162-'Industrie AME'!X162</f>
        <v>3.1606073999999873E-3</v>
      </c>
      <c r="Y162" s="23">
        <f>'Industrie AMS'!Y162-'Industrie AME'!Y162</f>
        <v>4.646416699999989E-3</v>
      </c>
      <c r="Z162" s="23">
        <f>'Industrie AMS'!Z162-'Industrie AME'!Z162</f>
        <v>1.3164871000000133E-3</v>
      </c>
      <c r="AA162" s="23">
        <f>'Industrie AMS'!AA162-'Industrie AME'!AA162</f>
        <v>-1.358522599999995E-3</v>
      </c>
      <c r="AB162" s="23">
        <f>'Industrie AMS'!AB162-'Industrie AME'!AB162</f>
        <v>-3.9020100000000113E-3</v>
      </c>
      <c r="AC162" s="23">
        <f>'Industrie AMS'!AC162-'Industrie AME'!AC162</f>
        <v>-5.8135527999999825E-3</v>
      </c>
      <c r="AD162" s="23">
        <f>'Industrie AMS'!AD162-'Industrie AME'!AD162</f>
        <v>-4.3646967000000036E-3</v>
      </c>
      <c r="AE162" s="23">
        <f>'Industrie AMS'!AE162-'Industrie AME'!AE162</f>
        <v>-5.9449631000000058E-3</v>
      </c>
      <c r="AF162" s="23">
        <f>'Industrie AMS'!AF162-'Industrie AME'!AF162</f>
        <v>-8.0912415999999932E-3</v>
      </c>
      <c r="AG162" s="23">
        <f>'Industrie AMS'!AG162-'Industrie AME'!AG162</f>
        <v>-9.957477800000003E-3</v>
      </c>
      <c r="AH162" s="23">
        <f>'Industrie AMS'!AH162-'Industrie AME'!AH162</f>
        <v>-1.1545665799999993E-2</v>
      </c>
      <c r="AI162" s="23">
        <f>'Industrie AMS'!AI162-'Industrie AME'!AI162</f>
        <v>-1.2350198899999998E-2</v>
      </c>
      <c r="AJ162" s="23">
        <f>'Industrie AMS'!AJ162-'Industrie AME'!AJ162</f>
        <v>-1.3676441699999986E-2</v>
      </c>
      <c r="AK162" s="23">
        <f>'Industrie AMS'!AK162-'Industrie AME'!AK162</f>
        <v>-1.5526898100000019E-2</v>
      </c>
      <c r="AL162" s="23">
        <f>'Industrie AMS'!AL162-'Industrie AME'!AL162</f>
        <v>-1.7639838400000024E-2</v>
      </c>
      <c r="AM162" s="23">
        <f>'Industrie AMS'!AM162-'Industrie AME'!AM162</f>
        <v>-1.9467412400000023E-2</v>
      </c>
      <c r="AN162" s="23">
        <f>'Industrie AMS'!AN162-'Industrie AME'!AN162</f>
        <v>-1.97864294E-2</v>
      </c>
      <c r="AO162" s="23">
        <f>'Industrie AMS'!AO162-'Industrie AME'!AO162</f>
        <v>-2.0071586299999972E-2</v>
      </c>
      <c r="AP162" s="23">
        <f>'Industrie AMS'!AP162-'Industrie AME'!AP162</f>
        <v>-2.0198138699999979E-2</v>
      </c>
      <c r="AQ162" s="23">
        <f>'Industrie AMS'!AQ162-'Industrie AME'!AQ162</f>
        <v>-2.038481310000001E-2</v>
      </c>
      <c r="AR162" s="23">
        <f>'Industrie AMS'!AR162-'Industrie AME'!AR162</f>
        <v>-2.1077339900000019E-2</v>
      </c>
      <c r="AS162" s="23">
        <f>'Industrie AMS'!AS162-'Industrie AME'!AS162</f>
        <v>-2.2021575499999974E-2</v>
      </c>
      <c r="AT162" s="23">
        <f>'Industrie AMS'!AT162-'Industrie AME'!AT162</f>
        <v>-2.2156189999999992E-2</v>
      </c>
      <c r="AU162" s="23">
        <f>'Industrie AMS'!AU162-'Industrie AME'!AU162</f>
        <v>-2.2199910499999975E-2</v>
      </c>
      <c r="AV162" s="23">
        <f>'Industrie AMS'!AV162-'Industrie AME'!AV162</f>
        <v>-2.2185478500000022E-2</v>
      </c>
      <c r="AW162" s="23">
        <f>'Industrie AMS'!AW162-'Industrie AME'!AW162</f>
        <v>-2.3286959399999974E-2</v>
      </c>
    </row>
  </sheetData>
  <mergeCells count="11">
    <mergeCell ref="A4:A12"/>
    <mergeCell ref="A15:A27"/>
    <mergeCell ref="A120:A132"/>
    <mergeCell ref="A135:A147"/>
    <mergeCell ref="A150:A162"/>
    <mergeCell ref="A30:A42"/>
    <mergeCell ref="A45:A57"/>
    <mergeCell ref="A60:A72"/>
    <mergeCell ref="A75:A87"/>
    <mergeCell ref="A90:A102"/>
    <mergeCell ref="A105:A117"/>
  </mergeCells>
  <pageMargins left="0.7" right="0.7" top="0.75" bottom="0.75" header="0.3" footer="0.3"/>
  <pageSetup paperSize="9" orientation="portrait" r:id="rId1"/>
  <headerFooter scaleWithDoc="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925E4-C1FB-4E03-A039-A308D49D94E2}">
  <dimension ref="A1:AY171"/>
  <sheetViews>
    <sheetView zoomScale="90" zoomScaleNormal="90" workbookViewId="0">
      <pane xSplit="3" ySplit="1" topLeftCell="D140" activePane="bottomRight" state="frozen"/>
      <selection pane="topRight" activeCell="C1" sqref="C1"/>
      <selection pane="bottomLeft" activeCell="A2" sqref="A2"/>
      <selection pane="bottomRight" activeCell="B155" sqref="A155:XFD171"/>
    </sheetView>
  </sheetViews>
  <sheetFormatPr baseColWidth="10" defaultRowHeight="15" x14ac:dyDescent="0.25"/>
  <cols>
    <col min="1" max="1" width="25.140625" customWidth="1"/>
    <col min="2" max="2" width="13.140625" customWidth="1"/>
    <col min="3" max="3" width="27.28515625" customWidth="1"/>
    <col min="4" max="4" width="15" bestFit="1" customWidth="1"/>
    <col min="5" max="12" width="0" hidden="1" customWidth="1"/>
    <col min="13" max="16" width="11.42578125" hidden="1" customWidth="1"/>
    <col min="17" max="17" width="0" hidden="1" customWidth="1"/>
    <col min="18" max="18" width="11.42578125" hidden="1" customWidth="1"/>
    <col min="19" max="19" width="11.42578125" customWidth="1"/>
    <col min="20" max="22" width="11.42578125" hidden="1" customWidth="1"/>
    <col min="23" max="23" width="13.5703125" bestFit="1" customWidth="1"/>
    <col min="24" max="24" width="11.42578125" customWidth="1"/>
    <col min="25" max="25" width="13.5703125" bestFit="1" customWidth="1"/>
    <col min="26" max="29" width="0" hidden="1" customWidth="1"/>
    <col min="30" max="30" width="13.5703125" bestFit="1" customWidth="1"/>
    <col min="31" max="34" width="11.42578125" hidden="1" customWidth="1"/>
    <col min="35" max="35" width="11.42578125" customWidth="1"/>
    <col min="36" max="39" width="11.42578125" hidden="1" customWidth="1"/>
    <col min="40" max="40" width="13.5703125" bestFit="1" customWidth="1"/>
    <col min="41" max="44" width="11.42578125" hidden="1" customWidth="1"/>
    <col min="45" max="45" width="11.42578125" customWidth="1"/>
    <col min="46" max="49" width="11.42578125" hidden="1" customWidth="1"/>
    <col min="50" max="50" width="13.5703125" bestFit="1" customWidth="1"/>
  </cols>
  <sheetData>
    <row r="1" spans="1:51" x14ac:dyDescent="0.25">
      <c r="D1">
        <v>2004</v>
      </c>
      <c r="E1">
        <v>2005</v>
      </c>
      <c r="F1">
        <v>2006</v>
      </c>
      <c r="G1">
        <v>2007</v>
      </c>
      <c r="H1">
        <v>2008</v>
      </c>
      <c r="I1">
        <v>2009</v>
      </c>
      <c r="J1">
        <v>2010</v>
      </c>
      <c r="K1">
        <v>2011</v>
      </c>
      <c r="L1">
        <v>2012</v>
      </c>
      <c r="M1">
        <v>2013</v>
      </c>
      <c r="N1">
        <v>2014</v>
      </c>
      <c r="O1">
        <v>2015</v>
      </c>
      <c r="P1">
        <v>2016</v>
      </c>
      <c r="Q1">
        <v>2017</v>
      </c>
      <c r="R1">
        <v>2018</v>
      </c>
      <c r="S1">
        <v>2019</v>
      </c>
      <c r="T1">
        <v>2020</v>
      </c>
      <c r="U1">
        <v>2021</v>
      </c>
      <c r="V1">
        <v>2022</v>
      </c>
      <c r="W1">
        <v>2023</v>
      </c>
      <c r="X1">
        <v>2024</v>
      </c>
      <c r="Y1">
        <v>2025</v>
      </c>
      <c r="Z1">
        <v>2026</v>
      </c>
      <c r="AA1">
        <v>2027</v>
      </c>
      <c r="AB1">
        <v>2028</v>
      </c>
      <c r="AC1">
        <v>2029</v>
      </c>
      <c r="AD1">
        <v>2030</v>
      </c>
      <c r="AE1">
        <v>2031</v>
      </c>
      <c r="AF1">
        <v>2032</v>
      </c>
      <c r="AG1">
        <v>2033</v>
      </c>
      <c r="AH1">
        <v>2034</v>
      </c>
      <c r="AI1">
        <v>2035</v>
      </c>
      <c r="AJ1">
        <v>2036</v>
      </c>
      <c r="AK1">
        <v>2037</v>
      </c>
      <c r="AL1">
        <v>2038</v>
      </c>
      <c r="AM1">
        <v>2039</v>
      </c>
      <c r="AN1">
        <v>2040</v>
      </c>
      <c r="AO1">
        <v>2041</v>
      </c>
      <c r="AP1">
        <v>2042</v>
      </c>
      <c r="AQ1">
        <v>2043</v>
      </c>
      <c r="AR1">
        <v>2044</v>
      </c>
      <c r="AS1">
        <v>2045</v>
      </c>
      <c r="AT1">
        <v>2046</v>
      </c>
      <c r="AU1">
        <v>2047</v>
      </c>
      <c r="AV1">
        <v>2048</v>
      </c>
      <c r="AW1">
        <v>2049</v>
      </c>
      <c r="AX1">
        <v>2050</v>
      </c>
      <c r="AY1" t="s">
        <v>35</v>
      </c>
    </row>
    <row r="2" spans="1:51" x14ac:dyDescent="0.25">
      <c r="A2" s="19"/>
      <c r="B2" s="19"/>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x14ac:dyDescent="0.25">
      <c r="A3" s="19"/>
      <c r="B3" s="19"/>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row>
    <row r="4" spans="1:51" x14ac:dyDescent="0.25">
      <c r="A4" s="116" t="s">
        <v>819</v>
      </c>
      <c r="B4" s="116" t="s">
        <v>820</v>
      </c>
      <c r="C4" t="s">
        <v>233</v>
      </c>
      <c r="D4" s="16">
        <v>0.99172610111270254</v>
      </c>
      <c r="E4" s="16">
        <v>0.99172610111270254</v>
      </c>
      <c r="F4" s="16">
        <v>0.99172610111270254</v>
      </c>
      <c r="G4" s="16">
        <v>0.98692243618793529</v>
      </c>
      <c r="H4" s="16">
        <v>0.98214203897456898</v>
      </c>
      <c r="I4" s="16">
        <v>0.97738479676982304</v>
      </c>
      <c r="J4" s="16">
        <v>0.97265059741682003</v>
      </c>
      <c r="K4" s="16">
        <v>0.96793932930194149</v>
      </c>
      <c r="L4" s="16">
        <v>0.9632508813521965</v>
      </c>
      <c r="M4" s="16">
        <v>0.958585143032603</v>
      </c>
      <c r="N4" s="16">
        <v>0.95394200434358167</v>
      </c>
      <c r="O4" s="16">
        <v>0.94932135581836274</v>
      </c>
      <c r="P4" s="16">
        <v>0.94649834604667793</v>
      </c>
      <c r="Q4" s="16">
        <v>0.9435274375464362</v>
      </c>
      <c r="R4" s="16">
        <v>0.9404019444263001</v>
      </c>
      <c r="S4" s="16">
        <v>0.93711499884278604</v>
      </c>
      <c r="T4" s="16">
        <v>0.95161573824348877</v>
      </c>
      <c r="U4" s="16">
        <v>0.9486372110432596</v>
      </c>
      <c r="V4" s="16">
        <v>0.94569023603977131</v>
      </c>
      <c r="W4" s="16">
        <v>0.94277431451544924</v>
      </c>
      <c r="X4" s="16">
        <v>0.94096855937115331</v>
      </c>
      <c r="Y4" s="16">
        <v>0.93914802250664375</v>
      </c>
      <c r="Z4" s="16">
        <v>0.93915106669516979</v>
      </c>
      <c r="AA4" s="16">
        <v>0.9391542912326144</v>
      </c>
      <c r="AB4" s="16">
        <v>0.93915771263501158</v>
      </c>
      <c r="AC4" s="16">
        <v>0.93914282401420512</v>
      </c>
      <c r="AD4" s="16">
        <v>0.93912696517708827</v>
      </c>
      <c r="AE4" s="16">
        <v>0.93917792327954197</v>
      </c>
      <c r="AF4" s="16">
        <v>0.9392316566597454</v>
      </c>
      <c r="AG4" s="16">
        <v>0.93928839838491351</v>
      </c>
      <c r="AH4" s="16">
        <v>0.9393399318602077</v>
      </c>
      <c r="AI4" s="16">
        <v>0.93939452653632793</v>
      </c>
      <c r="AJ4" s="16">
        <v>0.93936840194889804</v>
      </c>
      <c r="AK4" s="16">
        <v>0.93934093090570592</v>
      </c>
      <c r="AL4" s="16">
        <v>0.93931200655923031</v>
      </c>
      <c r="AM4" s="16">
        <v>0.93929188557411569</v>
      </c>
      <c r="AN4" s="16">
        <v>0.93927064109026814</v>
      </c>
      <c r="AO4" s="16">
        <v>0.93905184691086574</v>
      </c>
      <c r="AP4" s="16">
        <v>0.93882460949423319</v>
      </c>
      <c r="AQ4" s="16">
        <v>0.9385884304896871</v>
      </c>
      <c r="AR4" s="16">
        <v>0.93834277154013335</v>
      </c>
      <c r="AS4" s="16">
        <v>0.93808705018532368</v>
      </c>
      <c r="AT4" s="16">
        <v>0.93778548304463638</v>
      </c>
      <c r="AU4" s="16">
        <v>0.93747725917210489</v>
      </c>
      <c r="AV4" s="16">
        <v>0.93716215569892758</v>
      </c>
      <c r="AW4" s="16">
        <v>0.93683993969509294</v>
      </c>
      <c r="AX4" s="16">
        <v>0.93651036759514195</v>
      </c>
      <c r="AY4" s="18"/>
    </row>
    <row r="5" spans="1:51" x14ac:dyDescent="0.25">
      <c r="A5" s="116"/>
      <c r="B5" s="116"/>
      <c r="C5" t="s">
        <v>234</v>
      </c>
      <c r="D5" s="16">
        <v>8.273898887297397E-3</v>
      </c>
      <c r="E5" s="16">
        <v>8.273898887297397E-3</v>
      </c>
      <c r="F5" s="16">
        <v>8.273898887297397E-3</v>
      </c>
      <c r="G5" s="16">
        <v>1.3077563812064708E-2</v>
      </c>
      <c r="H5" s="16">
        <v>1.7857961025431024E-2</v>
      </c>
      <c r="I5" s="16">
        <v>2.2615203230176961E-2</v>
      </c>
      <c r="J5" s="16">
        <v>2.7349402583179971E-2</v>
      </c>
      <c r="K5" s="16">
        <v>3.2060670698058513E-2</v>
      </c>
      <c r="L5" s="16">
        <v>3.6749118647803503E-2</v>
      </c>
      <c r="M5" s="16">
        <v>4.1414856967396996E-2</v>
      </c>
      <c r="N5" s="16">
        <v>4.6057995656418327E-2</v>
      </c>
      <c r="O5" s="16">
        <v>5.0678644181637207E-2</v>
      </c>
      <c r="P5" s="16">
        <v>5.3501653953322091E-2</v>
      </c>
      <c r="Q5" s="16">
        <v>5.6472562453563802E-2</v>
      </c>
      <c r="R5" s="16">
        <v>5.9598055573699953E-2</v>
      </c>
      <c r="S5" s="16">
        <v>6.2885001157213988E-2</v>
      </c>
      <c r="T5" s="16">
        <v>4.8384261756511185E-2</v>
      </c>
      <c r="U5" s="16">
        <v>5.1362788956740381E-2</v>
      </c>
      <c r="V5" s="16">
        <v>5.4309763960228713E-2</v>
      </c>
      <c r="W5" s="16">
        <v>5.7225685484550787E-2</v>
      </c>
      <c r="X5" s="16">
        <v>5.9031440628846611E-2</v>
      </c>
      <c r="Y5" s="16">
        <v>6.0851977493356364E-2</v>
      </c>
      <c r="Z5" s="16">
        <v>6.0848933304830162E-2</v>
      </c>
      <c r="AA5" s="16">
        <v>6.0845708767385681E-2</v>
      </c>
      <c r="AB5" s="16">
        <v>6.0842287364988298E-2</v>
      </c>
      <c r="AC5" s="16">
        <v>6.085717598579489E-2</v>
      </c>
      <c r="AD5" s="16">
        <v>6.087303482291171E-2</v>
      </c>
      <c r="AE5" s="16">
        <v>6.0822076720458029E-2</v>
      </c>
      <c r="AF5" s="16">
        <v>6.0768343340254577E-2</v>
      </c>
      <c r="AG5" s="16">
        <v>6.0711601615086562E-2</v>
      </c>
      <c r="AH5" s="16">
        <v>6.0660068139792273E-2</v>
      </c>
      <c r="AI5" s="16">
        <v>6.0605473463672017E-2</v>
      </c>
      <c r="AJ5" s="16">
        <v>6.0631598051101916E-2</v>
      </c>
      <c r="AK5" s="16">
        <v>6.0659069094294082E-2</v>
      </c>
      <c r="AL5" s="16">
        <v>6.0687993440769743E-2</v>
      </c>
      <c r="AM5" s="16">
        <v>6.0708114425884314E-2</v>
      </c>
      <c r="AN5" s="16">
        <v>6.0729358909731808E-2</v>
      </c>
      <c r="AO5" s="16">
        <v>6.0948153089134302E-2</v>
      </c>
      <c r="AP5" s="16">
        <v>6.1175390505766723E-2</v>
      </c>
      <c r="AQ5" s="16">
        <v>6.1411569510312847E-2</v>
      </c>
      <c r="AR5" s="16">
        <v>6.1657228459866674E-2</v>
      </c>
      <c r="AS5" s="16">
        <v>6.19129498146763E-2</v>
      </c>
      <c r="AT5" s="16">
        <v>6.2214516955363633E-2</v>
      </c>
      <c r="AU5" s="16">
        <v>6.252274082789519E-2</v>
      </c>
      <c r="AV5" s="16">
        <v>6.2837844301072379E-2</v>
      </c>
      <c r="AW5" s="16">
        <v>6.3160060304907117E-2</v>
      </c>
      <c r="AX5" s="16">
        <v>6.3489632404857929E-2</v>
      </c>
      <c r="AY5" s="18"/>
    </row>
    <row r="6" spans="1:51" x14ac:dyDescent="0.25">
      <c r="A6" s="116"/>
      <c r="B6" s="116" t="s">
        <v>821</v>
      </c>
      <c r="C6" t="s">
        <v>235</v>
      </c>
      <c r="D6" s="16">
        <v>0.79896379760487024</v>
      </c>
      <c r="E6" s="16">
        <v>0.79896379760487024</v>
      </c>
      <c r="F6" s="16">
        <v>0.79896379760487024</v>
      </c>
      <c r="G6" s="16">
        <v>0.79854263205237952</v>
      </c>
      <c r="H6" s="16">
        <v>0.79812168851298015</v>
      </c>
      <c r="I6" s="16">
        <v>0.79770096686964032</v>
      </c>
      <c r="J6" s="16">
        <v>0.79728046700538968</v>
      </c>
      <c r="K6" s="16">
        <v>0.79686018880331966</v>
      </c>
      <c r="L6" s="16">
        <v>0.79644013214658338</v>
      </c>
      <c r="M6" s="16">
        <v>0.79602029691839549</v>
      </c>
      <c r="N6" s="16">
        <v>0.79560068300203224</v>
      </c>
      <c r="O6" s="16">
        <v>0.79518129028083173</v>
      </c>
      <c r="P6" s="16">
        <v>0.78222990707712647</v>
      </c>
      <c r="Q6" s="16">
        <v>0.76778352619017398</v>
      </c>
      <c r="R6" s="16">
        <v>0.75177697221786188</v>
      </c>
      <c r="S6" s="16">
        <v>0.73415414148591196</v>
      </c>
      <c r="T6" s="16">
        <v>0.69408091301954511</v>
      </c>
      <c r="U6" s="16">
        <v>0.69306060076748899</v>
      </c>
      <c r="V6" s="16">
        <v>0.69208266204783087</v>
      </c>
      <c r="W6" s="16">
        <v>0.69114451090098294</v>
      </c>
      <c r="X6" s="16">
        <v>0.68868891456445358</v>
      </c>
      <c r="Y6" s="16">
        <v>0.6862628028750255</v>
      </c>
      <c r="Z6" s="16">
        <v>0.67775046575748155</v>
      </c>
      <c r="AA6" s="16">
        <v>0.66938119965313514</v>
      </c>
      <c r="AB6" s="16">
        <v>0.66115142762491219</v>
      </c>
      <c r="AC6" s="16">
        <v>0.65475837877240439</v>
      </c>
      <c r="AD6" s="16">
        <v>0.64846858622223447</v>
      </c>
      <c r="AE6" s="16">
        <v>0.63469239894305474</v>
      </c>
      <c r="AF6" s="16">
        <v>0.62123754335289449</v>
      </c>
      <c r="AG6" s="16">
        <v>0.60809290639199898</v>
      </c>
      <c r="AH6" s="16">
        <v>0.59456247487837299</v>
      </c>
      <c r="AI6" s="16">
        <v>0.58133482645904555</v>
      </c>
      <c r="AJ6" s="16">
        <v>0.56661157992938227</v>
      </c>
      <c r="AK6" s="16">
        <v>0.55218208823383808</v>
      </c>
      <c r="AL6" s="16">
        <v>0.53803764681458199</v>
      </c>
      <c r="AM6" s="16">
        <v>0.5235517357681827</v>
      </c>
      <c r="AN6" s="16">
        <v>0.50934324636234585</v>
      </c>
      <c r="AO6" s="16">
        <v>0.49580558636642141</v>
      </c>
      <c r="AP6" s="16">
        <v>0.48247065714615228</v>
      </c>
      <c r="AQ6" s="16">
        <v>0.46933393860942307</v>
      </c>
      <c r="AR6" s="16">
        <v>0.45639104404631931</v>
      </c>
      <c r="AS6" s="16">
        <v>0.44363771524523193</v>
      </c>
      <c r="AT6" s="16">
        <v>0.42915867420520037</v>
      </c>
      <c r="AU6" s="16">
        <v>0.4148590451791212</v>
      </c>
      <c r="AV6" s="16">
        <v>0.40073551401746821</v>
      </c>
      <c r="AW6" s="16">
        <v>0.3867848476977257</v>
      </c>
      <c r="AX6" s="16">
        <v>0.37300389185710525</v>
      </c>
      <c r="AY6" s="18"/>
    </row>
    <row r="7" spans="1:51" x14ac:dyDescent="0.25">
      <c r="A7" s="116"/>
      <c r="B7" s="116"/>
      <c r="C7" t="s">
        <v>236</v>
      </c>
      <c r="D7" s="16">
        <v>1.0253748103039218E-2</v>
      </c>
      <c r="E7" s="16">
        <v>1.0253748103039218E-2</v>
      </c>
      <c r="F7" s="16">
        <v>1.0253748103039218E-2</v>
      </c>
      <c r="G7" s="16">
        <v>9.2891322880078852E-3</v>
      </c>
      <c r="H7" s="16">
        <v>8.4152621848136485E-3</v>
      </c>
      <c r="I7" s="16">
        <v>7.6236009396246484E-3</v>
      </c>
      <c r="J7" s="16">
        <v>6.9064147985227441E-3</v>
      </c>
      <c r="K7" s="16">
        <v>6.2566975563128598E-3</v>
      </c>
      <c r="L7" s="16">
        <v>5.6681021127697904E-3</v>
      </c>
      <c r="M7" s="16">
        <v>5.1348784676941263E-3</v>
      </c>
      <c r="N7" s="16">
        <v>4.6518175490498029E-3</v>
      </c>
      <c r="O7" s="16">
        <v>4.2142003254392758E-3</v>
      </c>
      <c r="P7" s="16">
        <v>3.8372227711926223E-3</v>
      </c>
      <c r="Q7" s="16">
        <v>3.4862213611472738E-3</v>
      </c>
      <c r="R7" s="16">
        <v>3.1596484317908367E-3</v>
      </c>
      <c r="S7" s="16">
        <v>2.8560813281349991E-3</v>
      </c>
      <c r="T7" s="16">
        <v>2.908572480801455E-3</v>
      </c>
      <c r="U7" s="16">
        <v>4.7403159423064787E-3</v>
      </c>
      <c r="V7" s="16">
        <v>6.4959871614620442E-3</v>
      </c>
      <c r="W7" s="16">
        <v>8.1802286529070577E-3</v>
      </c>
      <c r="X7" s="16">
        <v>7.0718760843987262E-3</v>
      </c>
      <c r="Y7" s="16">
        <v>5.9768316414400922E-3</v>
      </c>
      <c r="Z7" s="16">
        <v>5.866456982915819E-3</v>
      </c>
      <c r="AA7" s="16">
        <v>5.7579374452600366E-3</v>
      </c>
      <c r="AB7" s="16">
        <v>5.6512266483537896E-3</v>
      </c>
      <c r="AC7" s="16">
        <v>5.5609613344161576E-3</v>
      </c>
      <c r="AD7" s="16">
        <v>5.4721539262073257E-3</v>
      </c>
      <c r="AE7" s="16">
        <v>5.5302444412116854E-3</v>
      </c>
      <c r="AF7" s="16">
        <v>5.5869799860110043E-3</v>
      </c>
      <c r="AG7" s="16">
        <v>5.6424074214203477E-3</v>
      </c>
      <c r="AH7" s="16">
        <v>5.6994452448865442E-3</v>
      </c>
      <c r="AI7" s="16">
        <v>5.7552066797420887E-3</v>
      </c>
      <c r="AJ7" s="16">
        <v>5.6820847878631849E-3</v>
      </c>
      <c r="AK7" s="16">
        <v>5.6104218071813504E-3</v>
      </c>
      <c r="AL7" s="16">
        <v>5.5401745071675529E-3</v>
      </c>
      <c r="AM7" s="16">
        <v>5.4682570812915401E-3</v>
      </c>
      <c r="AN7" s="16">
        <v>5.397716955759818E-3</v>
      </c>
      <c r="AO7" s="16">
        <v>5.4498631813613358E-3</v>
      </c>
      <c r="AP7" s="16">
        <v>5.5012285006048245E-3</v>
      </c>
      <c r="AQ7" s="16">
        <v>5.5518303246044056E-3</v>
      </c>
      <c r="AR7" s="16">
        <v>5.601685550694251E-3</v>
      </c>
      <c r="AS7" s="16">
        <v>5.6508105812410406E-3</v>
      </c>
      <c r="AT7" s="16">
        <v>5.6479370459902945E-3</v>
      </c>
      <c r="AU7" s="16">
        <v>5.6450991171547145E-3</v>
      </c>
      <c r="AV7" s="16">
        <v>5.6422961370025211E-3</v>
      </c>
      <c r="AW7" s="16">
        <v>5.6395274639025302E-3</v>
      </c>
      <c r="AX7" s="16">
        <v>5.6367924718345097E-3</v>
      </c>
      <c r="AY7" s="18"/>
    </row>
    <row r="8" spans="1:51" x14ac:dyDescent="0.25">
      <c r="A8" s="116"/>
      <c r="B8" s="116"/>
      <c r="C8" t="s">
        <v>237</v>
      </c>
      <c r="D8" s="16">
        <v>4.094907840265561E-2</v>
      </c>
      <c r="E8" s="16">
        <v>4.094907840265561E-2</v>
      </c>
      <c r="F8" s="16">
        <v>4.094907840265561E-2</v>
      </c>
      <c r="G8" s="16">
        <v>3.9303124361997122E-2</v>
      </c>
      <c r="H8" s="16">
        <v>3.7723329678511969E-2</v>
      </c>
      <c r="I8" s="16">
        <v>3.6207035067412435E-2</v>
      </c>
      <c r="J8" s="16">
        <v>3.4751688134241746E-2</v>
      </c>
      <c r="K8" s="16">
        <v>3.3354839078401963E-2</v>
      </c>
      <c r="L8" s="16">
        <v>3.2014136569379223E-2</v>
      </c>
      <c r="M8" s="16">
        <v>3.0727323788724677E-2</v>
      </c>
      <c r="N8" s="16">
        <v>2.9492234631128565E-2</v>
      </c>
      <c r="O8" s="16">
        <v>2.8306790058192678E-2</v>
      </c>
      <c r="P8" s="16">
        <v>3.1063401939867414E-2</v>
      </c>
      <c r="Q8" s="16">
        <v>3.4012888731209438E-2</v>
      </c>
      <c r="R8" s="16">
        <v>3.7152143579755173E-2</v>
      </c>
      <c r="S8" s="16">
        <v>4.0473637707032072E-2</v>
      </c>
      <c r="T8" s="16">
        <v>6.1546973327816876E-2</v>
      </c>
      <c r="U8" s="16">
        <v>4.6782661454933157E-2</v>
      </c>
      <c r="V8" s="16">
        <v>3.2631510941443169E-2</v>
      </c>
      <c r="W8" s="16">
        <v>1.9056101954579019E-2</v>
      </c>
      <c r="X8" s="16">
        <v>1.8253908976792202E-2</v>
      </c>
      <c r="Y8" s="16">
        <v>1.7461348028710372E-2</v>
      </c>
      <c r="Z8" s="16">
        <v>1.7267603044393232E-2</v>
      </c>
      <c r="AA8" s="16">
        <v>1.7077114426785427E-2</v>
      </c>
      <c r="AB8" s="16">
        <v>1.6889800763037845E-2</v>
      </c>
      <c r="AC8" s="16">
        <v>1.6748364594596776E-2</v>
      </c>
      <c r="AD8" s="16">
        <v>1.6609212809727148E-2</v>
      </c>
      <c r="AE8" s="16">
        <v>1.6592279047567219E-2</v>
      </c>
      <c r="AF8" s="16">
        <v>1.6575740268016489E-2</v>
      </c>
      <c r="AG8" s="16">
        <v>1.6559582810843212E-2</v>
      </c>
      <c r="AH8" s="16">
        <v>1.6543038601989989E-2</v>
      </c>
      <c r="AI8" s="16">
        <v>1.6526864618339427E-2</v>
      </c>
      <c r="AJ8" s="16">
        <v>1.6506447761414494E-2</v>
      </c>
      <c r="AK8" s="16">
        <v>1.6486438256930958E-2</v>
      </c>
      <c r="AL8" s="16">
        <v>1.6466824034201057E-2</v>
      </c>
      <c r="AM8" s="16">
        <v>1.6446748311335226E-2</v>
      </c>
      <c r="AN8" s="16">
        <v>1.6427057061351707E-2</v>
      </c>
      <c r="AO8" s="16">
        <v>1.640693543097833E-2</v>
      </c>
      <c r="AP8" s="16">
        <v>1.6387115128436668E-2</v>
      </c>
      <c r="AQ8" s="16">
        <v>1.6367589435311365E-2</v>
      </c>
      <c r="AR8" s="16">
        <v>1.6348351831438998E-2</v>
      </c>
      <c r="AS8" s="16">
        <v>1.6329395987648945E-2</v>
      </c>
      <c r="AT8" s="16">
        <v>2.2288726356521384E-2</v>
      </c>
      <c r="AU8" s="16">
        <v>2.8174213750549609E-2</v>
      </c>
      <c r="AV8" s="16">
        <v>3.3987222218075305E-2</v>
      </c>
      <c r="AW8" s="16">
        <v>3.9729082416923502E-2</v>
      </c>
      <c r="AX8" s="16">
        <v>4.5401092629895466E-2</v>
      </c>
      <c r="AY8" s="18"/>
    </row>
    <row r="9" spans="1:51" x14ac:dyDescent="0.25">
      <c r="A9" s="116"/>
      <c r="B9" s="116"/>
      <c r="C9" t="s">
        <v>238</v>
      </c>
      <c r="D9" s="16">
        <v>4.085844663959138E-2</v>
      </c>
      <c r="E9" s="16">
        <v>4.085844663959138E-2</v>
      </c>
      <c r="F9" s="16">
        <v>4.085844663959138E-2</v>
      </c>
      <c r="G9" s="16">
        <v>3.8169239797723714E-2</v>
      </c>
      <c r="H9" s="16">
        <v>3.5657030224062039E-2</v>
      </c>
      <c r="I9" s="16">
        <v>3.3310168374783754E-2</v>
      </c>
      <c r="J9" s="16">
        <v>3.1117771451636109E-2</v>
      </c>
      <c r="K9" s="16">
        <v>2.9069672936546526E-2</v>
      </c>
      <c r="L9" s="16">
        <v>2.7156375447746104E-2</v>
      </c>
      <c r="M9" s="16">
        <v>2.5369006698792211E-2</v>
      </c>
      <c r="N9" s="16">
        <v>2.3699278356264581E-2</v>
      </c>
      <c r="O9" s="16">
        <v>2.2139447605351092E-2</v>
      </c>
      <c r="P9" s="16">
        <v>2.0123113322531874E-2</v>
      </c>
      <c r="Q9" s="16">
        <v>1.8249865788349019E-2</v>
      </c>
      <c r="R9" s="16">
        <v>1.6510872851491335E-2</v>
      </c>
      <c r="S9" s="16">
        <v>1.4898014624100502E-2</v>
      </c>
      <c r="T9" s="16">
        <v>5.7328032960696296E-3</v>
      </c>
      <c r="U9" s="16">
        <v>4.6851091833343562E-3</v>
      </c>
      <c r="V9" s="16">
        <v>3.6809257707200566E-3</v>
      </c>
      <c r="W9" s="16">
        <v>2.7175976998986217E-3</v>
      </c>
      <c r="X9" s="16">
        <v>2.1373302223003945E-3</v>
      </c>
      <c r="Y9" s="16">
        <v>1.5640300876431196E-3</v>
      </c>
      <c r="Z9" s="16">
        <v>1.5461284144760868E-3</v>
      </c>
      <c r="AA9" s="16">
        <v>1.5285276234854261E-3</v>
      </c>
      <c r="AB9" s="16">
        <v>1.5112201922765757E-3</v>
      </c>
      <c r="AC9" s="16">
        <v>1.4980294552093163E-3</v>
      </c>
      <c r="AD9" s="16">
        <v>1.48505176621444E-3</v>
      </c>
      <c r="AE9" s="16">
        <v>1.4831638863724757E-3</v>
      </c>
      <c r="AF9" s="16">
        <v>1.4813200416184491E-3</v>
      </c>
      <c r="AG9" s="16">
        <v>1.4795187090258009E-3</v>
      </c>
      <c r="AH9" s="16">
        <v>1.4776650405371808E-3</v>
      </c>
      <c r="AI9" s="16">
        <v>1.4758528533184085E-3</v>
      </c>
      <c r="AJ9" s="16">
        <v>1.4739634761280485E-3</v>
      </c>
      <c r="AK9" s="16">
        <v>1.4721117953575655E-3</v>
      </c>
      <c r="AL9" s="16">
        <v>1.4702966939847747E-3</v>
      </c>
      <c r="AM9" s="16">
        <v>1.4684384386723364E-3</v>
      </c>
      <c r="AN9" s="16">
        <v>1.4666157710585739E-3</v>
      </c>
      <c r="AO9" s="16">
        <v>1.464758977761427E-3</v>
      </c>
      <c r="AP9" s="16">
        <v>1.4629299905360442E-3</v>
      </c>
      <c r="AQ9" s="16">
        <v>1.4611281894173246E-3</v>
      </c>
      <c r="AR9" s="16">
        <v>1.4593529727345532E-3</v>
      </c>
      <c r="AS9" s="16">
        <v>1.4576037564415381E-3</v>
      </c>
      <c r="AT9" s="16">
        <v>1.4518025668411941E-3</v>
      </c>
      <c r="AU9" s="16">
        <v>1.4460732606692232E-3</v>
      </c>
      <c r="AV9" s="16">
        <v>1.4404145100745819E-3</v>
      </c>
      <c r="AW9" s="16">
        <v>1.4348250197106682E-3</v>
      </c>
      <c r="AX9" s="16">
        <v>1.4293035257467814E-3</v>
      </c>
      <c r="AY9" s="18"/>
    </row>
    <row r="10" spans="1:51" x14ac:dyDescent="0.25">
      <c r="A10" s="116"/>
      <c r="B10" s="116"/>
      <c r="C10" t="s">
        <v>239</v>
      </c>
      <c r="D10" s="16">
        <v>8.2546962733871642E-3</v>
      </c>
      <c r="E10" s="16">
        <v>8.2546962733871642E-3</v>
      </c>
      <c r="F10" s="16">
        <v>8.2546962733871642E-3</v>
      </c>
      <c r="G10" s="16">
        <v>1.3385109865096223E-2</v>
      </c>
      <c r="H10" s="16">
        <v>1.8063529654758104E-2</v>
      </c>
      <c r="I10" s="16">
        <v>2.2286687360757118E-2</v>
      </c>
      <c r="J10" s="16">
        <v>2.6043462704422815E-2</v>
      </c>
      <c r="K10" s="16">
        <v>2.9313535877490082E-2</v>
      </c>
      <c r="L10" s="16">
        <v>3.206567497808066E-2</v>
      </c>
      <c r="M10" s="16">
        <v>3.4255574274798639E-2</v>
      </c>
      <c r="N10" s="16">
        <v>3.5823138678144795E-2</v>
      </c>
      <c r="O10" s="16">
        <v>3.66890844295331E-2</v>
      </c>
      <c r="P10" s="16">
        <v>4.1917166371513485E-2</v>
      </c>
      <c r="Q10" s="16">
        <v>4.7784062353658174E-2</v>
      </c>
      <c r="R10" s="16">
        <v>5.434005535688697E-2</v>
      </c>
      <c r="S10" s="16">
        <v>6.163183378182277E-2</v>
      </c>
      <c r="T10" s="16">
        <v>8.3952357055837243E-2</v>
      </c>
      <c r="U10" s="16">
        <v>8.8159484406845068E-2</v>
      </c>
      <c r="V10" s="16">
        <v>9.2191889905057015E-2</v>
      </c>
      <c r="W10" s="16">
        <v>9.6060236424792181E-2</v>
      </c>
      <c r="X10" s="16">
        <v>0.10428788322392117</v>
      </c>
      <c r="Y10" s="16">
        <v>0.11241673965643544</v>
      </c>
      <c r="Z10" s="16">
        <v>0.11885891713072698</v>
      </c>
      <c r="AA10" s="16">
        <v>0.12519281777743105</v>
      </c>
      <c r="AB10" s="16">
        <v>0.1314211486396458</v>
      </c>
      <c r="AC10" s="16">
        <v>0.13535286775406133</v>
      </c>
      <c r="AD10" s="16">
        <v>0.13922108433831445</v>
      </c>
      <c r="AE10" s="16">
        <v>0.14589482248150754</v>
      </c>
      <c r="AF10" s="16">
        <v>0.15241289465514268</v>
      </c>
      <c r="AG10" s="16">
        <v>0.15878068447148266</v>
      </c>
      <c r="AH10" s="16">
        <v>0.16533276180449658</v>
      </c>
      <c r="AI10" s="16">
        <v>0.17173821718779819</v>
      </c>
      <c r="AJ10" s="16">
        <v>0.17830255078213281</v>
      </c>
      <c r="AK10" s="16">
        <v>0.18473591429984582</v>
      </c>
      <c r="AL10" s="16">
        <v>0.19104218865275124</v>
      </c>
      <c r="AM10" s="16">
        <v>0.19749798788947562</v>
      </c>
      <c r="AN10" s="16">
        <v>0.20383015124236387</v>
      </c>
      <c r="AO10" s="16">
        <v>0.21036127956389208</v>
      </c>
      <c r="AP10" s="16">
        <v>0.21679460215600138</v>
      </c>
      <c r="AQ10" s="16">
        <v>0.22313229969848711</v>
      </c>
      <c r="AR10" s="16">
        <v>0.22937648852204218</v>
      </c>
      <c r="AS10" s="16">
        <v>0.235529222964451</v>
      </c>
      <c r="AT10" s="16">
        <v>0.24123555976105354</v>
      </c>
      <c r="AU10" s="16">
        <v>0.24687118846489362</v>
      </c>
      <c r="AV10" s="16">
        <v>0.25243741521588353</v>
      </c>
      <c r="AW10" s="16">
        <v>0.25793551418095811</v>
      </c>
      <c r="AX10" s="16">
        <v>0.26336672852645704</v>
      </c>
    </row>
    <row r="11" spans="1:51" x14ac:dyDescent="0.25">
      <c r="A11" s="116"/>
      <c r="B11" s="116"/>
      <c r="C11" t="s">
        <v>240</v>
      </c>
      <c r="D11" s="16">
        <v>1.857306661512112E-3</v>
      </c>
      <c r="E11" s="16">
        <v>1.857306661512112E-3</v>
      </c>
      <c r="F11" s="16">
        <v>1.857306661512112E-3</v>
      </c>
      <c r="G11" s="16">
        <v>2.302946752944306E-3</v>
      </c>
      <c r="H11" s="16">
        <v>2.8555132314977355E-3</v>
      </c>
      <c r="I11" s="16">
        <v>3.5406618953885273E-3</v>
      </c>
      <c r="J11" s="16">
        <v>4.3902043664777249E-3</v>
      </c>
      <c r="K11" s="16">
        <v>5.4435851117394258E-3</v>
      </c>
      <c r="L11" s="16">
        <v>6.7497128596146613E-3</v>
      </c>
      <c r="M11" s="16">
        <v>8.3692314443651397E-3</v>
      </c>
      <c r="N11" s="16">
        <v>1.037733551429164E-2</v>
      </c>
      <c r="O11" s="16">
        <v>1.2867261837845794E-2</v>
      </c>
      <c r="P11" s="16">
        <v>1.516919041801096E-2</v>
      </c>
      <c r="Q11" s="16">
        <v>1.7843283566196261E-2</v>
      </c>
      <c r="R11" s="16">
        <v>2.0937894522395105E-2</v>
      </c>
      <c r="S11" s="16">
        <v>2.4504127483108547E-2</v>
      </c>
      <c r="T11" s="16">
        <v>3.6998234279415454E-2</v>
      </c>
      <c r="U11" s="16">
        <v>3.8852336878016661E-2</v>
      </c>
      <c r="V11" s="16">
        <v>4.0629438660081223E-2</v>
      </c>
      <c r="W11" s="16">
        <v>4.2334238809002965E-2</v>
      </c>
      <c r="X11" s="16">
        <v>4.4124381134899401E-2</v>
      </c>
      <c r="Y11" s="16">
        <v>4.5893029001810727E-2</v>
      </c>
      <c r="Z11" s="16">
        <v>4.883095215024847E-2</v>
      </c>
      <c r="AA11" s="16">
        <v>5.1719496187434134E-2</v>
      </c>
      <c r="AB11" s="16">
        <v>5.4559895646972806E-2</v>
      </c>
      <c r="AC11" s="16">
        <v>5.7466874734989924E-2</v>
      </c>
      <c r="AD11" s="16">
        <v>6.0326902216891187E-2</v>
      </c>
      <c r="AE11" s="16">
        <v>6.7391713275937654E-2</v>
      </c>
      <c r="AF11" s="16">
        <v>7.429173652946143E-2</v>
      </c>
      <c r="AG11" s="16">
        <v>8.1032671062837958E-2</v>
      </c>
      <c r="AH11" s="16">
        <v>8.7961902763990574E-2</v>
      </c>
      <c r="AI11" s="16">
        <v>9.4736072580126757E-2</v>
      </c>
      <c r="AJ11" s="16">
        <v>0.10167494526152408</v>
      </c>
      <c r="AK11" s="16">
        <v>0.10847537514843364</v>
      </c>
      <c r="AL11" s="16">
        <v>0.1151414645846162</v>
      </c>
      <c r="AM11" s="16">
        <v>0.12196178844568044</v>
      </c>
      <c r="AN11" s="16">
        <v>0.12865149536255366</v>
      </c>
      <c r="AO11" s="16">
        <v>0.1355467216108075</v>
      </c>
      <c r="AP11" s="16">
        <v>0.14233868964707733</v>
      </c>
      <c r="AQ11" s="16">
        <v>0.14902970171989108</v>
      </c>
      <c r="AR11" s="16">
        <v>0.15562199214133476</v>
      </c>
      <c r="AS11" s="16">
        <v>0.16211772977459951</v>
      </c>
      <c r="AT11" s="16">
        <v>0.16507868154688649</v>
      </c>
      <c r="AU11" s="16">
        <v>0.1680029437125059</v>
      </c>
      <c r="AV11" s="16">
        <v>0.17089119401226172</v>
      </c>
      <c r="AW11" s="16">
        <v>0.1737440935965518</v>
      </c>
      <c r="AX11" s="16">
        <v>0.17656228752992606</v>
      </c>
    </row>
    <row r="12" spans="1:51" x14ac:dyDescent="0.25">
      <c r="A12" s="116"/>
      <c r="B12" s="116"/>
      <c r="C12" t="s">
        <v>368</v>
      </c>
      <c r="D12" s="16">
        <v>9.284827294795471E-2</v>
      </c>
      <c r="E12" s="16">
        <v>9.284827294795471E-2</v>
      </c>
      <c r="F12" s="16">
        <v>9.284827294795471E-2</v>
      </c>
      <c r="G12" s="16">
        <v>9.273814564349131E-2</v>
      </c>
      <c r="H12" s="16">
        <v>9.2628148960985687E-2</v>
      </c>
      <c r="I12" s="16">
        <v>9.2518282745507177E-2</v>
      </c>
      <c r="J12" s="16">
        <v>9.2408546842308883E-2</v>
      </c>
      <c r="K12" s="16">
        <v>9.2298941096827458E-2</v>
      </c>
      <c r="L12" s="16">
        <v>9.2189465354682879E-2</v>
      </c>
      <c r="M12" s="16">
        <v>9.2080119461678239E-2</v>
      </c>
      <c r="N12" s="16">
        <v>9.1970903263799503E-2</v>
      </c>
      <c r="O12" s="16">
        <v>9.1861816607215388E-2</v>
      </c>
      <c r="P12" s="16">
        <v>9.5526416499125785E-2</v>
      </c>
      <c r="Q12" s="16">
        <v>9.9116978139821788E-2</v>
      </c>
      <c r="R12" s="16">
        <v>0.10259317620636565</v>
      </c>
      <c r="S12" s="16">
        <v>0.10590998421350113</v>
      </c>
      <c r="T12" s="16">
        <v>0.10258601322928831</v>
      </c>
      <c r="U12" s="16">
        <v>0.10772693407086438</v>
      </c>
      <c r="V12" s="16">
        <v>0.11265435264840704</v>
      </c>
      <c r="W12" s="16">
        <v>0.11738129851587187</v>
      </c>
      <c r="X12" s="16">
        <v>0.11249738161473243</v>
      </c>
      <c r="Y12" s="16">
        <v>0.10767210650424823</v>
      </c>
      <c r="Z12" s="16">
        <v>0.10642895116932735</v>
      </c>
      <c r="AA12" s="16">
        <v>0.10520669015413009</v>
      </c>
      <c r="AB12" s="16">
        <v>0.10400480107704194</v>
      </c>
      <c r="AC12" s="16">
        <v>0.10310542966802479</v>
      </c>
      <c r="AD12" s="16">
        <v>0.10222058431195453</v>
      </c>
      <c r="AE12" s="16">
        <v>0.10204557909450729</v>
      </c>
      <c r="AF12" s="16">
        <v>0.10187465590069764</v>
      </c>
      <c r="AG12" s="16">
        <v>0.10170767355623694</v>
      </c>
      <c r="AH12" s="16">
        <v>0.10154411574742118</v>
      </c>
      <c r="AI12" s="16">
        <v>0.1013842180243462</v>
      </c>
      <c r="AJ12" s="16">
        <v>0.10122439293637216</v>
      </c>
      <c r="AK12" s="16">
        <v>0.10106775664185551</v>
      </c>
      <c r="AL12" s="16">
        <v>0.10091421465031021</v>
      </c>
      <c r="AM12" s="16">
        <v>0.10076168016392119</v>
      </c>
      <c r="AN12" s="16">
        <v>0.10061206688609967</v>
      </c>
      <c r="AO12" s="16">
        <v>0.10046344444273378</v>
      </c>
      <c r="AP12" s="16">
        <v>0.10031704766785363</v>
      </c>
      <c r="AQ12" s="16">
        <v>0.10017282693788063</v>
      </c>
      <c r="AR12" s="16">
        <v>0.10003073409356524</v>
      </c>
      <c r="AS12" s="16">
        <v>9.9890722386369396E-2</v>
      </c>
      <c r="AT12" s="16">
        <v>9.9485071177711965E-2</v>
      </c>
      <c r="AU12" s="16">
        <v>9.908444645527735E-2</v>
      </c>
      <c r="AV12" s="16">
        <v>9.8688755368388725E-2</v>
      </c>
      <c r="AW12" s="16">
        <v>9.8297907339259305E-2</v>
      </c>
      <c r="AX12" s="16">
        <v>9.7911813993868099E-2</v>
      </c>
    </row>
    <row r="13" spans="1:51" x14ac:dyDescent="0.25">
      <c r="A13" s="116"/>
      <c r="B13" s="116"/>
      <c r="C13" t="s">
        <v>241</v>
      </c>
      <c r="D13" s="16">
        <v>6.0146533669896566E-3</v>
      </c>
      <c r="E13" s="16">
        <v>6.0146533669896566E-3</v>
      </c>
      <c r="F13" s="16">
        <v>6.0146533669896566E-3</v>
      </c>
      <c r="G13" s="16">
        <v>6.2696692383600759E-3</v>
      </c>
      <c r="H13" s="16">
        <v>6.535497552390572E-3</v>
      </c>
      <c r="I13" s="16">
        <v>6.8125967468860129E-3</v>
      </c>
      <c r="J13" s="16">
        <v>7.1014446970002112E-3</v>
      </c>
      <c r="K13" s="16">
        <v>7.4025395393619671E-3</v>
      </c>
      <c r="L13" s="16">
        <v>7.7164005311433116E-3</v>
      </c>
      <c r="M13" s="16">
        <v>8.0435689455514679E-3</v>
      </c>
      <c r="N13" s="16">
        <v>8.3846090052888591E-3</v>
      </c>
      <c r="O13" s="16">
        <v>8.7401088555909782E-3</v>
      </c>
      <c r="P13" s="16">
        <v>1.0133581600631178E-2</v>
      </c>
      <c r="Q13" s="16">
        <v>1.1723173869444025E-2</v>
      </c>
      <c r="R13" s="16">
        <v>1.352923683345281E-2</v>
      </c>
      <c r="S13" s="16">
        <v>1.5572179376387956E-2</v>
      </c>
      <c r="T13" s="16">
        <v>1.2194133311226062E-2</v>
      </c>
      <c r="U13" s="16">
        <v>1.5992557296210786E-2</v>
      </c>
      <c r="V13" s="16">
        <v>1.9633232864998445E-2</v>
      </c>
      <c r="W13" s="16">
        <v>2.3125787041965353E-2</v>
      </c>
      <c r="X13" s="16">
        <v>2.2938324178501949E-2</v>
      </c>
      <c r="Y13" s="16">
        <v>2.2753112204686631E-2</v>
      </c>
      <c r="Z13" s="16">
        <v>2.3450525350430348E-2</v>
      </c>
      <c r="AA13" s="16">
        <v>2.413621673233874E-2</v>
      </c>
      <c r="AB13" s="16">
        <v>2.4810479407759298E-2</v>
      </c>
      <c r="AC13" s="16">
        <v>2.5509093686297498E-2</v>
      </c>
      <c r="AD13" s="16">
        <v>2.6196424408456483E-2</v>
      </c>
      <c r="AE13" s="16">
        <v>2.6369798829841359E-2</v>
      </c>
      <c r="AF13" s="16">
        <v>2.6539129266157844E-2</v>
      </c>
      <c r="AG13" s="16">
        <v>2.6704555576153911E-2</v>
      </c>
      <c r="AH13" s="16">
        <v>2.6878595918305041E-2</v>
      </c>
      <c r="AI13" s="16">
        <v>2.7048741597283269E-2</v>
      </c>
      <c r="AJ13" s="16">
        <v>2.8524035065183077E-2</v>
      </c>
      <c r="AK13" s="16">
        <v>2.9969893816557073E-2</v>
      </c>
      <c r="AL13" s="16">
        <v>3.1387190062386966E-2</v>
      </c>
      <c r="AM13" s="16">
        <v>3.2843363901440874E-2</v>
      </c>
      <c r="AN13" s="16">
        <v>3.4271650358466792E-2</v>
      </c>
      <c r="AO13" s="16">
        <v>3.450141042604403E-2</v>
      </c>
      <c r="AP13" s="16">
        <v>3.4727729763337864E-2</v>
      </c>
      <c r="AQ13" s="16">
        <v>3.4950685084985091E-2</v>
      </c>
      <c r="AR13" s="16">
        <v>3.5170350841870618E-2</v>
      </c>
      <c r="AS13" s="16">
        <v>3.5386799304016579E-2</v>
      </c>
      <c r="AT13" s="16">
        <v>3.5653547339794762E-2</v>
      </c>
      <c r="AU13" s="16">
        <v>3.5916990059828312E-2</v>
      </c>
      <c r="AV13" s="16">
        <v>3.6177188520845643E-2</v>
      </c>
      <c r="AW13" s="16">
        <v>3.643420228496852E-2</v>
      </c>
      <c r="AX13" s="16">
        <v>3.6688089465166961E-2</v>
      </c>
    </row>
    <row r="14" spans="1:51" x14ac:dyDescent="0.25">
      <c r="A14" s="116"/>
      <c r="B14" s="117" t="s">
        <v>822</v>
      </c>
      <c r="C14" t="s">
        <v>242</v>
      </c>
      <c r="D14" s="16">
        <v>0.91950930808135145</v>
      </c>
      <c r="E14" s="16">
        <v>0.91950930808135145</v>
      </c>
      <c r="F14" s="16">
        <v>0.91950930808135145</v>
      </c>
      <c r="G14" s="16">
        <v>0.91215096686249442</v>
      </c>
      <c r="H14" s="16">
        <v>0.90485151051300983</v>
      </c>
      <c r="I14" s="16">
        <v>0.89761046780878095</v>
      </c>
      <c r="J14" s="16">
        <v>0.89042737129664584</v>
      </c>
      <c r="K14" s="16">
        <v>0.88330175726422</v>
      </c>
      <c r="L14" s="16">
        <v>0.87623316570996124</v>
      </c>
      <c r="M14" s="16">
        <v>0.86922114031347353</v>
      </c>
      <c r="N14" s="16">
        <v>0.86226522840604924</v>
      </c>
      <c r="O14" s="16">
        <v>0.85536498094144553</v>
      </c>
      <c r="P14" s="16">
        <v>0.82919865600336584</v>
      </c>
      <c r="Q14" s="16">
        <v>0.7978561283877057</v>
      </c>
      <c r="R14" s="16">
        <v>0.76080142575013265</v>
      </c>
      <c r="S14" s="16">
        <v>0.71772633802717345</v>
      </c>
      <c r="T14" s="16">
        <v>0.68442251593179171</v>
      </c>
      <c r="U14" s="16">
        <v>0.6812855783315227</v>
      </c>
      <c r="V14" s="16">
        <v>0.67821213565953786</v>
      </c>
      <c r="W14" s="16">
        <v>0.67520027942422189</v>
      </c>
      <c r="X14" s="16">
        <v>0.66826373350372725</v>
      </c>
      <c r="Y14" s="16">
        <v>0.66123277801506664</v>
      </c>
      <c r="Z14" s="16">
        <v>0.65443644913126131</v>
      </c>
      <c r="AA14" s="16">
        <v>0.6476295852851871</v>
      </c>
      <c r="AB14" s="16">
        <v>0.64081216196254009</v>
      </c>
      <c r="AC14" s="16">
        <v>0.63381081475564183</v>
      </c>
      <c r="AD14" s="16">
        <v>0.62680164094589375</v>
      </c>
      <c r="AE14" s="16">
        <v>0.6207229295131097</v>
      </c>
      <c r="AF14" s="16">
        <v>0.61468461139448416</v>
      </c>
      <c r="AG14" s="16">
        <v>0.6086862853001952</v>
      </c>
      <c r="AH14" s="16">
        <v>0.6025866800840991</v>
      </c>
      <c r="AI14" s="16">
        <v>0.59652857426613726</v>
      </c>
      <c r="AJ14" s="16">
        <v>0.59378327616392601</v>
      </c>
      <c r="AK14" s="16">
        <v>0.59105026372660641</v>
      </c>
      <c r="AL14" s="16">
        <v>0.58832945466771558</v>
      </c>
      <c r="AM14" s="16">
        <v>0.58555966998095321</v>
      </c>
      <c r="AN14" s="16">
        <v>0.58280186326849692</v>
      </c>
      <c r="AO14" s="16">
        <v>0.5793042052489894</v>
      </c>
      <c r="AP14" s="16">
        <v>0.57581047638114946</v>
      </c>
      <c r="AQ14" s="16">
        <v>0.57232067004787812</v>
      </c>
      <c r="AR14" s="16">
        <v>0.56883477964692641</v>
      </c>
      <c r="AS14" s="16">
        <v>0.56535279859085408</v>
      </c>
      <c r="AT14" s="16">
        <v>0.56177929575948271</v>
      </c>
      <c r="AU14" s="16">
        <v>0.55819244997672735</v>
      </c>
      <c r="AV14" s="16">
        <v>0.55459218637178487</v>
      </c>
      <c r="AW14" s="16">
        <v>0.55097842951264331</v>
      </c>
      <c r="AX14" s="16">
        <v>0.54735110340081261</v>
      </c>
    </row>
    <row r="15" spans="1:51" x14ac:dyDescent="0.25">
      <c r="A15" s="116"/>
      <c r="B15" s="117"/>
      <c r="C15" t="s">
        <v>243</v>
      </c>
      <c r="D15" s="16">
        <v>4.3043150758635532E-2</v>
      </c>
      <c r="E15" s="16">
        <v>4.3043150758635532E-2</v>
      </c>
      <c r="F15" s="16">
        <v>4.3043150758635532E-2</v>
      </c>
      <c r="G15" s="16">
        <v>4.9531802304722559E-2</v>
      </c>
      <c r="H15" s="16">
        <v>5.5758538007870964E-2</v>
      </c>
      <c r="I15" s="16">
        <v>6.1704331718717365E-2</v>
      </c>
      <c r="J15" s="16">
        <v>6.7347450591087432E-2</v>
      </c>
      <c r="K15" s="16">
        <v>7.2663137346978504E-2</v>
      </c>
      <c r="L15" s="16">
        <v>7.7623251795742143E-2</v>
      </c>
      <c r="M15" s="16">
        <v>8.2195866605660528E-2</v>
      </c>
      <c r="N15" s="16">
        <v>8.6344811697862775E-2</v>
      </c>
      <c r="O15" s="16">
        <v>9.0029160926302282E-2</v>
      </c>
      <c r="P15" s="16">
        <v>0.11440605874720237</v>
      </c>
      <c r="Q15" s="16">
        <v>0.14430245470341413</v>
      </c>
      <c r="R15" s="16">
        <v>0.18037616537758713</v>
      </c>
      <c r="S15" s="16">
        <v>0.22306190886751104</v>
      </c>
      <c r="T15" s="16">
        <v>0.1939815907333865</v>
      </c>
      <c r="U15" s="16">
        <v>0.2002773469541361</v>
      </c>
      <c r="V15" s="16">
        <v>0.20644567042337103</v>
      </c>
      <c r="W15" s="16">
        <v>0.21249039143658646</v>
      </c>
      <c r="X15" s="16">
        <v>0.21315466625840571</v>
      </c>
      <c r="Y15" s="16">
        <v>0.21382798216490753</v>
      </c>
      <c r="Z15" s="16">
        <v>0.21646527116769557</v>
      </c>
      <c r="AA15" s="16">
        <v>0.2191066482216375</v>
      </c>
      <c r="AB15" s="16">
        <v>0.22175212283941387</v>
      </c>
      <c r="AC15" s="16">
        <v>0.22441819077959491</v>
      </c>
      <c r="AD15" s="16">
        <v>0.2270872390397517</v>
      </c>
      <c r="AE15" s="16">
        <v>0.22994303111288134</v>
      </c>
      <c r="AF15" s="16">
        <v>0.23277984631769646</v>
      </c>
      <c r="AG15" s="16">
        <v>0.23559787318104294</v>
      </c>
      <c r="AH15" s="16">
        <v>0.23840071311361175</v>
      </c>
      <c r="AI15" s="16">
        <v>0.24118448358739625</v>
      </c>
      <c r="AJ15" s="16">
        <v>0.24169725781302903</v>
      </c>
      <c r="AK15" s="16">
        <v>0.24220773728885078</v>
      </c>
      <c r="AL15" s="16">
        <v>0.24271593738455033</v>
      </c>
      <c r="AM15" s="16">
        <v>0.24320602989587153</v>
      </c>
      <c r="AN15" s="16">
        <v>0.24369400299497423</v>
      </c>
      <c r="AO15" s="16">
        <v>0.24475743315776119</v>
      </c>
      <c r="AP15" s="16">
        <v>0.24581966869878291</v>
      </c>
      <c r="AQ15" s="16">
        <v>0.24688071162990641</v>
      </c>
      <c r="AR15" s="16">
        <v>0.24794056395848352</v>
      </c>
      <c r="AS15" s="16">
        <v>0.24899922768736393</v>
      </c>
      <c r="AT15" s="16">
        <v>0.24904399225672752</v>
      </c>
      <c r="AU15" s="16">
        <v>0.24908892397062721</v>
      </c>
      <c r="AV15" s="16">
        <v>0.24913402376695473</v>
      </c>
      <c r="AW15" s="16">
        <v>0.24917929259063226</v>
      </c>
      <c r="AX15" s="16">
        <v>0.2492247313936779</v>
      </c>
    </row>
    <row r="16" spans="1:51" x14ac:dyDescent="0.25">
      <c r="A16" s="116"/>
      <c r="B16" s="117"/>
      <c r="C16" t="s">
        <v>244</v>
      </c>
      <c r="D16" s="16">
        <v>5.3803938448294389E-3</v>
      </c>
      <c r="E16" s="16">
        <v>5.3803938448294389E-3</v>
      </c>
      <c r="F16" s="16">
        <v>5.3803938448294389E-3</v>
      </c>
      <c r="G16" s="16">
        <v>5.0318449892312713E-3</v>
      </c>
      <c r="H16" s="16">
        <v>4.7058755782318556E-3</v>
      </c>
      <c r="I16" s="16">
        <v>4.4010228862757942E-3</v>
      </c>
      <c r="J16" s="16">
        <v>4.115918945056524E-3</v>
      </c>
      <c r="K16" s="16">
        <v>3.8492844050194747E-3</v>
      </c>
      <c r="L16" s="16">
        <v>3.5999227945249655E-3</v>
      </c>
      <c r="M16" s="16">
        <v>3.3667151509099449E-3</v>
      </c>
      <c r="N16" s="16">
        <v>3.1486149993564718E-3</v>
      </c>
      <c r="O16" s="16">
        <v>2.9446436570355807E-3</v>
      </c>
      <c r="P16" s="16">
        <v>2.8585169236088562E-3</v>
      </c>
      <c r="Q16" s="16">
        <v>2.7542772899259685E-3</v>
      </c>
      <c r="R16" s="16">
        <v>2.6299972324151733E-3</v>
      </c>
      <c r="S16" s="16">
        <v>2.4845271961251693E-3</v>
      </c>
      <c r="T16" s="16">
        <v>1.084861971083481E-2</v>
      </c>
      <c r="U16" s="16">
        <v>1.0148409577324139E-2</v>
      </c>
      <c r="V16" s="16">
        <v>9.4623724360360061E-3</v>
      </c>
      <c r="W16" s="16">
        <v>8.7900822838619681E-3</v>
      </c>
      <c r="X16" s="16">
        <v>1.1294043021991751E-2</v>
      </c>
      <c r="Y16" s="16">
        <v>1.3832083813032695E-2</v>
      </c>
      <c r="Z16" s="16">
        <v>1.3821570586201532E-2</v>
      </c>
      <c r="AA16" s="16">
        <v>1.3811041062859431E-2</v>
      </c>
      <c r="AB16" s="16">
        <v>1.3800495205085266E-2</v>
      </c>
      <c r="AC16" s="16">
        <v>1.3786393905835788E-2</v>
      </c>
      <c r="AD16" s="16">
        <v>1.3772276843153125E-2</v>
      </c>
      <c r="AE16" s="16">
        <v>1.4284713781764238E-2</v>
      </c>
      <c r="AF16" s="16">
        <v>1.4793745553593423E-2</v>
      </c>
      <c r="AG16" s="16">
        <v>1.5299405987476001E-2</v>
      </c>
      <c r="AH16" s="16">
        <v>1.5805288118710153E-2</v>
      </c>
      <c r="AI16" s="16">
        <v>1.6307728419984922E-2</v>
      </c>
      <c r="AJ16" s="16">
        <v>1.6937576725894483E-2</v>
      </c>
      <c r="AK16" s="16">
        <v>1.7564606356042459E-2</v>
      </c>
      <c r="AL16" s="16">
        <v>1.8188836189249085E-2</v>
      </c>
      <c r="AM16" s="16">
        <v>1.8821436669308723E-2</v>
      </c>
      <c r="AN16" s="16">
        <v>1.9451301459358868E-2</v>
      </c>
      <c r="AO16" s="16">
        <v>2.0021500567724039E-2</v>
      </c>
      <c r="AP16" s="16">
        <v>2.0591059133541891E-2</v>
      </c>
      <c r="AQ16" s="16">
        <v>2.1159978235552521E-2</v>
      </c>
      <c r="AR16" s="16">
        <v>2.1728258950075099E-2</v>
      </c>
      <c r="AS16" s="16">
        <v>2.2295902351014689E-2</v>
      </c>
      <c r="AT16" s="16">
        <v>2.2759523805862474E-2</v>
      </c>
      <c r="AU16" s="16">
        <v>2.3224876357291004E-2</v>
      </c>
      <c r="AV16" s="16">
        <v>2.3691969718937621E-2</v>
      </c>
      <c r="AW16" s="16">
        <v>2.4160813677250224E-2</v>
      </c>
      <c r="AX16" s="16">
        <v>2.4631418092170735E-2</v>
      </c>
    </row>
    <row r="17" spans="1:51" x14ac:dyDescent="0.25">
      <c r="A17" s="116"/>
      <c r="B17" s="117"/>
      <c r="C17" t="s">
        <v>245</v>
      </c>
      <c r="D17" s="16">
        <v>1.5925965780695137E-2</v>
      </c>
      <c r="E17" s="16">
        <v>1.5925965780695137E-2</v>
      </c>
      <c r="F17" s="16">
        <v>1.5925965780695137E-2</v>
      </c>
      <c r="G17" s="16">
        <v>1.5609098728621068E-2</v>
      </c>
      <c r="H17" s="16">
        <v>1.5298536143734278E-2</v>
      </c>
      <c r="I17" s="16">
        <v>1.4994152590757556E-2</v>
      </c>
      <c r="J17" s="16">
        <v>1.4695825130105764E-2</v>
      </c>
      <c r="K17" s="16">
        <v>1.4403433268230912E-2</v>
      </c>
      <c r="L17" s="16">
        <v>1.4116858908955181E-2</v>
      </c>
      <c r="M17" s="16">
        <v>1.3835986305772246E-2</v>
      </c>
      <c r="N17" s="16">
        <v>1.3560702015097606E-2</v>
      </c>
      <c r="O17" s="16">
        <v>1.3290894850449084E-2</v>
      </c>
      <c r="P17" s="16">
        <v>1.3343390609618236E-2</v>
      </c>
      <c r="Q17" s="16">
        <v>1.32964911649197E-2</v>
      </c>
      <c r="R17" s="16">
        <v>1.3130722883958019E-2</v>
      </c>
      <c r="S17" s="16">
        <v>1.2828652928260638E-2</v>
      </c>
      <c r="T17" s="16">
        <v>3.6531665800622573E-2</v>
      </c>
      <c r="U17" s="16">
        <v>3.1956178572589623E-2</v>
      </c>
      <c r="V17" s="16">
        <v>2.7473304035795672E-2</v>
      </c>
      <c r="W17" s="16">
        <v>2.3080258494763445E-2</v>
      </c>
      <c r="X17" s="16">
        <v>2.3438426257444345E-2</v>
      </c>
      <c r="Y17" s="16">
        <v>2.380146884748071E-2</v>
      </c>
      <c r="Z17" s="16">
        <v>2.3821209028695261E-2</v>
      </c>
      <c r="AA17" s="16">
        <v>2.3840979809085897E-2</v>
      </c>
      <c r="AB17" s="16">
        <v>2.3860781259855298E-2</v>
      </c>
      <c r="AC17" s="16">
        <v>2.38653458825097E-2</v>
      </c>
      <c r="AD17" s="16">
        <v>2.3869915607823294E-2</v>
      </c>
      <c r="AE17" s="16">
        <v>2.3711974218410887E-2</v>
      </c>
      <c r="AF17" s="16">
        <v>2.3555082356720221E-2</v>
      </c>
      <c r="AG17" s="16">
        <v>2.3399229596154678E-2</v>
      </c>
      <c r="AH17" s="16">
        <v>2.3240689413934538E-2</v>
      </c>
      <c r="AI17" s="16">
        <v>2.3083227878923373E-2</v>
      </c>
      <c r="AJ17" s="16">
        <v>2.3000675245800514E-2</v>
      </c>
      <c r="AK17" s="16">
        <v>2.2918492049419571E-2</v>
      </c>
      <c r="AL17" s="16">
        <v>2.2836675815381072E-2</v>
      </c>
      <c r="AM17" s="16">
        <v>2.2754221688977061E-2</v>
      </c>
      <c r="AN17" s="16">
        <v>2.2672124136646203E-2</v>
      </c>
      <c r="AO17" s="16">
        <v>2.2638585930371928E-2</v>
      </c>
      <c r="AP17" s="16">
        <v>2.2605085399793327E-2</v>
      </c>
      <c r="AQ17" s="16">
        <v>2.2571622481460621E-2</v>
      </c>
      <c r="AR17" s="16">
        <v>2.2538197112066418E-2</v>
      </c>
      <c r="AS17" s="16">
        <v>2.2504809228445343E-2</v>
      </c>
      <c r="AT17" s="16">
        <v>2.2539091880805245E-2</v>
      </c>
      <c r="AU17" s="16">
        <v>2.257350253971372E-2</v>
      </c>
      <c r="AV17" s="16">
        <v>2.2608041923449115E-2</v>
      </c>
      <c r="AW17" s="16">
        <v>2.2642710755673777E-2</v>
      </c>
      <c r="AX17" s="16">
        <v>2.2677509765484601E-2</v>
      </c>
    </row>
    <row r="18" spans="1:51" x14ac:dyDescent="0.25">
      <c r="A18" s="116"/>
      <c r="B18" s="117"/>
      <c r="C18" t="s">
        <v>246</v>
      </c>
      <c r="D18" s="16">
        <v>5.3803938448294389E-3</v>
      </c>
      <c r="E18" s="16">
        <v>5.3803938448294389E-3</v>
      </c>
      <c r="F18" s="16">
        <v>5.3803938448294389E-3</v>
      </c>
      <c r="G18" s="16">
        <v>5.5743291258015014E-3</v>
      </c>
      <c r="H18" s="16">
        <v>5.7752547673847777E-3</v>
      </c>
      <c r="I18" s="16">
        <v>5.9834227358085681E-3</v>
      </c>
      <c r="J18" s="16">
        <v>6.1990940793773671E-3</v>
      </c>
      <c r="K18" s="16">
        <v>6.422539255832551E-3</v>
      </c>
      <c r="L18" s="16">
        <v>6.6540384715137535E-3</v>
      </c>
      <c r="M18" s="16">
        <v>6.8938820327452532E-3</v>
      </c>
      <c r="N18" s="16">
        <v>7.1423707098880107E-3</v>
      </c>
      <c r="O18" s="16">
        <v>7.3998161145139053E-3</v>
      </c>
      <c r="P18" s="16">
        <v>7.6893636827527392E-3</v>
      </c>
      <c r="Q18" s="16">
        <v>7.9308319763448116E-3</v>
      </c>
      <c r="R18" s="16">
        <v>8.1063963218545951E-3</v>
      </c>
      <c r="S18" s="16">
        <v>8.1974306163160957E-3</v>
      </c>
      <c r="T18" s="16">
        <v>9.4876011943259234E-3</v>
      </c>
      <c r="U18" s="16">
        <v>9.1874081287370898E-3</v>
      </c>
      <c r="V18" s="16">
        <v>8.8932912876703435E-3</v>
      </c>
      <c r="W18" s="16">
        <v>8.6050680356953221E-3</v>
      </c>
      <c r="X18" s="16">
        <v>8.7530992705089471E-3</v>
      </c>
      <c r="Y18" s="16">
        <v>8.9031452782533643E-3</v>
      </c>
      <c r="Z18" s="16">
        <v>9.0037881868415704E-3</v>
      </c>
      <c r="AA18" s="16">
        <v>9.1045871016005673E-3</v>
      </c>
      <c r="AB18" s="16">
        <v>9.205542385548526E-3</v>
      </c>
      <c r="AC18" s="16">
        <v>9.3037972236731017E-3</v>
      </c>
      <c r="AD18" s="16">
        <v>9.4021618980296706E-3</v>
      </c>
      <c r="AE18" s="16">
        <v>9.3475453492140575E-3</v>
      </c>
      <c r="AF18" s="16">
        <v>9.2932917298513325E-3</v>
      </c>
      <c r="AG18" s="16">
        <v>9.239397434396902E-3</v>
      </c>
      <c r="AH18" s="16">
        <v>9.1849068147178414E-3</v>
      </c>
      <c r="AI18" s="16">
        <v>9.1307869285273454E-3</v>
      </c>
      <c r="AJ18" s="16">
        <v>9.1042796961722898E-3</v>
      </c>
      <c r="AK18" s="16">
        <v>9.0778910880838157E-3</v>
      </c>
      <c r="AL18" s="16">
        <v>9.0516203097447817E-3</v>
      </c>
      <c r="AM18" s="16">
        <v>9.0258668252314964E-3</v>
      </c>
      <c r="AN18" s="16">
        <v>9.0002247120378933E-3</v>
      </c>
      <c r="AO18" s="16">
        <v>8.9963804856063902E-3</v>
      </c>
      <c r="AP18" s="16">
        <v>8.992540577649883E-3</v>
      </c>
      <c r="AQ18" s="16">
        <v>8.9887049808956097E-3</v>
      </c>
      <c r="AR18" s="16">
        <v>8.9848736880871298E-3</v>
      </c>
      <c r="AS18" s="16">
        <v>8.9810466919842853E-3</v>
      </c>
      <c r="AT18" s="16">
        <v>8.998784442201575E-3</v>
      </c>
      <c r="AU18" s="16">
        <v>9.0165884226556907E-3</v>
      </c>
      <c r="AV18" s="16">
        <v>9.0344590049818724E-3</v>
      </c>
      <c r="AW18" s="16">
        <v>9.0523965636010381E-3</v>
      </c>
      <c r="AX18" s="16">
        <v>9.0704014757459171E-3</v>
      </c>
    </row>
    <row r="19" spans="1:51" x14ac:dyDescent="0.25">
      <c r="A19" s="116"/>
      <c r="B19" s="117"/>
      <c r="C19" t="s">
        <v>247</v>
      </c>
      <c r="D19" s="16">
        <v>1.0760787689658878E-2</v>
      </c>
      <c r="E19" s="16">
        <v>1.0760787689658878E-2</v>
      </c>
      <c r="F19" s="16">
        <v>1.0760787689658878E-2</v>
      </c>
      <c r="G19" s="16">
        <v>1.2101957989129187E-2</v>
      </c>
      <c r="H19" s="16">
        <v>1.3610284989768302E-2</v>
      </c>
      <c r="I19" s="16">
        <v>1.5306602259659765E-2</v>
      </c>
      <c r="J19" s="16">
        <v>1.7214339957727066E-2</v>
      </c>
      <c r="K19" s="16">
        <v>1.9359848459718561E-2</v>
      </c>
      <c r="L19" s="16">
        <v>2.1772762319302724E-2</v>
      </c>
      <c r="M19" s="16">
        <v>2.4486409591438506E-2</v>
      </c>
      <c r="N19" s="16">
        <v>2.7538272171745887E-2</v>
      </c>
      <c r="O19" s="16">
        <v>3.0970503510253627E-2</v>
      </c>
      <c r="P19" s="16">
        <v>3.2504014033451989E-2</v>
      </c>
      <c r="Q19" s="16">
        <v>3.3859816477689528E-2</v>
      </c>
      <c r="R19" s="16">
        <v>3.4955292434052293E-2</v>
      </c>
      <c r="S19" s="16">
        <v>3.5701142364613768E-2</v>
      </c>
      <c r="T19" s="16">
        <v>6.4728006629038257E-2</v>
      </c>
      <c r="U19" s="16">
        <v>6.7145078435690383E-2</v>
      </c>
      <c r="V19" s="16">
        <v>6.9513226157589175E-2</v>
      </c>
      <c r="W19" s="16">
        <v>7.183392032487082E-2</v>
      </c>
      <c r="X19" s="16">
        <v>7.5096031687921949E-2</v>
      </c>
      <c r="Y19" s="16">
        <v>7.840254188125903E-2</v>
      </c>
      <c r="Z19" s="16">
        <v>8.245171189930485E-2</v>
      </c>
      <c r="AA19" s="16">
        <v>8.6507158519629479E-2</v>
      </c>
      <c r="AB19" s="16">
        <v>9.0568896347556993E-2</v>
      </c>
      <c r="AC19" s="16">
        <v>9.4815457452744778E-2</v>
      </c>
      <c r="AD19" s="16">
        <v>9.9066765665348486E-2</v>
      </c>
      <c r="AE19" s="16">
        <v>0.10198980602461985</v>
      </c>
      <c r="AF19" s="16">
        <v>0.10489342264765432</v>
      </c>
      <c r="AG19" s="16">
        <v>0.10777780850073414</v>
      </c>
      <c r="AH19" s="16">
        <v>0.11078172245492664</v>
      </c>
      <c r="AI19" s="16">
        <v>0.11376519891903082</v>
      </c>
      <c r="AJ19" s="16">
        <v>0.11547693435517765</v>
      </c>
      <c r="AK19" s="16">
        <v>0.11718100949099688</v>
      </c>
      <c r="AL19" s="16">
        <v>0.11887747563335918</v>
      </c>
      <c r="AM19" s="16">
        <v>0.12063277493965784</v>
      </c>
      <c r="AN19" s="16">
        <v>0.12238048342848597</v>
      </c>
      <c r="AO19" s="16">
        <v>0.12428189460954708</v>
      </c>
      <c r="AP19" s="16">
        <v>0.12618116980908253</v>
      </c>
      <c r="AQ19" s="16">
        <v>0.1280783126243068</v>
      </c>
      <c r="AR19" s="16">
        <v>0.1299733266443614</v>
      </c>
      <c r="AS19" s="16">
        <v>0.13186621545033769</v>
      </c>
      <c r="AT19" s="16">
        <v>0.13487931185492039</v>
      </c>
      <c r="AU19" s="16">
        <v>0.13790365873298505</v>
      </c>
      <c r="AV19" s="16">
        <v>0.14093931921389166</v>
      </c>
      <c r="AW19" s="16">
        <v>0.1439863569001994</v>
      </c>
      <c r="AX19" s="16">
        <v>0.14704483587210834</v>
      </c>
    </row>
    <row r="20" spans="1:51"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row>
    <row r="21" spans="1:51" x14ac:dyDescent="0.25">
      <c r="A21" s="18"/>
      <c r="B21" s="18"/>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18"/>
    </row>
    <row r="22" spans="1:51" x14ac:dyDescent="0.25">
      <c r="A22" s="111" t="s">
        <v>1246</v>
      </c>
      <c r="B22" s="26" t="s">
        <v>823</v>
      </c>
      <c r="C22" t="s">
        <v>232</v>
      </c>
      <c r="D22" s="23">
        <f>'Variables AME'!B567</f>
        <v>5.5705789795526002</v>
      </c>
      <c r="E22" s="23">
        <f>'Variables AME'!C567</f>
        <v>5.6600164269241402</v>
      </c>
      <c r="F22" s="23">
        <f>'Variables AME'!D567</f>
        <v>5.7508898210000003</v>
      </c>
      <c r="G22" s="23">
        <f>'Variables AME'!E567</f>
        <v>5.783402154</v>
      </c>
      <c r="H22" s="23">
        <f>'Variables AME'!F567</f>
        <v>4.9956807129999996</v>
      </c>
      <c r="I22" s="23">
        <f>'Variables AME'!G567</f>
        <v>4.2339004500000001</v>
      </c>
      <c r="J22" s="23">
        <f>'Variables AME'!H567</f>
        <v>4.490819729</v>
      </c>
      <c r="K22" s="23">
        <f>'Variables AME'!I567</f>
        <v>4.3609165890000003</v>
      </c>
      <c r="L22" s="23">
        <f>'Variables AME'!J567</f>
        <v>4.1425753350000001</v>
      </c>
      <c r="M22" s="23">
        <f>'Variables AME'!K567</f>
        <v>4.3558708849999999</v>
      </c>
      <c r="N22" s="23">
        <f>'Variables AME'!L567</f>
        <v>4.504937784</v>
      </c>
      <c r="O22" s="23">
        <f>'Variables AME'!M567</f>
        <v>4.6164405469999998</v>
      </c>
      <c r="P22" s="23">
        <f>'Variables AME'!N567</f>
        <v>3.8491027529999999</v>
      </c>
      <c r="Q22" s="23">
        <f>'Variables AME'!O567</f>
        <v>3.2869839289999998</v>
      </c>
      <c r="R22" s="23">
        <f>'Variables AME'!P567</f>
        <v>2.848168823</v>
      </c>
      <c r="S22" s="23">
        <f>'Variables AME'!Q567</f>
        <v>2.5598717440000001</v>
      </c>
      <c r="T22" s="23">
        <f>'Variables AME'!R567</f>
        <v>2.3657576730000001</v>
      </c>
      <c r="U22" s="23">
        <f>'Variables AME'!S567</f>
        <v>2.3165680690000001</v>
      </c>
      <c r="V22" s="23">
        <f>'Variables AME'!T567</f>
        <v>2.3350786050000001</v>
      </c>
      <c r="W22" s="23">
        <f>'Variables AME'!U567</f>
        <v>2.3902099020000001</v>
      </c>
      <c r="X22" s="23">
        <f>'Variables AME'!V567</f>
        <v>2.441034143</v>
      </c>
      <c r="Y22" s="23">
        <f>'Variables AME'!W567</f>
        <v>2.489315736</v>
      </c>
      <c r="Z22" s="23">
        <f>'Variables AME'!X567</f>
        <v>2.523445771</v>
      </c>
      <c r="AA22" s="23">
        <f>'Variables AME'!Y567</f>
        <v>2.5578347730000002</v>
      </c>
      <c r="AB22" s="23">
        <f>'Variables AME'!Z567</f>
        <v>2.5925898379999999</v>
      </c>
      <c r="AC22" s="23">
        <f>'Variables AME'!AA567</f>
        <v>2.6306215869999998</v>
      </c>
      <c r="AD22" s="23">
        <f>'Variables AME'!AB567</f>
        <v>2.6722276109999998</v>
      </c>
      <c r="AE22" s="23">
        <f>'Variables AME'!AC567</f>
        <v>2.7058673459999998</v>
      </c>
      <c r="AF22" s="23">
        <f>'Variables AME'!AD567</f>
        <v>2.7395573560000002</v>
      </c>
      <c r="AG22" s="23">
        <f>'Variables AME'!AE567</f>
        <v>2.7736225349999999</v>
      </c>
      <c r="AH22" s="23">
        <f>'Variables AME'!AF567</f>
        <v>2.8075228110000001</v>
      </c>
      <c r="AI22" s="23">
        <f>'Variables AME'!AG567</f>
        <v>2.8409578049999999</v>
      </c>
      <c r="AJ22" s="23">
        <f>'Variables AME'!AH567</f>
        <v>2.8757485250000001</v>
      </c>
      <c r="AK22" s="23">
        <f>'Variables AME'!AI567</f>
        <v>2.91065174</v>
      </c>
      <c r="AL22" s="23">
        <f>'Variables AME'!AJ567</f>
        <v>2.9463034659999998</v>
      </c>
      <c r="AM22" s="23">
        <f>'Variables AME'!AK567</f>
        <v>2.9822727480000002</v>
      </c>
      <c r="AN22" s="23">
        <f>'Variables AME'!AL567</f>
        <v>3.0185415249999998</v>
      </c>
      <c r="AO22" s="23">
        <f>'Variables AME'!AM567</f>
        <v>3.0497854370000002</v>
      </c>
      <c r="AP22" s="23">
        <f>'Variables AME'!AN567</f>
        <v>3.0798762220000002</v>
      </c>
      <c r="AQ22" s="23">
        <f>'Variables AME'!AO567</f>
        <v>3.1085759149999999</v>
      </c>
      <c r="AR22" s="23">
        <f>'Variables AME'!AP567</f>
        <v>3.1366986099999998</v>
      </c>
      <c r="AS22" s="23">
        <f>'Variables AME'!AQ567</f>
        <v>3.1640200369999998</v>
      </c>
      <c r="AT22" s="23">
        <f>'Variables AME'!AR567</f>
        <v>3.1947163619999999</v>
      </c>
      <c r="AU22" s="23">
        <f>'Variables AME'!AS567</f>
        <v>3.2267236459999999</v>
      </c>
      <c r="AV22" s="23">
        <f>'Variables AME'!AT567</f>
        <v>3.2595348820000001</v>
      </c>
      <c r="AW22" s="23">
        <f>'Variables AME'!AU567</f>
        <v>3.2930716420000001</v>
      </c>
      <c r="AX22" s="23">
        <f>'Variables AME'!AV567</f>
        <v>3.3288585899999998</v>
      </c>
      <c r="AY22" s="18"/>
    </row>
    <row r="23" spans="1:51" x14ac:dyDescent="0.25">
      <c r="A23" s="111"/>
      <c r="B23" s="114" t="s">
        <v>820</v>
      </c>
      <c r="C23" t="s">
        <v>233</v>
      </c>
      <c r="D23" s="23">
        <f>'Variables AME'!B568</f>
        <v>77.477678819662401</v>
      </c>
      <c r="E23" s="23">
        <f>'Variables AME'!C568</f>
        <v>78.721608013977402</v>
      </c>
      <c r="F23" s="23">
        <f>'Variables AME'!D568</f>
        <v>79.990234009999995</v>
      </c>
      <c r="G23" s="23">
        <f>'Variables AME'!E568</f>
        <v>80.097699649999996</v>
      </c>
      <c r="H23" s="23">
        <f>'Variables AME'!F568</f>
        <v>77.129800849999995</v>
      </c>
      <c r="I23" s="23">
        <f>'Variables AME'!G568</f>
        <v>74.335538499999998</v>
      </c>
      <c r="J23" s="23">
        <f>'Variables AME'!H568</f>
        <v>74.203224090000006</v>
      </c>
      <c r="K23" s="23">
        <f>'Variables AME'!I568</f>
        <v>72.812582340000006</v>
      </c>
      <c r="L23" s="23">
        <f>'Variables AME'!J568</f>
        <v>70.525953020000003</v>
      </c>
      <c r="M23" s="23">
        <f>'Variables AME'!K568</f>
        <v>68.661655490000001</v>
      </c>
      <c r="N23" s="23">
        <f>'Variables AME'!L568</f>
        <v>68.130955209999996</v>
      </c>
      <c r="O23" s="23">
        <f>'Variables AME'!M568</f>
        <v>68.251547160000001</v>
      </c>
      <c r="P23" s="23">
        <f>'Variables AME'!N568</f>
        <v>67.604672769999894</v>
      </c>
      <c r="Q23" s="23">
        <f>'Variables AME'!O568</f>
        <v>66.543062719999995</v>
      </c>
      <c r="R23" s="23">
        <f>'Variables AME'!P568</f>
        <v>64.383358329999893</v>
      </c>
      <c r="S23" s="23">
        <f>'Variables AME'!Q568</f>
        <v>63.070398660000002</v>
      </c>
      <c r="T23" s="23">
        <f>'Variables AME'!R568</f>
        <v>61.458048099999999</v>
      </c>
      <c r="U23" s="23">
        <f>'Variables AME'!S568</f>
        <v>60.874401390000003</v>
      </c>
      <c r="V23" s="23">
        <f>'Variables AME'!T568</f>
        <v>60.28653508</v>
      </c>
      <c r="W23" s="23">
        <f>'Variables AME'!U568</f>
        <v>59.843368060000003</v>
      </c>
      <c r="X23" s="23">
        <f>'Variables AME'!V568</f>
        <v>59.213084960000003</v>
      </c>
      <c r="Y23" s="23">
        <f>'Variables AME'!W568</f>
        <v>58.348999880000001</v>
      </c>
      <c r="Z23" s="23">
        <f>'Variables AME'!X568</f>
        <v>57.530698649999998</v>
      </c>
      <c r="AA23" s="23">
        <f>'Variables AME'!Y568</f>
        <v>56.912380169999999</v>
      </c>
      <c r="AB23" s="23">
        <f>'Variables AME'!Z568</f>
        <v>56.420939730000001</v>
      </c>
      <c r="AC23" s="23">
        <f>'Variables AME'!AA568</f>
        <v>56.045110029999996</v>
      </c>
      <c r="AD23" s="23">
        <f>'Variables AME'!AB568</f>
        <v>55.765664800000003</v>
      </c>
      <c r="AE23" s="23">
        <f>'Variables AME'!AC568</f>
        <v>55.240947030000001</v>
      </c>
      <c r="AF23" s="23">
        <f>'Variables AME'!AD568</f>
        <v>54.716521669999999</v>
      </c>
      <c r="AG23" s="23">
        <f>'Variables AME'!AE568</f>
        <v>54.209153489999998</v>
      </c>
      <c r="AH23" s="23">
        <f>'Variables AME'!AF568</f>
        <v>53.712836699999997</v>
      </c>
      <c r="AI23" s="23">
        <f>'Variables AME'!AG568</f>
        <v>53.201313380000002</v>
      </c>
      <c r="AJ23" s="23">
        <f>'Variables AME'!AH568</f>
        <v>52.799351080000001</v>
      </c>
      <c r="AK23" s="23">
        <f>'Variables AME'!AI568</f>
        <v>52.417294990000002</v>
      </c>
      <c r="AL23" s="23">
        <f>'Variables AME'!AJ568</f>
        <v>52.058774880000001</v>
      </c>
      <c r="AM23" s="23">
        <f>'Variables AME'!AK568</f>
        <v>51.716312129999999</v>
      </c>
      <c r="AN23" s="23">
        <f>'Variables AME'!AL568</f>
        <v>51.387575050000002</v>
      </c>
      <c r="AO23" s="23">
        <f>'Variables AME'!AM568</f>
        <v>51.13253667</v>
      </c>
      <c r="AP23" s="23">
        <f>'Variables AME'!AN568</f>
        <v>50.877897189999999</v>
      </c>
      <c r="AQ23" s="23">
        <f>'Variables AME'!AO568</f>
        <v>50.616471079999997</v>
      </c>
      <c r="AR23" s="23">
        <f>'Variables AME'!AP568</f>
        <v>50.357808079999998</v>
      </c>
      <c r="AS23" s="23">
        <f>'Variables AME'!AQ568</f>
        <v>50.097779889999998</v>
      </c>
      <c r="AT23" s="23">
        <f>'Variables AME'!AR568</f>
        <v>49.939771790000002</v>
      </c>
      <c r="AU23" s="23">
        <f>'Variables AME'!AS568</f>
        <v>49.787137199999997</v>
      </c>
      <c r="AV23" s="23">
        <f>'Variables AME'!AT568</f>
        <v>49.641585290000002</v>
      </c>
      <c r="AW23" s="23">
        <f>'Variables AME'!AU568</f>
        <v>49.505245279999997</v>
      </c>
      <c r="AX23" s="23">
        <f>'Variables AME'!AV568</f>
        <v>49.399642780000001</v>
      </c>
    </row>
    <row r="24" spans="1:51" x14ac:dyDescent="0.25">
      <c r="A24" s="111"/>
      <c r="B24" s="114"/>
      <c r="C24" t="s">
        <v>234</v>
      </c>
      <c r="D24" s="23">
        <f>'Variables AME'!B569</f>
        <v>0.67805251130835598</v>
      </c>
      <c r="E24" s="23">
        <f>'Variables AME'!C569</f>
        <v>0.68893886369971102</v>
      </c>
      <c r="F24" s="23">
        <f>'Variables AME'!D569</f>
        <v>0.66735271709999999</v>
      </c>
      <c r="G24" s="23">
        <f>'Variables AME'!E569</f>
        <v>1.0011635510000001</v>
      </c>
      <c r="H24" s="23">
        <f>'Variables AME'!F569</f>
        <v>1.2859669890000001</v>
      </c>
      <c r="I24" s="23">
        <f>'Variables AME'!G569</f>
        <v>1.550895927</v>
      </c>
      <c r="J24" s="23">
        <f>'Variables AME'!H569</f>
        <v>1.860379695</v>
      </c>
      <c r="K24" s="23">
        <f>'Variables AME'!I569</f>
        <v>2.1331698160000001</v>
      </c>
      <c r="L24" s="23">
        <f>'Variables AME'!J569</f>
        <v>2.3654011619999999</v>
      </c>
      <c r="M24" s="23">
        <f>'Variables AME'!K569</f>
        <v>2.5953868280000001</v>
      </c>
      <c r="N24" s="23">
        <f>'Variables AME'!L569</f>
        <v>2.8667752200000001</v>
      </c>
      <c r="O24" s="23">
        <f>'Variables AME'!M569</f>
        <v>3.1650174299999998</v>
      </c>
      <c r="P24" s="23">
        <f>'Variables AME'!N569</f>
        <v>3.18784497</v>
      </c>
      <c r="Q24" s="23">
        <f>'Variables AME'!O569</f>
        <v>3.193170619</v>
      </c>
      <c r="R24" s="23">
        <f>'Variables AME'!P569</f>
        <v>3.1467324809999999</v>
      </c>
      <c r="S24" s="23">
        <f>'Variables AME'!Q569</f>
        <v>3.1425013069999999</v>
      </c>
      <c r="T24" s="23">
        <f>'Variables AME'!R569</f>
        <v>3.1247930930000001</v>
      </c>
      <c r="U24" s="23">
        <f>'Variables AME'!S569</f>
        <v>3.2959692020000002</v>
      </c>
      <c r="V24" s="23">
        <f>'Variables AME'!T569</f>
        <v>3.4621775349999999</v>
      </c>
      <c r="W24" s="23">
        <f>'Variables AME'!U569</f>
        <v>3.6324470299999998</v>
      </c>
      <c r="X24" s="23">
        <f>'Variables AME'!V569</f>
        <v>3.7147189190000001</v>
      </c>
      <c r="Y24" s="23">
        <f>'Variables AME'!W569</f>
        <v>3.7807160770000001</v>
      </c>
      <c r="Z24" s="23">
        <f>'Variables AME'!X569</f>
        <v>3.7274957880000001</v>
      </c>
      <c r="AA24" s="23">
        <f>'Variables AME'!Y569</f>
        <v>3.6872259879999998</v>
      </c>
      <c r="AB24" s="23">
        <f>'Variables AME'!Z569</f>
        <v>3.6551677979999999</v>
      </c>
      <c r="AC24" s="23">
        <f>'Variables AME'!AA569</f>
        <v>3.6317661559999999</v>
      </c>
      <c r="AD24" s="23">
        <f>'Variables AME'!AB569</f>
        <v>3.6146606170000002</v>
      </c>
      <c r="AE24" s="23">
        <f>'Variables AME'!AC569</f>
        <v>3.5774575139999998</v>
      </c>
      <c r="AF24" s="23">
        <f>'Variables AME'!AD569</f>
        <v>3.5401621649999999</v>
      </c>
      <c r="AG24" s="23">
        <f>'Variables AME'!AE569</f>
        <v>3.5038488029999999</v>
      </c>
      <c r="AH24" s="23">
        <f>'Variables AME'!AF569</f>
        <v>3.4686317739999999</v>
      </c>
      <c r="AI24" s="23">
        <f>'Variables AME'!AG569</f>
        <v>3.4323074010000001</v>
      </c>
      <c r="AJ24" s="23">
        <f>'Variables AME'!AH569</f>
        <v>3.4079377430000002</v>
      </c>
      <c r="AK24" s="23">
        <f>'Variables AME'!AI569</f>
        <v>3.3849097960000001</v>
      </c>
      <c r="AL24" s="23">
        <f>'Variables AME'!AJ569</f>
        <v>3.3634645000000001</v>
      </c>
      <c r="AM24" s="23">
        <f>'Variables AME'!AK569</f>
        <v>3.3425177439999998</v>
      </c>
      <c r="AN24" s="23">
        <f>'Variables AME'!AL569</f>
        <v>3.3225082869999998</v>
      </c>
      <c r="AO24" s="23">
        <f>'Variables AME'!AM569</f>
        <v>3.3187024580000002</v>
      </c>
      <c r="AP24" s="23">
        <f>'Variables AME'!AN569</f>
        <v>3.31528935</v>
      </c>
      <c r="AQ24" s="23">
        <f>'Variables AME'!AO569</f>
        <v>3.3118210609999998</v>
      </c>
      <c r="AR24" s="23">
        <f>'Variables AME'!AP569</f>
        <v>3.3089431409999999</v>
      </c>
      <c r="AS24" s="23">
        <f>'Variables AME'!AQ569</f>
        <v>3.3064109899999998</v>
      </c>
      <c r="AT24" s="23">
        <f>'Variables AME'!AR569</f>
        <v>3.3131018069999998</v>
      </c>
      <c r="AU24" s="23">
        <f>'Variables AME'!AS569</f>
        <v>3.3204307040000001</v>
      </c>
      <c r="AV24" s="23">
        <f>'Variables AME'!AT569</f>
        <v>3.3285277130000002</v>
      </c>
      <c r="AW24" s="23">
        <f>'Variables AME'!AU569</f>
        <v>3.3375544160000001</v>
      </c>
      <c r="AX24" s="23">
        <f>'Variables AME'!AV569</f>
        <v>3.3489913929999999</v>
      </c>
      <c r="AY24" s="18"/>
    </row>
    <row r="25" spans="1:51" x14ac:dyDescent="0.25">
      <c r="A25" s="111"/>
      <c r="B25" s="114" t="s">
        <v>821</v>
      </c>
      <c r="C25" t="s">
        <v>235</v>
      </c>
      <c r="D25" s="23">
        <f>'Variables AME'!B570</f>
        <v>28.634797354551999</v>
      </c>
      <c r="E25" s="23">
        <f>'Variables AME'!C570</f>
        <v>29.094538288267</v>
      </c>
      <c r="F25" s="23">
        <f>'Variables AME'!D570</f>
        <v>29.72058256</v>
      </c>
      <c r="G25" s="23">
        <f>'Variables AME'!E570</f>
        <v>30.21409676</v>
      </c>
      <c r="H25" s="23">
        <f>'Variables AME'!F570</f>
        <v>30.73903503</v>
      </c>
      <c r="I25" s="23">
        <f>'Variables AME'!G570</f>
        <v>28.568780870000001</v>
      </c>
      <c r="J25" s="23">
        <f>'Variables AME'!H570</f>
        <v>29.588712109999999</v>
      </c>
      <c r="K25" s="23">
        <f>'Variables AME'!I570</f>
        <v>30.63268265</v>
      </c>
      <c r="L25" s="23">
        <f>'Variables AME'!J570</f>
        <v>30.99826934</v>
      </c>
      <c r="M25" s="23">
        <f>'Variables AME'!K570</f>
        <v>30.851523830000001</v>
      </c>
      <c r="N25" s="23">
        <f>'Variables AME'!L570</f>
        <v>30.702913500000001</v>
      </c>
      <c r="O25" s="23">
        <f>'Variables AME'!M570</f>
        <v>30.14656016</v>
      </c>
      <c r="P25" s="23">
        <f>'Variables AME'!N570</f>
        <v>28.803717110000001</v>
      </c>
      <c r="Q25" s="23">
        <f>'Variables AME'!O570</f>
        <v>28.396122299999998</v>
      </c>
      <c r="R25" s="23">
        <f>'Variables AME'!P570</f>
        <v>28.151735559999999</v>
      </c>
      <c r="S25" s="23">
        <f>'Variables AME'!Q570</f>
        <v>27.182245810000001</v>
      </c>
      <c r="T25" s="23">
        <f>'Variables AME'!R570</f>
        <v>26.38659509</v>
      </c>
      <c r="U25" s="23">
        <f>'Variables AME'!S570</f>
        <v>26.178304069999999</v>
      </c>
      <c r="V25" s="23">
        <f>'Variables AME'!T570</f>
        <v>25.851500479999999</v>
      </c>
      <c r="W25" s="23">
        <f>'Variables AME'!U570</f>
        <v>25.445930730000001</v>
      </c>
      <c r="X25" s="23">
        <f>'Variables AME'!V570</f>
        <v>25.232374920000002</v>
      </c>
      <c r="Y25" s="23">
        <f>'Variables AME'!W570</f>
        <v>25.205647160000002</v>
      </c>
      <c r="Z25" s="23">
        <f>'Variables AME'!X570</f>
        <v>25.040491240000001</v>
      </c>
      <c r="AA25" s="23">
        <f>'Variables AME'!Y570</f>
        <v>24.98057696</v>
      </c>
      <c r="AB25" s="23">
        <f>'Variables AME'!Z570</f>
        <v>24.974461779999999</v>
      </c>
      <c r="AC25" s="23">
        <f>'Variables AME'!AA570</f>
        <v>25.055854799999999</v>
      </c>
      <c r="AD25" s="23">
        <f>'Variables AME'!AB570</f>
        <v>25.15287017</v>
      </c>
      <c r="AE25" s="23">
        <f>'Variables AME'!AC570</f>
        <v>24.956530600000001</v>
      </c>
      <c r="AF25" s="23">
        <f>'Variables AME'!AD570</f>
        <v>24.785923749999998</v>
      </c>
      <c r="AG25" s="23">
        <f>'Variables AME'!AE570</f>
        <v>24.634495050000002</v>
      </c>
      <c r="AH25" s="23">
        <f>'Variables AME'!AF570</f>
        <v>24.470067230000002</v>
      </c>
      <c r="AI25" s="23">
        <f>'Variables AME'!AG570</f>
        <v>24.311864480000001</v>
      </c>
      <c r="AJ25" s="23">
        <f>'Variables AME'!AH570</f>
        <v>24.071021949999999</v>
      </c>
      <c r="AK25" s="23">
        <f>'Variables AME'!AI570</f>
        <v>23.824845910000001</v>
      </c>
      <c r="AL25" s="23">
        <f>'Variables AME'!AJ570</f>
        <v>23.573600070000001</v>
      </c>
      <c r="AM25" s="23">
        <f>'Variables AME'!AK570</f>
        <v>23.290761830000001</v>
      </c>
      <c r="AN25" s="23">
        <f>'Variables AME'!AL570</f>
        <v>23.001579110000002</v>
      </c>
      <c r="AO25" s="23">
        <f>'Variables AME'!AM570</f>
        <v>22.687299970000002</v>
      </c>
      <c r="AP25" s="23">
        <f>'Variables AME'!AN570</f>
        <v>22.363822410000001</v>
      </c>
      <c r="AQ25" s="23">
        <f>'Variables AME'!AO570</f>
        <v>22.032811379999998</v>
      </c>
      <c r="AR25" s="23">
        <f>'Variables AME'!AP570</f>
        <v>21.695020759999998</v>
      </c>
      <c r="AS25" s="23">
        <f>'Variables AME'!AQ570</f>
        <v>21.34920172</v>
      </c>
      <c r="AT25" s="23">
        <f>'Variables AME'!AR570</f>
        <v>20.889933549999999</v>
      </c>
      <c r="AU25" s="23">
        <f>'Variables AME'!AS570</f>
        <v>20.422813959999999</v>
      </c>
      <c r="AV25" s="23">
        <f>'Variables AME'!AT570</f>
        <v>19.948204759999999</v>
      </c>
      <c r="AW25" s="23">
        <f>'Variables AME'!AU570</f>
        <v>19.465117960000001</v>
      </c>
      <c r="AX25" s="23">
        <f>'Variables AME'!AV570</f>
        <v>18.977575550000001</v>
      </c>
      <c r="AY25" s="18"/>
    </row>
    <row r="26" spans="1:51" x14ac:dyDescent="0.25">
      <c r="A26" s="111"/>
      <c r="B26" s="114"/>
      <c r="C26" t="s">
        <v>236</v>
      </c>
      <c r="D26" s="23">
        <f>'Variables AME'!B571</f>
        <v>0.36749349586970598</v>
      </c>
      <c r="E26" s="23">
        <f>'Variables AME'!C571</f>
        <v>0.37339372281503302</v>
      </c>
      <c r="F26" s="23">
        <f>'Variables AME'!D571</f>
        <v>0.38142825489999999</v>
      </c>
      <c r="G26" s="23">
        <f>'Variables AME'!E571</f>
        <v>0.3673859223</v>
      </c>
      <c r="H26" s="23">
        <f>'Variables AME'!F571</f>
        <v>0.35412817159999999</v>
      </c>
      <c r="I26" s="23">
        <f>'Variables AME'!G571</f>
        <v>0.31183101419999998</v>
      </c>
      <c r="J26" s="23">
        <f>'Variables AME'!H571</f>
        <v>0.30599266330000002</v>
      </c>
      <c r="K26" s="23">
        <f>'Variables AME'!I571</f>
        <v>0.30014238910000002</v>
      </c>
      <c r="L26" s="23">
        <f>'Variables AME'!J571</f>
        <v>0.28776442489999998</v>
      </c>
      <c r="M26" s="23">
        <f>'Variables AME'!K571</f>
        <v>0.27135237509999999</v>
      </c>
      <c r="N26" s="23">
        <f>'Variables AME'!L571</f>
        <v>0.25585502360000001</v>
      </c>
      <c r="O26" s="23">
        <f>'Variables AME'!M571</f>
        <v>0.23801782160000001</v>
      </c>
      <c r="P26" s="23">
        <f>'Variables AME'!N571</f>
        <v>0.2093268258</v>
      </c>
      <c r="Q26" s="23">
        <f>'Variables AME'!O571</f>
        <v>0.18711869240000001</v>
      </c>
      <c r="R26" s="23">
        <f>'Variables AME'!P571</f>
        <v>0.16485347980000001</v>
      </c>
      <c r="S26" s="23">
        <f>'Variables AME'!Q571</f>
        <v>0.13751627159999999</v>
      </c>
      <c r="T26" s="23">
        <f>'Variables AME'!R571</f>
        <v>0.11057403089999999</v>
      </c>
      <c r="U26" s="23">
        <f>'Variables AME'!S571</f>
        <v>0.17905134410000001</v>
      </c>
      <c r="V26" s="23">
        <f>'Variables AME'!T571</f>
        <v>0.24264589249999999</v>
      </c>
      <c r="W26" s="23">
        <f>'Variables AME'!U571</f>
        <v>0.30117222719999998</v>
      </c>
      <c r="X26" s="23">
        <f>'Variables AME'!V571</f>
        <v>0.25910135179999999</v>
      </c>
      <c r="Y26" s="23">
        <f>'Variables AME'!W571</f>
        <v>0.21952218430000001</v>
      </c>
      <c r="Z26" s="23">
        <f>'Variables AME'!X571</f>
        <v>0.2167449115</v>
      </c>
      <c r="AA26" s="23">
        <f>'Variables AME'!Y571</f>
        <v>0.21487995109999999</v>
      </c>
      <c r="AB26" s="23">
        <f>'Variables AME'!Z571</f>
        <v>0.2134705274</v>
      </c>
      <c r="AC26" s="23">
        <f>'Variables AME'!AA571</f>
        <v>0.21280314119999999</v>
      </c>
      <c r="AD26" s="23">
        <f>'Variables AME'!AB571</f>
        <v>0.21225450269999999</v>
      </c>
      <c r="AE26" s="23">
        <f>'Variables AME'!AC571</f>
        <v>0.2174529187</v>
      </c>
      <c r="AF26" s="23">
        <f>'Variables AME'!AD571</f>
        <v>0.2229074231</v>
      </c>
      <c r="AG26" s="23">
        <f>'Variables AME'!AE571</f>
        <v>0.22857996899999999</v>
      </c>
      <c r="AH26" s="23">
        <f>'Variables AME'!AF571</f>
        <v>0.23456880350000001</v>
      </c>
      <c r="AI26" s="23">
        <f>'Variables AME'!AG571</f>
        <v>0.24068711949999999</v>
      </c>
      <c r="AJ26" s="23">
        <f>'Variables AME'!AH571</f>
        <v>0.24138862050000001</v>
      </c>
      <c r="AK26" s="23">
        <f>'Variables AME'!AI571</f>
        <v>0.2420712984</v>
      </c>
      <c r="AL26" s="23">
        <f>'Variables AME'!AJ571</f>
        <v>0.24273739750000001</v>
      </c>
      <c r="AM26" s="23">
        <f>'Variables AME'!AK571</f>
        <v>0.2432612951</v>
      </c>
      <c r="AN26" s="23">
        <f>'Variables AME'!AL571</f>
        <v>0.24375706250000001</v>
      </c>
      <c r="AO26" s="23">
        <f>'Variables AME'!AM571</f>
        <v>0.24937734510000001</v>
      </c>
      <c r="AP26" s="23">
        <f>'Variables AME'!AN571</f>
        <v>0.25499684880000001</v>
      </c>
      <c r="AQ26" s="23">
        <f>'Variables AME'!AO571</f>
        <v>0.26062984220000002</v>
      </c>
      <c r="AR26" s="23">
        <f>'Variables AME'!AP571</f>
        <v>0.26628192179999999</v>
      </c>
      <c r="AS26" s="23">
        <f>'Variables AME'!AQ571</f>
        <v>0.27193426259999998</v>
      </c>
      <c r="AT26" s="23">
        <f>'Variables AME'!AR571</f>
        <v>0.27492169370000002</v>
      </c>
      <c r="AU26" s="23">
        <f>'Variables AME'!AS571</f>
        <v>0.27789874749999999</v>
      </c>
      <c r="AV26" s="23">
        <f>'Variables AME'!AT571</f>
        <v>0.28086774120000002</v>
      </c>
      <c r="AW26" s="23">
        <f>'Variables AME'!AU571</f>
        <v>0.28381170560000002</v>
      </c>
      <c r="AX26" s="23">
        <f>'Variables AME'!AV571</f>
        <v>0.28678696739999998</v>
      </c>
      <c r="AY26" s="18"/>
    </row>
    <row r="27" spans="1:51" x14ac:dyDescent="0.25">
      <c r="A27" s="111"/>
      <c r="B27" s="114"/>
      <c r="C27" t="s">
        <v>237</v>
      </c>
      <c r="D27" s="23">
        <f>'Variables AME'!B572</f>
        <v>1.4676116307532601</v>
      </c>
      <c r="E27" s="23">
        <f>'Variables AME'!C572</f>
        <v>1.4911746101974399</v>
      </c>
      <c r="F27" s="23">
        <f>'Variables AME'!D572</f>
        <v>1.5232610900000001</v>
      </c>
      <c r="G27" s="23">
        <f>'Variables AME'!E572</f>
        <v>1.5508073550000001</v>
      </c>
      <c r="H27" s="23">
        <f>'Variables AME'!F572</f>
        <v>1.580045785</v>
      </c>
      <c r="I27" s="23">
        <f>'Variables AME'!G572</f>
        <v>1.4706263900000001</v>
      </c>
      <c r="J27" s="23">
        <f>'Variables AME'!H572</f>
        <v>1.52534441</v>
      </c>
      <c r="K27" s="23">
        <f>'Variables AME'!I572</f>
        <v>1.5814595549999999</v>
      </c>
      <c r="L27" s="23">
        <f>'Variables AME'!J572</f>
        <v>1.6026611550000001</v>
      </c>
      <c r="M27" s="23">
        <f>'Variables AME'!K572</f>
        <v>1.5973941460000001</v>
      </c>
      <c r="N27" s="23">
        <f>'Variables AME'!L572</f>
        <v>1.592011729</v>
      </c>
      <c r="O27" s="23">
        <f>'Variables AME'!M572</f>
        <v>1.5654371789999999</v>
      </c>
      <c r="P27" s="23">
        <f>'Variables AME'!N572</f>
        <v>1.675121426</v>
      </c>
      <c r="Q27" s="23">
        <f>'Variables AME'!O572</f>
        <v>1.842309991</v>
      </c>
      <c r="R27" s="23">
        <f>'Variables AME'!P572</f>
        <v>2.0313206300000002</v>
      </c>
      <c r="S27" s="23">
        <f>'Variables AME'!Q572</f>
        <v>2.176202102</v>
      </c>
      <c r="T27" s="23">
        <f>'Variables AME'!R572</f>
        <v>2.3398065469999998</v>
      </c>
      <c r="U27" s="23">
        <f>'Variables AME'!S572</f>
        <v>1.767075975</v>
      </c>
      <c r="V27" s="23">
        <f>'Variables AME'!T572</f>
        <v>1.2188912780000001</v>
      </c>
      <c r="W27" s="23">
        <f>'Variables AME'!U572</f>
        <v>0.7015902503</v>
      </c>
      <c r="X27" s="23">
        <f>'Variables AME'!V572</f>
        <v>0.66879176549999997</v>
      </c>
      <c r="Y27" s="23">
        <f>'Variables AME'!W572</f>
        <v>0.64133532439999996</v>
      </c>
      <c r="Z27" s="23">
        <f>'Variables AME'!X572</f>
        <v>0.63797707950000004</v>
      </c>
      <c r="AA27" s="23">
        <f>'Variables AME'!Y572</f>
        <v>0.63729930180000005</v>
      </c>
      <c r="AB27" s="23">
        <f>'Variables AME'!Z572</f>
        <v>0.6379985977</v>
      </c>
      <c r="AC27" s="23">
        <f>'Variables AME'!AA572</f>
        <v>0.64091519100000005</v>
      </c>
      <c r="AD27" s="23">
        <f>'Variables AME'!AB572</f>
        <v>0.64423995599999995</v>
      </c>
      <c r="AE27" s="23">
        <f>'Variables AME'!AC572</f>
        <v>0.65241953490000004</v>
      </c>
      <c r="AF27" s="23">
        <f>'Variables AME'!AD572</f>
        <v>0.66133323529999999</v>
      </c>
      <c r="AG27" s="23">
        <f>'Variables AME'!AE572</f>
        <v>0.67084643899999996</v>
      </c>
      <c r="AH27" s="23">
        <f>'Variables AME'!AF572</f>
        <v>0.68085236449999997</v>
      </c>
      <c r="AI27" s="23">
        <f>'Variables AME'!AG572</f>
        <v>0.69116604500000001</v>
      </c>
      <c r="AJ27" s="23">
        <f>'Variables AME'!AH572</f>
        <v>0.70123357939999997</v>
      </c>
      <c r="AK27" s="23">
        <f>'Variables AME'!AI572</f>
        <v>0.71133573400000005</v>
      </c>
      <c r="AL27" s="23">
        <f>'Variables AME'!AJ572</f>
        <v>0.72147799779999999</v>
      </c>
      <c r="AM27" s="23">
        <f>'Variables AME'!AK572</f>
        <v>0.73165128030000004</v>
      </c>
      <c r="AN27" s="23">
        <f>'Variables AME'!AL572</f>
        <v>0.74183422519999997</v>
      </c>
      <c r="AO27" s="23">
        <f>'Variables AME'!AM572</f>
        <v>0.75075609470000004</v>
      </c>
      <c r="AP27" s="23">
        <f>'Variables AME'!AN572</f>
        <v>0.75958719370000005</v>
      </c>
      <c r="AQ27" s="23">
        <f>'Variables AME'!AO572</f>
        <v>0.76837403189999998</v>
      </c>
      <c r="AR27" s="23">
        <f>'Variables AME'!AP572</f>
        <v>0.77713582910000001</v>
      </c>
      <c r="AS27" s="23">
        <f>'Variables AME'!AQ572</f>
        <v>0.78582040460000002</v>
      </c>
      <c r="AT27" s="23">
        <f>'Variables AME'!AR572</f>
        <v>1.084936739</v>
      </c>
      <c r="AU27" s="23">
        <f>'Variables AME'!AS572</f>
        <v>1.386969219</v>
      </c>
      <c r="AV27" s="23">
        <f>'Variables AME'!AT572</f>
        <v>1.691849223</v>
      </c>
      <c r="AW27" s="23">
        <f>'Variables AME'!AU572</f>
        <v>1.999383586</v>
      </c>
      <c r="AX27" s="23">
        <f>'Variables AME'!AV572</f>
        <v>2.3099026149999999</v>
      </c>
      <c r="AY27" s="18"/>
    </row>
    <row r="28" spans="1:51" x14ac:dyDescent="0.25">
      <c r="A28" s="111"/>
      <c r="B28" s="114"/>
      <c r="C28" t="s">
        <v>238</v>
      </c>
      <c r="D28" s="23">
        <f>'Variables AME'!B573</f>
        <v>1.4643633957556199</v>
      </c>
      <c r="E28" s="23">
        <f>'Variables AME'!C573</f>
        <v>1.4878742237362399</v>
      </c>
      <c r="F28" s="23">
        <f>'Variables AME'!D573</f>
        <v>1.5198896879999999</v>
      </c>
      <c r="G28" s="23">
        <f>'Variables AME'!E573</f>
        <v>1.4227910020000001</v>
      </c>
      <c r="H28" s="23">
        <f>'Variables AME'!F573</f>
        <v>1.332902762</v>
      </c>
      <c r="I28" s="23">
        <f>'Variables AME'!G573</f>
        <v>1.140713785</v>
      </c>
      <c r="J28" s="23">
        <f>'Variables AME'!H573</f>
        <v>1.0878970219999999</v>
      </c>
      <c r="K28" s="23">
        <f>'Variables AME'!I573</f>
        <v>1.0371068459999999</v>
      </c>
      <c r="L28" s="23">
        <f>'Variables AME'!J573</f>
        <v>0.96639051890000005</v>
      </c>
      <c r="M28" s="23">
        <f>'Variables AME'!K573</f>
        <v>0.88566315259999995</v>
      </c>
      <c r="N28" s="23">
        <f>'Variables AME'!L573</f>
        <v>0.81161168230000003</v>
      </c>
      <c r="O28" s="23">
        <f>'Variables AME'!M573</f>
        <v>0.73380929559999997</v>
      </c>
      <c r="P28" s="23">
        <f>'Variables AME'!N573</f>
        <v>0.62260307690000005</v>
      </c>
      <c r="Q28" s="23">
        <f>'Variables AME'!O573</f>
        <v>0.53024994530000003</v>
      </c>
      <c r="R28" s="23">
        <f>'Variables AME'!P573</f>
        <v>0.43602827729999999</v>
      </c>
      <c r="S28" s="23">
        <f>'Variables AME'!Q573</f>
        <v>0.32699091270000002</v>
      </c>
      <c r="T28" s="23">
        <f>'Variables AME'!R573</f>
        <v>0.2179416787</v>
      </c>
      <c r="U28" s="23">
        <f>'Variables AME'!S573</f>
        <v>0.17696607289999999</v>
      </c>
      <c r="V28" s="23">
        <f>'Variables AME'!T573</f>
        <v>0.13749434790000001</v>
      </c>
      <c r="W28" s="23">
        <f>'Variables AME'!U573</f>
        <v>0.10005404330000001</v>
      </c>
      <c r="X28" s="23">
        <f>'Variables AME'!V573</f>
        <v>7.8308095800000005E-2</v>
      </c>
      <c r="Y28" s="23">
        <f>'Variables AME'!W573</f>
        <v>5.7445034700000001E-2</v>
      </c>
      <c r="Z28" s="23">
        <f>'Variables AME'!X573</f>
        <v>5.7123996199999999E-2</v>
      </c>
      <c r="AA28" s="23">
        <f>'Variables AME'!Y573</f>
        <v>5.7042985300000001E-2</v>
      </c>
      <c r="AB28" s="23">
        <f>'Variables AME'!Z573</f>
        <v>5.7085123600000003E-2</v>
      </c>
      <c r="AC28" s="23">
        <f>'Variables AME'!AA573</f>
        <v>5.73255872E-2</v>
      </c>
      <c r="AD28" s="23">
        <f>'Variables AME'!AB573</f>
        <v>5.76023497E-2</v>
      </c>
      <c r="AE28" s="23">
        <f>'Variables AME'!AC573</f>
        <v>5.8318998300000001E-2</v>
      </c>
      <c r="AF28" s="23">
        <f>'Variables AME'!AD573</f>
        <v>5.91012021E-2</v>
      </c>
      <c r="AG28" s="23">
        <f>'Variables AME'!AE573</f>
        <v>5.9936887799999998E-2</v>
      </c>
      <c r="AH28" s="23">
        <f>'Variables AME'!AF573</f>
        <v>6.0815413700000001E-2</v>
      </c>
      <c r="AI28" s="23">
        <f>'Variables AME'!AG573</f>
        <v>6.1721288499999999E-2</v>
      </c>
      <c r="AJ28" s="23">
        <f>'Variables AME'!AH573</f>
        <v>6.2617511599999995E-2</v>
      </c>
      <c r="AK28" s="23">
        <f>'Variables AME'!AI573</f>
        <v>6.3516795299999998E-2</v>
      </c>
      <c r="AL28" s="23">
        <f>'Variables AME'!AJ573</f>
        <v>6.4419630199999994E-2</v>
      </c>
      <c r="AM28" s="23">
        <f>'Variables AME'!AK573</f>
        <v>6.5325062599999997E-2</v>
      </c>
      <c r="AN28" s="23">
        <f>'Variables AME'!AL573</f>
        <v>6.6231326199999996E-2</v>
      </c>
      <c r="AO28" s="23">
        <f>'Variables AME'!AM573</f>
        <v>6.7025114699999999E-2</v>
      </c>
      <c r="AP28" s="23">
        <f>'Variables AME'!AN573</f>
        <v>6.7810769500000007E-2</v>
      </c>
      <c r="AQ28" s="23">
        <f>'Variables AME'!AO573</f>
        <v>6.85924438E-2</v>
      </c>
      <c r="AR28" s="23">
        <f>'Variables AME'!AP573</f>
        <v>6.9371854400000002E-2</v>
      </c>
      <c r="AS28" s="23">
        <f>'Variables AME'!AQ573</f>
        <v>7.0144344299999994E-2</v>
      </c>
      <c r="AT28" s="23">
        <f>'Variables AME'!AR573</f>
        <v>7.0668638399999997E-2</v>
      </c>
      <c r="AU28" s="23">
        <f>'Variables AME'!AS573</f>
        <v>7.1187757700000007E-2</v>
      </c>
      <c r="AV28" s="23">
        <f>'Variables AME'!AT573</f>
        <v>7.1702363699999896E-2</v>
      </c>
      <c r="AW28" s="23">
        <f>'Variables AME'!AU573</f>
        <v>7.2208201599999994E-2</v>
      </c>
      <c r="AX28" s="23">
        <f>'Variables AME'!AV573</f>
        <v>7.2719658500000006E-2</v>
      </c>
      <c r="AY28" s="18"/>
    </row>
    <row r="29" spans="1:51" x14ac:dyDescent="0.25">
      <c r="A29" s="111"/>
      <c r="B29" s="114"/>
      <c r="C29" t="s">
        <v>239</v>
      </c>
      <c r="D29" s="23">
        <f>'Variables AME'!B574</f>
        <v>0.29584764130791702</v>
      </c>
      <c r="E29" s="23">
        <f>'Variables AME'!C574</f>
        <v>0.300597570883747</v>
      </c>
      <c r="F29" s="23">
        <f>'Variables AME'!D574</f>
        <v>0.3070657054</v>
      </c>
      <c r="G29" s="23">
        <f>'Variables AME'!E574</f>
        <v>0.64806274850000001</v>
      </c>
      <c r="H29" s="23">
        <f>'Variables AME'!F574</f>
        <v>0.9748972025</v>
      </c>
      <c r="I29" s="23">
        <f>'Variables AME'!G574</f>
        <v>1.17319829</v>
      </c>
      <c r="J29" s="23">
        <f>'Variables AME'!H574</f>
        <v>1.4618009999999999</v>
      </c>
      <c r="K29" s="23">
        <f>'Variables AME'!I574</f>
        <v>1.7335923090000001</v>
      </c>
      <c r="L29" s="23">
        <f>'Variables AME'!J574</f>
        <v>1.9356009249999999</v>
      </c>
      <c r="M29" s="23">
        <f>'Variables AME'!K574</f>
        <v>2.0575647849999998</v>
      </c>
      <c r="N29" s="23">
        <f>'Variables AME'!L574</f>
        <v>2.118291138</v>
      </c>
      <c r="O29" s="23">
        <f>'Variables AME'!M574</f>
        <v>2.0763106370000002</v>
      </c>
      <c r="P29" s="23">
        <f>'Variables AME'!N574</f>
        <v>2.2381084609999999</v>
      </c>
      <c r="Q29" s="23">
        <f>'Variables AME'!O574</f>
        <v>2.4769899409999998</v>
      </c>
      <c r="R29" s="23">
        <f>'Variables AME'!P574</f>
        <v>2.7460290089999999</v>
      </c>
      <c r="S29" s="23">
        <f>'Variables AME'!Q574</f>
        <v>2.955948501</v>
      </c>
      <c r="T29" s="23">
        <f>'Variables AME'!R574</f>
        <v>3.191583015</v>
      </c>
      <c r="U29" s="23">
        <f>'Variables AME'!S574</f>
        <v>3.3299624689999998</v>
      </c>
      <c r="V29" s="23">
        <f>'Variables AME'!T574</f>
        <v>3.4436618870000002</v>
      </c>
      <c r="W29" s="23">
        <f>'Variables AME'!U574</f>
        <v>3.5366585189999999</v>
      </c>
      <c r="X29" s="23">
        <f>'Variables AME'!V574</f>
        <v>3.8209283080000001</v>
      </c>
      <c r="Y29" s="23">
        <f>'Variables AME'!W574</f>
        <v>4.1289381599999997</v>
      </c>
      <c r="Z29" s="23">
        <f>'Variables AME'!X574</f>
        <v>4.3914181159999996</v>
      </c>
      <c r="AA29" s="23">
        <f>'Variables AME'!Y574</f>
        <v>4.6720595390000002</v>
      </c>
      <c r="AB29" s="23">
        <f>'Variables AME'!Z574</f>
        <v>4.9643278640000004</v>
      </c>
      <c r="AC29" s="23">
        <f>'Variables AME'!AA574</f>
        <v>5.1795928250000003</v>
      </c>
      <c r="AD29" s="23">
        <f>'Variables AME'!AB574</f>
        <v>5.4001225870000003</v>
      </c>
      <c r="AE29" s="23">
        <f>'Variables AME'!AC574</f>
        <v>5.7366822219999998</v>
      </c>
      <c r="AF29" s="23">
        <f>'Variables AME'!AD574</f>
        <v>6.0809177200000004</v>
      </c>
      <c r="AG29" s="23">
        <f>'Variables AME'!AE574</f>
        <v>6.4323756200000002</v>
      </c>
      <c r="AH29" s="23">
        <f>'Variables AME'!AF574</f>
        <v>6.8045057809999996</v>
      </c>
      <c r="AI29" s="23">
        <f>'Variables AME'!AG574</f>
        <v>7.1822228289999996</v>
      </c>
      <c r="AJ29" s="23">
        <f>'Variables AME'!AH574</f>
        <v>7.5747209639999999</v>
      </c>
      <c r="AK29" s="23">
        <f>'Variables AME'!AI574</f>
        <v>7.9707487539999997</v>
      </c>
      <c r="AL29" s="23">
        <f>'Variables AME'!AJ574</f>
        <v>8.3703290609999996</v>
      </c>
      <c r="AM29" s="23">
        <f>'Variables AME'!AK574</f>
        <v>8.7859103189999903</v>
      </c>
      <c r="AN29" s="23">
        <f>'Variables AME'!AL574</f>
        <v>9.2048248049999994</v>
      </c>
      <c r="AO29" s="23">
        <f>'Variables AME'!AM574</f>
        <v>9.6258081460000007</v>
      </c>
      <c r="AP29" s="23">
        <f>'Variables AME'!AN574</f>
        <v>10.049017299999999</v>
      </c>
      <c r="AQ29" s="23">
        <f>'Variables AME'!AO574</f>
        <v>10.47491235</v>
      </c>
      <c r="AR29" s="23">
        <f>'Variables AME'!AP574</f>
        <v>10.90364885</v>
      </c>
      <c r="AS29" s="23">
        <f>'Variables AME'!AQ574</f>
        <v>11.334385510000001</v>
      </c>
      <c r="AT29" s="23">
        <f>'Variables AME'!AR574</f>
        <v>11.74249786</v>
      </c>
      <c r="AU29" s="23">
        <f>'Variables AME'!AS574</f>
        <v>12.153053939999999</v>
      </c>
      <c r="AV29" s="23">
        <f>'Variables AME'!AT574</f>
        <v>12.56607681</v>
      </c>
      <c r="AW29" s="23">
        <f>'Variables AME'!AU574</f>
        <v>12.980718449999999</v>
      </c>
      <c r="AX29" s="23">
        <f>'Variables AME'!AV574</f>
        <v>13.399490180000001</v>
      </c>
      <c r="AY29" s="18"/>
    </row>
    <row r="30" spans="1:51" x14ac:dyDescent="0.25">
      <c r="A30" s="111"/>
      <c r="B30" s="114"/>
      <c r="C30" t="s">
        <v>240</v>
      </c>
      <c r="D30" s="23">
        <f>'Variables AME'!B575</f>
        <v>6.65657192942814E-2</v>
      </c>
      <c r="E30" s="23">
        <f>'Variables AME'!C575</f>
        <v>6.7634453448843099E-2</v>
      </c>
      <c r="F30" s="23">
        <f>'Variables AME'!D575</f>
        <v>6.9089783700000004E-2</v>
      </c>
      <c r="G30" s="23">
        <f>'Variables AME'!E575</f>
        <v>9.34434871E-2</v>
      </c>
      <c r="H30" s="23">
        <f>'Variables AME'!F575</f>
        <v>0.12647729160000001</v>
      </c>
      <c r="I30" s="23">
        <f>'Variables AME'!G575</f>
        <v>0.1563856649</v>
      </c>
      <c r="J30" s="23">
        <f>'Variables AME'!H575</f>
        <v>0.21548358940000001</v>
      </c>
      <c r="K30" s="23">
        <f>'Variables AME'!I575</f>
        <v>0.29679465579999997</v>
      </c>
      <c r="L30" s="23">
        <f>'Variables AME'!J575</f>
        <v>0.39956864250000002</v>
      </c>
      <c r="M30" s="23">
        <f>'Variables AME'!K575</f>
        <v>0.52907041430000001</v>
      </c>
      <c r="N30" s="23">
        <f>'Variables AME'!L575</f>
        <v>0.70048582540000004</v>
      </c>
      <c r="O30" s="23">
        <f>'Variables AME'!M575</f>
        <v>0.91504074550000003</v>
      </c>
      <c r="P30" s="23">
        <f>'Variables AME'!N575</f>
        <v>0.98634587610000002</v>
      </c>
      <c r="Q30" s="23">
        <f>'Variables AME'!O575</f>
        <v>1.0916221690000001</v>
      </c>
      <c r="R30" s="23">
        <f>'Variables AME'!P575</f>
        <v>1.210189067</v>
      </c>
      <c r="S30" s="23">
        <f>'Variables AME'!Q575</f>
        <v>1.3027016629999999</v>
      </c>
      <c r="T30" s="23">
        <f>'Variables AME'!R575</f>
        <v>1.4065470019999999</v>
      </c>
      <c r="U30" s="23">
        <f>'Variables AME'!S575</f>
        <v>1.4675315369999999</v>
      </c>
      <c r="V30" s="23">
        <f>'Variables AME'!T575</f>
        <v>1.5176394529999999</v>
      </c>
      <c r="W30" s="23">
        <f>'Variables AME'!U575</f>
        <v>1.558623546</v>
      </c>
      <c r="X30" s="23">
        <f>'Variables AME'!V575</f>
        <v>1.616641279</v>
      </c>
      <c r="Y30" s="23">
        <f>'Variables AME'!W575</f>
        <v>1.68559842</v>
      </c>
      <c r="Z30" s="23">
        <f>'Variables AME'!X575</f>
        <v>1.8041315959999999</v>
      </c>
      <c r="AA30" s="23">
        <f>'Variables AME'!Y575</f>
        <v>1.9301152399999999</v>
      </c>
      <c r="AB30" s="23">
        <f>'Variables AME'!Z575</f>
        <v>2.0609560409999998</v>
      </c>
      <c r="AC30" s="23">
        <f>'Variables AME'!AA575</f>
        <v>2.1991038459999999</v>
      </c>
      <c r="AD30" s="23">
        <f>'Variables AME'!AB575</f>
        <v>2.339966456</v>
      </c>
      <c r="AE30" s="23">
        <f>'Variables AME'!AC575</f>
        <v>2.6498873430000001</v>
      </c>
      <c r="AF30" s="23">
        <f>'Variables AME'!AD575</f>
        <v>2.9640663809999999</v>
      </c>
      <c r="AG30" s="23">
        <f>'Variables AME'!AE575</f>
        <v>3.2827203100000002</v>
      </c>
      <c r="AH30" s="23">
        <f>'Variables AME'!AF575</f>
        <v>3.6201976509999998</v>
      </c>
      <c r="AI30" s="23">
        <f>'Variables AME'!AG575</f>
        <v>3.9619345909999999</v>
      </c>
      <c r="AJ30" s="23">
        <f>'Variables AME'!AH575</f>
        <v>4.319396083</v>
      </c>
      <c r="AK30" s="23">
        <f>'Variables AME'!AI575</f>
        <v>4.6803566300000004</v>
      </c>
      <c r="AL30" s="23">
        <f>'Variables AME'!AJ575</f>
        <v>5.0448121119999998</v>
      </c>
      <c r="AM30" s="23">
        <f>'Variables AME'!AK575</f>
        <v>5.4256012780000002</v>
      </c>
      <c r="AN30" s="23">
        <f>'Variables AME'!AL575</f>
        <v>5.8098101209999999</v>
      </c>
      <c r="AO30" s="23">
        <f>'Variables AME'!AM575</f>
        <v>6.2024092069999996</v>
      </c>
      <c r="AP30" s="23">
        <f>'Variables AME'!AN575</f>
        <v>6.5977839889999998</v>
      </c>
      <c r="AQ30" s="23">
        <f>'Variables AME'!AO575</f>
        <v>6.9961770019999996</v>
      </c>
      <c r="AR30" s="23">
        <f>'Variables AME'!AP575</f>
        <v>7.3976525049999999</v>
      </c>
      <c r="AS30" s="23">
        <f>'Variables AME'!AQ575</f>
        <v>7.801600262</v>
      </c>
      <c r="AT30" s="23">
        <f>'Variables AME'!AR575</f>
        <v>8.0354491140000004</v>
      </c>
      <c r="AU30" s="23">
        <f>'Variables AME'!AS575</f>
        <v>8.2705027270000002</v>
      </c>
      <c r="AV30" s="23">
        <f>'Variables AME'!AT575</f>
        <v>8.5067891679999903</v>
      </c>
      <c r="AW30" s="23">
        <f>'Variables AME'!AU575</f>
        <v>8.7437480989999994</v>
      </c>
      <c r="AX30" s="23">
        <f>'Variables AME'!AV575</f>
        <v>8.9830809380000005</v>
      </c>
    </row>
    <row r="31" spans="1:51" x14ac:dyDescent="0.25">
      <c r="A31" s="111"/>
      <c r="B31" s="114"/>
      <c r="C31" t="s">
        <v>368</v>
      </c>
      <c r="D31" s="23">
        <f>'Variables AME'!B576</f>
        <v>3.32767453113023</v>
      </c>
      <c r="E31" s="23">
        <f>'Variables AME'!C576</f>
        <v>3.3811014220943498</v>
      </c>
      <c r="F31" s="23">
        <f>'Variables AME'!D576</f>
        <v>3.4538545680000001</v>
      </c>
      <c r="G31" s="23">
        <f>'Variables AME'!E576</f>
        <v>3.3875489320000001</v>
      </c>
      <c r="H31" s="23">
        <f>'Variables AME'!F576</f>
        <v>3.3250288970000001</v>
      </c>
      <c r="I31" s="23">
        <f>'Variables AME'!G576</f>
        <v>2.981440418</v>
      </c>
      <c r="J31" s="23">
        <f>'Variables AME'!H576</f>
        <v>2.97913183</v>
      </c>
      <c r="K31" s="23">
        <f>'Variables AME'!I576</f>
        <v>2.975623116</v>
      </c>
      <c r="L31" s="23">
        <f>'Variables AME'!J576</f>
        <v>2.9050898709999999</v>
      </c>
      <c r="M31" s="23">
        <f>'Variables AME'!K576</f>
        <v>2.78951035</v>
      </c>
      <c r="N31" s="23">
        <f>'Variables AME'!L576</f>
        <v>2.6783059059999998</v>
      </c>
      <c r="O31" s="23">
        <f>'Variables AME'!M576</f>
        <v>2.5371584309999999</v>
      </c>
      <c r="P31" s="23">
        <f>'Variables AME'!N576</f>
        <v>2.7348681109999999</v>
      </c>
      <c r="Q31" s="23">
        <f>'Variables AME'!O576</f>
        <v>3.0267705610000002</v>
      </c>
      <c r="R31" s="23">
        <f>'Variables AME'!P576</f>
        <v>3.3555242299999999</v>
      </c>
      <c r="S31" s="23">
        <f>'Variables AME'!Q576</f>
        <v>3.6120364290000002</v>
      </c>
      <c r="T31" s="23">
        <f>'Variables AME'!R576</f>
        <v>3.899971232</v>
      </c>
      <c r="U31" s="23">
        <f>'Variables AME'!S576</f>
        <v>4.0690647159999997</v>
      </c>
      <c r="V31" s="23">
        <f>'Variables AME'!T576</f>
        <v>4.2080003020000003</v>
      </c>
      <c r="W31" s="23">
        <f>'Variables AME'!U576</f>
        <v>4.3216380140000004</v>
      </c>
      <c r="X31" s="23">
        <f>'Variables AME'!V576</f>
        <v>4.1217101810000001</v>
      </c>
      <c r="Y31" s="23">
        <f>'Variables AME'!W576</f>
        <v>3.9546732150000001</v>
      </c>
      <c r="Z31" s="23">
        <f>'Variables AME'!X576</f>
        <v>3.932174678</v>
      </c>
      <c r="AA31" s="23">
        <f>'Variables AME'!Y576</f>
        <v>3.9261990349999998</v>
      </c>
      <c r="AB31" s="23">
        <f>'Variables AME'!Z576</f>
        <v>3.9286974529999998</v>
      </c>
      <c r="AC31" s="23">
        <f>'Variables AME'!AA576</f>
        <v>3.9455694779999999</v>
      </c>
      <c r="AD31" s="23">
        <f>'Variables AME'!AB576</f>
        <v>3.9649431609999999</v>
      </c>
      <c r="AE31" s="23">
        <f>'Variables AME'!AC576</f>
        <v>4.012500577</v>
      </c>
      <c r="AF31" s="23">
        <f>'Variables AME'!AD576</f>
        <v>4.0645602969999999</v>
      </c>
      <c r="AG31" s="23">
        <f>'Variables AME'!AE576</f>
        <v>4.1202868090000004</v>
      </c>
      <c r="AH31" s="23">
        <f>'Variables AME'!AF576</f>
        <v>4.1791930109999997</v>
      </c>
      <c r="AI31" s="23">
        <f>'Variables AME'!AG576</f>
        <v>4.2399650879999999</v>
      </c>
      <c r="AJ31" s="23">
        <f>'Variables AME'!AH576</f>
        <v>4.300255537</v>
      </c>
      <c r="AK31" s="23">
        <f>'Variables AME'!AI576</f>
        <v>4.3607421889999998</v>
      </c>
      <c r="AL31" s="23">
        <f>'Variables AME'!AJ576</f>
        <v>4.4214588910000003</v>
      </c>
      <c r="AM31" s="23">
        <f>'Variables AME'!AK576</f>
        <v>4.4824916699999999</v>
      </c>
      <c r="AN31" s="23">
        <f>'Variables AME'!AL576</f>
        <v>4.543569454</v>
      </c>
      <c r="AO31" s="23">
        <f>'Variables AME'!AM576</f>
        <v>4.5970524800000003</v>
      </c>
      <c r="AP31" s="23">
        <f>'Variables AME'!AN576</f>
        <v>4.649967009</v>
      </c>
      <c r="AQ31" s="23">
        <f>'Variables AME'!AO576</f>
        <v>4.7025983409999998</v>
      </c>
      <c r="AR31" s="23">
        <f>'Variables AME'!AP576</f>
        <v>4.7550645029999998</v>
      </c>
      <c r="AS31" s="23">
        <f>'Variables AME'!AQ576</f>
        <v>4.807046626</v>
      </c>
      <c r="AT31" s="23">
        <f>'Variables AME'!AR576</f>
        <v>4.842583061</v>
      </c>
      <c r="AU31" s="23">
        <f>'Variables AME'!AS576</f>
        <v>4.8777608680000002</v>
      </c>
      <c r="AV31" s="23">
        <f>'Variables AME'!AT576</f>
        <v>4.9126254869999997</v>
      </c>
      <c r="AW31" s="23">
        <f>'Variables AME'!AU576</f>
        <v>4.9468855180000002</v>
      </c>
      <c r="AX31" s="23">
        <f>'Variables AME'!AV576</f>
        <v>4.981526702</v>
      </c>
      <c r="AY31" s="18"/>
    </row>
    <row r="32" spans="1:51" x14ac:dyDescent="0.25">
      <c r="A32" s="111"/>
      <c r="B32" s="114"/>
      <c r="C32" t="s">
        <v>241</v>
      </c>
      <c r="D32" s="23">
        <f>'Variables AME'!B577</f>
        <v>0.21556468620722</v>
      </c>
      <c r="E32" s="23">
        <f>'Variables AME'!C577</f>
        <v>0.21902564697065</v>
      </c>
      <c r="F32" s="23">
        <f>'Variables AME'!D577</f>
        <v>0.22373855049999999</v>
      </c>
      <c r="G32" s="23">
        <f>'Variables AME'!E577</f>
        <v>0.25496084800000002</v>
      </c>
      <c r="H32" s="23">
        <f>'Variables AME'!F577</f>
        <v>0.29075988359999999</v>
      </c>
      <c r="I32" s="23">
        <f>'Variables AME'!G577</f>
        <v>0.30291190439999999</v>
      </c>
      <c r="J32" s="23">
        <f>'Variables AME'!H577</f>
        <v>0.3516665598</v>
      </c>
      <c r="K32" s="23">
        <f>'Variables AME'!I577</f>
        <v>0.40810359400000001</v>
      </c>
      <c r="L32" s="23">
        <f>'Variables AME'!J577</f>
        <v>0.46291708770000001</v>
      </c>
      <c r="M32" s="23">
        <f>'Variables AME'!K577</f>
        <v>0.51644343559999994</v>
      </c>
      <c r="N32" s="23">
        <f>'Variables AME'!L577</f>
        <v>0.57611092100000005</v>
      </c>
      <c r="O32" s="23">
        <f>'Variables AME'!M577</f>
        <v>0.63408088429999998</v>
      </c>
      <c r="P32" s="23">
        <f>'Variables AME'!N577</f>
        <v>0.58892095089999996</v>
      </c>
      <c r="Q32" s="23">
        <f>'Variables AME'!O577</f>
        <v>0.56258955030000002</v>
      </c>
      <c r="R32" s="23">
        <f>'Variables AME'!P577</f>
        <v>0.53843256390000005</v>
      </c>
      <c r="S32" s="23">
        <f>'Variables AME'!Q577</f>
        <v>0.49963488719999999</v>
      </c>
      <c r="T32" s="23">
        <f>'Variables AME'!R577</f>
        <v>0.46357946480000001</v>
      </c>
      <c r="U32" s="23">
        <f>'Variables AME'!S577</f>
        <v>0.60407131390000002</v>
      </c>
      <c r="V32" s="23">
        <f>'Variables AME'!T577</f>
        <v>0.733364028</v>
      </c>
      <c r="W32" s="23">
        <f>'Variables AME'!U577</f>
        <v>0.85142421879999997</v>
      </c>
      <c r="X32" s="23">
        <f>'Variables AME'!V577</f>
        <v>0.84042066530000004</v>
      </c>
      <c r="Y32" s="23">
        <f>'Variables AME'!W577</f>
        <v>0.83569576489999997</v>
      </c>
      <c r="Z32" s="23">
        <f>'Variables AME'!X577</f>
        <v>0.86641426939999999</v>
      </c>
      <c r="AA32" s="23">
        <f>'Variables AME'!Y577</f>
        <v>0.90073730770000004</v>
      </c>
      <c r="AB32" s="23">
        <f>'Variables AME'!Z577</f>
        <v>0.93719584339999995</v>
      </c>
      <c r="AC32" s="23">
        <f>'Variables AME'!AA577</f>
        <v>0.97616490010000001</v>
      </c>
      <c r="AD32" s="23">
        <f>'Variables AME'!AB577</f>
        <v>1.0161097640000001</v>
      </c>
      <c r="AE32" s="23">
        <f>'Variables AME'!AC577</f>
        <v>1.036878167</v>
      </c>
      <c r="AF32" s="23">
        <f>'Variables AME'!AD577</f>
        <v>1.0588491330000001</v>
      </c>
      <c r="AG32" s="23">
        <f>'Variables AME'!AE577</f>
        <v>1.0818301530000001</v>
      </c>
      <c r="AH32" s="23">
        <f>'Variables AME'!AF577</f>
        <v>1.1062269769999999</v>
      </c>
      <c r="AI32" s="23">
        <f>'Variables AME'!AG577</f>
        <v>1.1311989410000001</v>
      </c>
      <c r="AJ32" s="23">
        <f>'Variables AME'!AH577</f>
        <v>1.211769576</v>
      </c>
      <c r="AK32" s="23">
        <f>'Variables AME'!AI577</f>
        <v>1.293102615</v>
      </c>
      <c r="AL32" s="23">
        <f>'Variables AME'!AJ577</f>
        <v>1.375199431</v>
      </c>
      <c r="AM32" s="23">
        <f>'Variables AME'!AK577</f>
        <v>1.461072353</v>
      </c>
      <c r="AN32" s="23">
        <f>'Variables AME'!AL577</f>
        <v>1.5476833800000001</v>
      </c>
      <c r="AO32" s="23">
        <f>'Variables AME'!AM577</f>
        <v>1.578731401</v>
      </c>
      <c r="AP32" s="23">
        <f>'Variables AME'!AN577</f>
        <v>1.6097243830000001</v>
      </c>
      <c r="AQ32" s="23">
        <f>'Variables AME'!AO577</f>
        <v>1.6407546710000001</v>
      </c>
      <c r="AR32" s="23">
        <f>'Variables AME'!AP577</f>
        <v>1.671859038</v>
      </c>
      <c r="AS32" s="23">
        <f>'Variables AME'!AQ577</f>
        <v>1.702920853</v>
      </c>
      <c r="AT32" s="23">
        <f>'Variables AME'!AR577</f>
        <v>1.7354891779999999</v>
      </c>
      <c r="AU32" s="23">
        <f>'Variables AME'!AS577</f>
        <v>1.7681330909999999</v>
      </c>
      <c r="AV32" s="23">
        <f>'Variables AME'!AT577</f>
        <v>1.8008635099999999</v>
      </c>
      <c r="AW32" s="23">
        <f>'Variables AME'!AU577</f>
        <v>1.833567291</v>
      </c>
      <c r="AX32" s="23">
        <f>'Variables AME'!AV577</f>
        <v>1.8666051610000001</v>
      </c>
      <c r="AY32" s="18"/>
    </row>
    <row r="33" spans="1:51" x14ac:dyDescent="0.25">
      <c r="A33" s="111"/>
      <c r="B33" s="115" t="s">
        <v>822</v>
      </c>
      <c r="C33" t="s">
        <v>242</v>
      </c>
      <c r="D33" s="23">
        <f>'Variables AME'!B578</f>
        <v>33.108335480742298</v>
      </c>
      <c r="E33" s="23">
        <f>'Variables AME'!C578</f>
        <v>33.639900516080203</v>
      </c>
      <c r="F33" s="23">
        <f>'Variables AME'!D578</f>
        <v>34.363901800000001</v>
      </c>
      <c r="G33" s="23">
        <f>'Variables AME'!E578</f>
        <v>33.76169299</v>
      </c>
      <c r="H33" s="23">
        <f>'Variables AME'!F578</f>
        <v>32.322878830000001</v>
      </c>
      <c r="I33" s="23">
        <f>'Variables AME'!G578</f>
        <v>30.210326340000002</v>
      </c>
      <c r="J33" s="23">
        <f>'Variables AME'!H578</f>
        <v>29.98946793</v>
      </c>
      <c r="K33" s="23">
        <f>'Variables AME'!I578</f>
        <v>29.231473919999999</v>
      </c>
      <c r="L33" s="23">
        <f>'Variables AME'!J578</f>
        <v>27.561837950000001</v>
      </c>
      <c r="M33" s="23">
        <f>'Variables AME'!K578</f>
        <v>26.205609320000001</v>
      </c>
      <c r="N33" s="23">
        <f>'Variables AME'!L578</f>
        <v>25.254537110000001</v>
      </c>
      <c r="O33" s="23">
        <f>'Variables AME'!M578</f>
        <v>24.486950669999999</v>
      </c>
      <c r="P33" s="23">
        <f>'Variables AME'!N578</f>
        <v>24.46875751</v>
      </c>
      <c r="Q33" s="23">
        <f>'Variables AME'!O578</f>
        <v>24.428023499999998</v>
      </c>
      <c r="R33" s="23">
        <f>'Variables AME'!P578</f>
        <v>23.701764560000001</v>
      </c>
      <c r="S33" s="23">
        <f>'Variables AME'!Q578</f>
        <v>22.900439720000001</v>
      </c>
      <c r="T33" s="23">
        <f>'Variables AME'!R578</f>
        <v>22.21044732</v>
      </c>
      <c r="U33" s="23">
        <f>'Variables AME'!S578</f>
        <v>21.775874909999999</v>
      </c>
      <c r="V33" s="23">
        <f>'Variables AME'!T578</f>
        <v>21.585594480000001</v>
      </c>
      <c r="W33" s="23">
        <f>'Variables AME'!U578</f>
        <v>21.489032460000001</v>
      </c>
      <c r="X33" s="23">
        <f>'Variables AME'!V578</f>
        <v>21.175204789999999</v>
      </c>
      <c r="Y33" s="23">
        <f>'Variables AME'!W578</f>
        <v>20.882768259999999</v>
      </c>
      <c r="Z33" s="23">
        <f>'Variables AME'!X578</f>
        <v>20.74753179</v>
      </c>
      <c r="AA33" s="23">
        <f>'Variables AME'!Y578</f>
        <v>20.608117839999998</v>
      </c>
      <c r="AB33" s="23">
        <f>'Variables AME'!Z578</f>
        <v>20.448835259999999</v>
      </c>
      <c r="AC33" s="23">
        <f>'Variables AME'!AA578</f>
        <v>20.28517978</v>
      </c>
      <c r="AD33" s="23">
        <f>'Variables AME'!AB578</f>
        <v>20.131573209999999</v>
      </c>
      <c r="AE33" s="23">
        <f>'Variables AME'!AC578</f>
        <v>19.957895879999999</v>
      </c>
      <c r="AF33" s="23">
        <f>'Variables AME'!AD578</f>
        <v>19.79570352</v>
      </c>
      <c r="AG33" s="23">
        <f>'Variables AME'!AE578</f>
        <v>19.646963199999998</v>
      </c>
      <c r="AH33" s="23">
        <f>'Variables AME'!AF578</f>
        <v>19.503375599999998</v>
      </c>
      <c r="AI33" s="23">
        <f>'Variables AME'!AG578</f>
        <v>19.369894469999998</v>
      </c>
      <c r="AJ33" s="23">
        <f>'Variables AME'!AH578</f>
        <v>19.337103880000001</v>
      </c>
      <c r="AK33" s="23">
        <f>'Variables AME'!AI578</f>
        <v>19.317448160000001</v>
      </c>
      <c r="AL33" s="23">
        <f>'Variables AME'!AJ578</f>
        <v>19.309054100000001</v>
      </c>
      <c r="AM33" s="23">
        <f>'Variables AME'!AK578</f>
        <v>19.304054499999999</v>
      </c>
      <c r="AN33" s="23">
        <f>'Variables AME'!AL578</f>
        <v>19.303042380000001</v>
      </c>
      <c r="AO33" s="23">
        <f>'Variables AME'!AM578</f>
        <v>19.18912091</v>
      </c>
      <c r="AP33" s="23">
        <f>'Variables AME'!AN578</f>
        <v>19.06573513</v>
      </c>
      <c r="AQ33" s="23">
        <f>'Variables AME'!AO578</f>
        <v>18.935352309999999</v>
      </c>
      <c r="AR33" s="23">
        <f>'Variables AME'!AP578</f>
        <v>18.80352173</v>
      </c>
      <c r="AS33" s="23">
        <f>'Variables AME'!AQ578</f>
        <v>18.670163460000001</v>
      </c>
      <c r="AT33" s="23">
        <f>'Variables AME'!AR578</f>
        <v>18.51537699</v>
      </c>
      <c r="AU33" s="23">
        <f>'Variables AME'!AS578</f>
        <v>18.3569256</v>
      </c>
      <c r="AV33" s="23">
        <f>'Variables AME'!AT578</f>
        <v>18.195748770000002</v>
      </c>
      <c r="AW33" s="23">
        <f>'Variables AME'!AU578</f>
        <v>18.033516680000002</v>
      </c>
      <c r="AX33" s="23">
        <f>'Variables AME'!AV578</f>
        <v>17.87886679</v>
      </c>
      <c r="AY33" s="18"/>
    </row>
    <row r="34" spans="1:51" x14ac:dyDescent="0.25">
      <c r="A34" s="111"/>
      <c r="B34" s="115"/>
      <c r="C34" t="s">
        <v>243</v>
      </c>
      <c r="D34" s="23">
        <f>'Variables AME'!B579</f>
        <v>1.54983431156195</v>
      </c>
      <c r="E34" s="23">
        <f>'Variables AME'!C579</f>
        <v>1.57471740274219</v>
      </c>
      <c r="F34" s="23">
        <f>'Variables AME'!D579</f>
        <v>1.608608627</v>
      </c>
      <c r="G34" s="23">
        <f>'Variables AME'!E579</f>
        <v>2.5959592109999998</v>
      </c>
      <c r="H34" s="23">
        <f>'Variables AME'!F579</f>
        <v>3.4525771170000001</v>
      </c>
      <c r="I34" s="23">
        <f>'Variables AME'!G579</f>
        <v>4.1159047989999999</v>
      </c>
      <c r="J34" s="23">
        <f>'Variables AME'!H579</f>
        <v>4.9395175690000004</v>
      </c>
      <c r="K34" s="23">
        <f>'Variables AME'!I579</f>
        <v>5.6006932330000003</v>
      </c>
      <c r="L34" s="23">
        <f>'Variables AME'!J579</f>
        <v>5.9557570469999996</v>
      </c>
      <c r="M34" s="23">
        <f>'Variables AME'!K579</f>
        <v>6.2128341310000001</v>
      </c>
      <c r="N34" s="23">
        <f>'Variables AME'!L579</f>
        <v>6.3925345739999999</v>
      </c>
      <c r="O34" s="23">
        <f>'Variables AME'!M579</f>
        <v>6.4227475160000003</v>
      </c>
      <c r="P34" s="23">
        <f>'Variables AME'!N579</f>
        <v>6.5199963829999996</v>
      </c>
      <c r="Q34" s="23">
        <f>'Variables AME'!O579</f>
        <v>6.6116798330000002</v>
      </c>
      <c r="R34" s="23">
        <f>'Variables AME'!P579</f>
        <v>6.5152727759999998</v>
      </c>
      <c r="S34" s="23">
        <f>'Variables AME'!Q579</f>
        <v>6.3924324969999997</v>
      </c>
      <c r="T34" s="23">
        <f>'Variables AME'!R579</f>
        <v>6.2949680949999998</v>
      </c>
      <c r="U34" s="23">
        <f>'Variables AME'!S579</f>
        <v>6.4014483689999997</v>
      </c>
      <c r="V34" s="23">
        <f>'Variables AME'!T579</f>
        <v>6.5705880069999996</v>
      </c>
      <c r="W34" s="23">
        <f>'Variables AME'!U579</f>
        <v>6.7627533</v>
      </c>
      <c r="X34" s="23">
        <f>'Variables AME'!V579</f>
        <v>6.754210176</v>
      </c>
      <c r="Y34" s="23">
        <f>'Variables AME'!W579</f>
        <v>6.7530230619999996</v>
      </c>
      <c r="Z34" s="23">
        <f>'Variables AME'!X579</f>
        <v>6.862576346</v>
      </c>
      <c r="AA34" s="23">
        <f>'Variables AME'!Y579</f>
        <v>6.9721577410000002</v>
      </c>
      <c r="AB34" s="23">
        <f>'Variables AME'!Z579</f>
        <v>7.0762898989999998</v>
      </c>
      <c r="AC34" s="23">
        <f>'Variables AME'!AA579</f>
        <v>7.1825270899999998</v>
      </c>
      <c r="AD34" s="23">
        <f>'Variables AME'!AB579</f>
        <v>7.2935727669999997</v>
      </c>
      <c r="AE34" s="23">
        <f>'Variables AME'!AC579</f>
        <v>7.3932810519999999</v>
      </c>
      <c r="AF34" s="23">
        <f>'Variables AME'!AD579</f>
        <v>7.4965937609999997</v>
      </c>
      <c r="AG34" s="23">
        <f>'Variables AME'!AE579</f>
        <v>7.6045458149999998</v>
      </c>
      <c r="AH34" s="23">
        <f>'Variables AME'!AF579</f>
        <v>7.7160992840000002</v>
      </c>
      <c r="AI34" s="23">
        <f>'Variables AME'!AG579</f>
        <v>7.8315074859999996</v>
      </c>
      <c r="AJ34" s="23">
        <f>'Variables AME'!AH579</f>
        <v>7.871095682</v>
      </c>
      <c r="AK34" s="23">
        <f>'Variables AME'!AI579</f>
        <v>7.9161379260000002</v>
      </c>
      <c r="AL34" s="23">
        <f>'Variables AME'!AJ579</f>
        <v>7.9659706449999996</v>
      </c>
      <c r="AM34" s="23">
        <f>'Variables AME'!AK579</f>
        <v>8.0177353329999903</v>
      </c>
      <c r="AN34" s="23">
        <f>'Variables AME'!AL579</f>
        <v>8.0714149430000006</v>
      </c>
      <c r="AO34" s="23">
        <f>'Variables AME'!AM579</f>
        <v>8.1074501730000001</v>
      </c>
      <c r="AP34" s="23">
        <f>'Variables AME'!AN579</f>
        <v>8.1393668330000004</v>
      </c>
      <c r="AQ34" s="23">
        <f>'Variables AME'!AO579</f>
        <v>8.1681013779999905</v>
      </c>
      <c r="AR34" s="23">
        <f>'Variables AME'!AP579</f>
        <v>8.1959752619999904</v>
      </c>
      <c r="AS34" s="23">
        <f>'Variables AME'!AQ579</f>
        <v>8.2229296349999998</v>
      </c>
      <c r="AT34" s="23">
        <f>'Variables AME'!AR579</f>
        <v>8.2081049250000007</v>
      </c>
      <c r="AU34" s="23">
        <f>'Variables AME'!AS579</f>
        <v>8.1916314799999999</v>
      </c>
      <c r="AV34" s="23">
        <f>'Variables AME'!AT579</f>
        <v>8.1738982579999995</v>
      </c>
      <c r="AW34" s="23">
        <f>'Variables AME'!AU579</f>
        <v>8.1556349350000001</v>
      </c>
      <c r="AX34" s="23">
        <f>'Variables AME'!AV579</f>
        <v>8.1407632989999996</v>
      </c>
      <c r="AY34" s="18"/>
    </row>
    <row r="35" spans="1:51" x14ac:dyDescent="0.25">
      <c r="A35" s="111"/>
      <c r="B35" s="115"/>
      <c r="C35" t="s">
        <v>244</v>
      </c>
      <c r="D35" s="23">
        <f>'Variables AME'!B580</f>
        <v>0.19372928894524399</v>
      </c>
      <c r="E35" s="23">
        <f>'Variables AME'!C580</f>
        <v>0.196839675342774</v>
      </c>
      <c r="F35" s="23">
        <f>'Variables AME'!D580</f>
        <v>0.2010760784</v>
      </c>
      <c r="G35" s="23">
        <f>'Variables AME'!E580</f>
        <v>0.1915518859</v>
      </c>
      <c r="H35" s="23">
        <f>'Variables AME'!F580</f>
        <v>0.17781833059999999</v>
      </c>
      <c r="I35" s="23">
        <f>'Variables AME'!G580</f>
        <v>0.1611484712</v>
      </c>
      <c r="J35" s="23">
        <f>'Variables AME'!H580</f>
        <v>0.1551114338</v>
      </c>
      <c r="K35" s="23">
        <f>'Variables AME'!I580</f>
        <v>0.1465986748</v>
      </c>
      <c r="L35" s="23">
        <f>'Variables AME'!J580</f>
        <v>0.13402684179999999</v>
      </c>
      <c r="M35" s="23">
        <f>'Variables AME'!K580</f>
        <v>0.1235612093</v>
      </c>
      <c r="N35" s="23">
        <f>'Variables AME'!L580</f>
        <v>0.1154600069</v>
      </c>
      <c r="O35" s="23">
        <f>'Variables AME'!M580</f>
        <v>0.1085503308</v>
      </c>
      <c r="P35" s="23">
        <f>'Variables AME'!N580</f>
        <v>0.16359468299999999</v>
      </c>
      <c r="Q35" s="23">
        <f>'Variables AME'!O580</f>
        <v>0.2187265414</v>
      </c>
      <c r="R35" s="23">
        <f>'Variables AME'!P580</f>
        <v>0.26634426890000001</v>
      </c>
      <c r="S35" s="23">
        <f>'Variables AME'!Q580</f>
        <v>0.30998524620000001</v>
      </c>
      <c r="T35" s="23">
        <f>'Variables AME'!R580</f>
        <v>0.35205255660000001</v>
      </c>
      <c r="U35" s="23">
        <f>'Variables AME'!S580</f>
        <v>0.32437278069999997</v>
      </c>
      <c r="V35" s="23">
        <f>'Variables AME'!T580</f>
        <v>0.30116083669999999</v>
      </c>
      <c r="W35" s="23">
        <f>'Variables AME'!U580</f>
        <v>0.27975456949999999</v>
      </c>
      <c r="X35" s="23">
        <f>'Variables AME'!V580</f>
        <v>0.35787318969999998</v>
      </c>
      <c r="Y35" s="23">
        <f>'Variables AME'!W580</f>
        <v>0.43683890219999999</v>
      </c>
      <c r="Z35" s="23">
        <f>'Variables AME'!X580</f>
        <v>0.43818383820000001</v>
      </c>
      <c r="AA35" s="23">
        <f>'Variables AME'!Y580</f>
        <v>0.43947893700000001</v>
      </c>
      <c r="AB35" s="23">
        <f>'Variables AME'!Z580</f>
        <v>0.4403849829</v>
      </c>
      <c r="AC35" s="23">
        <f>'Variables AME'!AA580</f>
        <v>0.44123494340000002</v>
      </c>
      <c r="AD35" s="23">
        <f>'Variables AME'!AB580</f>
        <v>0.44233706719999999</v>
      </c>
      <c r="AE35" s="23">
        <f>'Variables AME'!AC580</f>
        <v>0.45929160470000002</v>
      </c>
      <c r="AF35" s="23">
        <f>'Variables AME'!AD580</f>
        <v>0.47642741570000002</v>
      </c>
      <c r="AG35" s="23">
        <f>'Variables AME'!AE580</f>
        <v>0.4938288797</v>
      </c>
      <c r="AH35" s="23">
        <f>'Variables AME'!AF580</f>
        <v>0.51155540079999995</v>
      </c>
      <c r="AI35" s="23">
        <f>'Variables AME'!AG580</f>
        <v>0.52952866330000004</v>
      </c>
      <c r="AJ35" s="23">
        <f>'Variables AME'!AH580</f>
        <v>0.5515879172</v>
      </c>
      <c r="AK35" s="23">
        <f>'Variables AME'!AI580</f>
        <v>0.57406855820000002</v>
      </c>
      <c r="AL35" s="23">
        <f>'Variables AME'!AJ580</f>
        <v>0.5969601202</v>
      </c>
      <c r="AM35" s="23">
        <f>'Variables AME'!AK580</f>
        <v>0.62048337310000001</v>
      </c>
      <c r="AN35" s="23">
        <f>'Variables AME'!AL580</f>
        <v>0.64424862049999998</v>
      </c>
      <c r="AO35" s="23">
        <f>'Variables AME'!AM580</f>
        <v>0.66320077050000004</v>
      </c>
      <c r="AP35" s="23">
        <f>'Variables AME'!AN580</f>
        <v>0.68179322129999997</v>
      </c>
      <c r="AQ35" s="23">
        <f>'Variables AME'!AO580</f>
        <v>0.70008242539999999</v>
      </c>
      <c r="AR35" s="23">
        <f>'Variables AME'!AP580</f>
        <v>0.71825388310000005</v>
      </c>
      <c r="AS35" s="23">
        <f>'Variables AME'!AQ580</f>
        <v>0.73629801139999995</v>
      </c>
      <c r="AT35" s="23">
        <f>'Variables AME'!AR580</f>
        <v>0.75011871500000005</v>
      </c>
      <c r="AU35" s="23">
        <f>'Variables AME'!AS580</f>
        <v>0.7637819669</v>
      </c>
      <c r="AV35" s="23">
        <f>'Variables AME'!AT580</f>
        <v>0.77731554719999996</v>
      </c>
      <c r="AW35" s="23">
        <f>'Variables AME'!AU580</f>
        <v>0.79078311050000005</v>
      </c>
      <c r="AX35" s="23">
        <f>'Variables AME'!AV580</f>
        <v>0.80456920659999998</v>
      </c>
      <c r="AY35" s="18"/>
    </row>
    <row r="36" spans="1:51" x14ac:dyDescent="0.25">
      <c r="A36" s="111"/>
      <c r="B36" s="115"/>
      <c r="C36" t="s">
        <v>245</v>
      </c>
      <c r="D36" s="23">
        <f>'Variables AME'!B581</f>
        <v>0.57343869527792402</v>
      </c>
      <c r="E36" s="23">
        <f>'Variables AME'!C581</f>
        <v>0.58264543901461296</v>
      </c>
      <c r="F36" s="23">
        <f>'Variables AME'!D581</f>
        <v>0.59518519209999998</v>
      </c>
      <c r="G36" s="23">
        <f>'Variables AME'!E581</f>
        <v>0.57854859889999999</v>
      </c>
      <c r="H36" s="23">
        <f>'Variables AME'!F581</f>
        <v>0.54801398999999995</v>
      </c>
      <c r="I36" s="23">
        <f>'Variables AME'!G581</f>
        <v>0.50676079590000001</v>
      </c>
      <c r="J36" s="23">
        <f>'Variables AME'!H581</f>
        <v>0.49771683989999999</v>
      </c>
      <c r="K36" s="23">
        <f>'Variables AME'!I581</f>
        <v>0.47998787859999997</v>
      </c>
      <c r="L36" s="23">
        <f>'Variables AME'!J581</f>
        <v>0.44776867970000001</v>
      </c>
      <c r="M36" s="23">
        <f>'Variables AME'!K581</f>
        <v>0.42121689379999999</v>
      </c>
      <c r="N36" s="23">
        <f>'Variables AME'!L581</f>
        <v>0.40162146250000003</v>
      </c>
      <c r="O36" s="23">
        <f>'Variables AME'!M581</f>
        <v>0.38528152869999999</v>
      </c>
      <c r="P36" s="23">
        <f>'Variables AME'!N581</f>
        <v>0.56672951199999999</v>
      </c>
      <c r="Q36" s="23">
        <f>'Variables AME'!O581</f>
        <v>0.74844074540000005</v>
      </c>
      <c r="R36" s="23">
        <f>'Variables AME'!P581</f>
        <v>0.90461210849999996</v>
      </c>
      <c r="S36" s="23">
        <f>'Variables AME'!Q581</f>
        <v>1.04758901</v>
      </c>
      <c r="T36" s="23">
        <f>'Variables AME'!R581</f>
        <v>1.1855025509999999</v>
      </c>
      <c r="U36" s="23">
        <f>'Variables AME'!S581</f>
        <v>1.0214127079999999</v>
      </c>
      <c r="V36" s="23">
        <f>'Variables AME'!T581</f>
        <v>0.87439839080000004</v>
      </c>
      <c r="W36" s="23">
        <f>'Variables AME'!U581</f>
        <v>0.73455601100000001</v>
      </c>
      <c r="X36" s="23">
        <f>'Variables AME'!V581</f>
        <v>0.74269102300000001</v>
      </c>
      <c r="Y36" s="23">
        <f>'Variables AME'!W581</f>
        <v>0.75168771840000004</v>
      </c>
      <c r="Z36" s="23">
        <f>'Variables AME'!X581</f>
        <v>0.7552013528</v>
      </c>
      <c r="AA36" s="23">
        <f>'Variables AME'!Y581</f>
        <v>0.75864001969999995</v>
      </c>
      <c r="AB36" s="23">
        <f>'Variables AME'!Z581</f>
        <v>0.76141686149999999</v>
      </c>
      <c r="AC36" s="23">
        <f>'Variables AME'!AA581</f>
        <v>0.76381282959999997</v>
      </c>
      <c r="AD36" s="23">
        <f>'Variables AME'!AB581</f>
        <v>0.7666523542</v>
      </c>
      <c r="AE36" s="23">
        <f>'Variables AME'!AC581</f>
        <v>0.76240314330000003</v>
      </c>
      <c r="AF36" s="23">
        <f>'Variables AME'!AD581</f>
        <v>0.75858321169999998</v>
      </c>
      <c r="AG36" s="23">
        <f>'Variables AME'!AE581</f>
        <v>0.75527215540000003</v>
      </c>
      <c r="AH36" s="23">
        <f>'Variables AME'!AF581</f>
        <v>0.75221027910000005</v>
      </c>
      <c r="AI36" s="23">
        <f>'Variables AME'!AG581</f>
        <v>0.7495360781</v>
      </c>
      <c r="AJ36" s="23">
        <f>'Variables AME'!AH581</f>
        <v>0.74903835169999999</v>
      </c>
      <c r="AK36" s="23">
        <f>'Variables AME'!AI581</f>
        <v>0.74905098469999998</v>
      </c>
      <c r="AL36" s="23">
        <f>'Variables AME'!AJ581</f>
        <v>0.74950285969999997</v>
      </c>
      <c r="AM36" s="23">
        <f>'Variables AME'!AK581</f>
        <v>0.7501348847</v>
      </c>
      <c r="AN36" s="23">
        <f>'Variables AME'!AL581</f>
        <v>0.75092583030000004</v>
      </c>
      <c r="AO36" s="23">
        <f>'Variables AME'!AM581</f>
        <v>0.74989022829999996</v>
      </c>
      <c r="AP36" s="23">
        <f>'Variables AME'!AN581</f>
        <v>0.74847990539999998</v>
      </c>
      <c r="AQ36" s="23">
        <f>'Variables AME'!AO581</f>
        <v>0.74678697859999998</v>
      </c>
      <c r="AR36" s="23">
        <f>'Variables AME'!AP581</f>
        <v>0.74502736879999998</v>
      </c>
      <c r="AS36" s="23">
        <f>'Variables AME'!AQ581</f>
        <v>0.74319693460000003</v>
      </c>
      <c r="AT36" s="23">
        <f>'Variables AME'!AR581</f>
        <v>0.74285361959999996</v>
      </c>
      <c r="AU36" s="23">
        <f>'Variables AME'!AS581</f>
        <v>0.74236064410000002</v>
      </c>
      <c r="AV36" s="23">
        <f>'Variables AME'!AT581</f>
        <v>0.74175269880000005</v>
      </c>
      <c r="AW36" s="23">
        <f>'Variables AME'!AU581</f>
        <v>0.74109562210000002</v>
      </c>
      <c r="AX36" s="23">
        <f>'Variables AME'!AV581</f>
        <v>0.74074606549999999</v>
      </c>
      <c r="AY36" s="18"/>
    </row>
    <row r="37" spans="1:51" x14ac:dyDescent="0.25">
      <c r="A37" s="111"/>
      <c r="B37" s="115"/>
      <c r="C37" t="s">
        <v>246</v>
      </c>
      <c r="D37" s="23">
        <f>'Variables AME'!B582</f>
        <v>0.19372928894524399</v>
      </c>
      <c r="E37" s="23">
        <f>'Variables AME'!C582</f>
        <v>0.196839675342774</v>
      </c>
      <c r="F37" s="23">
        <f>'Variables AME'!D582</f>
        <v>0.2010760784</v>
      </c>
      <c r="G37" s="23">
        <f>'Variables AME'!E582</f>
        <v>0.20318595119999999</v>
      </c>
      <c r="H37" s="23">
        <f>'Variables AME'!F582</f>
        <v>0.20007416680000001</v>
      </c>
      <c r="I37" s="23">
        <f>'Variables AME'!G582</f>
        <v>0.19233039439999999</v>
      </c>
      <c r="J37" s="23">
        <f>'Variables AME'!H582</f>
        <v>0.19636893690000001</v>
      </c>
      <c r="K37" s="23">
        <f>'Variables AME'!I582</f>
        <v>0.19686398190000001</v>
      </c>
      <c r="L37" s="23">
        <f>'Variables AME'!J582</f>
        <v>0.1909128886</v>
      </c>
      <c r="M37" s="23">
        <f>'Variables AME'!K582</f>
        <v>0.1866950738</v>
      </c>
      <c r="N37" s="23">
        <f>'Variables AME'!L582</f>
        <v>0.1850501886</v>
      </c>
      <c r="O37" s="23">
        <f>'Variables AME'!M582</f>
        <v>0.1845424782</v>
      </c>
      <c r="P37" s="23">
        <f>'Variables AME'!N582</f>
        <v>0.21494650470000001</v>
      </c>
      <c r="Q37" s="23">
        <f>'Variables AME'!O582</f>
        <v>0.24528449760000001</v>
      </c>
      <c r="R37" s="23">
        <f>'Variables AME'!P582</f>
        <v>0.26797670959999997</v>
      </c>
      <c r="S37" s="23">
        <f>'Variables AME'!Q582</f>
        <v>0.28808430600000001</v>
      </c>
      <c r="T37" s="23">
        <f>'Variables AME'!R582</f>
        <v>0.30788564309999999</v>
      </c>
      <c r="U37" s="23">
        <f>'Variables AME'!S582</f>
        <v>0.29365637039999998</v>
      </c>
      <c r="V37" s="23">
        <f>'Variables AME'!T582</f>
        <v>0.28304857620000001</v>
      </c>
      <c r="W37" s="23">
        <f>'Variables AME'!U582</f>
        <v>0.27386627629999999</v>
      </c>
      <c r="X37" s="23">
        <f>'Variables AME'!V582</f>
        <v>0.27735856409999998</v>
      </c>
      <c r="Y37" s="23">
        <f>'Variables AME'!W582</f>
        <v>0.28117529229999999</v>
      </c>
      <c r="Z37" s="23">
        <f>'Variables AME'!X582</f>
        <v>0.28544617570000003</v>
      </c>
      <c r="AA37" s="23">
        <f>'Variables AME'!Y582</f>
        <v>0.28971561550000002</v>
      </c>
      <c r="AB37" s="23">
        <f>'Variables AME'!Z582</f>
        <v>0.29375631569999999</v>
      </c>
      <c r="AC37" s="23">
        <f>'Variables AME'!AA582</f>
        <v>0.29776897930000001</v>
      </c>
      <c r="AD37" s="23">
        <f>'Variables AME'!AB582</f>
        <v>0.30197800749999998</v>
      </c>
      <c r="AE37" s="23">
        <f>'Variables AME'!AC582</f>
        <v>0.30054848620000002</v>
      </c>
      <c r="AF37" s="23">
        <f>'Variables AME'!AD582</f>
        <v>0.29928721879999998</v>
      </c>
      <c r="AG37" s="23">
        <f>'Variables AME'!AE582</f>
        <v>0.29822604139999997</v>
      </c>
      <c r="AH37" s="23">
        <f>'Variables AME'!AF582</f>
        <v>0.29727953400000001</v>
      </c>
      <c r="AI37" s="23">
        <f>'Variables AME'!AG582</f>
        <v>0.29648601400000002</v>
      </c>
      <c r="AJ37" s="23">
        <f>'Variables AME'!AH582</f>
        <v>0.29648932410000001</v>
      </c>
      <c r="AK37" s="23">
        <f>'Variables AME'!AI582</f>
        <v>0.29669505499999999</v>
      </c>
      <c r="AL37" s="23">
        <f>'Variables AME'!AJ582</f>
        <v>0.29707543089999999</v>
      </c>
      <c r="AM37" s="23">
        <f>'Variables AME'!AK582</f>
        <v>0.29755434670000003</v>
      </c>
      <c r="AN37" s="23">
        <f>'Variables AME'!AL582</f>
        <v>0.29809739810000002</v>
      </c>
      <c r="AO37" s="23">
        <f>'Variables AME'!AM582</f>
        <v>0.29799996499999998</v>
      </c>
      <c r="AP37" s="23">
        <f>'Variables AME'!AN582</f>
        <v>0.29775317369999998</v>
      </c>
      <c r="AQ37" s="23">
        <f>'Variables AME'!AO582</f>
        <v>0.29739323519999999</v>
      </c>
      <c r="AR37" s="23">
        <f>'Variables AME'!AP582</f>
        <v>0.29700586829999998</v>
      </c>
      <c r="AS37" s="23">
        <f>'Variables AME'!AQ582</f>
        <v>0.2965893336</v>
      </c>
      <c r="AT37" s="23">
        <f>'Variables AME'!AR582</f>
        <v>0.29658602169999998</v>
      </c>
      <c r="AU37" s="23">
        <f>'Variables AME'!AS582</f>
        <v>0.29652289790000003</v>
      </c>
      <c r="AV37" s="23">
        <f>'Variables AME'!AT582</f>
        <v>0.29641374390000003</v>
      </c>
      <c r="AW37" s="23">
        <f>'Variables AME'!AU582</f>
        <v>0.29628481919999999</v>
      </c>
      <c r="AX37" s="23">
        <f>'Variables AME'!AV582</f>
        <v>0.2962787482</v>
      </c>
      <c r="AY37" s="18"/>
    </row>
    <row r="38" spans="1:51" x14ac:dyDescent="0.25">
      <c r="A38" s="111"/>
      <c r="B38" s="115"/>
      <c r="C38" t="s">
        <v>247</v>
      </c>
      <c r="D38" s="23">
        <f>'Variables AME'!B583</f>
        <v>0.38745857789048899</v>
      </c>
      <c r="E38" s="23">
        <f>'Variables AME'!C583</f>
        <v>0.39367935068554899</v>
      </c>
      <c r="F38" s="23">
        <f>'Variables AME'!D583</f>
        <v>0.40215215679999999</v>
      </c>
      <c r="G38" s="23">
        <f>'Variables AME'!E583</f>
        <v>0.52063139420000004</v>
      </c>
      <c r="H38" s="23">
        <f>'Variables AME'!F583</f>
        <v>0.65680185980000005</v>
      </c>
      <c r="I38" s="23">
        <f>'Variables AME'!G583</f>
        <v>0.80890581930000005</v>
      </c>
      <c r="J38" s="23">
        <f>'Variables AME'!H583</f>
        <v>1.0581068039999999</v>
      </c>
      <c r="K38" s="23">
        <f>'Variables AME'!I583</f>
        <v>1.359031941</v>
      </c>
      <c r="L38" s="23">
        <f>'Variables AME'!J583</f>
        <v>1.688516576</v>
      </c>
      <c r="M38" s="23">
        <f>'Variables AME'!K583</f>
        <v>2.1154833860000002</v>
      </c>
      <c r="N38" s="23">
        <f>'Variables AME'!L583</f>
        <v>2.6864141899999998</v>
      </c>
      <c r="O38" s="23">
        <f>'Variables AME'!M583</f>
        <v>3.4323097169999999</v>
      </c>
      <c r="P38" s="23">
        <f>'Variables AME'!N583</f>
        <v>3.2096233609999998</v>
      </c>
      <c r="Q38" s="23">
        <f>'Variables AME'!O583</f>
        <v>2.9830290000000002</v>
      </c>
      <c r="R38" s="23">
        <f>'Variables AME'!P583</f>
        <v>2.67821664</v>
      </c>
      <c r="S38" s="23">
        <f>'Variables AME'!Q583</f>
        <v>2.3774342609999999</v>
      </c>
      <c r="T38" s="23">
        <f>'Variables AME'!R583</f>
        <v>2.1005123989999999</v>
      </c>
      <c r="U38" s="23">
        <f>'Variables AME'!S583</f>
        <v>2.1461526200000001</v>
      </c>
      <c r="V38" s="23">
        <f>'Variables AME'!T583</f>
        <v>2.212411474</v>
      </c>
      <c r="W38" s="23">
        <f>'Variables AME'!U583</f>
        <v>2.2861978770000002</v>
      </c>
      <c r="X38" s="23">
        <f>'Variables AME'!V583</f>
        <v>2.379560299</v>
      </c>
      <c r="Y38" s="23">
        <f>'Variables AME'!W583</f>
        <v>2.4760752460000002</v>
      </c>
      <c r="Z38" s="23">
        <f>'Variables AME'!X583</f>
        <v>2.6139581870000002</v>
      </c>
      <c r="AA38" s="23">
        <f>'Variables AME'!Y583</f>
        <v>2.7527305069999999</v>
      </c>
      <c r="AB38" s="23">
        <f>'Variables AME'!Z583</f>
        <v>2.8901268600000001</v>
      </c>
      <c r="AC38" s="23">
        <f>'Variables AME'!AA583</f>
        <v>3.0345783879999999</v>
      </c>
      <c r="AD38" s="23">
        <f>'Variables AME'!AB583</f>
        <v>3.1818197590000001</v>
      </c>
      <c r="AE38" s="23">
        <f>'Variables AME'!AC583</f>
        <v>3.2792439789999999</v>
      </c>
      <c r="AF38" s="23">
        <f>'Variables AME'!AD583</f>
        <v>3.3780560909999999</v>
      </c>
      <c r="AG38" s="23">
        <f>'Variables AME'!AE583</f>
        <v>3.478814437</v>
      </c>
      <c r="AH38" s="23">
        <f>'Variables AME'!AF583</f>
        <v>3.585571361</v>
      </c>
      <c r="AI38" s="23">
        <f>'Variables AME'!AG583</f>
        <v>3.6940726599999998</v>
      </c>
      <c r="AJ38" s="23">
        <f>'Variables AME'!AH583</f>
        <v>3.7606136189999999</v>
      </c>
      <c r="AK38" s="23">
        <f>'Variables AME'!AI583</f>
        <v>3.8298571460000002</v>
      </c>
      <c r="AL38" s="23">
        <f>'Variables AME'!AJ583</f>
        <v>3.9015751970000001</v>
      </c>
      <c r="AM38" s="23">
        <f>'Variables AME'!AK583</f>
        <v>3.9768819149999999</v>
      </c>
      <c r="AN38" s="23">
        <f>'Variables AME'!AL583</f>
        <v>4.0533769829999997</v>
      </c>
      <c r="AO38" s="23">
        <f>'Variables AME'!AM583</f>
        <v>4.1167667720000001</v>
      </c>
      <c r="AP38" s="23">
        <f>'Variables AME'!AN583</f>
        <v>4.1780010279999997</v>
      </c>
      <c r="AQ38" s="23">
        <f>'Variables AME'!AO583</f>
        <v>4.2374984869999999</v>
      </c>
      <c r="AR38" s="23">
        <f>'Variables AME'!AP583</f>
        <v>4.2964255339999999</v>
      </c>
      <c r="AS38" s="23">
        <f>'Variables AME'!AQ583</f>
        <v>4.3547388519999997</v>
      </c>
      <c r="AT38" s="23">
        <f>'Variables AME'!AR583</f>
        <v>4.4454135749999999</v>
      </c>
      <c r="AU38" s="23">
        <f>'Variables AME'!AS583</f>
        <v>4.5351512789999999</v>
      </c>
      <c r="AV38" s="23">
        <f>'Variables AME'!AT583</f>
        <v>4.6241121080000003</v>
      </c>
      <c r="AW38" s="23">
        <f>'Variables AME'!AU583</f>
        <v>4.7126715480000003</v>
      </c>
      <c r="AX38" s="23">
        <f>'Variables AME'!AV583</f>
        <v>4.8031236560000004</v>
      </c>
      <c r="AY38" s="18"/>
    </row>
    <row r="39" spans="1:51" x14ac:dyDescent="0.25">
      <c r="A39" s="18"/>
      <c r="B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row>
    <row r="40" spans="1:51" x14ac:dyDescent="0.25">
      <c r="A40" s="18"/>
      <c r="B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row>
    <row r="41" spans="1:51" x14ac:dyDescent="0.25">
      <c r="A41" s="118" t="s">
        <v>248</v>
      </c>
      <c r="B41" s="26" t="s">
        <v>823</v>
      </c>
      <c r="C41" t="s">
        <v>232</v>
      </c>
      <c r="D41" s="23">
        <f>'Variables AME'!B85*'Variables AME'!B122/'Variables AME'!B$64*'Variables AME'!$S$64</f>
        <v>2.1154599032789863</v>
      </c>
      <c r="E41" s="23">
        <f>'Variables AME'!C85*'Variables AME'!C122/'Variables AME'!C$64*'Variables AME'!$S$64</f>
        <v>2.1494242962910288</v>
      </c>
      <c r="F41" s="23">
        <f>'Variables AME'!D85*'Variables AME'!D122/'Variables AME'!D$64*'Variables AME'!$S$64</f>
        <v>2.1839425564257211</v>
      </c>
      <c r="G41" s="23">
        <f>'Variables AME'!E85*'Variables AME'!E122/'Variables AME'!E$64*'Variables AME'!$S$64</f>
        <v>2.1685635659392712</v>
      </c>
      <c r="H41" s="23">
        <f>'Variables AME'!F85*'Variables AME'!F122/'Variables AME'!F$64*'Variables AME'!$S$64</f>
        <v>2.0128854832815799</v>
      </c>
      <c r="I41" s="23">
        <f>'Variables AME'!G85*'Variables AME'!G122/'Variables AME'!G$64*'Variables AME'!$S$64</f>
        <v>1.8147084109373428</v>
      </c>
      <c r="J41" s="23">
        <f>'Variables AME'!H85*'Variables AME'!H122/'Variables AME'!H$64*'Variables AME'!$S$64</f>
        <v>1.7604698273920316</v>
      </c>
      <c r="K41" s="23">
        <f>'Variables AME'!I85*'Variables AME'!I122/'Variables AME'!I$64*'Variables AME'!$S$64</f>
        <v>1.6956885679549587</v>
      </c>
      <c r="L41" s="23">
        <f>'Variables AME'!J85*'Variables AME'!J122/'Variables AME'!J$64*'Variables AME'!$S$64</f>
        <v>1.6363684771974178</v>
      </c>
      <c r="M41" s="23">
        <f>'Variables AME'!K85*'Variables AME'!K122/'Variables AME'!K$64*'Variables AME'!$S$64</f>
        <v>1.6330757123558144</v>
      </c>
      <c r="N41" s="23">
        <f>'Variables AME'!L85*'Variables AME'!L122/'Variables AME'!L$64*'Variables AME'!$S$64</f>
        <v>1.5786583972915702</v>
      </c>
      <c r="O41" s="23">
        <f>'Variables AME'!M85*'Variables AME'!M122/'Variables AME'!M$64*'Variables AME'!$S$64</f>
        <v>1.5009514485239199</v>
      </c>
      <c r="P41" s="23">
        <f>'Variables AME'!N85*'Variables AME'!N122/'Variables AME'!N$64*'Variables AME'!$S$64</f>
        <v>1.2707438788807623</v>
      </c>
      <c r="Q41" s="23">
        <f>'Variables AME'!O85*'Variables AME'!O122/'Variables AME'!O$64*'Variables AME'!$S$64</f>
        <v>1.0315062446262266</v>
      </c>
      <c r="R41" s="23">
        <f>'Variables AME'!P85*'Variables AME'!P122/'Variables AME'!P$64*'Variables AME'!$S$64</f>
        <v>0.81870056365132537</v>
      </c>
      <c r="S41" s="23">
        <f>'Variables AME'!Q85*'Variables AME'!Q122/'Variables AME'!Q$64*'Variables AME'!$S$64</f>
        <v>0.73309855019289039</v>
      </c>
      <c r="T41" s="23">
        <f>'Variables AME'!R85*'Variables AME'!R122/'Variables AME'!R$64*'Variables AME'!$S$64</f>
        <v>0.66628312192664652</v>
      </c>
      <c r="U41" s="23">
        <f>'Variables AME'!S85*'Variables AME'!S122/'Variables AME'!S$64*'Variables AME'!$S$64</f>
        <v>0.63700858427204909</v>
      </c>
      <c r="V41" s="23">
        <f>'Variables AME'!T85*'Variables AME'!T122/'Variables AME'!T$64*'Variables AME'!$S$64</f>
        <v>0.62339859393608044</v>
      </c>
      <c r="W41" s="23">
        <f>'Variables AME'!U85*'Variables AME'!U122/'Variables AME'!U$64*'Variables AME'!$S$64</f>
        <v>0.61880841416019305</v>
      </c>
      <c r="X41" s="23">
        <f>'Variables AME'!V85*'Variables AME'!V122/'Variables AME'!V$64*'Variables AME'!$S$64</f>
        <v>0.62175365055403753</v>
      </c>
      <c r="Y41" s="23">
        <f>'Variables AME'!W85*'Variables AME'!W122/'Variables AME'!W$64*'Variables AME'!$S$64</f>
        <v>0.62775312382886184</v>
      </c>
      <c r="Z41" s="23">
        <f>'Variables AME'!X85*'Variables AME'!X122/'Variables AME'!X$64*'Variables AME'!$S$64</f>
        <v>0.62081710669678225</v>
      </c>
      <c r="AA41" s="23">
        <f>'Variables AME'!Y85*'Variables AME'!Y122/'Variables AME'!Y$64*'Variables AME'!$S$64</f>
        <v>0.6242746507372936</v>
      </c>
      <c r="AB41" s="23">
        <f>'Variables AME'!Z85*'Variables AME'!Z122/'Variables AME'!Z$64*'Variables AME'!$S$64</f>
        <v>0.63762275327738294</v>
      </c>
      <c r="AC41" s="23">
        <f>'Variables AME'!AA85*'Variables AME'!AA122/'Variables AME'!AA$64*'Variables AME'!$S$64</f>
        <v>0.65743339215351393</v>
      </c>
      <c r="AD41" s="23">
        <f>'Variables AME'!AB85*'Variables AME'!AB122/'Variables AME'!AB$64*'Variables AME'!$S$64</f>
        <v>0.68151574364088052</v>
      </c>
      <c r="AE41" s="23">
        <f>'Variables AME'!AC85*'Variables AME'!AC122/'Variables AME'!AC$64*'Variables AME'!$S$64</f>
        <v>0.7080951959227324</v>
      </c>
      <c r="AF41" s="23">
        <f>'Variables AME'!AD85*'Variables AME'!AD122/'Variables AME'!AD$64*'Variables AME'!$S$64</f>
        <v>0.73679005993663127</v>
      </c>
      <c r="AG41" s="23">
        <f>'Variables AME'!AE85*'Variables AME'!AE122/'Variables AME'!AE$64*'Variables AME'!$S$64</f>
        <v>0.76744165061577785</v>
      </c>
      <c r="AH41" s="23">
        <f>'Variables AME'!AF85*'Variables AME'!AF122/'Variables AME'!AF$64*'Variables AME'!$S$64</f>
        <v>0.79994570091798445</v>
      </c>
      <c r="AI41" s="23">
        <f>'Variables AME'!AG85*'Variables AME'!AG122/'Variables AME'!AG$64*'Variables AME'!$S$64</f>
        <v>0.83423647000207524</v>
      </c>
      <c r="AJ41" s="23">
        <f>'Variables AME'!AH85*'Variables AME'!AH122/'Variables AME'!AH$64*'Variables AME'!$S$64</f>
        <v>0.87057284788320921</v>
      </c>
      <c r="AK41" s="23">
        <f>'Variables AME'!AI85*'Variables AME'!AI122/'Variables AME'!AI$64*'Variables AME'!$S$64</f>
        <v>0.90891781071187705</v>
      </c>
      <c r="AL41" s="23">
        <f>'Variables AME'!AJ85*'Variables AME'!AJ122/'Variables AME'!AJ$64*'Variables AME'!$S$64</f>
        <v>0.94919365545147971</v>
      </c>
      <c r="AM41" s="23">
        <f>'Variables AME'!AK85*'Variables AME'!AK122/'Variables AME'!AK$64*'Variables AME'!$S$64</f>
        <v>0.99128990393553618</v>
      </c>
      <c r="AN41" s="23">
        <f>'Variables AME'!AL85*'Variables AME'!AL122/'Variables AME'!AL$64*'Variables AME'!$S$64</f>
        <v>1.0350997264964235</v>
      </c>
      <c r="AO41" s="23">
        <f>'Variables AME'!AM85*'Variables AME'!AM122/'Variables AME'!AM$64*'Variables AME'!$S$64</f>
        <v>1.0790465636996551</v>
      </c>
      <c r="AP41" s="23">
        <f>'Variables AME'!AN85*'Variables AME'!AN122/'Variables AME'!AN$64*'Variables AME'!$S$64</f>
        <v>1.1236085762984682</v>
      </c>
      <c r="AQ41" s="23">
        <f>'Variables AME'!AO85*'Variables AME'!AO122/'Variables AME'!AO$64*'Variables AME'!$S$64</f>
        <v>1.1688793679322038</v>
      </c>
      <c r="AR41" s="23">
        <f>'Variables AME'!AP85*'Variables AME'!AP122/'Variables AME'!AP$64*'Variables AME'!$S$64</f>
        <v>1.2149396749845904</v>
      </c>
      <c r="AS41" s="23">
        <f>'Variables AME'!AQ85*'Variables AME'!AQ122/'Variables AME'!AQ$64*'Variables AME'!$S$64</f>
        <v>1.2617049604821786</v>
      </c>
      <c r="AT41" s="23">
        <f>'Variables AME'!AR85*'Variables AME'!AR122/'Variables AME'!AR$64*'Variables AME'!$S$64</f>
        <v>1.3099818638335652</v>
      </c>
      <c r="AU41" s="23">
        <f>'Variables AME'!AS85*'Variables AME'!AS122/'Variables AME'!AS$64*'Variables AME'!$S$64</f>
        <v>1.359347475478067</v>
      </c>
      <c r="AV41" s="23">
        <f>'Variables AME'!AT85*'Variables AME'!AT122/'Variables AME'!AT$64*'Variables AME'!$S$64</f>
        <v>1.4095345861446698</v>
      </c>
      <c r="AW41" s="23">
        <f>'Variables AME'!AU85*'Variables AME'!AU122/'Variables AME'!AU$64*'Variables AME'!$S$64</f>
        <v>1.4602974623159852</v>
      </c>
      <c r="AX41" s="23">
        <f>'Variables AME'!AV85*'Variables AME'!AV122/'Variables AME'!AV$64*'Variables AME'!$S$64</f>
        <v>1.5116530789770382</v>
      </c>
      <c r="AY41" s="18"/>
    </row>
    <row r="42" spans="1:51" x14ac:dyDescent="0.25">
      <c r="A42" s="118"/>
      <c r="B42" s="114" t="s">
        <v>820</v>
      </c>
      <c r="C42" t="s">
        <v>233</v>
      </c>
      <c r="D42" s="23">
        <f>'Variables AME'!B86*'Variables AME'!B123/'Variables AME'!B$64*'Variables AME'!$S$64</f>
        <v>795.06111556507699</v>
      </c>
      <c r="E42" s="23">
        <f>'Variables AME'!C86*'Variables AME'!C123/'Variables AME'!C$64*'Variables AME'!$S$64</f>
        <v>807.82607894527871</v>
      </c>
      <c r="F42" s="23">
        <f>'Variables AME'!D86*'Variables AME'!D123/'Variables AME'!D$64*'Variables AME'!$S$64</f>
        <v>820.75946262910054</v>
      </c>
      <c r="G42" s="23">
        <f>'Variables AME'!E86*'Variables AME'!E123/'Variables AME'!E$64*'Variables AME'!$S$64</f>
        <v>824.81863385956979</v>
      </c>
      <c r="H42" s="23">
        <f>'Variables AME'!F86*'Variables AME'!F123/'Variables AME'!F$64*'Variables AME'!$S$64</f>
        <v>815.83584331383918</v>
      </c>
      <c r="I42" s="23">
        <f>'Variables AME'!G86*'Variables AME'!G123/'Variables AME'!G$64*'Variables AME'!$S$64</f>
        <v>795.04077248940644</v>
      </c>
      <c r="J42" s="23">
        <f>'Variables AME'!H86*'Variables AME'!H123/'Variables AME'!H$64*'Variables AME'!$S$64</f>
        <v>794.46543551606555</v>
      </c>
      <c r="K42" s="23">
        <f>'Variables AME'!I86*'Variables AME'!I123/'Variables AME'!I$64*'Variables AME'!$S$64</f>
        <v>789.08991219272605</v>
      </c>
      <c r="L42" s="23">
        <f>'Variables AME'!J86*'Variables AME'!J123/'Variables AME'!J$64*'Variables AME'!$S$64</f>
        <v>776.33053907384647</v>
      </c>
      <c r="M42" s="23">
        <f>'Variables AME'!K86*'Variables AME'!K123/'Variables AME'!K$64*'Variables AME'!$S$64</f>
        <v>762.38264529039975</v>
      </c>
      <c r="N42" s="23">
        <f>'Variables AME'!L86*'Variables AME'!L123/'Variables AME'!L$64*'Variables AME'!$S$64</f>
        <v>753.33151659411635</v>
      </c>
      <c r="O42" s="23">
        <f>'Variables AME'!M86*'Variables AME'!M123/'Variables AME'!M$64*'Variables AME'!$S$64</f>
        <v>753.15186321526551</v>
      </c>
      <c r="P42" s="23">
        <f>'Variables AME'!N86*'Variables AME'!N123/'Variables AME'!N$64*'Variables AME'!$S$64</f>
        <v>750.4625379023081</v>
      </c>
      <c r="Q42" s="23">
        <f>'Variables AME'!O86*'Variables AME'!O123/'Variables AME'!O$64*'Variables AME'!$S$64</f>
        <v>746.93781585176237</v>
      </c>
      <c r="R42" s="23">
        <f>'Variables AME'!P86*'Variables AME'!P123/'Variables AME'!P$64*'Variables AME'!$S$64</f>
        <v>735.43750739473251</v>
      </c>
      <c r="S42" s="23">
        <f>'Variables AME'!Q86*'Variables AME'!Q123/'Variables AME'!Q$64*'Variables AME'!$S$64</f>
        <v>721.88726547871636</v>
      </c>
      <c r="T42" s="23">
        <f>'Variables AME'!R86*'Variables AME'!R123/'Variables AME'!R$64*'Variables AME'!$S$64</f>
        <v>708.21759600223334</v>
      </c>
      <c r="U42" s="23">
        <f>'Variables AME'!S86*'Variables AME'!S123/'Variables AME'!S$64*'Variables AME'!$S$64</f>
        <v>698.02810149413426</v>
      </c>
      <c r="V42" s="23">
        <f>'Variables AME'!T86*'Variables AME'!T123/'Variables AME'!T$64*'Variables AME'!$S$64</f>
        <v>688.25619325068692</v>
      </c>
      <c r="W42" s="23">
        <f>'Variables AME'!U86*'Variables AME'!U123/'Variables AME'!U$64*'Variables AME'!$S$64</f>
        <v>679.16269119681465</v>
      </c>
      <c r="X42" s="23">
        <f>'Variables AME'!V86*'Variables AME'!V123/'Variables AME'!V$64*'Variables AME'!$S$64</f>
        <v>666.82141131502351</v>
      </c>
      <c r="Y42" s="23">
        <f>'Variables AME'!W86*'Variables AME'!W123/'Variables AME'!W$64*'Variables AME'!$S$64</f>
        <v>651.51525282371904</v>
      </c>
      <c r="Z42" s="23">
        <f>'Variables AME'!X86*'Variables AME'!X123/'Variables AME'!X$64*'Variables AME'!$S$64</f>
        <v>635.47853125337053</v>
      </c>
      <c r="AA42" s="23">
        <f>'Variables AME'!Y86*'Variables AME'!Y123/'Variables AME'!Y$64*'Variables AME'!$S$64</f>
        <v>621.11739174707407</v>
      </c>
      <c r="AB42" s="23">
        <f>'Variables AME'!Z86*'Variables AME'!Z123/'Variables AME'!Z$64*'Variables AME'!$S$64</f>
        <v>608.54042229538118</v>
      </c>
      <c r="AC42" s="23">
        <f>'Variables AME'!AA86*'Variables AME'!AA123/'Variables AME'!AA$64*'Variables AME'!$S$64</f>
        <v>597.60288328113222</v>
      </c>
      <c r="AD42" s="23">
        <f>'Variables AME'!AB86*'Variables AME'!AB123/'Variables AME'!AB$64*'Variables AME'!$S$64</f>
        <v>588.08510020136805</v>
      </c>
      <c r="AE42" s="23">
        <f>'Variables AME'!AC86*'Variables AME'!AC123/'Variables AME'!AC$64*'Variables AME'!$S$64</f>
        <v>579.79539640024768</v>
      </c>
      <c r="AF42" s="23">
        <f>'Variables AME'!AD86*'Variables AME'!AD123/'Variables AME'!AD$64*'Variables AME'!$S$64</f>
        <v>572.34772990650106</v>
      </c>
      <c r="AG42" s="23">
        <f>'Variables AME'!AE86*'Variables AME'!AE123/'Variables AME'!AE$64*'Variables AME'!$S$64</f>
        <v>565.60909276128564</v>
      </c>
      <c r="AH42" s="23">
        <f>'Variables AME'!AF86*'Variables AME'!AF123/'Variables AME'!AF$64*'Variables AME'!$S$64</f>
        <v>559.48089876147344</v>
      </c>
      <c r="AI42" s="23">
        <f>'Variables AME'!AG86*'Variables AME'!AG123/'Variables AME'!AG$64*'Variables AME'!$S$64</f>
        <v>553.76252023622624</v>
      </c>
      <c r="AJ42" s="23">
        <f>'Variables AME'!AH86*'Variables AME'!AH123/'Variables AME'!AH$64*'Variables AME'!$S$64</f>
        <v>548.68816461630422</v>
      </c>
      <c r="AK42" s="23">
        <f>'Variables AME'!AI86*'Variables AME'!AI123/'Variables AME'!AI$64*'Variables AME'!$S$64</f>
        <v>544.12834322877916</v>
      </c>
      <c r="AL42" s="23">
        <f>'Variables AME'!AJ86*'Variables AME'!AJ123/'Variables AME'!AJ$64*'Variables AME'!$S$64</f>
        <v>539.96800891810403</v>
      </c>
      <c r="AM42" s="23">
        <f>'Variables AME'!AK86*'Variables AME'!AK123/'Variables AME'!AK$64*'Variables AME'!$S$64</f>
        <v>536.11756485365936</v>
      </c>
      <c r="AN42" s="23">
        <f>'Variables AME'!AL86*'Variables AME'!AL123/'Variables AME'!AL$64*'Variables AME'!$S$64</f>
        <v>532.50740972912229</v>
      </c>
      <c r="AO42" s="23">
        <f>'Variables AME'!AM86*'Variables AME'!AM123/'Variables AME'!AM$64*'Variables AME'!$S$64</f>
        <v>529.52793931231565</v>
      </c>
      <c r="AP42" s="23">
        <f>'Variables AME'!AN86*'Variables AME'!AN123/'Variables AME'!AN$64*'Variables AME'!$S$64</f>
        <v>526.87251013497007</v>
      </c>
      <c r="AQ42" s="23">
        <f>'Variables AME'!AO86*'Variables AME'!AO123/'Variables AME'!AO$64*'Variables AME'!$S$64</f>
        <v>524.34713349922765</v>
      </c>
      <c r="AR42" s="23">
        <f>'Variables AME'!AP86*'Variables AME'!AP123/'Variables AME'!AP$64*'Variables AME'!$S$64</f>
        <v>521.90266003667989</v>
      </c>
      <c r="AS42" s="23">
        <f>'Variables AME'!AQ86*'Variables AME'!AQ123/'Variables AME'!AQ$64*'Variables AME'!$S$64</f>
        <v>519.47717688425143</v>
      </c>
      <c r="AT42" s="23">
        <f>'Variables AME'!AR86*'Variables AME'!AR123/'Variables AME'!AR$64*'Variables AME'!$S$64</f>
        <v>517.31044905895237</v>
      </c>
      <c r="AU42" s="23">
        <f>'Variables AME'!AS86*'Variables AME'!AS123/'Variables AME'!AS$64*'Variables AME'!$S$64</f>
        <v>515.16916549986627</v>
      </c>
      <c r="AV42" s="23">
        <f>'Variables AME'!AT86*'Variables AME'!AT123/'Variables AME'!AT$64*'Variables AME'!$S$64</f>
        <v>512.99955115288412</v>
      </c>
      <c r="AW42" s="23">
        <f>'Variables AME'!AU86*'Variables AME'!AU123/'Variables AME'!AU$64*'Variables AME'!$S$64</f>
        <v>510.80000843929975</v>
      </c>
      <c r="AX42" s="23">
        <f>'Variables AME'!AV86*'Variables AME'!AV123/'Variables AME'!AV$64*'Variables AME'!$S$64</f>
        <v>508.71469393049108</v>
      </c>
    </row>
    <row r="43" spans="1:51" x14ac:dyDescent="0.25">
      <c r="A43" s="118"/>
      <c r="B43" s="114"/>
      <c r="C43" t="s">
        <v>234</v>
      </c>
      <c r="D43" s="23">
        <f>'Variables AME'!B87*'Variables AME'!B124/'Variables AME'!B$64*'Variables AME'!$S$64</f>
        <v>17.884366824899846</v>
      </c>
      <c r="E43" s="23">
        <f>'Variables AME'!C87*'Variables AME'!C124/'Variables AME'!C$64*'Variables AME'!$S$64</f>
        <v>18.171506119136072</v>
      </c>
      <c r="F43" s="23">
        <f>'Variables AME'!D87*'Variables AME'!D124/'Variables AME'!D$64*'Variables AME'!$S$64</f>
        <v>18.44939668571341</v>
      </c>
      <c r="G43" s="23">
        <f>'Variables AME'!E87*'Variables AME'!E124/'Variables AME'!E$64*'Variables AME'!$S$64</f>
        <v>24.594937956647968</v>
      </c>
      <c r="H43" s="23">
        <f>'Variables AME'!F87*'Variables AME'!F124/'Variables AME'!F$64*'Variables AME'!$S$64</f>
        <v>32.581486718731171</v>
      </c>
      <c r="I43" s="23">
        <f>'Variables AME'!G87*'Variables AME'!G124/'Variables AME'!G$64*'Variables AME'!$S$64</f>
        <v>40.878826940917861</v>
      </c>
      <c r="J43" s="23">
        <f>'Variables AME'!H87*'Variables AME'!H124/'Variables AME'!H$64*'Variables AME'!$S$64</f>
        <v>50.250412575743034</v>
      </c>
      <c r="K43" s="23">
        <f>'Variables AME'!I87*'Variables AME'!I124/'Variables AME'!I$64*'Variables AME'!$S$64</f>
        <v>59.33928868030501</v>
      </c>
      <c r="L43" s="23">
        <f>'Variables AME'!J87*'Variables AME'!J124/'Variables AME'!J$64*'Variables AME'!$S$64</f>
        <v>67.724688144245889</v>
      </c>
      <c r="M43" s="23">
        <f>'Variables AME'!K87*'Variables AME'!K124/'Variables AME'!K$64*'Variables AME'!$S$64</f>
        <v>75.659961837759823</v>
      </c>
      <c r="N43" s="23">
        <f>'Variables AME'!L87*'Variables AME'!L124/'Variables AME'!L$64*'Variables AME'!$S$64</f>
        <v>83.802843488783637</v>
      </c>
      <c r="O43" s="23">
        <f>'Variables AME'!M87*'Variables AME'!M124/'Variables AME'!M$64*'Variables AME'!$S$64</f>
        <v>92.788299741367425</v>
      </c>
      <c r="P43" s="23">
        <f>'Variables AME'!N87*'Variables AME'!N124/'Variables AME'!N$64*'Variables AME'!$S$64</f>
        <v>96.450129652154075</v>
      </c>
      <c r="Q43" s="23">
        <f>'Variables AME'!O87*'Variables AME'!O124/'Variables AME'!O$64*'Variables AME'!$S$64</f>
        <v>98.184050340189842</v>
      </c>
      <c r="R43" s="23">
        <f>'Variables AME'!P87*'Variables AME'!P124/'Variables AME'!P$64*'Variables AME'!$S$64</f>
        <v>98.348133698406201</v>
      </c>
      <c r="S43" s="23">
        <f>'Variables AME'!Q87*'Variables AME'!Q124/'Variables AME'!Q$64*'Variables AME'!$S$64</f>
        <v>98.158853204368484</v>
      </c>
      <c r="T43" s="23">
        <f>'Variables AME'!R87*'Variables AME'!R124/'Variables AME'!R$64*'Variables AME'!$S$64</f>
        <v>97.967658352168243</v>
      </c>
      <c r="U43" s="23">
        <f>'Variables AME'!S87*'Variables AME'!S124/'Variables AME'!S$64*'Variables AME'!$S$64</f>
        <v>101.09147698358521</v>
      </c>
      <c r="V43" s="23">
        <f>'Variables AME'!T87*'Variables AME'!T124/'Variables AME'!T$64*'Variables AME'!$S$64</f>
        <v>105.13171631168159</v>
      </c>
      <c r="W43" s="23">
        <f>'Variables AME'!U87*'Variables AME'!U124/'Variables AME'!U$64*'Variables AME'!$S$64</f>
        <v>109.4127551790847</v>
      </c>
      <c r="X43" s="23">
        <f>'Variables AME'!V87*'Variables AME'!V124/'Variables AME'!V$64*'Variables AME'!$S$64</f>
        <v>111.51352042335296</v>
      </c>
      <c r="Y43" s="23">
        <f>'Variables AME'!W87*'Variables AME'!W124/'Variables AME'!W$64*'Variables AME'!$S$64</f>
        <v>112.34464436267379</v>
      </c>
      <c r="Z43" s="23">
        <f>'Variables AME'!X87*'Variables AME'!X124/'Variables AME'!X$64*'Variables AME'!$S$64</f>
        <v>110.1529545485928</v>
      </c>
      <c r="AA43" s="23">
        <f>'Variables AME'!Y87*'Variables AME'!Y124/'Variables AME'!Y$64*'Variables AME'!$S$64</f>
        <v>107.13643908995638</v>
      </c>
      <c r="AB43" s="23">
        <f>'Variables AME'!Z87*'Variables AME'!Z124/'Variables AME'!Z$64*'Variables AME'!$S$64</f>
        <v>103.98434917692981</v>
      </c>
      <c r="AC43" s="23">
        <f>'Variables AME'!AA87*'Variables AME'!AA124/'Variables AME'!AA$64*'Variables AME'!$S$64</f>
        <v>100.92626331598262</v>
      </c>
      <c r="AD43" s="23">
        <f>'Variables AME'!AB87*'Variables AME'!AB124/'Variables AME'!AB$64*'Variables AME'!$S$64</f>
        <v>97.997244573582009</v>
      </c>
      <c r="AE43" s="23">
        <f>'Variables AME'!AC87*'Variables AME'!AC124/'Variables AME'!AC$64*'Variables AME'!$S$64</f>
        <v>95.107769223818167</v>
      </c>
      <c r="AF43" s="23">
        <f>'Variables AME'!AD87*'Variables AME'!AD124/'Variables AME'!AD$64*'Variables AME'!$S$64</f>
        <v>92.266658080407169</v>
      </c>
      <c r="AG43" s="23">
        <f>'Variables AME'!AE87*'Variables AME'!AE124/'Variables AME'!AE$64*'Variables AME'!$S$64</f>
        <v>89.48708752038543</v>
      </c>
      <c r="AH43" s="23">
        <f>'Variables AME'!AF87*'Variables AME'!AF124/'Variables AME'!AF$64*'Variables AME'!$S$64</f>
        <v>86.780841080102846</v>
      </c>
      <c r="AI43" s="23">
        <f>'Variables AME'!AG87*'Variables AME'!AG124/'Variables AME'!AG$64*'Variables AME'!$S$64</f>
        <v>84.122509539386385</v>
      </c>
      <c r="AJ43" s="23">
        <f>'Variables AME'!AH87*'Variables AME'!AH124/'Variables AME'!AH$64*'Variables AME'!$S$64</f>
        <v>81.645207217777099</v>
      </c>
      <c r="AK43" s="23">
        <f>'Variables AME'!AI87*'Variables AME'!AI124/'Variables AME'!AI$64*'Variables AME'!$S$64</f>
        <v>79.280575246404368</v>
      </c>
      <c r="AL43" s="23">
        <f>'Variables AME'!AJ87*'Variables AME'!AJ124/'Variables AME'!AJ$64*'Variables AME'!$S$64</f>
        <v>76.998153924572392</v>
      </c>
      <c r="AM43" s="23">
        <f>'Variables AME'!AK87*'Variables AME'!AK124/'Variables AME'!AK$64*'Variables AME'!$S$64</f>
        <v>74.774337125240891</v>
      </c>
      <c r="AN43" s="23">
        <f>'Variables AME'!AL87*'Variables AME'!AL124/'Variables AME'!AL$64*'Variables AME'!$S$64</f>
        <v>72.607998701502396</v>
      </c>
      <c r="AO43" s="23">
        <f>'Variables AME'!AM87*'Variables AME'!AM124/'Variables AME'!AM$64*'Variables AME'!$S$64</f>
        <v>70.732357686517801</v>
      </c>
      <c r="AP43" s="23">
        <f>'Variables AME'!AN87*'Variables AME'!AN124/'Variables AME'!AN$64*'Variables AME'!$S$64</f>
        <v>68.995191923619032</v>
      </c>
      <c r="AQ43" s="23">
        <f>'Variables AME'!AO87*'Variables AME'!AO124/'Variables AME'!AO$64*'Variables AME'!$S$64</f>
        <v>67.33330413607203</v>
      </c>
      <c r="AR43" s="23">
        <f>'Variables AME'!AP87*'Variables AME'!AP124/'Variables AME'!AP$64*'Variables AME'!$S$64</f>
        <v>65.730543238243726</v>
      </c>
      <c r="AS43" s="23">
        <f>'Variables AME'!AQ87*'Variables AME'!AQ124/'Variables AME'!AQ$64*'Variables AME'!$S$64</f>
        <v>64.177300452319244</v>
      </c>
      <c r="AT43" s="23">
        <f>'Variables AME'!AR87*'Variables AME'!AR124/'Variables AME'!AR$64*'Variables AME'!$S$64</f>
        <v>62.735909911840807</v>
      </c>
      <c r="AU43" s="23">
        <f>'Variables AME'!AS87*'Variables AME'!AS124/'Variables AME'!AS$64*'Variables AME'!$S$64</f>
        <v>61.354069002833882</v>
      </c>
      <c r="AV43" s="23">
        <f>'Variables AME'!AT87*'Variables AME'!AT124/'Variables AME'!AT$64*'Variables AME'!$S$64</f>
        <v>60.017822629538806</v>
      </c>
      <c r="AW43" s="23">
        <f>'Variables AME'!AU87*'Variables AME'!AU124/'Variables AME'!AU$64*'Variables AME'!$S$64</f>
        <v>58.725258184809327</v>
      </c>
      <c r="AX43" s="23">
        <f>'Variables AME'!AV87*'Variables AME'!AV124/'Variables AME'!AV$64*'Variables AME'!$S$64</f>
        <v>57.493531010277898</v>
      </c>
      <c r="AY43" s="18"/>
    </row>
    <row r="44" spans="1:51" x14ac:dyDescent="0.25">
      <c r="A44" s="118"/>
      <c r="B44" s="114" t="s">
        <v>821</v>
      </c>
      <c r="C44" t="s">
        <v>235</v>
      </c>
      <c r="D44" s="23">
        <f>'Variables AME'!B88*'Variables AME'!B125/'Variables AME'!B$64*'Variables AME'!$S$64</f>
        <v>3264.0323172163467</v>
      </c>
      <c r="E44" s="23">
        <f>'Variables AME'!C88*'Variables AME'!C125/'Variables AME'!C$64*'Variables AME'!$S$64</f>
        <v>3316.4374118504193</v>
      </c>
      <c r="F44" s="23">
        <f>'Variables AME'!D88*'Variables AME'!D125/'Variables AME'!D$64*'Variables AME'!$S$64</f>
        <v>3369.2760078888073</v>
      </c>
      <c r="G44" s="23">
        <f>'Variables AME'!E88*'Variables AME'!E125/'Variables AME'!E$64*'Variables AME'!$S$64</f>
        <v>3406.8246576868951</v>
      </c>
      <c r="H44" s="23">
        <f>'Variables AME'!F88*'Variables AME'!F125/'Variables AME'!F$64*'Variables AME'!$S$64</f>
        <v>3462.0049420527762</v>
      </c>
      <c r="I44" s="23">
        <f>'Variables AME'!G88*'Variables AME'!G125/'Variables AME'!G$64*'Variables AME'!$S$64</f>
        <v>3342.917737926236</v>
      </c>
      <c r="J44" s="23">
        <f>'Variables AME'!H88*'Variables AME'!H125/'Variables AME'!H$64*'Variables AME'!$S$64</f>
        <v>3382.5313986821143</v>
      </c>
      <c r="K44" s="23">
        <f>'Variables AME'!I88*'Variables AME'!I125/'Variables AME'!I$64*'Variables AME'!$S$64</f>
        <v>3474.2901418134202</v>
      </c>
      <c r="L44" s="23">
        <f>'Variables AME'!J88*'Variables AME'!J125/'Variables AME'!J$64*'Variables AME'!$S$64</f>
        <v>3545.7277587665631</v>
      </c>
      <c r="M44" s="23">
        <f>'Variables AME'!K88*'Variables AME'!K125/'Variables AME'!K$64*'Variables AME'!$S$64</f>
        <v>3554.9524463135017</v>
      </c>
      <c r="N44" s="23">
        <f>'Variables AME'!L88*'Variables AME'!L125/'Variables AME'!L$64*'Variables AME'!$S$64</f>
        <v>3538.8175952697193</v>
      </c>
      <c r="O44" s="23">
        <f>'Variables AME'!M88*'Variables AME'!M125/'Variables AME'!M$64*'Variables AME'!$S$64</f>
        <v>3490.6840970846579</v>
      </c>
      <c r="P44" s="23">
        <f>'Variables AME'!N88*'Variables AME'!N125/'Variables AME'!N$64*'Variables AME'!$S$64</f>
        <v>3377.033053232467</v>
      </c>
      <c r="Q44" s="23">
        <f>'Variables AME'!O88*'Variables AME'!O125/'Variables AME'!O$64*'Variables AME'!$S$64</f>
        <v>3306.7793740024931</v>
      </c>
      <c r="R44" s="23">
        <f>'Variables AME'!P88*'Variables AME'!P125/'Variables AME'!P$64*'Variables AME'!$S$64</f>
        <v>3258.5306056247946</v>
      </c>
      <c r="S44" s="23">
        <f>'Variables AME'!Q88*'Variables AME'!Q125/'Variables AME'!Q$64*'Variables AME'!$S$64</f>
        <v>3139.806756902286</v>
      </c>
      <c r="T44" s="23">
        <f>'Variables AME'!R88*'Variables AME'!R125/'Variables AME'!R$64*'Variables AME'!$S$64</f>
        <v>3019.6450461075256</v>
      </c>
      <c r="U44" s="23">
        <f>'Variables AME'!S88*'Variables AME'!S125/'Variables AME'!S$64*'Variables AME'!$S$64</f>
        <v>7907.5918412025776</v>
      </c>
      <c r="V44" s="23">
        <f>'Variables AME'!T88*'Variables AME'!T125/'Variables AME'!T$64*'Variables AME'!$S$64</f>
        <v>8346.0399223159911</v>
      </c>
      <c r="W44" s="23">
        <f>'Variables AME'!U88*'Variables AME'!U125/'Variables AME'!U$64*'Variables AME'!$S$64</f>
        <v>8769.7909393655045</v>
      </c>
      <c r="X44" s="23">
        <f>'Variables AME'!V88*'Variables AME'!V125/'Variables AME'!V$64*'Variables AME'!$S$64</f>
        <v>9174.0595505571473</v>
      </c>
      <c r="Y44" s="23">
        <f>'Variables AME'!W88*'Variables AME'!W125/'Variables AME'!W$64*'Variables AME'!$S$64</f>
        <v>8978.1176934811319</v>
      </c>
      <c r="Z44" s="23">
        <f>'Variables AME'!X88*'Variables AME'!X125/'Variables AME'!X$64*'Variables AME'!$S$64</f>
        <v>4448.9456729100475</v>
      </c>
      <c r="AA44" s="23">
        <f>'Variables AME'!Y88*'Variables AME'!Y125/'Variables AME'!Y$64*'Variables AME'!$S$64</f>
        <v>4401.6133393422233</v>
      </c>
      <c r="AB44" s="23">
        <f>'Variables AME'!Z88*'Variables AME'!Z125/'Variables AME'!Z$64*'Variables AME'!$S$64</f>
        <v>4361.2013443493597</v>
      </c>
      <c r="AC44" s="23">
        <f>'Variables AME'!AA88*'Variables AME'!AA125/'Variables AME'!AA$64*'Variables AME'!$S$64</f>
        <v>4326.8210065646981</v>
      </c>
      <c r="AD44" s="23">
        <f>'Variables AME'!AB88*'Variables AME'!AB125/'Variables AME'!AB$64*'Variables AME'!$S$64</f>
        <v>4297.8241715134973</v>
      </c>
      <c r="AE44" s="23">
        <f>'Variables AME'!AC88*'Variables AME'!AC125/'Variables AME'!AC$64*'Variables AME'!$S$64</f>
        <v>3195.3544819357048</v>
      </c>
      <c r="AF44" s="23">
        <f>'Variables AME'!AD88*'Variables AME'!AD125/'Variables AME'!AD$64*'Variables AME'!$S$64</f>
        <v>3086.2199125243455</v>
      </c>
      <c r="AG44" s="23">
        <f>'Variables AME'!AE88*'Variables AME'!AE125/'Variables AME'!AE$64*'Variables AME'!$S$64</f>
        <v>2980.1001268760087</v>
      </c>
      <c r="AH44" s="23">
        <f>'Variables AME'!AF88*'Variables AME'!AF125/'Variables AME'!AF$64*'Variables AME'!$S$64</f>
        <v>2876.198302195402</v>
      </c>
      <c r="AI44" s="23">
        <f>'Variables AME'!AG88*'Variables AME'!AG125/'Variables AME'!AG$64*'Variables AME'!$S$64</f>
        <v>2722.6393670684242</v>
      </c>
      <c r="AJ44" s="23">
        <f>'Variables AME'!AH88*'Variables AME'!AH125/'Variables AME'!AH$64*'Variables AME'!$S$64</f>
        <v>2782.5950100821492</v>
      </c>
      <c r="AK44" s="23">
        <f>'Variables AME'!AI88*'Variables AME'!AI125/'Variables AME'!AI$64*'Variables AME'!$S$64</f>
        <v>2697.3014640318288</v>
      </c>
      <c r="AL44" s="23">
        <f>'Variables AME'!AJ88*'Variables AME'!AJ125/'Variables AME'!AJ$64*'Variables AME'!$S$64</f>
        <v>2612.5069109212372</v>
      </c>
      <c r="AM44" s="23">
        <f>'Variables AME'!AK88*'Variables AME'!AK125/'Variables AME'!AK$64*'Variables AME'!$S$64</f>
        <v>2527.8809948284666</v>
      </c>
      <c r="AN44" s="23">
        <f>'Variables AME'!AL88*'Variables AME'!AL125/'Variables AME'!AL$64*'Variables AME'!$S$64</f>
        <v>2388.1574765979026</v>
      </c>
      <c r="AO44" s="23">
        <f>'Variables AME'!AM88*'Variables AME'!AM125/'Variables AME'!AM$64*'Variables AME'!$S$64</f>
        <v>2296.4516681678251</v>
      </c>
      <c r="AP44" s="23">
        <f>'Variables AME'!AN88*'Variables AME'!AN125/'Variables AME'!AN$64*'Variables AME'!$S$64</f>
        <v>2212.059424815006</v>
      </c>
      <c r="AQ44" s="23">
        <f>'Variables AME'!AO88*'Variables AME'!AO125/'Variables AME'!AO$64*'Variables AME'!$S$64</f>
        <v>2127.2843905262166</v>
      </c>
      <c r="AR44" s="23">
        <f>'Variables AME'!AP88*'Variables AME'!AP125/'Variables AME'!AP$64*'Variables AME'!$S$64</f>
        <v>2042.0397893885215</v>
      </c>
      <c r="AS44" s="23">
        <f>'Variables AME'!AQ88*'Variables AME'!AQ125/'Variables AME'!AQ$64*'Variables AME'!$S$64</f>
        <v>1896.7073728634521</v>
      </c>
      <c r="AT44" s="23">
        <f>'Variables AME'!AR88*'Variables AME'!AR125/'Variables AME'!AR$64*'Variables AME'!$S$64</f>
        <v>1774.9350659891772</v>
      </c>
      <c r="AU44" s="23">
        <f>'Variables AME'!AS88*'Variables AME'!AS125/'Variables AME'!AS$64*'Variables AME'!$S$64</f>
        <v>1686.049822041585</v>
      </c>
      <c r="AV44" s="23">
        <f>'Variables AME'!AT88*'Variables AME'!AT125/'Variables AME'!AT$64*'Variables AME'!$S$64</f>
        <v>1596.3429853478247</v>
      </c>
      <c r="AW44" s="23">
        <f>'Variables AME'!AU88*'Variables AME'!AU125/'Variables AME'!AU$64*'Variables AME'!$S$64</f>
        <v>1505.8734976013468</v>
      </c>
      <c r="AX44" s="23">
        <f>'Variables AME'!AV88*'Variables AME'!AV125/'Variables AME'!AV$64*'Variables AME'!$S$64</f>
        <v>1414.9288262330797</v>
      </c>
      <c r="AY44" s="18"/>
    </row>
    <row r="45" spans="1:51" x14ac:dyDescent="0.25">
      <c r="A45" s="118"/>
      <c r="B45" s="114"/>
      <c r="C45" t="s">
        <v>236</v>
      </c>
      <c r="D45" s="23">
        <f>'Variables AME'!B89*'Variables AME'!B126/'Variables AME'!B$64*'Variables AME'!$S$64</f>
        <v>243.6654373241731</v>
      </c>
      <c r="E45" s="23">
        <f>'Variables AME'!C89*'Variables AME'!C126/'Variables AME'!C$64*'Variables AME'!$S$64</f>
        <v>247.57756473623189</v>
      </c>
      <c r="F45" s="23">
        <f>'Variables AME'!D89*'Variables AME'!D126/'Variables AME'!D$64*'Variables AME'!$S$64</f>
        <v>251.52205630390182</v>
      </c>
      <c r="G45" s="23">
        <f>'Variables AME'!E89*'Variables AME'!E126/'Variables AME'!E$64*'Variables AME'!$S$64</f>
        <v>244.85244404170533</v>
      </c>
      <c r="H45" s="23">
        <f>'Variables AME'!F89*'Variables AME'!F126/'Variables AME'!F$64*'Variables AME'!$S$64</f>
        <v>235.93664022304833</v>
      </c>
      <c r="I45" s="23">
        <f>'Variables AME'!G89*'Variables AME'!G126/'Variables AME'!G$64*'Variables AME'!$S$64</f>
        <v>213.9384480007835</v>
      </c>
      <c r="J45" s="23">
        <f>'Variables AME'!H89*'Variables AME'!H126/'Variables AME'!H$64*'Variables AME'!$S$64</f>
        <v>202.89620610892737</v>
      </c>
      <c r="K45" s="23">
        <f>'Variables AME'!I89*'Variables AME'!I126/'Variables AME'!I$64*'Variables AME'!$S$64</f>
        <v>194.98975165976788</v>
      </c>
      <c r="L45" s="23">
        <f>'Variables AME'!J89*'Variables AME'!J126/'Variables AME'!J$64*'Variables AME'!$S$64</f>
        <v>185.68601539445069</v>
      </c>
      <c r="M45" s="23">
        <f>'Variables AME'!K89*'Variables AME'!K126/'Variables AME'!K$64*'Variables AME'!$S$64</f>
        <v>173.14121939478915</v>
      </c>
      <c r="N45" s="23">
        <f>'Variables AME'!L89*'Variables AME'!L126/'Variables AME'!L$64*'Variables AME'!$S$64</f>
        <v>159.84821505129509</v>
      </c>
      <c r="O45" s="23">
        <f>'Variables AME'!M89*'Variables AME'!M126/'Variables AME'!M$64*'Variables AME'!$S$64</f>
        <v>145.76491260240402</v>
      </c>
      <c r="P45" s="23">
        <f>'Variables AME'!N89*'Variables AME'!N126/'Variables AME'!N$64*'Variables AME'!$S$64</f>
        <v>126.52567348100492</v>
      </c>
      <c r="Q45" s="23">
        <f>'Variables AME'!O89*'Variables AME'!O126/'Variables AME'!O$64*'Variables AME'!$S$64</f>
        <v>108.38878589844417</v>
      </c>
      <c r="R45" s="23">
        <f>'Variables AME'!P89*'Variables AME'!P126/'Variables AME'!P$64*'Variables AME'!$S$64</f>
        <v>90.770682700688624</v>
      </c>
      <c r="S45" s="23">
        <f>'Variables AME'!Q89*'Variables AME'!Q126/'Variables AME'!Q$64*'Variables AME'!$S$64</f>
        <v>71.184900513899521</v>
      </c>
      <c r="T45" s="23">
        <f>'Variables AME'!R89*'Variables AME'!R126/'Variables AME'!R$64*'Variables AME'!$S$64</f>
        <v>52.47348468720984</v>
      </c>
      <c r="U45" s="23">
        <f>'Variables AME'!S89*'Variables AME'!S126/'Variables AME'!S$64*'Variables AME'!$S$64</f>
        <v>3.963333109685367</v>
      </c>
      <c r="V45" s="23">
        <f>'Variables AME'!T89*'Variables AME'!T126/'Variables AME'!T$64*'Variables AME'!$S$64</f>
        <v>3.936766612384432</v>
      </c>
      <c r="W45" s="23">
        <f>'Variables AME'!U89*'Variables AME'!U126/'Variables AME'!U$64*'Variables AME'!$S$64</f>
        <v>3.9066078598935574</v>
      </c>
      <c r="X45" s="23">
        <f>'Variables AME'!V89*'Variables AME'!V126/'Variables AME'!V$64*'Variables AME'!$S$64</f>
        <v>3.8714051888617611</v>
      </c>
      <c r="Y45" s="23">
        <f>'Variables AME'!W89*'Variables AME'!W126/'Variables AME'!W$64*'Variables AME'!$S$64</f>
        <v>3.8343587444395526</v>
      </c>
      <c r="Z45" s="23">
        <f>'Variables AME'!X89*'Variables AME'!X126/'Variables AME'!X$64*'Variables AME'!$S$64</f>
        <v>3.7962375356098375</v>
      </c>
      <c r="AA45" s="23">
        <f>'Variables AME'!Y89*'Variables AME'!Y126/'Variables AME'!Y$64*'Variables AME'!$S$64</f>
        <v>3.7644979152271594</v>
      </c>
      <c r="AB45" s="23">
        <f>'Variables AME'!Z89*'Variables AME'!Z126/'Variables AME'!Z$64*'Variables AME'!$S$64</f>
        <v>3.7385440937490602</v>
      </c>
      <c r="AC45" s="23">
        <f>'Variables AME'!AA89*'Variables AME'!AA126/'Variables AME'!AA$64*'Variables AME'!$S$64</f>
        <v>3.7176526584776282</v>
      </c>
      <c r="AD45" s="23">
        <f>'Variables AME'!AB89*'Variables AME'!AB126/'Variables AME'!AB$64*'Variables AME'!$S$64</f>
        <v>3.7013006329948945</v>
      </c>
      <c r="AE45" s="23">
        <f>'Variables AME'!AC89*'Variables AME'!AC126/'Variables AME'!AC$64*'Variables AME'!$S$64</f>
        <v>3.6914926005653377</v>
      </c>
      <c r="AF45" s="23">
        <f>'Variables AME'!AD89*'Variables AME'!AD126/'Variables AME'!AD$64*'Variables AME'!$S$64</f>
        <v>3.6862860554453811</v>
      </c>
      <c r="AG45" s="23">
        <f>'Variables AME'!AE89*'Variables AME'!AE126/'Variables AME'!AE$64*'Variables AME'!$S$64</f>
        <v>3.6844414232951284</v>
      </c>
      <c r="AH45" s="23">
        <f>'Variables AME'!AF89*'Variables AME'!AF126/'Variables AME'!AF$64*'Variables AME'!$S$64</f>
        <v>3.6853045210692739</v>
      </c>
      <c r="AI45" s="23">
        <f>'Variables AME'!AG89*'Variables AME'!AG126/'Variables AME'!AG$64*'Variables AME'!$S$64</f>
        <v>3.6884551247235797</v>
      </c>
      <c r="AJ45" s="23">
        <f>'Variables AME'!AH89*'Variables AME'!AH126/'Variables AME'!AH$64*'Variables AME'!$S$64</f>
        <v>3.6929884142074489</v>
      </c>
      <c r="AK45" s="23">
        <f>'Variables AME'!AI89*'Variables AME'!AI126/'Variables AME'!AI$64*'Variables AME'!$S$64</f>
        <v>3.6988971730148932</v>
      </c>
      <c r="AL45" s="23">
        <f>'Variables AME'!AJ89*'Variables AME'!AJ126/'Variables AME'!AJ$64*'Variables AME'!$S$64</f>
        <v>3.705920498369899</v>
      </c>
      <c r="AM45" s="23">
        <f>'Variables AME'!AK89*'Variables AME'!AK126/'Variables AME'!AK$64*'Variables AME'!$S$64</f>
        <v>3.7136922529623582</v>
      </c>
      <c r="AN45" s="23">
        <f>'Variables AME'!AL89*'Variables AME'!AL126/'Variables AME'!AL$64*'Variables AME'!$S$64</f>
        <v>3.7218852247934868</v>
      </c>
      <c r="AO45" s="23">
        <f>'Variables AME'!AM89*'Variables AME'!AM126/'Variables AME'!AM$64*'Variables AME'!$S$64</f>
        <v>3.7307324149485992</v>
      </c>
      <c r="AP45" s="23">
        <f>'Variables AME'!AN89*'Variables AME'!AN126/'Variables AME'!AN$64*'Variables AME'!$S$64</f>
        <v>3.7398696754563465</v>
      </c>
      <c r="AQ45" s="23">
        <f>'Variables AME'!AO89*'Variables AME'!AO126/'Variables AME'!AO$64*'Variables AME'!$S$64</f>
        <v>3.7491075132507592</v>
      </c>
      <c r="AR45" s="23">
        <f>'Variables AME'!AP89*'Variables AME'!AP126/'Variables AME'!AP$64*'Variables AME'!$S$64</f>
        <v>3.7582995833587725</v>
      </c>
      <c r="AS45" s="23">
        <f>'Variables AME'!AQ89*'Variables AME'!AQ126/'Variables AME'!AQ$64*'Variables AME'!$S$64</f>
        <v>3.766986509395537</v>
      </c>
      <c r="AT45" s="23">
        <f>'Variables AME'!AR89*'Variables AME'!AR126/'Variables AME'!AR$64*'Variables AME'!$S$64</f>
        <v>3.7752635055276285</v>
      </c>
      <c r="AU45" s="23">
        <f>'Variables AME'!AS89*'Variables AME'!AS126/'Variables AME'!AS$64*'Variables AME'!$S$64</f>
        <v>3.7826127260270521</v>
      </c>
      <c r="AV45" s="23">
        <f>'Variables AME'!AT89*'Variables AME'!AT126/'Variables AME'!AT$64*'Variables AME'!$S$64</f>
        <v>3.7888635658931955</v>
      </c>
      <c r="AW45" s="23">
        <f>'Variables AME'!AU89*'Variables AME'!AU126/'Variables AME'!AU$64*'Variables AME'!$S$64</f>
        <v>3.7939618534953867</v>
      </c>
      <c r="AX45" s="23">
        <f>'Variables AME'!AV89*'Variables AME'!AV126/'Variables AME'!AV$64*'Variables AME'!$S$64</f>
        <v>3.798452716946179</v>
      </c>
      <c r="AY45" s="18"/>
    </row>
    <row r="46" spans="1:51" x14ac:dyDescent="0.25">
      <c r="A46" s="118"/>
      <c r="B46" s="114"/>
      <c r="C46" t="s">
        <v>237</v>
      </c>
      <c r="D46" s="23">
        <f>'Variables AME'!B90*'Variables AME'!B127/'Variables AME'!B$64*'Variables AME'!$S$64</f>
        <v>80.67555690724798</v>
      </c>
      <c r="E46" s="23">
        <f>'Variables AME'!C90*'Variables AME'!C127/'Variables AME'!C$64*'Variables AME'!$S$64</f>
        <v>81.970829068642075</v>
      </c>
      <c r="F46" s="23">
        <f>'Variables AME'!D90*'Variables AME'!D127/'Variables AME'!D$64*'Variables AME'!$S$64</f>
        <v>83.276818087562987</v>
      </c>
      <c r="G46" s="23">
        <f>'Variables AME'!E90*'Variables AME'!E127/'Variables AME'!E$64*'Variables AME'!$S$64</f>
        <v>84.294971092776365</v>
      </c>
      <c r="H46" s="23">
        <f>'Variables AME'!F90*'Variables AME'!F127/'Variables AME'!F$64*'Variables AME'!$S$64</f>
        <v>85.781726430976406</v>
      </c>
      <c r="I46" s="23">
        <f>'Variables AME'!G90*'Variables AME'!G127/'Variables AME'!G$64*'Variables AME'!$S$64</f>
        <v>82.959746492057789</v>
      </c>
      <c r="J46" s="23">
        <f>'Variables AME'!H90*'Variables AME'!H127/'Variables AME'!H$64*'Variables AME'!$S$64</f>
        <v>84.081813821472011</v>
      </c>
      <c r="K46" s="23">
        <f>'Variables AME'!I90*'Variables AME'!I127/'Variables AME'!I$64*'Variables AME'!$S$64</f>
        <v>86.51370172143308</v>
      </c>
      <c r="L46" s="23">
        <f>'Variables AME'!J90*'Variables AME'!J127/'Variables AME'!J$64*'Variables AME'!$S$64</f>
        <v>88.451513964623885</v>
      </c>
      <c r="M46" s="23">
        <f>'Variables AME'!K90*'Variables AME'!K127/'Variables AME'!K$64*'Variables AME'!$S$64</f>
        <v>88.849088220830566</v>
      </c>
      <c r="N46" s="23">
        <f>'Variables AME'!L90*'Variables AME'!L127/'Variables AME'!L$64*'Variables AME'!$S$64</f>
        <v>88.617153098165915</v>
      </c>
      <c r="O46" s="23">
        <f>'Variables AME'!M90*'Variables AME'!M127/'Variables AME'!M$64*'Variables AME'!$S$64</f>
        <v>87.58441853202568</v>
      </c>
      <c r="P46" s="23">
        <f>'Variables AME'!N90*'Variables AME'!N127/'Variables AME'!N$64*'Variables AME'!$S$64</f>
        <v>91.607739854744224</v>
      </c>
      <c r="Q46" s="23">
        <f>'Variables AME'!O90*'Variables AME'!O127/'Variables AME'!O$64*'Variables AME'!$S$64</f>
        <v>99.27897507034146</v>
      </c>
      <c r="R46" s="23">
        <f>'Variables AME'!P90*'Variables AME'!P127/'Variables AME'!P$64*'Variables AME'!$S$64</f>
        <v>108.96967330951217</v>
      </c>
      <c r="S46" s="23">
        <f>'Variables AME'!Q90*'Variables AME'!Q127/'Variables AME'!Q$64*'Variables AME'!$S$64</f>
        <v>117.4081065125819</v>
      </c>
      <c r="T46" s="23">
        <f>'Variables AME'!R90*'Variables AME'!R127/'Variables AME'!R$64*'Variables AME'!$S$64</f>
        <v>126.63689641262316</v>
      </c>
      <c r="U46" s="23">
        <f>'Variables AME'!S90*'Variables AME'!S127/'Variables AME'!S$64*'Variables AME'!$S$64</f>
        <v>0.646673591772573</v>
      </c>
      <c r="V46" s="23">
        <f>'Variables AME'!T90*'Variables AME'!T127/'Variables AME'!T$64*'Variables AME'!$S$64</f>
        <v>0.64233889375712949</v>
      </c>
      <c r="W46" s="23">
        <f>'Variables AME'!U90*'Variables AME'!U127/'Variables AME'!U$64*'Variables AME'!$S$64</f>
        <v>0.6374180689254233</v>
      </c>
      <c r="X46" s="23">
        <f>'Variables AME'!V90*'Variables AME'!V127/'Variables AME'!V$64*'Variables AME'!$S$64</f>
        <v>0.6316742574491373</v>
      </c>
      <c r="Y46" s="23">
        <f>'Variables AME'!W90*'Variables AME'!W127/'Variables AME'!W$64*'Variables AME'!$S$64</f>
        <v>0.62562960847559468</v>
      </c>
      <c r="Z46" s="23">
        <f>'Variables AME'!X90*'Variables AME'!X127/'Variables AME'!X$64*'Variables AME'!$S$64</f>
        <v>120.16400054814669</v>
      </c>
      <c r="AA46" s="23">
        <f>'Variables AME'!Y90*'Variables AME'!Y127/'Variables AME'!Y$64*'Variables AME'!$S$64</f>
        <v>117.92241068395163</v>
      </c>
      <c r="AB46" s="23">
        <f>'Variables AME'!Z90*'Variables AME'!Z127/'Variables AME'!Z$64*'Variables AME'!$S$64</f>
        <v>115.88101685135676</v>
      </c>
      <c r="AC46" s="23">
        <f>'Variables AME'!AA90*'Variables AME'!AA127/'Variables AME'!AA$64*'Variables AME'!$S$64</f>
        <v>114.0119304425891</v>
      </c>
      <c r="AD46" s="23">
        <f>'Variables AME'!AB90*'Variables AME'!AB127/'Variables AME'!AB$64*'Variables AME'!$S$64</f>
        <v>112.29429466023871</v>
      </c>
      <c r="AE46" s="23">
        <f>'Variables AME'!AC90*'Variables AME'!AC127/'Variables AME'!AC$64*'Variables AME'!$S$64</f>
        <v>183.01260093265148</v>
      </c>
      <c r="AF46" s="23">
        <f>'Variables AME'!AD90*'Variables AME'!AD127/'Variables AME'!AD$64*'Variables AME'!$S$64</f>
        <v>183.94748494399983</v>
      </c>
      <c r="AG46" s="23">
        <f>'Variables AME'!AE90*'Variables AME'!AE127/'Variables AME'!AE$64*'Variables AME'!$S$64</f>
        <v>185.04784803043589</v>
      </c>
      <c r="AH46" s="23">
        <f>'Variables AME'!AF90*'Variables AME'!AF127/'Variables AME'!AF$64*'Variables AME'!$S$64</f>
        <v>186.2838868909395</v>
      </c>
      <c r="AI46" s="23">
        <f>'Variables AME'!AG90*'Variables AME'!AG127/'Variables AME'!AG$64*'Variables AME'!$S$64</f>
        <v>187.6368530025776</v>
      </c>
      <c r="AJ46" s="23">
        <f>'Variables AME'!AH90*'Variables AME'!AH127/'Variables AME'!AH$64*'Variables AME'!$S$64</f>
        <v>181.31065176871033</v>
      </c>
      <c r="AK46" s="23">
        <f>'Variables AME'!AI90*'Variables AME'!AI127/'Variables AME'!AI$64*'Variables AME'!$S$64</f>
        <v>182.53902406440017</v>
      </c>
      <c r="AL46" s="23">
        <f>'Variables AME'!AJ90*'Variables AME'!AJ127/'Variables AME'!AJ$64*'Variables AME'!$S$64</f>
        <v>183.82568004056995</v>
      </c>
      <c r="AM46" s="23">
        <f>'Variables AME'!AK90*'Variables AME'!AK127/'Variables AME'!AK$64*'Variables AME'!$S$64</f>
        <v>185.15321359076802</v>
      </c>
      <c r="AN46" s="23">
        <f>'Variables AME'!AL90*'Variables AME'!AL127/'Variables AME'!AL$64*'Variables AME'!$S$64</f>
        <v>186.50579735895474</v>
      </c>
      <c r="AO46" s="23">
        <f>'Variables AME'!AM90*'Variables AME'!AM127/'Variables AME'!AM$64*'Variables AME'!$S$64</f>
        <v>189.97328900202919</v>
      </c>
      <c r="AP46" s="23">
        <f>'Variables AME'!AN90*'Variables AME'!AN127/'Variables AME'!AN$64*'Variables AME'!$S$64</f>
        <v>191.45666832762751</v>
      </c>
      <c r="AQ46" s="23">
        <f>'Variables AME'!AO90*'Variables AME'!AO127/'Variables AME'!AO$64*'Variables AME'!$S$64</f>
        <v>192.95019866827542</v>
      </c>
      <c r="AR46" s="23">
        <f>'Variables AME'!AP90*'Variables AME'!AP127/'Variables AME'!AP$64*'Variables AME'!$S$64</f>
        <v>194.44639084721777</v>
      </c>
      <c r="AS46" s="23">
        <f>'Variables AME'!AQ90*'Variables AME'!AQ127/'Variables AME'!AQ$64*'Variables AME'!$S$64</f>
        <v>195.92131513133521</v>
      </c>
      <c r="AT46" s="23">
        <f>'Variables AME'!AR90*'Variables AME'!AR127/'Variables AME'!AR$64*'Variables AME'!$S$64</f>
        <v>2032.7505392640271</v>
      </c>
      <c r="AU46" s="23">
        <f>'Variables AME'!AS90*'Variables AME'!AS127/'Variables AME'!AS$64*'Variables AME'!$S$64</f>
        <v>2099.0355126917411</v>
      </c>
      <c r="AV46" s="23">
        <f>'Variables AME'!AT90*'Variables AME'!AT127/'Variables AME'!AT$64*'Variables AME'!$S$64</f>
        <v>2164.9350724628684</v>
      </c>
      <c r="AW46" s="23">
        <f>'Variables AME'!AU90*'Variables AME'!AU127/'Variables AME'!AU$64*'Variables AME'!$S$64</f>
        <v>2230.363072762173</v>
      </c>
      <c r="AX46" s="23">
        <f>'Variables AME'!AV90*'Variables AME'!AV127/'Variables AME'!AV$64*'Variables AME'!$S$64</f>
        <v>2295.5919928583553</v>
      </c>
      <c r="AY46" s="18"/>
    </row>
    <row r="47" spans="1:51" x14ac:dyDescent="0.25">
      <c r="A47" s="118"/>
      <c r="B47" s="114"/>
      <c r="C47" t="s">
        <v>238</v>
      </c>
      <c r="D47" s="23">
        <f>'Variables AME'!B91*'Variables AME'!B128/'Variables AME'!B$64*'Variables AME'!$S$64</f>
        <v>113.42758997433985</v>
      </c>
      <c r="E47" s="23">
        <f>'Variables AME'!C91*'Variables AME'!C128/'Variables AME'!C$64*'Variables AME'!$S$64</f>
        <v>115.24870662057134</v>
      </c>
      <c r="F47" s="23">
        <f>'Variables AME'!D91*'Variables AME'!D128/'Variables AME'!D$64*'Variables AME'!$S$64</f>
        <v>117.08489130030979</v>
      </c>
      <c r="G47" s="23">
        <f>'Variables AME'!E91*'Variables AME'!E128/'Variables AME'!E$64*'Variables AME'!$S$64</f>
        <v>111.65627159627411</v>
      </c>
      <c r="H47" s="23">
        <f>'Variables AME'!F91*'Variables AME'!F128/'Variables AME'!F$64*'Variables AME'!$S$64</f>
        <v>104.48458571123697</v>
      </c>
      <c r="I47" s="23">
        <f>'Variables AME'!G91*'Variables AME'!G128/'Variables AME'!G$64*'Variables AME'!$S$64</f>
        <v>91.480955662024755</v>
      </c>
      <c r="J47" s="23">
        <f>'Variables AME'!H91*'Variables AME'!H128/'Variables AME'!H$64*'Variables AME'!$S$64</f>
        <v>83.67749733877298</v>
      </c>
      <c r="K47" s="23">
        <f>'Variables AME'!I91*'Variables AME'!I128/'Variables AME'!I$64*'Variables AME'!$S$64</f>
        <v>77.480112161026668</v>
      </c>
      <c r="L47" s="23">
        <f>'Variables AME'!J91*'Variables AME'!J128/'Variables AME'!J$64*'Variables AME'!$S$64</f>
        <v>70.969507704576145</v>
      </c>
      <c r="M47" s="23">
        <f>'Variables AME'!K91*'Variables AME'!K128/'Variables AME'!K$64*'Variables AME'!$S$64</f>
        <v>63.521449539081061</v>
      </c>
      <c r="N47" s="23">
        <f>'Variables AME'!L91*'Variables AME'!L128/'Variables AME'!L$64*'Variables AME'!$S$64</f>
        <v>56.193511104030719</v>
      </c>
      <c r="O47" s="23">
        <f>'Variables AME'!M91*'Variables AME'!M128/'Variables AME'!M$64*'Variables AME'!$S$64</f>
        <v>48.999587876703643</v>
      </c>
      <c r="P47" s="23">
        <f>'Variables AME'!N91*'Variables AME'!N128/'Variables AME'!N$64*'Variables AME'!$S$64</f>
        <v>40.258774618296883</v>
      </c>
      <c r="Q47" s="23">
        <f>'Variables AME'!O91*'Variables AME'!O128/'Variables AME'!O$64*'Variables AME'!$S$64</f>
        <v>32.124626739866045</v>
      </c>
      <c r="R47" s="23">
        <f>'Variables AME'!P91*'Variables AME'!P128/'Variables AME'!P$64*'Variables AME'!$S$64</f>
        <v>24.3709259582415</v>
      </c>
      <c r="S47" s="23">
        <f>'Variables AME'!Q91*'Variables AME'!Q128/'Variables AME'!Q$64*'Variables AME'!$S$64</f>
        <v>16.342901280552141</v>
      </c>
      <c r="T47" s="23">
        <f>'Variables AME'!R91*'Variables AME'!R128/'Variables AME'!R$64*'Variables AME'!$S$64</f>
        <v>8.9838331049423239</v>
      </c>
      <c r="U47" s="23">
        <f>'Variables AME'!S91*'Variables AME'!S128/'Variables AME'!S$64*'Variables AME'!$S$64</f>
        <v>4.6300549096143309</v>
      </c>
      <c r="V47" s="23">
        <f>'Variables AME'!T91*'Variables AME'!T128/'Variables AME'!T$64*'Variables AME'!$S$64</f>
        <v>4.5990193293212567</v>
      </c>
      <c r="W47" s="23">
        <f>'Variables AME'!U91*'Variables AME'!U128/'Variables AME'!U$64*'Variables AME'!$S$64</f>
        <v>4.5637871971972332</v>
      </c>
      <c r="X47" s="23">
        <f>'Variables AME'!V91*'Variables AME'!V128/'Variables AME'!V$64*'Variables AME'!$S$64</f>
        <v>4.5226626438037059</v>
      </c>
      <c r="Y47" s="23">
        <f>'Variables AME'!W91*'Variables AME'!W128/'Variables AME'!W$64*'Variables AME'!$S$64</f>
        <v>4.4793841541851336</v>
      </c>
      <c r="Z47" s="23">
        <f>'Variables AME'!X91*'Variables AME'!X128/'Variables AME'!X$64*'Variables AME'!$S$64</f>
        <v>4.4348501004367762</v>
      </c>
      <c r="AA47" s="23">
        <f>'Variables AME'!Y91*'Variables AME'!Y128/'Variables AME'!Y$64*'Variables AME'!$S$64</f>
        <v>4.3977711612417645</v>
      </c>
      <c r="AB47" s="23">
        <f>'Variables AME'!Z91*'Variables AME'!Z128/'Variables AME'!Z$64*'Variables AME'!$S$64</f>
        <v>4.3674513229105045</v>
      </c>
      <c r="AC47" s="23">
        <f>'Variables AME'!AA91*'Variables AME'!AA128/'Variables AME'!AA$64*'Variables AME'!$S$64</f>
        <v>4.3430454791696498</v>
      </c>
      <c r="AD47" s="23">
        <f>'Variables AME'!AB91*'Variables AME'!AB128/'Variables AME'!AB$64*'Variables AME'!$S$64</f>
        <v>4.3239426740745399</v>
      </c>
      <c r="AE47" s="23">
        <f>'Variables AME'!AC91*'Variables AME'!AC128/'Variables AME'!AC$64*'Variables AME'!$S$64</f>
        <v>4.312484711248354</v>
      </c>
      <c r="AF47" s="23">
        <f>'Variables AME'!AD91*'Variables AME'!AD128/'Variables AME'!AD$64*'Variables AME'!$S$64</f>
        <v>4.3064023079530322</v>
      </c>
      <c r="AG47" s="23">
        <f>'Variables AME'!AE91*'Variables AME'!AE128/'Variables AME'!AE$64*'Variables AME'!$S$64</f>
        <v>4.3042473666323007</v>
      </c>
      <c r="AH47" s="23">
        <f>'Variables AME'!AF91*'Variables AME'!AF128/'Variables AME'!AF$64*'Variables AME'!$S$64</f>
        <v>4.3052556566697948</v>
      </c>
      <c r="AI47" s="23">
        <f>'Variables AME'!AG91*'Variables AME'!AG128/'Variables AME'!AG$64*'Variables AME'!$S$64</f>
        <v>4.3089362638347986</v>
      </c>
      <c r="AJ47" s="23">
        <f>'Variables AME'!AH91*'Variables AME'!AH128/'Variables AME'!AH$64*'Variables AME'!$S$64</f>
        <v>4.3142321534412371</v>
      </c>
      <c r="AK47" s="23">
        <f>'Variables AME'!AI91*'Variables AME'!AI128/'Variables AME'!AI$64*'Variables AME'!$S$64</f>
        <v>4.3211348991271308</v>
      </c>
      <c r="AL47" s="23">
        <f>'Variables AME'!AJ91*'Variables AME'!AJ128/'Variables AME'!AJ$64*'Variables AME'!$S$64</f>
        <v>4.3293397051473104</v>
      </c>
      <c r="AM47" s="23">
        <f>'Variables AME'!AK91*'Variables AME'!AK128/'Variables AME'!AK$64*'Variables AME'!$S$64</f>
        <v>4.3384188441158535</v>
      </c>
      <c r="AN47" s="23">
        <f>'Variables AME'!AL91*'Variables AME'!AL128/'Variables AME'!AL$64*'Variables AME'!$S$64</f>
        <v>4.3479900580608577</v>
      </c>
      <c r="AO47" s="23">
        <f>'Variables AME'!AM91*'Variables AME'!AM128/'Variables AME'!AM$64*'Variables AME'!$S$64</f>
        <v>4.3583255450534759</v>
      </c>
      <c r="AP47" s="23">
        <f>'Variables AME'!AN91*'Variables AME'!AN128/'Variables AME'!AN$64*'Variables AME'!$S$64</f>
        <v>4.3689998985531284</v>
      </c>
      <c r="AQ47" s="23">
        <f>'Variables AME'!AO91*'Variables AME'!AO128/'Variables AME'!AO$64*'Variables AME'!$S$64</f>
        <v>4.3797917479320798</v>
      </c>
      <c r="AR47" s="23">
        <f>'Variables AME'!AP91*'Variables AME'!AP128/'Variables AME'!AP$64*'Variables AME'!$S$64</f>
        <v>4.390530131103068</v>
      </c>
      <c r="AS47" s="23">
        <f>'Variables AME'!AQ91*'Variables AME'!AQ128/'Variables AME'!AQ$64*'Variables AME'!$S$64</f>
        <v>4.4006783938462375</v>
      </c>
      <c r="AT47" s="23">
        <f>'Variables AME'!AR91*'Variables AME'!AR128/'Variables AME'!AR$64*'Variables AME'!$S$64</f>
        <v>4.4103477666970132</v>
      </c>
      <c r="AU47" s="23">
        <f>'Variables AME'!AS91*'Variables AME'!AS128/'Variables AME'!AS$64*'Variables AME'!$S$64</f>
        <v>4.4189332926257103</v>
      </c>
      <c r="AV47" s="23">
        <f>'Variables AME'!AT91*'Variables AME'!AT128/'Variables AME'!AT$64*'Variables AME'!$S$64</f>
        <v>4.4262356643495426</v>
      </c>
      <c r="AW47" s="23">
        <f>'Variables AME'!AU91*'Variables AME'!AU128/'Variables AME'!AU$64*'Variables AME'!$S$64</f>
        <v>4.4321915966519159</v>
      </c>
      <c r="AX47" s="23">
        <f>'Variables AME'!AV91*'Variables AME'!AV128/'Variables AME'!AV$64*'Variables AME'!$S$64</f>
        <v>4.4374379253383465</v>
      </c>
      <c r="AY47" s="18"/>
    </row>
    <row r="48" spans="1:51" x14ac:dyDescent="0.25">
      <c r="A48" s="118"/>
      <c r="B48" s="114"/>
      <c r="C48" t="s">
        <v>239</v>
      </c>
      <c r="D48" s="23">
        <f>'Variables AME'!B92*'Variables AME'!B129/'Variables AME'!B$64*'Variables AME'!$S$64</f>
        <v>134.9659363232455</v>
      </c>
      <c r="E48" s="23">
        <f>'Variables AME'!C92*'Variables AME'!C129/'Variables AME'!C$64*'Variables AME'!$S$64</f>
        <v>137.13285808688465</v>
      </c>
      <c r="F48" s="23">
        <f>'Variables AME'!D92*'Variables AME'!D129/'Variables AME'!D$64*'Variables AME'!$S$64</f>
        <v>139.31771005126848</v>
      </c>
      <c r="G48" s="23">
        <f>'Variables AME'!E92*'Variables AME'!E129/'Variables AME'!E$64*'Variables AME'!$S$64</f>
        <v>211.92720836769828</v>
      </c>
      <c r="H48" s="23">
        <f>'Variables AME'!F92*'Variables AME'!F129/'Variables AME'!F$64*'Variables AME'!$S$64</f>
        <v>313.66608221593532</v>
      </c>
      <c r="I48" s="23">
        <f>'Variables AME'!G92*'Variables AME'!G129/'Variables AME'!G$64*'Variables AME'!$S$64</f>
        <v>415.28658467378204</v>
      </c>
      <c r="J48" s="23">
        <f>'Variables AME'!H92*'Variables AME'!H129/'Variables AME'!H$64*'Variables AME'!$S$64</f>
        <v>536.55737127549253</v>
      </c>
      <c r="K48" s="23">
        <f>'Variables AME'!I92*'Variables AME'!I129/'Variables AME'!I$64*'Variables AME'!$S$64</f>
        <v>668.48601150656464</v>
      </c>
      <c r="L48" s="23">
        <f>'Variables AME'!J92*'Variables AME'!J129/'Variables AME'!J$64*'Variables AME'!$S$64</f>
        <v>796.62222877266834</v>
      </c>
      <c r="M48" s="23">
        <f>'Variables AME'!K92*'Variables AME'!K129/'Variables AME'!K$64*'Variables AME'!$S$64</f>
        <v>902.79147229400928</v>
      </c>
      <c r="N48" s="23">
        <f>'Variables AME'!L92*'Variables AME'!L129/'Variables AME'!L$64*'Variables AME'!$S$64</f>
        <v>982.5579955072817</v>
      </c>
      <c r="O48" s="23">
        <f>'Variables AME'!M92*'Variables AME'!M129/'Variables AME'!M$64*'Variables AME'!$S$64</f>
        <v>1020.9743416819259</v>
      </c>
      <c r="P48" s="23">
        <f>'Variables AME'!N92*'Variables AME'!N129/'Variables AME'!N$64*'Variables AME'!$S$64</f>
        <v>1110.1327192534018</v>
      </c>
      <c r="Q48" s="23">
        <f>'Variables AME'!O92*'Variables AME'!O129/'Variables AME'!O$64*'Variables AME'!$S$64</f>
        <v>1241.8611084143984</v>
      </c>
      <c r="R48" s="23">
        <f>'Variables AME'!P92*'Variables AME'!P129/'Variables AME'!P$64*'Variables AME'!$S$64</f>
        <v>1399.2936002879994</v>
      </c>
      <c r="S48" s="23">
        <f>'Variables AME'!Q92*'Variables AME'!Q129/'Variables AME'!Q$64*'Variables AME'!$S$64</f>
        <v>1537.8528761419579</v>
      </c>
      <c r="T48" s="23">
        <f>'Variables AME'!R92*'Variables AME'!R129/'Variables AME'!R$64*'Variables AME'!$S$64</f>
        <v>1684.718587586799</v>
      </c>
      <c r="U48" s="23">
        <f>'Variables AME'!S92*'Variables AME'!S129/'Variables AME'!S$64*'Variables AME'!$S$64</f>
        <v>4113.2721051644376</v>
      </c>
      <c r="V48" s="23">
        <f>'Variables AME'!T92*'Variables AME'!T129/'Variables AME'!T$64*'Variables AME'!$S$64</f>
        <v>4197.3647510249857</v>
      </c>
      <c r="W48" s="23">
        <f>'Variables AME'!U92*'Variables AME'!U129/'Variables AME'!U$64*'Variables AME'!$S$64</f>
        <v>4276.0183690713566</v>
      </c>
      <c r="X48" s="23">
        <f>'Variables AME'!V92*'Variables AME'!V129/'Variables AME'!V$64*'Variables AME'!$S$64</f>
        <v>4347.2971729592273</v>
      </c>
      <c r="Y48" s="23">
        <f>'Variables AME'!W92*'Variables AME'!W129/'Variables AME'!W$64*'Variables AME'!$S$64</f>
        <v>4414.456250710562</v>
      </c>
      <c r="Z48" s="23">
        <f>'Variables AME'!X92*'Variables AME'!X129/'Variables AME'!X$64*'Variables AME'!$S$64</f>
        <v>3879.8360886090713</v>
      </c>
      <c r="AA48" s="23">
        <f>'Variables AME'!Y92*'Variables AME'!Y129/'Variables AME'!Y$64*'Variables AME'!$S$64</f>
        <v>3930.4391419596168</v>
      </c>
      <c r="AB48" s="23">
        <f>'Variables AME'!Z92*'Variables AME'!Z129/'Variables AME'!Z$64*'Variables AME'!$S$64</f>
        <v>3985.8103666179236</v>
      </c>
      <c r="AC48" s="23">
        <f>'Variables AME'!AA92*'Variables AME'!AA129/'Variables AME'!AA$64*'Variables AME'!$S$64</f>
        <v>4045.5454366944946</v>
      </c>
      <c r="AD48" s="23">
        <f>'Variables AME'!AB92*'Variables AME'!AB129/'Variables AME'!AB$64*'Variables AME'!$S$64</f>
        <v>4109.3987270917123</v>
      </c>
      <c r="AE48" s="23">
        <f>'Variables AME'!AC92*'Variables AME'!AC129/'Variables AME'!AC$64*'Variables AME'!$S$64</f>
        <v>4106.4027387542792</v>
      </c>
      <c r="AF48" s="23">
        <f>'Variables AME'!AD92*'Variables AME'!AD129/'Variables AME'!AD$64*'Variables AME'!$S$64</f>
        <v>4178.9899751948014</v>
      </c>
      <c r="AG48" s="23">
        <f>'Variables AME'!AE92*'Variables AME'!AE129/'Variables AME'!AE$64*'Variables AME'!$S$64</f>
        <v>4255.2385480350749</v>
      </c>
      <c r="AH48" s="23">
        <f>'Variables AME'!AF92*'Variables AME'!AF129/'Variables AME'!AF$64*'Variables AME'!$S$64</f>
        <v>4334.5934654720741</v>
      </c>
      <c r="AI48" s="23">
        <f>'Variables AME'!AG92*'Variables AME'!AG129/'Variables AME'!AG$64*'Variables AME'!$S$64</f>
        <v>4416.7242506366902</v>
      </c>
      <c r="AJ48" s="23">
        <f>'Variables AME'!AH92*'Variables AME'!AH129/'Variables AME'!AH$64*'Variables AME'!$S$64</f>
        <v>4200.4661554454697</v>
      </c>
      <c r="AK48" s="23">
        <f>'Variables AME'!AI92*'Variables AME'!AI129/'Variables AME'!AI$64*'Variables AME'!$S$64</f>
        <v>4273.8064648094178</v>
      </c>
      <c r="AL48" s="23">
        <f>'Variables AME'!AJ92*'Variables AME'!AJ129/'Variables AME'!AJ$64*'Variables AME'!$S$64</f>
        <v>4348.6674873738148</v>
      </c>
      <c r="AM48" s="23">
        <f>'Variables AME'!AK92*'Variables AME'!AK129/'Variables AME'!AK$64*'Variables AME'!$S$64</f>
        <v>4424.6732158961076</v>
      </c>
      <c r="AN48" s="23">
        <f>'Variables AME'!AL92*'Variables AME'!AL129/'Variables AME'!AL$64*'Variables AME'!$S$64</f>
        <v>4501.4683378177006</v>
      </c>
      <c r="AO48" s="23">
        <f>'Variables AME'!AM92*'Variables AME'!AM129/'Variables AME'!AM$64*'Variables AME'!$S$64</f>
        <v>4524.724494268462</v>
      </c>
      <c r="AP48" s="23">
        <f>'Variables AME'!AN92*'Variables AME'!AN129/'Variables AME'!AN$64*'Variables AME'!$S$64</f>
        <v>4600.9730813759079</v>
      </c>
      <c r="AQ48" s="23">
        <f>'Variables AME'!AO92*'Variables AME'!AO129/'Variables AME'!AO$64*'Variables AME'!$S$64</f>
        <v>4677.6655867023219</v>
      </c>
      <c r="AR48" s="23">
        <f>'Variables AME'!AP92*'Variables AME'!AP129/'Variables AME'!AP$64*'Variables AME'!$S$64</f>
        <v>4754.6221291163838</v>
      </c>
      <c r="AS48" s="23">
        <f>'Variables AME'!AQ92*'Variables AME'!AQ129/'Variables AME'!AQ$64*'Variables AME'!$S$64</f>
        <v>4831.2511525329619</v>
      </c>
      <c r="AT48" s="23">
        <f>'Variables AME'!AR92*'Variables AME'!AR129/'Variables AME'!AR$64*'Variables AME'!$S$64</f>
        <v>4775.9887039880305</v>
      </c>
      <c r="AU48" s="23">
        <f>'Variables AME'!AS92*'Variables AME'!AS129/'Variables AME'!AS$64*'Variables AME'!$S$64</f>
        <v>4845.9207927002699</v>
      </c>
      <c r="AV48" s="23">
        <f>'Variables AME'!AT92*'Variables AME'!AT129/'Variables AME'!AT$64*'Variables AME'!$S$64</f>
        <v>4914.6637485815618</v>
      </c>
      <c r="AW48" s="23">
        <f>'Variables AME'!AU92*'Variables AME'!AU129/'Variables AME'!AU$64*'Variables AME'!$S$64</f>
        <v>4982.0936140440444</v>
      </c>
      <c r="AX48" s="23">
        <f>'Variables AME'!AV92*'Variables AME'!AV129/'Variables AME'!AV$64*'Variables AME'!$S$64</f>
        <v>5048.8795460028587</v>
      </c>
      <c r="AY48" s="18"/>
    </row>
    <row r="49" spans="1:51" x14ac:dyDescent="0.25">
      <c r="A49" s="118"/>
      <c r="B49" s="114"/>
      <c r="C49" t="s">
        <v>240</v>
      </c>
      <c r="D49" s="23">
        <f>'Variables AME'!B93*'Variables AME'!B130/'Variables AME'!B$64*'Variables AME'!$S$64</f>
        <v>51.615615697893581</v>
      </c>
      <c r="E49" s="23">
        <f>'Variables AME'!C93*'Variables AME'!C130/'Variables AME'!C$64*'Variables AME'!$S$64</f>
        <v>52.444321103467225</v>
      </c>
      <c r="F49" s="23">
        <f>'Variables AME'!D93*'Variables AME'!D130/'Variables AME'!D$64*'Variables AME'!$S$64</f>
        <v>53.279885884509163</v>
      </c>
      <c r="G49" s="23">
        <f>'Variables AME'!E93*'Variables AME'!E130/'Variables AME'!E$64*'Variables AME'!$S$64</f>
        <v>64.501590575854351</v>
      </c>
      <c r="H49" s="23">
        <f>'Variables AME'!F93*'Variables AME'!F130/'Variables AME'!F$64*'Variables AME'!$S$64</f>
        <v>83.290987900594786</v>
      </c>
      <c r="I49" s="23">
        <f>'Variables AME'!G93*'Variables AME'!G130/'Variables AME'!G$64*'Variables AME'!$S$64</f>
        <v>105.82887887711756</v>
      </c>
      <c r="J49" s="23">
        <f>'Variables AME'!H93*'Variables AME'!H130/'Variables AME'!H$64*'Variables AME'!$S$64</f>
        <v>141.60141568270672</v>
      </c>
      <c r="K49" s="23">
        <f>'Variables AME'!I93*'Variables AME'!I130/'Variables AME'!I$64*'Variables AME'!$S$64</f>
        <v>193.07622723987703</v>
      </c>
      <c r="L49" s="23">
        <f>'Variables AME'!J93*'Variables AME'!J130/'Variables AME'!J$64*'Variables AME'!$S$64</f>
        <v>263.27940563564516</v>
      </c>
      <c r="M49" s="23">
        <f>'Variables AME'!K93*'Variables AME'!K130/'Variables AME'!K$64*'Variables AME'!$S$64</f>
        <v>355.44668799752657</v>
      </c>
      <c r="N49" s="23">
        <f>'Variables AME'!L93*'Variables AME'!L130/'Variables AME'!L$64*'Variables AME'!$S$64</f>
        <v>478.82998394007768</v>
      </c>
      <c r="O49" s="23">
        <f>'Variables AME'!M93*'Variables AME'!M130/'Variables AME'!M$64*'Variables AME'!$S$64</f>
        <v>642.56583892633023</v>
      </c>
      <c r="P49" s="23">
        <f>'Variables AME'!N93*'Variables AME'!N130/'Variables AME'!N$64*'Variables AME'!$S$64</f>
        <v>775.66844592090547</v>
      </c>
      <c r="Q49" s="23">
        <f>'Variables AME'!O93*'Variables AME'!O130/'Variables AME'!O$64*'Variables AME'!$S$64</f>
        <v>908.49841098672414</v>
      </c>
      <c r="R49" s="23">
        <f>'Variables AME'!P93*'Variables AME'!P130/'Variables AME'!P$64*'Variables AME'!$S$64</f>
        <v>1048.6155860735987</v>
      </c>
      <c r="S49" s="23">
        <f>'Variables AME'!Q93*'Variables AME'!Q130/'Variables AME'!Q$64*'Variables AME'!$S$64</f>
        <v>1169.8726941374316</v>
      </c>
      <c r="T49" s="23">
        <f>'Variables AME'!R93*'Variables AME'!R130/'Variables AME'!R$64*'Variables AME'!$S$64</f>
        <v>1294.852291293573</v>
      </c>
      <c r="U49" s="23">
        <f>'Variables AME'!S93*'Variables AME'!S130/'Variables AME'!S$64*'Variables AME'!$S$64</f>
        <v>2208.793987108676</v>
      </c>
      <c r="V49" s="23">
        <f>'Variables AME'!T93*'Variables AME'!T130/'Variables AME'!T$64*'Variables AME'!$S$64</f>
        <v>2263.5760300073944</v>
      </c>
      <c r="W49" s="23">
        <f>'Variables AME'!U93*'Variables AME'!U130/'Variables AME'!U$64*'Variables AME'!$S$64</f>
        <v>2315.289889970592</v>
      </c>
      <c r="X49" s="23">
        <f>'Variables AME'!V93*'Variables AME'!V130/'Variables AME'!V$64*'Variables AME'!$S$64</f>
        <v>2362.8590682416902</v>
      </c>
      <c r="Y49" s="23">
        <f>'Variables AME'!W93*'Variables AME'!W130/'Variables AME'!W$64*'Variables AME'!$S$64</f>
        <v>2408.0258220406699</v>
      </c>
      <c r="Z49" s="23">
        <f>'Variables AME'!X93*'Variables AME'!X130/'Variables AME'!X$64*'Variables AME'!$S$64</f>
        <v>1469.3288177211318</v>
      </c>
      <c r="AA49" s="23">
        <f>'Variables AME'!Y93*'Variables AME'!Y130/'Variables AME'!Y$64*'Variables AME'!$S$64</f>
        <v>1484.6406590972445</v>
      </c>
      <c r="AB49" s="23">
        <f>'Variables AME'!Z93*'Variables AME'!Z130/'Variables AME'!Z$64*'Variables AME'!$S$64</f>
        <v>1501.8113632310151</v>
      </c>
      <c r="AC49" s="23">
        <f>'Variables AME'!AA93*'Variables AME'!AA130/'Variables AME'!AA$64*'Variables AME'!$S$64</f>
        <v>1520.6722684649872</v>
      </c>
      <c r="AD49" s="23">
        <f>'Variables AME'!AB93*'Variables AME'!AB130/'Variables AME'!AB$64*'Variables AME'!$S$64</f>
        <v>1541.1169556515097</v>
      </c>
      <c r="AE49" s="23">
        <f>'Variables AME'!AC93*'Variables AME'!AC130/'Variables AME'!AC$64*'Variables AME'!$S$64</f>
        <v>2522.1874662675341</v>
      </c>
      <c r="AF49" s="23">
        <f>'Variables AME'!AD93*'Variables AME'!AD130/'Variables AME'!AD$64*'Variables AME'!$S$64</f>
        <v>2583.923059757818</v>
      </c>
      <c r="AG49" s="23">
        <f>'Variables AME'!AE93*'Variables AME'!AE130/'Variables AME'!AE$64*'Variables AME'!$S$64</f>
        <v>2647.8903101318251</v>
      </c>
      <c r="AH49" s="23">
        <f>'Variables AME'!AF93*'Variables AME'!AF130/'Variables AME'!AF$64*'Variables AME'!$S$64</f>
        <v>2713.7861354810389</v>
      </c>
      <c r="AI49" s="23">
        <f>'Variables AME'!AG93*'Variables AME'!AG130/'Variables AME'!AG$64*'Variables AME'!$S$64</f>
        <v>2781.4375282680512</v>
      </c>
      <c r="AJ49" s="23">
        <f>'Variables AME'!AH93*'Variables AME'!AH130/'Variables AME'!AH$64*'Variables AME'!$S$64</f>
        <v>2712.1177318926902</v>
      </c>
      <c r="AK49" s="23">
        <f>'Variables AME'!AI93*'Variables AME'!AI130/'Variables AME'!AI$64*'Variables AME'!$S$64</f>
        <v>2776.4385655946544</v>
      </c>
      <c r="AL49" s="23">
        <f>'Variables AME'!AJ93*'Variables AME'!AJ130/'Variables AME'!AJ$64*'Variables AME'!$S$64</f>
        <v>2841.8057137565693</v>
      </c>
      <c r="AM49" s="23">
        <f>'Variables AME'!AK93*'Variables AME'!AK130/'Variables AME'!AK$64*'Variables AME'!$S$64</f>
        <v>2907.9866983296793</v>
      </c>
      <c r="AN49" s="23">
        <f>'Variables AME'!AL93*'Variables AME'!AL130/'Variables AME'!AL$64*'Variables AME'!$S$64</f>
        <v>2974.7563986983819</v>
      </c>
      <c r="AO49" s="23">
        <f>'Variables AME'!AM93*'Variables AME'!AM130/'Variables AME'!AM$64*'Variables AME'!$S$64</f>
        <v>2761.7673022524377</v>
      </c>
      <c r="AP49" s="23">
        <f>'Variables AME'!AN93*'Variables AME'!AN130/'Variables AME'!AN$64*'Variables AME'!$S$64</f>
        <v>2817.9274540664233</v>
      </c>
      <c r="AQ49" s="23">
        <f>'Variables AME'!AO93*'Variables AME'!AO130/'Variables AME'!AO$64*'Variables AME'!$S$64</f>
        <v>2874.4060867214039</v>
      </c>
      <c r="AR49" s="23">
        <f>'Variables AME'!AP93*'Variables AME'!AP130/'Variables AME'!AP$64*'Variables AME'!$S$64</f>
        <v>2931.09305237638</v>
      </c>
      <c r="AS49" s="23">
        <f>'Variables AME'!AQ93*'Variables AME'!AQ130/'Variables AME'!AQ$64*'Variables AME'!$S$64</f>
        <v>2987.6222006065404</v>
      </c>
      <c r="AT49" s="23">
        <f>'Variables AME'!AR93*'Variables AME'!AR130/'Variables AME'!AR$64*'Variables AME'!$S$64</f>
        <v>2063.3845525794441</v>
      </c>
      <c r="AU49" s="23">
        <f>'Variables AME'!AS93*'Variables AME'!AS130/'Variables AME'!AS$64*'Variables AME'!$S$64</f>
        <v>2078.0589231026534</v>
      </c>
      <c r="AV49" s="23">
        <f>'Variables AME'!AT93*'Variables AME'!AT130/'Variables AME'!AT$64*'Variables AME'!$S$64</f>
        <v>2092.1681928431244</v>
      </c>
      <c r="AW49" s="23">
        <f>'Variables AME'!AU93*'Variables AME'!AU130/'Variables AME'!AU$64*'Variables AME'!$S$64</f>
        <v>2105.6730124667129</v>
      </c>
      <c r="AX49" s="23">
        <f>'Variables AME'!AV93*'Variables AME'!AV130/'Variables AME'!AV$64*'Variables AME'!$S$64</f>
        <v>2118.8677258377352</v>
      </c>
    </row>
    <row r="50" spans="1:51" x14ac:dyDescent="0.25">
      <c r="A50" s="118"/>
      <c r="B50" s="114"/>
      <c r="C50" t="s">
        <v>368</v>
      </c>
      <c r="D50" s="23">
        <f>'Variables AME'!B94*'Variables AME'!B131/'Variables AME'!B$64*'Variables AME'!$S$64</f>
        <v>270.00445559210738</v>
      </c>
      <c r="E50" s="23">
        <f>'Variables AME'!C94*'Variables AME'!C131/'Variables AME'!C$64*'Variables AME'!$S$64</f>
        <v>274.33946446205539</v>
      </c>
      <c r="F50" s="23">
        <f>'Variables AME'!D94*'Variables AME'!D131/'Variables AME'!D$64*'Variables AME'!$S$64</f>
        <v>278.71035278459556</v>
      </c>
      <c r="G50" s="23">
        <f>'Variables AME'!E94*'Variables AME'!E131/'Variables AME'!E$64*'Variables AME'!$S$64</f>
        <v>274.89147834244778</v>
      </c>
      <c r="H50" s="23">
        <f>'Variables AME'!F94*'Variables AME'!F131/'Variables AME'!F$64*'Variables AME'!$S$64</f>
        <v>269.99714337952889</v>
      </c>
      <c r="I50" s="23">
        <f>'Variables AME'!G94*'Variables AME'!G131/'Variables AME'!G$64*'Variables AME'!$S$64</f>
        <v>250.34792106729273</v>
      </c>
      <c r="J50" s="23">
        <f>'Variables AME'!H94*'Variables AME'!H131/'Variables AME'!H$64*'Variables AME'!$S$64</f>
        <v>242.99098988205179</v>
      </c>
      <c r="K50" s="23">
        <f>'Variables AME'!I94*'Variables AME'!I131/'Variables AME'!I$64*'Variables AME'!$S$64</f>
        <v>239.18987509319851</v>
      </c>
      <c r="L50" s="23">
        <f>'Variables AME'!J94*'Variables AME'!J131/'Variables AME'!J$64*'Variables AME'!$S$64</f>
        <v>233.5436587963851</v>
      </c>
      <c r="M50" s="23">
        <f>'Variables AME'!K94*'Variables AME'!K131/'Variables AME'!K$64*'Variables AME'!$S$64</f>
        <v>223.55694013022455</v>
      </c>
      <c r="N50" s="23">
        <f>'Variables AME'!L94*'Variables AME'!L131/'Variables AME'!L$64*'Variables AME'!$S$64</f>
        <v>212.09769538468547</v>
      </c>
      <c r="O50" s="23">
        <f>'Variables AME'!M94*'Variables AME'!M131/'Variables AME'!M$64*'Variables AME'!$S$64</f>
        <v>198.99025798159582</v>
      </c>
      <c r="P50" s="23">
        <f>'Variables AME'!N94*'Variables AME'!N131/'Variables AME'!N$64*'Variables AME'!$S$64</f>
        <v>204.15116758234097</v>
      </c>
      <c r="Q50" s="23">
        <f>'Variables AME'!O94*'Variables AME'!O131/'Variables AME'!O$64*'Variables AME'!$S$64</f>
        <v>219.29573645721086</v>
      </c>
      <c r="R50" s="23">
        <f>'Variables AME'!P94*'Variables AME'!P131/'Variables AME'!P$64*'Variables AME'!$S$64</f>
        <v>239.34000203053066</v>
      </c>
      <c r="S50" s="23">
        <f>'Variables AME'!Q94*'Variables AME'!Q131/'Variables AME'!Q$64*'Variables AME'!$S$64</f>
        <v>256.68307636202536</v>
      </c>
      <c r="T50" s="23">
        <f>'Variables AME'!R94*'Variables AME'!R131/'Variables AME'!R$64*'Variables AME'!$S$64</f>
        <v>275.6798505335039</v>
      </c>
      <c r="U50" s="23">
        <f>'Variables AME'!S94*'Variables AME'!S131/'Variables AME'!S$64*'Variables AME'!$S$64</f>
        <v>1383.6519915813001</v>
      </c>
      <c r="V50" s="23">
        <f>'Variables AME'!T94*'Variables AME'!T131/'Variables AME'!T$64*'Variables AME'!$S$64</f>
        <v>1376.6564354126813</v>
      </c>
      <c r="W50" s="23">
        <f>'Variables AME'!U94*'Variables AME'!U131/'Variables AME'!U$64*'Variables AME'!$S$64</f>
        <v>1368.3718545069812</v>
      </c>
      <c r="X50" s="23">
        <f>'Variables AME'!V94*'Variables AME'!V131/'Variables AME'!V$64*'Variables AME'!$S$64</f>
        <v>1358.2826952679013</v>
      </c>
      <c r="Y50" s="23">
        <f>'Variables AME'!W94*'Variables AME'!W131/'Variables AME'!W$64*'Variables AME'!$S$64</f>
        <v>1347.5048187305197</v>
      </c>
      <c r="Z50" s="23">
        <f>'Variables AME'!X94*'Variables AME'!X131/'Variables AME'!X$64*'Variables AME'!$S$64</f>
        <v>1432.3624322345647</v>
      </c>
      <c r="AA50" s="23">
        <f>'Variables AME'!Y94*'Variables AME'!Y131/'Variables AME'!Y$64*'Variables AME'!$S$64</f>
        <v>1424.9474878051785</v>
      </c>
      <c r="AB50" s="23">
        <f>'Variables AME'!Z94*'Variables AME'!Z131/'Variables AME'!Z$64*'Variables AME'!$S$64</f>
        <v>1419.6527019522412</v>
      </c>
      <c r="AC50" s="23">
        <f>'Variables AME'!AA94*'Variables AME'!AA131/'Variables AME'!AA$64*'Variables AME'!$S$64</f>
        <v>1416.2235224559906</v>
      </c>
      <c r="AD50" s="23">
        <f>'Variables AME'!AB94*'Variables AME'!AB131/'Variables AME'!AB$64*'Variables AME'!$S$64</f>
        <v>1414.4784902587444</v>
      </c>
      <c r="AE50" s="23">
        <f>'Variables AME'!AC94*'Variables AME'!AC131/'Variables AME'!AC$64*'Variables AME'!$S$64</f>
        <v>1100.0722107487748</v>
      </c>
      <c r="AF50" s="23">
        <f>'Variables AME'!AD94*'Variables AME'!AD131/'Variables AME'!AD$64*'Variables AME'!$S$64</f>
        <v>1095.11951179524</v>
      </c>
      <c r="AG50" s="23">
        <f>'Variables AME'!AE94*'Variables AME'!AE131/'Variables AME'!AE$64*'Variables AME'!$S$64</f>
        <v>1091.1720735523902</v>
      </c>
      <c r="AH50" s="23">
        <f>'Variables AME'!AF94*'Variables AME'!AF131/'Variables AME'!AF$64*'Variables AME'!$S$64</f>
        <v>1088.0274533861282</v>
      </c>
      <c r="AI50" s="23">
        <f>'Variables AME'!AG94*'Variables AME'!AG131/'Variables AME'!AG$64*'Variables AME'!$S$64</f>
        <v>1085.5544799881775</v>
      </c>
      <c r="AJ50" s="23">
        <f>'Variables AME'!AH94*'Variables AME'!AH131/'Variables AME'!AH$64*'Variables AME'!$S$64</f>
        <v>1083.4813568568525</v>
      </c>
      <c r="AK50" s="23">
        <f>'Variables AME'!AI94*'Variables AME'!AI131/'Variables AME'!AI$64*'Variables AME'!$S$64</f>
        <v>1081.8021468867848</v>
      </c>
      <c r="AL50" s="23">
        <f>'Variables AME'!AJ94*'Variables AME'!AJ131/'Variables AME'!AJ$64*'Variables AME'!$S$64</f>
        <v>1080.4369778504249</v>
      </c>
      <c r="AM50" s="23">
        <f>'Variables AME'!AK94*'Variables AME'!AK131/'Variables AME'!AK$64*'Variables AME'!$S$64</f>
        <v>1079.2763580488293</v>
      </c>
      <c r="AN50" s="23">
        <f>'Variables AME'!AL94*'Variables AME'!AL131/'Variables AME'!AL$64*'Variables AME'!$S$64</f>
        <v>1078.2234231293603</v>
      </c>
      <c r="AO50" s="23">
        <f>'Variables AME'!AM94*'Variables AME'!AM131/'Variables AME'!AM$64*'Variables AME'!$S$64</f>
        <v>1077.3442920506152</v>
      </c>
      <c r="AP50" s="23">
        <f>'Variables AME'!AN94*'Variables AME'!AN131/'Variables AME'!AN$64*'Variables AME'!$S$64</f>
        <v>1076.5323328410504</v>
      </c>
      <c r="AQ50" s="23">
        <f>'Variables AME'!AO94*'Variables AME'!AO131/'Variables AME'!AO$64*'Variables AME'!$S$64</f>
        <v>1075.7323710267337</v>
      </c>
      <c r="AR50" s="23">
        <f>'Variables AME'!AP94*'Variables AME'!AP131/'Variables AME'!AP$64*'Variables AME'!$S$64</f>
        <v>1074.9022730812133</v>
      </c>
      <c r="AS50" s="23">
        <f>'Variables AME'!AQ94*'Variables AME'!AQ131/'Variables AME'!AQ$64*'Variables AME'!$S$64</f>
        <v>1073.9112042608858</v>
      </c>
      <c r="AT50" s="23">
        <f>'Variables AME'!AR94*'Variables AME'!AR131/'Variables AME'!AR$64*'Variables AME'!$S$64</f>
        <v>1072.7876185643797</v>
      </c>
      <c r="AU50" s="23">
        <f>'Variables AME'!AS94*'Variables AME'!AS131/'Variables AME'!AS$64*'Variables AME'!$S$64</f>
        <v>1071.3859769090836</v>
      </c>
      <c r="AV50" s="23">
        <f>'Variables AME'!AT94*'Variables AME'!AT131/'Variables AME'!AT$64*'Variables AME'!$S$64</f>
        <v>1069.6606820588959</v>
      </c>
      <c r="AW50" s="23">
        <f>'Variables AME'!AU94*'Variables AME'!AU131/'Variables AME'!AU$64*'Variables AME'!$S$64</f>
        <v>1067.5995305400893</v>
      </c>
      <c r="AX50" s="23">
        <f>'Variables AME'!AV94*'Variables AME'!AV131/'Variables AME'!AV$64*'Variables AME'!$S$64</f>
        <v>1065.3586062440347</v>
      </c>
      <c r="AY50" s="18"/>
    </row>
    <row r="51" spans="1:51" ht="15" customHeight="1" x14ac:dyDescent="0.25">
      <c r="A51" s="118"/>
      <c r="B51" s="114"/>
      <c r="C51" t="s">
        <v>241</v>
      </c>
      <c r="D51" s="23">
        <f>'Variables AME'!B95*'Variables AME'!B132/'Variables AME'!B$64*'Variables AME'!$S$64</f>
        <v>93.797526634832394</v>
      </c>
      <c r="E51" s="23">
        <f>'Variables AME'!C95*'Variables AME'!C132/'Variables AME'!C$64*'Variables AME'!$S$64</f>
        <v>95.30347626462428</v>
      </c>
      <c r="F51" s="23">
        <f>'Variables AME'!D95*'Variables AME'!D132/'Variables AME'!D$64*'Variables AME'!$S$64</f>
        <v>96.821888821317131</v>
      </c>
      <c r="G51" s="23">
        <f>'Variables AME'!E95*'Variables AME'!E132/'Variables AME'!E$64*'Variables AME'!$S$64</f>
        <v>105.63141873880664</v>
      </c>
      <c r="H51" s="23">
        <f>'Variables AME'!F95*'Variables AME'!F132/'Variables AME'!F$64*'Variables AME'!$S$64</f>
        <v>119.2518003715203</v>
      </c>
      <c r="I51" s="23">
        <f>'Variables AME'!G95*'Variables AME'!G132/'Variables AME'!G$64*'Variables AME'!$S$64</f>
        <v>130.04353094495315</v>
      </c>
      <c r="J51" s="23">
        <f>'Variables AME'!H95*'Variables AME'!H132/'Variables AME'!H$64*'Variables AME'!$S$64</f>
        <v>148.99660732649238</v>
      </c>
      <c r="K51" s="23">
        <f>'Variables AME'!I95*'Variables AME'!I132/'Variables AME'!I$64*'Variables AME'!$S$64</f>
        <v>173.67391043946543</v>
      </c>
      <c r="L51" s="23">
        <f>'Variables AME'!J95*'Variables AME'!J132/'Variables AME'!J$64*'Variables AME'!$S$64</f>
        <v>201.85111076214619</v>
      </c>
      <c r="M51" s="23">
        <f>'Variables AME'!K95*'Variables AME'!K132/'Variables AME'!K$64*'Variables AME'!$S$64</f>
        <v>231.45807159125727</v>
      </c>
      <c r="N51" s="23">
        <f>'Variables AME'!L95*'Variables AME'!L132/'Variables AME'!L$64*'Variables AME'!$S$64</f>
        <v>264.31794845092065</v>
      </c>
      <c r="O51" s="23">
        <f>'Variables AME'!M95*'Variables AME'!M132/'Variables AME'!M$64*'Variables AME'!$S$64</f>
        <v>299.96657168053264</v>
      </c>
      <c r="P51" s="23">
        <f>'Variables AME'!N95*'Variables AME'!N132/'Variables AME'!N$64*'Variables AME'!$S$64</f>
        <v>304.4383963163408</v>
      </c>
      <c r="Q51" s="23">
        <f>'Variables AME'!O95*'Variables AME'!O132/'Variables AME'!O$64*'Variables AME'!$S$64</f>
        <v>299.81161972760219</v>
      </c>
      <c r="R51" s="23">
        <f>'Variables AME'!P95*'Variables AME'!P132/'Variables AME'!P$64*'Variables AME'!$S$64</f>
        <v>291.01177816723163</v>
      </c>
      <c r="S51" s="23">
        <f>'Variables AME'!Q95*'Variables AME'!Q132/'Variables AME'!Q$64*'Variables AME'!$S$64</f>
        <v>272.2762030369538</v>
      </c>
      <c r="T51" s="23">
        <f>'Variables AME'!R95*'Variables AME'!R132/'Variables AME'!R$64*'Variables AME'!$S$64</f>
        <v>251.45530947497664</v>
      </c>
      <c r="U51" s="23">
        <f>'Variables AME'!S95*'Variables AME'!S132/'Variables AME'!S$64*'Variables AME'!$S$64</f>
        <v>1993.0564271529418</v>
      </c>
      <c r="V51" s="23">
        <f>'Variables AME'!T95*'Variables AME'!T132/'Variables AME'!T$64*'Variables AME'!$S$64</f>
        <v>2059.0625287264133</v>
      </c>
      <c r="W51" s="23">
        <f>'Variables AME'!U95*'Variables AME'!U132/'Variables AME'!U$64*'Variables AME'!$S$64</f>
        <v>2122.046171890715</v>
      </c>
      <c r="X51" s="23">
        <f>'Variables AME'!V95*'Variables AME'!V132/'Variables AME'!V$64*'Variables AME'!$S$64</f>
        <v>2180.9722918944103</v>
      </c>
      <c r="Y51" s="23">
        <f>'Variables AME'!W95*'Variables AME'!W132/'Variables AME'!W$64*'Variables AME'!$S$64</f>
        <v>2237.403165662899</v>
      </c>
      <c r="Z51" s="23">
        <f>'Variables AME'!X95*'Variables AME'!X132/'Variables AME'!X$64*'Variables AME'!$S$64</f>
        <v>1370.6071166074678</v>
      </c>
      <c r="AA51" s="23">
        <f>'Variables AME'!Y95*'Variables AME'!Y132/'Variables AME'!Y$64*'Variables AME'!$S$64</f>
        <v>1389.3713019859883</v>
      </c>
      <c r="AB51" s="23">
        <f>'Variables AME'!Z95*'Variables AME'!Z132/'Variables AME'!Z$64*'Variables AME'!$S$64</f>
        <v>1409.8076678299044</v>
      </c>
      <c r="AC51" s="23">
        <f>'Variables AME'!AA95*'Variables AME'!AA132/'Variables AME'!AA$64*'Variables AME'!$S$64</f>
        <v>1431.776962567664</v>
      </c>
      <c r="AD51" s="23">
        <f>'Variables AME'!AB95*'Variables AME'!AB132/'Variables AME'!AB$64*'Variables AME'!$S$64</f>
        <v>1455.1955039966463</v>
      </c>
      <c r="AE51" s="23">
        <f>'Variables AME'!AC95*'Variables AME'!AC132/'Variables AME'!AC$64*'Variables AME'!$S$64</f>
        <v>1222.2233288369546</v>
      </c>
      <c r="AF51" s="23">
        <f>'Variables AME'!AD95*'Variables AME'!AD132/'Variables AME'!AD$64*'Variables AME'!$S$64</f>
        <v>1237.1756956213608</v>
      </c>
      <c r="AG51" s="23">
        <f>'Variables AME'!AE95*'Variables AME'!AE132/'Variables AME'!AE$64*'Variables AME'!$S$64</f>
        <v>1253.2244755075328</v>
      </c>
      <c r="AH51" s="23">
        <f>'Variables AME'!AF95*'Variables AME'!AF132/'Variables AME'!AF$64*'Variables AME'!$S$64</f>
        <v>1270.1898209721478</v>
      </c>
      <c r="AI51" s="23">
        <f>'Variables AME'!AG95*'Variables AME'!AG132/'Variables AME'!AG$64*'Variables AME'!$S$64</f>
        <v>1287.9617442054735</v>
      </c>
      <c r="AJ51" s="23">
        <f>'Variables AME'!AH95*'Variables AME'!AH132/'Variables AME'!AH$64*'Variables AME'!$S$64</f>
        <v>2260.0587344723353</v>
      </c>
      <c r="AK51" s="23">
        <f>'Variables AME'!AI95*'Variables AME'!AI132/'Variables AME'!AI$64*'Variables AME'!$S$64</f>
        <v>2328.1747560713548</v>
      </c>
      <c r="AL51" s="23">
        <f>'Variables AME'!AJ95*'Variables AME'!AJ132/'Variables AME'!AJ$64*'Variables AME'!$S$64</f>
        <v>2397.2178178641552</v>
      </c>
      <c r="AM51" s="23">
        <f>'Variables AME'!AK95*'Variables AME'!AK132/'Variables AME'!AK$64*'Variables AME'!$S$64</f>
        <v>2467.0030003182455</v>
      </c>
      <c r="AN51" s="23">
        <f>'Variables AME'!AL95*'Variables AME'!AL132/'Variables AME'!AL$64*'Variables AME'!$S$64</f>
        <v>2537.3463836881824</v>
      </c>
      <c r="AO51" s="23">
        <f>'Variables AME'!AM95*'Variables AME'!AM132/'Variables AME'!AM$64*'Variables AME'!$S$64</f>
        <v>1682.7066068020424</v>
      </c>
      <c r="AP51" s="23">
        <f>'Variables AME'!AN95*'Variables AME'!AN132/'Variables AME'!AN$64*'Variables AME'!$S$64</f>
        <v>1705.6425953202372</v>
      </c>
      <c r="AQ51" s="23">
        <f>'Variables AME'!AO95*'Variables AME'!AO132/'Variables AME'!AO$64*'Variables AME'!$S$64</f>
        <v>1728.7168956379439</v>
      </c>
      <c r="AR51" s="23">
        <f>'Variables AME'!AP95*'Variables AME'!AP132/'Variables AME'!AP$64*'Variables AME'!$S$64</f>
        <v>1751.8628111210505</v>
      </c>
      <c r="AS51" s="23">
        <f>'Variables AME'!AQ95*'Variables AME'!AQ132/'Variables AME'!AQ$64*'Variables AME'!$S$64</f>
        <v>1774.8632094816269</v>
      </c>
      <c r="AT51" s="23">
        <f>'Variables AME'!AR95*'Variables AME'!AR132/'Variables AME'!AR$64*'Variables AME'!$S$64</f>
        <v>1810.9041185625808</v>
      </c>
      <c r="AU51" s="23">
        <f>'Variables AME'!AS95*'Variables AME'!AS132/'Variables AME'!AS$64*'Variables AME'!$S$64</f>
        <v>1834.1178200101788</v>
      </c>
      <c r="AV51" s="23">
        <f>'Variables AME'!AT95*'Variables AME'!AT132/'Variables AME'!AT$64*'Variables AME'!$S$64</f>
        <v>1856.8697239979736</v>
      </c>
      <c r="AW51" s="23">
        <f>'Variables AME'!AU95*'Variables AME'!AU132/'Variables AME'!AU$64*'Variables AME'!$S$64</f>
        <v>1879.1158506636675</v>
      </c>
      <c r="AX51" s="23">
        <f>'Variables AME'!AV95*'Variables AME'!AV132/'Variables AME'!AV$64*'Variables AME'!$S$64</f>
        <v>1901.1110375071592</v>
      </c>
      <c r="AY51" s="18"/>
    </row>
    <row r="52" spans="1:51" x14ac:dyDescent="0.25">
      <c r="A52" s="118"/>
      <c r="B52" s="115" t="s">
        <v>822</v>
      </c>
      <c r="C52" t="s">
        <v>242</v>
      </c>
      <c r="D52" s="23">
        <f>'Variables AME'!B96*'Variables AME'!B133/'Variables AME'!B$64*'Variables AME'!$S$64</f>
        <v>1976.1189836799379</v>
      </c>
      <c r="E52" s="23">
        <f>'Variables AME'!C96*'Variables AME'!C133/'Variables AME'!C$64*'Variables AME'!$S$64</f>
        <v>2007.8462131567189</v>
      </c>
      <c r="F52" s="23">
        <f>'Variables AME'!D96*'Variables AME'!D133/'Variables AME'!D$64*'Variables AME'!$S$64</f>
        <v>2039.1050405184799</v>
      </c>
      <c r="G52" s="23">
        <f>'Variables AME'!E96*'Variables AME'!E133/'Variables AME'!E$64*'Variables AME'!$S$64</f>
        <v>345.65895036274043</v>
      </c>
      <c r="H52" s="23">
        <f>'Variables AME'!F96*'Variables AME'!F133/'Variables AME'!F$64*'Variables AME'!$S$64</f>
        <v>0.12380082261760895</v>
      </c>
      <c r="I52" s="23">
        <f>'Variables AME'!G96*'Variables AME'!G133/'Variables AME'!G$64*'Variables AME'!$S$64</f>
        <v>0.12342489357938488</v>
      </c>
      <c r="J52" s="23">
        <f>'Variables AME'!H96*'Variables AME'!H133/'Variables AME'!H$64*'Variables AME'!$S$64</f>
        <v>707.87652406427458</v>
      </c>
      <c r="K52" s="23">
        <f>'Variables AME'!I96*'Variables AME'!I133/'Variables AME'!I$64*'Variables AME'!$S$64</f>
        <v>60.098992742753197</v>
      </c>
      <c r="L52" s="23">
        <f>'Variables AME'!J96*'Variables AME'!J133/'Variables AME'!J$64*'Variables AME'!$S$64</f>
        <v>0.1267853993586979</v>
      </c>
      <c r="M52" s="23">
        <f>'Variables AME'!K96*'Variables AME'!K133/'Variables AME'!K$64*'Variables AME'!$S$64</f>
        <v>0.12722352774196682</v>
      </c>
      <c r="N52" s="23">
        <f>'Variables AME'!L96*'Variables AME'!L133/'Variables AME'!L$64*'Variables AME'!$S$64</f>
        <v>0.12757901419610224</v>
      </c>
      <c r="O52" s="23">
        <f>'Variables AME'!M96*'Variables AME'!M133/'Variables AME'!M$64*'Variables AME'!$S$64</f>
        <v>0.12827041836263797</v>
      </c>
      <c r="P52" s="23">
        <f>'Variables AME'!N96*'Variables AME'!N133/'Variables AME'!N$64*'Variables AME'!$S$64</f>
        <v>804.88054100194779</v>
      </c>
      <c r="Q52" s="23">
        <f>'Variables AME'!O96*'Variables AME'!O133/'Variables AME'!O$64*'Variables AME'!$S$64</f>
        <v>822.33059088250548</v>
      </c>
      <c r="R52" s="23">
        <f>'Variables AME'!P96*'Variables AME'!P133/'Variables AME'!P$64*'Variables AME'!$S$64</f>
        <v>0.13087104888001883</v>
      </c>
      <c r="S52" s="23">
        <f>'Variables AME'!Q96*'Variables AME'!Q133/'Variables AME'!Q$64*'Variables AME'!$S$64</f>
        <v>0.13026245283226578</v>
      </c>
      <c r="T52" s="23">
        <f>'Variables AME'!R96*'Variables AME'!R133/'Variables AME'!R$64*'Variables AME'!$S$64</f>
        <v>48.564562061230589</v>
      </c>
      <c r="U52" s="23">
        <f>'Variables AME'!S96*'Variables AME'!S133/'Variables AME'!S$64*'Variables AME'!$S$64</f>
        <v>443.30271338252982</v>
      </c>
      <c r="V52" s="23">
        <f>'Variables AME'!T96*'Variables AME'!T133/'Variables AME'!T$64*'Variables AME'!$S$64</f>
        <v>660.33324559046662</v>
      </c>
      <c r="W52" s="23">
        <f>'Variables AME'!U96*'Variables AME'!U133/'Variables AME'!U$64*'Variables AME'!$S$64</f>
        <v>745.55421808900871</v>
      </c>
      <c r="X52" s="23">
        <f>'Variables AME'!V96*'Variables AME'!V133/'Variables AME'!V$64*'Variables AME'!$S$64</f>
        <v>514.59717046953654</v>
      </c>
      <c r="Y52" s="23">
        <f>'Variables AME'!W96*'Variables AME'!W133/'Variables AME'!W$64*'Variables AME'!$S$64</f>
        <v>840.09238911534646</v>
      </c>
      <c r="Z52" s="23">
        <f>'Variables AME'!X96*'Variables AME'!X133/'Variables AME'!X$64*'Variables AME'!$S$64</f>
        <v>1057.935034109754</v>
      </c>
      <c r="AA52" s="23">
        <f>'Variables AME'!Y96*'Variables AME'!Y133/'Variables AME'!Y$64*'Variables AME'!$S$64</f>
        <v>1054.7488859915923</v>
      </c>
      <c r="AB52" s="23">
        <f>'Variables AME'!Z96*'Variables AME'!Z133/'Variables AME'!Z$64*'Variables AME'!$S$64</f>
        <v>1021.642619291246</v>
      </c>
      <c r="AC52" s="23">
        <f>'Variables AME'!AA96*'Variables AME'!AA133/'Variables AME'!AA$64*'Variables AME'!$S$64</f>
        <v>1004.5493264655457</v>
      </c>
      <c r="AD52" s="23">
        <f>'Variables AME'!AB96*'Variables AME'!AB133/'Variables AME'!AB$64*'Variables AME'!$S$64</f>
        <v>1009.5678628831616</v>
      </c>
      <c r="AE52" s="23">
        <f>'Variables AME'!AC96*'Variables AME'!AC133/'Variables AME'!AC$64*'Variables AME'!$S$64</f>
        <v>1084.0569620183605</v>
      </c>
      <c r="AF52" s="23">
        <f>'Variables AME'!AD96*'Variables AME'!AD133/'Variables AME'!AD$64*'Variables AME'!$S$64</f>
        <v>1101.6961564544979</v>
      </c>
      <c r="AG52" s="23">
        <f>'Variables AME'!AE96*'Variables AME'!AE133/'Variables AME'!AE$64*'Variables AME'!$S$64</f>
        <v>1129.6022832407764</v>
      </c>
      <c r="AH52" s="23">
        <f>'Variables AME'!AF96*'Variables AME'!AF133/'Variables AME'!AF$64*'Variables AME'!$S$64</f>
        <v>1147.3058330851577</v>
      </c>
      <c r="AI52" s="23">
        <f>'Variables AME'!AG96*'Variables AME'!AG133/'Variables AME'!AG$64*'Variables AME'!$S$64</f>
        <v>1169.3263882546989</v>
      </c>
      <c r="AJ52" s="23">
        <f>'Variables AME'!AH96*'Variables AME'!AH133/'Variables AME'!AH$64*'Variables AME'!$S$64</f>
        <v>1273.6219631203335</v>
      </c>
      <c r="AK52" s="23">
        <f>'Variables AME'!AI96*'Variables AME'!AI133/'Variables AME'!AI$64*'Variables AME'!$S$64</f>
        <v>1315.9532335961069</v>
      </c>
      <c r="AL52" s="23">
        <f>'Variables AME'!AJ96*'Variables AME'!AJ133/'Variables AME'!AJ$64*'Variables AME'!$S$64</f>
        <v>1353.7373300902439</v>
      </c>
      <c r="AM52" s="23">
        <f>'Variables AME'!AK96*'Variables AME'!AK133/'Variables AME'!AK$64*'Variables AME'!$S$64</f>
        <v>1383.0811869921474</v>
      </c>
      <c r="AN52" s="23">
        <f>'Variables AME'!AL96*'Variables AME'!AL133/'Variables AME'!AL$64*'Variables AME'!$S$64</f>
        <v>1412.4359989200407</v>
      </c>
      <c r="AO52" s="23">
        <f>'Variables AME'!AM96*'Variables AME'!AM133/'Variables AME'!AM$64*'Variables AME'!$S$64</f>
        <v>1023.036736703814</v>
      </c>
      <c r="AP52" s="23">
        <f>'Variables AME'!AN96*'Variables AME'!AN133/'Variables AME'!AN$64*'Variables AME'!$S$64</f>
        <v>1018.0411653379634</v>
      </c>
      <c r="AQ52" s="23">
        <f>'Variables AME'!AO96*'Variables AME'!AO133/'Variables AME'!AO$64*'Variables AME'!$S$64</f>
        <v>1020.0944528126118</v>
      </c>
      <c r="AR52" s="23">
        <f>'Variables AME'!AP96*'Variables AME'!AP133/'Variables AME'!AP$64*'Variables AME'!$S$64</f>
        <v>1029.2924985676605</v>
      </c>
      <c r="AS52" s="23">
        <f>'Variables AME'!AQ96*'Variables AME'!AQ133/'Variables AME'!AQ$64*'Variables AME'!$S$64</f>
        <v>1037.3157204388624</v>
      </c>
      <c r="AT52" s="23">
        <f>'Variables AME'!AR96*'Variables AME'!AR133/'Variables AME'!AR$64*'Variables AME'!$S$64</f>
        <v>962.11366260566649</v>
      </c>
      <c r="AU52" s="23">
        <f>'Variables AME'!AS96*'Variables AME'!AS133/'Variables AME'!AS$64*'Variables AME'!$S$64</f>
        <v>968.76540934201819</v>
      </c>
      <c r="AV52" s="23">
        <f>'Variables AME'!AT96*'Variables AME'!AT133/'Variables AME'!AT$64*'Variables AME'!$S$64</f>
        <v>969.21215684106517</v>
      </c>
      <c r="AW52" s="23">
        <f>'Variables AME'!AU96*'Variables AME'!AU133/'Variables AME'!AU$64*'Variables AME'!$S$64</f>
        <v>969.20187521488094</v>
      </c>
      <c r="AX52" s="23">
        <f>'Variables AME'!AV96*'Variables AME'!AV133/'Variables AME'!AV$64*'Variables AME'!$S$64</f>
        <v>979.45762837449013</v>
      </c>
      <c r="AY52" s="18"/>
    </row>
    <row r="53" spans="1:51" x14ac:dyDescent="0.25">
      <c r="A53" s="118"/>
      <c r="B53" s="115"/>
      <c r="C53" t="s">
        <v>243</v>
      </c>
      <c r="D53" s="23">
        <f>'Variables AME'!B97*'Variables AME'!B134/'Variables AME'!B$64*'Variables AME'!$S$64</f>
        <v>54.004697090191804</v>
      </c>
      <c r="E53" s="23">
        <f>'Variables AME'!C97*'Variables AME'!C134/'Variables AME'!C$64*'Variables AME'!$S$64</f>
        <v>54.871759970289091</v>
      </c>
      <c r="F53" s="23">
        <f>'Variables AME'!D97*'Variables AME'!D134/'Variables AME'!D$64*'Variables AME'!$S$64</f>
        <v>56.013053980222175</v>
      </c>
      <c r="G53" s="23">
        <f>'Variables AME'!E97*'Variables AME'!E134/'Variables AME'!E$64*'Variables AME'!$S$64</f>
        <v>820.20585319762574</v>
      </c>
      <c r="H53" s="23">
        <f>'Variables AME'!F97*'Variables AME'!F134/'Variables AME'!F$64*'Variables AME'!$S$64</f>
        <v>794.10835743048051</v>
      </c>
      <c r="I53" s="23">
        <f>'Variables AME'!G97*'Variables AME'!G134/'Variables AME'!G$64*'Variables AME'!$S$64</f>
        <v>726.32896186178516</v>
      </c>
      <c r="J53" s="23">
        <f>'Variables AME'!H97*'Variables AME'!H134/'Variables AME'!H$64*'Variables AME'!$S$64</f>
        <v>893.07610421718266</v>
      </c>
      <c r="K53" s="23">
        <f>'Variables AME'!I97*'Variables AME'!I134/'Variables AME'!I$64*'Variables AME'!$S$64</f>
        <v>839.82544220297677</v>
      </c>
      <c r="L53" s="23">
        <f>'Variables AME'!J97*'Variables AME'!J134/'Variables AME'!J$64*'Variables AME'!$S$64</f>
        <v>657.51912863365806</v>
      </c>
      <c r="M53" s="23">
        <f>'Variables AME'!K97*'Variables AME'!K134/'Variables AME'!K$64*'Variables AME'!$S$64</f>
        <v>603.93490648164334</v>
      </c>
      <c r="N53" s="23">
        <f>'Variables AME'!L97*'Variables AME'!L134/'Variables AME'!L$64*'Variables AME'!$S$64</f>
        <v>546.24389424581977</v>
      </c>
      <c r="O53" s="23">
        <f>'Variables AME'!M97*'Variables AME'!M134/'Variables AME'!M$64*'Variables AME'!$S$64</f>
        <v>429.56121112030911</v>
      </c>
      <c r="P53" s="23">
        <f>'Variables AME'!N97*'Variables AME'!N134/'Variables AME'!N$64*'Variables AME'!$S$64</f>
        <v>501.35580108884642</v>
      </c>
      <c r="Q53" s="23">
        <f>'Variables AME'!O97*'Variables AME'!O134/'Variables AME'!O$64*'Variables AME'!$S$64</f>
        <v>514.58739939335862</v>
      </c>
      <c r="R53" s="23">
        <f>'Variables AME'!P97*'Variables AME'!P134/'Variables AME'!P$64*'Variables AME'!$S$64</f>
        <v>340.4794656831246</v>
      </c>
      <c r="S53" s="23">
        <f>'Variables AME'!Q97*'Variables AME'!Q134/'Variables AME'!Q$64*'Variables AME'!$S$64</f>
        <v>348.01904189771295</v>
      </c>
      <c r="T53" s="23">
        <f>'Variables AME'!R97*'Variables AME'!R134/'Variables AME'!R$64*'Variables AME'!$S$64</f>
        <v>387.61230283490107</v>
      </c>
      <c r="U53" s="23">
        <f>'Variables AME'!S97*'Variables AME'!S134/'Variables AME'!S$64*'Variables AME'!$S$64</f>
        <v>674.0198261681719</v>
      </c>
      <c r="V53" s="23">
        <f>'Variables AME'!T97*'Variables AME'!T134/'Variables AME'!T$64*'Variables AME'!$S$64</f>
        <v>461.34913293886581</v>
      </c>
      <c r="W53" s="23">
        <f>'Variables AME'!U97*'Variables AME'!U134/'Variables AME'!U$64*'Variables AME'!$S$64</f>
        <v>480.54347808781677</v>
      </c>
      <c r="X53" s="23">
        <f>'Variables AME'!V97*'Variables AME'!V134/'Variables AME'!V$64*'Variables AME'!$S$64</f>
        <v>261.64173451375814</v>
      </c>
      <c r="Y53" s="23">
        <f>'Variables AME'!W97*'Variables AME'!W134/'Variables AME'!W$64*'Variables AME'!$S$64</f>
        <v>355.91105349888562</v>
      </c>
      <c r="Z53" s="23">
        <f>'Variables AME'!X97*'Variables AME'!X134/'Variables AME'!X$64*'Variables AME'!$S$64</f>
        <v>495.74328603434543</v>
      </c>
      <c r="AA53" s="23">
        <f>'Variables AME'!Y97*'Variables AME'!Y134/'Variables AME'!Y$64*'Variables AME'!$S$64</f>
        <v>501.46537971462914</v>
      </c>
      <c r="AB53" s="23">
        <f>'Variables AME'!Z97*'Variables AME'!Z134/'Variables AME'!Z$64*'Variables AME'!$S$64</f>
        <v>501.34065510121161</v>
      </c>
      <c r="AC53" s="23">
        <f>'Variables AME'!AA97*'Variables AME'!AA134/'Variables AME'!AA$64*'Variables AME'!$S$64</f>
        <v>509.48654458116448</v>
      </c>
      <c r="AD53" s="23">
        <f>'Variables AME'!AB97*'Variables AME'!AB134/'Variables AME'!AB$64*'Variables AME'!$S$64</f>
        <v>521.8073809028881</v>
      </c>
      <c r="AE53" s="23">
        <f>'Variables AME'!AC97*'Variables AME'!AC134/'Variables AME'!AC$64*'Variables AME'!$S$64</f>
        <v>547.60887304053199</v>
      </c>
      <c r="AF53" s="23">
        <f>'Variables AME'!AD97*'Variables AME'!AD134/'Variables AME'!AD$64*'Variables AME'!$S$64</f>
        <v>562.35250526531161</v>
      </c>
      <c r="AG53" s="23">
        <f>'Variables AME'!AE97*'Variables AME'!AE134/'Variables AME'!AE$64*'Variables AME'!$S$64</f>
        <v>581.16759409043755</v>
      </c>
      <c r="AH53" s="23">
        <f>'Variables AME'!AF97*'Variables AME'!AF134/'Variables AME'!AF$64*'Variables AME'!$S$64</f>
        <v>599.58255334960234</v>
      </c>
      <c r="AI53" s="23">
        <f>'Variables AME'!AG97*'Variables AME'!AG134/'Variables AME'!AG$64*'Variables AME'!$S$64</f>
        <v>617.81755468540405</v>
      </c>
      <c r="AJ53" s="23">
        <f>'Variables AME'!AH97*'Variables AME'!AH134/'Variables AME'!AH$64*'Variables AME'!$S$64</f>
        <v>508.85943439106427</v>
      </c>
      <c r="AK53" s="23">
        <f>'Variables AME'!AI97*'Variables AME'!AI134/'Variables AME'!AI$64*'Variables AME'!$S$64</f>
        <v>526.42321853086935</v>
      </c>
      <c r="AL53" s="23">
        <f>'Variables AME'!AJ97*'Variables AME'!AJ134/'Variables AME'!AJ$64*'Variables AME'!$S$64</f>
        <v>542.61024505080002</v>
      </c>
      <c r="AM53" s="23">
        <f>'Variables AME'!AK97*'Variables AME'!AK134/'Variables AME'!AK$64*'Variables AME'!$S$64</f>
        <v>556.24047456529945</v>
      </c>
      <c r="AN53" s="23">
        <f>'Variables AME'!AL97*'Variables AME'!AL134/'Variables AME'!AL$64*'Variables AME'!$S$64</f>
        <v>569.80552614516591</v>
      </c>
      <c r="AO53" s="23">
        <f>'Variables AME'!AM97*'Variables AME'!AM134/'Variables AME'!AM$64*'Variables AME'!$S$64</f>
        <v>476.78261774347834</v>
      </c>
      <c r="AP53" s="23">
        <f>'Variables AME'!AN97*'Variables AME'!AN134/'Variables AME'!AN$64*'Variables AME'!$S$64</f>
        <v>477.09893485803047</v>
      </c>
      <c r="AQ53" s="23">
        <f>'Variables AME'!AO97*'Variables AME'!AO134/'Variables AME'!AO$64*'Variables AME'!$S$64</f>
        <v>480.70444681262109</v>
      </c>
      <c r="AR53" s="23">
        <f>'Variables AME'!AP97*'Variables AME'!AP134/'Variables AME'!AP$64*'Variables AME'!$S$64</f>
        <v>487.14471438388023</v>
      </c>
      <c r="AS53" s="23">
        <f>'Variables AME'!AQ97*'Variables AME'!AQ134/'Variables AME'!AQ$64*'Variables AME'!$S$64</f>
        <v>493.30384324961284</v>
      </c>
      <c r="AT53" s="23">
        <f>'Variables AME'!AR97*'Variables AME'!AR134/'Variables AME'!AR$64*'Variables AME'!$S$64</f>
        <v>419.58441205905029</v>
      </c>
      <c r="AU53" s="23">
        <f>'Variables AME'!AS97*'Variables AME'!AS134/'Variables AME'!AS$64*'Variables AME'!$S$64</f>
        <v>423.76501755346146</v>
      </c>
      <c r="AV53" s="23">
        <f>'Variables AME'!AT97*'Variables AME'!AT134/'Variables AME'!AT$64*'Variables AME'!$S$64</f>
        <v>425.37212060663586</v>
      </c>
      <c r="AW53" s="23">
        <f>'Variables AME'!AU97*'Variables AME'!AU134/'Variables AME'!AU$64*'Variables AME'!$S$64</f>
        <v>426.80046310422824</v>
      </c>
      <c r="AX53" s="23">
        <f>'Variables AME'!AV97*'Variables AME'!AV134/'Variables AME'!AV$64*'Variables AME'!$S$64</f>
        <v>432.42005633221498</v>
      </c>
      <c r="AY53" s="18"/>
    </row>
    <row r="54" spans="1:51" x14ac:dyDescent="0.25">
      <c r="A54" s="118"/>
      <c r="B54" s="115"/>
      <c r="C54" t="s">
        <v>244</v>
      </c>
      <c r="D54" s="23">
        <f>'Variables AME'!B98*'Variables AME'!B135/'Variables AME'!B$64*'Variables AME'!$S$64</f>
        <v>28.868002816376407</v>
      </c>
      <c r="E54" s="23">
        <f>'Variables AME'!C98*'Variables AME'!C135/'Variables AME'!C$64*'Variables AME'!$S$64</f>
        <v>29.331487939213439</v>
      </c>
      <c r="F54" s="23">
        <f>'Variables AME'!D98*'Variables AME'!D135/'Variables AME'!D$64*'Variables AME'!$S$64</f>
        <v>29.63020249338555</v>
      </c>
      <c r="G54" s="23">
        <f>'Variables AME'!E98*'Variables AME'!E135/'Variables AME'!E$64*'Variables AME'!$S$64</f>
        <v>29.557573976054488</v>
      </c>
      <c r="H54" s="23">
        <f>'Variables AME'!F98*'Variables AME'!F135/'Variables AME'!F$64*'Variables AME'!$S$64</f>
        <v>15.756204818717869</v>
      </c>
      <c r="I54" s="23">
        <f>'Variables AME'!G98*'Variables AME'!G135/'Variables AME'!G$64*'Variables AME'!$S$64</f>
        <v>2.5581233264035346</v>
      </c>
      <c r="J54" s="23">
        <f>'Variables AME'!H98*'Variables AME'!H135/'Variables AME'!H$64*'Variables AME'!$S$64</f>
        <v>34.224072745411164</v>
      </c>
      <c r="K54" s="23">
        <f>'Variables AME'!I98*'Variables AME'!I135/'Variables AME'!I$64*'Variables AME'!$S$64</f>
        <v>24.289972636569836</v>
      </c>
      <c r="L54" s="23">
        <f>'Variables AME'!J98*'Variables AME'!J135/'Variables AME'!J$64*'Variables AME'!$S$64</f>
        <v>5.4687490048150416</v>
      </c>
      <c r="M54" s="23">
        <f>'Variables AME'!K98*'Variables AME'!K135/'Variables AME'!K$64*'Variables AME'!$S$64</f>
        <v>9.2921092540116863</v>
      </c>
      <c r="N54" s="23">
        <f>'Variables AME'!L98*'Variables AME'!L135/'Variables AME'!L$64*'Variables AME'!$S$64</f>
        <v>15.862418200587841</v>
      </c>
      <c r="O54" s="23">
        <f>'Variables AME'!M98*'Variables AME'!M135/'Variables AME'!M$64*'Variables AME'!$S$64</f>
        <v>20.046363620784824</v>
      </c>
      <c r="P54" s="23">
        <f>'Variables AME'!N98*'Variables AME'!N135/'Variables AME'!N$64*'Variables AME'!$S$64</f>
        <v>387.3314228762892</v>
      </c>
      <c r="Q54" s="23">
        <f>'Variables AME'!O98*'Variables AME'!O135/'Variables AME'!O$64*'Variables AME'!$S$64</f>
        <v>436.91632802812177</v>
      </c>
      <c r="R54" s="23">
        <f>'Variables AME'!P98*'Variables AME'!P135/'Variables AME'!P$64*'Variables AME'!$S$64</f>
        <v>442.01283831841948</v>
      </c>
      <c r="S54" s="23">
        <f>'Variables AME'!Q98*'Variables AME'!Q135/'Variables AME'!Q$64*'Variables AME'!$S$64</f>
        <v>473.32086746988466</v>
      </c>
      <c r="T54" s="23">
        <f>'Variables AME'!R98*'Variables AME'!R135/'Variables AME'!R$64*'Variables AME'!$S$64</f>
        <v>519.16945693290756</v>
      </c>
      <c r="U54" s="23">
        <f>'Variables AME'!S98*'Variables AME'!S135/'Variables AME'!S$64*'Variables AME'!$S$64</f>
        <v>37.982058679203142</v>
      </c>
      <c r="V54" s="23">
        <f>'Variables AME'!T98*'Variables AME'!T135/'Variables AME'!T$64*'Variables AME'!$S$64</f>
        <v>0.12846733716236303</v>
      </c>
      <c r="W54" s="23">
        <f>'Variables AME'!U98*'Variables AME'!U135/'Variables AME'!U$64*'Variables AME'!$S$64</f>
        <v>0.12748307064178335</v>
      </c>
      <c r="X54" s="23">
        <f>'Variables AME'!V98*'Variables AME'!V135/'Variables AME'!V$64*'Variables AME'!$S$64</f>
        <v>664.4204571481248</v>
      </c>
      <c r="Y54" s="23">
        <f>'Variables AME'!W98*'Variables AME'!W135/'Variables AME'!W$64*'Variables AME'!$S$64</f>
        <v>713.72978284228634</v>
      </c>
      <c r="Z54" s="23">
        <f>'Variables AME'!X98*'Variables AME'!X135/'Variables AME'!X$64*'Variables AME'!$S$64</f>
        <v>147.33492755395034</v>
      </c>
      <c r="AA54" s="23">
        <f>'Variables AME'!Y98*'Variables AME'!Y135/'Variables AME'!Y$64*'Variables AME'!$S$64</f>
        <v>152.81148512664828</v>
      </c>
      <c r="AB54" s="23">
        <f>'Variables AME'!Z98*'Variables AME'!Z135/'Variables AME'!Z$64*'Variables AME'!$S$64</f>
        <v>154.20875891394536</v>
      </c>
      <c r="AC54" s="23">
        <f>'Variables AME'!AA98*'Variables AME'!AA135/'Variables AME'!AA$64*'Variables AME'!$S$64</f>
        <v>156.44694496693936</v>
      </c>
      <c r="AD54" s="23">
        <f>'Variables AME'!AB98*'Variables AME'!AB135/'Variables AME'!AB$64*'Variables AME'!$S$64</f>
        <v>160.35842971386711</v>
      </c>
      <c r="AE54" s="23">
        <f>'Variables AME'!AC98*'Variables AME'!AC135/'Variables AME'!AC$64*'Variables AME'!$S$64</f>
        <v>300.23475602461349</v>
      </c>
      <c r="AF54" s="23">
        <f>'Variables AME'!AD98*'Variables AME'!AD135/'Variables AME'!AD$64*'Variables AME'!$S$64</f>
        <v>310.95592654033771</v>
      </c>
      <c r="AG54" s="23">
        <f>'Variables AME'!AE98*'Variables AME'!AE135/'Variables AME'!AE$64*'Variables AME'!$S$64</f>
        <v>323.5025890744389</v>
      </c>
      <c r="AH54" s="23">
        <f>'Variables AME'!AF98*'Variables AME'!AF135/'Variables AME'!AF$64*'Variables AME'!$S$64</f>
        <v>337.02195691416745</v>
      </c>
      <c r="AI54" s="23">
        <f>'Variables AME'!AG98*'Variables AME'!AG135/'Variables AME'!AG$64*'Variables AME'!$S$64</f>
        <v>349.79585702353887</v>
      </c>
      <c r="AJ54" s="23">
        <f>'Variables AME'!AH98*'Variables AME'!AH135/'Variables AME'!AH$64*'Variables AME'!$S$64</f>
        <v>387.77566965603529</v>
      </c>
      <c r="AK54" s="23">
        <f>'Variables AME'!AI98*'Variables AME'!AI135/'Variables AME'!AI$64*'Variables AME'!$S$64</f>
        <v>404.90566387976105</v>
      </c>
      <c r="AL54" s="23">
        <f>'Variables AME'!AJ98*'Variables AME'!AJ135/'Variables AME'!AJ$64*'Variables AME'!$S$64</f>
        <v>422.14091838104594</v>
      </c>
      <c r="AM54" s="23">
        <f>'Variables AME'!AK98*'Variables AME'!AK135/'Variables AME'!AK$64*'Variables AME'!$S$64</f>
        <v>442.41825678072712</v>
      </c>
      <c r="AN54" s="23">
        <f>'Variables AME'!AL98*'Variables AME'!AL135/'Variables AME'!AL$64*'Variables AME'!$S$64</f>
        <v>459.72916842653717</v>
      </c>
      <c r="AO54" s="23">
        <f>'Variables AME'!AM98*'Variables AME'!AM135/'Variables AME'!AM$64*'Variables AME'!$S$64</f>
        <v>390.58935116099263</v>
      </c>
      <c r="AP54" s="23">
        <f>'Variables AME'!AN98*'Variables AME'!AN135/'Variables AME'!AN$64*'Variables AME'!$S$64</f>
        <v>397.05831868824015</v>
      </c>
      <c r="AQ54" s="23">
        <f>'Variables AME'!AO98*'Variables AME'!AO135/'Variables AME'!AO$64*'Variables AME'!$S$64</f>
        <v>405.19376028894726</v>
      </c>
      <c r="AR54" s="23">
        <f>'Variables AME'!AP98*'Variables AME'!AP135/'Variables AME'!AP$64*'Variables AME'!$S$64</f>
        <v>414.91695349153548</v>
      </c>
      <c r="AS54" s="23">
        <f>'Variables AME'!AQ98*'Variables AME'!AQ135/'Variables AME'!AQ$64*'Variables AME'!$S$64</f>
        <v>424.5661151050536</v>
      </c>
      <c r="AT54" s="23">
        <f>'Variables AME'!AR98*'Variables AME'!AR135/'Variables AME'!AR$64*'Variables AME'!$S$64</f>
        <v>384.90015221404093</v>
      </c>
      <c r="AU54" s="23">
        <f>'Variables AME'!AS98*'Variables AME'!AS135/'Variables AME'!AS$64*'Variables AME'!$S$64</f>
        <v>393.36116154771685</v>
      </c>
      <c r="AV54" s="23">
        <f>'Variables AME'!AT98*'Variables AME'!AT135/'Variables AME'!AT$64*'Variables AME'!$S$64</f>
        <v>400.34592937403738</v>
      </c>
      <c r="AW54" s="23">
        <f>'Variables AME'!AU98*'Variables AME'!AU135/'Variables AME'!AU$64*'Variables AME'!$S$64</f>
        <v>407.19473448710255</v>
      </c>
      <c r="AX54" s="23">
        <f>'Variables AME'!AV98*'Variables AME'!AV135/'Variables AME'!AV$64*'Variables AME'!$S$64</f>
        <v>416.62885990208252</v>
      </c>
      <c r="AY54" s="18"/>
    </row>
    <row r="55" spans="1:51" x14ac:dyDescent="0.25">
      <c r="A55" s="118"/>
      <c r="B55" s="115"/>
      <c r="C55" t="s">
        <v>245</v>
      </c>
      <c r="D55" s="23">
        <f>'Variables AME'!B99*'Variables AME'!B136/'Variables AME'!B$64*'Variables AME'!$S$64</f>
        <v>39.833777588798441</v>
      </c>
      <c r="E55" s="23">
        <f>'Variables AME'!C99*'Variables AME'!C136/'Variables AME'!C$64*'Variables AME'!$S$64</f>
        <v>40.473321772587028</v>
      </c>
      <c r="F55" s="23">
        <f>'Variables AME'!D99*'Variables AME'!D136/'Variables AME'!D$64*'Variables AME'!$S$64</f>
        <v>41.313953155323574</v>
      </c>
      <c r="G55" s="23">
        <f>'Variables AME'!E99*'Variables AME'!E136/'Variables AME'!E$64*'Variables AME'!$S$64</f>
        <v>48.218673549205846</v>
      </c>
      <c r="H55" s="23">
        <f>'Variables AME'!F99*'Variables AME'!F136/'Variables AME'!F$64*'Variables AME'!$S$64</f>
        <v>28.972144987387683</v>
      </c>
      <c r="I55" s="23">
        <f>'Variables AME'!G99*'Variables AME'!G136/'Variables AME'!G$64*'Variables AME'!$S$64</f>
        <v>10.549973227639448</v>
      </c>
      <c r="J55" s="23">
        <f>'Variables AME'!H99*'Variables AME'!H136/'Variables AME'!H$64*'Variables AME'!$S$64</f>
        <v>55.771370106846213</v>
      </c>
      <c r="K55" s="23">
        <f>'Variables AME'!I99*'Variables AME'!I136/'Variables AME'!I$64*'Variables AME'!$S$64</f>
        <v>42.346311200011506</v>
      </c>
      <c r="L55" s="23">
        <f>'Variables AME'!J99*'Variables AME'!J136/'Variables AME'!J$64*'Variables AME'!$S$64</f>
        <v>15.581268349096485</v>
      </c>
      <c r="M55" s="23">
        <f>'Variables AME'!K99*'Variables AME'!K136/'Variables AME'!K$64*'Variables AME'!$S$64</f>
        <v>21.186702271997511</v>
      </c>
      <c r="N55" s="23">
        <f>'Variables AME'!L99*'Variables AME'!L136/'Variables AME'!L$64*'Variables AME'!$S$64</f>
        <v>30.82759241407015</v>
      </c>
      <c r="O55" s="23">
        <f>'Variables AME'!M99*'Variables AME'!M136/'Variables AME'!M$64*'Variables AME'!$S$64</f>
        <v>37.221685891240021</v>
      </c>
      <c r="P55" s="23">
        <f>'Variables AME'!N99*'Variables AME'!N136/'Variables AME'!N$64*'Variables AME'!$S$64</f>
        <v>529.63271801483745</v>
      </c>
      <c r="Q55" s="23">
        <f>'Variables AME'!O99*'Variables AME'!O136/'Variables AME'!O$64*'Variables AME'!$S$64</f>
        <v>588.01098133762468</v>
      </c>
      <c r="R55" s="23">
        <f>'Variables AME'!P99*'Variables AME'!P136/'Variables AME'!P$64*'Variables AME'!$S$64</f>
        <v>582.79266200270047</v>
      </c>
      <c r="S55" s="23">
        <f>'Variables AME'!Q99*'Variables AME'!Q136/'Variables AME'!Q$64*'Variables AME'!$S$64</f>
        <v>614.17763654767191</v>
      </c>
      <c r="T55" s="23">
        <f>'Variables AME'!R99*'Variables AME'!R136/'Variables AME'!R$64*'Variables AME'!$S$64</f>
        <v>663.94095510290765</v>
      </c>
      <c r="U55" s="23">
        <f>'Variables AME'!S99*'Variables AME'!S136/'Variables AME'!S$64*'Variables AME'!$S$64</f>
        <v>0.12933423843650441</v>
      </c>
      <c r="V55" s="23">
        <f>'Variables AME'!T99*'Variables AME'!T136/'Variables AME'!T$64*'Variables AME'!$S$64</f>
        <v>0.12846733716236303</v>
      </c>
      <c r="W55" s="23">
        <f>'Variables AME'!U99*'Variables AME'!U136/'Variables AME'!U$64*'Variables AME'!$S$64</f>
        <v>0.12748307064178335</v>
      </c>
      <c r="X55" s="23">
        <f>'Variables AME'!V99*'Variables AME'!V136/'Variables AME'!V$64*'Variables AME'!$S$64</f>
        <v>91.193464363041713</v>
      </c>
      <c r="Y55" s="23">
        <f>'Variables AME'!W99*'Variables AME'!W136/'Variables AME'!W$64*'Variables AME'!$S$64</f>
        <v>121.68703450703251</v>
      </c>
      <c r="Z55" s="23">
        <f>'Variables AME'!X99*'Variables AME'!X136/'Variables AME'!X$64*'Variables AME'!$S$64</f>
        <v>109.79480710171723</v>
      </c>
      <c r="AA55" s="23">
        <f>'Variables AME'!Y99*'Variables AME'!Y136/'Variables AME'!Y$64*'Variables AME'!$S$64</f>
        <v>112.52420888424125</v>
      </c>
      <c r="AB55" s="23">
        <f>'Variables AME'!Z99*'Variables AME'!Z136/'Variables AME'!Z$64*'Variables AME'!$S$64</f>
        <v>112.68698684991969</v>
      </c>
      <c r="AC55" s="23">
        <f>'Variables AME'!AA99*'Variables AME'!AA136/'Variables AME'!AA$64*'Variables AME'!$S$64</f>
        <v>112.83451184694708</v>
      </c>
      <c r="AD55" s="23">
        <f>'Variables AME'!AB99*'Variables AME'!AB136/'Variables AME'!AB$64*'Variables AME'!$S$64</f>
        <v>115.25129619196093</v>
      </c>
      <c r="AE55" s="23">
        <f>'Variables AME'!AC99*'Variables AME'!AC136/'Variables AME'!AC$64*'Variables AME'!$S$64</f>
        <v>102.24547719700804</v>
      </c>
      <c r="AF55" s="23">
        <f>'Variables AME'!AD99*'Variables AME'!AD136/'Variables AME'!AD$64*'Variables AME'!$S$64</f>
        <v>103.89287150488458</v>
      </c>
      <c r="AG55" s="23">
        <f>'Variables AME'!AE99*'Variables AME'!AE136/'Variables AME'!AE$64*'Variables AME'!$S$64</f>
        <v>106.24752902457054</v>
      </c>
      <c r="AH55" s="23">
        <f>'Variables AME'!AF99*'Variables AME'!AF136/'Variables AME'!AF$64*'Variables AME'!$S$64</f>
        <v>107.80339470079704</v>
      </c>
      <c r="AI55" s="23">
        <f>'Variables AME'!AG99*'Variables AME'!AG136/'Variables AME'!AG$64*'Variables AME'!$S$64</f>
        <v>109.54523337848175</v>
      </c>
      <c r="AJ55" s="23">
        <f>'Variables AME'!AH99*'Variables AME'!AH136/'Variables AME'!AH$64*'Variables AME'!$S$64</f>
        <v>113.09971677656085</v>
      </c>
      <c r="AK55" s="23">
        <f>'Variables AME'!AI99*'Variables AME'!AI136/'Variables AME'!AI$64*'Variables AME'!$S$64</f>
        <v>116.27704131658979</v>
      </c>
      <c r="AL55" s="23">
        <f>'Variables AME'!AJ99*'Variables AME'!AJ136/'Variables AME'!AJ$64*'Variables AME'!$S$64</f>
        <v>119.14246194476974</v>
      </c>
      <c r="AM55" s="23">
        <f>'Variables AME'!AK99*'Variables AME'!AK136/'Variables AME'!AK$64*'Variables AME'!$S$64</f>
        <v>121.45256383500086</v>
      </c>
      <c r="AN55" s="23">
        <f>'Variables AME'!AL99*'Variables AME'!AL136/'Variables AME'!AL$64*'Variables AME'!$S$64</f>
        <v>123.68406409913058</v>
      </c>
      <c r="AO55" s="23">
        <f>'Variables AME'!AM99*'Variables AME'!AM136/'Variables AME'!AM$64*'Variables AME'!$S$64</f>
        <v>100.3696009831896</v>
      </c>
      <c r="AP55" s="23">
        <f>'Variables AME'!AN99*'Variables AME'!AN136/'Variables AME'!AN$64*'Variables AME'!$S$64</f>
        <v>99.829134581806272</v>
      </c>
      <c r="AQ55" s="23">
        <f>'Variables AME'!AO99*'Variables AME'!AO136/'Variables AME'!AO$64*'Variables AME'!$S$64</f>
        <v>100.01390302625006</v>
      </c>
      <c r="AR55" s="23">
        <f>'Variables AME'!AP99*'Variables AME'!AP136/'Variables AME'!AP$64*'Variables AME'!$S$64</f>
        <v>100.87472589683938</v>
      </c>
      <c r="AS55" s="23">
        <f>'Variables AME'!AQ99*'Variables AME'!AQ136/'Variables AME'!AQ$64*'Variables AME'!$S$64</f>
        <v>101.66805285139071</v>
      </c>
      <c r="AT55" s="23">
        <f>'Variables AME'!AR99*'Variables AME'!AR136/'Variables AME'!AR$64*'Variables AME'!$S$64</f>
        <v>104.42041213242814</v>
      </c>
      <c r="AU55" s="23">
        <f>'Variables AME'!AS99*'Variables AME'!AS136/'Variables AME'!AS$64*'Variables AME'!$S$64</f>
        <v>105.48970528426067</v>
      </c>
      <c r="AV55" s="23">
        <f>'Variables AME'!AT99*'Variables AME'!AT136/'Variables AME'!AT$64*'Variables AME'!$S$64</f>
        <v>106.01829077654571</v>
      </c>
      <c r="AW55" s="23">
        <f>'Variables AME'!AU99*'Variables AME'!AU136/'Variables AME'!AU$64*'Variables AME'!$S$64</f>
        <v>106.52336105431381</v>
      </c>
      <c r="AX55" s="23">
        <f>'Variables AME'!AV99*'Variables AME'!AV136/'Variables AME'!AV$64*'Variables AME'!$S$64</f>
        <v>108.0193565325101</v>
      </c>
      <c r="AY55" s="18"/>
    </row>
    <row r="56" spans="1:51" x14ac:dyDescent="0.25">
      <c r="A56" s="118"/>
      <c r="B56" s="115"/>
      <c r="C56" t="s">
        <v>246</v>
      </c>
      <c r="D56" s="23">
        <f>'Variables AME'!B100*'Variables AME'!B137/'Variables AME'!B$64*'Variables AME'!$S$64</f>
        <v>30.640098770491342</v>
      </c>
      <c r="E56" s="23">
        <f>'Variables AME'!C100*'Variables AME'!C137/'Variables AME'!C$64*'Variables AME'!$S$64</f>
        <v>31.132035467072352</v>
      </c>
      <c r="F56" s="23">
        <f>'Variables AME'!D100*'Variables AME'!D137/'Variables AME'!D$64*'Variables AME'!$S$64</f>
        <v>31.778704089312818</v>
      </c>
      <c r="G56" s="23">
        <f>'Variables AME'!E100*'Variables AME'!E137/'Variables AME'!E$64*'Variables AME'!$S$64</f>
        <v>71.591560663261774</v>
      </c>
      <c r="H56" s="23">
        <f>'Variables AME'!F100*'Variables AME'!F137/'Variables AME'!F$64*'Variables AME'!$S$64</f>
        <v>59.063068757150717</v>
      </c>
      <c r="I56" s="23">
        <f>'Variables AME'!G100*'Variables AME'!G137/'Variables AME'!G$64*'Variables AME'!$S$64</f>
        <v>45.708193715602768</v>
      </c>
      <c r="J56" s="23">
        <f>'Variables AME'!H100*'Variables AME'!H137/'Variables AME'!H$64*'Variables AME'!$S$64</f>
        <v>89.321007668683521</v>
      </c>
      <c r="K56" s="23">
        <f>'Variables AME'!I100*'Variables AME'!I137/'Variables AME'!I$64*'Variables AME'!$S$64</f>
        <v>81.939273741348146</v>
      </c>
      <c r="L56" s="23">
        <f>'Variables AME'!J100*'Variables AME'!J137/'Variables AME'!J$64*'Variables AME'!$S$64</f>
        <v>59.336426681312233</v>
      </c>
      <c r="M56" s="23">
        <f>'Variables AME'!K100*'Variables AME'!K137/'Variables AME'!K$64*'Variables AME'!$S$64</f>
        <v>67.705955021747528</v>
      </c>
      <c r="N56" s="23">
        <f>'Variables AME'!L100*'Variables AME'!L137/'Variables AME'!L$64*'Variables AME'!$S$64</f>
        <v>81.355700370224142</v>
      </c>
      <c r="O56" s="23">
        <f>'Variables AME'!M100*'Variables AME'!M137/'Variables AME'!M$64*'Variables AME'!$S$64</f>
        <v>93.227859270276284</v>
      </c>
      <c r="P56" s="23">
        <f>'Variables AME'!N100*'Variables AME'!N137/'Variables AME'!N$64*'Variables AME'!$S$64</f>
        <v>291.06592640260743</v>
      </c>
      <c r="Q56" s="23">
        <f>'Variables AME'!O100*'Variables AME'!O137/'Variables AME'!O$64*'Variables AME'!$S$64</f>
        <v>324.17823566800854</v>
      </c>
      <c r="R56" s="23">
        <f>'Variables AME'!P100*'Variables AME'!P137/'Variables AME'!P$64*'Variables AME'!$S$64</f>
        <v>309.32113016562164</v>
      </c>
      <c r="S56" s="23">
        <f>'Variables AME'!Q100*'Variables AME'!Q137/'Variables AME'!Q$64*'Variables AME'!$S$64</f>
        <v>330.3325117712144</v>
      </c>
      <c r="T56" s="23">
        <f>'Variables AME'!R100*'Variables AME'!R137/'Variables AME'!R$64*'Variables AME'!$S$64</f>
        <v>363.3889453814229</v>
      </c>
      <c r="U56" s="23">
        <f>'Variables AME'!S100*'Variables AME'!S137/'Variables AME'!S$64*'Variables AME'!$S$64</f>
        <v>123.16948897776525</v>
      </c>
      <c r="V56" s="23">
        <f>'Variables AME'!T100*'Variables AME'!T137/'Variables AME'!T$64*'Variables AME'!$S$64</f>
        <v>0.12846733716236303</v>
      </c>
      <c r="W56" s="23">
        <f>'Variables AME'!U100*'Variables AME'!U137/'Variables AME'!U$64*'Variables AME'!$S$64</f>
        <v>0.12748307064178335</v>
      </c>
      <c r="X56" s="23">
        <f>'Variables AME'!V100*'Variables AME'!V137/'Variables AME'!V$64*'Variables AME'!$S$64</f>
        <v>104.55064454443304</v>
      </c>
      <c r="Y56" s="23">
        <f>'Variables AME'!W100*'Variables AME'!W137/'Variables AME'!W$64*'Variables AME'!$S$64</f>
        <v>131.60452772866242</v>
      </c>
      <c r="Z56" s="23">
        <f>'Variables AME'!X100*'Variables AME'!X137/'Variables AME'!X$64*'Variables AME'!$S$64</f>
        <v>137.78107591255107</v>
      </c>
      <c r="AA56" s="23">
        <f>'Variables AME'!Y100*'Variables AME'!Y137/'Variables AME'!Y$64*'Variables AME'!$S$64</f>
        <v>139.83618820849463</v>
      </c>
      <c r="AB56" s="23">
        <f>'Variables AME'!Z100*'Variables AME'!Z137/'Variables AME'!Z$64*'Variables AME'!$S$64</f>
        <v>140.0096086106924</v>
      </c>
      <c r="AC56" s="23">
        <f>'Variables AME'!AA100*'Variables AME'!AA137/'Variables AME'!AA$64*'Variables AME'!$S$64</f>
        <v>141.47139092572601</v>
      </c>
      <c r="AD56" s="23">
        <f>'Variables AME'!AB100*'Variables AME'!AB137/'Variables AME'!AB$64*'Variables AME'!$S$64</f>
        <v>144.90738023524062</v>
      </c>
      <c r="AE56" s="23">
        <f>'Variables AME'!AC100*'Variables AME'!AC137/'Variables AME'!AC$64*'Variables AME'!$S$64</f>
        <v>107.84348052099492</v>
      </c>
      <c r="AF56" s="23">
        <f>'Variables AME'!AD100*'Variables AME'!AD137/'Variables AME'!AD$64*'Variables AME'!$S$64</f>
        <v>109.69695345314283</v>
      </c>
      <c r="AG56" s="23">
        <f>'Variables AME'!AE100*'Variables AME'!AE137/'Variables AME'!AE$64*'Variables AME'!$S$64</f>
        <v>112.31033641558824</v>
      </c>
      <c r="AH56" s="23">
        <f>'Variables AME'!AF100*'Variables AME'!AF137/'Variables AME'!AF$64*'Variables AME'!$S$64</f>
        <v>114.22859296083905</v>
      </c>
      <c r="AI56" s="23">
        <f>'Variables AME'!AG100*'Variables AME'!AG137/'Variables AME'!AG$64*'Variables AME'!$S$64</f>
        <v>116.20735313332392</v>
      </c>
      <c r="AJ56" s="23">
        <f>'Variables AME'!AH100*'Variables AME'!AH137/'Variables AME'!AH$64*'Variables AME'!$S$64</f>
        <v>119.51698323257311</v>
      </c>
      <c r="AK56" s="23">
        <f>'Variables AME'!AI100*'Variables AME'!AI137/'Variables AME'!AI$64*'Variables AME'!$S$64</f>
        <v>122.98800104036484</v>
      </c>
      <c r="AL56" s="23">
        <f>'Variables AME'!AJ100*'Variables AME'!AJ137/'Variables AME'!AJ$64*'Variables AME'!$S$64</f>
        <v>126.12300823270043</v>
      </c>
      <c r="AM56" s="23">
        <f>'Variables AME'!AK100*'Variables AME'!AK137/'Variables AME'!AK$64*'Variables AME'!$S$64</f>
        <v>128.92418902821666</v>
      </c>
      <c r="AN56" s="23">
        <f>'Variables AME'!AL100*'Variables AME'!AL137/'Variables AME'!AL$64*'Variables AME'!$S$64</f>
        <v>131.40770374898833</v>
      </c>
      <c r="AO56" s="23">
        <f>'Variables AME'!AM100*'Variables AME'!AM137/'Variables AME'!AM$64*'Variables AME'!$S$64</f>
        <v>107.57369801469689</v>
      </c>
      <c r="AP56" s="23">
        <f>'Variables AME'!AN100*'Variables AME'!AN137/'Variables AME'!AN$64*'Variables AME'!$S$64</f>
        <v>107.16015624735952</v>
      </c>
      <c r="AQ56" s="23">
        <f>'Variables AME'!AO100*'Variables AME'!AO137/'Variables AME'!AO$64*'Variables AME'!$S$64</f>
        <v>107.51474705159502</v>
      </c>
      <c r="AR56" s="23">
        <f>'Variables AME'!AP100*'Variables AME'!AP137/'Variables AME'!AP$64*'Variables AME'!$S$64</f>
        <v>108.57358667911386</v>
      </c>
      <c r="AS56" s="23">
        <f>'Variables AME'!AQ100*'Variables AME'!AQ137/'Variables AME'!AQ$64*'Variables AME'!$S$64</f>
        <v>109.55161985857544</v>
      </c>
      <c r="AT56" s="23">
        <f>'Variables AME'!AR100*'Variables AME'!AR137/'Variables AME'!AR$64*'Variables AME'!$S$64</f>
        <v>110.76637299459165</v>
      </c>
      <c r="AU56" s="23">
        <f>'Variables AME'!AS100*'Variables AME'!AS137/'Variables AME'!AS$64*'Variables AME'!$S$64</f>
        <v>111.96210102887521</v>
      </c>
      <c r="AV56" s="23">
        <f>'Variables AME'!AT100*'Variables AME'!AT137/'Variables AME'!AT$64*'Variables AME'!$S$64</f>
        <v>112.57079599294978</v>
      </c>
      <c r="AW56" s="23">
        <f>'Variables AME'!AU100*'Variables AME'!AU137/'Variables AME'!AU$64*'Variables AME'!$S$64</f>
        <v>113.1509808583387</v>
      </c>
      <c r="AX56" s="23">
        <f>'Variables AME'!AV100*'Variables AME'!AV137/'Variables AME'!AV$64*'Variables AME'!$S$64</f>
        <v>114.78354196389249</v>
      </c>
      <c r="AY56" s="18"/>
    </row>
    <row r="57" spans="1:51" x14ac:dyDescent="0.25">
      <c r="A57" s="118"/>
      <c r="B57" s="115"/>
      <c r="C57" t="s">
        <v>247</v>
      </c>
      <c r="D57" s="23">
        <f>'Variables AME'!B101*'Variables AME'!B138/'Variables AME'!B$64*'Variables AME'!$S$64</f>
        <v>75.560302224273585</v>
      </c>
      <c r="E57" s="23">
        <f>'Variables AME'!C101*'Variables AME'!C138/'Variables AME'!C$64*'Variables AME'!$S$64</f>
        <v>76.77344731715651</v>
      </c>
      <c r="F57" s="23">
        <f>'Variables AME'!D101*'Variables AME'!D138/'Variables AME'!D$64*'Variables AME'!$S$64</f>
        <v>78.369266922281327</v>
      </c>
      <c r="G57" s="23">
        <f>'Variables AME'!E101*'Variables AME'!E138/'Variables AME'!E$64*'Variables AME'!$S$64</f>
        <v>643.20681106702932</v>
      </c>
      <c r="H57" s="23">
        <f>'Variables AME'!F101*'Variables AME'!F138/'Variables AME'!F$64*'Variables AME'!$S$64</f>
        <v>797.75657262890229</v>
      </c>
      <c r="I57" s="23">
        <f>'Variables AME'!G101*'Variables AME'!G138/'Variables AME'!G$64*'Variables AME'!$S$64</f>
        <v>982.73440151952366</v>
      </c>
      <c r="J57" s="23">
        <f>'Variables AME'!H101*'Variables AME'!H138/'Variables AME'!H$64*'Variables AME'!$S$64</f>
        <v>1547.4595093574289</v>
      </c>
      <c r="K57" s="23">
        <f>'Variables AME'!I101*'Variables AME'!I138/'Variables AME'!I$64*'Variables AME'!$S$64</f>
        <v>2014.9917487705607</v>
      </c>
      <c r="L57" s="23">
        <f>'Variables AME'!J101*'Variables AME'!J138/'Variables AME'!J$64*'Variables AME'!$S$64</f>
        <v>2454.224031418998</v>
      </c>
      <c r="M57" s="23">
        <f>'Variables AME'!K101*'Variables AME'!K138/'Variables AME'!K$64*'Variables AME'!$S$64</f>
        <v>3305.9611134545512</v>
      </c>
      <c r="N57" s="23">
        <f>'Variables AME'!L101*'Variables AME'!L138/'Variables AME'!L$64*'Variables AME'!$S$64</f>
        <v>4534.642790676292</v>
      </c>
      <c r="O57" s="23">
        <f>'Variables AME'!M101*'Variables AME'!M138/'Variables AME'!M$64*'Variables AME'!$S$64</f>
        <v>6221.4685295962281</v>
      </c>
      <c r="P57" s="23">
        <f>'Variables AME'!N101*'Variables AME'!N138/'Variables AME'!N$64*'Variables AME'!$S$64</f>
        <v>182.82861066514235</v>
      </c>
      <c r="Q57" s="23">
        <f>'Variables AME'!O101*'Variables AME'!O138/'Variables AME'!O$64*'Variables AME'!$S$64</f>
        <v>32.404936590313291</v>
      </c>
      <c r="R57" s="23">
        <f>'Variables AME'!P101*'Variables AME'!P138/'Variables AME'!P$64*'Variables AME'!$S$64</f>
        <v>0.13087104888001883</v>
      </c>
      <c r="S57" s="23">
        <f>'Variables AME'!Q101*'Variables AME'!Q138/'Variables AME'!Q$64*'Variables AME'!$S$64</f>
        <v>0.13026245283226578</v>
      </c>
      <c r="T57" s="23">
        <f>'Variables AME'!R101*'Variables AME'!R138/'Variables AME'!R$64*'Variables AME'!$S$64</f>
        <v>0.1299427683863611</v>
      </c>
      <c r="U57" s="23">
        <f>'Variables AME'!S101*'Variables AME'!S138/'Variables AME'!S$64*'Variables AME'!$S$64</f>
        <v>1920.7907247615231</v>
      </c>
      <c r="V57" s="23">
        <f>'Variables AME'!T101*'Variables AME'!T138/'Variables AME'!T$64*'Variables AME'!$S$64</f>
        <v>1154.0902182508073</v>
      </c>
      <c r="W57" s="23">
        <f>'Variables AME'!U101*'Variables AME'!U138/'Variables AME'!U$64*'Variables AME'!$S$64</f>
        <v>1202.6067823075048</v>
      </c>
      <c r="X57" s="23">
        <f>'Variables AME'!V101*'Variables AME'!V138/'Variables AME'!V$64*'Variables AME'!$S$64</f>
        <v>1434.8054817763662</v>
      </c>
      <c r="Y57" s="23">
        <f>'Variables AME'!W101*'Variables AME'!W138/'Variables AME'!W$64*'Variables AME'!$S$64</f>
        <v>1699.3653095427469</v>
      </c>
      <c r="Z57" s="23">
        <f>'Variables AME'!X101*'Variables AME'!X138/'Variables AME'!X$64*'Variables AME'!$S$64</f>
        <v>2104.0324284083158</v>
      </c>
      <c r="AA57" s="23">
        <f>'Variables AME'!Y101*'Variables AME'!Y138/'Variables AME'!Y$64*'Variables AME'!$S$64</f>
        <v>2166.8765181506355</v>
      </c>
      <c r="AB57" s="23">
        <f>'Variables AME'!Z101*'Variables AME'!Z138/'Variables AME'!Z$64*'Variables AME'!$S$64</f>
        <v>2215.099193583414</v>
      </c>
      <c r="AC57" s="23">
        <f>'Variables AME'!AA101*'Variables AME'!AA138/'Variables AME'!AA$64*'Variables AME'!$S$64</f>
        <v>2335.4591029237085</v>
      </c>
      <c r="AD57" s="23">
        <f>'Variables AME'!AB101*'Variables AME'!AB138/'Variables AME'!AB$64*'Variables AME'!$S$64</f>
        <v>2424.2225169571916</v>
      </c>
      <c r="AE57" s="23">
        <f>'Variables AME'!AC101*'Variables AME'!AC138/'Variables AME'!AC$64*'Variables AME'!$S$64</f>
        <v>2152.1114055420317</v>
      </c>
      <c r="AF57" s="23">
        <f>'Variables AME'!AD101*'Variables AME'!AD138/'Variables AME'!AD$64*'Variables AME'!$S$64</f>
        <v>2227.387464254256</v>
      </c>
      <c r="AG57" s="23">
        <f>'Variables AME'!AE101*'Variables AME'!AE138/'Variables AME'!AE$64*'Variables AME'!$S$64</f>
        <v>2316.1820910010897</v>
      </c>
      <c r="AH57" s="23">
        <f>'Variables AME'!AF101*'Variables AME'!AF138/'Variables AME'!AF$64*'Variables AME'!$S$64</f>
        <v>2446.0847662609372</v>
      </c>
      <c r="AI57" s="23">
        <f>'Variables AME'!AG101*'Variables AME'!AG138/'Variables AME'!AG$64*'Variables AME'!$S$64</f>
        <v>2537.1559063583895</v>
      </c>
      <c r="AJ57" s="23">
        <f>'Variables AME'!AH101*'Variables AME'!AH138/'Variables AME'!AH$64*'Variables AME'!$S$64</f>
        <v>2147.252995486811</v>
      </c>
      <c r="AK57" s="23">
        <f>'Variables AME'!AI101*'Variables AME'!AI138/'Variables AME'!AI$64*'Variables AME'!$S$64</f>
        <v>2232.9267218293467</v>
      </c>
      <c r="AL57" s="23">
        <f>'Variables AME'!AJ101*'Variables AME'!AJ138/'Variables AME'!AJ$64*'Variables AME'!$S$64</f>
        <v>2315.6574597838198</v>
      </c>
      <c r="AM57" s="23">
        <f>'Variables AME'!AK101*'Variables AME'!AK138/'Variables AME'!AK$64*'Variables AME'!$S$64</f>
        <v>2415.6074610527494</v>
      </c>
      <c r="AN57" s="23">
        <f>'Variables AME'!AL101*'Variables AME'!AL138/'Variables AME'!AL$64*'Variables AME'!$S$64</f>
        <v>2493.5081133140384</v>
      </c>
      <c r="AO57" s="23">
        <f>'Variables AME'!AM101*'Variables AME'!AM138/'Variables AME'!AM$64*'Variables AME'!$S$64</f>
        <v>2147.0174090095429</v>
      </c>
      <c r="AP57" s="23">
        <f>'Variables AME'!AN101*'Variables AME'!AN138/'Variables AME'!AN$64*'Variables AME'!$S$64</f>
        <v>2167.0275781158448</v>
      </c>
      <c r="AQ57" s="23">
        <f>'Variables AME'!AO101*'Variables AME'!AO138/'Variables AME'!AO$64*'Variables AME'!$S$64</f>
        <v>2198.9806763690258</v>
      </c>
      <c r="AR57" s="23">
        <f>'Variables AME'!AP101*'Variables AME'!AP138/'Variables AME'!AP$64*'Variables AME'!$S$64</f>
        <v>2241.4682736277073</v>
      </c>
      <c r="AS57" s="23">
        <f>'Variables AME'!AQ101*'Variables AME'!AQ138/'Variables AME'!AQ$64*'Variables AME'!$S$64</f>
        <v>2283.2694266315493</v>
      </c>
      <c r="AT57" s="23">
        <f>'Variables AME'!AR101*'Variables AME'!AR138/'Variables AME'!AR$64*'Variables AME'!$S$64</f>
        <v>2610.7515825788701</v>
      </c>
      <c r="AU57" s="23">
        <f>'Variables AME'!AS101*'Variables AME'!AS138/'Variables AME'!AS$64*'Variables AME'!$S$64</f>
        <v>2667.9361268522603</v>
      </c>
      <c r="AV57" s="23">
        <f>'Variables AME'!AT101*'Variables AME'!AT138/'Variables AME'!AT$64*'Variables AME'!$S$64</f>
        <v>2715.9639950845649</v>
      </c>
      <c r="AW57" s="23">
        <f>'Variables AME'!AU101*'Variables AME'!AU138/'Variables AME'!AU$64*'Variables AME'!$S$64</f>
        <v>2763.6028094798985</v>
      </c>
      <c r="AX57" s="23">
        <f>'Variables AME'!AV101*'Variables AME'!AV138/'Variables AME'!AV$64*'Variables AME'!$S$64</f>
        <v>2828.8844320838325</v>
      </c>
      <c r="AY57" s="18"/>
    </row>
    <row r="58" spans="1:51" x14ac:dyDescent="0.25">
      <c r="A58" s="18"/>
      <c r="B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row>
    <row r="59" spans="1:51" x14ac:dyDescent="0.25">
      <c r="A59" s="18"/>
      <c r="B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row>
    <row r="60" spans="1:51" x14ac:dyDescent="0.25">
      <c r="A60" s="118" t="s">
        <v>817</v>
      </c>
      <c r="B60" s="26" t="s">
        <v>823</v>
      </c>
      <c r="C60" t="s">
        <v>232</v>
      </c>
      <c r="D60" s="25">
        <f>'Variables AME'!B159*'Variables AME'!B196*'Variables AME'!B233/'Variables AME'!B$64*'Variables AME'!$S$64</f>
        <v>67.897867836721119</v>
      </c>
      <c r="E60" s="25">
        <f>'Variables AME'!C159*'Variables AME'!C196*'Variables AME'!C233/'Variables AME'!C$64*'Variables AME'!$S$64</f>
        <v>68.676637744192931</v>
      </c>
      <c r="F60" s="25">
        <f>'Variables AME'!D159*'Variables AME'!D196*'Variables AME'!D233/'Variables AME'!D$64*'Variables AME'!$S$64</f>
        <v>69.467005357278637</v>
      </c>
      <c r="G60" s="25">
        <f>'Variables AME'!E159*'Variables AME'!E196*'Variables AME'!E233/'Variables AME'!E$64*'Variables AME'!$S$64</f>
        <v>68.602245644254836</v>
      </c>
      <c r="H60" s="25">
        <f>'Variables AME'!F159*'Variables AME'!F196*'Variables AME'!F233/'Variables AME'!F$64*'Variables AME'!$S$64</f>
        <v>65.488531016968423</v>
      </c>
      <c r="I60" s="25">
        <f>'Variables AME'!G159*'Variables AME'!G196*'Variables AME'!G233/'Variables AME'!G$64*'Variables AME'!$S$64</f>
        <v>57.684173909746121</v>
      </c>
      <c r="J60" s="25">
        <f>'Variables AME'!H159*'Variables AME'!H196*'Variables AME'!H233/'Variables AME'!H$64*'Variables AME'!$S$64</f>
        <v>56.016668468369573</v>
      </c>
      <c r="K60" s="25">
        <f>'Variables AME'!I159*'Variables AME'!I196*'Variables AME'!I233/'Variables AME'!I$64*'Variables AME'!$S$64</f>
        <v>54.351416907569615</v>
      </c>
      <c r="L60" s="25">
        <f>'Variables AME'!J159*'Variables AME'!J196*'Variables AME'!J233/'Variables AME'!J$64*'Variables AME'!$S$64</f>
        <v>51.549803859977857</v>
      </c>
      <c r="M60" s="25">
        <f>'Variables AME'!K159*'Variables AME'!K196*'Variables AME'!K233/'Variables AME'!K$64*'Variables AME'!$S$64</f>
        <v>49.798588406314053</v>
      </c>
      <c r="N60" s="25">
        <f>'Variables AME'!L159*'Variables AME'!L196*'Variables AME'!L233/'Variables AME'!L$64*'Variables AME'!$S$64</f>
        <v>47.244319313446489</v>
      </c>
      <c r="O60" s="25">
        <f>'Variables AME'!M159*'Variables AME'!M196*'Variables AME'!M233/'Variables AME'!M$64*'Variables AME'!$S$64</f>
        <v>44.112251523847206</v>
      </c>
      <c r="P60" s="25">
        <f>'Variables AME'!N159*'Variables AME'!N196*'Variables AME'!N233/'Variables AME'!N$64*'Variables AME'!$S$64</f>
        <v>36.598420304219488</v>
      </c>
      <c r="Q60" s="25">
        <f>'Variables AME'!O159*'Variables AME'!O196*'Variables AME'!O233/'Variables AME'!O$64*'Variables AME'!$S$64</f>
        <v>30.183861912144764</v>
      </c>
      <c r="R60" s="25">
        <f>'Variables AME'!P159*'Variables AME'!P196*'Variables AME'!P233/'Variables AME'!P$64*'Variables AME'!$S$64</f>
        <v>23.968617189985043</v>
      </c>
      <c r="S60" s="25">
        <f>'Variables AME'!Q159*'Variables AME'!Q196*'Variables AME'!Q233/'Variables AME'!Q$64*'Variables AME'!$S$64</f>
        <v>20.938709435128342</v>
      </c>
      <c r="T60" s="25">
        <f>'Variables AME'!R159*'Variables AME'!R196*'Variables AME'!R233/'Variables AME'!R$64*'Variables AME'!$S$64</f>
        <v>19.115072141612337</v>
      </c>
      <c r="U60" s="25">
        <f>'Variables AME'!S159*'Variables AME'!S196*'Variables AME'!S233/'Variables AME'!S$64*'Variables AME'!$S$64</f>
        <v>18.565943774281667</v>
      </c>
      <c r="V60" s="25">
        <f>'Variables AME'!T159*'Variables AME'!T196*'Variables AME'!T233/'Variables AME'!T$64*'Variables AME'!$S$64</f>
        <v>18.406694183378072</v>
      </c>
      <c r="W60" s="25">
        <f>'Variables AME'!U159*'Variables AME'!U196*'Variables AME'!U233/'Variables AME'!U$64*'Variables AME'!$S$64</f>
        <v>18.484445842076365</v>
      </c>
      <c r="X60" s="25">
        <f>'Variables AME'!V159*'Variables AME'!V196*'Variables AME'!V233/'Variables AME'!V$64*'Variables AME'!$S$64</f>
        <v>18.726488787296695</v>
      </c>
      <c r="Y60" s="25">
        <f>'Variables AME'!W159*'Variables AME'!W196*'Variables AME'!W233/'Variables AME'!W$64*'Variables AME'!$S$64</f>
        <v>18.98457610970048</v>
      </c>
      <c r="Z60" s="25">
        <f>'Variables AME'!X159*'Variables AME'!X196*'Variables AME'!X233/'Variables AME'!X$64*'Variables AME'!$S$64</f>
        <v>18.561070783427638</v>
      </c>
      <c r="AA60" s="25">
        <f>'Variables AME'!Y159*'Variables AME'!Y196*'Variables AME'!Y233/'Variables AME'!Y$64*'Variables AME'!$S$64</f>
        <v>18.546789815071286</v>
      </c>
      <c r="AB60" s="25">
        <f>'Variables AME'!Z159*'Variables AME'!Z196*'Variables AME'!Z233/'Variables AME'!Z$64*'Variables AME'!$S$64</f>
        <v>18.760514725921883</v>
      </c>
      <c r="AC60" s="25">
        <f>'Variables AME'!AA159*'Variables AME'!AA196*'Variables AME'!AA233/'Variables AME'!AA$64*'Variables AME'!$S$64</f>
        <v>19.068975029961329</v>
      </c>
      <c r="AD60" s="25">
        <f>'Variables AME'!AB159*'Variables AME'!AB196*'Variables AME'!AB233/'Variables AME'!AB$64*'Variables AME'!$S$64</f>
        <v>19.408999979314139</v>
      </c>
      <c r="AE60" s="25">
        <f>'Variables AME'!AC159*'Variables AME'!AC196*'Variables AME'!AC233/'Variables AME'!AC$64*'Variables AME'!$S$64</f>
        <v>19.734583368673963</v>
      </c>
      <c r="AF60" s="25">
        <f>'Variables AME'!AD159*'Variables AME'!AD196*'Variables AME'!AD233/'Variables AME'!AD$64*'Variables AME'!$S$64</f>
        <v>20.042806707705868</v>
      </c>
      <c r="AG60" s="25">
        <f>'Variables AME'!AE159*'Variables AME'!AE196*'Variables AME'!AE233/'Variables AME'!AE$64*'Variables AME'!$S$64</f>
        <v>20.330053467504221</v>
      </c>
      <c r="AH60" s="25">
        <f>'Variables AME'!AF159*'Variables AME'!AF196*'Variables AME'!AF233/'Variables AME'!AF$64*'Variables AME'!$S$64</f>
        <v>20.594269084841716</v>
      </c>
      <c r="AI60" s="25">
        <f>'Variables AME'!AG159*'Variables AME'!AG196*'Variables AME'!AG233/'Variables AME'!AG$64*'Variables AME'!$S$64</f>
        <v>20.836934577101243</v>
      </c>
      <c r="AJ60" s="25">
        <f>'Variables AME'!AH159*'Variables AME'!AH196*'Variables AME'!AH233/'Variables AME'!AH$64*'Variables AME'!$S$64</f>
        <v>21.071052039728322</v>
      </c>
      <c r="AK60" s="25">
        <f>'Variables AME'!AI159*'Variables AME'!AI196*'Variables AME'!AI233/'Variables AME'!AI$64*'Variables AME'!$S$64</f>
        <v>21.294642869779182</v>
      </c>
      <c r="AL60" s="25">
        <f>'Variables AME'!AJ159*'Variables AME'!AJ196*'Variables AME'!AJ233/'Variables AME'!AJ$64*'Variables AME'!$S$64</f>
        <v>21.508045427307444</v>
      </c>
      <c r="AM60" s="25">
        <f>'Variables AME'!AK159*'Variables AME'!AK196*'Variables AME'!AK233/'Variables AME'!AK$64*'Variables AME'!$S$64</f>
        <v>21.711349649301003</v>
      </c>
      <c r="AN60" s="25">
        <f>'Variables AME'!AL159*'Variables AME'!AL196*'Variables AME'!AL233/'Variables AME'!AL$64*'Variables AME'!$S$64</f>
        <v>21.906872737494655</v>
      </c>
      <c r="AO60" s="25">
        <f>'Variables AME'!AM159*'Variables AME'!AM196*'Variables AME'!AM233/'Variables AME'!AM$64*'Variables AME'!$S$64</f>
        <v>22.070970262301081</v>
      </c>
      <c r="AP60" s="25">
        <f>'Variables AME'!AN159*'Variables AME'!AN196*'Variables AME'!AN233/'Variables AME'!AN$64*'Variables AME'!$S$64</f>
        <v>22.218538950998152</v>
      </c>
      <c r="AQ60" s="25">
        <f>'Variables AME'!AO159*'Variables AME'!AO196*'Variables AME'!AO233/'Variables AME'!AO$64*'Variables AME'!$S$64</f>
        <v>22.355598875462537</v>
      </c>
      <c r="AR60" s="25">
        <f>'Variables AME'!AP159*'Variables AME'!AP196*'Variables AME'!AP233/'Variables AME'!AP$64*'Variables AME'!$S$64</f>
        <v>22.488842550267268</v>
      </c>
      <c r="AS60" s="25">
        <f>'Variables AME'!AQ159*'Variables AME'!AQ196*'Variables AME'!AQ233/'Variables AME'!AQ$64*'Variables AME'!$S$64</f>
        <v>22.621167851705046</v>
      </c>
      <c r="AT60" s="25">
        <f>'Variables AME'!AR159*'Variables AME'!AR196*'Variables AME'!AR233/'Variables AME'!AR$64*'Variables AME'!$S$64</f>
        <v>22.774910688638791</v>
      </c>
      <c r="AU60" s="25">
        <f>'Variables AME'!AS159*'Variables AME'!AS196*'Variables AME'!AS233/'Variables AME'!AS$64*'Variables AME'!$S$64</f>
        <v>22.938761542804919</v>
      </c>
      <c r="AV60" s="25">
        <f>'Variables AME'!AT159*'Variables AME'!AT196*'Variables AME'!AT233/'Variables AME'!AT$64*'Variables AME'!$S$64</f>
        <v>23.110858826144423</v>
      </c>
      <c r="AW60" s="25">
        <f>'Variables AME'!AU159*'Variables AME'!AU196*'Variables AME'!AU233/'Variables AME'!AU$64*'Variables AME'!$S$64</f>
        <v>23.289723699376783</v>
      </c>
      <c r="AX60" s="25">
        <f>'Variables AME'!AV159*'Variables AME'!AV196*'Variables AME'!AV233/'Variables AME'!AV$64*'Variables AME'!$S$64</f>
        <v>23.477762099962394</v>
      </c>
      <c r="AY60" s="18"/>
    </row>
    <row r="61" spans="1:51" x14ac:dyDescent="0.25">
      <c r="A61" s="118"/>
      <c r="B61" s="114" t="s">
        <v>820</v>
      </c>
      <c r="C61" t="s">
        <v>233</v>
      </c>
      <c r="D61" s="25">
        <f>'Variables AME'!B160*'Variables AME'!B197*'Variables AME'!B234/'Variables AME'!B$64*'Variables AME'!$S$64</f>
        <v>58263.290055649602</v>
      </c>
      <c r="E61" s="25">
        <f>'Variables AME'!C160*'Variables AME'!C197*'Variables AME'!C234/'Variables AME'!C$64*'Variables AME'!$S$64</f>
        <v>59189.5411052321</v>
      </c>
      <c r="F61" s="25">
        <f>'Variables AME'!D160*'Variables AME'!D197*'Variables AME'!D234/'Variables AME'!D$64*'Variables AME'!$S$64</f>
        <v>60127.227814402882</v>
      </c>
      <c r="G61" s="25">
        <f>'Variables AME'!E160*'Variables AME'!E197*'Variables AME'!E234/'Variables AME'!E$64*'Variables AME'!$S$64</f>
        <v>59875.432087047418</v>
      </c>
      <c r="H61" s="25">
        <f>'Variables AME'!F160*'Variables AME'!F197*'Variables AME'!F234/'Variables AME'!F$64*'Variables AME'!$S$64</f>
        <v>66499.43705657954</v>
      </c>
      <c r="I61" s="25">
        <f>'Variables AME'!G160*'Variables AME'!G197*'Variables AME'!G234/'Variables AME'!G$64*'Variables AME'!$S$64</f>
        <v>50653.642386560408</v>
      </c>
      <c r="J61" s="25">
        <f>'Variables AME'!H160*'Variables AME'!H197*'Variables AME'!H234/'Variables AME'!H$64*'Variables AME'!$S$64</f>
        <v>57639.582841373987</v>
      </c>
      <c r="K61" s="25">
        <f>'Variables AME'!I160*'Variables AME'!I197*'Variables AME'!I234/'Variables AME'!I$64*'Variables AME'!$S$64</f>
        <v>64757.907174656524</v>
      </c>
      <c r="L61" s="25">
        <f>'Variables AME'!J160*'Variables AME'!J197*'Variables AME'!J234/'Variables AME'!J$64*'Variables AME'!$S$64</f>
        <v>69563.319380604589</v>
      </c>
      <c r="M61" s="25">
        <f>'Variables AME'!K160*'Variables AME'!K197*'Variables AME'!K234/'Variables AME'!K$64*'Variables AME'!$S$64</f>
        <v>64629.262774165159</v>
      </c>
      <c r="N61" s="25">
        <f>'Variables AME'!L160*'Variables AME'!L197*'Variables AME'!L234/'Variables AME'!L$64*'Variables AME'!$S$64</f>
        <v>58859.87434046674</v>
      </c>
      <c r="O61" s="25">
        <f>'Variables AME'!M160*'Variables AME'!M197*'Variables AME'!M234/'Variables AME'!M$64*'Variables AME'!$S$64</f>
        <v>49890.249544481281</v>
      </c>
      <c r="P61" s="25">
        <f>'Variables AME'!N160*'Variables AME'!N197*'Variables AME'!N234/'Variables AME'!N$64*'Variables AME'!$S$64</f>
        <v>44248.767688478278</v>
      </c>
      <c r="Q61" s="25">
        <f>'Variables AME'!O160*'Variables AME'!O197*'Variables AME'!O234/'Variables AME'!O$64*'Variables AME'!$S$64</f>
        <v>48735.202246987617</v>
      </c>
      <c r="R61" s="25">
        <f>'Variables AME'!P160*'Variables AME'!P197*'Variables AME'!P234/'Variables AME'!P$64*'Variables AME'!$S$64</f>
        <v>55280.771482520118</v>
      </c>
      <c r="S61" s="25">
        <f>'Variables AME'!Q160*'Variables AME'!Q197*'Variables AME'!Q234/'Variables AME'!Q$64*'Variables AME'!$S$64</f>
        <v>50382.890865589645</v>
      </c>
      <c r="T61" s="25">
        <f>'Variables AME'!R160*'Variables AME'!R197*'Variables AME'!R234/'Variables AME'!R$64*'Variables AME'!$S$64</f>
        <v>51895.372973656253</v>
      </c>
      <c r="U61" s="25">
        <f>'Variables AME'!S160*'Variables AME'!S197*'Variables AME'!S234/'Variables AME'!S$64*'Variables AME'!$S$64</f>
        <v>53969.386927902131</v>
      </c>
      <c r="V61" s="25">
        <f>'Variables AME'!T160*'Variables AME'!T197*'Variables AME'!T234/'Variables AME'!T$64*'Variables AME'!$S$64</f>
        <v>56128.190391571792</v>
      </c>
      <c r="W61" s="25">
        <f>'Variables AME'!U160*'Variables AME'!U197*'Variables AME'!U234/'Variables AME'!U$64*'Variables AME'!$S$64</f>
        <v>58486.291012877657</v>
      </c>
      <c r="X61" s="25">
        <f>'Variables AME'!V160*'Variables AME'!V197*'Variables AME'!V234/'Variables AME'!V$64*'Variables AME'!$S$64</f>
        <v>60603.23342022828</v>
      </c>
      <c r="Y61" s="25">
        <f>'Variables AME'!W160*'Variables AME'!W197*'Variables AME'!W234/'Variables AME'!W$64*'Variables AME'!$S$64</f>
        <v>62602.145280842684</v>
      </c>
      <c r="Z61" s="25">
        <f>'Variables AME'!X160*'Variables AME'!X197*'Variables AME'!X234/'Variables AME'!X$64*'Variables AME'!$S$64</f>
        <v>60820.757356763505</v>
      </c>
      <c r="AA61" s="25">
        <f>'Variables AME'!Y160*'Variables AME'!Y197*'Variables AME'!Y234/'Variables AME'!Y$64*'Variables AME'!$S$64</f>
        <v>59313.963297640767</v>
      </c>
      <c r="AB61" s="25">
        <f>'Variables AME'!Z160*'Variables AME'!Z197*'Variables AME'!Z234/'Variables AME'!Z$64*'Variables AME'!$S$64</f>
        <v>58054.931771408927</v>
      </c>
      <c r="AC61" s="25">
        <f>'Variables AME'!AA160*'Variables AME'!AA197*'Variables AME'!AA234/'Variables AME'!AA$64*'Variables AME'!$S$64</f>
        <v>57019.072985429724</v>
      </c>
      <c r="AD61" s="25">
        <f>'Variables AME'!AB160*'Variables AME'!AB197*'Variables AME'!AB234/'Variables AME'!AB$64*'Variables AME'!$S$64</f>
        <v>56174.557872459482</v>
      </c>
      <c r="AE61" s="25">
        <f>'Variables AME'!AC160*'Variables AME'!AC197*'Variables AME'!AC234/'Variables AME'!AC$64*'Variables AME'!$S$64</f>
        <v>55511.047287018977</v>
      </c>
      <c r="AF61" s="25">
        <f>'Variables AME'!AD160*'Variables AME'!AD197*'Variables AME'!AD234/'Variables AME'!AD$64*'Variables AME'!$S$64</f>
        <v>54978.55913994088</v>
      </c>
      <c r="AG61" s="25">
        <f>'Variables AME'!AE160*'Variables AME'!AE197*'Variables AME'!AE234/'Variables AME'!AE$64*'Variables AME'!$S$64</f>
        <v>54558.521549517158</v>
      </c>
      <c r="AH61" s="25">
        <f>'Variables AME'!AF160*'Variables AME'!AF197*'Variables AME'!AF234/'Variables AME'!AF$64*'Variables AME'!$S$64</f>
        <v>54230.658650662335</v>
      </c>
      <c r="AI61" s="25">
        <f>'Variables AME'!AG160*'Variables AME'!AG197*'Variables AME'!AG234/'Variables AME'!AG$64*'Variables AME'!$S$64</f>
        <v>53963.209950875382</v>
      </c>
      <c r="AJ61" s="25">
        <f>'Variables AME'!AH160*'Variables AME'!AH197*'Variables AME'!AH234/'Variables AME'!AH$64*'Variables AME'!$S$64</f>
        <v>53787.46555220172</v>
      </c>
      <c r="AK61" s="25">
        <f>'Variables AME'!AI160*'Variables AME'!AI197*'Variables AME'!AI234/'Variables AME'!AI$64*'Variables AME'!$S$64</f>
        <v>53672.694491821261</v>
      </c>
      <c r="AL61" s="25">
        <f>'Variables AME'!AJ160*'Variables AME'!AJ197*'Variables AME'!AJ234/'Variables AME'!AJ$64*'Variables AME'!$S$64</f>
        <v>53602.180837150932</v>
      </c>
      <c r="AM61" s="25">
        <f>'Variables AME'!AK160*'Variables AME'!AK197*'Variables AME'!AK234/'Variables AME'!AK$64*'Variables AME'!$S$64</f>
        <v>53562.57114460985</v>
      </c>
      <c r="AN61" s="25">
        <f>'Variables AME'!AL160*'Variables AME'!AL197*'Variables AME'!AL234/'Variables AME'!AL$64*'Variables AME'!$S$64</f>
        <v>53544.843352237178</v>
      </c>
      <c r="AO61" s="25">
        <f>'Variables AME'!AM160*'Variables AME'!AM197*'Variables AME'!AM234/'Variables AME'!AM$64*'Variables AME'!$S$64</f>
        <v>54080.904719725659</v>
      </c>
      <c r="AP61" s="25">
        <f>'Variables AME'!AN160*'Variables AME'!AN197*'Variables AME'!AN234/'Variables AME'!AN$64*'Variables AME'!$S$64</f>
        <v>54646.095404061452</v>
      </c>
      <c r="AQ61" s="25">
        <f>'Variables AME'!AO160*'Variables AME'!AO197*'Variables AME'!AO234/'Variables AME'!AO$64*'Variables AME'!$S$64</f>
        <v>55219.720532916566</v>
      </c>
      <c r="AR61" s="25">
        <f>'Variables AME'!AP160*'Variables AME'!AP197*'Variables AME'!AP234/'Variables AME'!AP$64*'Variables AME'!$S$64</f>
        <v>55799.26867812733</v>
      </c>
      <c r="AS61" s="25">
        <f>'Variables AME'!AQ160*'Variables AME'!AQ197*'Variables AME'!AQ234/'Variables AME'!AQ$64*'Variables AME'!$S$64</f>
        <v>56376.916364899349</v>
      </c>
      <c r="AT61" s="25">
        <f>'Variables AME'!AR160*'Variables AME'!AR197*'Variables AME'!AR234/'Variables AME'!AR$64*'Variables AME'!$S$64</f>
        <v>57247.3231573425</v>
      </c>
      <c r="AU61" s="25">
        <f>'Variables AME'!AS160*'Variables AME'!AS197*'Variables AME'!AS234/'Variables AME'!AS$64*'Variables AME'!$S$64</f>
        <v>58117.159188396407</v>
      </c>
      <c r="AV61" s="25">
        <f>'Variables AME'!AT160*'Variables AME'!AT197*'Variables AME'!AT234/'Variables AME'!AT$64*'Variables AME'!$S$64</f>
        <v>58982.219528400623</v>
      </c>
      <c r="AW61" s="25">
        <f>'Variables AME'!AU160*'Variables AME'!AU197*'Variables AME'!AU234/'Variables AME'!AU$64*'Variables AME'!$S$64</f>
        <v>59842.655577279285</v>
      </c>
      <c r="AX61" s="25">
        <f>'Variables AME'!AV160*'Variables AME'!AV197*'Variables AME'!AV234/'Variables AME'!AV$64*'Variables AME'!$S$64</f>
        <v>60715.946769149603</v>
      </c>
      <c r="AY61" s="18"/>
    </row>
    <row r="62" spans="1:51" x14ac:dyDescent="0.25">
      <c r="A62" s="118"/>
      <c r="B62" s="114"/>
      <c r="C62" t="s">
        <v>234</v>
      </c>
      <c r="D62" s="25">
        <f>'Variables AME'!B161*'Variables AME'!B198*'Variables AME'!B235/'Variables AME'!B$64*'Variables AME'!$S$64</f>
        <v>600.89748129889199</v>
      </c>
      <c r="E62" s="25">
        <f>'Variables AME'!C161*'Variables AME'!C198*'Variables AME'!C235/'Variables AME'!C$64*'Variables AME'!$S$64</f>
        <v>609.24407180471076</v>
      </c>
      <c r="F62" s="25">
        <f>'Variables AME'!D161*'Variables AME'!D198*'Variables AME'!D235/'Variables AME'!D$64*'Variables AME'!$S$64</f>
        <v>617.16423343898111</v>
      </c>
      <c r="G62" s="25">
        <f>'Variables AME'!E161*'Variables AME'!E198*'Variables AME'!E235/'Variables AME'!E$64*'Variables AME'!$S$64</f>
        <v>869.29748853907211</v>
      </c>
      <c r="H62" s="25">
        <f>'Variables AME'!F161*'Variables AME'!F198*'Variables AME'!F235/'Variables AME'!F$64*'Variables AME'!$S$64</f>
        <v>1148.0854186326799</v>
      </c>
      <c r="I62" s="25">
        <f>'Variables AME'!G161*'Variables AME'!G198*'Variables AME'!G235/'Variables AME'!G$64*'Variables AME'!$S$64</f>
        <v>1415.8860484677266</v>
      </c>
      <c r="J62" s="25">
        <f>'Variables AME'!H161*'Variables AME'!H198*'Variables AME'!H235/'Variables AME'!H$64*'Variables AME'!$S$64</f>
        <v>1713.6033758972574</v>
      </c>
      <c r="K62" s="25">
        <f>'Variables AME'!I161*'Variables AME'!I198*'Variables AME'!I235/'Variables AME'!I$64*'Variables AME'!$S$64</f>
        <v>1993.8946487329038</v>
      </c>
      <c r="L62" s="25">
        <f>'Variables AME'!J161*'Variables AME'!J198*'Variables AME'!J235/'Variables AME'!J$64*'Variables AME'!$S$64</f>
        <v>2253.1408777035722</v>
      </c>
      <c r="M62" s="25">
        <f>'Variables AME'!K161*'Variables AME'!K198*'Variables AME'!K235/'Variables AME'!K$64*'Variables AME'!$S$64</f>
        <v>2497.5469115009319</v>
      </c>
      <c r="N62" s="25">
        <f>'Variables AME'!L161*'Variables AME'!L198*'Variables AME'!L235/'Variables AME'!L$64*'Variables AME'!$S$64</f>
        <v>2751.5851631124483</v>
      </c>
      <c r="O62" s="25">
        <f>'Variables AME'!M161*'Variables AME'!M198*'Variables AME'!M235/'Variables AME'!M$64*'Variables AME'!$S$64</f>
        <v>3024.3817964259533</v>
      </c>
      <c r="P62" s="25">
        <f>'Variables AME'!N161*'Variables AME'!N198*'Variables AME'!N235/'Variables AME'!N$64*'Variables AME'!$S$64</f>
        <v>3077.5568465842434</v>
      </c>
      <c r="Q62" s="25">
        <f>'Variables AME'!O161*'Variables AME'!O198*'Variables AME'!O235/'Variables AME'!O$64*'Variables AME'!$S$64</f>
        <v>3097.052086942319</v>
      </c>
      <c r="R62" s="25">
        <f>'Variables AME'!P161*'Variables AME'!P198*'Variables AME'!P235/'Variables AME'!P$64*'Variables AME'!$S$64</f>
        <v>3086.1763826226343</v>
      </c>
      <c r="S62" s="25">
        <f>'Variables AME'!Q161*'Variables AME'!Q198*'Variables AME'!Q235/'Variables AME'!Q$64*'Variables AME'!$S$64</f>
        <v>3086.8903187400874</v>
      </c>
      <c r="T62" s="25">
        <f>'Variables AME'!R161*'Variables AME'!R198*'Variables AME'!R235/'Variables AME'!R$64*'Variables AME'!$S$64</f>
        <v>3084.2437910807039</v>
      </c>
      <c r="U62" s="25">
        <f>'Variables AME'!S161*'Variables AME'!S198*'Variables AME'!S235/'Variables AME'!S$64*'Variables AME'!$S$64</f>
        <v>3226.0952876674146</v>
      </c>
      <c r="V62" s="25">
        <f>'Variables AME'!T161*'Variables AME'!T198*'Variables AME'!T235/'Variables AME'!T$64*'Variables AME'!$S$64</f>
        <v>3382.4961187342983</v>
      </c>
      <c r="W62" s="25">
        <f>'Variables AME'!U161*'Variables AME'!U198*'Variables AME'!U235/'Variables AME'!U$64*'Variables AME'!$S$64</f>
        <v>3545.041014248573</v>
      </c>
      <c r="X62" s="25">
        <f>'Variables AME'!V161*'Variables AME'!V198*'Variables AME'!V235/'Variables AME'!V$64*'Variables AME'!$S$64</f>
        <v>3623.0116528786029</v>
      </c>
      <c r="Y62" s="25">
        <f>'Variables AME'!W161*'Variables AME'!W198*'Variables AME'!W235/'Variables AME'!W$64*'Variables AME'!$S$64</f>
        <v>3675.3763323507869</v>
      </c>
      <c r="Z62" s="25">
        <f>'Variables AME'!X161*'Variables AME'!X198*'Variables AME'!X235/'Variables AME'!X$64*'Variables AME'!$S$64</f>
        <v>3621.8076375931519</v>
      </c>
      <c r="AA62" s="25">
        <f>'Variables AME'!Y161*'Variables AME'!Y198*'Variables AME'!Y235/'Variables AME'!Y$64*'Variables AME'!$S$64</f>
        <v>3562.9591761154379</v>
      </c>
      <c r="AB62" s="25">
        <f>'Variables AME'!Z161*'Variables AME'!Z198*'Variables AME'!Z235/'Variables AME'!Z$64*'Variables AME'!$S$64</f>
        <v>3508.6928116221584</v>
      </c>
      <c r="AC62" s="25">
        <f>'Variables AME'!AA161*'Variables AME'!AA198*'Variables AME'!AA235/'Variables AME'!AA$64*'Variables AME'!$S$64</f>
        <v>3461.2140100971033</v>
      </c>
      <c r="AD62" s="25">
        <f>'Variables AME'!AB161*'Variables AME'!AB198*'Variables AME'!AB235/'Variables AME'!AB$64*'Variables AME'!$S$64</f>
        <v>3419.3855051766159</v>
      </c>
      <c r="AE62" s="25">
        <f>'Variables AME'!AC161*'Variables AME'!AC198*'Variables AME'!AC235/'Variables AME'!AC$64*'Variables AME'!$S$64</f>
        <v>3378.2095652819116</v>
      </c>
      <c r="AF62" s="25">
        <f>'Variables AME'!AD161*'Variables AME'!AD198*'Variables AME'!AD235/'Variables AME'!AD$64*'Variables AME'!$S$64</f>
        <v>3339.2700952837354</v>
      </c>
      <c r="AG62" s="25">
        <f>'Variables AME'!AE161*'Variables AME'!AE198*'Variables AME'!AE235/'Variables AME'!AE$64*'Variables AME'!$S$64</f>
        <v>3302.8359799951772</v>
      </c>
      <c r="AH62" s="25">
        <f>'Variables AME'!AF161*'Variables AME'!AF198*'Variables AME'!AF235/'Variables AME'!AF$64*'Variables AME'!$S$64</f>
        <v>3268.9822595337723</v>
      </c>
      <c r="AI62" s="25">
        <f>'Variables AME'!AG161*'Variables AME'!AG198*'Variables AME'!AG235/'Variables AME'!AG$64*'Variables AME'!$S$64</f>
        <v>3236.2194654159616</v>
      </c>
      <c r="AJ62" s="25">
        <f>'Variables AME'!AH161*'Variables AME'!AH198*'Variables AME'!AH235/'Variables AME'!AH$64*'Variables AME'!$S$64</f>
        <v>3210.937576521927</v>
      </c>
      <c r="AK62" s="25">
        <f>'Variables AME'!AI161*'Variables AME'!AI198*'Variables AME'!AI235/'Variables AME'!AI$64*'Variables AME'!$S$64</f>
        <v>3188.3242812719841</v>
      </c>
      <c r="AL62" s="25">
        <f>'Variables AME'!AJ161*'Variables AME'!AJ198*'Variables AME'!AJ235/'Variables AME'!AJ$64*'Variables AME'!$S$64</f>
        <v>3167.5570858241149</v>
      </c>
      <c r="AM62" s="25">
        <f>'Variables AME'!AK161*'Variables AME'!AK198*'Variables AME'!AK235/'Variables AME'!AK$64*'Variables AME'!$S$64</f>
        <v>3147.6288040777627</v>
      </c>
      <c r="AN62" s="25">
        <f>'Variables AME'!AL161*'Variables AME'!AL198*'Variables AME'!AL235/'Variables AME'!AL$64*'Variables AME'!$S$64</f>
        <v>3128.6927188630252</v>
      </c>
      <c r="AO62" s="25">
        <f>'Variables AME'!AM161*'Variables AME'!AM198*'Variables AME'!AM235/'Variables AME'!AM$64*'Variables AME'!$S$64</f>
        <v>3123.304246885983</v>
      </c>
      <c r="AP62" s="25">
        <f>'Variables AME'!AN161*'Variables AME'!AN198*'Variables AME'!AN235/'Variables AME'!AN$64*'Variables AME'!$S$64</f>
        <v>3120.7461083087205</v>
      </c>
      <c r="AQ62" s="25">
        <f>'Variables AME'!AO161*'Variables AME'!AO198*'Variables AME'!AO235/'Variables AME'!AO$64*'Variables AME'!$S$64</f>
        <v>3119.0771992823848</v>
      </c>
      <c r="AR62" s="25">
        <f>'Variables AME'!AP161*'Variables AME'!AP198*'Variables AME'!AP235/'Variables AME'!AP$64*'Variables AME'!$S$64</f>
        <v>3118.2343659192898</v>
      </c>
      <c r="AS62" s="25">
        <f>'Variables AME'!AQ161*'Variables AME'!AQ198*'Variables AME'!AQ235/'Variables AME'!AQ$64*'Variables AME'!$S$64</f>
        <v>3117.8624978453668</v>
      </c>
      <c r="AT62" s="25">
        <f>'Variables AME'!AR161*'Variables AME'!AR198*'Variables AME'!AR235/'Variables AME'!AR$64*'Variables AME'!$S$64</f>
        <v>3121.9006210760381</v>
      </c>
      <c r="AU62" s="25">
        <f>'Variables AME'!AS161*'Variables AME'!AS198*'Variables AME'!AS235/'Variables AME'!AS$64*'Variables AME'!$S$64</f>
        <v>3126.5195941735706</v>
      </c>
      <c r="AV62" s="25">
        <f>'Variables AME'!AT161*'Variables AME'!AT198*'Variables AME'!AT235/'Variables AME'!AT$64*'Variables AME'!$S$64</f>
        <v>3131.3077370465821</v>
      </c>
      <c r="AW62" s="25">
        <f>'Variables AME'!AU161*'Variables AME'!AU198*'Variables AME'!AU235/'Variables AME'!AU$64*'Variables AME'!$S$64</f>
        <v>3136.3065534475245</v>
      </c>
      <c r="AX62" s="25">
        <f>'Variables AME'!AV161*'Variables AME'!AV198*'Variables AME'!AV235/'Variables AME'!AV$64*'Variables AME'!$S$64</f>
        <v>3142.710658280283</v>
      </c>
      <c r="AY62" s="18"/>
    </row>
    <row r="63" spans="1:51" x14ac:dyDescent="0.25">
      <c r="A63" s="118"/>
      <c r="B63" s="114" t="s">
        <v>821</v>
      </c>
      <c r="C63" t="s">
        <v>235</v>
      </c>
      <c r="D63" s="25">
        <f>'Variables AME'!B162*'Variables AME'!B199*'Variables AME'!B236/'Variables AME'!B$64*'Variables AME'!$S$64</f>
        <v>31974.887548462033</v>
      </c>
      <c r="E63" s="25">
        <f>'Variables AME'!C162*'Variables AME'!C199*'Variables AME'!C236/'Variables AME'!C$64*'Variables AME'!$S$64</f>
        <v>32407.182472318287</v>
      </c>
      <c r="F63" s="25">
        <f>'Variables AME'!D162*'Variables AME'!D199*'Variables AME'!D236/'Variables AME'!D$64*'Variables AME'!$S$64</f>
        <v>32846.183013825146</v>
      </c>
      <c r="G63" s="25">
        <f>'Variables AME'!E162*'Variables AME'!E199*'Variables AME'!E236/'Variables AME'!E$64*'Variables AME'!$S$64</f>
        <v>33250.815731016584</v>
      </c>
      <c r="H63" s="25">
        <f>'Variables AME'!F162*'Variables AME'!F199*'Variables AME'!F236/'Variables AME'!F$64*'Variables AME'!$S$64</f>
        <v>33802.607322456643</v>
      </c>
      <c r="I63" s="25">
        <f>'Variables AME'!G162*'Variables AME'!G199*'Variables AME'!G236/'Variables AME'!G$64*'Variables AME'!$S$64</f>
        <v>32149.62380902618</v>
      </c>
      <c r="J63" s="25">
        <f>'Variables AME'!H162*'Variables AME'!H199*'Variables AME'!H236/'Variables AME'!H$64*'Variables AME'!$S$64</f>
        <v>32675.034675010509</v>
      </c>
      <c r="K63" s="25">
        <f>'Variables AME'!I162*'Variables AME'!I199*'Variables AME'!I236/'Variables AME'!I$64*'Variables AME'!$S$64</f>
        <v>33713.128147020063</v>
      </c>
      <c r="L63" s="25">
        <f>'Variables AME'!J162*'Variables AME'!J199*'Variables AME'!J236/'Variables AME'!J$64*'Variables AME'!$S$64</f>
        <v>34410.524377024551</v>
      </c>
      <c r="M63" s="25">
        <f>'Variables AME'!K162*'Variables AME'!K199*'Variables AME'!K236/'Variables AME'!K$64*'Variables AME'!$S$64</f>
        <v>34411.296619912027</v>
      </c>
      <c r="N63" s="25">
        <f>'Variables AME'!L162*'Variables AME'!L199*'Variables AME'!L236/'Variables AME'!L$64*'Variables AME'!$S$64</f>
        <v>34198.135589640806</v>
      </c>
      <c r="O63" s="25">
        <f>'Variables AME'!M162*'Variables AME'!M199*'Variables AME'!M236/'Variables AME'!M$64*'Variables AME'!$S$64</f>
        <v>33591.149217363018</v>
      </c>
      <c r="P63" s="25">
        <f>'Variables AME'!N162*'Variables AME'!N199*'Variables AME'!N236/'Variables AME'!N$64*'Variables AME'!$S$64</f>
        <v>32404.846667927195</v>
      </c>
      <c r="Q63" s="25">
        <f>'Variables AME'!O162*'Variables AME'!O199*'Variables AME'!O236/'Variables AME'!O$64*'Variables AME'!$S$64</f>
        <v>31908.272107789515</v>
      </c>
      <c r="R63" s="25">
        <f>'Variables AME'!P162*'Variables AME'!P199*'Variables AME'!P236/'Variables AME'!P$64*'Variables AME'!$S$64</f>
        <v>31604.064287584057</v>
      </c>
      <c r="S63" s="25">
        <f>'Variables AME'!Q162*'Variables AME'!Q199*'Variables AME'!Q236/'Variables AME'!Q$64*'Variables AME'!$S$64</f>
        <v>30578.330722902199</v>
      </c>
      <c r="T63" s="25">
        <f>'Variables AME'!R162*'Variables AME'!R199*'Variables AME'!R236/'Variables AME'!R$64*'Variables AME'!$S$64</f>
        <v>29468.845264084608</v>
      </c>
      <c r="U63" s="25">
        <f>'Variables AME'!S162*'Variables AME'!S199*'Variables AME'!S236/'Variables AME'!S$64*'Variables AME'!$S$64</f>
        <v>30200.522023273559</v>
      </c>
      <c r="V63" s="25">
        <f>'Variables AME'!T162*'Variables AME'!T199*'Variables AME'!T236/'Variables AME'!T$64*'Variables AME'!$S$64</f>
        <v>31056.401262146868</v>
      </c>
      <c r="W63" s="25">
        <f>'Variables AME'!U162*'Variables AME'!U199*'Variables AME'!U236/'Variables AME'!U$64*'Variables AME'!$S$64</f>
        <v>31902.286704747392</v>
      </c>
      <c r="X63" s="25">
        <f>'Variables AME'!V162*'Variables AME'!V199*'Variables AME'!V236/'Variables AME'!V$64*'Variables AME'!$S$64</f>
        <v>32957.387653615348</v>
      </c>
      <c r="Y63" s="25">
        <f>'Variables AME'!W162*'Variables AME'!W199*'Variables AME'!W236/'Variables AME'!W$64*'Variables AME'!$S$64</f>
        <v>34173.614809605278</v>
      </c>
      <c r="Z63" s="25">
        <f>'Variables AME'!X162*'Variables AME'!X199*'Variables AME'!X236/'Variables AME'!X$64*'Variables AME'!$S$64</f>
        <v>33837.420532644668</v>
      </c>
      <c r="AA63" s="25">
        <f>'Variables AME'!Y162*'Variables AME'!Y199*'Variables AME'!Y236/'Variables AME'!Y$64*'Variables AME'!$S$64</f>
        <v>33484.422163054747</v>
      </c>
      <c r="AB63" s="25">
        <f>'Variables AME'!Z162*'Variables AME'!Z199*'Variables AME'!Z236/'Variables AME'!Z$64*'Variables AME'!$S$64</f>
        <v>33216.055142688245</v>
      </c>
      <c r="AC63" s="25">
        <f>'Variables AME'!AA162*'Variables AME'!AA199*'Variables AME'!AA236/'Variables AME'!AA$64*'Variables AME'!$S$64</f>
        <v>33089.031949728051</v>
      </c>
      <c r="AD63" s="25">
        <f>'Variables AME'!AB162*'Variables AME'!AB199*'Variables AME'!AB236/'Variables AME'!AB$64*'Variables AME'!$S$64</f>
        <v>33030.29186965344</v>
      </c>
      <c r="AE63" s="25">
        <f>'Variables AME'!AC162*'Variables AME'!AC199*'Variables AME'!AC236/'Variables AME'!AC$64*'Variables AME'!$S$64</f>
        <v>32586.611576749772</v>
      </c>
      <c r="AF63" s="25">
        <f>'Variables AME'!AD162*'Variables AME'!AD199*'Variables AME'!AD236/'Variables AME'!AD$64*'Variables AME'!$S$64</f>
        <v>32139.231729095834</v>
      </c>
      <c r="AG63" s="25">
        <f>'Variables AME'!AE162*'Variables AME'!AE199*'Variables AME'!AE236/'Variables AME'!AE$64*'Variables AME'!$S$64</f>
        <v>31716.761415617089</v>
      </c>
      <c r="AH63" s="25">
        <f>'Variables AME'!AF162*'Variables AME'!AF199*'Variables AME'!AF236/'Variables AME'!AF$64*'Variables AME'!$S$64</f>
        <v>31284.779302485451</v>
      </c>
      <c r="AI63" s="25">
        <f>'Variables AME'!AG162*'Variables AME'!AG199*'Variables AME'!AG236/'Variables AME'!AG$64*'Variables AME'!$S$64</f>
        <v>30864.884266545738</v>
      </c>
      <c r="AJ63" s="25">
        <f>'Variables AME'!AH162*'Variables AME'!AH199*'Variables AME'!AH236/'Variables AME'!AH$64*'Variables AME'!$S$64</f>
        <v>30356.084096589799</v>
      </c>
      <c r="AK63" s="25">
        <f>'Variables AME'!AI162*'Variables AME'!AI199*'Variables AME'!AI236/'Variables AME'!AI$64*'Variables AME'!$S$64</f>
        <v>29838.023417166161</v>
      </c>
      <c r="AL63" s="25">
        <f>'Variables AME'!AJ162*'Variables AME'!AJ199*'Variables AME'!AJ236/'Variables AME'!AJ$64*'Variables AME'!$S$64</f>
        <v>29327.815097127408</v>
      </c>
      <c r="AM63" s="25">
        <f>'Variables AME'!AK162*'Variables AME'!AK199*'Variables AME'!AK236/'Variables AME'!AK$64*'Variables AME'!$S$64</f>
        <v>28792.898603916321</v>
      </c>
      <c r="AN63" s="25">
        <f>'Variables AME'!AL162*'Variables AME'!AL199*'Variables AME'!AL236/'Variables AME'!AL$64*'Variables AME'!$S$64</f>
        <v>28256.298068284217</v>
      </c>
      <c r="AO63" s="25">
        <f>'Variables AME'!AM162*'Variables AME'!AM199*'Variables AME'!AM236/'Variables AME'!AM$64*'Variables AME'!$S$64</f>
        <v>27669.393518320474</v>
      </c>
      <c r="AP63" s="25">
        <f>'Variables AME'!AN162*'Variables AME'!AN199*'Variables AME'!AN236/'Variables AME'!AN$64*'Variables AME'!$S$64</f>
        <v>27075.973716678222</v>
      </c>
      <c r="AQ63" s="25">
        <f>'Variables AME'!AO162*'Variables AME'!AO199*'Variables AME'!AO236/'Variables AME'!AO$64*'Variables AME'!$S$64</f>
        <v>26483.493788161762</v>
      </c>
      <c r="AR63" s="25">
        <f>'Variables AME'!AP162*'Variables AME'!AP199*'Variables AME'!AP236/'Variables AME'!AP$64*'Variables AME'!$S$64</f>
        <v>25896.255089975944</v>
      </c>
      <c r="AS63" s="25">
        <f>'Variables AME'!AQ162*'Variables AME'!AQ199*'Variables AME'!AQ236/'Variables AME'!AQ$64*'Variables AME'!$S$64</f>
        <v>25306.666211760239</v>
      </c>
      <c r="AT63" s="25">
        <f>'Variables AME'!AR162*'Variables AME'!AR199*'Variables AME'!AR236/'Variables AME'!AR$64*'Variables AME'!$S$64</f>
        <v>24610.636200462897</v>
      </c>
      <c r="AU63" s="25">
        <f>'Variables AME'!AS162*'Variables AME'!AS199*'Variables AME'!AS236/'Variables AME'!AS$64*'Variables AME'!$S$64</f>
        <v>23893.754739847962</v>
      </c>
      <c r="AV63" s="25">
        <f>'Variables AME'!AT162*'Variables AME'!AT199*'Variables AME'!AT236/'Variables AME'!AT$64*'Variables AME'!$S$64</f>
        <v>23168.424810819502</v>
      </c>
      <c r="AW63" s="25">
        <f>'Variables AME'!AU162*'Variables AME'!AU199*'Variables AME'!AU236/'Variables AME'!AU$64*'Variables AME'!$S$64</f>
        <v>22439.209165374305</v>
      </c>
      <c r="AX63" s="25">
        <f>'Variables AME'!AV162*'Variables AME'!AV199*'Variables AME'!AV236/'Variables AME'!AV$64*'Variables AME'!$S$64</f>
        <v>21723.905586465389</v>
      </c>
      <c r="AY63" s="18"/>
    </row>
    <row r="64" spans="1:51" x14ac:dyDescent="0.25">
      <c r="A64" s="118"/>
      <c r="B64" s="114"/>
      <c r="C64" t="s">
        <v>236</v>
      </c>
      <c r="D64" s="25">
        <f>'Variables AME'!B163*'Variables AME'!B200*'Variables AME'!B237/'Variables AME'!B$64*'Variables AME'!$S$64</f>
        <v>1232.2026351484503</v>
      </c>
      <c r="E64" s="25">
        <f>'Variables AME'!C163*'Variables AME'!C200*'Variables AME'!C237/'Variables AME'!C$64*'Variables AME'!$S$64</f>
        <v>1251.2469162723539</v>
      </c>
      <c r="F64" s="25">
        <f>'Variables AME'!D163*'Variables AME'!D200*'Variables AME'!D237/'Variables AME'!D$64*'Variables AME'!$S$64</f>
        <v>1270.6005259388758</v>
      </c>
      <c r="G64" s="25">
        <f>'Variables AME'!E163*'Variables AME'!E200*'Variables AME'!E237/'Variables AME'!E$64*'Variables AME'!$S$64</f>
        <v>1221.8857536601479</v>
      </c>
      <c r="H64" s="25">
        <f>'Variables AME'!F163*'Variables AME'!F200*'Variables AME'!F237/'Variables AME'!F$64*'Variables AME'!$S$64</f>
        <v>1227.2218007099352</v>
      </c>
      <c r="I64" s="25">
        <f>'Variables AME'!G163*'Variables AME'!G200*'Variables AME'!G237/'Variables AME'!G$64*'Variables AME'!$S$64</f>
        <v>1028.5057868659567</v>
      </c>
      <c r="J64" s="25">
        <f>'Variables AME'!H163*'Variables AME'!H200*'Variables AME'!H237/'Variables AME'!H$64*'Variables AME'!$S$64</f>
        <v>1028.9765832967796</v>
      </c>
      <c r="K64" s="25">
        <f>'Variables AME'!I163*'Variables AME'!I200*'Variables AME'!I237/'Variables AME'!I$64*'Variables AME'!$S$64</f>
        <v>1058.9595527039507</v>
      </c>
      <c r="L64" s="25">
        <f>'Variables AME'!J163*'Variables AME'!J200*'Variables AME'!J237/'Variables AME'!J$64*'Variables AME'!$S$64</f>
        <v>1066.5116074817336</v>
      </c>
      <c r="M64" s="25">
        <f>'Variables AME'!K163*'Variables AME'!K200*'Variables AME'!K237/'Variables AME'!K$64*'Variables AME'!$S$64</f>
        <v>998.89601749966891</v>
      </c>
      <c r="N64" s="25">
        <f>'Variables AME'!L163*'Variables AME'!L200*'Variables AME'!L237/'Variables AME'!L$64*'Variables AME'!$S$64</f>
        <v>914.32596683473753</v>
      </c>
      <c r="O64" s="25">
        <f>'Variables AME'!M163*'Variables AME'!M200*'Variables AME'!M237/'Variables AME'!M$64*'Variables AME'!$S$64</f>
        <v>795.16468190620617</v>
      </c>
      <c r="P64" s="25">
        <f>'Variables AME'!N163*'Variables AME'!N200*'Variables AME'!N237/'Variables AME'!N$64*'Variables AME'!$S$64</f>
        <v>675.19863382413359</v>
      </c>
      <c r="Q64" s="25">
        <f>'Variables AME'!O163*'Variables AME'!O200*'Variables AME'!O237/'Variables AME'!O$64*'Variables AME'!$S$64</f>
        <v>617.42411543124058</v>
      </c>
      <c r="R64" s="25">
        <f>'Variables AME'!P163*'Variables AME'!P200*'Variables AME'!P237/'Variables AME'!P$64*'Variables AME'!$S$64</f>
        <v>574.12528436489595</v>
      </c>
      <c r="S64" s="25">
        <f>'Variables AME'!Q163*'Variables AME'!Q200*'Variables AME'!Q237/'Variables AME'!Q$64*'Variables AME'!$S$64</f>
        <v>472.88228428070323</v>
      </c>
      <c r="T64" s="25">
        <f>'Variables AME'!R163*'Variables AME'!R200*'Variables AME'!R237/'Variables AME'!R$64*'Variables AME'!$S$64</f>
        <v>386.1983298587819</v>
      </c>
      <c r="U64" s="25">
        <f>'Variables AME'!S163*'Variables AME'!S200*'Variables AME'!S237/'Variables AME'!S$64*'Variables AME'!$S$64</f>
        <v>583.48847377925335</v>
      </c>
      <c r="V64" s="25">
        <f>'Variables AME'!T163*'Variables AME'!T200*'Variables AME'!T237/'Variables AME'!T$64*'Variables AME'!$S$64</f>
        <v>808.89213084008884</v>
      </c>
      <c r="W64" s="25">
        <f>'Variables AME'!U163*'Variables AME'!U200*'Variables AME'!U237/'Variables AME'!U$64*'Variables AME'!$S$64</f>
        <v>1028.9403081295943</v>
      </c>
      <c r="X64" s="25">
        <f>'Variables AME'!V163*'Variables AME'!V200*'Variables AME'!V237/'Variables AME'!V$64*'Variables AME'!$S$64</f>
        <v>951.99286376760836</v>
      </c>
      <c r="Y64" s="25">
        <f>'Variables AME'!W163*'Variables AME'!W200*'Variables AME'!W237/'Variables AME'!W$64*'Variables AME'!$S$64</f>
        <v>838.92605042389596</v>
      </c>
      <c r="Z64" s="25">
        <f>'Variables AME'!X163*'Variables AME'!X200*'Variables AME'!X237/'Variables AME'!X$64*'Variables AME'!$S$64</f>
        <v>809.83199751686004</v>
      </c>
      <c r="AA64" s="25">
        <f>'Variables AME'!Y163*'Variables AME'!Y200*'Variables AME'!Y237/'Variables AME'!Y$64*'Variables AME'!$S$64</f>
        <v>792.2379750497372</v>
      </c>
      <c r="AB64" s="25">
        <f>'Variables AME'!Z163*'Variables AME'!Z200*'Variables AME'!Z237/'Variables AME'!Z$64*'Variables AME'!$S$64</f>
        <v>778.01545441401402</v>
      </c>
      <c r="AC64" s="25">
        <f>'Variables AME'!AA163*'Variables AME'!AA200*'Variables AME'!AA237/'Variables AME'!AA$64*'Variables AME'!$S$64</f>
        <v>767.19870261184963</v>
      </c>
      <c r="AD64" s="25">
        <f>'Variables AME'!AB163*'Variables AME'!AB200*'Variables AME'!AB237/'Variables AME'!AB$64*'Variables AME'!$S$64</f>
        <v>758.478247578842</v>
      </c>
      <c r="AE64" s="25">
        <f>'Variables AME'!AC163*'Variables AME'!AC200*'Variables AME'!AC237/'Variables AME'!AC$64*'Variables AME'!$S$64</f>
        <v>767.22884278375204</v>
      </c>
      <c r="AF64" s="25">
        <f>'Variables AME'!AD163*'Variables AME'!AD200*'Variables AME'!AD237/'Variables AME'!AD$64*'Variables AME'!$S$64</f>
        <v>779.57163791814025</v>
      </c>
      <c r="AG64" s="25">
        <f>'Variables AME'!AE163*'Variables AME'!AE200*'Variables AME'!AE237/'Variables AME'!AE$64*'Variables AME'!$S$64</f>
        <v>793.68431248329603</v>
      </c>
      <c r="AH64" s="25">
        <f>'Variables AME'!AF163*'Variables AME'!AF200*'Variables AME'!AF237/'Variables AME'!AF$64*'Variables AME'!$S$64</f>
        <v>809.53087221490625</v>
      </c>
      <c r="AI64" s="25">
        <f>'Variables AME'!AG163*'Variables AME'!AG200*'Variables AME'!AG237/'Variables AME'!AG$64*'Variables AME'!$S$64</f>
        <v>826.45675346836754</v>
      </c>
      <c r="AJ64" s="25">
        <f>'Variables AME'!AH163*'Variables AME'!AH200*'Variables AME'!AH237/'Variables AME'!AH$64*'Variables AME'!$S$64</f>
        <v>827.63313516540211</v>
      </c>
      <c r="AK64" s="25">
        <f>'Variables AME'!AI163*'Variables AME'!AI200*'Variables AME'!AI237/'Variables AME'!AI$64*'Variables AME'!$S$64</f>
        <v>827.53044559697821</v>
      </c>
      <c r="AL64" s="25">
        <f>'Variables AME'!AJ163*'Variables AME'!AJ200*'Variables AME'!AJ237/'Variables AME'!AJ$64*'Variables AME'!$S$64</f>
        <v>827.57069704844878</v>
      </c>
      <c r="AM64" s="25">
        <f>'Variables AME'!AK163*'Variables AME'!AK200*'Variables AME'!AK237/'Variables AME'!AK$64*'Variables AME'!$S$64</f>
        <v>827.43369614310291</v>
      </c>
      <c r="AN64" s="25">
        <f>'Variables AME'!AL163*'Variables AME'!AL200*'Variables AME'!AL237/'Variables AME'!AL$64*'Variables AME'!$S$64</f>
        <v>827.35780237591871</v>
      </c>
      <c r="AO64" s="25">
        <f>'Variables AME'!AM163*'Variables AME'!AM200*'Variables AME'!AM237/'Variables AME'!AM$64*'Variables AME'!$S$64</f>
        <v>846.65352432189559</v>
      </c>
      <c r="AP64" s="25">
        <f>'Variables AME'!AN163*'Variables AME'!AN200*'Variables AME'!AN237/'Variables AME'!AN$64*'Variables AME'!$S$64</f>
        <v>868.49805695911652</v>
      </c>
      <c r="AQ64" s="25">
        <f>'Variables AME'!AO163*'Variables AME'!AO200*'Variables AME'!AO237/'Variables AME'!AO$64*'Variables AME'!$S$64</f>
        <v>891.02519089441523</v>
      </c>
      <c r="AR64" s="25">
        <f>'Variables AME'!AP163*'Variables AME'!AP200*'Variables AME'!AP237/'Variables AME'!AP$64*'Variables AME'!$S$64</f>
        <v>913.8982336216676</v>
      </c>
      <c r="AS64" s="25">
        <f>'Variables AME'!AQ163*'Variables AME'!AQ200*'Variables AME'!AQ237/'Variables AME'!AQ$64*'Variables AME'!$S$64</f>
        <v>936.89562605132039</v>
      </c>
      <c r="AT64" s="25">
        <f>'Variables AME'!AR163*'Variables AME'!AR200*'Variables AME'!AR237/'Variables AME'!AR$64*'Variables AME'!$S$64</f>
        <v>955.57320396754642</v>
      </c>
      <c r="AU64" s="25">
        <f>'Variables AME'!AS163*'Variables AME'!AS200*'Variables AME'!AS237/'Variables AME'!AS$64*'Variables AME'!$S$64</f>
        <v>973.95414924271529</v>
      </c>
      <c r="AV64" s="25">
        <f>'Variables AME'!AT163*'Variables AME'!AT200*'Variables AME'!AT237/'Variables AME'!AT$64*'Variables AME'!$S$64</f>
        <v>992.37454468431838</v>
      </c>
      <c r="AW64" s="25">
        <f>'Variables AME'!AU163*'Variables AME'!AU200*'Variables AME'!AU237/'Variables AME'!AU$64*'Variables AME'!$S$64</f>
        <v>1010.7392436638248</v>
      </c>
      <c r="AX64" s="25">
        <f>'Variables AME'!AV163*'Variables AME'!AV200*'Variables AME'!AV237/'Variables AME'!AV$64*'Variables AME'!$S$64</f>
        <v>1029.2961889958049</v>
      </c>
      <c r="AY64" s="18"/>
    </row>
    <row r="65" spans="1:51" x14ac:dyDescent="0.25">
      <c r="A65" s="118"/>
      <c r="B65" s="114"/>
      <c r="C65" t="s">
        <v>237</v>
      </c>
      <c r="D65" s="25">
        <f>'Variables AME'!B164*'Variables AME'!B201*'Variables AME'!B238/'Variables AME'!B$64*'Variables AME'!$S$64</f>
        <v>1827.1445484434103</v>
      </c>
      <c r="E65" s="25">
        <f>'Variables AME'!C164*'Variables AME'!C201*'Variables AME'!C238/'Variables AME'!C$64*'Variables AME'!$S$64</f>
        <v>1853.899470897175</v>
      </c>
      <c r="F65" s="25">
        <f>'Variables AME'!D164*'Variables AME'!D201*'Variables AME'!D238/'Variables AME'!D$64*'Variables AME'!$S$64</f>
        <v>1881.0744700725497</v>
      </c>
      <c r="G65" s="25">
        <f>'Variables AME'!E164*'Variables AME'!E201*'Variables AME'!E238/'Variables AME'!E$64*'Variables AME'!$S$64</f>
        <v>1905.3831077965403</v>
      </c>
      <c r="H65" s="25">
        <f>'Variables AME'!F164*'Variables AME'!F201*'Variables AME'!F238/'Variables AME'!F$64*'Variables AME'!$S$64</f>
        <v>1970.742105219648</v>
      </c>
      <c r="I65" s="25">
        <f>'Variables AME'!G164*'Variables AME'!G201*'Variables AME'!G238/'Variables AME'!G$64*'Variables AME'!$S$64</f>
        <v>1852.4040746686503</v>
      </c>
      <c r="J65" s="25">
        <f>'Variables AME'!H164*'Variables AME'!H201*'Variables AME'!H238/'Variables AME'!H$64*'Variables AME'!$S$64</f>
        <v>1895.2702535831295</v>
      </c>
      <c r="K65" s="25">
        <f>'Variables AME'!I164*'Variables AME'!I201*'Variables AME'!I238/'Variables AME'!I$64*'Variables AME'!$S$64</f>
        <v>1989.5752127527635</v>
      </c>
      <c r="L65" s="25">
        <f>'Variables AME'!J164*'Variables AME'!J201*'Variables AME'!J238/'Variables AME'!J$64*'Variables AME'!$S$64</f>
        <v>2068.6539647557097</v>
      </c>
      <c r="M65" s="25">
        <f>'Variables AME'!K164*'Variables AME'!K201*'Variables AME'!K238/'Variables AME'!K$64*'Variables AME'!$S$64</f>
        <v>2076.484511239611</v>
      </c>
      <c r="N65" s="25">
        <f>'Variables AME'!L164*'Variables AME'!L201*'Variables AME'!L238/'Variables AME'!L$64*'Variables AME'!$S$64</f>
        <v>2056.1473327371618</v>
      </c>
      <c r="O65" s="25">
        <f>'Variables AME'!M164*'Variables AME'!M201*'Variables AME'!M238/'Variables AME'!M$64*'Variables AME'!$S$64</f>
        <v>1999.4374004809954</v>
      </c>
      <c r="P65" s="25">
        <f>'Variables AME'!N164*'Variables AME'!N201*'Variables AME'!N238/'Variables AME'!N$64*'Variables AME'!$S$64</f>
        <v>2105.5481063057714</v>
      </c>
      <c r="Q65" s="25">
        <f>'Variables AME'!O164*'Variables AME'!O201*'Variables AME'!O238/'Variables AME'!O$64*'Variables AME'!$S$64</f>
        <v>2323.436814710768</v>
      </c>
      <c r="R65" s="25">
        <f>'Variables AME'!P164*'Variables AME'!P201*'Variables AME'!P238/'Variables AME'!P$64*'Variables AME'!$S$64</f>
        <v>2608.3392473145104</v>
      </c>
      <c r="S65" s="25">
        <f>'Variables AME'!Q164*'Variables AME'!Q201*'Variables AME'!Q238/'Variables AME'!Q$64*'Variables AME'!$S$64</f>
        <v>2839.6209528994254</v>
      </c>
      <c r="T65" s="25">
        <f>'Variables AME'!R164*'Variables AME'!R201*'Variables AME'!R238/'Variables AME'!R$64*'Variables AME'!$S$64</f>
        <v>3074.0283604804895</v>
      </c>
      <c r="U65" s="25">
        <f>'Variables AME'!S164*'Variables AME'!S201*'Variables AME'!S238/'Variables AME'!S$64*'Variables AME'!$S$64</f>
        <v>2526.4272307565252</v>
      </c>
      <c r="V65" s="25">
        <f>'Variables AME'!T164*'Variables AME'!T201*'Variables AME'!T238/'Variables AME'!T$64*'Variables AME'!$S$64</f>
        <v>1863.8707591225659</v>
      </c>
      <c r="W65" s="25">
        <f>'Variables AME'!U164*'Variables AME'!U201*'Variables AME'!U238/'Variables AME'!U$64*'Variables AME'!$S$64</f>
        <v>1174.8305888849154</v>
      </c>
      <c r="X65" s="25">
        <f>'Variables AME'!V164*'Variables AME'!V201*'Variables AME'!V238/'Variables AME'!V$64*'Variables AME'!$S$64</f>
        <v>1101.9436584142748</v>
      </c>
      <c r="Y65" s="25">
        <f>'Variables AME'!W164*'Variables AME'!W201*'Variables AME'!W238/'Variables AME'!W$64*'Variables AME'!$S$64</f>
        <v>1084.2385191943433</v>
      </c>
      <c r="Z65" s="25">
        <f>'Variables AME'!X164*'Variables AME'!X201*'Variables AME'!X238/'Variables AME'!X$64*'Variables AME'!$S$64</f>
        <v>1055.7290935697172</v>
      </c>
      <c r="AA65" s="25">
        <f>'Variables AME'!Y164*'Variables AME'!Y201*'Variables AME'!Y238/'Variables AME'!Y$64*'Variables AME'!$S$64</f>
        <v>1036.2597058579402</v>
      </c>
      <c r="AB65" s="25">
        <f>'Variables AME'!Z164*'Variables AME'!Z201*'Variables AME'!Z238/'Variables AME'!Z$64*'Variables AME'!$S$64</f>
        <v>1023.3536242709106</v>
      </c>
      <c r="AC65" s="25">
        <f>'Variables AME'!AA164*'Variables AME'!AA201*'Variables AME'!AA238/'Variables AME'!AA$64*'Variables AME'!$S$64</f>
        <v>1016.7554007599952</v>
      </c>
      <c r="AD65" s="25">
        <f>'Variables AME'!AB164*'Variables AME'!AB201*'Variables AME'!AB238/'Variables AME'!AB$64*'Variables AME'!$S$64</f>
        <v>1013.6661519979765</v>
      </c>
      <c r="AE65" s="25">
        <f>'Variables AME'!AC164*'Variables AME'!AC201*'Variables AME'!AC238/'Variables AME'!AC$64*'Variables AME'!$S$64</f>
        <v>1013.1192665867954</v>
      </c>
      <c r="AF65" s="25">
        <f>'Variables AME'!AD164*'Variables AME'!AD201*'Variables AME'!AD238/'Variables AME'!AD$64*'Variables AME'!$S$64</f>
        <v>1014.1515502228266</v>
      </c>
      <c r="AG65" s="25">
        <f>'Variables AME'!AE164*'Variables AME'!AE201*'Variables AME'!AE238/'Variables AME'!AE$64*'Variables AME'!$S$64</f>
        <v>1016.1842671817062</v>
      </c>
      <c r="AH65" s="25">
        <f>'Variables AME'!AF164*'Variables AME'!AF201*'Variables AME'!AF238/'Variables AME'!AF$64*'Variables AME'!$S$64</f>
        <v>1018.750930361853</v>
      </c>
      <c r="AI65" s="25">
        <f>'Variables AME'!AG164*'Variables AME'!AG201*'Variables AME'!AG238/'Variables AME'!AG$64*'Variables AME'!$S$64</f>
        <v>1021.7861354222398</v>
      </c>
      <c r="AJ65" s="25">
        <f>'Variables AME'!AH164*'Variables AME'!AH201*'Variables AME'!AH238/'Variables AME'!AH$64*'Variables AME'!$S$64</f>
        <v>1025.2646785898419</v>
      </c>
      <c r="AK65" s="25">
        <f>'Variables AME'!AI164*'Variables AME'!AI201*'Variables AME'!AI238/'Variables AME'!AI$64*'Variables AME'!$S$64</f>
        <v>1028.9880354807549</v>
      </c>
      <c r="AL65" s="25">
        <f>'Variables AME'!AJ164*'Variables AME'!AJ201*'Variables AME'!AJ238/'Variables AME'!AJ$64*'Variables AME'!$S$64</f>
        <v>1033.0411901824052</v>
      </c>
      <c r="AM65" s="25">
        <f>'Variables AME'!AK164*'Variables AME'!AK201*'Variables AME'!AK238/'Variables AME'!AK$64*'Variables AME'!$S$64</f>
        <v>1037.1123494491239</v>
      </c>
      <c r="AN65" s="25">
        <f>'Variables AME'!AL164*'Variables AME'!AL201*'Variables AME'!AL238/'Variables AME'!AL$64*'Variables AME'!$S$64</f>
        <v>1041.2180591061558</v>
      </c>
      <c r="AO65" s="25">
        <f>'Variables AME'!AM164*'Variables AME'!AM201*'Variables AME'!AM238/'Variables AME'!AM$64*'Variables AME'!$S$64</f>
        <v>1044.8555453970848</v>
      </c>
      <c r="AP65" s="25">
        <f>'Variables AME'!AN164*'Variables AME'!AN201*'Variables AME'!AN238/'Variables AME'!AN$64*'Variables AME'!$S$64</f>
        <v>1048.3562297474168</v>
      </c>
      <c r="AQ65" s="25">
        <f>'Variables AME'!AO164*'Variables AME'!AO201*'Variables AME'!AO238/'Variables AME'!AO$64*'Variables AME'!$S$64</f>
        <v>1051.8052329038164</v>
      </c>
      <c r="AR65" s="25">
        <f>'Variables AME'!AP164*'Variables AME'!AP201*'Variables AME'!AP238/'Variables AME'!AP$64*'Variables AME'!$S$64</f>
        <v>1055.3181395427609</v>
      </c>
      <c r="AS65" s="25">
        <f>'Variables AME'!AQ164*'Variables AME'!AQ201*'Variables AME'!AQ238/'Variables AME'!AQ$64*'Variables AME'!$S$64</f>
        <v>1058.6275348168708</v>
      </c>
      <c r="AT65" s="25">
        <f>'Variables AME'!AR164*'Variables AME'!AR201*'Variables AME'!AR238/'Variables AME'!AR$64*'Variables AME'!$S$64</f>
        <v>1375.4753516844075</v>
      </c>
      <c r="AU65" s="25">
        <f>'Variables AME'!AS164*'Variables AME'!AS201*'Variables AME'!AS238/'Variables AME'!AS$64*'Variables AME'!$S$64</f>
        <v>1736.5283695104936</v>
      </c>
      <c r="AV65" s="25">
        <f>'Variables AME'!AT164*'Variables AME'!AT201*'Variables AME'!AT238/'Variables AME'!AT$64*'Variables AME'!$S$64</f>
        <v>2105.2198082084733</v>
      </c>
      <c r="AW65" s="25">
        <f>'Variables AME'!AU164*'Variables AME'!AU201*'Variables AME'!AU238/'Variables AME'!AU$64*'Variables AME'!$S$64</f>
        <v>2474.8341404939933</v>
      </c>
      <c r="AX65" s="25">
        <f>'Variables AME'!AV164*'Variables AME'!AV201*'Variables AME'!AV238/'Variables AME'!AV$64*'Variables AME'!$S$64</f>
        <v>2845.2882979350534</v>
      </c>
      <c r="AY65" s="18"/>
    </row>
    <row r="66" spans="1:51" x14ac:dyDescent="0.25">
      <c r="A66" s="118"/>
      <c r="B66" s="114"/>
      <c r="C66" t="s">
        <v>238</v>
      </c>
      <c r="D66" s="25">
        <f>'Variables AME'!B165*'Variables AME'!B202*'Variables AME'!B239/'Variables AME'!B$64*'Variables AME'!$S$64</f>
        <v>2568.7987071767011</v>
      </c>
      <c r="E66" s="25">
        <f>'Variables AME'!C165*'Variables AME'!C202*'Variables AME'!C239/'Variables AME'!C$64*'Variables AME'!$S$64</f>
        <v>2605.9172245728969</v>
      </c>
      <c r="F66" s="25">
        <f>'Variables AME'!D165*'Variables AME'!D202*'Variables AME'!D239/'Variables AME'!D$64*'Variables AME'!$S$64</f>
        <v>2643.6232068491313</v>
      </c>
      <c r="G66" s="25">
        <f>'Variables AME'!E165*'Variables AME'!E202*'Variables AME'!E239/'Variables AME'!E$64*'Variables AME'!$S$64</f>
        <v>2484.1113559224573</v>
      </c>
      <c r="H66" s="25">
        <f>'Variables AME'!F165*'Variables AME'!F202*'Variables AME'!F239/'Variables AME'!F$64*'Variables AME'!$S$64</f>
        <v>2683.1698597213299</v>
      </c>
      <c r="I66" s="25">
        <f>'Variables AME'!G165*'Variables AME'!G202*'Variables AME'!G239/'Variables AME'!G$64*'Variables AME'!$S$64</f>
        <v>2174.3210809161346</v>
      </c>
      <c r="J66" s="25">
        <f>'Variables AME'!H165*'Variables AME'!H202*'Variables AME'!H239/'Variables AME'!H$64*'Variables AME'!$S$64</f>
        <v>2092.8856639439232</v>
      </c>
      <c r="K66" s="25">
        <f>'Variables AME'!I165*'Variables AME'!I202*'Variables AME'!I239/'Variables AME'!I$64*'Variables AME'!$S$64</f>
        <v>2157.1218447491892</v>
      </c>
      <c r="L66" s="25">
        <f>'Variables AME'!J165*'Variables AME'!J202*'Variables AME'!J239/'Variables AME'!J$64*'Variables AME'!$S$64</f>
        <v>1977.0354612744425</v>
      </c>
      <c r="M66" s="25">
        <f>'Variables AME'!K165*'Variables AME'!K202*'Variables AME'!K239/'Variables AME'!K$64*'Variables AME'!$S$64</f>
        <v>1653.3009971188801</v>
      </c>
      <c r="N66" s="25">
        <f>'Variables AME'!L165*'Variables AME'!L202*'Variables AME'!L239/'Variables AME'!L$64*'Variables AME'!$S$64</f>
        <v>1486.3631580701119</v>
      </c>
      <c r="O66" s="25">
        <f>'Variables AME'!M165*'Variables AME'!M202*'Variables AME'!M239/'Variables AME'!M$64*'Variables AME'!$S$64</f>
        <v>1321.1583097055798</v>
      </c>
      <c r="P66" s="25">
        <f>'Variables AME'!N165*'Variables AME'!N202*'Variables AME'!N239/'Variables AME'!N$64*'Variables AME'!$S$64</f>
        <v>1153.1748727260369</v>
      </c>
      <c r="Q66" s="25">
        <f>'Variables AME'!O165*'Variables AME'!O202*'Variables AME'!O239/'Variables AME'!O$64*'Variables AME'!$S$64</f>
        <v>1097.6798548681638</v>
      </c>
      <c r="R66" s="25">
        <f>'Variables AME'!P165*'Variables AME'!P202*'Variables AME'!P239/'Variables AME'!P$64*'Variables AME'!$S$64</f>
        <v>933.96180903108757</v>
      </c>
      <c r="S66" s="25">
        <f>'Variables AME'!Q165*'Variables AME'!Q202*'Variables AME'!Q239/'Variables AME'!Q$64*'Variables AME'!$S$64</f>
        <v>621.26573468857373</v>
      </c>
      <c r="T66" s="25">
        <f>'Variables AME'!R165*'Variables AME'!R202*'Variables AME'!R239/'Variables AME'!R$64*'Variables AME'!$S$64</f>
        <v>427.02623673189993</v>
      </c>
      <c r="U66" s="25">
        <f>'Variables AME'!S165*'Variables AME'!S202*'Variables AME'!S239/'Variables AME'!S$64*'Variables AME'!$S$64</f>
        <v>347.62448854779507</v>
      </c>
      <c r="V66" s="25">
        <f>'Variables AME'!T165*'Variables AME'!T202*'Variables AME'!T239/'Variables AME'!T$64*'Variables AME'!$S$64</f>
        <v>278.98759218616061</v>
      </c>
      <c r="W66" s="25">
        <f>'Variables AME'!U165*'Variables AME'!U202*'Variables AME'!U239/'Variables AME'!U$64*'Variables AME'!$S$64</f>
        <v>212.65935985924594</v>
      </c>
      <c r="X66" s="25">
        <f>'Variables AME'!V165*'Variables AME'!V202*'Variables AME'!V239/'Variables AME'!V$64*'Variables AME'!$S$64</f>
        <v>173.40187145727279</v>
      </c>
      <c r="Y66" s="25">
        <f>'Variables AME'!W165*'Variables AME'!W202*'Variables AME'!W239/'Variables AME'!W$64*'Variables AME'!$S$64</f>
        <v>134.96757152929763</v>
      </c>
      <c r="Z66" s="25">
        <f>'Variables AME'!X165*'Variables AME'!X202*'Variables AME'!X239/'Variables AME'!X$64*'Variables AME'!$S$64</f>
        <v>127.53244038681018</v>
      </c>
      <c r="AA66" s="25">
        <f>'Variables AME'!Y165*'Variables AME'!Y202*'Variables AME'!Y239/'Variables AME'!Y$64*'Variables AME'!$S$64</f>
        <v>124.95043183147133</v>
      </c>
      <c r="AB66" s="25">
        <f>'Variables AME'!Z165*'Variables AME'!Z202*'Variables AME'!Z239/'Variables AME'!Z$64*'Variables AME'!$S$64</f>
        <v>123.68758392301281</v>
      </c>
      <c r="AC66" s="25">
        <f>'Variables AME'!AA165*'Variables AME'!AA202*'Variables AME'!AA239/'Variables AME'!AA$64*'Variables AME'!$S$64</f>
        <v>123.23871035936033</v>
      </c>
      <c r="AD66" s="25">
        <f>'Variables AME'!AB165*'Variables AME'!AB202*'Variables AME'!AB239/'Variables AME'!AB$64*'Variables AME'!$S$64</f>
        <v>123.22157572021135</v>
      </c>
      <c r="AE66" s="25">
        <f>'Variables AME'!AC165*'Variables AME'!AC202*'Variables AME'!AC239/'Variables AME'!AC$64*'Variables AME'!$S$64</f>
        <v>123.74850927394729</v>
      </c>
      <c r="AF66" s="25">
        <f>'Variables AME'!AD165*'Variables AME'!AD202*'Variables AME'!AD239/'Variables AME'!AD$64*'Variables AME'!$S$64</f>
        <v>124.56540602095954</v>
      </c>
      <c r="AG66" s="25">
        <f>'Variables AME'!AE165*'Variables AME'!AE202*'Variables AME'!AE239/'Variables AME'!AE$64*'Variables AME'!$S$64</f>
        <v>125.57718081562227</v>
      </c>
      <c r="AH66" s="25">
        <f>'Variables AME'!AF165*'Variables AME'!AF202*'Variables AME'!AF239/'Variables AME'!AF$64*'Variables AME'!$S$64</f>
        <v>126.72440944100089</v>
      </c>
      <c r="AI66" s="25">
        <f>'Variables AME'!AG165*'Variables AME'!AG202*'Variables AME'!AG239/'Variables AME'!AG$64*'Variables AME'!$S$64</f>
        <v>127.98300718200225</v>
      </c>
      <c r="AJ66" s="25">
        <f>'Variables AME'!AH165*'Variables AME'!AH202*'Variables AME'!AH239/'Variables AME'!AH$64*'Variables AME'!$S$64</f>
        <v>129.33443100900462</v>
      </c>
      <c r="AK66" s="25">
        <f>'Variables AME'!AI165*'Variables AME'!AI202*'Variables AME'!AI239/'Variables AME'!AI$64*'Variables AME'!$S$64</f>
        <v>130.75084213375558</v>
      </c>
      <c r="AL66" s="25">
        <f>'Variables AME'!AJ165*'Variables AME'!AJ202*'Variables AME'!AJ239/'Variables AME'!AJ$64*'Variables AME'!$S$64</f>
        <v>132.2267271715113</v>
      </c>
      <c r="AM66" s="25">
        <f>'Variables AME'!AK165*'Variables AME'!AK202*'Variables AME'!AK239/'Variables AME'!AK$64*'Variables AME'!$S$64</f>
        <v>133.72593880997675</v>
      </c>
      <c r="AN66" s="25">
        <f>'Variables AME'!AL165*'Variables AME'!AL202*'Variables AME'!AL239/'Variables AME'!AL$64*'Variables AME'!$S$64</f>
        <v>135.23934092520147</v>
      </c>
      <c r="AO66" s="25">
        <f>'Variables AME'!AM165*'Variables AME'!AM202*'Variables AME'!AM239/'Variables AME'!AM$64*'Variables AME'!$S$64</f>
        <v>136.85993724169285</v>
      </c>
      <c r="AP66" s="25">
        <f>'Variables AME'!AN165*'Variables AME'!AN202*'Variables AME'!AN239/'Variables AME'!AN$64*'Variables AME'!$S$64</f>
        <v>138.4789719790661</v>
      </c>
      <c r="AQ66" s="25">
        <f>'Variables AME'!AO165*'Variables AME'!AO202*'Variables AME'!AO239/'Variables AME'!AO$64*'Variables AME'!$S$64</f>
        <v>140.09698035748968</v>
      </c>
      <c r="AR66" s="25">
        <f>'Variables AME'!AP165*'Variables AME'!AP202*'Variables AME'!AP239/'Variables AME'!AP$64*'Variables AME'!$S$64</f>
        <v>141.72256469165765</v>
      </c>
      <c r="AS66" s="25">
        <f>'Variables AME'!AQ165*'Variables AME'!AQ202*'Variables AME'!AQ239/'Variables AME'!AQ$64*'Variables AME'!$S$64</f>
        <v>143.31828172711869</v>
      </c>
      <c r="AT66" s="25">
        <f>'Variables AME'!AR165*'Variables AME'!AR202*'Variables AME'!AR239/'Variables AME'!AR$64*'Variables AME'!$S$64</f>
        <v>144.87036089230051</v>
      </c>
      <c r="AU66" s="25">
        <f>'Variables AME'!AS165*'Variables AME'!AS202*'Variables AME'!AS239/'Variables AME'!AS$64*'Variables AME'!$S$64</f>
        <v>146.37011844566402</v>
      </c>
      <c r="AV66" s="25">
        <f>'Variables AME'!AT165*'Variables AME'!AT202*'Variables AME'!AT239/'Variables AME'!AT$64*'Variables AME'!$S$64</f>
        <v>147.81186022987205</v>
      </c>
      <c r="AW66" s="25">
        <f>'Variables AME'!AU165*'Variables AME'!AU202*'Variables AME'!AU239/'Variables AME'!AU$64*'Variables AME'!$S$64</f>
        <v>149.19618190778664</v>
      </c>
      <c r="AX66" s="25">
        <f>'Variables AME'!AV165*'Variables AME'!AV202*'Variables AME'!AV239/'Variables AME'!AV$64*'Variables AME'!$S$64</f>
        <v>150.61216060432483</v>
      </c>
      <c r="AY66" s="18"/>
    </row>
    <row r="67" spans="1:51" x14ac:dyDescent="0.25">
      <c r="A67" s="118"/>
      <c r="B67" s="114"/>
      <c r="C67" t="s">
        <v>239</v>
      </c>
      <c r="D67" s="25">
        <f>'Variables AME'!B166*'Variables AME'!B203*'Variables AME'!B240/'Variables AME'!B$64*'Variables AME'!$S$64</f>
        <v>391.88949851748771</v>
      </c>
      <c r="E67" s="25">
        <f>'Variables AME'!C166*'Variables AME'!C203*'Variables AME'!C240/'Variables AME'!C$64*'Variables AME'!$S$64</f>
        <v>397.17384677580549</v>
      </c>
      <c r="F67" s="25">
        <f>'Variables AME'!D166*'Variables AME'!D203*'Variables AME'!D240/'Variables AME'!D$64*'Variables AME'!$S$64</f>
        <v>402.54019705904676</v>
      </c>
      <c r="G67" s="25">
        <f>'Variables AME'!E166*'Variables AME'!E203*'Variables AME'!E240/'Variables AME'!E$64*'Variables AME'!$S$64</f>
        <v>749.15248056963799</v>
      </c>
      <c r="H67" s="25">
        <f>'Variables AME'!F166*'Variables AME'!F203*'Variables AME'!F240/'Variables AME'!F$64*'Variables AME'!$S$64</f>
        <v>1159.7071833312521</v>
      </c>
      <c r="I67" s="25">
        <f>'Variables AME'!G166*'Variables AME'!G203*'Variables AME'!G240/'Variables AME'!G$64*'Variables AME'!$S$64</f>
        <v>1472.2700819874892</v>
      </c>
      <c r="J67" s="25">
        <f>'Variables AME'!H166*'Variables AME'!H203*'Variables AME'!H240/'Variables AME'!H$64*'Variables AME'!$S$64</f>
        <v>1847.1237417712437</v>
      </c>
      <c r="K67" s="25">
        <f>'Variables AME'!I166*'Variables AME'!I203*'Variables AME'!I240/'Variables AME'!I$64*'Variables AME'!$S$64</f>
        <v>2227.1467115862697</v>
      </c>
      <c r="L67" s="25">
        <f>'Variables AME'!J166*'Variables AME'!J203*'Variables AME'!J240/'Variables AME'!J$64*'Variables AME'!$S$64</f>
        <v>2545.3225039253011</v>
      </c>
      <c r="M67" s="25">
        <f>'Variables AME'!K166*'Variables AME'!K203*'Variables AME'!K240/'Variables AME'!K$64*'Variables AME'!$S$64</f>
        <v>2750.7612224736572</v>
      </c>
      <c r="N67" s="25">
        <f>'Variables AME'!L166*'Variables AME'!L203*'Variables AME'!L240/'Variables AME'!L$64*'Variables AME'!$S$64</f>
        <v>2855.9678322158625</v>
      </c>
      <c r="O67" s="25">
        <f>'Variables AME'!M166*'Variables AME'!M203*'Variables AME'!M240/'Variables AME'!M$64*'Variables AME'!$S$64</f>
        <v>2825.8162822512199</v>
      </c>
      <c r="P67" s="25">
        <f>'Variables AME'!N166*'Variables AME'!N203*'Variables AME'!N240/'Variables AME'!N$64*'Variables AME'!$S$64</f>
        <v>3015.8382268000973</v>
      </c>
      <c r="Q67" s="25">
        <f>'Variables AME'!O166*'Variables AME'!O203*'Variables AME'!O240/'Variables AME'!O$64*'Variables AME'!$S$64</f>
        <v>3316.5636064519053</v>
      </c>
      <c r="R67" s="25">
        <f>'Variables AME'!P166*'Variables AME'!P203*'Variables AME'!P240/'Variables AME'!P$64*'Variables AME'!$S$64</f>
        <v>3666.5695805381251</v>
      </c>
      <c r="S67" s="25">
        <f>'Variables AME'!Q166*'Variables AME'!Q203*'Variables AME'!Q240/'Variables AME'!Q$64*'Variables AME'!$S$64</f>
        <v>3951.8992669485374</v>
      </c>
      <c r="T67" s="25">
        <f>'Variables AME'!R166*'Variables AME'!R203*'Variables AME'!R240/'Variables AME'!R$64*'Variables AME'!$S$64</f>
        <v>4235.5417348976953</v>
      </c>
      <c r="U67" s="25">
        <f>'Variables AME'!S166*'Variables AME'!S203*'Variables AME'!S240/'Variables AME'!S$64*'Variables AME'!$S$64</f>
        <v>4371.0125346593604</v>
      </c>
      <c r="V67" s="25">
        <f>'Variables AME'!T166*'Variables AME'!T203*'Variables AME'!T240/'Variables AME'!T$64*'Variables AME'!$S$64</f>
        <v>4448.7451455581404</v>
      </c>
      <c r="W67" s="25">
        <f>'Variables AME'!U166*'Variables AME'!U203*'Variables AME'!U240/'Variables AME'!U$64*'Variables AME'!$S$64</f>
        <v>4499.8696026054258</v>
      </c>
      <c r="X67" s="25">
        <f>'Variables AME'!V166*'Variables AME'!V203*'Variables AME'!V240/'Variables AME'!V$64*'Variables AME'!$S$64</f>
        <v>4740.4064372588664</v>
      </c>
      <c r="Y67" s="25">
        <f>'Variables AME'!W166*'Variables AME'!W203*'Variables AME'!W240/'Variables AME'!W$64*'Variables AME'!$S$64</f>
        <v>5014.500339789106</v>
      </c>
      <c r="Z67" s="25">
        <f>'Variables AME'!X166*'Variables AME'!X203*'Variables AME'!X240/'Variables AME'!X$64*'Variables AME'!$S$64</f>
        <v>5201.7727846360249</v>
      </c>
      <c r="AA67" s="25">
        <f>'Variables AME'!Y166*'Variables AME'!Y203*'Variables AME'!Y240/'Variables AME'!Y$64*'Variables AME'!$S$64</f>
        <v>5395.8923027052069</v>
      </c>
      <c r="AB67" s="25">
        <f>'Variables AME'!Z166*'Variables AME'!Z203*'Variables AME'!Z240/'Variables AME'!Z$64*'Variables AME'!$S$64</f>
        <v>5598.8339191979685</v>
      </c>
      <c r="AC67" s="25">
        <f>'Variables AME'!AA166*'Variables AME'!AA203*'Variables AME'!AA240/'Variables AME'!AA$64*'Variables AME'!$S$64</f>
        <v>5732.1625456859192</v>
      </c>
      <c r="AD67" s="25">
        <f>'Variables AME'!AB166*'Variables AME'!AB203*'Variables AME'!AB240/'Variables AME'!AB$64*'Variables AME'!$S$64</f>
        <v>5862.1011436278141</v>
      </c>
      <c r="AE67" s="25">
        <f>'Variables AME'!AC166*'Variables AME'!AC203*'Variables AME'!AC240/'Variables AME'!AC$64*'Variables AME'!$S$64</f>
        <v>6069.1721151175061</v>
      </c>
      <c r="AF67" s="25">
        <f>'Variables AME'!AD166*'Variables AME'!AD203*'Variables AME'!AD240/'Variables AME'!AD$64*'Variables AME'!$S$64</f>
        <v>6282.7960995239937</v>
      </c>
      <c r="AG67" s="25">
        <f>'Variables AME'!AE166*'Variables AME'!AE203*'Variables AME'!AE240/'Variables AME'!AE$64*'Variables AME'!$S$64</f>
        <v>6492.7277119623041</v>
      </c>
      <c r="AH67" s="25">
        <f>'Variables AME'!AF166*'Variables AME'!AF203*'Variables AME'!AF240/'Variables AME'!AF$64*'Variables AME'!$S$64</f>
        <v>6706.6666534339311</v>
      </c>
      <c r="AI67" s="25">
        <f>'Variables AME'!AG166*'Variables AME'!AG203*'Variables AME'!AG240/'Variables AME'!AG$64*'Variables AME'!$S$64</f>
        <v>6913.9258565081909</v>
      </c>
      <c r="AJ67" s="25">
        <f>'Variables AME'!AH166*'Variables AME'!AH203*'Variables AME'!AH240/'Variables AME'!AH$64*'Variables AME'!$S$64</f>
        <v>7138.2786814278952</v>
      </c>
      <c r="AK67" s="25">
        <f>'Variables AME'!AI166*'Variables AME'!AI203*'Variables AME'!AI240/'Variables AME'!AI$64*'Variables AME'!$S$64</f>
        <v>7358.0372699829832</v>
      </c>
      <c r="AL67" s="25">
        <f>'Variables AME'!AJ166*'Variables AME'!AJ203*'Variables AME'!AJ240/'Variables AME'!AJ$64*'Variables AME'!$S$64</f>
        <v>7571.8671137611864</v>
      </c>
      <c r="AM67" s="25">
        <f>'Variables AME'!AK166*'Variables AME'!AK203*'Variables AME'!AK240/'Variables AME'!AK$64*'Variables AME'!$S$64</f>
        <v>7786.2624361072494</v>
      </c>
      <c r="AN67" s="25">
        <f>'Variables AME'!AL166*'Variables AME'!AL203*'Variables AME'!AL240/'Variables AME'!AL$64*'Variables AME'!$S$64</f>
        <v>7993.0080637859601</v>
      </c>
      <c r="AO67" s="25">
        <f>'Variables AME'!AM166*'Variables AME'!AM203*'Variables AME'!AM240/'Variables AME'!AM$64*'Variables AME'!$S$64</f>
        <v>8193.6586796240208</v>
      </c>
      <c r="AP67" s="25">
        <f>'Variables AME'!AN166*'Variables AME'!AN203*'Variables AME'!AN240/'Variables AME'!AN$64*'Variables AME'!$S$64</f>
        <v>8384.8443739978193</v>
      </c>
      <c r="AQ67" s="25">
        <f>'Variables AME'!AO166*'Variables AME'!AO203*'Variables AME'!AO240/'Variables AME'!AO$64*'Variables AME'!$S$64</f>
        <v>8566.7778288288828</v>
      </c>
      <c r="AR67" s="25">
        <f>'Variables AME'!AP166*'Variables AME'!AP203*'Variables AME'!AP240/'Variables AME'!AP$64*'Variables AME'!$S$64</f>
        <v>8740.428266571218</v>
      </c>
      <c r="AS67" s="25">
        <f>'Variables AME'!AQ166*'Variables AME'!AQ203*'Variables AME'!AQ240/'Variables AME'!AQ$64*'Variables AME'!$S$64</f>
        <v>8903.6640022609972</v>
      </c>
      <c r="AT67" s="25">
        <f>'Variables AME'!AR166*'Variables AME'!AR203*'Variables AME'!AR240/'Variables AME'!AR$64*'Variables AME'!$S$64</f>
        <v>9092.2951292423186</v>
      </c>
      <c r="AU67" s="25">
        <f>'Variables AME'!AS166*'Variables AME'!AS203*'Variables AME'!AS240/'Variables AME'!AS$64*'Variables AME'!$S$64</f>
        <v>9276.2028330896428</v>
      </c>
      <c r="AV67" s="25">
        <f>'Variables AME'!AT166*'Variables AME'!AT203*'Variables AME'!AT240/'Variables AME'!AT$64*'Variables AME'!$S$64</f>
        <v>9452.5396285824554</v>
      </c>
      <c r="AW67" s="25">
        <f>'Variables AME'!AU166*'Variables AME'!AU203*'Variables AME'!AU240/'Variables AME'!AU$64*'Variables AME'!$S$64</f>
        <v>9621.2441796069379</v>
      </c>
      <c r="AX67" s="25">
        <f>'Variables AME'!AV166*'Variables AME'!AV203*'Variables AME'!AV240/'Variables AME'!AV$64*'Variables AME'!$S$64</f>
        <v>9788.2784192995914</v>
      </c>
      <c r="AY67" s="18"/>
    </row>
    <row r="68" spans="1:51" x14ac:dyDescent="0.25">
      <c r="A68" s="118"/>
      <c r="B68" s="114"/>
      <c r="C68" t="s">
        <v>240</v>
      </c>
      <c r="D68" s="25">
        <f>'Variables AME'!B167*'Variables AME'!B204*'Variables AME'!B241/'Variables AME'!B$64*'Variables AME'!$S$64</f>
        <v>177.84510558758873</v>
      </c>
      <c r="E68" s="25">
        <f>'Variables AME'!C167*'Variables AME'!C204*'Variables AME'!C241/'Variables AME'!C$64*'Variables AME'!$S$64</f>
        <v>179.75912031313686</v>
      </c>
      <c r="F68" s="25">
        <f>'Variables AME'!D167*'Variables AME'!D204*'Variables AME'!D241/'Variables AME'!D$64*'Variables AME'!$S$64</f>
        <v>181.70083386406907</v>
      </c>
      <c r="G68" s="25">
        <f>'Variables AME'!E167*'Variables AME'!E204*'Variables AME'!E241/'Variables AME'!E$64*'Variables AME'!$S$64</f>
        <v>227.68250966426731</v>
      </c>
      <c r="H68" s="25">
        <f>'Variables AME'!F167*'Variables AME'!F204*'Variables AME'!F241/'Variables AME'!F$64*'Variables AME'!$S$64</f>
        <v>299.90581147014007</v>
      </c>
      <c r="I68" s="25">
        <f>'Variables AME'!G167*'Variables AME'!G204*'Variables AME'!G241/'Variables AME'!G$64*'Variables AME'!$S$64</f>
        <v>376.96153183251266</v>
      </c>
      <c r="J68" s="25">
        <f>'Variables AME'!H167*'Variables AME'!H204*'Variables AME'!H241/'Variables AME'!H$64*'Variables AME'!$S$64</f>
        <v>510.07470459110527</v>
      </c>
      <c r="K68" s="25">
        <f>'Variables AME'!I167*'Variables AME'!I204*'Variables AME'!I241/'Variables AME'!I$64*'Variables AME'!$S$64</f>
        <v>703.60257247298659</v>
      </c>
      <c r="L68" s="25">
        <f>'Variables AME'!J167*'Variables AME'!J204*'Variables AME'!J241/'Variables AME'!J$64*'Variables AME'!$S$64</f>
        <v>961.06752808014448</v>
      </c>
      <c r="M68" s="25">
        <f>'Variables AME'!K167*'Variables AME'!K204*'Variables AME'!K241/'Variables AME'!K$64*'Variables AME'!$S$64</f>
        <v>1292.473557857257</v>
      </c>
      <c r="N68" s="25">
        <f>'Variables AME'!L167*'Variables AME'!L204*'Variables AME'!L241/'Variables AME'!L$64*'Variables AME'!$S$64</f>
        <v>1725.8260936352906</v>
      </c>
      <c r="O68" s="25">
        <f>'Variables AME'!M167*'Variables AME'!M204*'Variables AME'!M241/'Variables AME'!M$64*'Variables AME'!$S$64</f>
        <v>2274.8378688111711</v>
      </c>
      <c r="P68" s="25">
        <f>'Variables AME'!N167*'Variables AME'!N204*'Variables AME'!N241/'Variables AME'!N$64*'Variables AME'!$S$64</f>
        <v>2601.8880420547575</v>
      </c>
      <c r="Q68" s="25">
        <f>'Variables AME'!O167*'Variables AME'!O204*'Variables AME'!O241/'Variables AME'!O$64*'Variables AME'!$S$64</f>
        <v>2931.6711067984943</v>
      </c>
      <c r="R68" s="25">
        <f>'Variables AME'!P167*'Variables AME'!P204*'Variables AME'!P241/'Variables AME'!P$64*'Variables AME'!$S$64</f>
        <v>3263.1112378122039</v>
      </c>
      <c r="S68" s="25">
        <f>'Variables AME'!Q167*'Variables AME'!Q204*'Variables AME'!Q241/'Variables AME'!Q$64*'Variables AME'!$S$64</f>
        <v>3523.0899520626986</v>
      </c>
      <c r="T68" s="25">
        <f>'Variables AME'!R167*'Variables AME'!R204*'Variables AME'!R241/'Variables AME'!R$64*'Variables AME'!$S$64</f>
        <v>3756.9927751466744</v>
      </c>
      <c r="U68" s="25">
        <f>'Variables AME'!S167*'Variables AME'!S204*'Variables AME'!S241/'Variables AME'!S$64*'Variables AME'!$S$64</f>
        <v>3871.1723509327189</v>
      </c>
      <c r="V68" s="25">
        <f>'Variables AME'!T167*'Variables AME'!T204*'Variables AME'!T241/'Variables AME'!T$64*'Variables AME'!$S$64</f>
        <v>3912.7262146987323</v>
      </c>
      <c r="W68" s="25">
        <f>'Variables AME'!U167*'Variables AME'!U204*'Variables AME'!U241/'Variables AME'!U$64*'Variables AME'!$S$64</f>
        <v>3927.5945643876012</v>
      </c>
      <c r="X68" s="25">
        <f>'Variables AME'!V167*'Variables AME'!V204*'Variables AME'!V241/'Variables AME'!V$64*'Variables AME'!$S$64</f>
        <v>3955.8070892478695</v>
      </c>
      <c r="Y68" s="25">
        <f>'Variables AME'!W167*'Variables AME'!W204*'Variables AME'!W241/'Variables AME'!W$64*'Variables AME'!$S$64</f>
        <v>4006.2759939287753</v>
      </c>
      <c r="Z68" s="25">
        <f>'Variables AME'!X167*'Variables AME'!X204*'Variables AME'!X241/'Variables AME'!X$64*'Variables AME'!$S$64</f>
        <v>4059.4168667747076</v>
      </c>
      <c r="AA68" s="25">
        <f>'Variables AME'!Y167*'Variables AME'!Y204*'Variables AME'!Y241/'Variables AME'!Y$64*'Variables AME'!$S$64</f>
        <v>4128.1225442601208</v>
      </c>
      <c r="AB68" s="25">
        <f>'Variables AME'!Z167*'Variables AME'!Z204*'Variables AME'!Z241/'Variables AME'!Z$64*'Variables AME'!$S$64</f>
        <v>4198.0503831074966</v>
      </c>
      <c r="AC68" s="25">
        <f>'Variables AME'!AA167*'Variables AME'!AA204*'Variables AME'!AA241/'Variables AME'!AA$64*'Variables AME'!$S$64</f>
        <v>4270.4011553180608</v>
      </c>
      <c r="AD68" s="25">
        <f>'Variables AME'!AB167*'Variables AME'!AB204*'Variables AME'!AB241/'Variables AME'!AB$64*'Variables AME'!$S$64</f>
        <v>4337.0264652141059</v>
      </c>
      <c r="AE68" s="25">
        <f>'Variables AME'!AC167*'Variables AME'!AC204*'Variables AME'!AC241/'Variables AME'!AC$64*'Variables AME'!$S$64</f>
        <v>4644.6628890769243</v>
      </c>
      <c r="AF68" s="25">
        <f>'Variables AME'!AD167*'Variables AME'!AD204*'Variables AME'!AD241/'Variables AME'!AD$64*'Variables AME'!$S$64</f>
        <v>4978.444136747853</v>
      </c>
      <c r="AG68" s="25">
        <f>'Variables AME'!AE167*'Variables AME'!AE204*'Variables AME'!AE241/'Variables AME'!AE$64*'Variables AME'!$S$64</f>
        <v>5304.9997323448788</v>
      </c>
      <c r="AH68" s="25">
        <f>'Variables AME'!AF167*'Variables AME'!AF204*'Variables AME'!AF241/'Variables AME'!AF$64*'Variables AME'!$S$64</f>
        <v>5630.7254772645338</v>
      </c>
      <c r="AI68" s="25">
        <f>'Variables AME'!AG167*'Variables AME'!AG204*'Variables AME'!AG241/'Variables AME'!AG$64*'Variables AME'!$S$64</f>
        <v>5938.935189280026</v>
      </c>
      <c r="AJ68" s="25">
        <f>'Variables AME'!AH167*'Variables AME'!AH204*'Variables AME'!AH241/'Variables AME'!AH$64*'Variables AME'!$S$64</f>
        <v>6285.2007030378263</v>
      </c>
      <c r="AK68" s="25">
        <f>'Variables AME'!AI167*'Variables AME'!AI204*'Variables AME'!AI241/'Variables AME'!AI$64*'Variables AME'!$S$64</f>
        <v>6626.2939732708764</v>
      </c>
      <c r="AL68" s="25">
        <f>'Variables AME'!AJ167*'Variables AME'!AJ204*'Variables AME'!AJ241/'Variables AME'!AJ$64*'Variables AME'!$S$64</f>
        <v>6958.435442590373</v>
      </c>
      <c r="AM68" s="25">
        <f>'Variables AME'!AK167*'Variables AME'!AK204*'Variables AME'!AK241/'Variables AME'!AK$64*'Variables AME'!$S$64</f>
        <v>7290.3286994100372</v>
      </c>
      <c r="AN68" s="25">
        <f>'Variables AME'!AL167*'Variables AME'!AL204*'Variables AME'!AL241/'Variables AME'!AL$64*'Variables AME'!$S$64</f>
        <v>7610.5845097922802</v>
      </c>
      <c r="AO68" s="25">
        <f>'Variables AME'!AM167*'Variables AME'!AM204*'Variables AME'!AM241/'Variables AME'!AM$64*'Variables AME'!$S$64</f>
        <v>7929.1474581931661</v>
      </c>
      <c r="AP68" s="25">
        <f>'Variables AME'!AN167*'Variables AME'!AN204*'Variables AME'!AN241/'Variables AME'!AN$64*'Variables AME'!$S$64</f>
        <v>8237.01889356832</v>
      </c>
      <c r="AQ68" s="25">
        <f>'Variables AME'!AO167*'Variables AME'!AO204*'Variables AME'!AO241/'Variables AME'!AO$64*'Variables AME'!$S$64</f>
        <v>8533.1995144539633</v>
      </c>
      <c r="AR68" s="25">
        <f>'Variables AME'!AP167*'Variables AME'!AP204*'Variables AME'!AP241/'Variables AME'!AP$64*'Variables AME'!$S$64</f>
        <v>8818.6282950846671</v>
      </c>
      <c r="AS68" s="25">
        <f>'Variables AME'!AQ167*'Variables AME'!AQ204*'Variables AME'!AQ241/'Variables AME'!AQ$64*'Variables AME'!$S$64</f>
        <v>9089.9783038955939</v>
      </c>
      <c r="AT68" s="25">
        <f>'Variables AME'!AR167*'Variables AME'!AR204*'Variables AME'!AR241/'Variables AME'!AR$64*'Variables AME'!$S$64</f>
        <v>9230.9238937012706</v>
      </c>
      <c r="AU68" s="25">
        <f>'Variables AME'!AS167*'Variables AME'!AS204*'Variables AME'!AS241/'Variables AME'!AS$64*'Variables AME'!$S$64</f>
        <v>9344.54404798213</v>
      </c>
      <c r="AV68" s="25">
        <f>'Variables AME'!AT167*'Variables AME'!AT204*'Variables AME'!AT241/'Variables AME'!AT$64*'Variables AME'!$S$64</f>
        <v>9444.8671884618616</v>
      </c>
      <c r="AW68" s="25">
        <f>'Variables AME'!AU167*'Variables AME'!AU204*'Variables AME'!AU241/'Variables AME'!AU$64*'Variables AME'!$S$64</f>
        <v>9535.56658053715</v>
      </c>
      <c r="AX68" s="25">
        <f>'Variables AME'!AV167*'Variables AME'!AV204*'Variables AME'!AV241/'Variables AME'!AV$64*'Variables AME'!$S$64</f>
        <v>9625.6924511873494</v>
      </c>
      <c r="AY68" s="18"/>
    </row>
    <row r="69" spans="1:51" x14ac:dyDescent="0.25">
      <c r="A69" s="118"/>
      <c r="B69" s="114"/>
      <c r="C69" t="s">
        <v>368</v>
      </c>
      <c r="D69" s="25">
        <f>'Variables AME'!B168*'Variables AME'!B205*'Variables AME'!B242/'Variables AME'!B$64*'Variables AME'!$S$64</f>
        <v>2724.8847362438401</v>
      </c>
      <c r="E69" s="25">
        <f>'Variables AME'!C168*'Variables AME'!C205*'Variables AME'!C242/'Variables AME'!C$64*'Variables AME'!$S$64</f>
        <v>2757.8943316547848</v>
      </c>
      <c r="F69" s="25">
        <f>'Variables AME'!D168*'Variables AME'!D205*'Variables AME'!D242/'Variables AME'!D$64*'Variables AME'!$S$64</f>
        <v>2791.3938866893864</v>
      </c>
      <c r="G69" s="25">
        <f>'Variables AME'!E168*'Variables AME'!E205*'Variables AME'!E242/'Variables AME'!E$64*'Variables AME'!$S$64</f>
        <v>2749.23772576804</v>
      </c>
      <c r="H69" s="25">
        <f>'Variables AME'!F168*'Variables AME'!F205*'Variables AME'!F242/'Variables AME'!F$64*'Variables AME'!$S$64</f>
        <v>2701.1299927477553</v>
      </c>
      <c r="I69" s="25">
        <f>'Variables AME'!G168*'Variables AME'!G205*'Variables AME'!G242/'Variables AME'!G$64*'Variables AME'!$S$64</f>
        <v>2478.5055555189178</v>
      </c>
      <c r="J69" s="25">
        <f>'Variables AME'!H168*'Variables AME'!H205*'Variables AME'!H242/'Variables AME'!H$64*'Variables AME'!$S$64</f>
        <v>2422.6328185571292</v>
      </c>
      <c r="K69" s="25">
        <f>'Variables AME'!I168*'Variables AME'!I205*'Variables AME'!I242/'Variables AME'!I$64*'Variables AME'!$S$64</f>
        <v>2411.3290950001078</v>
      </c>
      <c r="L69" s="25">
        <f>'Variables AME'!J168*'Variables AME'!J205*'Variables AME'!J242/'Variables AME'!J$64*'Variables AME'!$S$64</f>
        <v>2373.3852837210161</v>
      </c>
      <c r="M69" s="25">
        <f>'Variables AME'!K168*'Variables AME'!K205*'Variables AME'!K242/'Variables AME'!K$64*'Variables AME'!$S$64</f>
        <v>2285.7126033880199</v>
      </c>
      <c r="N69" s="25">
        <f>'Variables AME'!L168*'Variables AME'!L205*'Variables AME'!L242/'Variables AME'!L$64*'Variables AME'!$S$64</f>
        <v>2184.4596832712655</v>
      </c>
      <c r="O69" s="25">
        <f>'Variables AME'!M168*'Variables AME'!M205*'Variables AME'!M242/'Variables AME'!M$64*'Variables AME'!$S$64</f>
        <v>2061.3339139971972</v>
      </c>
      <c r="P69" s="25">
        <f>'Variables AME'!N168*'Variables AME'!N205*'Variables AME'!N242/'Variables AME'!N$64*'Variables AME'!$S$64</f>
        <v>2171.9062604953092</v>
      </c>
      <c r="Q69" s="25">
        <f>'Variables AME'!O168*'Variables AME'!O205*'Variables AME'!O242/'Variables AME'!O$64*'Variables AME'!$S$64</f>
        <v>2380.7273123203545</v>
      </c>
      <c r="R69" s="25">
        <f>'Variables AME'!P168*'Variables AME'!P205*'Variables AME'!P242/'Variables AME'!P$64*'Variables AME'!$S$64</f>
        <v>2633.4001064310519</v>
      </c>
      <c r="S69" s="25">
        <f>'Variables AME'!Q168*'Variables AME'!Q205*'Variables AME'!Q242/'Variables AME'!Q$64*'Variables AME'!$S$64</f>
        <v>2853.2066397403792</v>
      </c>
      <c r="T69" s="25">
        <f>'Variables AME'!R168*'Variables AME'!R205*'Variables AME'!R242/'Variables AME'!R$64*'Variables AME'!$S$64</f>
        <v>3061.6330686057322</v>
      </c>
      <c r="U69" s="25">
        <f>'Variables AME'!S168*'Variables AME'!S205*'Variables AME'!S242/'Variables AME'!S$64*'Variables AME'!$S$64</f>
        <v>3279.5879343607598</v>
      </c>
      <c r="V69" s="25">
        <f>'Variables AME'!T168*'Variables AME'!T205*'Variables AME'!T242/'Variables AME'!T$64*'Variables AME'!$S$64</f>
        <v>3482.4806938085148</v>
      </c>
      <c r="W69" s="25">
        <f>'Variables AME'!U168*'Variables AME'!U205*'Variables AME'!U242/'Variables AME'!U$64*'Variables AME'!$S$64</f>
        <v>3680.3415546737092</v>
      </c>
      <c r="X69" s="25">
        <f>'Variables AME'!V168*'Variables AME'!V205*'Variables AME'!V242/'Variables AME'!V$64*'Variables AME'!$S$64</f>
        <v>3681.5911383850603</v>
      </c>
      <c r="Y69" s="25">
        <f>'Variables AME'!W168*'Variables AME'!W205*'Variables AME'!W242/'Variables AME'!W$64*'Variables AME'!$S$64</f>
        <v>3654.3769072840528</v>
      </c>
      <c r="Z69" s="25">
        <f>'Variables AME'!X168*'Variables AME'!X205*'Variables AME'!X242/'Variables AME'!X$64*'Variables AME'!$S$64</f>
        <v>3585.6318643059167</v>
      </c>
      <c r="AA69" s="25">
        <f>'Variables AME'!Y168*'Variables AME'!Y205*'Variables AME'!Y242/'Variables AME'!Y$64*'Variables AME'!$S$64</f>
        <v>3532.484284261257</v>
      </c>
      <c r="AB69" s="25">
        <f>'Variables AME'!Z168*'Variables AME'!Z205*'Variables AME'!Z242/'Variables AME'!Z$64*'Variables AME'!$S$64</f>
        <v>3493.0299283017689</v>
      </c>
      <c r="AC69" s="25">
        <f>'Variables AME'!AA168*'Variables AME'!AA205*'Variables AME'!AA242/'Variables AME'!AA$64*'Variables AME'!$S$64</f>
        <v>3471.7519691121383</v>
      </c>
      <c r="AD69" s="25">
        <f>'Variables AME'!AB168*'Variables AME'!AB205*'Variables AME'!AB242/'Variables AME'!AB$64*'Variables AME'!$S$64</f>
        <v>3460.2751173811989</v>
      </c>
      <c r="AE69" s="25">
        <f>'Variables AME'!AC168*'Variables AME'!AC205*'Variables AME'!AC242/'Variables AME'!AC$64*'Variables AME'!$S$64</f>
        <v>3457.1520373585763</v>
      </c>
      <c r="AF69" s="25">
        <f>'Variables AME'!AD168*'Variables AME'!AD205*'Variables AME'!AD242/'Variables AME'!AD$64*'Variables AME'!$S$64</f>
        <v>3458.8658412306431</v>
      </c>
      <c r="AG69" s="25">
        <f>'Variables AME'!AE168*'Variables AME'!AE205*'Variables AME'!AE242/'Variables AME'!AE$64*'Variables AME'!$S$64</f>
        <v>3463.2843212294651</v>
      </c>
      <c r="AH69" s="25">
        <f>'Variables AME'!AF168*'Variables AME'!AF205*'Variables AME'!AF242/'Variables AME'!AF$64*'Variables AME'!$S$64</f>
        <v>3468.6325608381958</v>
      </c>
      <c r="AI69" s="25">
        <f>'Variables AME'!AG168*'Variables AME'!AG205*'Variables AME'!AG242/'Variables AME'!AG$64*'Variables AME'!$S$64</f>
        <v>3474.8423592952981</v>
      </c>
      <c r="AJ69" s="25">
        <f>'Variables AME'!AH168*'Variables AME'!AH205*'Variables AME'!AH242/'Variables AME'!AH$64*'Variables AME'!$S$64</f>
        <v>3482.5940654828432</v>
      </c>
      <c r="AK69" s="25">
        <f>'Variables AME'!AI168*'Variables AME'!AI205*'Variables AME'!AI242/'Variables AME'!AI$64*'Variables AME'!$S$64</f>
        <v>3490.4601565157004</v>
      </c>
      <c r="AL69" s="25">
        <f>'Variables AME'!AJ168*'Variables AME'!AJ205*'Variables AME'!AJ242/'Variables AME'!AJ$64*'Variables AME'!$S$64</f>
        <v>3499.5965844696625</v>
      </c>
      <c r="AM69" s="25">
        <f>'Variables AME'!AK168*'Variables AME'!AK205*'Variables AME'!AK242/'Variables AME'!AK$64*'Variables AME'!$S$64</f>
        <v>3508.5316430827552</v>
      </c>
      <c r="AN69" s="25">
        <f>'Variables AME'!AL168*'Variables AME'!AL205*'Variables AME'!AL242/'Variables AME'!AL$64*'Variables AME'!$S$64</f>
        <v>3517.434359641969</v>
      </c>
      <c r="AO69" s="25">
        <f>'Variables AME'!AM168*'Variables AME'!AM205*'Variables AME'!AM242/'Variables AME'!AM$64*'Variables AME'!$S$64</f>
        <v>3521.0041062614641</v>
      </c>
      <c r="AP69" s="25">
        <f>'Variables AME'!AN168*'Variables AME'!AN205*'Variables AME'!AN242/'Variables AME'!AN$64*'Variables AME'!$S$64</f>
        <v>3523.5687408530785</v>
      </c>
      <c r="AQ69" s="25">
        <f>'Variables AME'!AO168*'Variables AME'!AO205*'Variables AME'!AO242/'Variables AME'!AO$64*'Variables AME'!$S$64</f>
        <v>3525.9915128007865</v>
      </c>
      <c r="AR69" s="25">
        <f>'Variables AME'!AP168*'Variables AME'!AP205*'Variables AME'!AP242/'Variables AME'!AP$64*'Variables AME'!$S$64</f>
        <v>3529.0706341813843</v>
      </c>
      <c r="AS69" s="25">
        <f>'Variables AME'!AQ168*'Variables AME'!AQ205*'Variables AME'!AQ242/'Variables AME'!AQ$64*'Variables AME'!$S$64</f>
        <v>3531.5234036790926</v>
      </c>
      <c r="AT69" s="25">
        <f>'Variables AME'!AR168*'Variables AME'!AR205*'Variables AME'!AR242/'Variables AME'!AR$64*'Variables AME'!$S$64</f>
        <v>3536.3364156913444</v>
      </c>
      <c r="AU69" s="25">
        <f>'Variables AME'!AS168*'Variables AME'!AS205*'Variables AME'!AS242/'Variables AME'!AS$64*'Variables AME'!$S$64</f>
        <v>3539.5642039981963</v>
      </c>
      <c r="AV69" s="25">
        <f>'Variables AME'!AT168*'Variables AME'!AT205*'Variables AME'!AT242/'Variables AME'!AT$64*'Variables AME'!$S$64</f>
        <v>3541.2385069140491</v>
      </c>
      <c r="AW69" s="25">
        <f>'Variables AME'!AU168*'Variables AME'!AU205*'Variables AME'!AU242/'Variables AME'!AU$64*'Variables AME'!$S$64</f>
        <v>3541.9023470597344</v>
      </c>
      <c r="AX69" s="25">
        <f>'Variables AME'!AV168*'Variables AME'!AV205*'Variables AME'!AV242/'Variables AME'!AV$64*'Variables AME'!$S$64</f>
        <v>3545.0207497286592</v>
      </c>
      <c r="AY69" s="18"/>
    </row>
    <row r="70" spans="1:51" x14ac:dyDescent="0.25">
      <c r="A70" s="118"/>
      <c r="B70" s="114"/>
      <c r="C70" t="s">
        <v>241</v>
      </c>
      <c r="D70" s="25">
        <f>'Variables AME'!B169*'Variables AME'!B206*'Variables AME'!B243/'Variables AME'!B$64*'Variables AME'!$S$64</f>
        <v>281.33187664481937</v>
      </c>
      <c r="E70" s="25">
        <f>'Variables AME'!C169*'Variables AME'!C206*'Variables AME'!C243/'Variables AME'!C$64*'Variables AME'!$S$64</f>
        <v>284.73688799177211</v>
      </c>
      <c r="F70" s="25">
        <f>'Variables AME'!D169*'Variables AME'!D206*'Variables AME'!D243/'Variables AME'!D$64*'Variables AME'!$S$64</f>
        <v>288.19343660229151</v>
      </c>
      <c r="G70" s="25">
        <f>'Variables AME'!E169*'Variables AME'!E206*'Variables AME'!E243/'Variables AME'!E$64*'Variables AME'!$S$64</f>
        <v>318.6989963558006</v>
      </c>
      <c r="H70" s="25">
        <f>'Variables AME'!F169*'Variables AME'!F206*'Variables AME'!F243/'Variables AME'!F$64*'Variables AME'!$S$64</f>
        <v>369.39025752170687</v>
      </c>
      <c r="I70" s="25">
        <f>'Variables AME'!G169*'Variables AME'!G206*'Variables AME'!G243/'Variables AME'!G$64*'Variables AME'!$S$64</f>
        <v>381.89516084678024</v>
      </c>
      <c r="J70" s="25">
        <f>'Variables AME'!H169*'Variables AME'!H206*'Variables AME'!H243/'Variables AME'!H$64*'Variables AME'!$S$64</f>
        <v>439.59758918073771</v>
      </c>
      <c r="K70" s="25">
        <f>'Variables AME'!I169*'Variables AME'!I206*'Variables AME'!I243/'Variables AME'!I$64*'Variables AME'!$S$64</f>
        <v>522.88883162248828</v>
      </c>
      <c r="L70" s="25">
        <f>'Variables AME'!J169*'Variables AME'!J206*'Variables AME'!J243/'Variables AME'!J$64*'Variables AME'!$S$64</f>
        <v>617.52990333538162</v>
      </c>
      <c r="M70" s="25">
        <f>'Variables AME'!K169*'Variables AME'!K206*'Variables AME'!K243/'Variables AME'!K$64*'Variables AME'!$S$64</f>
        <v>697.61250239422748</v>
      </c>
      <c r="N70" s="25">
        <f>'Variables AME'!L169*'Variables AME'!L206*'Variables AME'!L243/'Variables AME'!L$64*'Variables AME'!$S$64</f>
        <v>771.59079288574833</v>
      </c>
      <c r="O70" s="25">
        <f>'Variables AME'!M169*'Variables AME'!M206*'Variables AME'!M243/'Variables AME'!M$64*'Variables AME'!$S$64</f>
        <v>832.46803865885624</v>
      </c>
      <c r="P70" s="25">
        <f>'Variables AME'!N169*'Variables AME'!N206*'Variables AME'!N243/'Variables AME'!N$64*'Variables AME'!$S$64</f>
        <v>789.85844862273746</v>
      </c>
      <c r="Q70" s="25">
        <f>'Variables AME'!O169*'Variables AME'!O206*'Variables AME'!O243/'Variables AME'!O$64*'Variables AME'!$S$64</f>
        <v>766.98370455808663</v>
      </c>
      <c r="R70" s="25">
        <f>'Variables AME'!P169*'Variables AME'!P206*'Variables AME'!P243/'Variables AME'!P$64*'Variables AME'!$S$64</f>
        <v>754.62104653869199</v>
      </c>
      <c r="S70" s="25">
        <f>'Variables AME'!Q169*'Variables AME'!Q206*'Variables AME'!Q243/'Variables AME'!Q$64*'Variables AME'!$S$64</f>
        <v>711.04200524809346</v>
      </c>
      <c r="T70" s="25">
        <f>'Variables AME'!R169*'Variables AME'!R206*'Variables AME'!R243/'Variables AME'!R$64*'Variables AME'!$S$64</f>
        <v>664.73458161968574</v>
      </c>
      <c r="U70" s="25">
        <f>'Variables AME'!S169*'Variables AME'!S206*'Variables AME'!S243/'Variables AME'!S$64*'Variables AME'!$S$64</f>
        <v>806.80768241680039</v>
      </c>
      <c r="V70" s="25">
        <f>'Variables AME'!T169*'Variables AME'!T206*'Variables AME'!T243/'Variables AME'!T$64*'Variables AME'!$S$64</f>
        <v>964.04371360012169</v>
      </c>
      <c r="W70" s="25">
        <f>'Variables AME'!U169*'Variables AME'!U206*'Variables AME'!U243/'Variables AME'!U$64*'Variables AME'!$S$64</f>
        <v>1116.4722633170497</v>
      </c>
      <c r="X70" s="25">
        <f>'Variables AME'!V169*'Variables AME'!V206*'Variables AME'!V243/'Variables AME'!V$64*'Variables AME'!$S$64</f>
        <v>1157.5635952724356</v>
      </c>
      <c r="Y70" s="25">
        <f>'Variables AME'!W169*'Variables AME'!W206*'Variables AME'!W243/'Variables AME'!W$64*'Variables AME'!$S$64</f>
        <v>1189.4849230187554</v>
      </c>
      <c r="Z70" s="25">
        <f>'Variables AME'!X169*'Variables AME'!X206*'Variables AME'!X243/'Variables AME'!X$64*'Variables AME'!$S$64</f>
        <v>1203.5906282553199</v>
      </c>
      <c r="AA70" s="25">
        <f>'Variables AME'!Y169*'Variables AME'!Y206*'Variables AME'!Y243/'Variables AME'!Y$64*'Variables AME'!$S$64</f>
        <v>1229.5733793732832</v>
      </c>
      <c r="AB70" s="25">
        <f>'Variables AME'!Z169*'Variables AME'!Z206*'Variables AME'!Z243/'Variables AME'!Z$64*'Variables AME'!$S$64</f>
        <v>1263.164653120238</v>
      </c>
      <c r="AC70" s="25">
        <f>'Variables AME'!AA169*'Variables AME'!AA206*'Variables AME'!AA243/'Variables AME'!AA$64*'Variables AME'!$S$64</f>
        <v>1302.4876307188224</v>
      </c>
      <c r="AD70" s="25">
        <f>'Variables AME'!AB169*'Variables AME'!AB206*'Variables AME'!AB243/'Variables AME'!AB$64*'Variables AME'!$S$64</f>
        <v>1345.6983548614944</v>
      </c>
      <c r="AE70" s="25">
        <f>'Variables AME'!AC169*'Variables AME'!AC206*'Variables AME'!AC243/'Variables AME'!AC$64*'Variables AME'!$S$64</f>
        <v>1366.6713188921628</v>
      </c>
      <c r="AF70" s="25">
        <f>'Variables AME'!AD169*'Variables AME'!AD206*'Variables AME'!AD243/'Variables AME'!AD$64*'Variables AME'!$S$64</f>
        <v>1386.6741899703231</v>
      </c>
      <c r="AG70" s="25">
        <f>'Variables AME'!AE169*'Variables AME'!AE206*'Variables AME'!AE243/'Variables AME'!AE$64*'Variables AME'!$S$64</f>
        <v>1407.5104287953368</v>
      </c>
      <c r="AH70" s="25">
        <f>'Variables AME'!AF169*'Variables AME'!AF206*'Variables AME'!AF243/'Variables AME'!AF$64*'Variables AME'!$S$64</f>
        <v>1429.7465538286099</v>
      </c>
      <c r="AI70" s="25">
        <f>'Variables AME'!AG169*'Variables AME'!AG206*'Variables AME'!AG243/'Variables AME'!AG$64*'Variables AME'!$S$64</f>
        <v>1452.6925526715568</v>
      </c>
      <c r="AJ70" s="25">
        <f>'Variables AME'!AH169*'Variables AME'!AH206*'Variables AME'!AH243/'Variables AME'!AH$64*'Variables AME'!$S$64</f>
        <v>1530.942965980722</v>
      </c>
      <c r="AK70" s="25">
        <f>'Variables AME'!AI169*'Variables AME'!AI206*'Variables AME'!AI243/'Variables AME'!AI$64*'Variables AME'!$S$64</f>
        <v>1616.4678229068734</v>
      </c>
      <c r="AL70" s="25">
        <f>'Variables AME'!AJ169*'Variables AME'!AJ206*'Variables AME'!AJ243/'Variables AME'!AJ$64*'Variables AME'!$S$64</f>
        <v>1703.8256276074803</v>
      </c>
      <c r="AM70" s="25">
        <f>'Variables AME'!AK169*'Variables AME'!AK206*'Variables AME'!AK243/'Variables AME'!AK$64*'Variables AME'!$S$64</f>
        <v>1794.8059025541804</v>
      </c>
      <c r="AN70" s="25">
        <f>'Variables AME'!AL169*'Variables AME'!AL206*'Variables AME'!AL243/'Variables AME'!AL$64*'Variables AME'!$S$64</f>
        <v>1886.4796706665168</v>
      </c>
      <c r="AO70" s="25">
        <f>'Variables AME'!AM169*'Variables AME'!AM206*'Variables AME'!AM243/'Variables AME'!AM$64*'Variables AME'!$S$64</f>
        <v>1928.2009344817425</v>
      </c>
      <c r="AP70" s="25">
        <f>'Variables AME'!AN169*'Variables AME'!AN206*'Variables AME'!AN243/'Variables AME'!AN$64*'Variables AME'!$S$64</f>
        <v>1963.5480951046241</v>
      </c>
      <c r="AQ70" s="25">
        <f>'Variables AME'!AO169*'Variables AME'!AO206*'Variables AME'!AO243/'Variables AME'!AO$64*'Variables AME'!$S$64</f>
        <v>1998.0039512135086</v>
      </c>
      <c r="AR70" s="25">
        <f>'Variables AME'!AP169*'Variables AME'!AP206*'Variables AME'!AP243/'Variables AME'!AP$64*'Variables AME'!$S$64</f>
        <v>2032.4259062821075</v>
      </c>
      <c r="AS70" s="25">
        <f>'Variables AME'!AQ169*'Variables AME'!AQ206*'Variables AME'!AQ243/'Variables AME'!AQ$64*'Variables AME'!$S$64</f>
        <v>2066.4969011592789</v>
      </c>
      <c r="AT70" s="25">
        <f>'Variables AME'!AR169*'Variables AME'!AR206*'Variables AME'!AR243/'Variables AME'!AR$64*'Variables AME'!$S$64</f>
        <v>2108.8161340052061</v>
      </c>
      <c r="AU70" s="25">
        <f>'Variables AME'!AS169*'Variables AME'!AS206*'Variables AME'!AS243/'Variables AME'!AS$64*'Variables AME'!$S$64</f>
        <v>2152.6058055553099</v>
      </c>
      <c r="AV70" s="25">
        <f>'Variables AME'!AT169*'Variables AME'!AT206*'Variables AME'!AT243/'Variables AME'!AT$64*'Variables AME'!$S$64</f>
        <v>2196.7131088549199</v>
      </c>
      <c r="AW70" s="25">
        <f>'Variables AME'!AU169*'Variables AME'!AU206*'Variables AME'!AU243/'Variables AME'!AU$64*'Variables AME'!$S$64</f>
        <v>2240.8394804127056</v>
      </c>
      <c r="AX70" s="25">
        <f>'Variables AME'!AV169*'Variables AME'!AV206*'Variables AME'!AV243/'Variables AME'!AV$64*'Variables AME'!$S$64</f>
        <v>2286.0907868520221</v>
      </c>
      <c r="AY70" s="18"/>
    </row>
    <row r="71" spans="1:51" x14ac:dyDescent="0.25">
      <c r="A71" s="118"/>
      <c r="B71" s="115" t="s">
        <v>822</v>
      </c>
      <c r="C71" t="s">
        <v>242</v>
      </c>
      <c r="D71" s="25">
        <f>'Variables AME'!B170*'Variables AME'!B207*'Variables AME'!B244/'Variables AME'!B$64*'Variables AME'!$S$64</f>
        <v>23559.933101659302</v>
      </c>
      <c r="E71" s="25">
        <f>'Variables AME'!C170*'Variables AME'!C207*'Variables AME'!C244/'Variables AME'!C$64*'Variables AME'!$S$64</f>
        <v>23914.401551862284</v>
      </c>
      <c r="F71" s="25">
        <f>'Variables AME'!D170*'Variables AME'!D207*'Variables AME'!D244/'Variables AME'!D$64*'Variables AME'!$S$64</f>
        <v>24274.15395963324</v>
      </c>
      <c r="G71" s="25">
        <f>'Variables AME'!E170*'Variables AME'!E207*'Variables AME'!E244/'Variables AME'!E$64*'Variables AME'!$S$64</f>
        <v>23714.246264265217</v>
      </c>
      <c r="H71" s="25">
        <f>'Variables AME'!F170*'Variables AME'!F207*'Variables AME'!F244/'Variables AME'!F$64*'Variables AME'!$S$64</f>
        <v>25348.171616101943</v>
      </c>
      <c r="I71" s="25">
        <f>'Variables AME'!G170*'Variables AME'!G207*'Variables AME'!G244/'Variables AME'!G$64*'Variables AME'!$S$64</f>
        <v>19875.687190240922</v>
      </c>
      <c r="J71" s="25">
        <f>'Variables AME'!H170*'Variables AME'!H207*'Variables AME'!H244/'Variables AME'!H$64*'Variables AME'!$S$64</f>
        <v>21313.560625687373</v>
      </c>
      <c r="K71" s="25">
        <f>'Variables AME'!I170*'Variables AME'!I207*'Variables AME'!I244/'Variables AME'!I$64*'Variables AME'!$S$64</f>
        <v>22927.255777232906</v>
      </c>
      <c r="L71" s="25">
        <f>'Variables AME'!J170*'Variables AME'!J207*'Variables AME'!J244/'Variables AME'!J$64*'Variables AME'!$S$64</f>
        <v>23794.808754498274</v>
      </c>
      <c r="M71" s="25">
        <f>'Variables AME'!K170*'Variables AME'!K207*'Variables AME'!K244/'Variables AME'!K$64*'Variables AME'!$S$64</f>
        <v>21862.835397485134</v>
      </c>
      <c r="N71" s="25">
        <f>'Variables AME'!L170*'Variables AME'!L207*'Variables AME'!L244/'Variables AME'!L$64*'Variables AME'!$S$64</f>
        <v>19642.388141637704</v>
      </c>
      <c r="O71" s="25">
        <f>'Variables AME'!M170*'Variables AME'!M207*'Variables AME'!M244/'Variables AME'!M$64*'Variables AME'!$S$64</f>
        <v>17001.927550249529</v>
      </c>
      <c r="P71" s="25">
        <f>'Variables AME'!N170*'Variables AME'!N207*'Variables AME'!N244/'Variables AME'!N$64*'Variables AME'!$S$64</f>
        <v>15466.804628608063</v>
      </c>
      <c r="Q71" s="25">
        <f>'Variables AME'!O170*'Variables AME'!O207*'Variables AME'!O244/'Variables AME'!O$64*'Variables AME'!$S$64</f>
        <v>16598.900789722749</v>
      </c>
      <c r="R71" s="25">
        <f>'Variables AME'!P170*'Variables AME'!P207*'Variables AME'!P244/'Variables AME'!P$64*'Variables AME'!$S$64</f>
        <v>18132.09787569438</v>
      </c>
      <c r="S71" s="25">
        <f>'Variables AME'!Q170*'Variables AME'!Q207*'Variables AME'!Q244/'Variables AME'!Q$64*'Variables AME'!$S$64</f>
        <v>16891.204531162344</v>
      </c>
      <c r="T71" s="25">
        <f>'Variables AME'!R170*'Variables AME'!R207*'Variables AME'!R244/'Variables AME'!R$64*'Variables AME'!$S$64</f>
        <v>17255.639120277825</v>
      </c>
      <c r="U71" s="25">
        <f>'Variables AME'!S170*'Variables AME'!S207*'Variables AME'!S244/'Variables AME'!S$64*'Variables AME'!$S$64</f>
        <v>17802.152290569156</v>
      </c>
      <c r="V71" s="25">
        <f>'Variables AME'!T170*'Variables AME'!T207*'Variables AME'!T244/'Variables AME'!T$64*'Variables AME'!$S$64</f>
        <v>18411.763512558962</v>
      </c>
      <c r="W71" s="25">
        <f>'Variables AME'!U170*'Variables AME'!U207*'Variables AME'!U244/'Variables AME'!U$64*'Variables AME'!$S$64</f>
        <v>19061.675895541764</v>
      </c>
      <c r="X71" s="25">
        <f>'Variables AME'!V170*'Variables AME'!V207*'Variables AME'!V244/'Variables AME'!V$64*'Variables AME'!$S$64</f>
        <v>19647.1869318344</v>
      </c>
      <c r="Y71" s="25">
        <f>'Variables AME'!W170*'Variables AME'!W207*'Variables AME'!W244/'Variables AME'!W$64*'Variables AME'!$S$64</f>
        <v>20433.720496903567</v>
      </c>
      <c r="Z71" s="25">
        <f>'Variables AME'!X170*'Variables AME'!X207*'Variables AME'!X244/'Variables AME'!X$64*'Variables AME'!$S$64</f>
        <v>20152.823811498929</v>
      </c>
      <c r="AA71" s="25">
        <f>'Variables AME'!Y170*'Variables AME'!Y207*'Variables AME'!Y244/'Variables AME'!Y$64*'Variables AME'!$S$64</f>
        <v>19967.313360149077</v>
      </c>
      <c r="AB71" s="25">
        <f>'Variables AME'!Z170*'Variables AME'!Z207*'Variables AME'!Z244/'Variables AME'!Z$64*'Variables AME'!$S$64</f>
        <v>19839.488438978933</v>
      </c>
      <c r="AC71" s="25">
        <f>'Variables AME'!AA170*'Variables AME'!AA207*'Variables AME'!AA244/'Variables AME'!AA$64*'Variables AME'!$S$64</f>
        <v>19762.32324378689</v>
      </c>
      <c r="AD71" s="25">
        <f>'Variables AME'!AB170*'Variables AME'!AB207*'Variables AME'!AB244/'Variables AME'!AB$64*'Variables AME'!$S$64</f>
        <v>19734.266375466465</v>
      </c>
      <c r="AE71" s="25">
        <f>'Variables AME'!AC170*'Variables AME'!AC207*'Variables AME'!AC244/'Variables AME'!AC$64*'Variables AME'!$S$64</f>
        <v>19799.890843486184</v>
      </c>
      <c r="AF71" s="25">
        <f>'Variables AME'!AD170*'Variables AME'!AD207*'Variables AME'!AD244/'Variables AME'!AD$64*'Variables AME'!$S$64</f>
        <v>19914.355181063442</v>
      </c>
      <c r="AG71" s="25">
        <f>'Variables AME'!AE170*'Variables AME'!AE207*'Variables AME'!AE244/'Variables AME'!AE$64*'Variables AME'!$S$64</f>
        <v>20068.811349401683</v>
      </c>
      <c r="AH71" s="25">
        <f>'Variables AME'!AF170*'Variables AME'!AF207*'Variables AME'!AF244/'Variables AME'!AF$64*'Variables AME'!$S$64</f>
        <v>20251.76388015462</v>
      </c>
      <c r="AI71" s="25">
        <f>'Variables AME'!AG170*'Variables AME'!AG207*'Variables AME'!AG244/'Variables AME'!AG$64*'Variables AME'!$S$64</f>
        <v>20459.097087675425</v>
      </c>
      <c r="AJ71" s="25">
        <f>'Variables AME'!AH170*'Variables AME'!AH207*'Variables AME'!AH244/'Variables AME'!AH$64*'Variables AME'!$S$64</f>
        <v>20724.966227467597</v>
      </c>
      <c r="AK71" s="25">
        <f>'Variables AME'!AI170*'Variables AME'!AI207*'Variables AME'!AI244/'Variables AME'!AI$64*'Variables AME'!$S$64</f>
        <v>21022.204867979304</v>
      </c>
      <c r="AL71" s="25">
        <f>'Variables AME'!AJ170*'Variables AME'!AJ207*'Variables AME'!AJ244/'Variables AME'!AJ$64*'Variables AME'!$S$64</f>
        <v>21341.568747942933</v>
      </c>
      <c r="AM71" s="25">
        <f>'Variables AME'!AK170*'Variables AME'!AK207*'Variables AME'!AK244/'Variables AME'!AK$64*'Variables AME'!$S$64</f>
        <v>21676.14761053232</v>
      </c>
      <c r="AN71" s="25">
        <f>'Variables AME'!AL170*'Variables AME'!AL207*'Variables AME'!AL244/'Variables AME'!AL$64*'Variables AME'!$S$64</f>
        <v>22023.460296419442</v>
      </c>
      <c r="AO71" s="25">
        <f>'Variables AME'!AM170*'Variables AME'!AM207*'Variables AME'!AM244/'Variables AME'!AM$64*'Variables AME'!$S$64</f>
        <v>22311.426333277344</v>
      </c>
      <c r="AP71" s="25">
        <f>'Variables AME'!AN170*'Variables AME'!AN207*'Variables AME'!AN244/'Variables AME'!AN$64*'Variables AME'!$S$64</f>
        <v>22575.367062068668</v>
      </c>
      <c r="AQ71" s="25">
        <f>'Variables AME'!AO170*'Variables AME'!AO207*'Variables AME'!AO244/'Variables AME'!AO$64*'Variables AME'!$S$64</f>
        <v>22837.886003573825</v>
      </c>
      <c r="AR71" s="25">
        <f>'Variables AME'!AP170*'Variables AME'!AP207*'Variables AME'!AP244/'Variables AME'!AP$64*'Variables AME'!$S$64</f>
        <v>23103.271147514191</v>
      </c>
      <c r="AS71" s="25">
        <f>'Variables AME'!AQ170*'Variables AME'!AQ207*'Variables AME'!AQ244/'Variables AME'!AQ$64*'Variables AME'!$S$64</f>
        <v>23371.347042565427</v>
      </c>
      <c r="AT71" s="25">
        <f>'Variables AME'!AR170*'Variables AME'!AR207*'Variables AME'!AR244/'Variables AME'!AR$64*'Variables AME'!$S$64</f>
        <v>23682.314558868908</v>
      </c>
      <c r="AU71" s="25">
        <f>'Variables AME'!AS170*'Variables AME'!AS207*'Variables AME'!AS244/'Variables AME'!AS$64*'Variables AME'!$S$64</f>
        <v>23993.376459219879</v>
      </c>
      <c r="AV71" s="25">
        <f>'Variables AME'!AT170*'Variables AME'!AT207*'Variables AME'!AT244/'Variables AME'!AT$64*'Variables AME'!$S$64</f>
        <v>24303.62476420265</v>
      </c>
      <c r="AW71" s="25">
        <f>'Variables AME'!AU170*'Variables AME'!AU207*'Variables AME'!AU244/'Variables AME'!AU$64*'Variables AME'!$S$64</f>
        <v>24611.270117063577</v>
      </c>
      <c r="AX71" s="25">
        <f>'Variables AME'!AV170*'Variables AME'!AV207*'Variables AME'!AV244/'Variables AME'!AV$64*'Variables AME'!$S$64</f>
        <v>24918.637941005669</v>
      </c>
      <c r="AY71" s="18"/>
    </row>
    <row r="72" spans="1:51" x14ac:dyDescent="0.25">
      <c r="A72" s="118"/>
      <c r="B72" s="115"/>
      <c r="C72" t="s">
        <v>243</v>
      </c>
      <c r="D72" s="25">
        <f>'Variables AME'!B171*'Variables AME'!B208*'Variables AME'!B245/'Variables AME'!B$64*'Variables AME'!$S$64</f>
        <v>560.15430151161115</v>
      </c>
      <c r="E72" s="25">
        <f>'Variables AME'!C171*'Variables AME'!C208*'Variables AME'!C245/'Variables AME'!C$64*'Variables AME'!$S$64</f>
        <v>566.5805348813318</v>
      </c>
      <c r="F72" s="25">
        <f>'Variables AME'!D171*'Variables AME'!D208*'Variables AME'!D245/'Variables AME'!D$64*'Variables AME'!$S$64</f>
        <v>573.19556598377005</v>
      </c>
      <c r="G72" s="25">
        <f>'Variables AME'!E171*'Variables AME'!E208*'Variables AME'!E245/'Variables AME'!E$64*'Variables AME'!$S$64</f>
        <v>850.28524228331059</v>
      </c>
      <c r="H72" s="25">
        <f>'Variables AME'!F171*'Variables AME'!F208*'Variables AME'!F245/'Variables AME'!F$64*'Variables AME'!$S$64</f>
        <v>1183.630716307169</v>
      </c>
      <c r="I72" s="25">
        <f>'Variables AME'!G171*'Variables AME'!G208*'Variables AME'!G245/'Variables AME'!G$64*'Variables AME'!$S$64</f>
        <v>1509.104784892435</v>
      </c>
      <c r="J72" s="25">
        <f>'Variables AME'!H171*'Variables AME'!H208*'Variables AME'!H245/'Variables AME'!H$64*'Variables AME'!$S$64</f>
        <v>1890.5573981608795</v>
      </c>
      <c r="K72" s="25">
        <f>'Variables AME'!I171*'Variables AME'!I208*'Variables AME'!I245/'Variables AME'!I$64*'Variables AME'!$S$64</f>
        <v>2254.7862772227591</v>
      </c>
      <c r="L72" s="25">
        <f>'Variables AME'!J171*'Variables AME'!J208*'Variables AME'!J245/'Variables AME'!J$64*'Variables AME'!$S$64</f>
        <v>2547.5442835715489</v>
      </c>
      <c r="M72" s="25">
        <f>'Variables AME'!K171*'Variables AME'!K208*'Variables AME'!K245/'Variables AME'!K$64*'Variables AME'!$S$64</f>
        <v>2782.4463583190113</v>
      </c>
      <c r="N72" s="25">
        <f>'Variables AME'!L171*'Variables AME'!L208*'Variables AME'!L245/'Variables AME'!L$64*'Variables AME'!$S$64</f>
        <v>2966.3375546441707</v>
      </c>
      <c r="O72" s="25">
        <f>'Variables AME'!M171*'Variables AME'!M208*'Variables AME'!M245/'Variables AME'!M$64*'Variables AME'!$S$64</f>
        <v>3088.3846035939318</v>
      </c>
      <c r="P72" s="25">
        <f>'Variables AME'!N171*'Variables AME'!N208*'Variables AME'!N245/'Variables AME'!N$64*'Variables AME'!$S$64</f>
        <v>3219.2140144830782</v>
      </c>
      <c r="Q72" s="25">
        <f>'Variables AME'!O171*'Variables AME'!O208*'Variables AME'!O245/'Variables AME'!O$64*'Variables AME'!$S$64</f>
        <v>3352.2687663295674</v>
      </c>
      <c r="R72" s="25">
        <f>'Variables AME'!P171*'Variables AME'!P208*'Variables AME'!P245/'Variables AME'!P$64*'Variables AME'!$S$64</f>
        <v>3426.0202958447671</v>
      </c>
      <c r="S72" s="25">
        <f>'Variables AME'!Q171*'Variables AME'!Q208*'Variables AME'!Q245/'Variables AME'!Q$64*'Variables AME'!$S$64</f>
        <v>3473.3277119040968</v>
      </c>
      <c r="T72" s="25">
        <f>'Variables AME'!R171*'Variables AME'!R208*'Variables AME'!R245/'Variables AME'!R$64*'Variables AME'!$S$64</f>
        <v>3548.0286965881128</v>
      </c>
      <c r="U72" s="25">
        <f>'Variables AME'!S171*'Variables AME'!S208*'Variables AME'!S245/'Variables AME'!S$64*'Variables AME'!$S$64</f>
        <v>3714.2517146963714</v>
      </c>
      <c r="V72" s="25">
        <f>'Variables AME'!T171*'Variables AME'!T208*'Variables AME'!T245/'Variables AME'!T$64*'Variables AME'!$S$64</f>
        <v>3779.250518856511</v>
      </c>
      <c r="W72" s="25">
        <f>'Variables AME'!U171*'Variables AME'!U208*'Variables AME'!U245/'Variables AME'!U$64*'Variables AME'!$S$64</f>
        <v>3847.9928606325011</v>
      </c>
      <c r="X72" s="25">
        <f>'Variables AME'!V171*'Variables AME'!V208*'Variables AME'!V245/'Variables AME'!V$64*'Variables AME'!$S$64</f>
        <v>3852.9145503057057</v>
      </c>
      <c r="Y72" s="25">
        <f>'Variables AME'!W171*'Variables AME'!W208*'Variables AME'!W245/'Variables AME'!W$64*'Variables AME'!$S$64</f>
        <v>3884.7217151054606</v>
      </c>
      <c r="Z72" s="25">
        <f>'Variables AME'!X171*'Variables AME'!X208*'Variables AME'!X245/'Variables AME'!X$64*'Variables AME'!$S$64</f>
        <v>3970.8987925108272</v>
      </c>
      <c r="AA72" s="25">
        <f>'Variables AME'!Y171*'Variables AME'!Y208*'Variables AME'!Y245/'Variables AME'!Y$64*'Variables AME'!$S$64</f>
        <v>4068.7405501115636</v>
      </c>
      <c r="AB72" s="25">
        <f>'Variables AME'!Z171*'Variables AME'!Z208*'Variables AME'!Z245/'Variables AME'!Z$64*'Variables AME'!$S$64</f>
        <v>4167.3935190754146</v>
      </c>
      <c r="AC72" s="25">
        <f>'Variables AME'!AA171*'Variables AME'!AA208*'Variables AME'!AA245/'Variables AME'!AA$64*'Variables AME'!$S$64</f>
        <v>4266.6528072912233</v>
      </c>
      <c r="AD72" s="25">
        <f>'Variables AME'!AB171*'Variables AME'!AB208*'Variables AME'!AB245/'Variables AME'!AB$64*'Variables AME'!$S$64</f>
        <v>4366.5344780190726</v>
      </c>
      <c r="AE72" s="25">
        <f>'Variables AME'!AC171*'Variables AME'!AC208*'Variables AME'!AC245/'Variables AME'!AC$64*'Variables AME'!$S$64</f>
        <v>4476.1246522668998</v>
      </c>
      <c r="AF72" s="25">
        <f>'Variables AME'!AD171*'Variables AME'!AD208*'Variables AME'!AD245/'Variables AME'!AD$64*'Variables AME'!$S$64</f>
        <v>4589.5640181648541</v>
      </c>
      <c r="AG72" s="25">
        <f>'Variables AME'!AE171*'Variables AME'!AE208*'Variables AME'!AE245/'Variables AME'!AE$64*'Variables AME'!$S$64</f>
        <v>4706.1541889352065</v>
      </c>
      <c r="AH72" s="25">
        <f>'Variables AME'!AF171*'Variables AME'!AF208*'Variables AME'!AF245/'Variables AME'!AF$64*'Variables AME'!$S$64</f>
        <v>4825.068736226408</v>
      </c>
      <c r="AI72" s="25">
        <f>'Variables AME'!AG171*'Variables AME'!AG208*'Variables AME'!AG245/'Variables AME'!AG$64*'Variables AME'!$S$64</f>
        <v>4945.8019058841364</v>
      </c>
      <c r="AJ72" s="25">
        <f>'Variables AME'!AH171*'Variables AME'!AH208*'Variables AME'!AH245/'Variables AME'!AH$64*'Variables AME'!$S$64</f>
        <v>5022.0185262559025</v>
      </c>
      <c r="AK72" s="25">
        <f>'Variables AME'!AI171*'Variables AME'!AI208*'Variables AME'!AI245/'Variables AME'!AI$64*'Variables AME'!$S$64</f>
        <v>5090.6522771162881</v>
      </c>
      <c r="AL72" s="25">
        <f>'Variables AME'!AJ171*'Variables AME'!AJ208*'Variables AME'!AJ245/'Variables AME'!AJ$64*'Variables AME'!$S$64</f>
        <v>5158.6115301262789</v>
      </c>
      <c r="AM72" s="25">
        <f>'Variables AME'!AK171*'Variables AME'!AK208*'Variables AME'!AK245/'Variables AME'!AK$64*'Variables AME'!$S$64</f>
        <v>5226.7252651280542</v>
      </c>
      <c r="AN72" s="25">
        <f>'Variables AME'!AL171*'Variables AME'!AL208*'Variables AME'!AL245/'Variables AME'!AL$64*'Variables AME'!$S$64</f>
        <v>5295.9252019874957</v>
      </c>
      <c r="AO72" s="25">
        <f>'Variables AME'!AM171*'Variables AME'!AM208*'Variables AME'!AM245/'Variables AME'!AM$64*'Variables AME'!$S$64</f>
        <v>5330.5615336115561</v>
      </c>
      <c r="AP72" s="25">
        <f>'Variables AME'!AN171*'Variables AME'!AN208*'Variables AME'!AN245/'Variables AME'!AN$64*'Variables AME'!$S$64</f>
        <v>5355.5433792001504</v>
      </c>
      <c r="AQ72" s="25">
        <f>'Variables AME'!AO171*'Variables AME'!AO208*'Variables AME'!AO245/'Variables AME'!AO$64*'Variables AME'!$S$64</f>
        <v>5377.4422452360241</v>
      </c>
      <c r="AR72" s="25">
        <f>'Variables AME'!AP171*'Variables AME'!AP208*'Variables AME'!AP245/'Variables AME'!AP$64*'Variables AME'!$S$64</f>
        <v>5399.0848370922604</v>
      </c>
      <c r="AS72" s="25">
        <f>'Variables AME'!AQ171*'Variables AME'!AQ208*'Variables AME'!AQ245/'Variables AME'!AQ$64*'Variables AME'!$S$64</f>
        <v>5421.3011356025454</v>
      </c>
      <c r="AT72" s="25">
        <f>'Variables AME'!AR171*'Variables AME'!AR208*'Variables AME'!AR245/'Variables AME'!AR$64*'Variables AME'!$S$64</f>
        <v>5417.5473729456171</v>
      </c>
      <c r="AU72" s="25">
        <f>'Variables AME'!AS171*'Variables AME'!AS208*'Variables AME'!AS245/'Variables AME'!AS$64*'Variables AME'!$S$64</f>
        <v>5409.6534734167162</v>
      </c>
      <c r="AV72" s="25">
        <f>'Variables AME'!AT171*'Variables AME'!AT208*'Variables AME'!AT245/'Variables AME'!AT$64*'Variables AME'!$S$64</f>
        <v>5400.2605165121149</v>
      </c>
      <c r="AW72" s="25">
        <f>'Variables AME'!AU171*'Variables AME'!AU208*'Variables AME'!AU245/'Variables AME'!AU$64*'Variables AME'!$S$64</f>
        <v>5390.2889349738798</v>
      </c>
      <c r="AX72" s="25">
        <f>'Variables AME'!AV171*'Variables AME'!AV208*'Variables AME'!AV245/'Variables AME'!AV$64*'Variables AME'!$S$64</f>
        <v>5381.4047949779688</v>
      </c>
      <c r="AY72" s="18"/>
    </row>
    <row r="73" spans="1:51" x14ac:dyDescent="0.25">
      <c r="A73" s="118"/>
      <c r="B73" s="115"/>
      <c r="C73" t="s">
        <v>244</v>
      </c>
      <c r="D73" s="25">
        <f>'Variables AME'!B172*'Variables AME'!B209*'Variables AME'!B246/'Variables AME'!B$64*'Variables AME'!$S$64</f>
        <v>135.39544500225935</v>
      </c>
      <c r="E73" s="25">
        <f>'Variables AME'!C172*'Variables AME'!C209*'Variables AME'!C246/'Variables AME'!C$64*'Variables AME'!$S$64</f>
        <v>136.39880552981765</v>
      </c>
      <c r="F73" s="25">
        <f>'Variables AME'!D172*'Variables AME'!D209*'Variables AME'!D246/'Variables AME'!D$64*'Variables AME'!$S$64</f>
        <v>137.39073266875505</v>
      </c>
      <c r="G73" s="25">
        <f>'Variables AME'!E172*'Variables AME'!E209*'Variables AME'!E246/'Variables AME'!E$64*'Variables AME'!$S$64</f>
        <v>143.09864678363797</v>
      </c>
      <c r="H73" s="25">
        <f>'Variables AME'!F172*'Variables AME'!F209*'Variables AME'!F246/'Variables AME'!F$64*'Variables AME'!$S$64</f>
        <v>145.80441585170783</v>
      </c>
      <c r="I73" s="25">
        <f>'Variables AME'!G172*'Variables AME'!G209*'Variables AME'!G246/'Variables AME'!G$64*'Variables AME'!$S$64</f>
        <v>144.49825065880694</v>
      </c>
      <c r="J73" s="25">
        <f>'Variables AME'!H172*'Variables AME'!H209*'Variables AME'!H246/'Variables AME'!H$64*'Variables AME'!$S$64</f>
        <v>144.30871413534356</v>
      </c>
      <c r="K73" s="25">
        <f>'Variables AME'!I172*'Variables AME'!I209*'Variables AME'!I246/'Variables AME'!I$64*'Variables AME'!$S$64</f>
        <v>143.07484215782796</v>
      </c>
      <c r="L73" s="25">
        <f>'Variables AME'!J172*'Variables AME'!J209*'Variables AME'!J246/'Variables AME'!J$64*'Variables AME'!$S$64</f>
        <v>139.79285359020196</v>
      </c>
      <c r="M73" s="25">
        <f>'Variables AME'!K172*'Variables AME'!K209*'Variables AME'!K246/'Variables AME'!K$64*'Variables AME'!$S$64</f>
        <v>135.89782032297086</v>
      </c>
      <c r="N73" s="25">
        <f>'Variables AME'!L172*'Variables AME'!L209*'Variables AME'!L246/'Variables AME'!L$64*'Variables AME'!$S$64</f>
        <v>132.47995308837187</v>
      </c>
      <c r="O73" s="25">
        <f>'Variables AME'!M172*'Variables AME'!M209*'Variables AME'!M246/'Variables AME'!M$64*'Variables AME'!$S$64</f>
        <v>130.08263488781577</v>
      </c>
      <c r="P73" s="25">
        <f>'Variables AME'!N172*'Variables AME'!N209*'Variables AME'!N246/'Variables AME'!N$64*'Variables AME'!$S$64</f>
        <v>171.18607064291311</v>
      </c>
      <c r="Q73" s="25">
        <f>'Variables AME'!O172*'Variables AME'!O209*'Variables AME'!O246/'Variables AME'!O$64*'Variables AME'!$S$64</f>
        <v>232.48496851120603</v>
      </c>
      <c r="R73" s="25">
        <f>'Variables AME'!P172*'Variables AME'!P209*'Variables AME'!P246/'Variables AME'!P$64*'Variables AME'!$S$64</f>
        <v>306.07845696838143</v>
      </c>
      <c r="S73" s="25">
        <f>'Variables AME'!Q172*'Variables AME'!Q209*'Variables AME'!Q246/'Variables AME'!Q$64*'Variables AME'!$S$64</f>
        <v>389.5510350092506</v>
      </c>
      <c r="T73" s="25">
        <f>'Variables AME'!R172*'Variables AME'!R209*'Variables AME'!R246/'Variables AME'!R$64*'Variables AME'!$S$64</f>
        <v>486.77271609184095</v>
      </c>
      <c r="U73" s="25">
        <f>'Variables AME'!S172*'Variables AME'!S209*'Variables AME'!S246/'Variables AME'!S$64*'Variables AME'!$S$64</f>
        <v>527.58197146549264</v>
      </c>
      <c r="V73" s="25">
        <f>'Variables AME'!T172*'Variables AME'!T209*'Variables AME'!T246/'Variables AME'!T$64*'Variables AME'!$S$64</f>
        <v>507.89725736053725</v>
      </c>
      <c r="W73" s="25">
        <f>'Variables AME'!U172*'Variables AME'!U209*'Variables AME'!U246/'Variables AME'!U$64*'Variables AME'!$S$64</f>
        <v>476.00394924767784</v>
      </c>
      <c r="X73" s="25">
        <f>'Variables AME'!V172*'Variables AME'!V209*'Variables AME'!V246/'Variables AME'!V$64*'Variables AME'!$S$64</f>
        <v>542.19989277878267</v>
      </c>
      <c r="Y73" s="25">
        <f>'Variables AME'!W172*'Variables AME'!W209*'Variables AME'!W246/'Variables AME'!W$64*'Variables AME'!$S$64</f>
        <v>647.75542772099266</v>
      </c>
      <c r="Z73" s="25">
        <f>'Variables AME'!X172*'Variables AME'!X209*'Variables AME'!X246/'Variables AME'!X$64*'Variables AME'!$S$64</f>
        <v>699.89688068019018</v>
      </c>
      <c r="AA73" s="25">
        <f>'Variables AME'!Y172*'Variables AME'!Y209*'Variables AME'!Y246/'Variables AME'!Y$64*'Variables AME'!$S$64</f>
        <v>732.38193217205151</v>
      </c>
      <c r="AB73" s="25">
        <f>'Variables AME'!Z172*'Variables AME'!Z209*'Variables AME'!Z246/'Variables AME'!Z$64*'Variables AME'!$S$64</f>
        <v>753.55580040579321</v>
      </c>
      <c r="AC73" s="25">
        <f>'Variables AME'!AA172*'Variables AME'!AA209*'Variables AME'!AA246/'Variables AME'!AA$64*'Variables AME'!$S$64</f>
        <v>767.70209661782724</v>
      </c>
      <c r="AD73" s="25">
        <f>'Variables AME'!AB172*'Variables AME'!AB209*'Variables AME'!AB246/'Variables AME'!AB$64*'Variables AME'!$S$64</f>
        <v>777.39545354617292</v>
      </c>
      <c r="AE73" s="25">
        <f>'Variables AME'!AC172*'Variables AME'!AC209*'Variables AME'!AC246/'Variables AME'!AC$64*'Variables AME'!$S$64</f>
        <v>803.89753561917405</v>
      </c>
      <c r="AF73" s="25">
        <f>'Variables AME'!AD172*'Variables AME'!AD209*'Variables AME'!AD246/'Variables AME'!AD$64*'Variables AME'!$S$64</f>
        <v>835.91497040722618</v>
      </c>
      <c r="AG73" s="25">
        <f>'Variables AME'!AE172*'Variables AME'!AE209*'Variables AME'!AE246/'Variables AME'!AE$64*'Variables AME'!$S$64</f>
        <v>870.42800225949736</v>
      </c>
      <c r="AH73" s="25">
        <f>'Variables AME'!AF172*'Variables AME'!AF209*'Variables AME'!AF246/'Variables AME'!AF$64*'Variables AME'!$S$64</f>
        <v>906.18422473919213</v>
      </c>
      <c r="AI73" s="25">
        <f>'Variables AME'!AG172*'Variables AME'!AG209*'Variables AME'!AG246/'Variables AME'!AG$64*'Variables AME'!$S$64</f>
        <v>942.38585988621833</v>
      </c>
      <c r="AJ73" s="25">
        <f>'Variables AME'!AH172*'Variables AME'!AH209*'Variables AME'!AH246/'Variables AME'!AH$64*'Variables AME'!$S$64</f>
        <v>981.71686561217734</v>
      </c>
      <c r="AK73" s="25">
        <f>'Variables AME'!AI172*'Variables AME'!AI209*'Variables AME'!AI246/'Variables AME'!AI$64*'Variables AME'!$S$64</f>
        <v>1022.1645441716609</v>
      </c>
      <c r="AL73" s="25">
        <f>'Variables AME'!AJ172*'Variables AME'!AJ209*'Variables AME'!AJ246/'Variables AME'!AJ$64*'Variables AME'!$S$64</f>
        <v>1063.4947215494199</v>
      </c>
      <c r="AM73" s="25">
        <f>'Variables AME'!AK172*'Variables AME'!AK209*'Variables AME'!AK246/'Variables AME'!AK$64*'Variables AME'!$S$64</f>
        <v>1105.7260706701563</v>
      </c>
      <c r="AN73" s="25">
        <f>'Variables AME'!AL172*'Variables AME'!AL209*'Variables AME'!AL246/'Variables AME'!AL$64*'Variables AME'!$S$64</f>
        <v>1148.5402881562854</v>
      </c>
      <c r="AO73" s="25">
        <f>'Variables AME'!AM172*'Variables AME'!AM209*'Variables AME'!AM246/'Variables AME'!AM$64*'Variables AME'!$S$64</f>
        <v>1181.2884643214893</v>
      </c>
      <c r="AP73" s="25">
        <f>'Variables AME'!AN172*'Variables AME'!AN209*'Variables AME'!AN246/'Variables AME'!AN$64*'Variables AME'!$S$64</f>
        <v>1209.5427947514816</v>
      </c>
      <c r="AQ73" s="25">
        <f>'Variables AME'!AO172*'Variables AME'!AO209*'Variables AME'!AO246/'Variables AME'!AO$64*'Variables AME'!$S$64</f>
        <v>1235.6143372361319</v>
      </c>
      <c r="AR73" s="25">
        <f>'Variables AME'!AP172*'Variables AME'!AP209*'Variables AME'!AP246/'Variables AME'!AP$64*'Variables AME'!$S$64</f>
        <v>1260.6718883388135</v>
      </c>
      <c r="AS73" s="25">
        <f>'Variables AME'!AQ172*'Variables AME'!AQ209*'Variables AME'!AQ246/'Variables AME'!AQ$64*'Variables AME'!$S$64</f>
        <v>1285.2891503226638</v>
      </c>
      <c r="AT73" s="25">
        <f>'Variables AME'!AR172*'Variables AME'!AR209*'Variables AME'!AR246/'Variables AME'!AR$64*'Variables AME'!$S$64</f>
        <v>1303.9405958147086</v>
      </c>
      <c r="AU73" s="25">
        <f>'Variables AME'!AS172*'Variables AME'!AS209*'Variables AME'!AS246/'Variables AME'!AS$64*'Variables AME'!$S$64</f>
        <v>1320.6954124500971</v>
      </c>
      <c r="AV73" s="25">
        <f>'Variables AME'!AT172*'Variables AME'!AT209*'Variables AME'!AT246/'Variables AME'!AT$64*'Variables AME'!$S$64</f>
        <v>1336.4988453924796</v>
      </c>
      <c r="AW73" s="25">
        <f>'Variables AME'!AU172*'Variables AME'!AU209*'Variables AME'!AU246/'Variables AME'!AU$64*'Variables AME'!$S$64</f>
        <v>1351.8415056209419</v>
      </c>
      <c r="AX73" s="25">
        <f>'Variables AME'!AV172*'Variables AME'!AV209*'Variables AME'!AV246/'Variables AME'!AV$64*'Variables AME'!$S$64</f>
        <v>1367.134102928311</v>
      </c>
      <c r="AY73" s="18"/>
    </row>
    <row r="74" spans="1:51" x14ac:dyDescent="0.25">
      <c r="A74" s="118"/>
      <c r="B74" s="115"/>
      <c r="C74" t="s">
        <v>245</v>
      </c>
      <c r="D74" s="25">
        <f>'Variables AME'!B173*'Variables AME'!B210*'Variables AME'!B247/'Variables AME'!B$64*'Variables AME'!$S$64</f>
        <v>95.484650986365835</v>
      </c>
      <c r="E74" s="25">
        <f>'Variables AME'!C173*'Variables AME'!C210*'Variables AME'!C247/'Variables AME'!C$64*'Variables AME'!$S$64</f>
        <v>96.189653473026425</v>
      </c>
      <c r="F74" s="25">
        <f>'Variables AME'!D173*'Variables AME'!D210*'Variables AME'!D247/'Variables AME'!D$64*'Variables AME'!$S$64</f>
        <v>96.916287704929388</v>
      </c>
      <c r="G74" s="25">
        <f>'Variables AME'!E173*'Variables AME'!E210*'Variables AME'!E247/'Variables AME'!E$64*'Variables AME'!$S$64</f>
        <v>101.05550577945031</v>
      </c>
      <c r="H74" s="25">
        <f>'Variables AME'!F173*'Variables AME'!F210*'Variables AME'!F247/'Variables AME'!F$64*'Variables AME'!$S$64</f>
        <v>103.49221931084749</v>
      </c>
      <c r="I74" s="25">
        <f>'Variables AME'!G173*'Variables AME'!G210*'Variables AME'!G247/'Variables AME'!G$64*'Variables AME'!$S$64</f>
        <v>103.34749899846278</v>
      </c>
      <c r="J74" s="25">
        <f>'Variables AME'!H173*'Variables AME'!H210*'Variables AME'!H247/'Variables AME'!H$64*'Variables AME'!$S$64</f>
        <v>104.16308506290257</v>
      </c>
      <c r="K74" s="25">
        <f>'Variables AME'!I173*'Variables AME'!I210*'Variables AME'!I247/'Variables AME'!I$64*'Variables AME'!$S$64</f>
        <v>104.31055684452612</v>
      </c>
      <c r="L74" s="25">
        <f>'Variables AME'!J173*'Variables AME'!J210*'Variables AME'!J247/'Variables AME'!J$64*'Variables AME'!$S$64</f>
        <v>102.97068752166285</v>
      </c>
      <c r="M74" s="25">
        <f>'Variables AME'!K173*'Variables AME'!K210*'Variables AME'!K247/'Variables AME'!K$64*'Variables AME'!$S$64</f>
        <v>101.13595589308503</v>
      </c>
      <c r="N74" s="25">
        <f>'Variables AME'!L173*'Variables AME'!L210*'Variables AME'!L247/'Variables AME'!L$64*'Variables AME'!$S$64</f>
        <v>99.582784553688313</v>
      </c>
      <c r="O74" s="25">
        <f>'Variables AME'!M173*'Variables AME'!M210*'Variables AME'!M247/'Variables AME'!M$64*'Variables AME'!$S$64</f>
        <v>98.731710332838773</v>
      </c>
      <c r="P74" s="25">
        <f>'Variables AME'!N173*'Variables AME'!N210*'Variables AME'!N247/'Variables AME'!N$64*'Variables AME'!$S$64</f>
        <v>127.91787919964845</v>
      </c>
      <c r="Q74" s="25">
        <f>'Variables AME'!O173*'Variables AME'!O210*'Variables AME'!O247/'Variables AME'!O$64*'Variables AME'!$S$64</f>
        <v>170.6262957531456</v>
      </c>
      <c r="R74" s="25">
        <f>'Variables AME'!P173*'Variables AME'!P210*'Variables AME'!P247/'Variables AME'!P$64*'Variables AME'!$S$64</f>
        <v>220.90760017046273</v>
      </c>
      <c r="S74" s="25">
        <f>'Variables AME'!Q173*'Variables AME'!Q210*'Variables AME'!Q247/'Variables AME'!Q$64*'Variables AME'!$S$64</f>
        <v>276.83820537538145</v>
      </c>
      <c r="T74" s="25">
        <f>'Variables AME'!R173*'Variables AME'!R210*'Variables AME'!R247/'Variables AME'!R$64*'Variables AME'!$S$64</f>
        <v>340.98826571265005</v>
      </c>
      <c r="U74" s="25">
        <f>'Variables AME'!S173*'Variables AME'!S210*'Variables AME'!S247/'Variables AME'!S$64*'Variables AME'!$S$64</f>
        <v>350.54515894986378</v>
      </c>
      <c r="V74" s="25">
        <f>'Variables AME'!T173*'Variables AME'!T210*'Variables AME'!T247/'Variables AME'!T$64*'Variables AME'!$S$64</f>
        <v>317.02884057536085</v>
      </c>
      <c r="W74" s="25">
        <f>'Variables AME'!U173*'Variables AME'!U210*'Variables AME'!U247/'Variables AME'!U$64*'Variables AME'!$S$64</f>
        <v>273.80309049811581</v>
      </c>
      <c r="X74" s="25">
        <f>'Variables AME'!V173*'Variables AME'!V210*'Variables AME'!V247/'Variables AME'!V$64*'Variables AME'!$S$64</f>
        <v>261.16253036997529</v>
      </c>
      <c r="Y74" s="25">
        <f>'Variables AME'!W173*'Variables AME'!W210*'Variables AME'!W247/'Variables AME'!W$64*'Variables AME'!$S$64</f>
        <v>259.64401922288204</v>
      </c>
      <c r="Z74" s="25">
        <f>'Variables AME'!X173*'Variables AME'!X210*'Variables AME'!X247/'Variables AME'!X$64*'Variables AME'!$S$64</f>
        <v>261.42050423160896</v>
      </c>
      <c r="AA74" s="25">
        <f>'Variables AME'!Y173*'Variables AME'!Y210*'Variables AME'!Y247/'Variables AME'!Y$64*'Variables AME'!$S$64</f>
        <v>264.54225528526177</v>
      </c>
      <c r="AB74" s="25">
        <f>'Variables AME'!Z173*'Variables AME'!Z210*'Variables AME'!Z247/'Variables AME'!Z$64*'Variables AME'!$S$64</f>
        <v>267.88800696934084</v>
      </c>
      <c r="AC74" s="25">
        <f>'Variables AME'!AA173*'Variables AME'!AA210*'Variables AME'!AA247/'Variables AME'!AA$64*'Variables AME'!$S$64</f>
        <v>271.01035511403785</v>
      </c>
      <c r="AD74" s="25">
        <f>'Variables AME'!AB173*'Variables AME'!AB210*'Variables AME'!AB247/'Variables AME'!AB$64*'Variables AME'!$S$64</f>
        <v>273.81361855160202</v>
      </c>
      <c r="AE74" s="25">
        <f>'Variables AME'!AC173*'Variables AME'!AC210*'Variables AME'!AC247/'Variables AME'!AC$64*'Variables AME'!$S$64</f>
        <v>275.50857173062735</v>
      </c>
      <c r="AF74" s="25">
        <f>'Variables AME'!AD173*'Variables AME'!AD210*'Variables AME'!AD247/'Variables AME'!AD$64*'Variables AME'!$S$64</f>
        <v>276.64140933536896</v>
      </c>
      <c r="AG74" s="25">
        <f>'Variables AME'!AE173*'Variables AME'!AE210*'Variables AME'!AE247/'Variables AME'!AE$64*'Variables AME'!$S$64</f>
        <v>277.41468349357888</v>
      </c>
      <c r="AH74" s="25">
        <f>'Variables AME'!AF173*'Variables AME'!AF210*'Variables AME'!AF247/'Variables AME'!AF$64*'Variables AME'!$S$64</f>
        <v>277.88732762155013</v>
      </c>
      <c r="AI74" s="25">
        <f>'Variables AME'!AG173*'Variables AME'!AG210*'Variables AME'!AG247/'Variables AME'!AG$64*'Variables AME'!$S$64</f>
        <v>278.13291944359554</v>
      </c>
      <c r="AJ74" s="25">
        <f>'Variables AME'!AH173*'Variables AME'!AH210*'Variables AME'!AH247/'Variables AME'!AH$64*'Variables AME'!$S$64</f>
        <v>278.2751081994906</v>
      </c>
      <c r="AK74" s="25">
        <f>'Variables AME'!AI173*'Variables AME'!AI210*'Variables AME'!AI247/'Variables AME'!AI$64*'Variables AME'!$S$64</f>
        <v>278.35087920549307</v>
      </c>
      <c r="AL74" s="25">
        <f>'Variables AME'!AJ173*'Variables AME'!AJ210*'Variables AME'!AJ247/'Variables AME'!AJ$64*'Variables AME'!$S$64</f>
        <v>278.48726626719514</v>
      </c>
      <c r="AM74" s="25">
        <f>'Variables AME'!AK173*'Variables AME'!AK210*'Variables AME'!AK247/'Variables AME'!AK$64*'Variables AME'!$S$64</f>
        <v>278.65033754786327</v>
      </c>
      <c r="AN74" s="25">
        <f>'Variables AME'!AL173*'Variables AME'!AL210*'Variables AME'!AL247/'Variables AME'!AL$64*'Variables AME'!$S$64</f>
        <v>278.86675945474389</v>
      </c>
      <c r="AO74" s="25">
        <f>'Variables AME'!AM173*'Variables AME'!AM210*'Variables AME'!AM247/'Variables AME'!AM$64*'Variables AME'!$S$64</f>
        <v>277.58082894398444</v>
      </c>
      <c r="AP74" s="25">
        <f>'Variables AME'!AN173*'Variables AME'!AN210*'Variables AME'!AN247/'Variables AME'!AN$64*'Variables AME'!$S$64</f>
        <v>275.65864842121715</v>
      </c>
      <c r="AQ74" s="25">
        <f>'Variables AME'!AO173*'Variables AME'!AO210*'Variables AME'!AO247/'Variables AME'!AO$64*'Variables AME'!$S$64</f>
        <v>273.5122358713931</v>
      </c>
      <c r="AR74" s="25">
        <f>'Variables AME'!AP173*'Variables AME'!AP210*'Variables AME'!AP247/'Variables AME'!AP$64*'Variables AME'!$S$64</f>
        <v>271.34311556742824</v>
      </c>
      <c r="AS74" s="25">
        <f>'Variables AME'!AQ173*'Variables AME'!AQ210*'Variables AME'!AQ247/'Variables AME'!AQ$64*'Variables AME'!$S$64</f>
        <v>269.23701966025607</v>
      </c>
      <c r="AT74" s="25">
        <f>'Variables AME'!AR173*'Variables AME'!AR210*'Variables AME'!AR247/'Variables AME'!AR$64*'Variables AME'!$S$64</f>
        <v>267.33812810903362</v>
      </c>
      <c r="AU74" s="25">
        <f>'Variables AME'!AS173*'Variables AME'!AS210*'Variables AME'!AS247/'Variables AME'!AS$64*'Variables AME'!$S$64</f>
        <v>265.58203289032639</v>
      </c>
      <c r="AV74" s="25">
        <f>'Variables AME'!AT173*'Variables AME'!AT210*'Variables AME'!AT247/'Variables AME'!AT$64*'Variables AME'!$S$64</f>
        <v>263.90689858414913</v>
      </c>
      <c r="AW74" s="25">
        <f>'Variables AME'!AU173*'Variables AME'!AU210*'Variables AME'!AU247/'Variables AME'!AU$64*'Variables AME'!$S$64</f>
        <v>262.2997027881641</v>
      </c>
      <c r="AX74" s="25">
        <f>'Variables AME'!AV173*'Variables AME'!AV210*'Variables AME'!AV247/'Variables AME'!AV$64*'Variables AME'!$S$64</f>
        <v>260.7835207310186</v>
      </c>
      <c r="AY74" s="18"/>
    </row>
    <row r="75" spans="1:51" x14ac:dyDescent="0.25">
      <c r="A75" s="118"/>
      <c r="B75" s="115"/>
      <c r="C75" t="s">
        <v>246</v>
      </c>
      <c r="D75" s="25">
        <f>'Variables AME'!B174*'Variables AME'!B211*'Variables AME'!B248/'Variables AME'!B$64*'Variables AME'!$S$64</f>
        <v>62.155685869590506</v>
      </c>
      <c r="E75" s="25">
        <f>'Variables AME'!C174*'Variables AME'!C211*'Variables AME'!C248/'Variables AME'!C$64*'Variables AME'!$S$64</f>
        <v>62.599900665208935</v>
      </c>
      <c r="F75" s="25">
        <f>'Variables AME'!D174*'Variables AME'!D211*'Variables AME'!D248/'Variables AME'!D$64*'Variables AME'!$S$64</f>
        <v>63.057804418654086</v>
      </c>
      <c r="G75" s="25">
        <f>'Variables AME'!E174*'Variables AME'!E211*'Variables AME'!E248/'Variables AME'!E$64*'Variables AME'!$S$64</f>
        <v>68.107863276338321</v>
      </c>
      <c r="H75" s="25">
        <f>'Variables AME'!F174*'Variables AME'!F211*'Variables AME'!F248/'Variables AME'!F$64*'Variables AME'!$S$64</f>
        <v>72.867295577152788</v>
      </c>
      <c r="I75" s="25">
        <f>'Variables AME'!G174*'Variables AME'!G211*'Variables AME'!G248/'Variables AME'!G$64*'Variables AME'!$S$64</f>
        <v>76.290316233041338</v>
      </c>
      <c r="J75" s="25">
        <f>'Variables AME'!H174*'Variables AME'!H211*'Variables AME'!H248/'Variables AME'!H$64*'Variables AME'!$S$64</f>
        <v>80.649456237756127</v>
      </c>
      <c r="K75" s="25">
        <f>'Variables AME'!I174*'Variables AME'!I211*'Variables AME'!I248/'Variables AME'!I$64*'Variables AME'!$S$64</f>
        <v>84.763577578553566</v>
      </c>
      <c r="L75" s="25">
        <f>'Variables AME'!J174*'Variables AME'!J211*'Variables AME'!J248/'Variables AME'!J$64*'Variables AME'!$S$64</f>
        <v>87.862636858378195</v>
      </c>
      <c r="M75" s="25">
        <f>'Variables AME'!K174*'Variables AME'!K211*'Variables AME'!K248/'Variables AME'!K$64*'Variables AME'!$S$64</f>
        <v>90.618283416266266</v>
      </c>
      <c r="N75" s="25">
        <f>'Variables AME'!L174*'Variables AME'!L211*'Variables AME'!L248/'Variables AME'!L$64*'Variables AME'!$S$64</f>
        <v>93.668875804436695</v>
      </c>
      <c r="O75" s="25">
        <f>'Variables AME'!M174*'Variables AME'!M211*'Variables AME'!M248/'Variables AME'!M$64*'Variables AME'!$S$64</f>
        <v>97.47213025341118</v>
      </c>
      <c r="P75" s="25">
        <f>'Variables AME'!N174*'Variables AME'!N211*'Variables AME'!N248/'Variables AME'!N$64*'Variables AME'!$S$64</f>
        <v>112.04796234497998</v>
      </c>
      <c r="Q75" s="25">
        <f>'Variables AME'!O174*'Variables AME'!O211*'Variables AME'!O248/'Variables AME'!O$64*'Variables AME'!$S$64</f>
        <v>131.93338526663499</v>
      </c>
      <c r="R75" s="25">
        <f>'Variables AME'!P174*'Variables AME'!P211*'Variables AME'!P248/'Variables AME'!P$64*'Variables AME'!$S$64</f>
        <v>154.07679089020161</v>
      </c>
      <c r="S75" s="25">
        <f>'Variables AME'!Q174*'Variables AME'!Q211*'Variables AME'!Q248/'Variables AME'!Q$64*'Variables AME'!$S$64</f>
        <v>178.00422017607164</v>
      </c>
      <c r="T75" s="25">
        <f>'Variables AME'!R174*'Variables AME'!R211*'Variables AME'!R248/'Variables AME'!R$64*'Variables AME'!$S$64</f>
        <v>205.8779665876371</v>
      </c>
      <c r="U75" s="25">
        <f>'Variables AME'!S174*'Variables AME'!S211*'Variables AME'!S248/'Variables AME'!S$64*'Variables AME'!$S$64</f>
        <v>221.16326507844451</v>
      </c>
      <c r="V75" s="25">
        <f>'Variables AME'!T174*'Variables AME'!T211*'Variables AME'!T248/'Variables AME'!T$64*'Variables AME'!$S$64</f>
        <v>216.13172600992027</v>
      </c>
      <c r="W75" s="25">
        <f>'Variables AME'!U174*'Variables AME'!U211*'Variables AME'!U248/'Variables AME'!U$64*'Variables AME'!$S$64</f>
        <v>208.4105271570933</v>
      </c>
      <c r="X75" s="25">
        <f>'Variables AME'!V174*'Variables AME'!V211*'Variables AME'!V248/'Variables AME'!V$64*'Variables AME'!$S$64</f>
        <v>207.28112178944576</v>
      </c>
      <c r="Y75" s="25">
        <f>'Variables AME'!W174*'Variables AME'!W211*'Variables AME'!W248/'Variables AME'!W$64*'Variables AME'!$S$64</f>
        <v>210.30377493371444</v>
      </c>
      <c r="Z75" s="25">
        <f>'Variables AME'!X174*'Variables AME'!X211*'Variables AME'!X248/'Variables AME'!X$64*'Variables AME'!$S$64</f>
        <v>215.31104024293984</v>
      </c>
      <c r="AA75" s="25">
        <f>'Variables AME'!Y174*'Variables AME'!Y211*'Variables AME'!Y248/'Variables AME'!Y$64*'Variables AME'!$S$64</f>
        <v>221.04419446664929</v>
      </c>
      <c r="AB75" s="25">
        <f>'Variables AME'!Z174*'Variables AME'!Z211*'Variables AME'!Z248/'Variables AME'!Z$64*'Variables AME'!$S$64</f>
        <v>226.81377245065332</v>
      </c>
      <c r="AC75" s="25">
        <f>'Variables AME'!AA174*'Variables AME'!AA211*'Variables AME'!AA248/'Variables AME'!AA$64*'Variables AME'!$S$64</f>
        <v>232.38945424960687</v>
      </c>
      <c r="AD75" s="25">
        <f>'Variables AME'!AB174*'Variables AME'!AB211*'Variables AME'!AB248/'Variables AME'!AB$64*'Variables AME'!$S$64</f>
        <v>237.6901837713462</v>
      </c>
      <c r="AE75" s="25">
        <f>'Variables AME'!AC174*'Variables AME'!AC211*'Variables AME'!AC248/'Variables AME'!AC$64*'Variables AME'!$S$64</f>
        <v>240.61838849120687</v>
      </c>
      <c r="AF75" s="25">
        <f>'Variables AME'!AD174*'Variables AME'!AD211*'Variables AME'!AD248/'Variables AME'!AD$64*'Variables AME'!$S$64</f>
        <v>242.47403557378755</v>
      </c>
      <c r="AG75" s="25">
        <f>'Variables AME'!AE174*'Variables AME'!AE211*'Variables AME'!AE248/'Variables AME'!AE$64*'Variables AME'!$S$64</f>
        <v>243.70213848984841</v>
      </c>
      <c r="AH75" s="25">
        <f>'Variables AME'!AF174*'Variables AME'!AF211*'Variables AME'!AF248/'Variables AME'!AF$64*'Variables AME'!$S$64</f>
        <v>244.49580131710525</v>
      </c>
      <c r="AI75" s="25">
        <f>'Variables AME'!AG174*'Variables AME'!AG211*'Variables AME'!AG248/'Variables AME'!AG$64*'Variables AME'!$S$64</f>
        <v>244.9887789392105</v>
      </c>
      <c r="AJ75" s="25">
        <f>'Variables AME'!AH174*'Variables AME'!AH211*'Variables AME'!AH248/'Variables AME'!AH$64*'Variables AME'!$S$64</f>
        <v>245.29823918219412</v>
      </c>
      <c r="AK75" s="25">
        <f>'Variables AME'!AI174*'Variables AME'!AI211*'Variables AME'!AI248/'Variables AME'!AI$64*'Variables AME'!$S$64</f>
        <v>245.50321529629133</v>
      </c>
      <c r="AL75" s="25">
        <f>'Variables AME'!AJ174*'Variables AME'!AJ211*'Variables AME'!AJ248/'Variables AME'!AJ$64*'Variables AME'!$S$64</f>
        <v>245.74069195507337</v>
      </c>
      <c r="AM75" s="25">
        <f>'Variables AME'!AK174*'Variables AME'!AK211*'Variables AME'!AK248/'Variables AME'!AK$64*'Variables AME'!$S$64</f>
        <v>246.00609214150063</v>
      </c>
      <c r="AN75" s="25">
        <f>'Variables AME'!AL174*'Variables AME'!AL211*'Variables AME'!AL248/'Variables AME'!AL$64*'Variables AME'!$S$64</f>
        <v>246.32158510363314</v>
      </c>
      <c r="AO75" s="25">
        <f>'Variables AME'!AM174*'Variables AME'!AM211*'Variables AME'!AM248/'Variables AME'!AM$64*'Variables AME'!$S$64</f>
        <v>245.36288110427839</v>
      </c>
      <c r="AP75" s="25">
        <f>'Variables AME'!AN174*'Variables AME'!AN211*'Variables AME'!AN248/'Variables AME'!AN$64*'Variables AME'!$S$64</f>
        <v>243.84081327168326</v>
      </c>
      <c r="AQ75" s="25">
        <f>'Variables AME'!AO174*'Variables AME'!AO211*'Variables AME'!AO248/'Variables AME'!AO$64*'Variables AME'!$S$64</f>
        <v>242.1160670540711</v>
      </c>
      <c r="AR75" s="25">
        <f>'Variables AME'!AP174*'Variables AME'!AP211*'Variables AME'!AP248/'Variables AME'!AP$64*'Variables AME'!$S$64</f>
        <v>240.36749121838892</v>
      </c>
      <c r="AS75" s="25">
        <f>'Variables AME'!AQ174*'Variables AME'!AQ211*'Variables AME'!AQ248/'Variables AME'!AQ$64*'Variables AME'!$S$64</f>
        <v>238.67273589716274</v>
      </c>
      <c r="AT75" s="25">
        <f>'Variables AME'!AR174*'Variables AME'!AR211*'Variables AME'!AR248/'Variables AME'!AR$64*'Variables AME'!$S$64</f>
        <v>237.06894697469224</v>
      </c>
      <c r="AU75" s="25">
        <f>'Variables AME'!AS174*'Variables AME'!AS211*'Variables AME'!AS248/'Variables AME'!AS$64*'Variables AME'!$S$64</f>
        <v>235.56229936279811</v>
      </c>
      <c r="AV75" s="25">
        <f>'Variables AME'!AT174*'Variables AME'!AT211*'Variables AME'!AT248/'Variables AME'!AT$64*'Variables AME'!$S$64</f>
        <v>234.11480668223865</v>
      </c>
      <c r="AW75" s="25">
        <f>'Variables AME'!AU174*'Variables AME'!AU211*'Variables AME'!AU248/'Variables AME'!AU$64*'Variables AME'!$S$64</f>
        <v>232.7220721350634</v>
      </c>
      <c r="AX75" s="25">
        <f>'Variables AME'!AV174*'Variables AME'!AV211*'Variables AME'!AV248/'Variables AME'!AV$64*'Variables AME'!$S$64</f>
        <v>231.40654202563081</v>
      </c>
      <c r="AY75" s="18"/>
    </row>
    <row r="76" spans="1:51" x14ac:dyDescent="0.25">
      <c r="A76" s="118"/>
      <c r="B76" s="115"/>
      <c r="C76" t="s">
        <v>247</v>
      </c>
      <c r="D76" s="25">
        <f>'Variables AME'!B175*'Variables AME'!B212*'Variables AME'!B249/'Variables AME'!B$64*'Variables AME'!$S$64</f>
        <v>132.77073402932757</v>
      </c>
      <c r="E76" s="25">
        <f>'Variables AME'!C175*'Variables AME'!C212*'Variables AME'!C249/'Variables AME'!C$64*'Variables AME'!$S$64</f>
        <v>133.87034702498661</v>
      </c>
      <c r="F76" s="25">
        <f>'Variables AME'!D175*'Variables AME'!D212*'Variables AME'!D249/'Variables AME'!D$64*'Variables AME'!$S$64</f>
        <v>135.00329403990736</v>
      </c>
      <c r="G76" s="25">
        <f>'Variables AME'!E175*'Variables AME'!E212*'Variables AME'!E249/'Variables AME'!E$64*'Variables AME'!$S$64</f>
        <v>168.96341429009055</v>
      </c>
      <c r="H76" s="25">
        <f>'Variables AME'!F175*'Variables AME'!F212*'Variables AME'!F249/'Variables AME'!F$64*'Variables AME'!$S$64</f>
        <v>220.45691223716236</v>
      </c>
      <c r="I76" s="25">
        <f>'Variables AME'!G175*'Variables AME'!G212*'Variables AME'!G249/'Variables AME'!G$64*'Variables AME'!$S$64</f>
        <v>288.01512085663865</v>
      </c>
      <c r="J76" s="25">
        <f>'Variables AME'!H175*'Variables AME'!H212*'Variables AME'!H249/'Variables AME'!H$64*'Variables AME'!$S$64</f>
        <v>387.18656766220295</v>
      </c>
      <c r="K76" s="25">
        <f>'Variables AME'!I175*'Variables AME'!I212*'Variables AME'!I249/'Variables AME'!I$64*'Variables AME'!$S$64</f>
        <v>519.98941184762043</v>
      </c>
      <c r="L76" s="25">
        <f>'Variables AME'!J175*'Variables AME'!J212*'Variables AME'!J249/'Variables AME'!J$64*'Variables AME'!$S$64</f>
        <v>689.11568518551269</v>
      </c>
      <c r="M76" s="25">
        <f>'Variables AME'!K175*'Variables AME'!K212*'Variables AME'!K249/'Variables AME'!K$64*'Variables AME'!$S$64</f>
        <v>909.93193878549221</v>
      </c>
      <c r="N76" s="25">
        <f>'Variables AME'!L175*'Variables AME'!L212*'Variables AME'!L249/'Variables AME'!L$64*'Variables AME'!$S$64</f>
        <v>1204.9227916004068</v>
      </c>
      <c r="O76" s="25">
        <f>'Variables AME'!M175*'Variables AME'!M212*'Variables AME'!M249/'Variables AME'!M$64*'Variables AME'!$S$64</f>
        <v>1605.2164160753807</v>
      </c>
      <c r="P76" s="25">
        <f>'Variables AME'!N175*'Variables AME'!N212*'Variables AME'!N249/'Variables AME'!N$64*'Variables AME'!$S$64</f>
        <v>1743.0128869131117</v>
      </c>
      <c r="Q76" s="25">
        <f>'Variables AME'!O175*'Variables AME'!O212*'Variables AME'!O249/'Variables AME'!O$64*'Variables AME'!$S$64</f>
        <v>1771.4940293882278</v>
      </c>
      <c r="R76" s="25">
        <f>'Variables AME'!P175*'Variables AME'!P212*'Variables AME'!P249/'Variables AME'!P$64*'Variables AME'!$S$64</f>
        <v>1718.4232179841988</v>
      </c>
      <c r="S76" s="25">
        <f>'Variables AME'!Q175*'Variables AME'!Q212*'Variables AME'!Q249/'Variables AME'!Q$64*'Variables AME'!$S$64</f>
        <v>1621.8596332070624</v>
      </c>
      <c r="T76" s="25">
        <f>'Variables AME'!R175*'Variables AME'!R212*'Variables AME'!R249/'Variables AME'!R$64*'Variables AME'!$S$64</f>
        <v>1520.8071753795086</v>
      </c>
      <c r="U76" s="25">
        <f>'Variables AME'!S175*'Variables AME'!S212*'Variables AME'!S249/'Variables AME'!S$64*'Variables AME'!$S$64</f>
        <v>1555.5774357350574</v>
      </c>
      <c r="V76" s="25">
        <f>'Variables AME'!T175*'Variables AME'!T212*'Variables AME'!T249/'Variables AME'!T$64*'Variables AME'!$S$64</f>
        <v>1548.4737454080991</v>
      </c>
      <c r="W76" s="25">
        <f>'Variables AME'!U175*'Variables AME'!U212*'Variables AME'!U249/'Variables AME'!U$64*'Variables AME'!$S$64</f>
        <v>1559.4394872688063</v>
      </c>
      <c r="X76" s="25">
        <f>'Variables AME'!V175*'Variables AME'!V212*'Variables AME'!V249/'Variables AME'!V$64*'Variables AME'!$S$64</f>
        <v>1601.2319016642009</v>
      </c>
      <c r="Y76" s="25">
        <f>'Variables AME'!W175*'Variables AME'!W212*'Variables AME'!W249/'Variables AME'!W$64*'Variables AME'!$S$64</f>
        <v>1671.3577180193315</v>
      </c>
      <c r="Z76" s="25">
        <f>'Variables AME'!X175*'Variables AME'!X212*'Variables AME'!X249/'Variables AME'!X$64*'Variables AME'!$S$64</f>
        <v>1772.879528386499</v>
      </c>
      <c r="AA76" s="25">
        <f>'Variables AME'!Y175*'Variables AME'!Y212*'Variables AME'!Y249/'Variables AME'!Y$64*'Variables AME'!$S$64</f>
        <v>1886.7613657753109</v>
      </c>
      <c r="AB76" s="25">
        <f>'Variables AME'!Z175*'Variables AME'!Z212*'Variables AME'!Z249/'Variables AME'!Z$64*'Variables AME'!$S$64</f>
        <v>2005.3103040101212</v>
      </c>
      <c r="AC76" s="25">
        <f>'Variables AME'!AA175*'Variables AME'!AA212*'Variables AME'!AA249/'Variables AME'!AA$64*'Variables AME'!$S$64</f>
        <v>2128.6813874306545</v>
      </c>
      <c r="AD76" s="25">
        <f>'Variables AME'!AB175*'Variables AME'!AB212*'Variables AME'!AB249/'Variables AME'!AB$64*'Variables AME'!$S$64</f>
        <v>2253.63599525173</v>
      </c>
      <c r="AE76" s="25">
        <f>'Variables AME'!AC175*'Variables AME'!AC212*'Variables AME'!AC249/'Variables AME'!AC$64*'Variables AME'!$S$64</f>
        <v>2361.869050988093</v>
      </c>
      <c r="AF76" s="25">
        <f>'Variables AME'!AD175*'Variables AME'!AD212*'Variables AME'!AD249/'Variables AME'!AD$64*'Variables AME'!$S$64</f>
        <v>2463.9164204326516</v>
      </c>
      <c r="AG76" s="25">
        <f>'Variables AME'!AE175*'Variables AME'!AE212*'Variables AME'!AE249/'Variables AME'!AE$64*'Variables AME'!$S$64</f>
        <v>2562.6705897709639</v>
      </c>
      <c r="AH76" s="25">
        <f>'Variables AME'!AF175*'Variables AME'!AF212*'Variables AME'!AF249/'Variables AME'!AF$64*'Variables AME'!$S$64</f>
        <v>2661.4326171752496</v>
      </c>
      <c r="AI76" s="25">
        <f>'Variables AME'!AG175*'Variables AME'!AG212*'Variables AME'!AG249/'Variables AME'!AG$64*'Variables AME'!$S$64</f>
        <v>2759.3771452417795</v>
      </c>
      <c r="AJ76" s="25">
        <f>'Variables AME'!AH175*'Variables AME'!AH212*'Variables AME'!AH249/'Variables AME'!AH$64*'Variables AME'!$S$64</f>
        <v>2830.959431526916</v>
      </c>
      <c r="AK76" s="25">
        <f>'Variables AME'!AI175*'Variables AME'!AI212*'Variables AME'!AI249/'Variables AME'!AI$64*'Variables AME'!$S$64</f>
        <v>2893.8464175738573</v>
      </c>
      <c r="AL76" s="25">
        <f>'Variables AME'!AJ175*'Variables AME'!AJ212*'Variables AME'!AJ249/'Variables AME'!AJ$64*'Variables AME'!$S$64</f>
        <v>2953.7591144994949</v>
      </c>
      <c r="AM76" s="25">
        <f>'Variables AME'!AK175*'Variables AME'!AK212*'Variables AME'!AK249/'Variables AME'!AK$64*'Variables AME'!$S$64</f>
        <v>3013.5178885440482</v>
      </c>
      <c r="AN76" s="25">
        <f>'Variables AME'!AL175*'Variables AME'!AL212*'Variables AME'!AL249/'Variables AME'!AL$64*'Variables AME'!$S$64</f>
        <v>3073.6064933666116</v>
      </c>
      <c r="AO76" s="25">
        <f>'Variables AME'!AM175*'Variables AME'!AM212*'Variables AME'!AM249/'Variables AME'!AM$64*'Variables AME'!$S$64</f>
        <v>3113.8871283115254</v>
      </c>
      <c r="AP76" s="25">
        <f>'Variables AME'!AN175*'Variables AME'!AN212*'Variables AME'!AN249/'Variables AME'!AN$64*'Variables AME'!$S$64</f>
        <v>3146.0915130279955</v>
      </c>
      <c r="AQ76" s="25">
        <f>'Variables AME'!AO175*'Variables AME'!AO212*'Variables AME'!AO249/'Variables AME'!AO$64*'Variables AME'!$S$64</f>
        <v>3175.0123802174762</v>
      </c>
      <c r="AR76" s="25">
        <f>'Variables AME'!AP175*'Variables AME'!AP212*'Variables AME'!AP249/'Variables AME'!AP$64*'Variables AME'!$S$64</f>
        <v>3202.9946021172241</v>
      </c>
      <c r="AS76" s="25">
        <f>'Variables AME'!AQ175*'Variables AME'!AQ212*'Variables AME'!AQ249/'Variables AME'!AQ$64*'Variables AME'!$S$64</f>
        <v>3231.0552289291682</v>
      </c>
      <c r="AT76" s="25">
        <f>'Variables AME'!AR175*'Variables AME'!AR212*'Variables AME'!AR249/'Variables AME'!AR$64*'Variables AME'!$S$64</f>
        <v>3273.0228018179764</v>
      </c>
      <c r="AU76" s="25">
        <f>'Variables AME'!AS175*'Variables AME'!AS212*'Variables AME'!AS249/'Variables AME'!AS$64*'Variables AME'!$S$64</f>
        <v>3319.6577031160068</v>
      </c>
      <c r="AV76" s="25">
        <f>'Variables AME'!AT175*'Variables AME'!AT212*'Variables AME'!AT249/'Variables AME'!AT$64*'Variables AME'!$S$64</f>
        <v>3368.1896006852048</v>
      </c>
      <c r="AW76" s="25">
        <f>'Variables AME'!AU175*'Variables AME'!AU212*'Variables AME'!AU249/'Variables AME'!AU$64*'Variables AME'!$S$64</f>
        <v>3417.6731236403284</v>
      </c>
      <c r="AX76" s="25">
        <f>'Variables AME'!AV175*'Variables AME'!AV212*'Variables AME'!AV249/'Variables AME'!AV$64*'Variables AME'!$S$64</f>
        <v>3468.1584211301247</v>
      </c>
      <c r="AY76" s="18"/>
    </row>
    <row r="79" spans="1:51" x14ac:dyDescent="0.25">
      <c r="A79" s="112" t="s">
        <v>818</v>
      </c>
      <c r="B79" s="26" t="s">
        <v>823</v>
      </c>
      <c r="C79" t="s">
        <v>232</v>
      </c>
      <c r="D79" s="21">
        <f>'Variables AME'!B344*'Variables AME'!B381/'Variables AME'!B$64*'Variables AME'!$S$64</f>
        <v>9.6126623602363015</v>
      </c>
      <c r="E79" s="21">
        <f>'Variables AME'!C344*'Variables AME'!C381/'Variables AME'!C$64*'Variables AME'!$S$64</f>
        <v>9.7669967637336406</v>
      </c>
      <c r="F79" s="21">
        <f>'Variables AME'!D344*'Variables AME'!D381/'Variables AME'!D$64*'Variables AME'!$S$64</f>
        <v>9.9238314332561171</v>
      </c>
      <c r="G79" s="21">
        <f>'Variables AME'!E344*'Variables AME'!E381/'Variables AME'!E$64*'Variables AME'!$S$64</f>
        <v>9.7317802760208103</v>
      </c>
      <c r="H79" s="21">
        <f>'Variables AME'!F344*'Variables AME'!F381/'Variables AME'!F$64*'Variables AME'!$S$64</f>
        <v>11.263114616871146</v>
      </c>
      <c r="I79" s="21">
        <f>'Variables AME'!G344*'Variables AME'!G381/'Variables AME'!G$64*'Variables AME'!$S$64</f>
        <v>8.7923962741335817</v>
      </c>
      <c r="J79" s="21">
        <f>'Variables AME'!H344*'Variables AME'!H381/'Variables AME'!H$64*'Variables AME'!$S$64</f>
        <v>9.0629295130330068</v>
      </c>
      <c r="K79" s="21">
        <f>'Variables AME'!I344*'Variables AME'!I381/'Variables AME'!I$64*'Variables AME'!$S$64</f>
        <v>9.9820211429215302</v>
      </c>
      <c r="L79" s="21">
        <f>'Variables AME'!J344*'Variables AME'!J381/'Variables AME'!J$64*'Variables AME'!$S$64</f>
        <v>9.2740086092001643</v>
      </c>
      <c r="M79" s="21">
        <f>'Variables AME'!K344*'Variables AME'!K381/'Variables AME'!K$64*'Variables AME'!$S$64</f>
        <v>7.9758849336120763</v>
      </c>
      <c r="N79" s="21">
        <f>'Variables AME'!L344*'Variables AME'!L381/'Variables AME'!L$64*'Variables AME'!$S$64</f>
        <v>7.4319510773227417</v>
      </c>
      <c r="O79" s="21">
        <f>'Variables AME'!M344*'Variables AME'!M381/'Variables AME'!M$64*'Variables AME'!$S$64</f>
        <v>6.8150812497215316</v>
      </c>
      <c r="P79" s="21">
        <f>'Variables AME'!N344*'Variables AME'!N381/'Variables AME'!N$64*'Variables AME'!$S$64</f>
        <v>5.723827059624246</v>
      </c>
      <c r="Q79" s="21">
        <f>'Variables AME'!O344*'Variables AME'!O381/'Variables AME'!O$64*'Variables AME'!$S$64</f>
        <v>5.5039750972004242</v>
      </c>
      <c r="R79" s="21">
        <f>'Variables AME'!P344*'Variables AME'!P381/'Variables AME'!P$64*'Variables AME'!$S$64</f>
        <v>4.5531580282302277</v>
      </c>
      <c r="S79" s="21">
        <f>'Variables AME'!Q344*'Variables AME'!Q381/'Variables AME'!Q$64*'Variables AME'!$S$64</f>
        <v>3.4186052816970136</v>
      </c>
      <c r="T79" s="21">
        <f>'Variables AME'!R344*'Variables AME'!R381/'Variables AME'!R$64*'Variables AME'!$S$64</f>
        <v>3.2409876210987059</v>
      </c>
      <c r="U79" s="21">
        <f>'Variables AME'!S344*'Variables AME'!S381/'Variables AME'!S$64*'Variables AME'!$S$64</f>
        <v>3.328390654650474</v>
      </c>
      <c r="V79" s="21">
        <f>'Variables AME'!T344*'Variables AME'!T381/'Variables AME'!T$64*'Variables AME'!$S$64</f>
        <v>3.4637757202797368</v>
      </c>
      <c r="W79" s="21">
        <f>'Variables AME'!U344*'Variables AME'!U381/'Variables AME'!U$64*'Variables AME'!$S$64</f>
        <v>3.6313644938298504</v>
      </c>
      <c r="X79" s="21">
        <f>'Variables AME'!V344*'Variables AME'!V381/'Variables AME'!V$64*'Variables AME'!$S$64</f>
        <v>3.7972889191929391</v>
      </c>
      <c r="Y79" s="21">
        <f>'Variables AME'!W344*'Variables AME'!W381/'Variables AME'!W$64*'Variables AME'!$S$64</f>
        <v>3.949473083231295</v>
      </c>
      <c r="Z79" s="21">
        <f>'Variables AME'!X344*'Variables AME'!X381/'Variables AME'!X$64*'Variables AME'!$S$64</f>
        <v>3.7881031811574948</v>
      </c>
      <c r="AA79" s="21">
        <f>'Variables AME'!Y344*'Variables AME'!Y381/'Variables AME'!Y$64*'Variables AME'!$S$64</f>
        <v>3.7505963774471471</v>
      </c>
      <c r="AB79" s="21">
        <f>'Variables AME'!Z344*'Variables AME'!Z381/'Variables AME'!Z$64*'Variables AME'!$S$64</f>
        <v>3.7741529222171617</v>
      </c>
      <c r="AC79" s="21">
        <f>'Variables AME'!AA344*'Variables AME'!AA381/'Variables AME'!AA$64*'Variables AME'!$S$64</f>
        <v>3.8247969420903454</v>
      </c>
      <c r="AD79" s="21">
        <f>'Variables AME'!AB344*'Variables AME'!AB381/'Variables AME'!AB$64*'Variables AME'!$S$64</f>
        <v>3.8870010263205876</v>
      </c>
      <c r="AE79" s="21">
        <f>'Variables AME'!AC344*'Variables AME'!AC381/'Variables AME'!AC$64*'Variables AME'!$S$64</f>
        <v>3.9447079481265277</v>
      </c>
      <c r="AF79" s="21">
        <f>'Variables AME'!AD344*'Variables AME'!AD381/'Variables AME'!AD$64*'Variables AME'!$S$64</f>
        <v>4.0018629551097327</v>
      </c>
      <c r="AG79" s="21">
        <f>'Variables AME'!AE344*'Variables AME'!AE381/'Variables AME'!AE$64*'Variables AME'!$S$64</f>
        <v>4.0585855181556143</v>
      </c>
      <c r="AH79" s="21">
        <f>'Variables AME'!AF344*'Variables AME'!AF381/'Variables AME'!AF$64*'Variables AME'!$S$64</f>
        <v>4.1139759340245465</v>
      </c>
      <c r="AI79" s="21">
        <f>'Variables AME'!AG344*'Variables AME'!AG381/'Variables AME'!AG$64*'Variables AME'!$S$64</f>
        <v>4.1685374534354622</v>
      </c>
      <c r="AJ79" s="21">
        <f>'Variables AME'!AH344*'Variables AME'!AH381/'Variables AME'!AH$64*'Variables AME'!$S$64</f>
        <v>4.2265326598058746</v>
      </c>
      <c r="AK79" s="21">
        <f>'Variables AME'!AI344*'Variables AME'!AI381/'Variables AME'!AI$64*'Variables AME'!$S$64</f>
        <v>4.2861219506848292</v>
      </c>
      <c r="AL79" s="21">
        <f>'Variables AME'!AJ344*'Variables AME'!AJ381/'Variables AME'!AJ$64*'Variables AME'!$S$64</f>
        <v>4.3470715949702141</v>
      </c>
      <c r="AM79" s="21">
        <f>'Variables AME'!AK344*'Variables AME'!AK381/'Variables AME'!AK$64*'Variables AME'!$S$64</f>
        <v>4.408312889103895</v>
      </c>
      <c r="AN79" s="21">
        <f>'Variables AME'!AL344*'Variables AME'!AL381/'Variables AME'!AL$64*'Variables AME'!$S$64</f>
        <v>4.4700485871678834</v>
      </c>
      <c r="AO79" s="21">
        <f>'Variables AME'!AM344*'Variables AME'!AM381/'Variables AME'!AM$64*'Variables AME'!$S$64</f>
        <v>4.5325905101223789</v>
      </c>
      <c r="AP79" s="21">
        <f>'Variables AME'!AN344*'Variables AME'!AN381/'Variables AME'!AN$64*'Variables AME'!$S$64</f>
        <v>4.5933078088286265</v>
      </c>
      <c r="AQ79" s="21">
        <f>'Variables AME'!AO344*'Variables AME'!AO381/'Variables AME'!AO$64*'Variables AME'!$S$64</f>
        <v>4.6533133254335075</v>
      </c>
      <c r="AR79" s="21">
        <f>'Variables AME'!AP344*'Variables AME'!AP381/'Variables AME'!AP$64*'Variables AME'!$S$64</f>
        <v>4.713733248985414</v>
      </c>
      <c r="AS79" s="21">
        <f>'Variables AME'!AQ344*'Variables AME'!AQ381/'Variables AME'!AQ$64*'Variables AME'!$S$64</f>
        <v>4.7744960086611066</v>
      </c>
      <c r="AT79" s="21">
        <f>'Variables AME'!AR344*'Variables AME'!AR381/'Variables AME'!AR$64*'Variables AME'!$S$64</f>
        <v>4.8422214756162658</v>
      </c>
      <c r="AU79" s="21">
        <f>'Variables AME'!AS344*'Variables AME'!AS381/'Variables AME'!AS$64*'Variables AME'!$S$64</f>
        <v>4.911230095506955</v>
      </c>
      <c r="AV79" s="21">
        <f>'Variables AME'!AT344*'Variables AME'!AT381/'Variables AME'!AT$64*'Variables AME'!$S$64</f>
        <v>4.9810842446676533</v>
      </c>
      <c r="AW79" s="21">
        <f>'Variables AME'!AU344*'Variables AME'!AU381/'Variables AME'!AU$64*'Variables AME'!$S$64</f>
        <v>5.0516485040696839</v>
      </c>
      <c r="AX79" s="21">
        <f>'Variables AME'!AV344*'Variables AME'!AV381/'Variables AME'!AV$64*'Variables AME'!$S$64</f>
        <v>5.124027928992974</v>
      </c>
    </row>
    <row r="80" spans="1:51" x14ac:dyDescent="0.25">
      <c r="A80" s="112"/>
      <c r="B80" s="114" t="s">
        <v>820</v>
      </c>
      <c r="C80" t="s">
        <v>233</v>
      </c>
      <c r="D80" s="21">
        <f>'Variables AME'!B345*'Variables AME'!B382/'Variables AME'!B$64*'Variables AME'!$S$64</f>
        <v>48164.921918703454</v>
      </c>
      <c r="E80" s="21">
        <f>'Variables AME'!C345*'Variables AME'!C382/'Variables AME'!C$64*'Variables AME'!$S$64</f>
        <v>48938.225319493635</v>
      </c>
      <c r="F80" s="21">
        <f>'Variables AME'!D345*'Variables AME'!D382/'Variables AME'!D$64*'Variables AME'!$S$64</f>
        <v>49721.131706491942</v>
      </c>
      <c r="G80" s="21">
        <f>'Variables AME'!E345*'Variables AME'!E382/'Variables AME'!E$64*'Variables AME'!$S$64</f>
        <v>49442.991339890876</v>
      </c>
      <c r="H80" s="21">
        <f>'Variables AME'!F345*'Variables AME'!F382/'Variables AME'!F$64*'Variables AME'!$S$64</f>
        <v>56230.065955667276</v>
      </c>
      <c r="I80" s="21">
        <f>'Variables AME'!G345*'Variables AME'!G382/'Variables AME'!G$64*'Variables AME'!$S$64</f>
        <v>40690.775688173046</v>
      </c>
      <c r="J80" s="21">
        <f>'Variables AME'!H345*'Variables AME'!H382/'Variables AME'!H$64*'Variables AME'!$S$64</f>
        <v>47676.124218911966</v>
      </c>
      <c r="K80" s="21">
        <f>'Variables AME'!I345*'Variables AME'!I382/'Variables AME'!I$64*'Variables AME'!$S$64</f>
        <v>54890.835496363987</v>
      </c>
      <c r="L80" s="21">
        <f>'Variables AME'!J345*'Variables AME'!J382/'Variables AME'!J$64*'Variables AME'!$S$64</f>
        <v>59877.952321088531</v>
      </c>
      <c r="M80" s="21">
        <f>'Variables AME'!K345*'Variables AME'!K382/'Variables AME'!K$64*'Variables AME'!$S$64</f>
        <v>55131.797892303752</v>
      </c>
      <c r="N80" s="21">
        <f>'Variables AME'!L345*'Variables AME'!L382/'Variables AME'!L$64*'Variables AME'!$S$64</f>
        <v>49472.939732267499</v>
      </c>
      <c r="O80" s="21">
        <f>'Variables AME'!M345*'Variables AME'!M382/'Variables AME'!M$64*'Variables AME'!$S$64</f>
        <v>40520.287283261205</v>
      </c>
      <c r="P80" s="21">
        <f>'Variables AME'!N345*'Variables AME'!N382/'Variables AME'!N$64*'Variables AME'!$S$64</f>
        <v>34975.91793182736</v>
      </c>
      <c r="Q80" s="21">
        <f>'Variables AME'!O345*'Variables AME'!O382/'Variables AME'!O$64*'Variables AME'!$S$64</f>
        <v>39559.074078699879</v>
      </c>
      <c r="R80" s="21">
        <f>'Variables AME'!P345*'Variables AME'!P382/'Variables AME'!P$64*'Variables AME'!$S$64</f>
        <v>46283.257099397102</v>
      </c>
      <c r="S80" s="21">
        <f>'Variables AME'!Q345*'Variables AME'!Q382/'Variables AME'!Q$64*'Variables AME'!$S$64</f>
        <v>41537.828551181963</v>
      </c>
      <c r="T80" s="21">
        <f>'Variables AME'!R345*'Variables AME'!R382/'Variables AME'!R$64*'Variables AME'!$S$64</f>
        <v>43219.250297814193</v>
      </c>
      <c r="U80" s="21">
        <f>'Variables AME'!S345*'Variables AME'!S382/'Variables AME'!S$64*'Variables AME'!$S$64</f>
        <v>45373.84470073961</v>
      </c>
      <c r="V80" s="21">
        <f>'Variables AME'!T345*'Variables AME'!T382/'Variables AME'!T$64*'Variables AME'!$S$64</f>
        <v>47610.819310456172</v>
      </c>
      <c r="W80" s="21">
        <f>'Variables AME'!U345*'Variables AME'!U382/'Variables AME'!U$64*'Variables AME'!$S$64</f>
        <v>50030.873126614475</v>
      </c>
      <c r="X80" s="21">
        <f>'Variables AME'!V345*'Variables AME'!V382/'Variables AME'!V$64*'Variables AME'!$S$64</f>
        <v>52262.331592142065</v>
      </c>
      <c r="Y80" s="21">
        <f>'Variables AME'!W345*'Variables AME'!W382/'Variables AME'!W$64*'Variables AME'!$S$64</f>
        <v>54406.357698340769</v>
      </c>
      <c r="Z80" s="21">
        <f>'Variables AME'!X345*'Variables AME'!X382/'Variables AME'!X$64*'Variables AME'!$S$64</f>
        <v>52774.576117355464</v>
      </c>
      <c r="AA80" s="21">
        <f>'Variables AME'!Y345*'Variables AME'!Y382/'Variables AME'!Y$64*'Variables AME'!$S$64</f>
        <v>51393.292920385364</v>
      </c>
      <c r="AB80" s="21">
        <f>'Variables AME'!Z345*'Variables AME'!Z382/'Variables AME'!Z$64*'Variables AME'!$S$64</f>
        <v>50240.710525896036</v>
      </c>
      <c r="AC80" s="21">
        <f>'Variables AME'!AA345*'Variables AME'!AA382/'Variables AME'!AA$64*'Variables AME'!$S$64</f>
        <v>49295.196322510012</v>
      </c>
      <c r="AD80" s="21">
        <f>'Variables AME'!AB345*'Variables AME'!AB382/'Variables AME'!AB$64*'Variables AME'!$S$64</f>
        <v>48527.888538267769</v>
      </c>
      <c r="AE80" s="21">
        <f>'Variables AME'!AC345*'Variables AME'!AC382/'Variables AME'!AC$64*'Variables AME'!$S$64</f>
        <v>47930.966343240209</v>
      </c>
      <c r="AF80" s="21">
        <f>'Variables AME'!AD345*'Variables AME'!AD382/'Variables AME'!AD$64*'Variables AME'!$S$64</f>
        <v>47458.219344395839</v>
      </c>
      <c r="AG80" s="21">
        <f>'Variables AME'!AE345*'Variables AME'!AE382/'Variables AME'!AE$64*'Variables AME'!$S$64</f>
        <v>47091.581968564555</v>
      </c>
      <c r="AH80" s="21">
        <f>'Variables AME'!AF345*'Variables AME'!AF382/'Variables AME'!AF$64*'Variables AME'!$S$64</f>
        <v>46811.925279141396</v>
      </c>
      <c r="AI80" s="21">
        <f>'Variables AME'!AG345*'Variables AME'!AG382/'Variables AME'!AG$64*'Variables AME'!$S$64</f>
        <v>46590.144108536944</v>
      </c>
      <c r="AJ80" s="21">
        <f>'Variables AME'!AH345*'Variables AME'!AH382/'Variables AME'!AH$64*'Variables AME'!$S$64</f>
        <v>46452.488476436221</v>
      </c>
      <c r="AK80" s="21">
        <f>'Variables AME'!AI345*'Variables AME'!AI382/'Variables AME'!AI$64*'Variables AME'!$S$64</f>
        <v>46371.499777362551</v>
      </c>
      <c r="AL80" s="21">
        <f>'Variables AME'!AJ345*'Variables AME'!AJ382/'Variables AME'!AJ$64*'Variables AME'!$S$64</f>
        <v>46331.120029155165</v>
      </c>
      <c r="AM80" s="21">
        <f>'Variables AME'!AK345*'Variables AME'!AK382/'Variables AME'!AK$64*'Variables AME'!$S$64</f>
        <v>46319.03970795744</v>
      </c>
      <c r="AN80" s="21">
        <f>'Variables AME'!AL345*'Variables AME'!AL382/'Variables AME'!AL$64*'Variables AME'!$S$64</f>
        <v>46326.81385555317</v>
      </c>
      <c r="AO80" s="21">
        <f>'Variables AME'!AM345*'Variables AME'!AM382/'Variables AME'!AM$64*'Variables AME'!$S$64</f>
        <v>46879.339084473751</v>
      </c>
      <c r="AP80" s="21">
        <f>'Variables AME'!AN345*'Variables AME'!AN382/'Variables AME'!AN$64*'Variables AME'!$S$64</f>
        <v>47458.50145387886</v>
      </c>
      <c r="AQ80" s="21">
        <f>'Variables AME'!AO345*'Variables AME'!AO382/'Variables AME'!AO$64*'Variables AME'!$S$64</f>
        <v>48045.855978886502</v>
      </c>
      <c r="AR80" s="21">
        <f>'Variables AME'!AP345*'Variables AME'!AP382/'Variables AME'!AP$64*'Variables AME'!$S$64</f>
        <v>48638.696562382152</v>
      </c>
      <c r="AS80" s="21">
        <f>'Variables AME'!AQ345*'Variables AME'!AQ382/'Variables AME'!AQ$64*'Variables AME'!$S$64</f>
        <v>49230.057562010552</v>
      </c>
      <c r="AT80" s="21">
        <f>'Variables AME'!AR345*'Variables AME'!AR382/'Variables AME'!AR$64*'Variables AME'!$S$64</f>
        <v>50109.984511395262</v>
      </c>
      <c r="AU80" s="21">
        <f>'Variables AME'!AS345*'Variables AME'!AS382/'Variables AME'!AS$64*'Variables AME'!$S$64</f>
        <v>50989.92516524349</v>
      </c>
      <c r="AV80" s="21">
        <f>'Variables AME'!AT345*'Variables AME'!AT382/'Variables AME'!AT$64*'Variables AME'!$S$64</f>
        <v>51866.053735941132</v>
      </c>
      <c r="AW80" s="21">
        <f>'Variables AME'!AU345*'Variables AME'!AU382/'Variables AME'!AU$64*'Variables AME'!$S$64</f>
        <v>52738.257775772581</v>
      </c>
      <c r="AX80" s="21">
        <f>'Variables AME'!AV345*'Variables AME'!AV382/'Variables AME'!AV$64*'Variables AME'!$S$64</f>
        <v>53621.206608799344</v>
      </c>
    </row>
    <row r="81" spans="1:50" x14ac:dyDescent="0.25">
      <c r="A81" s="112"/>
      <c r="B81" s="114"/>
      <c r="C81" t="s">
        <v>234</v>
      </c>
      <c r="D81" s="21">
        <f>'Variables AME'!B346*'Variables AME'!B383/'Variables AME'!B$64*'Variables AME'!$S$64</f>
        <v>0</v>
      </c>
      <c r="E81" s="21">
        <f>'Variables AME'!C346*'Variables AME'!C383/'Variables AME'!C$64*'Variables AME'!$S$64</f>
        <v>0</v>
      </c>
      <c r="F81" s="21">
        <f>'Variables AME'!D346*'Variables AME'!D383/'Variables AME'!D$64*'Variables AME'!$S$64</f>
        <v>0</v>
      </c>
      <c r="G81" s="21">
        <f>'Variables AME'!E346*'Variables AME'!E383/'Variables AME'!E$64*'Variables AME'!$S$64</f>
        <v>0</v>
      </c>
      <c r="H81" s="21">
        <f>'Variables AME'!F346*'Variables AME'!F383/'Variables AME'!F$64*'Variables AME'!$S$64</f>
        <v>0</v>
      </c>
      <c r="I81" s="21">
        <f>'Variables AME'!G346*'Variables AME'!G383/'Variables AME'!G$64*'Variables AME'!$S$64</f>
        <v>0</v>
      </c>
      <c r="J81" s="21">
        <f>'Variables AME'!H346*'Variables AME'!H383/'Variables AME'!H$64*'Variables AME'!$S$64</f>
        <v>0</v>
      </c>
      <c r="K81" s="21">
        <f>'Variables AME'!I346*'Variables AME'!I383/'Variables AME'!I$64*'Variables AME'!$S$64</f>
        <v>0</v>
      </c>
      <c r="L81" s="21">
        <f>'Variables AME'!J346*'Variables AME'!J383/'Variables AME'!J$64*'Variables AME'!$S$64</f>
        <v>0</v>
      </c>
      <c r="M81" s="21">
        <f>'Variables AME'!K346*'Variables AME'!K383/'Variables AME'!K$64*'Variables AME'!$S$64</f>
        <v>0</v>
      </c>
      <c r="N81" s="21">
        <f>'Variables AME'!L346*'Variables AME'!L383/'Variables AME'!L$64*'Variables AME'!$S$64</f>
        <v>0</v>
      </c>
      <c r="O81" s="21">
        <f>'Variables AME'!M346*'Variables AME'!M383/'Variables AME'!M$64*'Variables AME'!$S$64</f>
        <v>0</v>
      </c>
      <c r="P81" s="21">
        <f>'Variables AME'!N346*'Variables AME'!N383/'Variables AME'!N$64*'Variables AME'!$S$64</f>
        <v>0</v>
      </c>
      <c r="Q81" s="21">
        <f>'Variables AME'!O346*'Variables AME'!O383/'Variables AME'!O$64*'Variables AME'!$S$64</f>
        <v>0</v>
      </c>
      <c r="R81" s="21">
        <f>'Variables AME'!P346*'Variables AME'!P383/'Variables AME'!P$64*'Variables AME'!$S$64</f>
        <v>0</v>
      </c>
      <c r="S81" s="21">
        <f>'Variables AME'!Q346*'Variables AME'!Q383/'Variables AME'!Q$64*'Variables AME'!$S$64</f>
        <v>0</v>
      </c>
      <c r="T81" s="21">
        <f>'Variables AME'!R346*'Variables AME'!R383/'Variables AME'!R$64*'Variables AME'!$S$64</f>
        <v>0</v>
      </c>
      <c r="U81" s="21">
        <f>'Variables AME'!S346*'Variables AME'!S383/'Variables AME'!S$64*'Variables AME'!$S$64</f>
        <v>0</v>
      </c>
      <c r="V81" s="21">
        <f>'Variables AME'!T346*'Variables AME'!T383/'Variables AME'!T$64*'Variables AME'!$S$64</f>
        <v>0</v>
      </c>
      <c r="W81" s="21">
        <f>'Variables AME'!U346*'Variables AME'!U383/'Variables AME'!U$64*'Variables AME'!$S$64</f>
        <v>0</v>
      </c>
      <c r="X81" s="21">
        <f>'Variables AME'!V346*'Variables AME'!V383/'Variables AME'!V$64*'Variables AME'!$S$64</f>
        <v>0</v>
      </c>
      <c r="Y81" s="21">
        <f>'Variables AME'!W346*'Variables AME'!W383/'Variables AME'!W$64*'Variables AME'!$S$64</f>
        <v>0</v>
      </c>
      <c r="Z81" s="21">
        <f>'Variables AME'!X346*'Variables AME'!X383/'Variables AME'!X$64*'Variables AME'!$S$64</f>
        <v>0</v>
      </c>
      <c r="AA81" s="21">
        <f>'Variables AME'!Y346*'Variables AME'!Y383/'Variables AME'!Y$64*'Variables AME'!$S$64</f>
        <v>0</v>
      </c>
      <c r="AB81" s="21">
        <f>'Variables AME'!Z346*'Variables AME'!Z383/'Variables AME'!Z$64*'Variables AME'!$S$64</f>
        <v>0</v>
      </c>
      <c r="AC81" s="21">
        <f>'Variables AME'!AA346*'Variables AME'!AA383/'Variables AME'!AA$64*'Variables AME'!$S$64</f>
        <v>0</v>
      </c>
      <c r="AD81" s="21">
        <f>'Variables AME'!AB346*'Variables AME'!AB383/'Variables AME'!AB$64*'Variables AME'!$S$64</f>
        <v>0</v>
      </c>
      <c r="AE81" s="21">
        <f>'Variables AME'!AC346*'Variables AME'!AC383/'Variables AME'!AC$64*'Variables AME'!$S$64</f>
        <v>0</v>
      </c>
      <c r="AF81" s="21">
        <f>'Variables AME'!AD346*'Variables AME'!AD383/'Variables AME'!AD$64*'Variables AME'!$S$64</f>
        <v>0</v>
      </c>
      <c r="AG81" s="21">
        <f>'Variables AME'!AE346*'Variables AME'!AE383/'Variables AME'!AE$64*'Variables AME'!$S$64</f>
        <v>0</v>
      </c>
      <c r="AH81" s="21">
        <f>'Variables AME'!AF346*'Variables AME'!AF383/'Variables AME'!AF$64*'Variables AME'!$S$64</f>
        <v>0</v>
      </c>
      <c r="AI81" s="21">
        <f>'Variables AME'!AG346*'Variables AME'!AG383/'Variables AME'!AG$64*'Variables AME'!$S$64</f>
        <v>0</v>
      </c>
      <c r="AJ81" s="21">
        <f>'Variables AME'!AH346*'Variables AME'!AH383/'Variables AME'!AH$64*'Variables AME'!$S$64</f>
        <v>0</v>
      </c>
      <c r="AK81" s="21">
        <f>'Variables AME'!AI346*'Variables AME'!AI383/'Variables AME'!AI$64*'Variables AME'!$S$64</f>
        <v>0</v>
      </c>
      <c r="AL81" s="21">
        <f>'Variables AME'!AJ346*'Variables AME'!AJ383/'Variables AME'!AJ$64*'Variables AME'!$S$64</f>
        <v>0</v>
      </c>
      <c r="AM81" s="21">
        <f>'Variables AME'!AK346*'Variables AME'!AK383/'Variables AME'!AK$64*'Variables AME'!$S$64</f>
        <v>0</v>
      </c>
      <c r="AN81" s="21">
        <f>'Variables AME'!AL346*'Variables AME'!AL383/'Variables AME'!AL$64*'Variables AME'!$S$64</f>
        <v>0</v>
      </c>
      <c r="AO81" s="21">
        <f>'Variables AME'!AM346*'Variables AME'!AM383/'Variables AME'!AM$64*'Variables AME'!$S$64</f>
        <v>0</v>
      </c>
      <c r="AP81" s="21">
        <f>'Variables AME'!AN346*'Variables AME'!AN383/'Variables AME'!AN$64*'Variables AME'!$S$64</f>
        <v>0</v>
      </c>
      <c r="AQ81" s="21">
        <f>'Variables AME'!AO346*'Variables AME'!AO383/'Variables AME'!AO$64*'Variables AME'!$S$64</f>
        <v>0</v>
      </c>
      <c r="AR81" s="21">
        <f>'Variables AME'!AP346*'Variables AME'!AP383/'Variables AME'!AP$64*'Variables AME'!$S$64</f>
        <v>0</v>
      </c>
      <c r="AS81" s="21">
        <f>'Variables AME'!AQ346*'Variables AME'!AQ383/'Variables AME'!AQ$64*'Variables AME'!$S$64</f>
        <v>0</v>
      </c>
      <c r="AT81" s="21">
        <f>'Variables AME'!AR346*'Variables AME'!AR383/'Variables AME'!AR$64*'Variables AME'!$S$64</f>
        <v>0</v>
      </c>
      <c r="AU81" s="21">
        <f>'Variables AME'!AS346*'Variables AME'!AS383/'Variables AME'!AS$64*'Variables AME'!$S$64</f>
        <v>0</v>
      </c>
      <c r="AV81" s="21">
        <f>'Variables AME'!AT346*'Variables AME'!AT383/'Variables AME'!AT$64*'Variables AME'!$S$64</f>
        <v>0</v>
      </c>
      <c r="AW81" s="21">
        <f>'Variables AME'!AU346*'Variables AME'!AU383/'Variables AME'!AU$64*'Variables AME'!$S$64</f>
        <v>0</v>
      </c>
      <c r="AX81" s="21">
        <f>'Variables AME'!AV346*'Variables AME'!AV383/'Variables AME'!AV$64*'Variables AME'!$S$64</f>
        <v>0</v>
      </c>
    </row>
    <row r="82" spans="1:50" x14ac:dyDescent="0.25">
      <c r="A82" s="112"/>
      <c r="B82" s="114" t="s">
        <v>821</v>
      </c>
      <c r="C82" t="s">
        <v>235</v>
      </c>
      <c r="D82" s="21">
        <f>'Variables AME'!B347*'Variables AME'!B384/'Variables AME'!B$64*'Variables AME'!$S$64</f>
        <v>9576.5515585994181</v>
      </c>
      <c r="E82" s="21">
        <f>'Variables AME'!C347*'Variables AME'!C384/'Variables AME'!C$64*'Variables AME'!$S$64</f>
        <v>9730.306191496109</v>
      </c>
      <c r="F82" s="21">
        <f>'Variables AME'!D347*'Variables AME'!D384/'Variables AME'!D$64*'Variables AME'!$S$64</f>
        <v>9886.4969172728524</v>
      </c>
      <c r="G82" s="21">
        <f>'Variables AME'!E347*'Variables AME'!E384/'Variables AME'!E$64*'Variables AME'!$S$64</f>
        <v>10008.538185481841</v>
      </c>
      <c r="H82" s="21">
        <f>'Variables AME'!F347*'Variables AME'!F384/'Variables AME'!F$64*'Variables AME'!$S$64</f>
        <v>10240.501434313854</v>
      </c>
      <c r="I82" s="21">
        <f>'Variables AME'!G347*'Variables AME'!G384/'Variables AME'!G$64*'Variables AME'!$S$64</f>
        <v>9758.6341505623532</v>
      </c>
      <c r="J82" s="21">
        <f>'Variables AME'!H347*'Variables AME'!H384/'Variables AME'!H$64*'Variables AME'!$S$64</f>
        <v>9918.4135871700637</v>
      </c>
      <c r="K82" s="21">
        <f>'Variables AME'!I347*'Variables AME'!I384/'Variables AME'!I$64*'Variables AME'!$S$64</f>
        <v>10285.94404782556</v>
      </c>
      <c r="L82" s="21">
        <f>'Variables AME'!J347*'Variables AME'!J384/'Variables AME'!J$64*'Variables AME'!$S$64</f>
        <v>10542.795976957028</v>
      </c>
      <c r="M82" s="21">
        <f>'Variables AME'!K347*'Variables AME'!K384/'Variables AME'!K$64*'Variables AME'!$S$64</f>
        <v>10546.000263517826</v>
      </c>
      <c r="N82" s="21">
        <f>'Variables AME'!L347*'Variables AME'!L384/'Variables AME'!L$64*'Variables AME'!$S$64</f>
        <v>10484.392177168487</v>
      </c>
      <c r="O82" s="21">
        <f>'Variables AME'!M347*'Variables AME'!M384/'Variables AME'!M$64*'Variables AME'!$S$64</f>
        <v>10301.82081594342</v>
      </c>
      <c r="P82" s="21">
        <f>'Variables AME'!N347*'Variables AME'!N384/'Variables AME'!N$64*'Variables AME'!$S$64</f>
        <v>9940.3537420587709</v>
      </c>
      <c r="Q82" s="21">
        <f>'Variables AME'!O347*'Variables AME'!O384/'Variables AME'!O$64*'Variables AME'!$S$64</f>
        <v>9843.8918362340719</v>
      </c>
      <c r="R82" s="21">
        <f>'Variables AME'!P347*'Variables AME'!P384/'Variables AME'!P$64*'Variables AME'!$S$64</f>
        <v>9840.1601615352938</v>
      </c>
      <c r="S82" s="21">
        <f>'Variables AME'!Q347*'Variables AME'!Q384/'Variables AME'!Q$64*'Variables AME'!$S$64</f>
        <v>9632.2315700867475</v>
      </c>
      <c r="T82" s="21">
        <f>'Variables AME'!R347*'Variables AME'!R384/'Variables AME'!R$64*'Variables AME'!$S$64</f>
        <v>9347.7500045118832</v>
      </c>
      <c r="U82" s="21">
        <f>'Variables AME'!S347*'Variables AME'!S384/'Variables AME'!S$64*'Variables AME'!$S$64</f>
        <v>9655.9655537550607</v>
      </c>
      <c r="V82" s="21">
        <f>'Variables AME'!T347*'Variables AME'!T384/'Variables AME'!T$64*'Variables AME'!$S$64</f>
        <v>10048.585342389764</v>
      </c>
      <c r="W82" s="21">
        <f>'Variables AME'!U347*'Variables AME'!U384/'Variables AME'!U$64*'Variables AME'!$S$64</f>
        <v>10443.254686937251</v>
      </c>
      <c r="X82" s="21">
        <f>'Variables AME'!V347*'Variables AME'!V384/'Variables AME'!V$64*'Variables AME'!$S$64</f>
        <v>10975.96116663216</v>
      </c>
      <c r="Y82" s="21">
        <f>'Variables AME'!W347*'Variables AME'!W384/'Variables AME'!W$64*'Variables AME'!$S$64</f>
        <v>11499.350090618796</v>
      </c>
      <c r="Z82" s="21">
        <f>'Variables AME'!X347*'Variables AME'!X384/'Variables AME'!X$64*'Variables AME'!$S$64</f>
        <v>11311.563186392705</v>
      </c>
      <c r="AA82" s="21">
        <f>'Variables AME'!Y347*'Variables AME'!Y384/'Variables AME'!Y$64*'Variables AME'!$S$64</f>
        <v>11086.406922479066</v>
      </c>
      <c r="AB82" s="21">
        <f>'Variables AME'!Z347*'Variables AME'!Z384/'Variables AME'!Z$64*'Variables AME'!$S$64</f>
        <v>10898.21272333046</v>
      </c>
      <c r="AC82" s="21">
        <f>'Variables AME'!AA347*'Variables AME'!AA384/'Variables AME'!AA$64*'Variables AME'!$S$64</f>
        <v>10772.008479838682</v>
      </c>
      <c r="AD82" s="21">
        <f>'Variables AME'!AB347*'Variables AME'!AB384/'Variables AME'!AB$64*'Variables AME'!$S$64</f>
        <v>10680.996428148968</v>
      </c>
      <c r="AE82" s="21">
        <f>'Variables AME'!AC347*'Variables AME'!AC384/'Variables AME'!AC$64*'Variables AME'!$S$64</f>
        <v>10409.733656028411</v>
      </c>
      <c r="AF82" s="21">
        <f>'Variables AME'!AD347*'Variables AME'!AD384/'Variables AME'!AD$64*'Variables AME'!$S$64</f>
        <v>10136.21038451128</v>
      </c>
      <c r="AG82" s="21">
        <f>'Variables AME'!AE347*'Variables AME'!AE384/'Variables AME'!AE$64*'Variables AME'!$S$64</f>
        <v>9875.73234610289</v>
      </c>
      <c r="AH82" s="21">
        <f>'Variables AME'!AF347*'Variables AME'!AF384/'Variables AME'!AF$64*'Variables AME'!$S$64</f>
        <v>9614.7744592758172</v>
      </c>
      <c r="AI82" s="21">
        <f>'Variables AME'!AG347*'Variables AME'!AG384/'Variables AME'!AG$64*'Variables AME'!$S$64</f>
        <v>9362.783411666087</v>
      </c>
      <c r="AJ82" s="21">
        <f>'Variables AME'!AH347*'Variables AME'!AH384/'Variables AME'!AH$64*'Variables AME'!$S$64</f>
        <v>9104.8581976080386</v>
      </c>
      <c r="AK82" s="21">
        <f>'Variables AME'!AI347*'Variables AME'!AI384/'Variables AME'!AI$64*'Variables AME'!$S$64</f>
        <v>8854.5988439224348</v>
      </c>
      <c r="AL82" s="21">
        <f>'Variables AME'!AJ347*'Variables AME'!AJ384/'Variables AME'!AJ$64*'Variables AME'!$S$64</f>
        <v>8612.7063237520233</v>
      </c>
      <c r="AM82" s="21">
        <f>'Variables AME'!AK347*'Variables AME'!AK384/'Variables AME'!AK$64*'Variables AME'!$S$64</f>
        <v>8366.6415603029454</v>
      </c>
      <c r="AN82" s="21">
        <f>'Variables AME'!AL347*'Variables AME'!AL384/'Variables AME'!AL$64*'Variables AME'!$S$64</f>
        <v>8125.001744013829</v>
      </c>
      <c r="AO82" s="21">
        <f>'Variables AME'!AM347*'Variables AME'!AM384/'Variables AME'!AM$64*'Variables AME'!$S$64</f>
        <v>7881.5929707604291</v>
      </c>
      <c r="AP82" s="21">
        <f>'Variables AME'!AN347*'Variables AME'!AN384/'Variables AME'!AN$64*'Variables AME'!$S$64</f>
        <v>7639.0531356149449</v>
      </c>
      <c r="AQ82" s="21">
        <f>'Variables AME'!AO347*'Variables AME'!AO384/'Variables AME'!AO$64*'Variables AME'!$S$64</f>
        <v>7399.2764344104435</v>
      </c>
      <c r="AR82" s="21">
        <f>'Variables AME'!AP347*'Variables AME'!AP384/'Variables AME'!AP$64*'Variables AME'!$S$64</f>
        <v>7163.9495183214276</v>
      </c>
      <c r="AS82" s="21">
        <f>'Variables AME'!AQ347*'Variables AME'!AQ384/'Variables AME'!AQ$64*'Variables AME'!$S$64</f>
        <v>6932.2702755843729</v>
      </c>
      <c r="AT82" s="21">
        <f>'Variables AME'!AR347*'Variables AME'!AR384/'Variables AME'!AR$64*'Variables AME'!$S$64</f>
        <v>6712.7444604800694</v>
      </c>
      <c r="AU82" s="21">
        <f>'Variables AME'!AS347*'Variables AME'!AS384/'Variables AME'!AS$64*'Variables AME'!$S$64</f>
        <v>6492.3594958867661</v>
      </c>
      <c r="AV82" s="21">
        <f>'Variables AME'!AT347*'Variables AME'!AT384/'Variables AME'!AT$64*'Variables AME'!$S$64</f>
        <v>6272.0261641177458</v>
      </c>
      <c r="AW82" s="21">
        <f>'Variables AME'!AU347*'Variables AME'!AU384/'Variables AME'!AU$64*'Variables AME'!$S$64</f>
        <v>6052.7102010653734</v>
      </c>
      <c r="AX82" s="21">
        <f>'Variables AME'!AV347*'Variables AME'!AV384/'Variables AME'!AV$64*'Variables AME'!$S$64</f>
        <v>5838.3524524498598</v>
      </c>
    </row>
    <row r="83" spans="1:50" x14ac:dyDescent="0.25">
      <c r="A83" s="112"/>
      <c r="B83" s="114"/>
      <c r="C83" t="s">
        <v>236</v>
      </c>
      <c r="D83" s="21">
        <f>'Variables AME'!B348*'Variables AME'!B385/'Variables AME'!B$64*'Variables AME'!$S$64</f>
        <v>712.19450011506638</v>
      </c>
      <c r="E83" s="21">
        <f>'Variables AME'!C348*'Variables AME'!C385/'Variables AME'!C$64*'Variables AME'!$S$64</f>
        <v>723.62901318025274</v>
      </c>
      <c r="F83" s="21">
        <f>'Variables AME'!D348*'Variables AME'!D385/'Variables AME'!D$64*'Variables AME'!$S$64</f>
        <v>735.2508363796095</v>
      </c>
      <c r="G83" s="21">
        <f>'Variables AME'!E348*'Variables AME'!E385/'Variables AME'!E$64*'Variables AME'!$S$64</f>
        <v>704.82502294229198</v>
      </c>
      <c r="H83" s="21">
        <f>'Variables AME'!F348*'Variables AME'!F385/'Variables AME'!F$64*'Variables AME'!$S$64</f>
        <v>728.72690928867723</v>
      </c>
      <c r="I83" s="21">
        <f>'Variables AME'!G348*'Variables AME'!G385/'Variables AME'!G$64*'Variables AME'!$S$64</f>
        <v>579.24487516950069</v>
      </c>
      <c r="J83" s="21">
        <f>'Variables AME'!H348*'Variables AME'!H385/'Variables AME'!H$64*'Variables AME'!$S$64</f>
        <v>594.51588896800922</v>
      </c>
      <c r="K83" s="21">
        <f>'Variables AME'!I348*'Variables AME'!I385/'Variables AME'!I$64*'Variables AME'!$S$64</f>
        <v>634.11409388841446</v>
      </c>
      <c r="L83" s="21">
        <f>'Variables AME'!J348*'Variables AME'!J385/'Variables AME'!J$64*'Variables AME'!$S$64</f>
        <v>656.1259319872604</v>
      </c>
      <c r="M83" s="21">
        <f>'Variables AME'!K348*'Variables AME'!K385/'Variables AME'!K$64*'Variables AME'!$S$64</f>
        <v>610.48217672243902</v>
      </c>
      <c r="N83" s="21">
        <f>'Variables AME'!L348*'Variables AME'!L385/'Variables AME'!L$64*'Variables AME'!$S$64</f>
        <v>548.58877739752381</v>
      </c>
      <c r="O83" s="21">
        <f>'Variables AME'!M348*'Variables AME'!M385/'Variables AME'!M$64*'Variables AME'!$S$64</f>
        <v>454.4740713463039</v>
      </c>
      <c r="P83" s="21">
        <f>'Variables AME'!N348*'Variables AME'!N385/'Variables AME'!N$64*'Variables AME'!$S$64</f>
        <v>372.11469459259905</v>
      </c>
      <c r="Q83" s="21">
        <f>'Variables AME'!O348*'Variables AME'!O385/'Variables AME'!O$64*'Variables AME'!$S$64</f>
        <v>346.56044334092508</v>
      </c>
      <c r="R83" s="21">
        <f>'Variables AME'!P348*'Variables AME'!P385/'Variables AME'!P$64*'Variables AME'!$S$64</f>
        <v>335.32499596474167</v>
      </c>
      <c r="S83" s="21">
        <f>'Variables AME'!Q348*'Variables AME'!Q385/'Variables AME'!Q$64*'Variables AME'!$S$64</f>
        <v>273.3883142770386</v>
      </c>
      <c r="T83" s="21">
        <f>'Variables AME'!R348*'Variables AME'!R385/'Variables AME'!R$64*'Variables AME'!$S$64</f>
        <v>225.89538251450546</v>
      </c>
      <c r="U83" s="21">
        <f>'Variables AME'!S348*'Variables AME'!S385/'Variables AME'!S$64*'Variables AME'!$S$64</f>
        <v>350.42893225571606</v>
      </c>
      <c r="V83" s="21">
        <f>'Variables AME'!T348*'Variables AME'!T385/'Variables AME'!T$64*'Variables AME'!$S$64</f>
        <v>494.7951875695714</v>
      </c>
      <c r="W83" s="21">
        <f>'Variables AME'!U348*'Variables AME'!U385/'Variables AME'!U$64*'Variables AME'!$S$64</f>
        <v>638.64644427782969</v>
      </c>
      <c r="X83" s="21">
        <f>'Variables AME'!V348*'Variables AME'!V385/'Variables AME'!V$64*'Variables AME'!$S$64</f>
        <v>602.54101806919721</v>
      </c>
      <c r="Y83" s="21">
        <f>'Variables AME'!W348*'Variables AME'!W385/'Variables AME'!W$64*'Variables AME'!$S$64</f>
        <v>541.00910952294851</v>
      </c>
      <c r="Z83" s="21">
        <f>'Variables AME'!X348*'Variables AME'!X385/'Variables AME'!X$64*'Variables AME'!$S$64</f>
        <v>522.13997658694143</v>
      </c>
      <c r="AA83" s="21">
        <f>'Variables AME'!Y348*'Variables AME'!Y385/'Variables AME'!Y$64*'Variables AME'!$S$64</f>
        <v>509.17936026488724</v>
      </c>
      <c r="AB83" s="21">
        <f>'Variables AME'!Z348*'Variables AME'!Z385/'Variables AME'!Z$64*'Variables AME'!$S$64</f>
        <v>498.15817768132496</v>
      </c>
      <c r="AC83" s="21">
        <f>'Variables AME'!AA348*'Variables AME'!AA385/'Variables AME'!AA$64*'Variables AME'!$S$64</f>
        <v>489.29573475889151</v>
      </c>
      <c r="AD83" s="21">
        <f>'Variables AME'!AB348*'Variables AME'!AB385/'Variables AME'!AB$64*'Variables AME'!$S$64</f>
        <v>482.05566173371398</v>
      </c>
      <c r="AE83" s="21">
        <f>'Variables AME'!AC348*'Variables AME'!AC385/'Variables AME'!AC$64*'Variables AME'!$S$64</f>
        <v>485.40879632964186</v>
      </c>
      <c r="AF83" s="21">
        <f>'Variables AME'!AD348*'Variables AME'!AD385/'Variables AME'!AD$64*'Variables AME'!$S$64</f>
        <v>491.09357023128126</v>
      </c>
      <c r="AG83" s="21">
        <f>'Variables AME'!AE348*'Variables AME'!AE385/'Variables AME'!AE$64*'Variables AME'!$S$64</f>
        <v>498.02200290798208</v>
      </c>
      <c r="AH83" s="21">
        <f>'Variables AME'!AF348*'Variables AME'!AF385/'Variables AME'!AF$64*'Variables AME'!$S$64</f>
        <v>506.16718584816613</v>
      </c>
      <c r="AI83" s="21">
        <f>'Variables AME'!AG348*'Variables AME'!AG385/'Variables AME'!AG$64*'Variables AME'!$S$64</f>
        <v>515.08957713149971</v>
      </c>
      <c r="AJ83" s="21">
        <f>'Variables AME'!AH348*'Variables AME'!AH385/'Variables AME'!AH$64*'Variables AME'!$S$64</f>
        <v>514.24845126732464</v>
      </c>
      <c r="AK83" s="21">
        <f>'Variables AME'!AI348*'Variables AME'!AI385/'Variables AME'!AI$64*'Variables AME'!$S$64</f>
        <v>512.7906424417057</v>
      </c>
      <c r="AL83" s="21">
        <f>'Variables AME'!AJ348*'Variables AME'!AJ385/'Variables AME'!AJ$64*'Variables AME'!$S$64</f>
        <v>511.53542245354669</v>
      </c>
      <c r="AM83" s="21">
        <f>'Variables AME'!AK348*'Variables AME'!AK385/'Variables AME'!AK$64*'Variables AME'!$S$64</f>
        <v>510.25557418278783</v>
      </c>
      <c r="AN83" s="21">
        <f>'Variables AME'!AL348*'Variables AME'!AL385/'Variables AME'!AL$64*'Variables AME'!$S$64</f>
        <v>509.07847686973889</v>
      </c>
      <c r="AO83" s="21">
        <f>'Variables AME'!AM348*'Variables AME'!AM385/'Variables AME'!AM$64*'Variables AME'!$S$64</f>
        <v>521.48911643614406</v>
      </c>
      <c r="AP83" s="21">
        <f>'Variables AME'!AN348*'Variables AME'!AN385/'Variables AME'!AN$64*'Variables AME'!$S$64</f>
        <v>535.74713669592472</v>
      </c>
      <c r="AQ83" s="21">
        <f>'Variables AME'!AO348*'Variables AME'!AO385/'Variables AME'!AO$64*'Variables AME'!$S$64</f>
        <v>550.54969609043144</v>
      </c>
      <c r="AR83" s="21">
        <f>'Variables AME'!AP348*'Variables AME'!AP385/'Variables AME'!AP$64*'Variables AME'!$S$64</f>
        <v>565.62777690125745</v>
      </c>
      <c r="AS83" s="21">
        <f>'Variables AME'!AQ348*'Variables AME'!AQ385/'Variables AME'!AQ$64*'Variables AME'!$S$64</f>
        <v>580.84296395193712</v>
      </c>
      <c r="AT83" s="21">
        <f>'Variables AME'!AR348*'Variables AME'!AR385/'Variables AME'!AR$64*'Variables AME'!$S$64</f>
        <v>594.7528210699968</v>
      </c>
      <c r="AU83" s="21">
        <f>'Variables AME'!AS348*'Variables AME'!AS385/'Variables AME'!AS$64*'Variables AME'!$S$64</f>
        <v>608.77931971377939</v>
      </c>
      <c r="AV83" s="21">
        <f>'Variables AME'!AT348*'Variables AME'!AT385/'Variables AME'!AT$64*'Variables AME'!$S$64</f>
        <v>622.97542617941303</v>
      </c>
      <c r="AW83" s="21">
        <f>'Variables AME'!AU348*'Variables AME'!AU385/'Variables AME'!AU$64*'Variables AME'!$S$64</f>
        <v>637.22655764422007</v>
      </c>
      <c r="AX83" s="21">
        <f>'Variables AME'!AV348*'Variables AME'!AV385/'Variables AME'!AV$64*'Variables AME'!$S$64</f>
        <v>651.63213890747829</v>
      </c>
    </row>
    <row r="84" spans="1:50" x14ac:dyDescent="0.25">
      <c r="A84" s="112"/>
      <c r="B84" s="114"/>
      <c r="C84" t="s">
        <v>237</v>
      </c>
      <c r="D84" s="21">
        <f>'Variables AME'!B349*'Variables AME'!B386/'Variables AME'!B$64*'Variables AME'!$S$64</f>
        <v>1433.2455429901711</v>
      </c>
      <c r="E84" s="21">
        <f>'Variables AME'!C349*'Variables AME'!C386/'Variables AME'!C$64*'Variables AME'!$S$64</f>
        <v>1456.2567637792783</v>
      </c>
      <c r="F84" s="21">
        <f>'Variables AME'!D349*'Variables AME'!D386/'Variables AME'!D$64*'Variables AME'!$S$64</f>
        <v>1479.6361084744226</v>
      </c>
      <c r="G84" s="21">
        <f>'Variables AME'!E349*'Variables AME'!E386/'Variables AME'!E$64*'Variables AME'!$S$64</f>
        <v>1498.2732405948643</v>
      </c>
      <c r="H84" s="21">
        <f>'Variables AME'!F349*'Variables AME'!F386/'Variables AME'!F$64*'Variables AME'!$S$64</f>
        <v>1558.8781079275382</v>
      </c>
      <c r="I84" s="21">
        <f>'Variables AME'!G349*'Variables AME'!G386/'Variables AME'!G$64*'Variables AME'!$S$64</f>
        <v>1461.032875194983</v>
      </c>
      <c r="J84" s="21">
        <f>'Variables AME'!H349*'Variables AME'!H386/'Variables AME'!H$64*'Variables AME'!$S$64</f>
        <v>1498.3109072481898</v>
      </c>
      <c r="K84" s="21">
        <f>'Variables AME'!I349*'Variables AME'!I386/'Variables AME'!I$64*'Variables AME'!$S$64</f>
        <v>1580.6294955911681</v>
      </c>
      <c r="L84" s="21">
        <f>'Variables AME'!J349*'Variables AME'!J386/'Variables AME'!J$64*'Variables AME'!$S$64</f>
        <v>1651.8698389287572</v>
      </c>
      <c r="M84" s="21">
        <f>'Variables AME'!K349*'Variables AME'!K386/'Variables AME'!K$64*'Variables AME'!$S$64</f>
        <v>1658.783789870585</v>
      </c>
      <c r="N84" s="21">
        <f>'Variables AME'!L349*'Variables AME'!L386/'Variables AME'!L$64*'Variables AME'!$S$64</f>
        <v>1640.9104468094542</v>
      </c>
      <c r="O84" s="21">
        <f>'Variables AME'!M349*'Variables AME'!M386/'Variables AME'!M$64*'Variables AME'!$S$64</f>
        <v>1592.01883631378</v>
      </c>
      <c r="P84" s="21">
        <f>'Variables AME'!N349*'Variables AME'!N386/'Variables AME'!N$64*'Variables AME'!$S$64</f>
        <v>1678.668433279139</v>
      </c>
      <c r="Q84" s="21">
        <f>'Variables AME'!O349*'Variables AME'!O386/'Variables AME'!O$64*'Variables AME'!$S$64</f>
        <v>1861.327200986309</v>
      </c>
      <c r="R84" s="21">
        <f>'Variables AME'!P349*'Variables AME'!P386/'Variables AME'!P$64*'Variables AME'!$S$64</f>
        <v>2104.4570693320029</v>
      </c>
      <c r="S84" s="21">
        <f>'Variables AME'!Q349*'Variables AME'!Q386/'Variables AME'!Q$64*'Variables AME'!$S$64</f>
        <v>2301.3175214782095</v>
      </c>
      <c r="T84" s="21">
        <f>'Variables AME'!R349*'Variables AME'!R386/'Variables AME'!R$64*'Variables AME'!$S$64</f>
        <v>2502.7890757692858</v>
      </c>
      <c r="U84" s="21">
        <f>'Variables AME'!S349*'Variables AME'!S386/'Variables AME'!S$64*'Variables AME'!$S$64</f>
        <v>2032.6037870121602</v>
      </c>
      <c r="V84" s="21">
        <f>'Variables AME'!T349*'Variables AME'!T386/'Variables AME'!T$64*'Variables AME'!$S$64</f>
        <v>1474.1836222532886</v>
      </c>
      <c r="W84" s="21">
        <f>'Variables AME'!U349*'Variables AME'!U386/'Variables AME'!U$64*'Variables AME'!$S$64</f>
        <v>896.96456870384134</v>
      </c>
      <c r="X84" s="21">
        <f>'Variables AME'!V349*'Variables AME'!V386/'Variables AME'!V$64*'Variables AME'!$S$64</f>
        <v>857.43283667051514</v>
      </c>
      <c r="Y84" s="21">
        <f>'Variables AME'!W349*'Variables AME'!W386/'Variables AME'!W$64*'Variables AME'!$S$64</f>
        <v>857.2615474459285</v>
      </c>
      <c r="Z84" s="21">
        <f>'Variables AME'!X349*'Variables AME'!X386/'Variables AME'!X$64*'Variables AME'!$S$64</f>
        <v>837.77083536217367</v>
      </c>
      <c r="AA84" s="21">
        <f>'Variables AME'!Y349*'Variables AME'!Y386/'Variables AME'!Y$64*'Variables AME'!$S$64</f>
        <v>822.35299486951078</v>
      </c>
      <c r="AB84" s="21">
        <f>'Variables AME'!Z349*'Variables AME'!Z386/'Variables AME'!Z$64*'Variables AME'!$S$64</f>
        <v>811.29821993993949</v>
      </c>
      <c r="AC84" s="21">
        <f>'Variables AME'!AA349*'Variables AME'!AA386/'Variables AME'!AA$64*'Variables AME'!$S$64</f>
        <v>805.06389751372171</v>
      </c>
      <c r="AD84" s="21">
        <f>'Variables AME'!AB349*'Variables AME'!AB386/'Variables AME'!AB$64*'Variables AME'!$S$64</f>
        <v>801.55464877263489</v>
      </c>
      <c r="AE84" s="21">
        <f>'Variables AME'!AC349*'Variables AME'!AC386/'Variables AME'!AC$64*'Variables AME'!$S$64</f>
        <v>799.03680175144268</v>
      </c>
      <c r="AF84" s="21">
        <f>'Variables AME'!AD349*'Variables AME'!AD386/'Variables AME'!AD$64*'Variables AME'!$S$64</f>
        <v>797.55618326610261</v>
      </c>
      <c r="AG84" s="21">
        <f>'Variables AME'!AE349*'Variables AME'!AE386/'Variables AME'!AE$64*'Variables AME'!$S$64</f>
        <v>796.84043443053258</v>
      </c>
      <c r="AH84" s="21">
        <f>'Variables AME'!AF349*'Variables AME'!AF386/'Variables AME'!AF$64*'Variables AME'!$S$64</f>
        <v>796.54067668701907</v>
      </c>
      <c r="AI84" s="21">
        <f>'Variables AME'!AG349*'Variables AME'!AG386/'Variables AME'!AG$64*'Variables AME'!$S$64</f>
        <v>796.60349514908444</v>
      </c>
      <c r="AJ84" s="21">
        <f>'Variables AME'!AH349*'Variables AME'!AH386/'Variables AME'!AH$64*'Variables AME'!$S$64</f>
        <v>797.24244269031647</v>
      </c>
      <c r="AK84" s="21">
        <f>'Variables AME'!AI349*'Variables AME'!AI386/'Variables AME'!AI$64*'Variables AME'!$S$64</f>
        <v>798.12581991256377</v>
      </c>
      <c r="AL84" s="21">
        <f>'Variables AME'!AJ349*'Variables AME'!AJ386/'Variables AME'!AJ$64*'Variables AME'!$S$64</f>
        <v>799.22528759026363</v>
      </c>
      <c r="AM84" s="21">
        <f>'Variables AME'!AK349*'Variables AME'!AK386/'Variables AME'!AK$64*'Variables AME'!$S$64</f>
        <v>800.3227654755276</v>
      </c>
      <c r="AN84" s="21">
        <f>'Variables AME'!AL349*'Variables AME'!AL386/'Variables AME'!AL$64*'Variables AME'!$S$64</f>
        <v>801.45123028087721</v>
      </c>
      <c r="AO84" s="21">
        <f>'Variables AME'!AM349*'Variables AME'!AM386/'Variables AME'!AM$64*'Variables AME'!$S$64</f>
        <v>802.41862146474261</v>
      </c>
      <c r="AP84" s="21">
        <f>'Variables AME'!AN349*'Variables AME'!AN386/'Variables AME'!AN$64*'Variables AME'!$S$64</f>
        <v>803.19339351847555</v>
      </c>
      <c r="AQ84" s="21">
        <f>'Variables AME'!AO349*'Variables AME'!AO386/'Variables AME'!AO$64*'Variables AME'!$S$64</f>
        <v>803.88514854094706</v>
      </c>
      <c r="AR84" s="21">
        <f>'Variables AME'!AP349*'Variables AME'!AP386/'Variables AME'!AP$64*'Variables AME'!$S$64</f>
        <v>804.56763167225608</v>
      </c>
      <c r="AS84" s="21">
        <f>'Variables AME'!AQ349*'Variables AME'!AQ386/'Variables AME'!AQ$64*'Variables AME'!$S$64</f>
        <v>805.1460404082344</v>
      </c>
      <c r="AT84" s="21">
        <f>'Variables AME'!AR349*'Variables AME'!AR386/'Variables AME'!AR$64*'Variables AME'!$S$64</f>
        <v>1073.924351594367</v>
      </c>
      <c r="AU84" s="21">
        <f>'Variables AME'!AS349*'Variables AME'!AS386/'Variables AME'!AS$64*'Variables AME'!$S$64</f>
        <v>1376.5433327357587</v>
      </c>
      <c r="AV84" s="21">
        <f>'Variables AME'!AT349*'Variables AME'!AT386/'Variables AME'!AT$64*'Variables AME'!$S$64</f>
        <v>1683.5131946692509</v>
      </c>
      <c r="AW84" s="21">
        <f>'Variables AME'!AU349*'Variables AME'!AU386/'Variables AME'!AU$64*'Variables AME'!$S$64</f>
        <v>1990.4990662893349</v>
      </c>
      <c r="AX84" s="21">
        <f>'Variables AME'!AV349*'Variables AME'!AV386/'Variables AME'!AV$64*'Variables AME'!$S$64</f>
        <v>2297.8796976668204</v>
      </c>
    </row>
    <row r="85" spans="1:50" x14ac:dyDescent="0.25">
      <c r="A85" s="112"/>
      <c r="B85" s="114"/>
      <c r="C85" t="s">
        <v>238</v>
      </c>
      <c r="D85" s="21">
        <f>'Variables AME'!B350*'Variables AME'!B387/'Variables AME'!B$64*'Variables AME'!$S$64</f>
        <v>1674.0271837170451</v>
      </c>
      <c r="E85" s="21">
        <f>'Variables AME'!C350*'Variables AME'!C387/'Variables AME'!C$64*'Variables AME'!$S$64</f>
        <v>1700.9042316310538</v>
      </c>
      <c r="F85" s="21">
        <f>'Variables AME'!D350*'Variables AME'!D387/'Variables AME'!D$64*'Variables AME'!$S$64</f>
        <v>1728.2159248350288</v>
      </c>
      <c r="G85" s="21">
        <f>'Variables AME'!E350*'Variables AME'!E387/'Variables AME'!E$64*'Variables AME'!$S$64</f>
        <v>1613.4874385581675</v>
      </c>
      <c r="H85" s="21">
        <f>'Variables AME'!F350*'Variables AME'!F387/'Variables AME'!F$64*'Variables AME'!$S$64</f>
        <v>1866.2232811319063</v>
      </c>
      <c r="I85" s="21">
        <f>'Variables AME'!G350*'Variables AME'!G387/'Variables AME'!G$64*'Variables AME'!$S$64</f>
        <v>1458.7973794251152</v>
      </c>
      <c r="J85" s="21">
        <f>'Variables AME'!H350*'Variables AME'!H387/'Variables AME'!H$64*'Variables AME'!$S$64</f>
        <v>1424.0851168140614</v>
      </c>
      <c r="K85" s="21">
        <f>'Variables AME'!I350*'Variables AME'!I387/'Variables AME'!I$64*'Variables AME'!$S$64</f>
        <v>1523.7635381810551</v>
      </c>
      <c r="L85" s="21">
        <f>'Variables AME'!J350*'Variables AME'!J387/'Variables AME'!J$64*'Variables AME'!$S$64</f>
        <v>1384.1956541515683</v>
      </c>
      <c r="M85" s="21">
        <f>'Variables AME'!K350*'Variables AME'!K387/'Variables AME'!K$64*'Variables AME'!$S$64</f>
        <v>1108.3837174065216</v>
      </c>
      <c r="N85" s="21">
        <f>'Variables AME'!L350*'Variables AME'!L387/'Variables AME'!L$64*'Variables AME'!$S$64</f>
        <v>988.97777876590999</v>
      </c>
      <c r="O85" s="21">
        <f>'Variables AME'!M350*'Variables AME'!M387/'Variables AME'!M$64*'Variables AME'!$S$64</f>
        <v>872.63310321028359</v>
      </c>
      <c r="P85" s="21">
        <f>'Variables AME'!N350*'Variables AME'!N387/'Variables AME'!N$64*'Variables AME'!$S$64</f>
        <v>766.0671007489666</v>
      </c>
      <c r="Q85" s="21">
        <f>'Variables AME'!O350*'Variables AME'!O387/'Variables AME'!O$64*'Variables AME'!$S$64</f>
        <v>766.9295001179994</v>
      </c>
      <c r="R85" s="21">
        <f>'Variables AME'!P350*'Variables AME'!P387/'Variables AME'!P$64*'Variables AME'!$S$64</f>
        <v>660.91056458685318</v>
      </c>
      <c r="S85" s="21">
        <f>'Variables AME'!Q350*'Variables AME'!Q387/'Variables AME'!Q$64*'Variables AME'!$S$64</f>
        <v>413.68623257510797</v>
      </c>
      <c r="T85" s="21">
        <f>'Variables AME'!R350*'Variables AME'!R387/'Variables AME'!R$64*'Variables AME'!$S$64</f>
        <v>285.9098939064645</v>
      </c>
      <c r="U85" s="21">
        <f>'Variables AME'!S350*'Variables AME'!S387/'Variables AME'!S$64*'Variables AME'!$S$64</f>
        <v>236.04533848656899</v>
      </c>
      <c r="V85" s="21">
        <f>'Variables AME'!T350*'Variables AME'!T387/'Variables AME'!T$64*'Variables AME'!$S$64</f>
        <v>190.63829061324577</v>
      </c>
      <c r="W85" s="21">
        <f>'Variables AME'!U350*'Variables AME'!U387/'Variables AME'!U$64*'Variables AME'!$S$64</f>
        <v>144.6009320509971</v>
      </c>
      <c r="X85" s="21">
        <f>'Variables AME'!V350*'Variables AME'!V387/'Variables AME'!V$64*'Variables AME'!$S$64</f>
        <v>118.65049118838124</v>
      </c>
      <c r="Y85" s="21">
        <f>'Variables AME'!W350*'Variables AME'!W387/'Variables AME'!W$64*'Variables AME'!$S$64</f>
        <v>92.01175570849945</v>
      </c>
      <c r="Z85" s="21">
        <f>'Variables AME'!X350*'Variables AME'!X387/'Variables AME'!X$64*'Variables AME'!$S$64</f>
        <v>87.31570481981521</v>
      </c>
      <c r="AA85" s="21">
        <f>'Variables AME'!Y350*'Variables AME'!Y387/'Variables AME'!Y$64*'Variables AME'!$S$64</f>
        <v>85.670832498753995</v>
      </c>
      <c r="AB85" s="21">
        <f>'Variables AME'!Z350*'Variables AME'!Z387/'Variables AME'!Z$64*'Variables AME'!$S$64</f>
        <v>84.734496206380953</v>
      </c>
      <c r="AC85" s="21">
        <f>'Variables AME'!AA350*'Variables AME'!AA387/'Variables AME'!AA$64*'Variables AME'!$S$64</f>
        <v>84.261785176171472</v>
      </c>
      <c r="AD85" s="21">
        <f>'Variables AME'!AB350*'Variables AME'!AB387/'Variables AME'!AB$64*'Variables AME'!$S$64</f>
        <v>84.053932062210833</v>
      </c>
      <c r="AE85" s="21">
        <f>'Variables AME'!AC350*'Variables AME'!AC387/'Variables AME'!AC$64*'Variables AME'!$S$64</f>
        <v>84.074072373250175</v>
      </c>
      <c r="AF85" s="21">
        <f>'Variables AME'!AD350*'Variables AME'!AD387/'Variables AME'!AD$64*'Variables AME'!$S$64</f>
        <v>84.278817315881341</v>
      </c>
      <c r="AG85" s="21">
        <f>'Variables AME'!AE350*'Variables AME'!AE387/'Variables AME'!AE$64*'Variables AME'!$S$64</f>
        <v>84.632449951159572</v>
      </c>
      <c r="AH85" s="21">
        <f>'Variables AME'!AF350*'Variables AME'!AF387/'Variables AME'!AF$64*'Variables AME'!$S$64</f>
        <v>85.099152438101029</v>
      </c>
      <c r="AI85" s="21">
        <f>'Variables AME'!AG350*'Variables AME'!AG387/'Variables AME'!AG$64*'Variables AME'!$S$64</f>
        <v>85.661064425403438</v>
      </c>
      <c r="AJ85" s="21">
        <f>'Variables AME'!AH350*'Variables AME'!AH387/'Variables AME'!AH$64*'Variables AME'!$S$64</f>
        <v>86.338509872623277</v>
      </c>
      <c r="AK85" s="21">
        <f>'Variables AME'!AI350*'Variables AME'!AI387/'Variables AME'!AI$64*'Variables AME'!$S$64</f>
        <v>87.085494876746381</v>
      </c>
      <c r="AL85" s="21">
        <f>'Variables AME'!AJ350*'Variables AME'!AJ387/'Variables AME'!AJ$64*'Variables AME'!$S$64</f>
        <v>87.880812964293597</v>
      </c>
      <c r="AM85" s="21">
        <f>'Variables AME'!AK350*'Variables AME'!AK387/'Variables AME'!AK$64*'Variables AME'!$S$64</f>
        <v>88.701806984620262</v>
      </c>
      <c r="AN85" s="21">
        <f>'Variables AME'!AL350*'Variables AME'!AL387/'Variables AME'!AL$64*'Variables AME'!$S$64</f>
        <v>89.541998646292541</v>
      </c>
      <c r="AO85" s="21">
        <f>'Variables AME'!AM350*'Variables AME'!AM387/'Variables AME'!AM$64*'Variables AME'!$S$64</f>
        <v>90.554790985455156</v>
      </c>
      <c r="AP85" s="21">
        <f>'Variables AME'!AN350*'Variables AME'!AN387/'Variables AME'!AN$64*'Variables AME'!$S$64</f>
        <v>91.566517550131351</v>
      </c>
      <c r="AQ85" s="21">
        <f>'Variables AME'!AO350*'Variables AME'!AO387/'Variables AME'!AO$64*'Variables AME'!$S$64</f>
        <v>92.578618144022798</v>
      </c>
      <c r="AR85" s="21">
        <f>'Variables AME'!AP350*'Variables AME'!AP387/'Variables AME'!AP$64*'Variables AME'!$S$64</f>
        <v>93.59293597567661</v>
      </c>
      <c r="AS85" s="21">
        <f>'Variables AME'!AQ350*'Variables AME'!AQ387/'Variables AME'!AQ$64*'Variables AME'!$S$64</f>
        <v>94.597879609571919</v>
      </c>
      <c r="AT85" s="21">
        <f>'Variables AME'!AR350*'Variables AME'!AR387/'Variables AME'!AR$64*'Variables AME'!$S$64</f>
        <v>95.668750100359404</v>
      </c>
      <c r="AU85" s="21">
        <f>'Variables AME'!AS350*'Variables AME'!AS387/'Variables AME'!AS$64*'Variables AME'!$S$64</f>
        <v>96.723172563841899</v>
      </c>
      <c r="AV85" s="21">
        <f>'Variables AME'!AT350*'Variables AME'!AT387/'Variables AME'!AT$64*'Variables AME'!$S$64</f>
        <v>97.747966015120227</v>
      </c>
      <c r="AW85" s="21">
        <f>'Variables AME'!AU350*'Variables AME'!AU387/'Variables AME'!AU$64*'Variables AME'!$S$64</f>
        <v>98.737174859307757</v>
      </c>
      <c r="AX85" s="21">
        <f>'Variables AME'!AV350*'Variables AME'!AV387/'Variables AME'!AV$64*'Variables AME'!$S$64</f>
        <v>99.721662719390793</v>
      </c>
    </row>
    <row r="86" spans="1:50" x14ac:dyDescent="0.25">
      <c r="A86" s="112"/>
      <c r="B86" s="114"/>
      <c r="C86" t="s">
        <v>239</v>
      </c>
      <c r="D86" s="21">
        <f>'Variables AME'!B351*'Variables AME'!B388/'Variables AME'!B$64*'Variables AME'!$S$64</f>
        <v>106.10770174384609</v>
      </c>
      <c r="E86" s="21">
        <f>'Variables AME'!C351*'Variables AME'!C388/'Variables AME'!C$64*'Variables AME'!$S$64</f>
        <v>107.81129521685223</v>
      </c>
      <c r="F86" s="21">
        <f>'Variables AME'!D351*'Variables AME'!D388/'Variables AME'!D$64*'Variables AME'!$S$64</f>
        <v>109.54188047869906</v>
      </c>
      <c r="G86" s="21">
        <f>'Variables AME'!E351*'Variables AME'!E388/'Variables AME'!E$64*'Variables AME'!$S$64</f>
        <v>214.7853584008059</v>
      </c>
      <c r="H86" s="21">
        <f>'Variables AME'!F351*'Variables AME'!F388/'Variables AME'!F$64*'Variables AME'!$S$64</f>
        <v>335.46595287826341</v>
      </c>
      <c r="I86" s="21">
        <f>'Variables AME'!G351*'Variables AME'!G388/'Variables AME'!G$64*'Variables AME'!$S$64</f>
        <v>421.8689183264745</v>
      </c>
      <c r="J86" s="21">
        <f>'Variables AME'!H351*'Variables AME'!H388/'Variables AME'!H$64*'Variables AME'!$S$64</f>
        <v>521.25872210828732</v>
      </c>
      <c r="K86" s="21">
        <f>'Variables AME'!I351*'Variables AME'!I388/'Variables AME'!I$64*'Variables AME'!$S$64</f>
        <v>623.19247121696276</v>
      </c>
      <c r="L86" s="21">
        <f>'Variables AME'!J351*'Variables AME'!J388/'Variables AME'!J$64*'Variables AME'!$S$64</f>
        <v>707.82359051243293</v>
      </c>
      <c r="M86" s="21">
        <f>'Variables AME'!K351*'Variables AME'!K388/'Variables AME'!K$64*'Variables AME'!$S$64</f>
        <v>758.70172279673693</v>
      </c>
      <c r="N86" s="21">
        <f>'Variables AME'!L351*'Variables AME'!L388/'Variables AME'!L$64*'Variables AME'!$S$64</f>
        <v>782.48606519703412</v>
      </c>
      <c r="O86" s="21">
        <f>'Variables AME'!M351*'Variables AME'!M388/'Variables AME'!M$64*'Variables AME'!$S$64</f>
        <v>769.73538651619003</v>
      </c>
      <c r="P86" s="21">
        <f>'Variables AME'!N351*'Variables AME'!N388/'Variables AME'!N$64*'Variables AME'!$S$64</f>
        <v>827.60900579138524</v>
      </c>
      <c r="Q86" s="21">
        <f>'Variables AME'!O351*'Variables AME'!O388/'Variables AME'!O$64*'Variables AME'!$S$64</f>
        <v>919.48901266648329</v>
      </c>
      <c r="R86" s="21">
        <f>'Variables AME'!P351*'Variables AME'!P388/'Variables AME'!P$64*'Variables AME'!$S$64</f>
        <v>1028.2714382956185</v>
      </c>
      <c r="S86" s="21">
        <f>'Variables AME'!Q351*'Variables AME'!Q388/'Variables AME'!Q$64*'Variables AME'!$S$64</f>
        <v>1122.6047197763196</v>
      </c>
      <c r="T86" s="21">
        <f>'Variables AME'!R351*'Variables AME'!R388/'Variables AME'!R$64*'Variables AME'!$S$64</f>
        <v>1212.1410116386612</v>
      </c>
      <c r="U86" s="21">
        <f>'Variables AME'!S351*'Variables AME'!S388/'Variables AME'!S$64*'Variables AME'!$S$64</f>
        <v>1323.8899004598907</v>
      </c>
      <c r="V86" s="21">
        <f>'Variables AME'!T351*'Variables AME'!T388/'Variables AME'!T$64*'Variables AME'!$S$64</f>
        <v>1443.4263150953384</v>
      </c>
      <c r="W86" s="21">
        <f>'Variables AME'!U351*'Variables AME'!U388/'Variables AME'!U$64*'Variables AME'!$S$64</f>
        <v>1565.0147448179032</v>
      </c>
      <c r="X86" s="21">
        <f>'Variables AME'!V351*'Variables AME'!V388/'Variables AME'!V$64*'Variables AME'!$S$64</f>
        <v>1783.84739115763</v>
      </c>
      <c r="Y86" s="21">
        <f>'Variables AME'!W351*'Variables AME'!W388/'Variables AME'!W$64*'Variables AME'!$S$64</f>
        <v>2022.0411186637718</v>
      </c>
      <c r="Z86" s="21">
        <f>'Variables AME'!X351*'Variables AME'!X388/'Variables AME'!X$64*'Variables AME'!$S$64</f>
        <v>2131.3579675832375</v>
      </c>
      <c r="AA86" s="21">
        <f>'Variables AME'!Y351*'Variables AME'!Y388/'Variables AME'!Y$64*'Variables AME'!$S$64</f>
        <v>2228.3860508164644</v>
      </c>
      <c r="AB86" s="21">
        <f>'Variables AME'!Z351*'Variables AME'!Z388/'Variables AME'!Z$64*'Variables AME'!$S$64</f>
        <v>2328.5200682250693</v>
      </c>
      <c r="AC86" s="21">
        <f>'Variables AME'!AA351*'Variables AME'!AA388/'Variables AME'!AA$64*'Variables AME'!$S$64</f>
        <v>2398.0278739169848</v>
      </c>
      <c r="AD86" s="21">
        <f>'Variables AME'!AB351*'Variables AME'!AB388/'Variables AME'!AB$64*'Variables AME'!$S$64</f>
        <v>2469.2626433822802</v>
      </c>
      <c r="AE86" s="21">
        <f>'Variables AME'!AC351*'Variables AME'!AC388/'Variables AME'!AC$64*'Variables AME'!$S$64</f>
        <v>2568.2279086091617</v>
      </c>
      <c r="AF86" s="21">
        <f>'Variables AME'!AD351*'Variables AME'!AD388/'Variables AME'!AD$64*'Variables AME'!$S$64</f>
        <v>2668.8132227562028</v>
      </c>
      <c r="AG86" s="21">
        <f>'Variables AME'!AE351*'Variables AME'!AE388/'Variables AME'!AE$64*'Variables AME'!$S$64</f>
        <v>2767.9452312906396</v>
      </c>
      <c r="AH86" s="21">
        <f>'Variables AME'!AF351*'Variables AME'!AF388/'Variables AME'!AF$64*'Variables AME'!$S$64</f>
        <v>2869.4923566272805</v>
      </c>
      <c r="AI86" s="21">
        <f>'Variables AME'!AG351*'Variables AME'!AG388/'Variables AME'!AG$64*'Variables AME'!$S$64</f>
        <v>2969.0122896773482</v>
      </c>
      <c r="AJ86" s="21">
        <f>'Variables AME'!AH351*'Variables AME'!AH388/'Variables AME'!AH$64*'Variables AME'!$S$64</f>
        <v>3074.4648761196281</v>
      </c>
      <c r="AK86" s="21">
        <f>'Variables AME'!AI351*'Variables AME'!AI388/'Variables AME'!AI$64*'Variables AME'!$S$64</f>
        <v>3179.0850521532775</v>
      </c>
      <c r="AL86" s="21">
        <f>'Variables AME'!AJ351*'Variables AME'!AJ388/'Variables AME'!AJ$64*'Variables AME'!$S$64</f>
        <v>3282.2080275366334</v>
      </c>
      <c r="AM86" s="21">
        <f>'Variables AME'!AK351*'Variables AME'!AK388/'Variables AME'!AK$64*'Variables AME'!$S$64</f>
        <v>3386.8287631207072</v>
      </c>
      <c r="AN86" s="21">
        <f>'Variables AME'!AL351*'Variables AME'!AL388/'Variables AME'!AL$64*'Variables AME'!$S$64</f>
        <v>3489.3658998286846</v>
      </c>
      <c r="AO86" s="21">
        <f>'Variables AME'!AM351*'Variables AME'!AM388/'Variables AME'!AM$64*'Variables AME'!$S$64</f>
        <v>3588.6502010241129</v>
      </c>
      <c r="AP86" s="21">
        <f>'Variables AME'!AN351*'Variables AME'!AN388/'Variables AME'!AN$64*'Variables AME'!$S$64</f>
        <v>3683.793870992437</v>
      </c>
      <c r="AQ86" s="21">
        <f>'Variables AME'!AO351*'Variables AME'!AO388/'Variables AME'!AO$64*'Variables AME'!$S$64</f>
        <v>3775.3630773696173</v>
      </c>
      <c r="AR86" s="21">
        <f>'Variables AME'!AP351*'Variables AME'!AP388/'Variables AME'!AP$64*'Variables AME'!$S$64</f>
        <v>3864.1859232028005</v>
      </c>
      <c r="AS86" s="21">
        <f>'Variables AME'!AQ351*'Variables AME'!AQ388/'Variables AME'!AQ$64*'Variables AME'!$S$64</f>
        <v>3949.8899637825857</v>
      </c>
      <c r="AT86" s="21">
        <f>'Variables AME'!AR351*'Variables AME'!AR388/'Variables AME'!AR$64*'Variables AME'!$S$64</f>
        <v>4048.4561845573789</v>
      </c>
      <c r="AU86" s="21">
        <f>'Variables AME'!AS351*'Variables AME'!AS388/'Variables AME'!AS$64*'Variables AME'!$S$64</f>
        <v>4144.8751035349314</v>
      </c>
      <c r="AV86" s="21">
        <f>'Variables AME'!AT351*'Variables AME'!AT388/'Variables AME'!AT$64*'Variables AME'!$S$64</f>
        <v>4238.6159903468997</v>
      </c>
      <c r="AW86" s="21">
        <f>'Variables AME'!AU351*'Variables AME'!AU388/'Variables AME'!AU$64*'Variables AME'!$S$64</f>
        <v>4330.0390178796979</v>
      </c>
      <c r="AX86" s="21">
        <f>'Variables AME'!AV351*'Variables AME'!AV388/'Variables AME'!AV$64*'Variables AME'!$S$64</f>
        <v>4421.9707258499684</v>
      </c>
    </row>
    <row r="87" spans="1:50" x14ac:dyDescent="0.25">
      <c r="A87" s="112"/>
      <c r="B87" s="114"/>
      <c r="C87" t="s">
        <v>240</v>
      </c>
      <c r="D87" s="21">
        <f>'Variables AME'!B352*'Variables AME'!B389/'Variables AME'!B$64*'Variables AME'!$S$64</f>
        <v>27.207103011242495</v>
      </c>
      <c r="E87" s="21">
        <f>'Variables AME'!C352*'Variables AME'!C389/'Variables AME'!C$64*'Variables AME'!$S$64</f>
        <v>27.64392185047484</v>
      </c>
      <c r="F87" s="21">
        <f>'Variables AME'!D352*'Variables AME'!D389/'Variables AME'!D$64*'Variables AME'!$S$64</f>
        <v>28.08766166374944</v>
      </c>
      <c r="G87" s="21">
        <f>'Variables AME'!E352*'Variables AME'!E389/'Variables AME'!E$64*'Variables AME'!$S$64</f>
        <v>36.81699428500545</v>
      </c>
      <c r="H87" s="21">
        <f>'Variables AME'!F352*'Variables AME'!F389/'Variables AME'!F$64*'Variables AME'!$S$64</f>
        <v>50.109586991000299</v>
      </c>
      <c r="I87" s="21">
        <f>'Variables AME'!G352*'Variables AME'!G389/'Variables AME'!G$64*'Variables AME'!$S$64</f>
        <v>63.684000694331267</v>
      </c>
      <c r="J87" s="21">
        <f>'Variables AME'!H352*'Variables AME'!H389/'Variables AME'!H$64*'Variables AME'!$S$64</f>
        <v>86.324920309996628</v>
      </c>
      <c r="K87" s="21">
        <f>'Variables AME'!I352*'Variables AME'!I389/'Variables AME'!I$64*'Variables AME'!$S$64</f>
        <v>119.36980325288366</v>
      </c>
      <c r="L87" s="21">
        <f>'Variables AME'!J352*'Variables AME'!J389/'Variables AME'!J$64*'Variables AME'!$S$64</f>
        <v>163.10436820767035</v>
      </c>
      <c r="M87" s="21">
        <f>'Variables AME'!K352*'Variables AME'!K389/'Variables AME'!K$64*'Variables AME'!$S$64</f>
        <v>217.45535514542561</v>
      </c>
      <c r="N87" s="21">
        <f>'Variables AME'!L352*'Variables AME'!L389/'Variables AME'!L$64*'Variables AME'!$S$64</f>
        <v>288.08326129206756</v>
      </c>
      <c r="O87" s="21">
        <f>'Variables AME'!M352*'Variables AME'!M389/'Variables AME'!M$64*'Variables AME'!$S$64</f>
        <v>377.14476881081958</v>
      </c>
      <c r="P87" s="21">
        <f>'Variables AME'!N352*'Variables AME'!N389/'Variables AME'!N$64*'Variables AME'!$S$64</f>
        <v>417.59087232939368</v>
      </c>
      <c r="Q87" s="21">
        <f>'Variables AME'!O352*'Variables AME'!O389/'Variables AME'!O$64*'Variables AME'!$S$64</f>
        <v>465.05403834320623</v>
      </c>
      <c r="R87" s="21">
        <f>'Variables AME'!P352*'Variables AME'!P389/'Variables AME'!P$64*'Variables AME'!$S$64</f>
        <v>519.86282976728887</v>
      </c>
      <c r="S87" s="21">
        <f>'Variables AME'!Q352*'Variables AME'!Q389/'Variables AME'!Q$64*'Variables AME'!$S$64</f>
        <v>567.19597791129797</v>
      </c>
      <c r="T87" s="21">
        <f>'Variables AME'!R352*'Variables AME'!R389/'Variables AME'!R$64*'Variables AME'!$S$64</f>
        <v>612.06852167109378</v>
      </c>
      <c r="U87" s="21">
        <f>'Variables AME'!S352*'Variables AME'!S389/'Variables AME'!S$64*'Variables AME'!$S$64</f>
        <v>668.13494894644259</v>
      </c>
      <c r="V87" s="21">
        <f>'Variables AME'!T352*'Variables AME'!T389/'Variables AME'!T$64*'Variables AME'!$S$64</f>
        <v>728.10804324751632</v>
      </c>
      <c r="W87" s="21">
        <f>'Variables AME'!U352*'Variables AME'!U389/'Variables AME'!U$64*'Variables AME'!$S$64</f>
        <v>789.09585580642852</v>
      </c>
      <c r="X87" s="21">
        <f>'Variables AME'!V352*'Variables AME'!V389/'Variables AME'!V$64*'Variables AME'!$S$64</f>
        <v>866.51632873986455</v>
      </c>
      <c r="Y87" s="21">
        <f>'Variables AME'!W352*'Variables AME'!W389/'Variables AME'!W$64*'Variables AME'!$S$64</f>
        <v>946.95263081804399</v>
      </c>
      <c r="Z87" s="21">
        <f>'Variables AME'!X352*'Variables AME'!X389/'Variables AME'!X$64*'Variables AME'!$S$64</f>
        <v>999.80562670528775</v>
      </c>
      <c r="AA87" s="21">
        <f>'Variables AME'!Y352*'Variables AME'!Y389/'Variables AME'!Y$64*'Variables AME'!$S$64</f>
        <v>1050.5719246931276</v>
      </c>
      <c r="AB87" s="21">
        <f>'Variables AME'!Z352*'Variables AME'!Z389/'Variables AME'!Z$64*'Variables AME'!$S$64</f>
        <v>1103.0604596210289</v>
      </c>
      <c r="AC87" s="21">
        <f>'Variables AME'!AA352*'Variables AME'!AA389/'Variables AME'!AA$64*'Variables AME'!$S$64</f>
        <v>1159.6818595395989</v>
      </c>
      <c r="AD87" s="21">
        <f>'Variables AME'!AB352*'Variables AME'!AB389/'Variables AME'!AB$64*'Variables AME'!$S$64</f>
        <v>1218.8185612503071</v>
      </c>
      <c r="AE87" s="21">
        <f>'Variables AME'!AC352*'Variables AME'!AC389/'Variables AME'!AC$64*'Variables AME'!$S$64</f>
        <v>1345.8322881466099</v>
      </c>
      <c r="AF87" s="21">
        <f>'Variables AME'!AD352*'Variables AME'!AD389/'Variables AME'!AD$64*'Variables AME'!$S$64</f>
        <v>1477.2556378406859</v>
      </c>
      <c r="AG87" s="21">
        <f>'Variables AME'!AE352*'Variables AME'!AE389/'Variables AME'!AE$64*'Variables AME'!$S$64</f>
        <v>1605.9882241451571</v>
      </c>
      <c r="AH87" s="21">
        <f>'Variables AME'!AF352*'Variables AME'!AF389/'Variables AME'!AF$64*'Variables AME'!$S$64</f>
        <v>1736.9311628235002</v>
      </c>
      <c r="AI87" s="21">
        <f>'Variables AME'!AG352*'Variables AME'!AG389/'Variables AME'!AG$64*'Variables AME'!$S$64</f>
        <v>1864.7560198933425</v>
      </c>
      <c r="AJ87" s="21">
        <f>'Variables AME'!AH352*'Variables AME'!AH389/'Variables AME'!AH$64*'Variables AME'!$S$64</f>
        <v>1997.0005358311132</v>
      </c>
      <c r="AK87" s="21">
        <f>'Variables AME'!AI352*'Variables AME'!AI389/'Variables AME'!AI$64*'Variables AME'!$S$64</f>
        <v>2127.313771332841</v>
      </c>
      <c r="AL87" s="21">
        <f>'Variables AME'!AJ352*'Variables AME'!AJ389/'Variables AME'!AJ$64*'Variables AME'!$S$64</f>
        <v>2255.1292189428154</v>
      </c>
      <c r="AM87" s="21">
        <f>'Variables AME'!AK352*'Variables AME'!AK389/'Variables AME'!AK$64*'Variables AME'!$S$64</f>
        <v>2384.6905016060109</v>
      </c>
      <c r="AN87" s="21">
        <f>'Variables AME'!AL352*'Variables AME'!AL389/'Variables AME'!AL$64*'Variables AME'!$S$64</f>
        <v>2511.6586039998738</v>
      </c>
      <c r="AO87" s="21">
        <f>'Variables AME'!AM352*'Variables AME'!AM389/'Variables AME'!AM$64*'Variables AME'!$S$64</f>
        <v>2637.2525388602303</v>
      </c>
      <c r="AP87" s="21">
        <f>'Variables AME'!AN352*'Variables AME'!AN389/'Variables AME'!AN$64*'Variables AME'!$S$64</f>
        <v>2758.7897542488172</v>
      </c>
      <c r="AQ87" s="21">
        <f>'Variables AME'!AO352*'Variables AME'!AO389/'Variables AME'!AO$64*'Variables AME'!$S$64</f>
        <v>2876.4463723637737</v>
      </c>
      <c r="AR87" s="21">
        <f>'Variables AME'!AP352*'Variables AME'!AP389/'Variables AME'!AP$64*'Variables AME'!$S$64</f>
        <v>2990.8337995959896</v>
      </c>
      <c r="AS87" s="21">
        <f>'Variables AME'!AQ352*'Variables AME'!AQ389/'Variables AME'!AQ$64*'Variables AME'!$S$64</f>
        <v>3101.6813384970606</v>
      </c>
      <c r="AT87" s="21">
        <f>'Variables AME'!AR352*'Variables AME'!AR389/'Variables AME'!AR$64*'Variables AME'!$S$64</f>
        <v>3166.3684293854958</v>
      </c>
      <c r="AU87" s="21">
        <f>'Variables AME'!AS352*'Variables AME'!AS389/'Variables AME'!AS$64*'Variables AME'!$S$64</f>
        <v>3223.51853761345</v>
      </c>
      <c r="AV87" s="21">
        <f>'Variables AME'!AT352*'Variables AME'!AT389/'Variables AME'!AT$64*'Variables AME'!$S$64</f>
        <v>3278.2138862018583</v>
      </c>
      <c r="AW87" s="21">
        <f>'Variables AME'!AU352*'Variables AME'!AU389/'Variables AME'!AU$64*'Variables AME'!$S$64</f>
        <v>3331.3325746972409</v>
      </c>
      <c r="AX87" s="21">
        <f>'Variables AME'!AV352*'Variables AME'!AV389/'Variables AME'!AV$64*'Variables AME'!$S$64</f>
        <v>3385.1058838883823</v>
      </c>
    </row>
    <row r="88" spans="1:50" x14ac:dyDescent="0.25">
      <c r="A88" s="112"/>
      <c r="B88" s="114"/>
      <c r="C88" t="s">
        <v>368</v>
      </c>
      <c r="D88" s="21">
        <f>'Variables AME'!B353*'Variables AME'!B390/'Variables AME'!B$64*'Variables AME'!$S$64</f>
        <v>1360.3551505621124</v>
      </c>
      <c r="E88" s="21">
        <f>'Variables AME'!C353*'Variables AME'!C390/'Variables AME'!C$64*'Variables AME'!$S$64</f>
        <v>1382.1960925237358</v>
      </c>
      <c r="F88" s="21">
        <f>'Variables AME'!D353*'Variables AME'!D390/'Variables AME'!D$64*'Variables AME'!$S$64</f>
        <v>1404.383083187472</v>
      </c>
      <c r="G88" s="21">
        <f>'Variables AME'!E353*'Variables AME'!E390/'Variables AME'!E$64*'Variables AME'!$S$64</f>
        <v>1376.3289984360599</v>
      </c>
      <c r="H88" s="21">
        <f>'Variables AME'!F353*'Variables AME'!F390/'Variables AME'!F$64*'Variables AME'!$S$64</f>
        <v>1358.6558608376401</v>
      </c>
      <c r="I88" s="21">
        <f>'Variables AME'!G353*'Variables AME'!G390/'Variables AME'!G$64*'Variables AME'!$S$64</f>
        <v>1248.744016932714</v>
      </c>
      <c r="J88" s="21">
        <f>'Variables AME'!H353*'Variables AME'!H390/'Variables AME'!H$64*'Variables AME'!$S$64</f>
        <v>1224.1126030870489</v>
      </c>
      <c r="K88" s="21">
        <f>'Variables AME'!I353*'Variables AME'!I390/'Variables AME'!I$64*'Variables AME'!$S$64</f>
        <v>1224.4189889824274</v>
      </c>
      <c r="L88" s="21">
        <f>'Variables AME'!J353*'Variables AME'!J390/'Variables AME'!J$64*'Variables AME'!$S$64</f>
        <v>1210.4883264468124</v>
      </c>
      <c r="M88" s="21">
        <f>'Variables AME'!K353*'Variables AME'!K390/'Variables AME'!K$64*'Variables AME'!$S$64</f>
        <v>1167.9454813288535</v>
      </c>
      <c r="N88" s="21">
        <f>'Variables AME'!L353*'Variables AME'!L390/'Variables AME'!L$64*'Variables AME'!$S$64</f>
        <v>1120.0000072286757</v>
      </c>
      <c r="O88" s="21">
        <f>'Variables AME'!M353*'Variables AME'!M390/'Variables AME'!M$64*'Variables AME'!$S$64</f>
        <v>1061.5433094161506</v>
      </c>
      <c r="P88" s="21">
        <f>'Variables AME'!N353*'Variables AME'!N390/'Variables AME'!N$64*'Variables AME'!$S$64</f>
        <v>1138.3511786508093</v>
      </c>
      <c r="Q88" s="21">
        <f>'Variables AME'!O353*'Variables AME'!O390/'Variables AME'!O$64*'Variables AME'!$S$64</f>
        <v>1265.8447640233599</v>
      </c>
      <c r="R88" s="21">
        <f>'Variables AME'!P353*'Variables AME'!P390/'Variables AME'!P$64*'Variables AME'!$S$64</f>
        <v>1417.2133649843975</v>
      </c>
      <c r="S88" s="21">
        <f>'Variables AME'!Q353*'Variables AME'!Q390/'Variables AME'!Q$64*'Variables AME'!$S$64</f>
        <v>1548.866506317315</v>
      </c>
      <c r="T88" s="21">
        <f>'Variables AME'!R353*'Variables AME'!R390/'Variables AME'!R$64*'Variables AME'!$S$64</f>
        <v>1673.999554707505</v>
      </c>
      <c r="U88" s="21">
        <f>'Variables AME'!S353*'Variables AME'!S390/'Variables AME'!S$64*'Variables AME'!$S$64</f>
        <v>1829.9007599286508</v>
      </c>
      <c r="V88" s="21">
        <f>'Variables AME'!T353*'Variables AME'!T390/'Variables AME'!T$64*'Variables AME'!$S$64</f>
        <v>1996.6695677988746</v>
      </c>
      <c r="W88" s="21">
        <f>'Variables AME'!U353*'Variables AME'!U390/'Variables AME'!U$64*'Variables AME'!$S$64</f>
        <v>2166.3674661364003</v>
      </c>
      <c r="X88" s="21">
        <f>'Variables AME'!V353*'Variables AME'!V390/'Variables AME'!V$64*'Variables AME'!$S$64</f>
        <v>2207.1932225875271</v>
      </c>
      <c r="Y88" s="21">
        <f>'Variables AME'!W353*'Variables AME'!W390/'Variables AME'!W$64*'Variables AME'!$S$64</f>
        <v>2221.6104016563741</v>
      </c>
      <c r="Z88" s="21">
        <f>'Variables AME'!X353*'Variables AME'!X390/'Variables AME'!X$64*'Variables AME'!$S$64</f>
        <v>2177.3016872163139</v>
      </c>
      <c r="AA88" s="21">
        <f>'Variables AME'!Y353*'Variables AME'!Y390/'Variables AME'!Y$64*'Variables AME'!$S$64</f>
        <v>2134.3707648404411</v>
      </c>
      <c r="AB88" s="21">
        <f>'Variables AME'!Z353*'Variables AME'!Z390/'Variables AME'!Z$64*'Variables AME'!$S$64</f>
        <v>2099.4537974031191</v>
      </c>
      <c r="AC88" s="21">
        <f>'Variables AME'!AA353*'Variables AME'!AA390/'Variables AME'!AA$64*'Variables AME'!$S$64</f>
        <v>2076.8581317632688</v>
      </c>
      <c r="AD88" s="21">
        <f>'Variables AME'!AB353*'Variables AME'!AB390/'Variables AME'!AB$64*'Variables AME'!$S$64</f>
        <v>2061.0955712974537</v>
      </c>
      <c r="AE88" s="21">
        <f>'Variables AME'!AC353*'Variables AME'!AC390/'Variables AME'!AC$64*'Variables AME'!$S$64</f>
        <v>2044.8916880098859</v>
      </c>
      <c r="AF88" s="21">
        <f>'Variables AME'!AD353*'Variables AME'!AD390/'Variables AME'!AD$64*'Variables AME'!$S$64</f>
        <v>2030.5907762202667</v>
      </c>
      <c r="AG88" s="21">
        <f>'Variables AME'!AE353*'Variables AME'!AE390/'Variables AME'!AE$64*'Variables AME'!$S$64</f>
        <v>2017.9436109381186</v>
      </c>
      <c r="AH88" s="21">
        <f>'Variables AME'!AF353*'Variables AME'!AF390/'Variables AME'!AF$64*'Variables AME'!$S$64</f>
        <v>2005.9878036261034</v>
      </c>
      <c r="AI88" s="21">
        <f>'Variables AME'!AG353*'Variables AME'!AG390/'Variables AME'!AG$64*'Variables AME'!$S$64</f>
        <v>1994.8083341383742</v>
      </c>
      <c r="AJ88" s="21">
        <f>'Variables AME'!AH353*'Variables AME'!AH390/'Variables AME'!AH$64*'Variables AME'!$S$64</f>
        <v>1986.6389931841668</v>
      </c>
      <c r="AK88" s="21">
        <f>'Variables AME'!AI353*'Variables AME'!AI390/'Variables AME'!AI$64*'Variables AME'!$S$64</f>
        <v>1979.5185362357249</v>
      </c>
      <c r="AL88" s="21">
        <f>'Variables AME'!AJ353*'Variables AME'!AJ390/'Variables AME'!AJ$64*'Variables AME'!$S$64</f>
        <v>1973.1668457136823</v>
      </c>
      <c r="AM88" s="21">
        <f>'Variables AME'!AK353*'Variables AME'!AK390/'Variables AME'!AK$64*'Variables AME'!$S$64</f>
        <v>1966.7360257203743</v>
      </c>
      <c r="AN88" s="21">
        <f>'Variables AME'!AL353*'Variables AME'!AL390/'Variables AME'!AL$64*'Variables AME'!$S$64</f>
        <v>1960.3779842342817</v>
      </c>
      <c r="AO88" s="21">
        <f>'Variables AME'!AM353*'Variables AME'!AM390/'Variables AME'!AM$64*'Variables AME'!$S$64</f>
        <v>1950.9285162739932</v>
      </c>
      <c r="AP88" s="21">
        <f>'Variables AME'!AN353*'Variables AME'!AN390/'Variables AME'!AN$64*'Variables AME'!$S$64</f>
        <v>1940.3891959770872</v>
      </c>
      <c r="AQ88" s="21">
        <f>'Variables AME'!AO353*'Variables AME'!AO390/'Variables AME'!AO$64*'Variables AME'!$S$64</f>
        <v>1929.3533755090541</v>
      </c>
      <c r="AR88" s="21">
        <f>'Variables AME'!AP353*'Variables AME'!AP390/'Variables AME'!AP$64*'Variables AME'!$S$64</f>
        <v>1918.2731201550866</v>
      </c>
      <c r="AS88" s="21">
        <f>'Variables AME'!AQ353*'Variables AME'!AQ390/'Variables AME'!AQ$64*'Variables AME'!$S$64</f>
        <v>1906.9496463621738</v>
      </c>
      <c r="AT88" s="21">
        <f>'Variables AME'!AR353*'Variables AME'!AR390/'Variables AME'!AR$64*'Variables AME'!$S$64</f>
        <v>1900.8102185089538</v>
      </c>
      <c r="AU88" s="21">
        <f>'Variables AME'!AS353*'Variables AME'!AS390/'Variables AME'!AS$64*'Variables AME'!$S$64</f>
        <v>1894.0692642620054</v>
      </c>
      <c r="AV88" s="21">
        <f>'Variables AME'!AT353*'Variables AME'!AT390/'Variables AME'!AT$64*'Variables AME'!$S$64</f>
        <v>1886.6898870406876</v>
      </c>
      <c r="AW88" s="21">
        <f>'Variables AME'!AU353*'Variables AME'!AU390/'Variables AME'!AU$64*'Variables AME'!$S$64</f>
        <v>1878.8885054129908</v>
      </c>
      <c r="AX88" s="21">
        <f>'Variables AME'!AV353*'Variables AME'!AV390/'Variables AME'!AV$64*'Variables AME'!$S$64</f>
        <v>1871.8897105173426</v>
      </c>
    </row>
    <row r="89" spans="1:50" x14ac:dyDescent="0.25">
      <c r="A89" s="112"/>
      <c r="B89" s="114"/>
      <c r="C89" t="s">
        <v>241</v>
      </c>
      <c r="D89" s="21">
        <f>'Variables AME'!B354*'Variables AME'!B391/'Variables AME'!B$64*'Variables AME'!$S$64</f>
        <v>146.91835626070699</v>
      </c>
      <c r="E89" s="21">
        <f>'Variables AME'!C354*'Variables AME'!C391/'Variables AME'!C$64*'Variables AME'!$S$64</f>
        <v>149.27717799256209</v>
      </c>
      <c r="F89" s="21">
        <f>'Variables AME'!D354*'Variables AME'!D391/'Variables AME'!D$64*'Variables AME'!$S$64</f>
        <v>151.67444614550811</v>
      </c>
      <c r="G89" s="21">
        <f>'Variables AME'!E354*'Variables AME'!E391/'Variables AME'!E$64*'Variables AME'!$S$64</f>
        <v>169.72102148356123</v>
      </c>
      <c r="H89" s="21">
        <f>'Variables AME'!F354*'Variables AME'!F391/'Variables AME'!F$64*'Variables AME'!$S$64</f>
        <v>203.5543202134651</v>
      </c>
      <c r="I89" s="21">
        <f>'Variables AME'!G354*'Variables AME'!G391/'Variables AME'!G$64*'Variables AME'!$S$64</f>
        <v>206.3903165637854</v>
      </c>
      <c r="J89" s="21">
        <f>'Variables AME'!H354*'Variables AME'!H391/'Variables AME'!H$64*'Variables AME'!$S$64</f>
        <v>240.65550545564952</v>
      </c>
      <c r="K89" s="21">
        <f>'Variables AME'!I354*'Variables AME'!I391/'Variables AME'!I$64*'Variables AME'!$S$64</f>
        <v>292.99601503144731</v>
      </c>
      <c r="L89" s="21">
        <f>'Variables AME'!J354*'Variables AME'!J391/'Variables AME'!J$64*'Variables AME'!$S$64</f>
        <v>354.34793208930068</v>
      </c>
      <c r="M89" s="21">
        <f>'Variables AME'!K354*'Variables AME'!K391/'Variables AME'!K$64*'Variables AME'!$S$64</f>
        <v>400.26519358820934</v>
      </c>
      <c r="N89" s="21">
        <f>'Variables AME'!L354*'Variables AME'!L391/'Variables AME'!L$64*'Variables AME'!$S$64</f>
        <v>438.45417887338971</v>
      </c>
      <c r="O89" s="21">
        <f>'Variables AME'!M354*'Variables AME'!M391/'Variables AME'!M$64*'Variables AME'!$S$64</f>
        <v>464.29873814478964</v>
      </c>
      <c r="P89" s="21">
        <f>'Variables AME'!N354*'Variables AME'!N391/'Variables AME'!N$64*'Variables AME'!$S$64</f>
        <v>424.1706954141456</v>
      </c>
      <c r="Q89" s="21">
        <f>'Variables AME'!O354*'Variables AME'!O391/'Variables AME'!O$64*'Variables AME'!$S$64</f>
        <v>411.36691051705867</v>
      </c>
      <c r="R89" s="21">
        <f>'Variables AME'!P354*'Variables AME'!P391/'Variables AME'!P$64*'Variables AME'!$S$64</f>
        <v>414.97491874054202</v>
      </c>
      <c r="S89" s="21">
        <f>'Variables AME'!Q354*'Variables AME'!Q391/'Variables AME'!Q$64*'Variables AME'!$S$64</f>
        <v>396.50091822185504</v>
      </c>
      <c r="T89" s="21">
        <f>'Variables AME'!R354*'Variables AME'!R391/'Variables AME'!R$64*'Variables AME'!$S$64</f>
        <v>378.78025950311235</v>
      </c>
      <c r="U89" s="21">
        <f>'Variables AME'!S354*'Variables AME'!S391/'Variables AME'!S$64*'Variables AME'!$S$64</f>
        <v>492.67510614185835</v>
      </c>
      <c r="V89" s="21">
        <f>'Variables AME'!T354*'Variables AME'!T391/'Variables AME'!T$64*'Variables AME'!$S$64</f>
        <v>614.11573216539307</v>
      </c>
      <c r="W89" s="21">
        <f>'Variables AME'!U354*'Variables AME'!U391/'Variables AME'!U$64*'Variables AME'!$S$64</f>
        <v>729.30406104734016</v>
      </c>
      <c r="X89" s="21">
        <f>'Variables AME'!V354*'Variables AME'!V391/'Variables AME'!V$64*'Variables AME'!$S$64</f>
        <v>765.89146993562179</v>
      </c>
      <c r="Y89" s="21">
        <f>'Variables AME'!W354*'Variables AME'!W391/'Variables AME'!W$64*'Variables AME'!$S$64</f>
        <v>797.13313697275362</v>
      </c>
      <c r="Z89" s="21">
        <f>'Variables AME'!X354*'Variables AME'!X391/'Variables AME'!X$64*'Variables AME'!$S$64</f>
        <v>805.49213104389787</v>
      </c>
      <c r="AA89" s="21">
        <f>'Variables AME'!Y354*'Variables AME'!Y391/'Variables AME'!Y$64*'Variables AME'!$S$64</f>
        <v>822.14970855336003</v>
      </c>
      <c r="AB89" s="21">
        <f>'Variables AME'!Z354*'Variables AME'!Z391/'Variables AME'!Z$64*'Variables AME'!$S$64</f>
        <v>845.02877922133882</v>
      </c>
      <c r="AC89" s="21">
        <f>'Variables AME'!AA354*'Variables AME'!AA391/'Variables AME'!AA$64*'Variables AME'!$S$64</f>
        <v>872.32256633365466</v>
      </c>
      <c r="AD89" s="21">
        <f>'Variables AME'!AB354*'Variables AME'!AB391/'Variables AME'!AB$64*'Variables AME'!$S$64</f>
        <v>902.74722457338203</v>
      </c>
      <c r="AE89" s="21">
        <f>'Variables AME'!AC354*'Variables AME'!AC391/'Variables AME'!AC$64*'Variables AME'!$S$64</f>
        <v>914.52205202495225</v>
      </c>
      <c r="AF89" s="21">
        <f>'Variables AME'!AD354*'Variables AME'!AD391/'Variables AME'!AD$64*'Variables AME'!$S$64</f>
        <v>925.85492952486698</v>
      </c>
      <c r="AG89" s="21">
        <f>'Variables AME'!AE354*'Variables AME'!AE391/'Variables AME'!AE$64*'Variables AME'!$S$64</f>
        <v>938.22290507593755</v>
      </c>
      <c r="AH89" s="21">
        <f>'Variables AME'!AF354*'Variables AME'!AF391/'Variables AME'!AF$64*'Variables AME'!$S$64</f>
        <v>952.01855391774257</v>
      </c>
      <c r="AI89" s="21">
        <f>'Variables AME'!AG354*'Variables AME'!AG391/'Variables AME'!AG$64*'Variables AME'!$S$64</f>
        <v>966.55990376373973</v>
      </c>
      <c r="AJ89" s="21">
        <f>'Variables AME'!AH354*'Variables AME'!AH391/'Variables AME'!AH$64*'Variables AME'!$S$64</f>
        <v>1023.8069453884897</v>
      </c>
      <c r="AK89" s="21">
        <f>'Variables AME'!AI354*'Variables AME'!AI391/'Variables AME'!AI$64*'Variables AME'!$S$64</f>
        <v>1085.6894301345246</v>
      </c>
      <c r="AL89" s="21">
        <f>'Variables AME'!AJ354*'Variables AME'!AJ391/'Variables AME'!AJ$64*'Variables AME'!$S$64</f>
        <v>1148.1571463237985</v>
      </c>
      <c r="AM89" s="21">
        <f>'Variables AME'!AK354*'Variables AME'!AK391/'Variables AME'!AK$64*'Variables AME'!$S$64</f>
        <v>1213.0987703446497</v>
      </c>
      <c r="AN89" s="21">
        <f>'Variables AME'!AL354*'Variables AME'!AL391/'Variables AME'!AL$64*'Variables AME'!$S$64</f>
        <v>1278.3871409762785</v>
      </c>
      <c r="AO89" s="21">
        <f>'Variables AME'!AM354*'Variables AME'!AM391/'Variables AME'!AM$64*'Variables AME'!$S$64</f>
        <v>1306.6473835474267</v>
      </c>
      <c r="AP89" s="21">
        <f>'Variables AME'!AN354*'Variables AME'!AN391/'Variables AME'!AN$64*'Variables AME'!$S$64</f>
        <v>1331.1116097351266</v>
      </c>
      <c r="AQ89" s="21">
        <f>'Variables AME'!AO354*'Variables AME'!AO391/'Variables AME'!AO$64*'Variables AME'!$S$64</f>
        <v>1355.4992429904933</v>
      </c>
      <c r="AR89" s="21">
        <f>'Variables AME'!AP354*'Variables AME'!AP391/'Variables AME'!AP$64*'Variables AME'!$S$64</f>
        <v>1380.0357134861142</v>
      </c>
      <c r="AS89" s="21">
        <f>'Variables AME'!AQ354*'Variables AME'!AQ391/'Variables AME'!AQ$64*'Variables AME'!$S$64</f>
        <v>1404.5628997090637</v>
      </c>
      <c r="AT89" s="21">
        <f>'Variables AME'!AR354*'Variables AME'!AR391/'Variables AME'!AR$64*'Variables AME'!$S$64</f>
        <v>1437.0548184540146</v>
      </c>
      <c r="AU89" s="21">
        <f>'Variables AME'!AS354*'Variables AME'!AS391/'Variables AME'!AS$64*'Variables AME'!$S$64</f>
        <v>1471.0769159848032</v>
      </c>
      <c r="AV89" s="21">
        <f>'Variables AME'!AT354*'Variables AME'!AT391/'Variables AME'!AT$64*'Variables AME'!$S$64</f>
        <v>1505.6169647408542</v>
      </c>
      <c r="AW89" s="21">
        <f>'Variables AME'!AU354*'Variables AME'!AU391/'Variables AME'!AU$64*'Variables AME'!$S$64</f>
        <v>1540.3185523146963</v>
      </c>
      <c r="AX89" s="21">
        <f>'Variables AME'!AV354*'Variables AME'!AV391/'Variables AME'!AV$64*'Variables AME'!$S$64</f>
        <v>1575.48073227088</v>
      </c>
    </row>
    <row r="90" spans="1:50" x14ac:dyDescent="0.25">
      <c r="A90" s="112"/>
      <c r="B90" s="115" t="s">
        <v>822</v>
      </c>
      <c r="C90" t="s">
        <v>242</v>
      </c>
      <c r="D90" s="21">
        <f>'Variables AME'!B355*'Variables AME'!B392/'Variables AME'!B$64*'Variables AME'!$S$64</f>
        <v>20014.087454067467</v>
      </c>
      <c r="E90" s="21">
        <f>'Variables AME'!C355*'Variables AME'!C392/'Variables AME'!C$64*'Variables AME'!$S$64</f>
        <v>20335.420101882533</v>
      </c>
      <c r="F90" s="21">
        <f>'Variables AME'!D355*'Variables AME'!D392/'Variables AME'!D$64*'Variables AME'!$S$64</f>
        <v>20661.634438478126</v>
      </c>
      <c r="G90" s="21">
        <f>'Variables AME'!E355*'Variables AME'!E392/'Variables AME'!E$64*'Variables AME'!$S$64</f>
        <v>20155.837151602092</v>
      </c>
      <c r="H90" s="21">
        <f>'Variables AME'!F355*'Variables AME'!F392/'Variables AME'!F$64*'Variables AME'!$S$64</f>
        <v>21897.790446155086</v>
      </c>
      <c r="I90" s="21">
        <f>'Variables AME'!G355*'Variables AME'!G392/'Variables AME'!G$64*'Variables AME'!$S$64</f>
        <v>16609.977358777032</v>
      </c>
      <c r="J90" s="21">
        <f>'Variables AME'!H355*'Variables AME'!H392/'Variables AME'!H$64*'Variables AME'!$S$64</f>
        <v>18145.048115712732</v>
      </c>
      <c r="K90" s="21">
        <f>'Variables AME'!I355*'Variables AME'!I392/'Variables AME'!I$64*'Variables AME'!$S$64</f>
        <v>19868.88931552595</v>
      </c>
      <c r="L90" s="21">
        <f>'Variables AME'!J355*'Variables AME'!J392/'Variables AME'!J$64*'Variables AME'!$S$64</f>
        <v>20890.674156272984</v>
      </c>
      <c r="M90" s="21">
        <f>'Variables AME'!K355*'Variables AME'!K392/'Variables AME'!K$64*'Variables AME'!$S$64</f>
        <v>19113.202082564247</v>
      </c>
      <c r="N90" s="21">
        <f>'Variables AME'!L355*'Variables AME'!L392/'Variables AME'!L$64*'Variables AME'!$S$64</f>
        <v>17030.412037291524</v>
      </c>
      <c r="O90" s="21">
        <f>'Variables AME'!M355*'Variables AME'!M392/'Variables AME'!M$64*'Variables AME'!$S$64</f>
        <v>14503.500906742487</v>
      </c>
      <c r="P90" s="21">
        <f>'Variables AME'!N355*'Variables AME'!N392/'Variables AME'!N$64*'Variables AME'!$S$64</f>
        <v>13028.339929019112</v>
      </c>
      <c r="Q90" s="21">
        <f>'Variables AME'!O355*'Variables AME'!O392/'Variables AME'!O$64*'Variables AME'!$S$64</f>
        <v>14201.746724297345</v>
      </c>
      <c r="R90" s="21">
        <f>'Variables AME'!P355*'Variables AME'!P392/'Variables AME'!P$64*'Variables AME'!$S$64</f>
        <v>15803.402085496231</v>
      </c>
      <c r="S90" s="21">
        <f>'Variables AME'!Q355*'Variables AME'!Q392/'Variables AME'!Q$64*'Variables AME'!$S$64</f>
        <v>14640.040103712106</v>
      </c>
      <c r="T90" s="21">
        <f>'Variables AME'!R355*'Variables AME'!R392/'Variables AME'!R$64*'Variables AME'!$S$64</f>
        <v>15063.282492518527</v>
      </c>
      <c r="U90" s="21">
        <f>'Variables AME'!S355*'Variables AME'!S392/'Variables AME'!S$64*'Variables AME'!$S$64</f>
        <v>15653.790422630929</v>
      </c>
      <c r="V90" s="21">
        <f>'Variables AME'!T355*'Variables AME'!T392/'Variables AME'!T$64*'Variables AME'!$S$64</f>
        <v>16291.043905821154</v>
      </c>
      <c r="W90" s="21">
        <f>'Variables AME'!U355*'Variables AME'!U392/'Variables AME'!U$64*'Variables AME'!$S$64</f>
        <v>16965.31856627392</v>
      </c>
      <c r="X90" s="21">
        <f>'Variables AME'!V355*'Variables AME'!V392/'Variables AME'!V$64*'Variables AME'!$S$64</f>
        <v>17577.710612418436</v>
      </c>
      <c r="Y90" s="21">
        <f>'Variables AME'!W355*'Variables AME'!W392/'Variables AME'!W$64*'Variables AME'!$S$64</f>
        <v>18374.604215467039</v>
      </c>
      <c r="Z90" s="21">
        <f>'Variables AME'!X355*'Variables AME'!X392/'Variables AME'!X$64*'Variables AME'!$S$64</f>
        <v>18090.466871877121</v>
      </c>
      <c r="AA90" s="21">
        <f>'Variables AME'!Y355*'Variables AME'!Y392/'Variables AME'!Y$64*'Variables AME'!$S$64</f>
        <v>17898.680917508354</v>
      </c>
      <c r="AB90" s="21">
        <f>'Variables AME'!Z355*'Variables AME'!Z392/'Variables AME'!Z$64*'Variables AME'!$S$64</f>
        <v>17765.371075026123</v>
      </c>
      <c r="AC90" s="21">
        <f>'Variables AME'!AA355*'Variables AME'!AA392/'Variables AME'!AA$64*'Variables AME'!$S$64</f>
        <v>17683.679233937681</v>
      </c>
      <c r="AD90" s="21">
        <f>'Variables AME'!AB355*'Variables AME'!AB392/'Variables AME'!AB$64*'Variables AME'!$S$64</f>
        <v>17651.623432472825</v>
      </c>
      <c r="AE90" s="21">
        <f>'Variables AME'!AC355*'Variables AME'!AC392/'Variables AME'!AC$64*'Variables AME'!$S$64</f>
        <v>17708.296272556225</v>
      </c>
      <c r="AF90" s="21">
        <f>'Variables AME'!AD355*'Variables AME'!AD392/'Variables AME'!AD$64*'Variables AME'!$S$64</f>
        <v>17812.058381041727</v>
      </c>
      <c r="AG90" s="21">
        <f>'Variables AME'!AE355*'Variables AME'!AE392/'Variables AME'!AE$64*'Variables AME'!$S$64</f>
        <v>17954.801124777812</v>
      </c>
      <c r="AH90" s="21">
        <f>'Variables AME'!AF355*'Variables AME'!AF392/'Variables AME'!AF$64*'Variables AME'!$S$64</f>
        <v>18125.977634850646</v>
      </c>
      <c r="AI90" s="21">
        <f>'Variables AME'!AG355*'Variables AME'!AG392/'Variables AME'!AG$64*'Variables AME'!$S$64</f>
        <v>18321.688276216551</v>
      </c>
      <c r="AJ90" s="21">
        <f>'Variables AME'!AH355*'Variables AME'!AH392/'Variables AME'!AH$64*'Variables AME'!$S$64</f>
        <v>18572.934568794357</v>
      </c>
      <c r="AK90" s="21">
        <f>'Variables AME'!AI355*'Variables AME'!AI392/'Variables AME'!AI$64*'Variables AME'!$S$64</f>
        <v>18854.670041364196</v>
      </c>
      <c r="AL90" s="21">
        <f>'Variables AME'!AJ355*'Variables AME'!AJ392/'Variables AME'!AJ$64*'Variables AME'!$S$64</f>
        <v>19157.6985733068</v>
      </c>
      <c r="AM90" s="21">
        <f>'Variables AME'!AK355*'Variables AME'!AK392/'Variables AME'!AK$64*'Variables AME'!$S$64</f>
        <v>19475.753807205452</v>
      </c>
      <c r="AN90" s="21">
        <f>'Variables AME'!AL355*'Variables AME'!AL392/'Variables AME'!AL$64*'Variables AME'!$S$64</f>
        <v>19806.339850708493</v>
      </c>
      <c r="AO90" s="21">
        <f>'Variables AME'!AM355*'Variables AME'!AM392/'Variables AME'!AM$64*'Variables AME'!$S$64</f>
        <v>20095.316868038808</v>
      </c>
      <c r="AP90" s="21">
        <f>'Variables AME'!AN355*'Variables AME'!AN392/'Variables AME'!AN$64*'Variables AME'!$S$64</f>
        <v>20365.730614559852</v>
      </c>
      <c r="AQ90" s="21">
        <f>'Variables AME'!AO355*'Variables AME'!AO392/'Variables AME'!AO$64*'Variables AME'!$S$64</f>
        <v>20636.737517894282</v>
      </c>
      <c r="AR90" s="21">
        <f>'Variables AME'!AP355*'Variables AME'!AP392/'Variables AME'!AP$64*'Variables AME'!$S$64</f>
        <v>20911.135433873878</v>
      </c>
      <c r="AS90" s="21">
        <f>'Variables AME'!AQ355*'Variables AME'!AQ392/'Variables AME'!AQ$64*'Variables AME'!$S$64</f>
        <v>21188.177345147207</v>
      </c>
      <c r="AT90" s="21">
        <f>'Variables AME'!AR355*'Variables AME'!AR392/'Variables AME'!AR$64*'Variables AME'!$S$64</f>
        <v>21511.321980632987</v>
      </c>
      <c r="AU90" s="21">
        <f>'Variables AME'!AS355*'Variables AME'!AS392/'Variables AME'!AS$64*'Variables AME'!$S$64</f>
        <v>21834.995707046102</v>
      </c>
      <c r="AV90" s="21">
        <f>'Variables AME'!AT355*'Variables AME'!AT392/'Variables AME'!AT$64*'Variables AME'!$S$64</f>
        <v>22158.04423204259</v>
      </c>
      <c r="AW90" s="21">
        <f>'Variables AME'!AU355*'Variables AME'!AU392/'Variables AME'!AU$64*'Variables AME'!$S$64</f>
        <v>22478.508213645429</v>
      </c>
      <c r="AX90" s="21">
        <f>'Variables AME'!AV355*'Variables AME'!AV392/'Variables AME'!AV$64*'Variables AME'!$S$64</f>
        <v>22798.31291367704</v>
      </c>
    </row>
    <row r="91" spans="1:50" x14ac:dyDescent="0.25">
      <c r="A91" s="112"/>
      <c r="B91" s="115"/>
      <c r="C91" t="s">
        <v>243</v>
      </c>
      <c r="D91" s="21">
        <f>'Variables AME'!B356*'Variables AME'!B393/'Variables AME'!B$64*'Variables AME'!$S$64</f>
        <v>0</v>
      </c>
      <c r="E91" s="21">
        <f>'Variables AME'!C356*'Variables AME'!C393/'Variables AME'!C$64*'Variables AME'!$S$64</f>
        <v>0</v>
      </c>
      <c r="F91" s="21">
        <f>'Variables AME'!D356*'Variables AME'!D393/'Variables AME'!D$64*'Variables AME'!$S$64</f>
        <v>0</v>
      </c>
      <c r="G91" s="21">
        <f>'Variables AME'!E356*'Variables AME'!E393/'Variables AME'!E$64*'Variables AME'!$S$64</f>
        <v>0</v>
      </c>
      <c r="H91" s="21">
        <f>'Variables AME'!F356*'Variables AME'!F393/'Variables AME'!F$64*'Variables AME'!$S$64</f>
        <v>0</v>
      </c>
      <c r="I91" s="21">
        <f>'Variables AME'!G356*'Variables AME'!G393/'Variables AME'!G$64*'Variables AME'!$S$64</f>
        <v>0</v>
      </c>
      <c r="J91" s="21">
        <f>'Variables AME'!H356*'Variables AME'!H393/'Variables AME'!H$64*'Variables AME'!$S$64</f>
        <v>0</v>
      </c>
      <c r="K91" s="21">
        <f>'Variables AME'!I356*'Variables AME'!I393/'Variables AME'!I$64*'Variables AME'!$S$64</f>
        <v>0</v>
      </c>
      <c r="L91" s="21">
        <f>'Variables AME'!J356*'Variables AME'!J393/'Variables AME'!J$64*'Variables AME'!$S$64</f>
        <v>0</v>
      </c>
      <c r="M91" s="21">
        <f>'Variables AME'!K356*'Variables AME'!K393/'Variables AME'!K$64*'Variables AME'!$S$64</f>
        <v>0</v>
      </c>
      <c r="N91" s="21">
        <f>'Variables AME'!L356*'Variables AME'!L393/'Variables AME'!L$64*'Variables AME'!$S$64</f>
        <v>0</v>
      </c>
      <c r="O91" s="21">
        <f>'Variables AME'!M356*'Variables AME'!M393/'Variables AME'!M$64*'Variables AME'!$S$64</f>
        <v>0</v>
      </c>
      <c r="P91" s="21">
        <f>'Variables AME'!N356*'Variables AME'!N393/'Variables AME'!N$64*'Variables AME'!$S$64</f>
        <v>0</v>
      </c>
      <c r="Q91" s="21">
        <f>'Variables AME'!O356*'Variables AME'!O393/'Variables AME'!O$64*'Variables AME'!$S$64</f>
        <v>0</v>
      </c>
      <c r="R91" s="21">
        <f>'Variables AME'!P356*'Variables AME'!P393/'Variables AME'!P$64*'Variables AME'!$S$64</f>
        <v>0</v>
      </c>
      <c r="S91" s="21">
        <f>'Variables AME'!Q356*'Variables AME'!Q393/'Variables AME'!Q$64*'Variables AME'!$S$64</f>
        <v>0</v>
      </c>
      <c r="T91" s="21">
        <f>'Variables AME'!R356*'Variables AME'!R393/'Variables AME'!R$64*'Variables AME'!$S$64</f>
        <v>0</v>
      </c>
      <c r="U91" s="21">
        <f>'Variables AME'!S356*'Variables AME'!S393/'Variables AME'!S$64*'Variables AME'!$S$64</f>
        <v>0</v>
      </c>
      <c r="V91" s="21">
        <f>'Variables AME'!T356*'Variables AME'!T393/'Variables AME'!T$64*'Variables AME'!$S$64</f>
        <v>0</v>
      </c>
      <c r="W91" s="21">
        <f>'Variables AME'!U356*'Variables AME'!U393/'Variables AME'!U$64*'Variables AME'!$S$64</f>
        <v>0</v>
      </c>
      <c r="X91" s="21">
        <f>'Variables AME'!V356*'Variables AME'!V393/'Variables AME'!V$64*'Variables AME'!$S$64</f>
        <v>0</v>
      </c>
      <c r="Y91" s="21">
        <f>'Variables AME'!W356*'Variables AME'!W393/'Variables AME'!W$64*'Variables AME'!$S$64</f>
        <v>0</v>
      </c>
      <c r="Z91" s="21">
        <f>'Variables AME'!X356*'Variables AME'!X393/'Variables AME'!X$64*'Variables AME'!$S$64</f>
        <v>0</v>
      </c>
      <c r="AA91" s="21">
        <f>'Variables AME'!Y356*'Variables AME'!Y393/'Variables AME'!Y$64*'Variables AME'!$S$64</f>
        <v>0</v>
      </c>
      <c r="AB91" s="21">
        <f>'Variables AME'!Z356*'Variables AME'!Z393/'Variables AME'!Z$64*'Variables AME'!$S$64</f>
        <v>0</v>
      </c>
      <c r="AC91" s="21">
        <f>'Variables AME'!AA356*'Variables AME'!AA393/'Variables AME'!AA$64*'Variables AME'!$S$64</f>
        <v>0</v>
      </c>
      <c r="AD91" s="21">
        <f>'Variables AME'!AB356*'Variables AME'!AB393/'Variables AME'!AB$64*'Variables AME'!$S$64</f>
        <v>0</v>
      </c>
      <c r="AE91" s="21">
        <f>'Variables AME'!AC356*'Variables AME'!AC393/'Variables AME'!AC$64*'Variables AME'!$S$64</f>
        <v>0</v>
      </c>
      <c r="AF91" s="21">
        <f>'Variables AME'!AD356*'Variables AME'!AD393/'Variables AME'!AD$64*'Variables AME'!$S$64</f>
        <v>0</v>
      </c>
      <c r="AG91" s="21">
        <f>'Variables AME'!AE356*'Variables AME'!AE393/'Variables AME'!AE$64*'Variables AME'!$S$64</f>
        <v>0</v>
      </c>
      <c r="AH91" s="21">
        <f>'Variables AME'!AF356*'Variables AME'!AF393/'Variables AME'!AF$64*'Variables AME'!$S$64</f>
        <v>0</v>
      </c>
      <c r="AI91" s="21">
        <f>'Variables AME'!AG356*'Variables AME'!AG393/'Variables AME'!AG$64*'Variables AME'!$S$64</f>
        <v>0</v>
      </c>
      <c r="AJ91" s="21">
        <f>'Variables AME'!AH356*'Variables AME'!AH393/'Variables AME'!AH$64*'Variables AME'!$S$64</f>
        <v>0</v>
      </c>
      <c r="AK91" s="21">
        <f>'Variables AME'!AI356*'Variables AME'!AI393/'Variables AME'!AI$64*'Variables AME'!$S$64</f>
        <v>0</v>
      </c>
      <c r="AL91" s="21">
        <f>'Variables AME'!AJ356*'Variables AME'!AJ393/'Variables AME'!AJ$64*'Variables AME'!$S$64</f>
        <v>0</v>
      </c>
      <c r="AM91" s="21">
        <f>'Variables AME'!AK356*'Variables AME'!AK393/'Variables AME'!AK$64*'Variables AME'!$S$64</f>
        <v>0</v>
      </c>
      <c r="AN91" s="21">
        <f>'Variables AME'!AL356*'Variables AME'!AL393/'Variables AME'!AL$64*'Variables AME'!$S$64</f>
        <v>0</v>
      </c>
      <c r="AO91" s="21">
        <f>'Variables AME'!AM356*'Variables AME'!AM393/'Variables AME'!AM$64*'Variables AME'!$S$64</f>
        <v>0</v>
      </c>
      <c r="AP91" s="21">
        <f>'Variables AME'!AN356*'Variables AME'!AN393/'Variables AME'!AN$64*'Variables AME'!$S$64</f>
        <v>0</v>
      </c>
      <c r="AQ91" s="21">
        <f>'Variables AME'!AO356*'Variables AME'!AO393/'Variables AME'!AO$64*'Variables AME'!$S$64</f>
        <v>0</v>
      </c>
      <c r="AR91" s="21">
        <f>'Variables AME'!AP356*'Variables AME'!AP393/'Variables AME'!AP$64*'Variables AME'!$S$64</f>
        <v>0</v>
      </c>
      <c r="AS91" s="21">
        <f>'Variables AME'!AQ356*'Variables AME'!AQ393/'Variables AME'!AQ$64*'Variables AME'!$S$64</f>
        <v>0</v>
      </c>
      <c r="AT91" s="21">
        <f>'Variables AME'!AR356*'Variables AME'!AR393/'Variables AME'!AR$64*'Variables AME'!$S$64</f>
        <v>0</v>
      </c>
      <c r="AU91" s="21">
        <f>'Variables AME'!AS356*'Variables AME'!AS393/'Variables AME'!AS$64*'Variables AME'!$S$64</f>
        <v>0</v>
      </c>
      <c r="AV91" s="21">
        <f>'Variables AME'!AT356*'Variables AME'!AT393/'Variables AME'!AT$64*'Variables AME'!$S$64</f>
        <v>0</v>
      </c>
      <c r="AW91" s="21">
        <f>'Variables AME'!AU356*'Variables AME'!AU393/'Variables AME'!AU$64*'Variables AME'!$S$64</f>
        <v>0</v>
      </c>
      <c r="AX91" s="21">
        <f>'Variables AME'!AV356*'Variables AME'!AV393/'Variables AME'!AV$64*'Variables AME'!$S$64</f>
        <v>0</v>
      </c>
    </row>
    <row r="92" spans="1:50" x14ac:dyDescent="0.25">
      <c r="A92" s="112"/>
      <c r="B92" s="115"/>
      <c r="C92" t="s">
        <v>244</v>
      </c>
      <c r="D92" s="21">
        <f>'Variables AME'!B357*'Variables AME'!B394/'Variables AME'!B$64*'Variables AME'!$S$64</f>
        <v>0</v>
      </c>
      <c r="E92" s="21">
        <f>'Variables AME'!C357*'Variables AME'!C394/'Variables AME'!C$64*'Variables AME'!$S$64</f>
        <v>0</v>
      </c>
      <c r="F92" s="21">
        <f>'Variables AME'!D357*'Variables AME'!D394/'Variables AME'!D$64*'Variables AME'!$S$64</f>
        <v>0</v>
      </c>
      <c r="G92" s="21">
        <f>'Variables AME'!E357*'Variables AME'!E394/'Variables AME'!E$64*'Variables AME'!$S$64</f>
        <v>0</v>
      </c>
      <c r="H92" s="21">
        <f>'Variables AME'!F357*'Variables AME'!F394/'Variables AME'!F$64*'Variables AME'!$S$64</f>
        <v>0</v>
      </c>
      <c r="I92" s="21">
        <f>'Variables AME'!G357*'Variables AME'!G394/'Variables AME'!G$64*'Variables AME'!$S$64</f>
        <v>0</v>
      </c>
      <c r="J92" s="21">
        <f>'Variables AME'!H357*'Variables AME'!H394/'Variables AME'!H$64*'Variables AME'!$S$64</f>
        <v>0</v>
      </c>
      <c r="K92" s="21">
        <f>'Variables AME'!I357*'Variables AME'!I394/'Variables AME'!I$64*'Variables AME'!$S$64</f>
        <v>0</v>
      </c>
      <c r="L92" s="21">
        <f>'Variables AME'!J357*'Variables AME'!J394/'Variables AME'!J$64*'Variables AME'!$S$64</f>
        <v>0</v>
      </c>
      <c r="M92" s="21">
        <f>'Variables AME'!K357*'Variables AME'!K394/'Variables AME'!K$64*'Variables AME'!$S$64</f>
        <v>0</v>
      </c>
      <c r="N92" s="21">
        <f>'Variables AME'!L357*'Variables AME'!L394/'Variables AME'!L$64*'Variables AME'!$S$64</f>
        <v>0</v>
      </c>
      <c r="O92" s="21">
        <f>'Variables AME'!M357*'Variables AME'!M394/'Variables AME'!M$64*'Variables AME'!$S$64</f>
        <v>0</v>
      </c>
      <c r="P92" s="21">
        <f>'Variables AME'!N357*'Variables AME'!N394/'Variables AME'!N$64*'Variables AME'!$S$64</f>
        <v>0</v>
      </c>
      <c r="Q92" s="21">
        <f>'Variables AME'!O357*'Variables AME'!O394/'Variables AME'!O$64*'Variables AME'!$S$64</f>
        <v>0</v>
      </c>
      <c r="R92" s="21">
        <f>'Variables AME'!P357*'Variables AME'!P394/'Variables AME'!P$64*'Variables AME'!$S$64</f>
        <v>0</v>
      </c>
      <c r="S92" s="21">
        <f>'Variables AME'!Q357*'Variables AME'!Q394/'Variables AME'!Q$64*'Variables AME'!$S$64</f>
        <v>0</v>
      </c>
      <c r="T92" s="21">
        <f>'Variables AME'!R357*'Variables AME'!R394/'Variables AME'!R$64*'Variables AME'!$S$64</f>
        <v>0</v>
      </c>
      <c r="U92" s="21">
        <f>'Variables AME'!S357*'Variables AME'!S394/'Variables AME'!S$64*'Variables AME'!$S$64</f>
        <v>0</v>
      </c>
      <c r="V92" s="21">
        <f>'Variables AME'!T357*'Variables AME'!T394/'Variables AME'!T$64*'Variables AME'!$S$64</f>
        <v>0</v>
      </c>
      <c r="W92" s="21">
        <f>'Variables AME'!U357*'Variables AME'!U394/'Variables AME'!U$64*'Variables AME'!$S$64</f>
        <v>0</v>
      </c>
      <c r="X92" s="21">
        <f>'Variables AME'!V357*'Variables AME'!V394/'Variables AME'!V$64*'Variables AME'!$S$64</f>
        <v>0</v>
      </c>
      <c r="Y92" s="21">
        <f>'Variables AME'!W357*'Variables AME'!W394/'Variables AME'!W$64*'Variables AME'!$S$64</f>
        <v>0</v>
      </c>
      <c r="Z92" s="21">
        <f>'Variables AME'!X357*'Variables AME'!X394/'Variables AME'!X$64*'Variables AME'!$S$64</f>
        <v>0</v>
      </c>
      <c r="AA92" s="21">
        <f>'Variables AME'!Y357*'Variables AME'!Y394/'Variables AME'!Y$64*'Variables AME'!$S$64</f>
        <v>0</v>
      </c>
      <c r="AB92" s="21">
        <f>'Variables AME'!Z357*'Variables AME'!Z394/'Variables AME'!Z$64*'Variables AME'!$S$64</f>
        <v>0</v>
      </c>
      <c r="AC92" s="21">
        <f>'Variables AME'!AA357*'Variables AME'!AA394/'Variables AME'!AA$64*'Variables AME'!$S$64</f>
        <v>0</v>
      </c>
      <c r="AD92" s="21">
        <f>'Variables AME'!AB357*'Variables AME'!AB394/'Variables AME'!AB$64*'Variables AME'!$S$64</f>
        <v>0</v>
      </c>
      <c r="AE92" s="21">
        <f>'Variables AME'!AC357*'Variables AME'!AC394/'Variables AME'!AC$64*'Variables AME'!$S$64</f>
        <v>0</v>
      </c>
      <c r="AF92" s="21">
        <f>'Variables AME'!AD357*'Variables AME'!AD394/'Variables AME'!AD$64*'Variables AME'!$S$64</f>
        <v>0</v>
      </c>
      <c r="AG92" s="21">
        <f>'Variables AME'!AE357*'Variables AME'!AE394/'Variables AME'!AE$64*'Variables AME'!$S$64</f>
        <v>0</v>
      </c>
      <c r="AH92" s="21">
        <f>'Variables AME'!AF357*'Variables AME'!AF394/'Variables AME'!AF$64*'Variables AME'!$S$64</f>
        <v>0</v>
      </c>
      <c r="AI92" s="21">
        <f>'Variables AME'!AG357*'Variables AME'!AG394/'Variables AME'!AG$64*'Variables AME'!$S$64</f>
        <v>0</v>
      </c>
      <c r="AJ92" s="21">
        <f>'Variables AME'!AH357*'Variables AME'!AH394/'Variables AME'!AH$64*'Variables AME'!$S$64</f>
        <v>0</v>
      </c>
      <c r="AK92" s="21">
        <f>'Variables AME'!AI357*'Variables AME'!AI394/'Variables AME'!AI$64*'Variables AME'!$S$64</f>
        <v>0</v>
      </c>
      <c r="AL92" s="21">
        <f>'Variables AME'!AJ357*'Variables AME'!AJ394/'Variables AME'!AJ$64*'Variables AME'!$S$64</f>
        <v>0</v>
      </c>
      <c r="AM92" s="21">
        <f>'Variables AME'!AK357*'Variables AME'!AK394/'Variables AME'!AK$64*'Variables AME'!$S$64</f>
        <v>0</v>
      </c>
      <c r="AN92" s="21">
        <f>'Variables AME'!AL357*'Variables AME'!AL394/'Variables AME'!AL$64*'Variables AME'!$S$64</f>
        <v>0</v>
      </c>
      <c r="AO92" s="21">
        <f>'Variables AME'!AM357*'Variables AME'!AM394/'Variables AME'!AM$64*'Variables AME'!$S$64</f>
        <v>0</v>
      </c>
      <c r="AP92" s="21">
        <f>'Variables AME'!AN357*'Variables AME'!AN394/'Variables AME'!AN$64*'Variables AME'!$S$64</f>
        <v>0</v>
      </c>
      <c r="AQ92" s="21">
        <f>'Variables AME'!AO357*'Variables AME'!AO394/'Variables AME'!AO$64*'Variables AME'!$S$64</f>
        <v>0</v>
      </c>
      <c r="AR92" s="21">
        <f>'Variables AME'!AP357*'Variables AME'!AP394/'Variables AME'!AP$64*'Variables AME'!$S$64</f>
        <v>0</v>
      </c>
      <c r="AS92" s="21">
        <f>'Variables AME'!AQ357*'Variables AME'!AQ394/'Variables AME'!AQ$64*'Variables AME'!$S$64</f>
        <v>0</v>
      </c>
      <c r="AT92" s="21">
        <f>'Variables AME'!AR357*'Variables AME'!AR394/'Variables AME'!AR$64*'Variables AME'!$S$64</f>
        <v>0</v>
      </c>
      <c r="AU92" s="21">
        <f>'Variables AME'!AS357*'Variables AME'!AS394/'Variables AME'!AS$64*'Variables AME'!$S$64</f>
        <v>0</v>
      </c>
      <c r="AV92" s="21">
        <f>'Variables AME'!AT357*'Variables AME'!AT394/'Variables AME'!AT$64*'Variables AME'!$S$64</f>
        <v>0</v>
      </c>
      <c r="AW92" s="21">
        <f>'Variables AME'!AU357*'Variables AME'!AU394/'Variables AME'!AU$64*'Variables AME'!$S$64</f>
        <v>0</v>
      </c>
      <c r="AX92" s="21">
        <f>'Variables AME'!AV357*'Variables AME'!AV394/'Variables AME'!AV$64*'Variables AME'!$S$64</f>
        <v>0</v>
      </c>
    </row>
    <row r="93" spans="1:50" x14ac:dyDescent="0.25">
      <c r="A93" s="112"/>
      <c r="B93" s="115"/>
      <c r="C93" t="s">
        <v>245</v>
      </c>
      <c r="D93" s="21">
        <f>'Variables AME'!B358*'Variables AME'!B395/'Variables AME'!B$64*'Variables AME'!$S$64</f>
        <v>0</v>
      </c>
      <c r="E93" s="21">
        <f>'Variables AME'!C358*'Variables AME'!C395/'Variables AME'!C$64*'Variables AME'!$S$64</f>
        <v>0</v>
      </c>
      <c r="F93" s="21">
        <f>'Variables AME'!D358*'Variables AME'!D395/'Variables AME'!D$64*'Variables AME'!$S$64</f>
        <v>0</v>
      </c>
      <c r="G93" s="21">
        <f>'Variables AME'!E358*'Variables AME'!E395/'Variables AME'!E$64*'Variables AME'!$S$64</f>
        <v>0</v>
      </c>
      <c r="H93" s="21">
        <f>'Variables AME'!F358*'Variables AME'!F395/'Variables AME'!F$64*'Variables AME'!$S$64</f>
        <v>0</v>
      </c>
      <c r="I93" s="21">
        <f>'Variables AME'!G358*'Variables AME'!G395/'Variables AME'!G$64*'Variables AME'!$S$64</f>
        <v>0</v>
      </c>
      <c r="J93" s="21">
        <f>'Variables AME'!H358*'Variables AME'!H395/'Variables AME'!H$64*'Variables AME'!$S$64</f>
        <v>0</v>
      </c>
      <c r="K93" s="21">
        <f>'Variables AME'!I358*'Variables AME'!I395/'Variables AME'!I$64*'Variables AME'!$S$64</f>
        <v>0</v>
      </c>
      <c r="L93" s="21">
        <f>'Variables AME'!J358*'Variables AME'!J395/'Variables AME'!J$64*'Variables AME'!$S$64</f>
        <v>0</v>
      </c>
      <c r="M93" s="21">
        <f>'Variables AME'!K358*'Variables AME'!K395/'Variables AME'!K$64*'Variables AME'!$S$64</f>
        <v>0</v>
      </c>
      <c r="N93" s="21">
        <f>'Variables AME'!L358*'Variables AME'!L395/'Variables AME'!L$64*'Variables AME'!$S$64</f>
        <v>0</v>
      </c>
      <c r="O93" s="21">
        <f>'Variables AME'!M358*'Variables AME'!M395/'Variables AME'!M$64*'Variables AME'!$S$64</f>
        <v>0</v>
      </c>
      <c r="P93" s="21">
        <f>'Variables AME'!N358*'Variables AME'!N395/'Variables AME'!N$64*'Variables AME'!$S$64</f>
        <v>0</v>
      </c>
      <c r="Q93" s="21">
        <f>'Variables AME'!O358*'Variables AME'!O395/'Variables AME'!O$64*'Variables AME'!$S$64</f>
        <v>0</v>
      </c>
      <c r="R93" s="21">
        <f>'Variables AME'!P358*'Variables AME'!P395/'Variables AME'!P$64*'Variables AME'!$S$64</f>
        <v>0</v>
      </c>
      <c r="S93" s="21">
        <f>'Variables AME'!Q358*'Variables AME'!Q395/'Variables AME'!Q$64*'Variables AME'!$S$64</f>
        <v>0</v>
      </c>
      <c r="T93" s="21">
        <f>'Variables AME'!R358*'Variables AME'!R395/'Variables AME'!R$64*'Variables AME'!$S$64</f>
        <v>0</v>
      </c>
      <c r="U93" s="21">
        <f>'Variables AME'!S358*'Variables AME'!S395/'Variables AME'!S$64*'Variables AME'!$S$64</f>
        <v>0</v>
      </c>
      <c r="V93" s="21">
        <f>'Variables AME'!T358*'Variables AME'!T395/'Variables AME'!T$64*'Variables AME'!$S$64</f>
        <v>0</v>
      </c>
      <c r="W93" s="21">
        <f>'Variables AME'!U358*'Variables AME'!U395/'Variables AME'!U$64*'Variables AME'!$S$64</f>
        <v>0</v>
      </c>
      <c r="X93" s="21">
        <f>'Variables AME'!V358*'Variables AME'!V395/'Variables AME'!V$64*'Variables AME'!$S$64</f>
        <v>0</v>
      </c>
      <c r="Y93" s="21">
        <f>'Variables AME'!W358*'Variables AME'!W395/'Variables AME'!W$64*'Variables AME'!$S$64</f>
        <v>0</v>
      </c>
      <c r="Z93" s="21">
        <f>'Variables AME'!X358*'Variables AME'!X395/'Variables AME'!X$64*'Variables AME'!$S$64</f>
        <v>0</v>
      </c>
      <c r="AA93" s="21">
        <f>'Variables AME'!Y358*'Variables AME'!Y395/'Variables AME'!Y$64*'Variables AME'!$S$64</f>
        <v>0</v>
      </c>
      <c r="AB93" s="21">
        <f>'Variables AME'!Z358*'Variables AME'!Z395/'Variables AME'!Z$64*'Variables AME'!$S$64</f>
        <v>0</v>
      </c>
      <c r="AC93" s="21">
        <f>'Variables AME'!AA358*'Variables AME'!AA395/'Variables AME'!AA$64*'Variables AME'!$S$64</f>
        <v>0</v>
      </c>
      <c r="AD93" s="21">
        <f>'Variables AME'!AB358*'Variables AME'!AB395/'Variables AME'!AB$64*'Variables AME'!$S$64</f>
        <v>0</v>
      </c>
      <c r="AE93" s="21">
        <f>'Variables AME'!AC358*'Variables AME'!AC395/'Variables AME'!AC$64*'Variables AME'!$S$64</f>
        <v>0</v>
      </c>
      <c r="AF93" s="21">
        <f>'Variables AME'!AD358*'Variables AME'!AD395/'Variables AME'!AD$64*'Variables AME'!$S$64</f>
        <v>0</v>
      </c>
      <c r="AG93" s="21">
        <f>'Variables AME'!AE358*'Variables AME'!AE395/'Variables AME'!AE$64*'Variables AME'!$S$64</f>
        <v>0</v>
      </c>
      <c r="AH93" s="21">
        <f>'Variables AME'!AF358*'Variables AME'!AF395/'Variables AME'!AF$64*'Variables AME'!$S$64</f>
        <v>0</v>
      </c>
      <c r="AI93" s="21">
        <f>'Variables AME'!AG358*'Variables AME'!AG395/'Variables AME'!AG$64*'Variables AME'!$S$64</f>
        <v>0</v>
      </c>
      <c r="AJ93" s="21">
        <f>'Variables AME'!AH358*'Variables AME'!AH395/'Variables AME'!AH$64*'Variables AME'!$S$64</f>
        <v>0</v>
      </c>
      <c r="AK93" s="21">
        <f>'Variables AME'!AI358*'Variables AME'!AI395/'Variables AME'!AI$64*'Variables AME'!$S$64</f>
        <v>0</v>
      </c>
      <c r="AL93" s="21">
        <f>'Variables AME'!AJ358*'Variables AME'!AJ395/'Variables AME'!AJ$64*'Variables AME'!$S$64</f>
        <v>0</v>
      </c>
      <c r="AM93" s="21">
        <f>'Variables AME'!AK358*'Variables AME'!AK395/'Variables AME'!AK$64*'Variables AME'!$S$64</f>
        <v>0</v>
      </c>
      <c r="AN93" s="21">
        <f>'Variables AME'!AL358*'Variables AME'!AL395/'Variables AME'!AL$64*'Variables AME'!$S$64</f>
        <v>0</v>
      </c>
      <c r="AO93" s="21">
        <f>'Variables AME'!AM358*'Variables AME'!AM395/'Variables AME'!AM$64*'Variables AME'!$S$64</f>
        <v>0</v>
      </c>
      <c r="AP93" s="21">
        <f>'Variables AME'!AN358*'Variables AME'!AN395/'Variables AME'!AN$64*'Variables AME'!$S$64</f>
        <v>0</v>
      </c>
      <c r="AQ93" s="21">
        <f>'Variables AME'!AO358*'Variables AME'!AO395/'Variables AME'!AO$64*'Variables AME'!$S$64</f>
        <v>0</v>
      </c>
      <c r="AR93" s="21">
        <f>'Variables AME'!AP358*'Variables AME'!AP395/'Variables AME'!AP$64*'Variables AME'!$S$64</f>
        <v>0</v>
      </c>
      <c r="AS93" s="21">
        <f>'Variables AME'!AQ358*'Variables AME'!AQ395/'Variables AME'!AQ$64*'Variables AME'!$S$64</f>
        <v>0</v>
      </c>
      <c r="AT93" s="21">
        <f>'Variables AME'!AR358*'Variables AME'!AR395/'Variables AME'!AR$64*'Variables AME'!$S$64</f>
        <v>0</v>
      </c>
      <c r="AU93" s="21">
        <f>'Variables AME'!AS358*'Variables AME'!AS395/'Variables AME'!AS$64*'Variables AME'!$S$64</f>
        <v>0</v>
      </c>
      <c r="AV93" s="21">
        <f>'Variables AME'!AT358*'Variables AME'!AT395/'Variables AME'!AT$64*'Variables AME'!$S$64</f>
        <v>0</v>
      </c>
      <c r="AW93" s="21">
        <f>'Variables AME'!AU358*'Variables AME'!AU395/'Variables AME'!AU$64*'Variables AME'!$S$64</f>
        <v>0</v>
      </c>
      <c r="AX93" s="21">
        <f>'Variables AME'!AV358*'Variables AME'!AV395/'Variables AME'!AV$64*'Variables AME'!$S$64</f>
        <v>0</v>
      </c>
    </row>
    <row r="94" spans="1:50" x14ac:dyDescent="0.25">
      <c r="A94" s="112"/>
      <c r="B94" s="115"/>
      <c r="C94" t="s">
        <v>246</v>
      </c>
      <c r="D94" s="21">
        <f>'Variables AME'!B359*'Variables AME'!B396/'Variables AME'!B$64*'Variables AME'!$S$64</f>
        <v>0</v>
      </c>
      <c r="E94" s="21">
        <f>'Variables AME'!C359*'Variables AME'!C396/'Variables AME'!C$64*'Variables AME'!$S$64</f>
        <v>0</v>
      </c>
      <c r="F94" s="21">
        <f>'Variables AME'!D359*'Variables AME'!D396/'Variables AME'!D$64*'Variables AME'!$S$64</f>
        <v>0</v>
      </c>
      <c r="G94" s="21">
        <f>'Variables AME'!E359*'Variables AME'!E396/'Variables AME'!E$64*'Variables AME'!$S$64</f>
        <v>0</v>
      </c>
      <c r="H94" s="21">
        <f>'Variables AME'!F359*'Variables AME'!F396/'Variables AME'!F$64*'Variables AME'!$S$64</f>
        <v>0</v>
      </c>
      <c r="I94" s="21">
        <f>'Variables AME'!G359*'Variables AME'!G396/'Variables AME'!G$64*'Variables AME'!$S$64</f>
        <v>0</v>
      </c>
      <c r="J94" s="21">
        <f>'Variables AME'!H359*'Variables AME'!H396/'Variables AME'!H$64*'Variables AME'!$S$64</f>
        <v>0</v>
      </c>
      <c r="K94" s="21">
        <f>'Variables AME'!I359*'Variables AME'!I396/'Variables AME'!I$64*'Variables AME'!$S$64</f>
        <v>0</v>
      </c>
      <c r="L94" s="21">
        <f>'Variables AME'!J359*'Variables AME'!J396/'Variables AME'!J$64*'Variables AME'!$S$64</f>
        <v>0</v>
      </c>
      <c r="M94" s="21">
        <f>'Variables AME'!K359*'Variables AME'!K396/'Variables AME'!K$64*'Variables AME'!$S$64</f>
        <v>0</v>
      </c>
      <c r="N94" s="21">
        <f>'Variables AME'!L359*'Variables AME'!L396/'Variables AME'!L$64*'Variables AME'!$S$64</f>
        <v>0</v>
      </c>
      <c r="O94" s="21">
        <f>'Variables AME'!M359*'Variables AME'!M396/'Variables AME'!M$64*'Variables AME'!$S$64</f>
        <v>0</v>
      </c>
      <c r="P94" s="21">
        <f>'Variables AME'!N359*'Variables AME'!N396/'Variables AME'!N$64*'Variables AME'!$S$64</f>
        <v>0</v>
      </c>
      <c r="Q94" s="21">
        <f>'Variables AME'!O359*'Variables AME'!O396/'Variables AME'!O$64*'Variables AME'!$S$64</f>
        <v>0</v>
      </c>
      <c r="R94" s="21">
        <f>'Variables AME'!P359*'Variables AME'!P396/'Variables AME'!P$64*'Variables AME'!$S$64</f>
        <v>0</v>
      </c>
      <c r="S94" s="21">
        <f>'Variables AME'!Q359*'Variables AME'!Q396/'Variables AME'!Q$64*'Variables AME'!$S$64</f>
        <v>0</v>
      </c>
      <c r="T94" s="21">
        <f>'Variables AME'!R359*'Variables AME'!R396/'Variables AME'!R$64*'Variables AME'!$S$64</f>
        <v>0</v>
      </c>
      <c r="U94" s="21">
        <f>'Variables AME'!S359*'Variables AME'!S396/'Variables AME'!S$64*'Variables AME'!$S$64</f>
        <v>0</v>
      </c>
      <c r="V94" s="21">
        <f>'Variables AME'!T359*'Variables AME'!T396/'Variables AME'!T$64*'Variables AME'!$S$64</f>
        <v>0</v>
      </c>
      <c r="W94" s="21">
        <f>'Variables AME'!U359*'Variables AME'!U396/'Variables AME'!U$64*'Variables AME'!$S$64</f>
        <v>0</v>
      </c>
      <c r="X94" s="21">
        <f>'Variables AME'!V359*'Variables AME'!V396/'Variables AME'!V$64*'Variables AME'!$S$64</f>
        <v>0</v>
      </c>
      <c r="Y94" s="21">
        <f>'Variables AME'!W359*'Variables AME'!W396/'Variables AME'!W$64*'Variables AME'!$S$64</f>
        <v>0</v>
      </c>
      <c r="Z94" s="21">
        <f>'Variables AME'!X359*'Variables AME'!X396/'Variables AME'!X$64*'Variables AME'!$S$64</f>
        <v>0</v>
      </c>
      <c r="AA94" s="21">
        <f>'Variables AME'!Y359*'Variables AME'!Y396/'Variables AME'!Y$64*'Variables AME'!$S$64</f>
        <v>0</v>
      </c>
      <c r="AB94" s="21">
        <f>'Variables AME'!Z359*'Variables AME'!Z396/'Variables AME'!Z$64*'Variables AME'!$S$64</f>
        <v>0</v>
      </c>
      <c r="AC94" s="21">
        <f>'Variables AME'!AA359*'Variables AME'!AA396/'Variables AME'!AA$64*'Variables AME'!$S$64</f>
        <v>0</v>
      </c>
      <c r="AD94" s="21">
        <f>'Variables AME'!AB359*'Variables AME'!AB396/'Variables AME'!AB$64*'Variables AME'!$S$64</f>
        <v>0</v>
      </c>
      <c r="AE94" s="21">
        <f>'Variables AME'!AC359*'Variables AME'!AC396/'Variables AME'!AC$64*'Variables AME'!$S$64</f>
        <v>0</v>
      </c>
      <c r="AF94" s="21">
        <f>'Variables AME'!AD359*'Variables AME'!AD396/'Variables AME'!AD$64*'Variables AME'!$S$64</f>
        <v>0</v>
      </c>
      <c r="AG94" s="21">
        <f>'Variables AME'!AE359*'Variables AME'!AE396/'Variables AME'!AE$64*'Variables AME'!$S$64</f>
        <v>0</v>
      </c>
      <c r="AH94" s="21">
        <f>'Variables AME'!AF359*'Variables AME'!AF396/'Variables AME'!AF$64*'Variables AME'!$S$64</f>
        <v>0</v>
      </c>
      <c r="AI94" s="21">
        <f>'Variables AME'!AG359*'Variables AME'!AG396/'Variables AME'!AG$64*'Variables AME'!$S$64</f>
        <v>0</v>
      </c>
      <c r="AJ94" s="21">
        <f>'Variables AME'!AH359*'Variables AME'!AH396/'Variables AME'!AH$64*'Variables AME'!$S$64</f>
        <v>0</v>
      </c>
      <c r="AK94" s="21">
        <f>'Variables AME'!AI359*'Variables AME'!AI396/'Variables AME'!AI$64*'Variables AME'!$S$64</f>
        <v>0</v>
      </c>
      <c r="AL94" s="21">
        <f>'Variables AME'!AJ359*'Variables AME'!AJ396/'Variables AME'!AJ$64*'Variables AME'!$S$64</f>
        <v>0</v>
      </c>
      <c r="AM94" s="21">
        <f>'Variables AME'!AK359*'Variables AME'!AK396/'Variables AME'!AK$64*'Variables AME'!$S$64</f>
        <v>0</v>
      </c>
      <c r="AN94" s="21">
        <f>'Variables AME'!AL359*'Variables AME'!AL396/'Variables AME'!AL$64*'Variables AME'!$S$64</f>
        <v>0</v>
      </c>
      <c r="AO94" s="21">
        <f>'Variables AME'!AM359*'Variables AME'!AM396/'Variables AME'!AM$64*'Variables AME'!$S$64</f>
        <v>0</v>
      </c>
      <c r="AP94" s="21">
        <f>'Variables AME'!AN359*'Variables AME'!AN396/'Variables AME'!AN$64*'Variables AME'!$S$64</f>
        <v>0</v>
      </c>
      <c r="AQ94" s="21">
        <f>'Variables AME'!AO359*'Variables AME'!AO396/'Variables AME'!AO$64*'Variables AME'!$S$64</f>
        <v>0</v>
      </c>
      <c r="AR94" s="21">
        <f>'Variables AME'!AP359*'Variables AME'!AP396/'Variables AME'!AP$64*'Variables AME'!$S$64</f>
        <v>0</v>
      </c>
      <c r="AS94" s="21">
        <f>'Variables AME'!AQ359*'Variables AME'!AQ396/'Variables AME'!AQ$64*'Variables AME'!$S$64</f>
        <v>0</v>
      </c>
      <c r="AT94" s="21">
        <f>'Variables AME'!AR359*'Variables AME'!AR396/'Variables AME'!AR$64*'Variables AME'!$S$64</f>
        <v>0</v>
      </c>
      <c r="AU94" s="21">
        <f>'Variables AME'!AS359*'Variables AME'!AS396/'Variables AME'!AS$64*'Variables AME'!$S$64</f>
        <v>0</v>
      </c>
      <c r="AV94" s="21">
        <f>'Variables AME'!AT359*'Variables AME'!AT396/'Variables AME'!AT$64*'Variables AME'!$S$64</f>
        <v>0</v>
      </c>
      <c r="AW94" s="21">
        <f>'Variables AME'!AU359*'Variables AME'!AU396/'Variables AME'!AU$64*'Variables AME'!$S$64</f>
        <v>0</v>
      </c>
      <c r="AX94" s="21">
        <f>'Variables AME'!AV359*'Variables AME'!AV396/'Variables AME'!AV$64*'Variables AME'!$S$64</f>
        <v>0</v>
      </c>
    </row>
    <row r="95" spans="1:50" x14ac:dyDescent="0.25">
      <c r="A95" s="112"/>
      <c r="B95" s="115"/>
      <c r="C95" t="s">
        <v>247</v>
      </c>
      <c r="D95" s="21">
        <f>'Variables AME'!B360*'Variables AME'!B397/'Variables AME'!B$64*'Variables AME'!$S$64</f>
        <v>0</v>
      </c>
      <c r="E95" s="21">
        <f>'Variables AME'!C360*'Variables AME'!C397/'Variables AME'!C$64*'Variables AME'!$S$64</f>
        <v>0</v>
      </c>
      <c r="F95" s="21">
        <f>'Variables AME'!D360*'Variables AME'!D397/'Variables AME'!D$64*'Variables AME'!$S$64</f>
        <v>0</v>
      </c>
      <c r="G95" s="21">
        <f>'Variables AME'!E360*'Variables AME'!E397/'Variables AME'!E$64*'Variables AME'!$S$64</f>
        <v>0</v>
      </c>
      <c r="H95" s="21">
        <f>'Variables AME'!F360*'Variables AME'!F397/'Variables AME'!F$64*'Variables AME'!$S$64</f>
        <v>0</v>
      </c>
      <c r="I95" s="21">
        <f>'Variables AME'!G360*'Variables AME'!G397/'Variables AME'!G$64*'Variables AME'!$S$64</f>
        <v>0</v>
      </c>
      <c r="J95" s="21">
        <f>'Variables AME'!H360*'Variables AME'!H397/'Variables AME'!H$64*'Variables AME'!$S$64</f>
        <v>0</v>
      </c>
      <c r="K95" s="21">
        <f>'Variables AME'!I360*'Variables AME'!I397/'Variables AME'!I$64*'Variables AME'!$S$64</f>
        <v>0</v>
      </c>
      <c r="L95" s="21">
        <f>'Variables AME'!J360*'Variables AME'!J397/'Variables AME'!J$64*'Variables AME'!$S$64</f>
        <v>0</v>
      </c>
      <c r="M95" s="21">
        <f>'Variables AME'!K360*'Variables AME'!K397/'Variables AME'!K$64*'Variables AME'!$S$64</f>
        <v>0</v>
      </c>
      <c r="N95" s="21">
        <f>'Variables AME'!L360*'Variables AME'!L397/'Variables AME'!L$64*'Variables AME'!$S$64</f>
        <v>0</v>
      </c>
      <c r="O95" s="21">
        <f>'Variables AME'!M360*'Variables AME'!M397/'Variables AME'!M$64*'Variables AME'!$S$64</f>
        <v>0</v>
      </c>
      <c r="P95" s="21">
        <f>'Variables AME'!N360*'Variables AME'!N397/'Variables AME'!N$64*'Variables AME'!$S$64</f>
        <v>0</v>
      </c>
      <c r="Q95" s="21">
        <f>'Variables AME'!O360*'Variables AME'!O397/'Variables AME'!O$64*'Variables AME'!$S$64</f>
        <v>0</v>
      </c>
      <c r="R95" s="21">
        <f>'Variables AME'!P360*'Variables AME'!P397/'Variables AME'!P$64*'Variables AME'!$S$64</f>
        <v>0</v>
      </c>
      <c r="S95" s="21">
        <f>'Variables AME'!Q360*'Variables AME'!Q397/'Variables AME'!Q$64*'Variables AME'!$S$64</f>
        <v>0</v>
      </c>
      <c r="T95" s="21">
        <f>'Variables AME'!R360*'Variables AME'!R397/'Variables AME'!R$64*'Variables AME'!$S$64</f>
        <v>0</v>
      </c>
      <c r="U95" s="21">
        <f>'Variables AME'!S360*'Variables AME'!S397/'Variables AME'!S$64*'Variables AME'!$S$64</f>
        <v>0</v>
      </c>
      <c r="V95" s="21">
        <f>'Variables AME'!T360*'Variables AME'!T397/'Variables AME'!T$64*'Variables AME'!$S$64</f>
        <v>0</v>
      </c>
      <c r="W95" s="21">
        <f>'Variables AME'!U360*'Variables AME'!U397/'Variables AME'!U$64*'Variables AME'!$S$64</f>
        <v>0</v>
      </c>
      <c r="X95" s="21">
        <f>'Variables AME'!V360*'Variables AME'!V397/'Variables AME'!V$64*'Variables AME'!$S$64</f>
        <v>0</v>
      </c>
      <c r="Y95" s="21">
        <f>'Variables AME'!W360*'Variables AME'!W397/'Variables AME'!W$64*'Variables AME'!$S$64</f>
        <v>0</v>
      </c>
      <c r="Z95" s="21">
        <f>'Variables AME'!X360*'Variables AME'!X397/'Variables AME'!X$64*'Variables AME'!$S$64</f>
        <v>0</v>
      </c>
      <c r="AA95" s="21">
        <f>'Variables AME'!Y360*'Variables AME'!Y397/'Variables AME'!Y$64*'Variables AME'!$S$64</f>
        <v>0</v>
      </c>
      <c r="AB95" s="21">
        <f>'Variables AME'!Z360*'Variables AME'!Z397/'Variables AME'!Z$64*'Variables AME'!$S$64</f>
        <v>0</v>
      </c>
      <c r="AC95" s="21">
        <f>'Variables AME'!AA360*'Variables AME'!AA397/'Variables AME'!AA$64*'Variables AME'!$S$64</f>
        <v>0</v>
      </c>
      <c r="AD95" s="21">
        <f>'Variables AME'!AB360*'Variables AME'!AB397/'Variables AME'!AB$64*'Variables AME'!$S$64</f>
        <v>0</v>
      </c>
      <c r="AE95" s="21">
        <f>'Variables AME'!AC360*'Variables AME'!AC397/'Variables AME'!AC$64*'Variables AME'!$S$64</f>
        <v>0</v>
      </c>
      <c r="AF95" s="21">
        <f>'Variables AME'!AD360*'Variables AME'!AD397/'Variables AME'!AD$64*'Variables AME'!$S$64</f>
        <v>0</v>
      </c>
      <c r="AG95" s="21">
        <f>'Variables AME'!AE360*'Variables AME'!AE397/'Variables AME'!AE$64*'Variables AME'!$S$64</f>
        <v>0</v>
      </c>
      <c r="AH95" s="21">
        <f>'Variables AME'!AF360*'Variables AME'!AF397/'Variables AME'!AF$64*'Variables AME'!$S$64</f>
        <v>0</v>
      </c>
      <c r="AI95" s="21">
        <f>'Variables AME'!AG360*'Variables AME'!AG397/'Variables AME'!AG$64*'Variables AME'!$S$64</f>
        <v>0</v>
      </c>
      <c r="AJ95" s="21">
        <f>'Variables AME'!AH360*'Variables AME'!AH397/'Variables AME'!AH$64*'Variables AME'!$S$64</f>
        <v>0</v>
      </c>
      <c r="AK95" s="21">
        <f>'Variables AME'!AI360*'Variables AME'!AI397/'Variables AME'!AI$64*'Variables AME'!$S$64</f>
        <v>0</v>
      </c>
      <c r="AL95" s="21">
        <f>'Variables AME'!AJ360*'Variables AME'!AJ397/'Variables AME'!AJ$64*'Variables AME'!$S$64</f>
        <v>0</v>
      </c>
      <c r="AM95" s="21">
        <f>'Variables AME'!AK360*'Variables AME'!AK397/'Variables AME'!AK$64*'Variables AME'!$S$64</f>
        <v>0</v>
      </c>
      <c r="AN95" s="21">
        <f>'Variables AME'!AL360*'Variables AME'!AL397/'Variables AME'!AL$64*'Variables AME'!$S$64</f>
        <v>0</v>
      </c>
      <c r="AO95" s="21">
        <f>'Variables AME'!AM360*'Variables AME'!AM397/'Variables AME'!AM$64*'Variables AME'!$S$64</f>
        <v>0</v>
      </c>
      <c r="AP95" s="21">
        <f>'Variables AME'!AN360*'Variables AME'!AN397/'Variables AME'!AN$64*'Variables AME'!$S$64</f>
        <v>0</v>
      </c>
      <c r="AQ95" s="21">
        <f>'Variables AME'!AO360*'Variables AME'!AO397/'Variables AME'!AO$64*'Variables AME'!$S$64</f>
        <v>0</v>
      </c>
      <c r="AR95" s="21">
        <f>'Variables AME'!AP360*'Variables AME'!AP397/'Variables AME'!AP$64*'Variables AME'!$S$64</f>
        <v>0</v>
      </c>
      <c r="AS95" s="21">
        <f>'Variables AME'!AQ360*'Variables AME'!AQ397/'Variables AME'!AQ$64*'Variables AME'!$S$64</f>
        <v>0</v>
      </c>
      <c r="AT95" s="21">
        <f>'Variables AME'!AR360*'Variables AME'!AR397/'Variables AME'!AR$64*'Variables AME'!$S$64</f>
        <v>0</v>
      </c>
      <c r="AU95" s="21">
        <f>'Variables AME'!AS360*'Variables AME'!AS397/'Variables AME'!AS$64*'Variables AME'!$S$64</f>
        <v>0</v>
      </c>
      <c r="AV95" s="21">
        <f>'Variables AME'!AT360*'Variables AME'!AT397/'Variables AME'!AT$64*'Variables AME'!$S$64</f>
        <v>0</v>
      </c>
      <c r="AW95" s="21">
        <f>'Variables AME'!AU360*'Variables AME'!AU397/'Variables AME'!AU$64*'Variables AME'!$S$64</f>
        <v>0</v>
      </c>
      <c r="AX95" s="21">
        <f>'Variables AME'!AV360*'Variables AME'!AV397/'Variables AME'!AV$64*'Variables AME'!$S$64</f>
        <v>0</v>
      </c>
    </row>
    <row r="98" spans="1:50" x14ac:dyDescent="0.25">
      <c r="A98" s="112" t="s">
        <v>824</v>
      </c>
      <c r="B98" s="26" t="s">
        <v>823</v>
      </c>
      <c r="C98" t="s">
        <v>232</v>
      </c>
      <c r="D98" s="21">
        <f>'Variables AME'!B307*'Variables AME'!B270/'Variables AME'!B$64*'Variables AME'!$S$64</f>
        <v>25.842470010687315</v>
      </c>
      <c r="E98" s="21">
        <f>'Variables AME'!C307*'Variables AME'!C270/'Variables AME'!C$64*'Variables AME'!$S$64</f>
        <v>25.946026902858367</v>
      </c>
      <c r="F98" s="21">
        <f>'Variables AME'!D307*'Variables AME'!D270/'Variables AME'!D$64*'Variables AME'!$S$64</f>
        <v>26.050136346437892</v>
      </c>
      <c r="G98" s="21">
        <f>'Variables AME'!E307*'Variables AME'!E270/'Variables AME'!E$64*'Variables AME'!$S$64</f>
        <v>25.742061439884427</v>
      </c>
      <c r="H98" s="21">
        <f>'Variables AME'!F307*'Variables AME'!F270/'Variables AME'!F$64*'Variables AME'!$S$64</f>
        <v>24.189427244497526</v>
      </c>
      <c r="I98" s="21">
        <f>'Variables AME'!G307*'Variables AME'!G270/'Variables AME'!G$64*'Variables AME'!$S$64</f>
        <v>22.129303320014678</v>
      </c>
      <c r="J98" s="21">
        <f>'Variables AME'!H307*'Variables AME'!H270/'Variables AME'!H$64*'Variables AME'!$S$64</f>
        <v>20.628874463365417</v>
      </c>
      <c r="K98" s="21">
        <f>'Variables AME'!I307*'Variables AME'!I270/'Variables AME'!I$64*'Variables AME'!$S$64</f>
        <v>19.166472875027647</v>
      </c>
      <c r="L98" s="21">
        <f>'Variables AME'!J307*'Variables AME'!J270/'Variables AME'!J$64*'Variables AME'!$S$64</f>
        <v>17.981790866142582</v>
      </c>
      <c r="M98" s="21">
        <f>'Variables AME'!K307*'Variables AME'!K270/'Variables AME'!K$64*'Variables AME'!$S$64</f>
        <v>17.350619019419277</v>
      </c>
      <c r="N98" s="21">
        <f>'Variables AME'!L307*'Variables AME'!L270/'Variables AME'!L$64*'Variables AME'!$S$64</f>
        <v>16.394649224044709</v>
      </c>
      <c r="O98" s="21">
        <f>'Variables AME'!M307*'Variables AME'!M270/'Variables AME'!M$64*'Variables AME'!$S$64</f>
        <v>15.248731829835867</v>
      </c>
      <c r="P98" s="21">
        <f>'Variables AME'!N307*'Variables AME'!N270/'Variables AME'!N$64*'Variables AME'!$S$64</f>
        <v>12.980133987024024</v>
      </c>
      <c r="Q98" s="21">
        <f>'Variables AME'!O307*'Variables AME'!O270/'Variables AME'!O$64*'Variables AME'!$S$64</f>
        <v>10.47068624991285</v>
      </c>
      <c r="R98" s="21">
        <f>'Variables AME'!P307*'Variables AME'!P270/'Variables AME'!P$64*'Variables AME'!$S$64</f>
        <v>8.2406282014525267</v>
      </c>
      <c r="S98" s="21">
        <f>'Variables AME'!Q307*'Variables AME'!Q270/'Variables AME'!Q$64*'Variables AME'!$S$64</f>
        <v>7.0831076620074258</v>
      </c>
      <c r="T98" s="21">
        <f>'Variables AME'!R307*'Variables AME'!R270/'Variables AME'!R$64*'Variables AME'!$S$64</f>
        <v>6.2893250226086534</v>
      </c>
      <c r="U98" s="21">
        <f>'Variables AME'!S307*'Variables AME'!S270/'Variables AME'!S$64*'Variables AME'!$S$64</f>
        <v>5.8600297427959225</v>
      </c>
      <c r="V98" s="21">
        <f>'Variables AME'!T307*'Variables AME'!T270/'Variables AME'!T$64*'Variables AME'!$S$64</f>
        <v>5.6410014273914699</v>
      </c>
      <c r="W98" s="21">
        <f>'Variables AME'!U307*'Variables AME'!U270/'Variables AME'!U$64*'Variables AME'!$S$64</f>
        <v>5.5444188270019179</v>
      </c>
      <c r="X98" s="21">
        <f>'Variables AME'!V307*'Variables AME'!V270/'Variables AME'!V$64*'Variables AME'!$S$64</f>
        <v>5.5310874602775018</v>
      </c>
      <c r="Y98" s="21">
        <f>'Variables AME'!W307*'Variables AME'!W270/'Variables AME'!W$64*'Variables AME'!$S$64</f>
        <v>5.5451644160193805</v>
      </c>
      <c r="Z98" s="21">
        <f>'Variables AME'!X307*'Variables AME'!X270/'Variables AME'!X$64*'Variables AME'!$S$64</f>
        <v>5.4839318232878878</v>
      </c>
      <c r="AA98" s="21">
        <f>'Variables AME'!Y307*'Variables AME'!Y270/'Variables AME'!Y$64*'Variables AME'!$S$64</f>
        <v>5.467511546840063</v>
      </c>
      <c r="AB98" s="21">
        <f>'Variables AME'!Z307*'Variables AME'!Z270/'Variables AME'!Z$64*'Variables AME'!$S$64</f>
        <v>5.5017558461601777</v>
      </c>
      <c r="AC98" s="21">
        <f>'Variables AME'!AA307*'Variables AME'!AA270/'Variables AME'!AA$64*'Variables AME'!$S$64</f>
        <v>5.5669253171988284</v>
      </c>
      <c r="AD98" s="21">
        <f>'Variables AME'!AB307*'Variables AME'!AB270/'Variables AME'!AB$64*'Variables AME'!$S$64</f>
        <v>5.6462157326901945</v>
      </c>
      <c r="AE98" s="21">
        <f>'Variables AME'!AC307*'Variables AME'!AC270/'Variables AME'!AC$64*'Variables AME'!$S$64</f>
        <v>5.7288380906133911</v>
      </c>
      <c r="AF98" s="21">
        <f>'Variables AME'!AD307*'Variables AME'!AD270/'Variables AME'!AD$64*'Variables AME'!$S$64</f>
        <v>5.8047754665733002</v>
      </c>
      <c r="AG98" s="21">
        <f>'Variables AME'!AE307*'Variables AME'!AE270/'Variables AME'!AE$64*'Variables AME'!$S$64</f>
        <v>5.8704302957554724</v>
      </c>
      <c r="AH98" s="21">
        <f>'Variables AME'!AF307*'Variables AME'!AF270/'Variables AME'!AF$64*'Variables AME'!$S$64</f>
        <v>5.9248991244216107</v>
      </c>
      <c r="AI98" s="21">
        <f>'Variables AME'!AG307*'Variables AME'!AG270/'Variables AME'!AG$64*'Variables AME'!$S$64</f>
        <v>5.9679432181980934</v>
      </c>
      <c r="AJ98" s="21">
        <f>'Variables AME'!AH307*'Variables AME'!AH270/'Variables AME'!AH$64*'Variables AME'!$S$64</f>
        <v>6.0017504538653013</v>
      </c>
      <c r="AK98" s="21">
        <f>'Variables AME'!AI307*'Variables AME'!AI270/'Variables AME'!AI$64*'Variables AME'!$S$64</f>
        <v>6.0273748020762667</v>
      </c>
      <c r="AL98" s="21">
        <f>'Variables AME'!AJ307*'Variables AME'!AJ270/'Variables AME'!AJ$64*'Variables AME'!$S$64</f>
        <v>6.0440163625365182</v>
      </c>
      <c r="AM98" s="21">
        <f>'Variables AME'!AK307*'Variables AME'!AK270/'Variables AME'!AK$64*'Variables AME'!$S$64</f>
        <v>6.0528596583314478</v>
      </c>
      <c r="AN98" s="21">
        <f>'Variables AME'!AL307*'Variables AME'!AL270/'Variables AME'!AL$64*'Variables AME'!$S$64</f>
        <v>6.0553728265692621</v>
      </c>
      <c r="AO98" s="21">
        <f>'Variables AME'!AM307*'Variables AME'!AM270/'Variables AME'!AM$64*'Variables AME'!$S$64</f>
        <v>6.0479104221271296</v>
      </c>
      <c r="AP98" s="21">
        <f>'Variables AME'!AN307*'Variables AME'!AN270/'Variables AME'!AN$64*'Variables AME'!$S$64</f>
        <v>6.0319239708867345</v>
      </c>
      <c r="AQ98" s="21">
        <f>'Variables AME'!AO307*'Variables AME'!AO270/'Variables AME'!AO$64*'Variables AME'!$S$64</f>
        <v>6.0099637178659391</v>
      </c>
      <c r="AR98" s="21">
        <f>'Variables AME'!AP307*'Variables AME'!AP270/'Variables AME'!AP$64*'Variables AME'!$S$64</f>
        <v>5.9847409979978812</v>
      </c>
      <c r="AS98" s="21">
        <f>'Variables AME'!AQ307*'Variables AME'!AQ270/'Variables AME'!AQ$64*'Variables AME'!$S$64</f>
        <v>5.9585220504704077</v>
      </c>
      <c r="AT98" s="21">
        <f>'Variables AME'!AR307*'Variables AME'!AR270/'Variables AME'!AR$64*'Variables AME'!$S$64</f>
        <v>5.9356579539284047</v>
      </c>
      <c r="AU98" s="21">
        <f>'Variables AME'!AS307*'Variables AME'!AS270/'Variables AME'!AS$64*'Variables AME'!$S$64</f>
        <v>5.916478711670373</v>
      </c>
      <c r="AV98" s="21">
        <f>'Variables AME'!AT307*'Variables AME'!AT270/'Variables AME'!AT$64*'Variables AME'!$S$64</f>
        <v>5.9008177844303207</v>
      </c>
      <c r="AW98" s="21">
        <f>'Variables AME'!AU307*'Variables AME'!AU270/'Variables AME'!AU$64*'Variables AME'!$S$64</f>
        <v>5.8879686417471877</v>
      </c>
      <c r="AX98" s="21">
        <f>'Variables AME'!AV307*'Variables AME'!AV270/'Variables AME'!AV$64*'Variables AME'!$S$64</f>
        <v>5.8775140935305723</v>
      </c>
    </row>
    <row r="99" spans="1:50" x14ac:dyDescent="0.25">
      <c r="A99" s="112"/>
      <c r="B99" s="114" t="s">
        <v>820</v>
      </c>
      <c r="C99" t="s">
        <v>233</v>
      </c>
      <c r="D99" s="21">
        <f>'Variables AME'!B308*'Variables AME'!B271/'Variables AME'!B$64*'Variables AME'!$S$64</f>
        <v>762.35490154308422</v>
      </c>
      <c r="E99" s="21">
        <f>'Variables AME'!C308*'Variables AME'!C271/'Variables AME'!C$64*'Variables AME'!$S$64</f>
        <v>765.40983802177755</v>
      </c>
      <c r="F99" s="21">
        <f>'Variables AME'!D308*'Variables AME'!D271/'Variables AME'!D$64*'Variables AME'!$S$64</f>
        <v>768.45319014120719</v>
      </c>
      <c r="G99" s="21">
        <f>'Variables AME'!E308*'Variables AME'!E271/'Variables AME'!E$64*'Variables AME'!$S$64</f>
        <v>766.20129024093228</v>
      </c>
      <c r="H99" s="21">
        <f>'Variables AME'!F308*'Variables AME'!F271/'Variables AME'!F$64*'Variables AME'!$S$64</f>
        <v>757.74814043148001</v>
      </c>
      <c r="I99" s="21">
        <f>'Variables AME'!G308*'Variables AME'!G271/'Variables AME'!G$64*'Variables AME'!$S$64</f>
        <v>743.15239243001076</v>
      </c>
      <c r="J99" s="21">
        <f>'Variables AME'!H308*'Variables AME'!H271/'Variables AME'!H$64*'Variables AME'!$S$64</f>
        <v>720.961516071289</v>
      </c>
      <c r="K99" s="21">
        <f>'Variables AME'!I308*'Variables AME'!I271/'Variables AME'!I$64*'Variables AME'!$S$64</f>
        <v>695.29010182098875</v>
      </c>
      <c r="L99" s="21">
        <f>'Variables AME'!J308*'Variables AME'!J271/'Variables AME'!J$64*'Variables AME'!$S$64</f>
        <v>669.47439694101911</v>
      </c>
      <c r="M99" s="21">
        <f>'Variables AME'!K308*'Variables AME'!K271/'Variables AME'!K$64*'Variables AME'!$S$64</f>
        <v>642.76666336970686</v>
      </c>
      <c r="N99" s="21">
        <f>'Variables AME'!L308*'Variables AME'!L271/'Variables AME'!L$64*'Variables AME'!$S$64</f>
        <v>617.38629740854117</v>
      </c>
      <c r="O99" s="21">
        <f>'Variables AME'!M308*'Variables AME'!M271/'Variables AME'!M$64*'Variables AME'!$S$64</f>
        <v>597.43358349733353</v>
      </c>
      <c r="P99" s="21">
        <f>'Variables AME'!N308*'Variables AME'!N271/'Variables AME'!N$64*'Variables AME'!$S$64</f>
        <v>579.03805368958717</v>
      </c>
      <c r="Q99" s="21">
        <f>'Variables AME'!O308*'Variables AME'!O271/'Variables AME'!O$64*'Variables AME'!$S$64</f>
        <v>559.96581833908942</v>
      </c>
      <c r="R99" s="21">
        <f>'Variables AME'!P308*'Variables AME'!P271/'Variables AME'!P$64*'Variables AME'!$S$64</f>
        <v>541.78260667312782</v>
      </c>
      <c r="S99" s="21">
        <f>'Variables AME'!Q308*'Variables AME'!Q271/'Variables AME'!Q$64*'Variables AME'!$S$64</f>
        <v>526.26906589559383</v>
      </c>
      <c r="T99" s="21">
        <f>'Variables AME'!R308*'Variables AME'!R271/'Variables AME'!R$64*'Variables AME'!$S$64</f>
        <v>514.91342398828829</v>
      </c>
      <c r="U99" s="21">
        <f>'Variables AME'!S308*'Variables AME'!S271/'Variables AME'!S$64*'Variables AME'!$S$64</f>
        <v>505.55941909864987</v>
      </c>
      <c r="V99" s="21">
        <f>'Variables AME'!T308*'Variables AME'!T271/'Variables AME'!T$64*'Variables AME'!$S$64</f>
        <v>498.85784158698743</v>
      </c>
      <c r="W99" s="21">
        <f>'Variables AME'!U308*'Variables AME'!U271/'Variables AME'!U$64*'Variables AME'!$S$64</f>
        <v>493.89449813610838</v>
      </c>
      <c r="X99" s="21">
        <f>'Variables AME'!V308*'Variables AME'!V271/'Variables AME'!V$64*'Variables AME'!$S$64</f>
        <v>487.82927014102165</v>
      </c>
      <c r="Y99" s="21">
        <f>'Variables AME'!W308*'Variables AME'!W271/'Variables AME'!W$64*'Variables AME'!$S$64</f>
        <v>479.34768632062156</v>
      </c>
      <c r="Z99" s="21">
        <f>'Variables AME'!X308*'Variables AME'!X271/'Variables AME'!X$64*'Variables AME'!$S$64</f>
        <v>470.71477385423475</v>
      </c>
      <c r="AA99" s="21">
        <f>'Variables AME'!Y308*'Variables AME'!Y271/'Variables AME'!Y$64*'Variables AME'!$S$64</f>
        <v>462.17433980476039</v>
      </c>
      <c r="AB99" s="21">
        <f>'Variables AME'!Z308*'Variables AME'!Z271/'Variables AME'!Z$64*'Variables AME'!$S$64</f>
        <v>453.97050415109322</v>
      </c>
      <c r="AC99" s="21">
        <f>'Variables AME'!AA308*'Variables AME'!AA271/'Variables AME'!AA$64*'Variables AME'!$S$64</f>
        <v>446.11876105737525</v>
      </c>
      <c r="AD99" s="21">
        <f>'Variables AME'!AB308*'Variables AME'!AB271/'Variables AME'!AB$64*'Variables AME'!$S$64</f>
        <v>438.61451584418808</v>
      </c>
      <c r="AE99" s="21">
        <f>'Variables AME'!AC308*'Variables AME'!AC271/'Variables AME'!AC$64*'Variables AME'!$S$64</f>
        <v>431.75696592162382</v>
      </c>
      <c r="AF99" s="21">
        <f>'Variables AME'!AD308*'Variables AME'!AD271/'Variables AME'!AD$64*'Variables AME'!$S$64</f>
        <v>425.05911130476738</v>
      </c>
      <c r="AG99" s="21">
        <f>'Variables AME'!AE308*'Variables AME'!AE271/'Variables AME'!AE$64*'Variables AME'!$S$64</f>
        <v>418.41606367138684</v>
      </c>
      <c r="AH99" s="21">
        <f>'Variables AME'!AF308*'Variables AME'!AF271/'Variables AME'!AF$64*'Variables AME'!$S$64</f>
        <v>411.82134323761613</v>
      </c>
      <c r="AI99" s="21">
        <f>'Variables AME'!AG308*'Variables AME'!AG271/'Variables AME'!AG$64*'Variables AME'!$S$64</f>
        <v>405.1853399851293</v>
      </c>
      <c r="AJ99" s="21">
        <f>'Variables AME'!AH308*'Variables AME'!AH271/'Variables AME'!AH$64*'Variables AME'!$S$64</f>
        <v>398.66623859362176</v>
      </c>
      <c r="AK99" s="21">
        <f>'Variables AME'!AI308*'Variables AME'!AI271/'Variables AME'!AI$64*'Variables AME'!$S$64</f>
        <v>392.24951952694039</v>
      </c>
      <c r="AL99" s="21">
        <f>'Variables AME'!AJ308*'Variables AME'!AJ271/'Variables AME'!AJ$64*'Variables AME'!$S$64</f>
        <v>385.80362460945111</v>
      </c>
      <c r="AM99" s="21">
        <f>'Variables AME'!AK308*'Variables AME'!AK271/'Variables AME'!AK$64*'Variables AME'!$S$64</f>
        <v>379.34335807735908</v>
      </c>
      <c r="AN99" s="21">
        <f>'Variables AME'!AL308*'Variables AME'!AL271/'Variables AME'!AL$64*'Variables AME'!$S$64</f>
        <v>372.90542068815768</v>
      </c>
      <c r="AO99" s="21">
        <f>'Variables AME'!AM308*'Variables AME'!AM271/'Variables AME'!AM$64*'Variables AME'!$S$64</f>
        <v>366.83298065872629</v>
      </c>
      <c r="AP99" s="21">
        <f>'Variables AME'!AN308*'Variables AME'!AN271/'Variables AME'!AN$64*'Variables AME'!$S$64</f>
        <v>360.91311420957015</v>
      </c>
      <c r="AQ99" s="21">
        <f>'Variables AME'!AO308*'Variables AME'!AO271/'Variables AME'!AO$64*'Variables AME'!$S$64</f>
        <v>355.09091741483809</v>
      </c>
      <c r="AR99" s="21">
        <f>'Variables AME'!AP308*'Variables AME'!AP271/'Variables AME'!AP$64*'Variables AME'!$S$64</f>
        <v>349.38713802947433</v>
      </c>
      <c r="AS99" s="21">
        <f>'Variables AME'!AQ308*'Variables AME'!AQ271/'Variables AME'!AQ$64*'Variables AME'!$S$64</f>
        <v>343.83844840580457</v>
      </c>
      <c r="AT99" s="21">
        <f>'Variables AME'!AR308*'Variables AME'!AR271/'Variables AME'!AR$64*'Variables AME'!$S$64</f>
        <v>338.58781769694144</v>
      </c>
      <c r="AU99" s="21">
        <f>'Variables AME'!AS308*'Variables AME'!AS271/'Variables AME'!AS$64*'Variables AME'!$S$64</f>
        <v>333.57302849044885</v>
      </c>
      <c r="AV99" s="21">
        <f>'Variables AME'!AT308*'Variables AME'!AT271/'Variables AME'!AT$64*'Variables AME'!$S$64</f>
        <v>328.76227559783638</v>
      </c>
      <c r="AW99" s="21">
        <f>'Variables AME'!AU308*'Variables AME'!AU271/'Variables AME'!AU$64*'Variables AME'!$S$64</f>
        <v>324.12272608678728</v>
      </c>
      <c r="AX99" s="21">
        <f>'Variables AME'!AV308*'Variables AME'!AV271/'Variables AME'!AV$64*'Variables AME'!$S$64</f>
        <v>319.66972272767794</v>
      </c>
    </row>
    <row r="100" spans="1:50" x14ac:dyDescent="0.25">
      <c r="A100" s="112"/>
      <c r="B100" s="114"/>
      <c r="C100" t="s">
        <v>234</v>
      </c>
      <c r="D100" s="21">
        <f>'Variables AME'!B309*'Variables AME'!B272/'Variables AME'!B$64*'Variables AME'!$S$64</f>
        <v>107.98502198465229</v>
      </c>
      <c r="E100" s="21">
        <f>'Variables AME'!C309*'Variables AME'!C272/'Variables AME'!C$64*'Variables AME'!$S$64</f>
        <v>108.41774351913131</v>
      </c>
      <c r="F100" s="21">
        <f>'Variables AME'!D309*'Variables AME'!D272/'Variables AME'!D$64*'Variables AME'!$S$64</f>
        <v>108.79115664601456</v>
      </c>
      <c r="G100" s="21">
        <f>'Variables AME'!E309*'Variables AME'!E272/'Variables AME'!E$64*'Variables AME'!$S$64</f>
        <v>134.06791029302769</v>
      </c>
      <c r="H100" s="21">
        <f>'Variables AME'!F309*'Variables AME'!F272/'Variables AME'!F$64*'Variables AME'!$S$64</f>
        <v>172.1685196121135</v>
      </c>
      <c r="I100" s="21">
        <f>'Variables AME'!G309*'Variables AME'!G272/'Variables AME'!G$64*'Variables AME'!$S$64</f>
        <v>217.69982770412673</v>
      </c>
      <c r="J100" s="21">
        <f>'Variables AME'!H309*'Variables AME'!H272/'Variables AME'!H$64*'Variables AME'!$S$64</f>
        <v>264.60573093403207</v>
      </c>
      <c r="K100" s="21">
        <f>'Variables AME'!I309*'Variables AME'!I272/'Variables AME'!I$64*'Variables AME'!$S$64</f>
        <v>310.32494952567504</v>
      </c>
      <c r="L100" s="21">
        <f>'Variables AME'!J309*'Variables AME'!J272/'Variables AME'!J$64*'Variables AME'!$S$64</f>
        <v>354.01353492121223</v>
      </c>
      <c r="M100" s="21">
        <f>'Variables AME'!K309*'Variables AME'!K272/'Variables AME'!K$64*'Variables AME'!$S$64</f>
        <v>393.66029876947744</v>
      </c>
      <c r="N100" s="21">
        <f>'Variables AME'!L309*'Variables AME'!L272/'Variables AME'!L$64*'Variables AME'!$S$64</f>
        <v>429.97815207579333</v>
      </c>
      <c r="O100" s="21">
        <f>'Variables AME'!M309*'Variables AME'!M272/'Variables AME'!M$64*'Variables AME'!$S$64</f>
        <v>466.02796793875274</v>
      </c>
      <c r="P100" s="21">
        <f>'Variables AME'!N309*'Variables AME'!N272/'Variables AME'!N$64*'Variables AME'!$S$64</f>
        <v>481.24583698083165</v>
      </c>
      <c r="Q100" s="21">
        <f>'Variables AME'!O309*'Variables AME'!O272/'Variables AME'!O$64*'Variables AME'!$S$64</f>
        <v>482.97411011618647</v>
      </c>
      <c r="R100" s="21">
        <f>'Variables AME'!P309*'Variables AME'!P272/'Variables AME'!P$64*'Variables AME'!$S$64</f>
        <v>478.7380808354996</v>
      </c>
      <c r="S100" s="21">
        <f>'Variables AME'!Q309*'Variables AME'!Q272/'Variables AME'!Q$64*'Variables AME'!$S$64</f>
        <v>473.65916603295113</v>
      </c>
      <c r="T100" s="21">
        <f>'Variables AME'!R309*'Variables AME'!R272/'Variables AME'!R$64*'Variables AME'!$S$64</f>
        <v>470.82433418022362</v>
      </c>
      <c r="U100" s="21">
        <f>'Variables AME'!S309*'Variables AME'!S272/'Variables AME'!S$64*'Variables AME'!$S$64</f>
        <v>479.8741786025754</v>
      </c>
      <c r="V100" s="21">
        <f>'Variables AME'!T309*'Variables AME'!T272/'Variables AME'!T$64*'Variables AME'!$S$64</f>
        <v>496.07707191759073</v>
      </c>
      <c r="W100" s="21">
        <f>'Variables AME'!U309*'Variables AME'!U272/'Variables AME'!U$64*'Variables AME'!$S$64</f>
        <v>516.04136852274337</v>
      </c>
      <c r="X100" s="21">
        <f>'Variables AME'!V309*'Variables AME'!V272/'Variables AME'!V$64*'Variables AME'!$S$64</f>
        <v>530.03997052980071</v>
      </c>
      <c r="Y100" s="21">
        <f>'Variables AME'!W309*'Variables AME'!W272/'Variables AME'!W$64*'Variables AME'!$S$64</f>
        <v>538.48372939183719</v>
      </c>
      <c r="Z100" s="21">
        <f>'Variables AME'!X309*'Variables AME'!X272/'Variables AME'!X$64*'Variables AME'!$S$64</f>
        <v>535.89599133273248</v>
      </c>
      <c r="AA100" s="21">
        <f>'Variables AME'!Y309*'Variables AME'!Y272/'Variables AME'!Y$64*'Variables AME'!$S$64</f>
        <v>527.7928250320839</v>
      </c>
      <c r="AB100" s="21">
        <f>'Variables AME'!Z309*'Variables AME'!Z272/'Variables AME'!Z$64*'Variables AME'!$S$64</f>
        <v>517.35721866158326</v>
      </c>
      <c r="AC100" s="21">
        <f>'Variables AME'!AA309*'Variables AME'!AA272/'Variables AME'!AA$64*'Variables AME'!$S$64</f>
        <v>506.23106559558681</v>
      </c>
      <c r="AD100" s="21">
        <f>'Variables AME'!AB309*'Variables AME'!AB272/'Variables AME'!AB$64*'Variables AME'!$S$64</f>
        <v>495.15206263419248</v>
      </c>
      <c r="AE100" s="21">
        <f>'Variables AME'!AC309*'Variables AME'!AC272/'Variables AME'!AC$64*'Variables AME'!$S$64</f>
        <v>484.4657560888038</v>
      </c>
      <c r="AF100" s="21">
        <f>'Variables AME'!AD309*'Variables AME'!AD272/'Variables AME'!AD$64*'Variables AME'!$S$64</f>
        <v>473.93583507915343</v>
      </c>
      <c r="AG100" s="21">
        <f>'Variables AME'!AE309*'Variables AME'!AE272/'Variables AME'!AE$64*'Variables AME'!$S$64</f>
        <v>463.5959735994573</v>
      </c>
      <c r="AH100" s="21">
        <f>'Variables AME'!AF309*'Variables AME'!AF272/'Variables AME'!AF$64*'Variables AME'!$S$64</f>
        <v>453.53699046736017</v>
      </c>
      <c r="AI100" s="21">
        <f>'Variables AME'!AG309*'Variables AME'!AG272/'Variables AME'!AG$64*'Variables AME'!$S$64</f>
        <v>443.65742146131606</v>
      </c>
      <c r="AJ100" s="21">
        <f>'Variables AME'!AH309*'Variables AME'!AH272/'Variables AME'!AH$64*'Variables AME'!$S$64</f>
        <v>434.47706688841873</v>
      </c>
      <c r="AK100" s="21">
        <f>'Variables AME'!AI309*'Variables AME'!AI272/'Variables AME'!AI$64*'Variables AME'!$S$64</f>
        <v>425.7961606169045</v>
      </c>
      <c r="AL100" s="21">
        <f>'Variables AME'!AJ309*'Variables AME'!AJ272/'Variables AME'!AJ$64*'Variables AME'!$S$64</f>
        <v>417.37028285818747</v>
      </c>
      <c r="AM100" s="21">
        <f>'Variables AME'!AK309*'Variables AME'!AK272/'Variables AME'!AK$64*'Variables AME'!$S$64</f>
        <v>409.11518627600481</v>
      </c>
      <c r="AN100" s="21">
        <f>'Variables AME'!AL309*'Variables AME'!AL272/'Variables AME'!AL$64*'Variables AME'!$S$64</f>
        <v>401.04899020772973</v>
      </c>
      <c r="AO100" s="21">
        <f>'Variables AME'!AM309*'Variables AME'!AM272/'Variables AME'!AM$64*'Variables AME'!$S$64</f>
        <v>394.25403308915327</v>
      </c>
      <c r="AP100" s="21">
        <f>'Variables AME'!AN309*'Variables AME'!AN272/'Variables AME'!AN$64*'Variables AME'!$S$64</f>
        <v>388.12307934049545</v>
      </c>
      <c r="AQ100" s="21">
        <f>'Variables AME'!AO309*'Variables AME'!AO272/'Variables AME'!AO$64*'Variables AME'!$S$64</f>
        <v>382.39438477552341</v>
      </c>
      <c r="AR100" s="21">
        <f>'Variables AME'!AP309*'Variables AME'!AP272/'Variables AME'!AP$64*'Variables AME'!$S$64</f>
        <v>376.98146189881459</v>
      </c>
      <c r="AS100" s="21">
        <f>'Variables AME'!AQ309*'Variables AME'!AQ272/'Variables AME'!AQ$64*'Variables AME'!$S$64</f>
        <v>371.86156035971493</v>
      </c>
      <c r="AT100" s="21">
        <f>'Variables AME'!AR309*'Variables AME'!AR272/'Variables AME'!AR$64*'Variables AME'!$S$64</f>
        <v>367.29640870650485</v>
      </c>
      <c r="AU100" s="21">
        <f>'Variables AME'!AS309*'Variables AME'!AS272/'Variables AME'!AS$64*'Variables AME'!$S$64</f>
        <v>363.11319942131951</v>
      </c>
      <c r="AV100" s="21">
        <f>'Variables AME'!AT309*'Variables AME'!AT272/'Variables AME'!AT$64*'Variables AME'!$S$64</f>
        <v>359.21969688411696</v>
      </c>
      <c r="AW100" s="21">
        <f>'Variables AME'!AU309*'Variables AME'!AU272/'Variables AME'!AU$64*'Variables AME'!$S$64</f>
        <v>355.54915217383859</v>
      </c>
      <c r="AX100" s="21">
        <f>'Variables AME'!AV309*'Variables AME'!AV272/'Variables AME'!AV$64*'Variables AME'!$S$64</f>
        <v>352.10756719675794</v>
      </c>
    </row>
    <row r="101" spans="1:50" x14ac:dyDescent="0.25">
      <c r="A101" s="112"/>
      <c r="B101" s="114" t="s">
        <v>821</v>
      </c>
      <c r="C101" t="s">
        <v>235</v>
      </c>
      <c r="D101" s="21">
        <f>'Variables AME'!B310*'Variables AME'!B273/'Variables AME'!B$64*'Variables AME'!$S$64</f>
        <v>6729.0549433420083</v>
      </c>
      <c r="E101" s="21">
        <f>'Variables AME'!C310*'Variables AME'!C273/'Variables AME'!C$64*'Variables AME'!$S$64</f>
        <v>6756.0198587271279</v>
      </c>
      <c r="F101" s="21">
        <f>'Variables AME'!D310*'Variables AME'!D273/'Variables AME'!D$64*'Variables AME'!$S$64</f>
        <v>6783.131385788547</v>
      </c>
      <c r="G101" s="21">
        <f>'Variables AME'!E310*'Variables AME'!E273/'Variables AME'!E$64*'Variables AME'!$S$64</f>
        <v>6881.5959662817495</v>
      </c>
      <c r="H101" s="21">
        <f>'Variables AME'!F310*'Variables AME'!F273/'Variables AME'!F$64*'Variables AME'!$S$64</f>
        <v>6908.5542823918558</v>
      </c>
      <c r="I101" s="21">
        <f>'Variables AME'!G310*'Variables AME'!G273/'Variables AME'!G$64*'Variables AME'!$S$64</f>
        <v>6538.0791644173332</v>
      </c>
      <c r="J101" s="21">
        <f>'Variables AME'!H310*'Variables AME'!H273/'Variables AME'!H$64*'Variables AME'!$S$64</f>
        <v>6530.7708767244148</v>
      </c>
      <c r="K101" s="21">
        <f>'Variables AME'!I310*'Variables AME'!I273/'Variables AME'!I$64*'Variables AME'!$S$64</f>
        <v>6651.5744010872259</v>
      </c>
      <c r="L101" s="21">
        <f>'Variables AME'!J310*'Variables AME'!J273/'Variables AME'!J$64*'Variables AME'!$S$64</f>
        <v>6740.6401903401411</v>
      </c>
      <c r="M101" s="21">
        <f>'Variables AME'!K310*'Variables AME'!K273/'Variables AME'!K$64*'Variables AME'!$S$64</f>
        <v>6749.4383785722694</v>
      </c>
      <c r="N101" s="21">
        <f>'Variables AME'!L310*'Variables AME'!L273/'Variables AME'!L$64*'Variables AME'!$S$64</f>
        <v>6683.2290884849272</v>
      </c>
      <c r="O101" s="21">
        <f>'Variables AME'!M310*'Variables AME'!M273/'Variables AME'!M$64*'Variables AME'!$S$64</f>
        <v>6515.8150105343884</v>
      </c>
      <c r="P101" s="21">
        <f>'Variables AME'!N310*'Variables AME'!N273/'Variables AME'!N$64*'Variables AME'!$S$64</f>
        <v>6323.4345047696797</v>
      </c>
      <c r="Q101" s="21">
        <f>'Variables AME'!O310*'Variables AME'!O273/'Variables AME'!O$64*'Variables AME'!$S$64</f>
        <v>6177.0402709906339</v>
      </c>
      <c r="R101" s="21">
        <f>'Variables AME'!P310*'Variables AME'!P273/'Variables AME'!P$64*'Variables AME'!$S$64</f>
        <v>6009.1347313169599</v>
      </c>
      <c r="S101" s="21">
        <f>'Variables AME'!Q310*'Variables AME'!Q273/'Variables AME'!Q$64*'Variables AME'!$S$64</f>
        <v>5754.7282085041861</v>
      </c>
      <c r="T101" s="21">
        <f>'Variables AME'!R310*'Variables AME'!R273/'Variables AME'!R$64*'Variables AME'!$S$64</f>
        <v>5420.6561075968102</v>
      </c>
      <c r="U101" s="21">
        <f>'Variables AME'!S310*'Variables AME'!S273/'Variables AME'!S$64*'Variables AME'!$S$64</f>
        <v>5347.7634266668974</v>
      </c>
      <c r="V101" s="21">
        <f>'Variables AME'!T310*'Variables AME'!T273/'Variables AME'!T$64*'Variables AME'!$S$64</f>
        <v>5307.6486697003311</v>
      </c>
      <c r="W101" s="21">
        <f>'Variables AME'!U310*'Variables AME'!U273/'Variables AME'!U$64*'Variables AME'!$S$64</f>
        <v>5329.3882359107974</v>
      </c>
      <c r="X101" s="21">
        <f>'Variables AME'!V310*'Variables AME'!V273/'Variables AME'!V$64*'Variables AME'!$S$64</f>
        <v>5353.7516356847436</v>
      </c>
      <c r="Y101" s="21">
        <f>'Variables AME'!W310*'Variables AME'!W273/'Variables AME'!W$64*'Variables AME'!$S$64</f>
        <v>5446.7661246866992</v>
      </c>
      <c r="Z101" s="21">
        <f>'Variables AME'!X310*'Variables AME'!X273/'Variables AME'!X$64*'Variables AME'!$S$64</f>
        <v>5446.9076402178825</v>
      </c>
      <c r="AA101" s="21">
        <f>'Variables AME'!Y310*'Variables AME'!Y273/'Variables AME'!Y$64*'Variables AME'!$S$64</f>
        <v>5462.2691129870991</v>
      </c>
      <c r="AB101" s="21">
        <f>'Variables AME'!Z310*'Variables AME'!Z273/'Variables AME'!Z$64*'Variables AME'!$S$64</f>
        <v>5476.858917602468</v>
      </c>
      <c r="AC101" s="21">
        <f>'Variables AME'!AA310*'Variables AME'!AA273/'Variables AME'!AA$64*'Variables AME'!$S$64</f>
        <v>5500.4752827129378</v>
      </c>
      <c r="AD101" s="21">
        <f>'Variables AME'!AB310*'Variables AME'!AB273/'Variables AME'!AB$64*'Variables AME'!$S$64</f>
        <v>5530.2824961654342</v>
      </c>
      <c r="AE101" s="21">
        <f>'Variables AME'!AC310*'Variables AME'!AC273/'Variables AME'!AC$64*'Variables AME'!$S$64</f>
        <v>5551.9802296187117</v>
      </c>
      <c r="AF101" s="21">
        <f>'Variables AME'!AD310*'Variables AME'!AD273/'Variables AME'!AD$64*'Variables AME'!$S$64</f>
        <v>5563.4384571509845</v>
      </c>
      <c r="AG101" s="21">
        <f>'Variables AME'!AE310*'Variables AME'!AE273/'Variables AME'!AE$64*'Variables AME'!$S$64</f>
        <v>5565.1408664452792</v>
      </c>
      <c r="AH101" s="21">
        <f>'Variables AME'!AF310*'Variables AME'!AF273/'Variables AME'!AF$64*'Variables AME'!$S$64</f>
        <v>5556.2279980183512</v>
      </c>
      <c r="AI101" s="21">
        <f>'Variables AME'!AG310*'Variables AME'!AG273/'Variables AME'!AG$64*'Variables AME'!$S$64</f>
        <v>5540.5491677475056</v>
      </c>
      <c r="AJ101" s="21">
        <f>'Variables AME'!AH310*'Variables AME'!AH273/'Variables AME'!AH$64*'Variables AME'!$S$64</f>
        <v>5506.412130409607</v>
      </c>
      <c r="AK101" s="21">
        <f>'Variables AME'!AI310*'Variables AME'!AI273/'Variables AME'!AI$64*'Variables AME'!$S$64</f>
        <v>5460.9876034189856</v>
      </c>
      <c r="AL101" s="21">
        <f>'Variables AME'!AJ310*'Variables AME'!AJ273/'Variables AME'!AJ$64*'Variables AME'!$S$64</f>
        <v>5415.2626352629022</v>
      </c>
      <c r="AM101" s="21">
        <f>'Variables AME'!AK310*'Variables AME'!AK273/'Variables AME'!AK$64*'Variables AME'!$S$64</f>
        <v>5365.0231982964515</v>
      </c>
      <c r="AN101" s="21">
        <f>'Variables AME'!AL310*'Variables AME'!AL273/'Variables AME'!AL$64*'Variables AME'!$S$64</f>
        <v>5312.1365253207641</v>
      </c>
      <c r="AO101" s="21">
        <f>'Variables AME'!AM310*'Variables AME'!AM273/'Variables AME'!AM$64*'Variables AME'!$S$64</f>
        <v>5248.6101065783087</v>
      </c>
      <c r="AP101" s="21">
        <f>'Variables AME'!AN310*'Variables AME'!AN273/'Variables AME'!AN$64*'Variables AME'!$S$64</f>
        <v>5185.0142255778292</v>
      </c>
      <c r="AQ101" s="21">
        <f>'Variables AME'!AO310*'Variables AME'!AO273/'Variables AME'!AO$64*'Variables AME'!$S$64</f>
        <v>5122.7060423155071</v>
      </c>
      <c r="AR101" s="21">
        <f>'Variables AME'!AP310*'Variables AME'!AP273/'Variables AME'!AP$64*'Variables AME'!$S$64</f>
        <v>5063.6119619980645</v>
      </c>
      <c r="AS101" s="21">
        <f>'Variables AME'!AQ310*'Variables AME'!AQ273/'Variables AME'!AQ$64*'Variables AME'!$S$64</f>
        <v>5002.4154052626345</v>
      </c>
      <c r="AT101" s="21">
        <f>'Variables AME'!AR310*'Variables AME'!AR273/'Variables AME'!AR$64*'Variables AME'!$S$64</f>
        <v>4929.5704654684059</v>
      </c>
      <c r="AU101" s="21">
        <f>'Variables AME'!AS310*'Variables AME'!AS273/'Variables AME'!AS$64*'Variables AME'!$S$64</f>
        <v>4849.135979965672</v>
      </c>
      <c r="AV101" s="21">
        <f>'Variables AME'!AT310*'Variables AME'!AT273/'Variables AME'!AT$64*'Variables AME'!$S$64</f>
        <v>4762.5016933852066</v>
      </c>
      <c r="AW101" s="21">
        <f>'Variables AME'!AU310*'Variables AME'!AU273/'Variables AME'!AU$64*'Variables AME'!$S$64</f>
        <v>4672.4820644137253</v>
      </c>
      <c r="AX101" s="21">
        <f>'Variables AME'!AV310*'Variables AME'!AV273/'Variables AME'!AV$64*'Variables AME'!$S$64</f>
        <v>4589.3416584707857</v>
      </c>
    </row>
    <row r="102" spans="1:50" x14ac:dyDescent="0.25">
      <c r="A102" s="112"/>
      <c r="B102" s="114"/>
      <c r="C102" t="s">
        <v>236</v>
      </c>
      <c r="D102" s="21">
        <f>'Variables AME'!B311*'Variables AME'!B274/'Variables AME'!B$64*'Variables AME'!$S$64</f>
        <v>61.348391698512167</v>
      </c>
      <c r="E102" s="21">
        <f>'Variables AME'!C311*'Variables AME'!C274/'Variables AME'!C$64*'Variables AME'!$S$64</f>
        <v>61.594229220287801</v>
      </c>
      <c r="F102" s="21">
        <f>'Variables AME'!D311*'Variables AME'!D274/'Variables AME'!D$64*'Variables AME'!$S$64</f>
        <v>61.841400495810454</v>
      </c>
      <c r="G102" s="21">
        <f>'Variables AME'!E311*'Variables AME'!E274/'Variables AME'!E$64*'Variables AME'!$S$64</f>
        <v>60.973733170636599</v>
      </c>
      <c r="H102" s="21">
        <f>'Variables AME'!F311*'Variables AME'!F274/'Variables AME'!F$64*'Variables AME'!$S$64</f>
        <v>58.618841232010197</v>
      </c>
      <c r="I102" s="21">
        <f>'Variables AME'!G311*'Variables AME'!G274/'Variables AME'!G$64*'Variables AME'!$S$64</f>
        <v>52.741226721194749</v>
      </c>
      <c r="J102" s="21">
        <f>'Variables AME'!H311*'Variables AME'!H274/'Variables AME'!H$64*'Variables AME'!$S$64</f>
        <v>50.120709926461586</v>
      </c>
      <c r="K102" s="21">
        <f>'Variables AME'!I311*'Variables AME'!I274/'Variables AME'!I$64*'Variables AME'!$S$64</f>
        <v>48.5055790251254</v>
      </c>
      <c r="L102" s="21">
        <f>'Variables AME'!J311*'Variables AME'!J274/'Variables AME'!J$64*'Variables AME'!$S$64</f>
        <v>46.473750450284356</v>
      </c>
      <c r="M102" s="21">
        <f>'Variables AME'!K311*'Variables AME'!K274/'Variables AME'!K$64*'Variables AME'!$S$64</f>
        <v>43.953906621920211</v>
      </c>
      <c r="N102" s="21">
        <f>'Variables AME'!L311*'Variables AME'!L274/'Variables AME'!L$64*'Variables AME'!$S$64</f>
        <v>41.095876272259957</v>
      </c>
      <c r="O102" s="21">
        <f>'Variables AME'!M311*'Variables AME'!M274/'Variables AME'!M$64*'Variables AME'!$S$64</f>
        <v>37.834912436327194</v>
      </c>
      <c r="P102" s="21">
        <f>'Variables AME'!N311*'Variables AME'!N274/'Variables AME'!N$64*'Variables AME'!$S$64</f>
        <v>34.151883621646263</v>
      </c>
      <c r="Q102" s="21">
        <f>'Variables AME'!O311*'Variables AME'!O274/'Variables AME'!O$64*'Variables AME'!$S$64</f>
        <v>30.543865544554922</v>
      </c>
      <c r="R102" s="21">
        <f>'Variables AME'!P311*'Variables AME'!P274/'Variables AME'!P$64*'Variables AME'!$S$64</f>
        <v>26.70427798174758</v>
      </c>
      <c r="S102" s="21">
        <f>'Variables AME'!Q311*'Variables AME'!Q274/'Variables AME'!Q$64*'Variables AME'!$S$64</f>
        <v>22.432784938709556</v>
      </c>
      <c r="T102" s="21">
        <f>'Variables AME'!R311*'Variables AME'!R274/'Variables AME'!R$64*'Variables AME'!$S$64</f>
        <v>17.912871093216246</v>
      </c>
      <c r="U102" s="21">
        <f>'Variables AME'!S311*'Variables AME'!S274/'Variables AME'!S$64*'Variables AME'!$S$64</f>
        <v>18.304042825699252</v>
      </c>
      <c r="V102" s="21">
        <f>'Variables AME'!T311*'Variables AME'!T274/'Variables AME'!T$64*'Variables AME'!$S$64</f>
        <v>19.951448130970324</v>
      </c>
      <c r="W102" s="21">
        <f>'Variables AME'!U311*'Variables AME'!U274/'Variables AME'!U$64*'Variables AME'!$S$64</f>
        <v>22.266671283172982</v>
      </c>
      <c r="X102" s="21">
        <f>'Variables AME'!V311*'Variables AME'!V274/'Variables AME'!V$64*'Variables AME'!$S$64</f>
        <v>22.437314743037906</v>
      </c>
      <c r="Y102" s="21">
        <f>'Variables AME'!W311*'Variables AME'!W274/'Variables AME'!W$64*'Variables AME'!$S$64</f>
        <v>21.524978753118056</v>
      </c>
      <c r="Z102" s="21">
        <f>'Variables AME'!X311*'Variables AME'!X274/'Variables AME'!X$64*'Variables AME'!$S$64</f>
        <v>20.825090352710198</v>
      </c>
      <c r="AA102" s="21">
        <f>'Variables AME'!Y311*'Variables AME'!Y274/'Variables AME'!Y$64*'Variables AME'!$S$64</f>
        <v>20.480939311109726</v>
      </c>
      <c r="AB102" s="21">
        <f>'Variables AME'!Z311*'Variables AME'!Z274/'Variables AME'!Z$64*'Variables AME'!$S$64</f>
        <v>20.286976552287037</v>
      </c>
      <c r="AC102" s="21">
        <f>'Variables AME'!AA311*'Variables AME'!AA274/'Variables AME'!AA$64*'Variables AME'!$S$64</f>
        <v>20.199188552594713</v>
      </c>
      <c r="AD102" s="21">
        <f>'Variables AME'!AB311*'Variables AME'!AB274/'Variables AME'!AB$64*'Variables AME'!$S$64</f>
        <v>20.175160153537785</v>
      </c>
      <c r="AE102" s="21">
        <f>'Variables AME'!AC311*'Variables AME'!AC274/'Variables AME'!AC$64*'Variables AME'!$S$64</f>
        <v>20.376783249602642</v>
      </c>
      <c r="AF102" s="21">
        <f>'Variables AME'!AD311*'Variables AME'!AD274/'Variables AME'!AD$64*'Variables AME'!$S$64</f>
        <v>20.675723217150164</v>
      </c>
      <c r="AG102" s="21">
        <f>'Variables AME'!AE311*'Variables AME'!AE274/'Variables AME'!AE$64*'Variables AME'!$S$64</f>
        <v>21.016059133073451</v>
      </c>
      <c r="AH102" s="21">
        <f>'Variables AME'!AF311*'Variables AME'!AF274/'Variables AME'!AF$64*'Variables AME'!$S$64</f>
        <v>21.375725263706315</v>
      </c>
      <c r="AI102" s="21">
        <f>'Variables AME'!AG311*'Variables AME'!AG274/'Variables AME'!AG$64*'Variables AME'!$S$64</f>
        <v>21.748979692751774</v>
      </c>
      <c r="AJ102" s="21">
        <f>'Variables AME'!AH311*'Variables AME'!AH274/'Variables AME'!AH$64*'Variables AME'!$S$64</f>
        <v>21.975113659306295</v>
      </c>
      <c r="AK102" s="21">
        <f>'Variables AME'!AI311*'Variables AME'!AI274/'Variables AME'!AI$64*'Variables AME'!$S$64</f>
        <v>22.129551188796157</v>
      </c>
      <c r="AL102" s="21">
        <f>'Variables AME'!AJ311*'Variables AME'!AJ274/'Variables AME'!AJ$64*'Variables AME'!$S$64</f>
        <v>22.261729744123279</v>
      </c>
      <c r="AM102" s="21">
        <f>'Variables AME'!AK311*'Variables AME'!AK274/'Variables AME'!AK$64*'Variables AME'!$S$64</f>
        <v>22.372457967298789</v>
      </c>
      <c r="AN102" s="21">
        <f>'Variables AME'!AL311*'Variables AME'!AL274/'Variables AME'!AL$64*'Variables AME'!$S$64</f>
        <v>22.470857141552649</v>
      </c>
      <c r="AO102" s="21">
        <f>'Variables AME'!AM311*'Variables AME'!AM274/'Variables AME'!AM$64*'Variables AME'!$S$64</f>
        <v>22.674727086020184</v>
      </c>
      <c r="AP102" s="21">
        <f>'Variables AME'!AN311*'Variables AME'!AN274/'Variables AME'!AN$64*'Variables AME'!$S$64</f>
        <v>22.960352486371033</v>
      </c>
      <c r="AQ102" s="21">
        <f>'Variables AME'!AO311*'Variables AME'!AO274/'Variables AME'!AO$64*'Variables AME'!$S$64</f>
        <v>23.28860775128933</v>
      </c>
      <c r="AR102" s="21">
        <f>'Variables AME'!AP311*'Variables AME'!AP274/'Variables AME'!AP$64*'Variables AME'!$S$64</f>
        <v>23.64783173240496</v>
      </c>
      <c r="AS102" s="21">
        <f>'Variables AME'!AQ311*'Variables AME'!AQ274/'Variables AME'!AQ$64*'Variables AME'!$S$64</f>
        <v>24.004542528058767</v>
      </c>
      <c r="AT102" s="21">
        <f>'Variables AME'!AR311*'Variables AME'!AR274/'Variables AME'!AR$64*'Variables AME'!$S$64</f>
        <v>24.30227654079162</v>
      </c>
      <c r="AU102" s="21">
        <f>'Variables AME'!AS311*'Variables AME'!AS274/'Variables AME'!AS$64*'Variables AME'!$S$64</f>
        <v>24.561830257894133</v>
      </c>
      <c r="AV102" s="21">
        <f>'Variables AME'!AT311*'Variables AME'!AT274/'Variables AME'!AT$64*'Variables AME'!$S$64</f>
        <v>24.792317318734675</v>
      </c>
      <c r="AW102" s="21">
        <f>'Variables AME'!AU311*'Variables AME'!AU274/'Variables AME'!AU$64*'Variables AME'!$S$64</f>
        <v>25.006186397680754</v>
      </c>
      <c r="AX102" s="21">
        <f>'Variables AME'!AV311*'Variables AME'!AV274/'Variables AME'!AV$64*'Variables AME'!$S$64</f>
        <v>25.259916930645279</v>
      </c>
    </row>
    <row r="103" spans="1:50" x14ac:dyDescent="0.25">
      <c r="A103" s="112"/>
      <c r="B103" s="114"/>
      <c r="C103" t="s">
        <v>237</v>
      </c>
      <c r="D103" s="21">
        <f>'Variables AME'!B312*'Variables AME'!B275/'Variables AME'!B$64*'Variables AME'!$S$64</f>
        <v>214.18124823741258</v>
      </c>
      <c r="E103" s="21">
        <f>'Variables AME'!C312*'Variables AME'!C275/'Variables AME'!C$64*'Variables AME'!$S$64</f>
        <v>215.03952317860887</v>
      </c>
      <c r="F103" s="21">
        <f>'Variables AME'!D312*'Variables AME'!D275/'Variables AME'!D$64*'Variables AME'!$S$64</f>
        <v>215.90246206440057</v>
      </c>
      <c r="G103" s="21">
        <f>'Variables AME'!E312*'Variables AME'!E275/'Variables AME'!E$64*'Variables AME'!$S$64</f>
        <v>219.19173656247517</v>
      </c>
      <c r="H103" s="21">
        <f>'Variables AME'!F312*'Variables AME'!F275/'Variables AME'!F$64*'Variables AME'!$S$64</f>
        <v>220.29369606380726</v>
      </c>
      <c r="I103" s="21">
        <f>'Variables AME'!G312*'Variables AME'!G275/'Variables AME'!G$64*'Variables AME'!$S$64</f>
        <v>208.77099890855536</v>
      </c>
      <c r="J103" s="21">
        <f>'Variables AME'!H312*'Variables AME'!H275/'Variables AME'!H$64*'Variables AME'!$S$64</f>
        <v>209.79263774334459</v>
      </c>
      <c r="K103" s="21">
        <f>'Variables AME'!I312*'Variables AME'!I275/'Variables AME'!I$64*'Variables AME'!$S$64</f>
        <v>215.12926818728022</v>
      </c>
      <c r="L103" s="21">
        <f>'Variables AME'!J312*'Variables AME'!J275/'Variables AME'!J$64*'Variables AME'!$S$64</f>
        <v>218.59302837274311</v>
      </c>
      <c r="M103" s="21">
        <f>'Variables AME'!K312*'Variables AME'!K275/'Variables AME'!K$64*'Variables AME'!$S$64</f>
        <v>219.32526205755721</v>
      </c>
      <c r="N103" s="21">
        <f>'Variables AME'!L312*'Variables AME'!L275/'Variables AME'!L$64*'Variables AME'!$S$64</f>
        <v>217.54533523920986</v>
      </c>
      <c r="O103" s="21">
        <f>'Variables AME'!M312*'Variables AME'!M275/'Variables AME'!M$64*'Variables AME'!$S$64</f>
        <v>212.42670201981568</v>
      </c>
      <c r="P103" s="21">
        <f>'Variables AME'!N312*'Variables AME'!N275/'Variables AME'!N$64*'Variables AME'!$S$64</f>
        <v>218.93800032337825</v>
      </c>
      <c r="Q103" s="21">
        <f>'Variables AME'!O312*'Variables AME'!O275/'Variables AME'!O$64*'Variables AME'!$S$64</f>
        <v>233.67861202103742</v>
      </c>
      <c r="R103" s="21">
        <f>'Variables AME'!P312*'Variables AME'!P275/'Variables AME'!P$64*'Variables AME'!$S$64</f>
        <v>251.61949633170826</v>
      </c>
      <c r="S103" s="21">
        <f>'Variables AME'!Q312*'Variables AME'!Q275/'Variables AME'!Q$64*'Variables AME'!$S$64</f>
        <v>268.09668292005642</v>
      </c>
      <c r="T103" s="21">
        <f>'Variables AME'!R312*'Variables AME'!R275/'Variables AME'!R$64*'Variables AME'!$S$64</f>
        <v>281.37746996899807</v>
      </c>
      <c r="U103" s="21">
        <f>'Variables AME'!S312*'Variables AME'!S275/'Variables AME'!S$64*'Variables AME'!$S$64</f>
        <v>268.11530717770279</v>
      </c>
      <c r="V103" s="21">
        <f>'Variables AME'!T312*'Variables AME'!T275/'Variables AME'!T$64*'Variables AME'!$S$64</f>
        <v>233.27217711430663</v>
      </c>
      <c r="W103" s="21">
        <f>'Variables AME'!U312*'Variables AME'!U275/'Variables AME'!U$64*'Variables AME'!$S$64</f>
        <v>186.98101674007452</v>
      </c>
      <c r="X103" s="21">
        <f>'Variables AME'!V312*'Variables AME'!V275/'Variables AME'!V$64*'Variables AME'!$S$64</f>
        <v>162.69397946395557</v>
      </c>
      <c r="Y103" s="21">
        <f>'Variables AME'!W312*'Variables AME'!W275/'Variables AME'!W$64*'Variables AME'!$S$64</f>
        <v>149.44107027470119</v>
      </c>
      <c r="Z103" s="21">
        <f>'Variables AME'!X312*'Variables AME'!X275/'Variables AME'!X$64*'Variables AME'!$S$64</f>
        <v>141.61163253933958</v>
      </c>
      <c r="AA103" s="21">
        <f>'Variables AME'!Y312*'Variables AME'!Y275/'Variables AME'!Y$64*'Variables AME'!$S$64</f>
        <v>138.06259414121368</v>
      </c>
      <c r="AB103" s="21">
        <f>'Variables AME'!Z312*'Variables AME'!Z275/'Variables AME'!Z$64*'Variables AME'!$S$64</f>
        <v>136.43572860228485</v>
      </c>
      <c r="AC103" s="21">
        <f>'Variables AME'!AA312*'Variables AME'!AA275/'Variables AME'!AA$64*'Variables AME'!$S$64</f>
        <v>135.98298033984733</v>
      </c>
      <c r="AD103" s="21">
        <f>'Variables AME'!AB312*'Variables AME'!AB275/'Variables AME'!AB$64*'Variables AME'!$S$64</f>
        <v>136.19810517265273</v>
      </c>
      <c r="AE103" s="21">
        <f>'Variables AME'!AC312*'Variables AME'!AC275/'Variables AME'!AC$64*'Variables AME'!$S$64</f>
        <v>137.33802763190738</v>
      </c>
      <c r="AF103" s="21">
        <f>'Variables AME'!AD312*'Variables AME'!AD275/'Variables AME'!AD$64*'Variables AME'!$S$64</f>
        <v>138.82321890784948</v>
      </c>
      <c r="AG103" s="21">
        <f>'Variables AME'!AE312*'Variables AME'!AE275/'Variables AME'!AE$64*'Variables AME'!$S$64</f>
        <v>140.42480548424587</v>
      </c>
      <c r="AH103" s="21">
        <f>'Variables AME'!AF312*'Variables AME'!AF275/'Variables AME'!AF$64*'Variables AME'!$S$64</f>
        <v>142.05169171033083</v>
      </c>
      <c r="AI103" s="21">
        <f>'Variables AME'!AG312*'Variables AME'!AG275/'Variables AME'!AG$64*'Variables AME'!$S$64</f>
        <v>143.71728901781191</v>
      </c>
      <c r="AJ103" s="21">
        <f>'Variables AME'!AH312*'Variables AME'!AH275/'Variables AME'!AH$64*'Variables AME'!$S$64</f>
        <v>145.2597868491265</v>
      </c>
      <c r="AK103" s="21">
        <f>'Variables AME'!AI312*'Variables AME'!AI275/'Variables AME'!AI$64*'Variables AME'!$S$64</f>
        <v>146.78463086700449</v>
      </c>
      <c r="AL103" s="21">
        <f>'Variables AME'!AJ312*'Variables AME'!AJ275/'Variables AME'!AJ$64*'Variables AME'!$S$64</f>
        <v>148.40491547529385</v>
      </c>
      <c r="AM103" s="21">
        <f>'Variables AME'!AK312*'Variables AME'!AK275/'Variables AME'!AK$64*'Variables AME'!$S$64</f>
        <v>150.03157641861429</v>
      </c>
      <c r="AN103" s="21">
        <f>'Variables AME'!AL312*'Variables AME'!AL275/'Variables AME'!AL$64*'Variables AME'!$S$64</f>
        <v>151.65438677700234</v>
      </c>
      <c r="AO103" s="21">
        <f>'Variables AME'!AM312*'Variables AME'!AM275/'Variables AME'!AM$64*'Variables AME'!$S$64</f>
        <v>153.0892406193164</v>
      </c>
      <c r="AP103" s="21">
        <f>'Variables AME'!AN312*'Variables AME'!AN275/'Variables AME'!AN$64*'Variables AME'!$S$64</f>
        <v>154.60116375620055</v>
      </c>
      <c r="AQ103" s="21">
        <f>'Variables AME'!AO312*'Variables AME'!AO275/'Variables AME'!AO$64*'Variables AME'!$S$64</f>
        <v>156.15013018620311</v>
      </c>
      <c r="AR103" s="21">
        <f>'Variables AME'!AP312*'Variables AME'!AP275/'Variables AME'!AP$64*'Variables AME'!$S$64</f>
        <v>157.77581666083032</v>
      </c>
      <c r="AS103" s="21">
        <f>'Variables AME'!AQ312*'Variables AME'!AQ275/'Variables AME'!AQ$64*'Variables AME'!$S$64</f>
        <v>159.31746067991492</v>
      </c>
      <c r="AT103" s="21">
        <f>'Variables AME'!AR312*'Variables AME'!AR275/'Variables AME'!AR$64*'Variables AME'!$S$64</f>
        <v>175.14513281378882</v>
      </c>
      <c r="AU103" s="21">
        <f>'Variables AME'!AS312*'Variables AME'!AS275/'Variables AME'!AS$64*'Variables AME'!$S$64</f>
        <v>197.01370244023883</v>
      </c>
      <c r="AV103" s="21">
        <f>'Variables AME'!AT312*'Variables AME'!AT275/'Variables AME'!AT$64*'Variables AME'!$S$64</f>
        <v>221.26136050907593</v>
      </c>
      <c r="AW103" s="21">
        <f>'Variables AME'!AU312*'Variables AME'!AU275/'Variables AME'!AU$64*'Variables AME'!$S$64</f>
        <v>246.03630915355737</v>
      </c>
      <c r="AX103" s="21">
        <f>'Variables AME'!AV312*'Variables AME'!AV275/'Variables AME'!AV$64*'Variables AME'!$S$64</f>
        <v>270.90453335473597</v>
      </c>
    </row>
    <row r="104" spans="1:50" x14ac:dyDescent="0.25">
      <c r="A104" s="112"/>
      <c r="B104" s="114"/>
      <c r="C104" t="s">
        <v>238</v>
      </c>
      <c r="D104" s="21">
        <f>'Variables AME'!B313*'Variables AME'!B276/'Variables AME'!B$64*'Variables AME'!$S$64</f>
        <v>342.32628001229091</v>
      </c>
      <c r="E104" s="21">
        <f>'Variables AME'!C313*'Variables AME'!C276/'Variables AME'!C$64*'Variables AME'!$S$64</f>
        <v>343.69806241745141</v>
      </c>
      <c r="F104" s="21">
        <f>'Variables AME'!D313*'Variables AME'!D276/'Variables AME'!D$64*'Variables AME'!$S$64</f>
        <v>345.07729796274043</v>
      </c>
      <c r="G104" s="21">
        <f>'Variables AME'!E313*'Variables AME'!E276/'Variables AME'!E$64*'Variables AME'!$S$64</f>
        <v>335.21811647036327</v>
      </c>
      <c r="H104" s="21">
        <f>'Variables AME'!F313*'Variables AME'!F276/'Variables AME'!F$64*'Variables AME'!$S$64</f>
        <v>315.05666702845411</v>
      </c>
      <c r="I104" s="21">
        <f>'Variables AME'!G313*'Variables AME'!G276/'Variables AME'!G$64*'Variables AME'!$S$64</f>
        <v>275.96895837242909</v>
      </c>
      <c r="J104" s="21">
        <f>'Variables AME'!H313*'Variables AME'!H276/'Variables AME'!H$64*'Variables AME'!$S$64</f>
        <v>254.82681767318948</v>
      </c>
      <c r="K104" s="21">
        <f>'Variables AME'!I313*'Variables AME'!I276/'Variables AME'!I$64*'Variables AME'!$S$64</f>
        <v>239.44596627335198</v>
      </c>
      <c r="L104" s="21">
        <f>'Variables AME'!J313*'Variables AME'!J276/'Variables AME'!J$64*'Variables AME'!$S$64</f>
        <v>222.6847041946578</v>
      </c>
      <c r="M104" s="21">
        <f>'Variables AME'!K313*'Variables AME'!K276/'Variables AME'!K$64*'Variables AME'!$S$64</f>
        <v>204.42778501904206</v>
      </c>
      <c r="N104" s="21">
        <f>'Variables AME'!L313*'Variables AME'!L276/'Variables AME'!L$64*'Variables AME'!$S$64</f>
        <v>185.53702152053813</v>
      </c>
      <c r="O104" s="21">
        <f>'Variables AME'!M313*'Variables AME'!M276/'Variables AME'!M$64*'Variables AME'!$S$64</f>
        <v>165.82369571096444</v>
      </c>
      <c r="P104" s="21">
        <f>'Variables AME'!N313*'Variables AME'!N276/'Variables AME'!N$64*'Variables AME'!$S$64</f>
        <v>144.77266182519918</v>
      </c>
      <c r="Q104" s="21">
        <f>'Variables AME'!O313*'Variables AME'!O276/'Variables AME'!O$64*'Variables AME'!$S$64</f>
        <v>124.19162046164219</v>
      </c>
      <c r="R104" s="21">
        <f>'Variables AME'!P313*'Variables AME'!P276/'Variables AME'!P$64*'Variables AME'!$S$64</f>
        <v>102.58703064663771</v>
      </c>
      <c r="S104" s="21">
        <f>'Variables AME'!Q313*'Variables AME'!Q276/'Variables AME'!Q$64*'Variables AME'!$S$64</f>
        <v>79.218216101280461</v>
      </c>
      <c r="T104" s="21">
        <f>'Variables AME'!R313*'Variables AME'!R276/'Variables AME'!R$64*'Variables AME'!$S$64</f>
        <v>54.933130812807974</v>
      </c>
      <c r="U104" s="21">
        <f>'Variables AME'!S313*'Variables AME'!S276/'Variables AME'!S$64*'Variables AME'!$S$64</f>
        <v>43.259514415923775</v>
      </c>
      <c r="V104" s="21">
        <f>'Variables AME'!T313*'Variables AME'!T276/'Variables AME'!T$64*'Variables AME'!$S$64</f>
        <v>35.439238307722228</v>
      </c>
      <c r="W104" s="21">
        <f>'Variables AME'!U313*'Variables AME'!U276/'Variables AME'!U$64*'Variables AME'!$S$64</f>
        <v>29.548648034581916</v>
      </c>
      <c r="X104" s="21">
        <f>'Variables AME'!V313*'Variables AME'!V276/'Variables AME'!V$64*'Variables AME'!$S$64</f>
        <v>25.02548464360304</v>
      </c>
      <c r="Y104" s="21">
        <f>'Variables AME'!W313*'Variables AME'!W276/'Variables AME'!W$64*'Variables AME'!$S$64</f>
        <v>21.184804715246326</v>
      </c>
      <c r="Z104" s="21">
        <f>'Variables AME'!X313*'Variables AME'!X276/'Variables AME'!X$64*'Variables AME'!$S$64</f>
        <v>19.337271851900596</v>
      </c>
      <c r="AA104" s="21">
        <f>'Variables AME'!Y313*'Variables AME'!Y276/'Variables AME'!Y$64*'Variables AME'!$S$64</f>
        <v>18.579838933933406</v>
      </c>
      <c r="AB104" s="21">
        <f>'Variables AME'!Z313*'Variables AME'!Z276/'Variables AME'!Z$64*'Variables AME'!$S$64</f>
        <v>18.305924327346268</v>
      </c>
      <c r="AC104" s="21">
        <f>'Variables AME'!AA313*'Variables AME'!AA276/'Variables AME'!AA$64*'Variables AME'!$S$64</f>
        <v>18.29343196465809</v>
      </c>
      <c r="AD104" s="21">
        <f>'Variables AME'!AB313*'Variables AME'!AB276/'Variables AME'!AB$64*'Variables AME'!$S$64</f>
        <v>18.417507239476798</v>
      </c>
      <c r="AE104" s="21">
        <f>'Variables AME'!AC313*'Variables AME'!AC276/'Variables AME'!AC$64*'Variables AME'!$S$64</f>
        <v>18.686125796707813</v>
      </c>
      <c r="AF104" s="21">
        <f>'Variables AME'!AD313*'Variables AME'!AD276/'Variables AME'!AD$64*'Variables AME'!$S$64</f>
        <v>19.007407194840376</v>
      </c>
      <c r="AG104" s="21">
        <f>'Variables AME'!AE313*'Variables AME'!AE276/'Variables AME'!AE$64*'Variables AME'!$S$64</f>
        <v>19.343200734681187</v>
      </c>
      <c r="AH104" s="21">
        <f>'Variables AME'!AF313*'Variables AME'!AF276/'Variables AME'!AF$64*'Variables AME'!$S$64</f>
        <v>19.677398625704843</v>
      </c>
      <c r="AI104" s="21">
        <f>'Variables AME'!AG313*'Variables AME'!AG276/'Variables AME'!AG$64*'Variables AME'!$S$64</f>
        <v>20.010325083581492</v>
      </c>
      <c r="AJ104" s="21">
        <f>'Variables AME'!AH313*'Variables AME'!AH276/'Variables AME'!AH$64*'Variables AME'!$S$64</f>
        <v>20.319987912307976</v>
      </c>
      <c r="AK104" s="21">
        <f>'Variables AME'!AI313*'Variables AME'!AI276/'Variables AME'!AI$64*'Variables AME'!$S$64</f>
        <v>20.6204807905631</v>
      </c>
      <c r="AL104" s="21">
        <f>'Variables AME'!AJ313*'Variables AME'!AJ276/'Variables AME'!AJ$64*'Variables AME'!$S$64</f>
        <v>20.927756492385548</v>
      </c>
      <c r="AM104" s="21">
        <f>'Variables AME'!AK313*'Variables AME'!AK276/'Variables AME'!AK$64*'Variables AME'!$S$64</f>
        <v>21.229628255823407</v>
      </c>
      <c r="AN104" s="21">
        <f>'Variables AME'!AL313*'Variables AME'!AL276/'Variables AME'!AL$64*'Variables AME'!$S$64</f>
        <v>21.525050741943804</v>
      </c>
      <c r="AO104" s="21">
        <f>'Variables AME'!AM313*'Variables AME'!AM276/'Variables AME'!AM$64*'Variables AME'!$S$64</f>
        <v>21.788267829002876</v>
      </c>
      <c r="AP104" s="21">
        <f>'Variables AME'!AN313*'Variables AME'!AN276/'Variables AME'!AN$64*'Variables AME'!$S$64</f>
        <v>22.057331275765364</v>
      </c>
      <c r="AQ104" s="21">
        <f>'Variables AME'!AO313*'Variables AME'!AO276/'Variables AME'!AO$64*'Variables AME'!$S$64</f>
        <v>22.327035246152064</v>
      </c>
      <c r="AR104" s="21">
        <f>'Variables AME'!AP313*'Variables AME'!AP276/'Variables AME'!AP$64*'Variables AME'!$S$64</f>
        <v>22.60350723478895</v>
      </c>
      <c r="AS104" s="21">
        <f>'Variables AME'!AQ313*'Variables AME'!AQ276/'Variables AME'!AQ$64*'Variables AME'!$S$64</f>
        <v>22.864113720322841</v>
      </c>
      <c r="AT104" s="21">
        <f>'Variables AME'!AR313*'Variables AME'!AR276/'Variables AME'!AR$64*'Variables AME'!$S$64</f>
        <v>23.099816397635745</v>
      </c>
      <c r="AU104" s="21">
        <f>'Variables AME'!AS313*'Variables AME'!AS276/'Variables AME'!AS$64*'Variables AME'!$S$64</f>
        <v>23.314622454791031</v>
      </c>
      <c r="AV104" s="21">
        <f>'Variables AME'!AT313*'Variables AME'!AT276/'Variables AME'!AT$64*'Variables AME'!$S$64</f>
        <v>23.508771375244109</v>
      </c>
      <c r="AW104" s="21">
        <f>'Variables AME'!AU313*'Variables AME'!AU276/'Variables AME'!AU$64*'Variables AME'!$S$64</f>
        <v>23.689656037053044</v>
      </c>
      <c r="AX104" s="21">
        <f>'Variables AME'!AV313*'Variables AME'!AV276/'Variables AME'!AV$64*'Variables AME'!$S$64</f>
        <v>23.908476292551946</v>
      </c>
    </row>
    <row r="105" spans="1:50" x14ac:dyDescent="0.25">
      <c r="A105" s="112"/>
      <c r="B105" s="114"/>
      <c r="C105" t="s">
        <v>239</v>
      </c>
      <c r="D105" s="21">
        <f>'Variables AME'!B314*'Variables AME'!B277/'Variables AME'!B$64*'Variables AME'!$S$64</f>
        <v>83.628580542092095</v>
      </c>
      <c r="E105" s="21">
        <f>'Variables AME'!C314*'Variables AME'!C277/'Variables AME'!C$64*'Variables AME'!$S$64</f>
        <v>83.963700052496179</v>
      </c>
      <c r="F105" s="21">
        <f>'Variables AME'!D314*'Variables AME'!D277/'Variables AME'!D$64*'Variables AME'!$S$64</f>
        <v>84.300635669945819</v>
      </c>
      <c r="G105" s="21">
        <f>'Variables AME'!E314*'Variables AME'!E277/'Variables AME'!E$64*'Variables AME'!$S$64</f>
        <v>125.47623699581865</v>
      </c>
      <c r="H105" s="21">
        <f>'Variables AME'!F314*'Variables AME'!F277/'Variables AME'!F$64*'Variables AME'!$S$64</f>
        <v>188.82718067262917</v>
      </c>
      <c r="I105" s="21">
        <f>'Variables AME'!G314*'Variables AME'!G277/'Variables AME'!G$64*'Variables AME'!$S$64</f>
        <v>252.32997288739989</v>
      </c>
      <c r="J105" s="21">
        <f>'Variables AME'!H314*'Variables AME'!H277/'Variables AME'!H$64*'Variables AME'!$S$64</f>
        <v>332.85134509080314</v>
      </c>
      <c r="K105" s="21">
        <f>'Variables AME'!I314*'Variables AME'!I277/'Variables AME'!I$64*'Variables AME'!$S$64</f>
        <v>420.15283424838634</v>
      </c>
      <c r="L105" s="21">
        <f>'Variables AME'!J314*'Variables AME'!J277/'Variables AME'!J$64*'Variables AME'!$S$64</f>
        <v>497.94815320435794</v>
      </c>
      <c r="M105" s="21">
        <f>'Variables AME'!K314*'Variables AME'!K277/'Variables AME'!K$64*'Variables AME'!$S$64</f>
        <v>557.29090808792716</v>
      </c>
      <c r="N105" s="21">
        <f>'Variables AME'!L314*'Variables AME'!L277/'Variables AME'!L$64*'Variables AME'!$S$64</f>
        <v>592.22534136478384</v>
      </c>
      <c r="O105" s="21">
        <f>'Variables AME'!M314*'Variables AME'!M277/'Variables AME'!M$64*'Variables AME'!$S$64</f>
        <v>595.5059627321624</v>
      </c>
      <c r="P105" s="21">
        <f>'Variables AME'!N314*'Variables AME'!N277/'Variables AME'!N$64*'Variables AME'!$S$64</f>
        <v>621.90309297115823</v>
      </c>
      <c r="Q105" s="21">
        <f>'Variables AME'!O314*'Variables AME'!O277/'Variables AME'!O$64*'Variables AME'!$S$64</f>
        <v>667.07901411746798</v>
      </c>
      <c r="R105" s="21">
        <f>'Variables AME'!P314*'Variables AME'!P277/'Variables AME'!P$64*'Variables AME'!$S$64</f>
        <v>718.86917480858892</v>
      </c>
      <c r="S105" s="21">
        <f>'Variables AME'!Q314*'Variables AME'!Q277/'Variables AME'!Q$64*'Variables AME'!$S$64</f>
        <v>764.99154457995519</v>
      </c>
      <c r="T105" s="21">
        <f>'Variables AME'!R314*'Variables AME'!R277/'Variables AME'!R$64*'Variables AME'!$S$64</f>
        <v>801.32293956365902</v>
      </c>
      <c r="U105" s="21">
        <f>'Variables AME'!S314*'Variables AME'!S277/'Variables AME'!S$64*'Variables AME'!$S$64</f>
        <v>821.09580018486611</v>
      </c>
      <c r="V105" s="21">
        <f>'Variables AME'!T314*'Variables AME'!T277/'Variables AME'!T$64*'Variables AME'!$S$64</f>
        <v>816.04724341226336</v>
      </c>
      <c r="W105" s="21">
        <f>'Variables AME'!U314*'Variables AME'!U277/'Variables AME'!U$64*'Variables AME'!$S$64</f>
        <v>804.48788019926303</v>
      </c>
      <c r="X105" s="21">
        <f>'Variables AME'!V314*'Variables AME'!V277/'Variables AME'!V$64*'Variables AME'!$S$64</f>
        <v>794.95406929058879</v>
      </c>
      <c r="Y105" s="21">
        <f>'Variables AME'!W314*'Variables AME'!W277/'Variables AME'!W$64*'Variables AME'!$S$64</f>
        <v>794.95149959574974</v>
      </c>
      <c r="Z105" s="21">
        <f>'Variables AME'!X314*'Variables AME'!X277/'Variables AME'!X$64*'Variables AME'!$S$64</f>
        <v>796.21122939561565</v>
      </c>
      <c r="AA105" s="21">
        <f>'Variables AME'!Y314*'Variables AME'!Y277/'Variables AME'!Y$64*'Variables AME'!$S$64</f>
        <v>806.93274252402909</v>
      </c>
      <c r="AB105" s="21">
        <f>'Variables AME'!Z314*'Variables AME'!Z277/'Variables AME'!Z$64*'Variables AME'!$S$64</f>
        <v>820.88246125230398</v>
      </c>
      <c r="AC105" s="21">
        <f>'Variables AME'!AA314*'Variables AME'!AA277/'Variables AME'!AA$64*'Variables AME'!$S$64</f>
        <v>833.26705007441728</v>
      </c>
      <c r="AD105" s="21">
        <f>'Variables AME'!AB314*'Variables AME'!AB277/'Variables AME'!AB$64*'Variables AME'!$S$64</f>
        <v>844.83064317899652</v>
      </c>
      <c r="AE105" s="21">
        <f>'Variables AME'!AC314*'Variables AME'!AC277/'Variables AME'!AC$64*'Variables AME'!$S$64</f>
        <v>861.79990518343095</v>
      </c>
      <c r="AF105" s="21">
        <f>'Variables AME'!AD314*'Variables AME'!AD277/'Variables AME'!AD$64*'Variables AME'!$S$64</f>
        <v>880.21968209218983</v>
      </c>
      <c r="AG105" s="21">
        <f>'Variables AME'!AE314*'Variables AME'!AE277/'Variables AME'!AE$64*'Variables AME'!$S$64</f>
        <v>898.19773096260928</v>
      </c>
      <c r="AH105" s="21">
        <f>'Variables AME'!AF314*'Variables AME'!AF277/'Variables AME'!AF$64*'Variables AME'!$S$64</f>
        <v>915.2925401200755</v>
      </c>
      <c r="AI105" s="21">
        <f>'Variables AME'!AG314*'Variables AME'!AG277/'Variables AME'!AG$64*'Variables AME'!$S$64</f>
        <v>931.14925840839874</v>
      </c>
      <c r="AJ105" s="21">
        <f>'Variables AME'!AH314*'Variables AME'!AH277/'Variables AME'!AH$64*'Variables AME'!$S$64</f>
        <v>946.0625120568518</v>
      </c>
      <c r="AK105" s="21">
        <f>'Variables AME'!AI314*'Variables AME'!AI277/'Variables AME'!AI$64*'Variables AME'!$S$64</f>
        <v>959.68457662082585</v>
      </c>
      <c r="AL105" s="21">
        <f>'Variables AME'!AJ314*'Variables AME'!AJ277/'Variables AME'!AJ$64*'Variables AME'!$S$64</f>
        <v>973.12297219448692</v>
      </c>
      <c r="AM105" s="21">
        <f>'Variables AME'!AK314*'Variables AME'!AK277/'Variables AME'!AK$64*'Variables AME'!$S$64</f>
        <v>985.91523743597941</v>
      </c>
      <c r="AN105" s="21">
        <f>'Variables AME'!AL314*'Variables AME'!AL277/'Variables AME'!AL$64*'Variables AME'!$S$64</f>
        <v>997.85026508404599</v>
      </c>
      <c r="AO105" s="21">
        <f>'Variables AME'!AM314*'Variables AME'!AM277/'Variables AME'!AM$64*'Variables AME'!$S$64</f>
        <v>1008.1976544845726</v>
      </c>
      <c r="AP105" s="21">
        <f>'Variables AME'!AN314*'Variables AME'!AN277/'Variables AME'!AN$64*'Variables AME'!$S$64</f>
        <v>1018.3279094984262</v>
      </c>
      <c r="AQ105" s="21">
        <f>'Variables AME'!AO314*'Variables AME'!AO277/'Variables AME'!AO$64*'Variables AME'!$S$64</f>
        <v>1028.2220061265816</v>
      </c>
      <c r="AR105" s="21">
        <f>'Variables AME'!AP314*'Variables AME'!AP277/'Variables AME'!AP$64*'Variables AME'!$S$64</f>
        <v>1038.1498658170397</v>
      </c>
      <c r="AS105" s="21">
        <f>'Variables AME'!AQ314*'Variables AME'!AQ277/'Variables AME'!AQ$64*'Variables AME'!$S$64</f>
        <v>1046.9766813365477</v>
      </c>
      <c r="AT105" s="21">
        <f>'Variables AME'!AR314*'Variables AME'!AR277/'Variables AME'!AR$64*'Variables AME'!$S$64</f>
        <v>1056.5865634243319</v>
      </c>
      <c r="AU105" s="21">
        <f>'Variables AME'!AS314*'Variables AME'!AS277/'Variables AME'!AS$64*'Variables AME'!$S$64</f>
        <v>1066.0951136470042</v>
      </c>
      <c r="AV105" s="21">
        <f>'Variables AME'!AT314*'Variables AME'!AT277/'Variables AME'!AT$64*'Variables AME'!$S$64</f>
        <v>1074.846684774405</v>
      </c>
      <c r="AW105" s="21">
        <f>'Variables AME'!AU314*'Variables AME'!AU277/'Variables AME'!AU$64*'Variables AME'!$S$64</f>
        <v>1082.945091489677</v>
      </c>
      <c r="AX105" s="21">
        <f>'Variables AME'!AV314*'Variables AME'!AV277/'Variables AME'!AV$64*'Variables AME'!$S$64</f>
        <v>1092.5494331760829</v>
      </c>
    </row>
    <row r="106" spans="1:50" x14ac:dyDescent="0.25">
      <c r="A106" s="112"/>
      <c r="B106" s="114"/>
      <c r="C106" t="s">
        <v>240</v>
      </c>
      <c r="D106" s="21">
        <f>'Variables AME'!B315*'Variables AME'!B278/'Variables AME'!B$64*'Variables AME'!$S$64</f>
        <v>78.132402499642012</v>
      </c>
      <c r="E106" s="21">
        <f>'Variables AME'!C315*'Variables AME'!C278/'Variables AME'!C$64*'Variables AME'!$S$64</f>
        <v>78.445497524125827</v>
      </c>
      <c r="F106" s="21">
        <f>'Variables AME'!D315*'Variables AME'!D278/'Variables AME'!D$64*'Variables AME'!$S$64</f>
        <v>78.76029002513144</v>
      </c>
      <c r="G106" s="21">
        <f>'Variables AME'!E315*'Variables AME'!E278/'Variables AME'!E$64*'Variables AME'!$S$64</f>
        <v>92.804513818980979</v>
      </c>
      <c r="H106" s="21">
        <f>'Variables AME'!F315*'Variables AME'!F278/'Variables AME'!F$64*'Variables AME'!$S$64</f>
        <v>116.996299155823</v>
      </c>
      <c r="I106" s="21">
        <f>'Variables AME'!G315*'Variables AME'!G278/'Variables AME'!G$64*'Variables AME'!$S$64</f>
        <v>144.76131398705564</v>
      </c>
      <c r="J106" s="21">
        <f>'Variables AME'!H315*'Variables AME'!H278/'Variables AME'!H$64*'Variables AME'!$S$64</f>
        <v>193.72743822940319</v>
      </c>
      <c r="K106" s="21">
        <f>'Variables AME'!I315*'Variables AME'!I278/'Variables AME'!I$64*'Variables AME'!$S$64</f>
        <v>267.00410833362258</v>
      </c>
      <c r="L106" s="21">
        <f>'Variables AME'!J315*'Variables AME'!J278/'Variables AME'!J$64*'Variables AME'!$S$64</f>
        <v>366.03887206269911</v>
      </c>
      <c r="M106" s="21">
        <f>'Variables AME'!K315*'Variables AME'!K278/'Variables AME'!K$64*'Variables AME'!$S$64</f>
        <v>499.40461604437547</v>
      </c>
      <c r="N106" s="21">
        <f>'Variables AME'!L315*'Variables AME'!L278/'Variables AME'!L$64*'Variables AME'!$S$64</f>
        <v>674.14399063190876</v>
      </c>
      <c r="O106" s="21">
        <f>'Variables AME'!M315*'Variables AME'!M278/'Variables AME'!M$64*'Variables AME'!$S$64</f>
        <v>895.44079814235681</v>
      </c>
      <c r="P106" s="21">
        <f>'Variables AME'!N315*'Variables AME'!N278/'Variables AME'!N$64*'Variables AME'!$S$64</f>
        <v>1077.1978010673827</v>
      </c>
      <c r="Q106" s="21">
        <f>'Variables AME'!O315*'Variables AME'!O278/'Variables AME'!O$64*'Variables AME'!$S$64</f>
        <v>1240.6263275121012</v>
      </c>
      <c r="R106" s="21">
        <f>'Variables AME'!P315*'Variables AME'!P278/'Variables AME'!P$64*'Variables AME'!$S$64</f>
        <v>1383.4121725395592</v>
      </c>
      <c r="S106" s="21">
        <f>'Variables AME'!Q315*'Variables AME'!Q278/'Variables AME'!Q$64*'Variables AME'!$S$64</f>
        <v>1494.2564009003058</v>
      </c>
      <c r="T106" s="21">
        <f>'Variables AME'!R315*'Variables AME'!R278/'Variables AME'!R$64*'Variables AME'!$S$64</f>
        <v>1572.9325920824085</v>
      </c>
      <c r="U106" s="21">
        <f>'Variables AME'!S315*'Variables AME'!S278/'Variables AME'!S$64*'Variables AME'!$S$64</f>
        <v>1615.796103637487</v>
      </c>
      <c r="V106" s="21">
        <f>'Variables AME'!T315*'Variables AME'!T278/'Variables AME'!T$64*'Variables AME'!$S$64</f>
        <v>1608.596251508023</v>
      </c>
      <c r="W106" s="21">
        <f>'Variables AME'!U315*'Variables AME'!U278/'Variables AME'!U$64*'Variables AME'!$S$64</f>
        <v>1588.5728994051178</v>
      </c>
      <c r="X106" s="21">
        <f>'Variables AME'!V315*'Variables AME'!V278/'Variables AME'!V$64*'Variables AME'!$S$64</f>
        <v>1555.8523874529346</v>
      </c>
      <c r="Y106" s="21">
        <f>'Variables AME'!W315*'Variables AME'!W278/'Variables AME'!W$64*'Variables AME'!$S$64</f>
        <v>1536.4337176120468</v>
      </c>
      <c r="Z106" s="21">
        <f>'Variables AME'!X315*'Variables AME'!X278/'Variables AME'!X$64*'Variables AME'!$S$64</f>
        <v>1517.6608622294148</v>
      </c>
      <c r="AA106" s="21">
        <f>'Variables AME'!Y315*'Variables AME'!Y278/'Variables AME'!Y$64*'Variables AME'!$S$64</f>
        <v>1515.0739971322662</v>
      </c>
      <c r="AB106" s="21">
        <f>'Variables AME'!Z315*'Variables AME'!Z278/'Variables AME'!Z$64*'Variables AME'!$S$64</f>
        <v>1516.4061486420062</v>
      </c>
      <c r="AC106" s="21">
        <f>'Variables AME'!AA315*'Variables AME'!AA278/'Variables AME'!AA$64*'Variables AME'!$S$64</f>
        <v>1520.0883631345416</v>
      </c>
      <c r="AD106" s="21">
        <f>'Variables AME'!AB315*'Variables AME'!AB278/'Variables AME'!AB$64*'Variables AME'!$S$64</f>
        <v>1523.2211781125279</v>
      </c>
      <c r="AE106" s="21">
        <f>'Variables AME'!AC315*'Variables AME'!AC278/'Variables AME'!AC$64*'Variables AME'!$S$64</f>
        <v>1566.3954207878708</v>
      </c>
      <c r="AF106" s="21">
        <f>'Variables AME'!AD315*'Variables AME'!AD278/'Variables AME'!AD$64*'Variables AME'!$S$64</f>
        <v>1624.962310608764</v>
      </c>
      <c r="AG106" s="21">
        <f>'Variables AME'!AE315*'Variables AME'!AE278/'Variables AME'!AE$64*'Variables AME'!$S$64</f>
        <v>1686.8872911838714</v>
      </c>
      <c r="AH106" s="21">
        <f>'Variables AME'!AF315*'Variables AME'!AF278/'Variables AME'!AF$64*'Variables AME'!$S$64</f>
        <v>1747.883326039404</v>
      </c>
      <c r="AI106" s="21">
        <f>'Variables AME'!AG315*'Variables AME'!AG278/'Variables AME'!AG$64*'Variables AME'!$S$64</f>
        <v>1804.5165404184011</v>
      </c>
      <c r="AJ106" s="21">
        <f>'Variables AME'!AH315*'Variables AME'!AH278/'Variables AME'!AH$64*'Variables AME'!$S$64</f>
        <v>1863.0876816803377</v>
      </c>
      <c r="AK106" s="21">
        <f>'Variables AME'!AI315*'Variables AME'!AI278/'Variables AME'!AI$64*'Variables AME'!$S$64</f>
        <v>1919.7916481922566</v>
      </c>
      <c r="AL106" s="21">
        <f>'Variables AME'!AJ315*'Variables AME'!AJ278/'Variables AME'!AJ$64*'Variables AME'!$S$64</f>
        <v>1975.3062219929782</v>
      </c>
      <c r="AM106" s="21">
        <f>'Variables AME'!AK315*'Variables AME'!AK278/'Variables AME'!AK$64*'Variables AME'!$S$64</f>
        <v>2028.5672733514134</v>
      </c>
      <c r="AN106" s="21">
        <f>'Variables AME'!AL315*'Variables AME'!AL278/'Variables AME'!AL$64*'Variables AME'!$S$64</f>
        <v>2078.5714601389486</v>
      </c>
      <c r="AO106" s="21">
        <f>'Variables AME'!AM315*'Variables AME'!AM278/'Variables AME'!AM$64*'Variables AME'!$S$64</f>
        <v>2124.8764077590895</v>
      </c>
      <c r="AP106" s="21">
        <f>'Variables AME'!AN315*'Variables AME'!AN278/'Variables AME'!AN$64*'Variables AME'!$S$64</f>
        <v>2169.7579687008183</v>
      </c>
      <c r="AQ106" s="21">
        <f>'Variables AME'!AO315*'Variables AME'!AO278/'Variables AME'!AO$64*'Variables AME'!$S$64</f>
        <v>2212.978052977568</v>
      </c>
      <c r="AR106" s="21">
        <f>'Variables AME'!AP315*'Variables AME'!AP278/'Variables AME'!AP$64*'Variables AME'!$S$64</f>
        <v>2255.0992023182444</v>
      </c>
      <c r="AS106" s="21">
        <f>'Variables AME'!AQ315*'Variables AME'!AQ278/'Variables AME'!AQ$64*'Variables AME'!$S$64</f>
        <v>2293.7095841745036</v>
      </c>
      <c r="AT106" s="21">
        <f>'Variables AME'!AR315*'Variables AME'!AR278/'Variables AME'!AR$64*'Variables AME'!$S$64</f>
        <v>2318.1569978804778</v>
      </c>
      <c r="AU106" s="21">
        <f>'Variables AME'!AS315*'Variables AME'!AS278/'Variables AME'!AS$64*'Variables AME'!$S$64</f>
        <v>2334.050481711969</v>
      </c>
      <c r="AV106" s="21">
        <f>'Variables AME'!AT315*'Variables AME'!AT278/'Variables AME'!AT$64*'Variables AME'!$S$64</f>
        <v>2344.0490363935701</v>
      </c>
      <c r="AW106" s="21">
        <f>'Variables AME'!AU315*'Variables AME'!AU278/'Variables AME'!AU$64*'Variables AME'!$S$64</f>
        <v>2350.5740966192684</v>
      </c>
      <c r="AX106" s="21">
        <f>'Variables AME'!AV315*'Variables AME'!AV278/'Variables AME'!AV$64*'Variables AME'!$S$64</f>
        <v>2359.4440854386335</v>
      </c>
    </row>
    <row r="107" spans="1:50" x14ac:dyDescent="0.25">
      <c r="A107" s="112"/>
      <c r="B107" s="114"/>
      <c r="C107" t="s">
        <v>368</v>
      </c>
      <c r="D107" s="21">
        <f>'Variables AME'!B316*'Variables AME'!B279/'Variables AME'!B$64*'Variables AME'!$S$64</f>
        <v>891.37060194802939</v>
      </c>
      <c r="E107" s="21">
        <f>'Variables AME'!C316*'Variables AME'!C279/'Variables AME'!C$64*'Variables AME'!$S$64</f>
        <v>894.94253486590469</v>
      </c>
      <c r="F107" s="21">
        <f>'Variables AME'!D316*'Variables AME'!D279/'Variables AME'!D$64*'Variables AME'!$S$64</f>
        <v>898.53386638040331</v>
      </c>
      <c r="G107" s="21">
        <f>'Variables AME'!E316*'Variables AME'!E279/'Variables AME'!E$64*'Variables AME'!$S$64</f>
        <v>894.48474855086431</v>
      </c>
      <c r="H107" s="21">
        <f>'Variables AME'!F316*'Variables AME'!F279/'Variables AME'!F$64*'Variables AME'!$S$64</f>
        <v>872.56167396288993</v>
      </c>
      <c r="I107" s="21">
        <f>'Variables AME'!G316*'Variables AME'!G279/'Variables AME'!G$64*'Variables AME'!$S$64</f>
        <v>798.50552019089685</v>
      </c>
      <c r="J107" s="21">
        <f>'Variables AME'!H316*'Variables AME'!H279/'Variables AME'!H$64*'Variables AME'!$S$64</f>
        <v>772.81823660527471</v>
      </c>
      <c r="K107" s="21">
        <f>'Variables AME'!I316*'Variables AME'!I279/'Variables AME'!I$64*'Variables AME'!$S$64</f>
        <v>762.26073044390546</v>
      </c>
      <c r="L107" s="21">
        <f>'Variables AME'!J316*'Variables AME'!J279/'Variables AME'!J$64*'Variables AME'!$S$64</f>
        <v>744.58870442926843</v>
      </c>
      <c r="M107" s="21">
        <f>'Variables AME'!K316*'Variables AME'!K279/'Variables AME'!K$64*'Variables AME'!$S$64</f>
        <v>714.44502070399199</v>
      </c>
      <c r="N107" s="21">
        <f>'Variables AME'!L316*'Variables AME'!L279/'Variables AME'!L$64*'Variables AME'!$S$64</f>
        <v>677.31858475231161</v>
      </c>
      <c r="O107" s="21">
        <f>'Variables AME'!M316*'Variables AME'!M279/'Variables AME'!M$64*'Variables AME'!$S$64</f>
        <v>632.04073911089142</v>
      </c>
      <c r="P107" s="21">
        <f>'Variables AME'!N316*'Variables AME'!N279/'Variables AME'!N$64*'Variables AME'!$S$64</f>
        <v>640.22270834850826</v>
      </c>
      <c r="Q107" s="21">
        <f>'Variables AME'!O316*'Variables AME'!O279/'Variables AME'!O$64*'Variables AME'!$S$64</f>
        <v>680.0397029249275</v>
      </c>
      <c r="R107" s="21">
        <f>'Variables AME'!P316*'Variables AME'!P279/'Variables AME'!P$64*'Variables AME'!$S$64</f>
        <v>733.16546409269688</v>
      </c>
      <c r="S107" s="21">
        <f>'Variables AME'!Q316*'Variables AME'!Q279/'Variables AME'!Q$64*'Variables AME'!$S$64</f>
        <v>784.30156852868515</v>
      </c>
      <c r="T107" s="21">
        <f>'Variables AME'!R316*'Variables AME'!R279/'Variables AME'!R$64*'Variables AME'!$S$64</f>
        <v>827.37096033518674</v>
      </c>
      <c r="U107" s="21">
        <f>'Variables AME'!S316*'Variables AME'!S279/'Variables AME'!S$64*'Variables AME'!$S$64</f>
        <v>864.86984052802927</v>
      </c>
      <c r="V107" s="21">
        <f>'Variables AME'!T316*'Variables AME'!T279/'Variables AME'!T$64*'Variables AME'!$S$64</f>
        <v>882.89780111456093</v>
      </c>
      <c r="W107" s="21">
        <f>'Variables AME'!U316*'Variables AME'!U279/'Variables AME'!U$64*'Variables AME'!$S$64</f>
        <v>897.38572952611628</v>
      </c>
      <c r="X107" s="21">
        <f>'Variables AME'!V316*'Variables AME'!V279/'Variables AME'!V$64*'Variables AME'!$S$64</f>
        <v>885.60979604413683</v>
      </c>
      <c r="Y107" s="21">
        <f>'Variables AME'!W316*'Variables AME'!W279/'Variables AME'!W$64*'Variables AME'!$S$64</f>
        <v>871.62650978064107</v>
      </c>
      <c r="Z107" s="21">
        <f>'Variables AME'!X316*'Variables AME'!X279/'Variables AME'!X$64*'Variables AME'!$S$64</f>
        <v>856.23265688091772</v>
      </c>
      <c r="AA107" s="21">
        <f>'Variables AME'!Y316*'Variables AME'!Y279/'Variables AME'!Y$64*'Variables AME'!$S$64</f>
        <v>850.40195282322657</v>
      </c>
      <c r="AB107" s="21">
        <f>'Variables AME'!Z316*'Variables AME'!Z279/'Variables AME'!Z$64*'Variables AME'!$S$64</f>
        <v>848.22088443081145</v>
      </c>
      <c r="AC107" s="21">
        <f>'Variables AME'!AA316*'Variables AME'!AA279/'Variables AME'!AA$64*'Variables AME'!$S$64</f>
        <v>849.49718556831942</v>
      </c>
      <c r="AD107" s="21">
        <f>'Variables AME'!AB316*'Variables AME'!AB279/'Variables AME'!AB$64*'Variables AME'!$S$64</f>
        <v>852.85399979540045</v>
      </c>
      <c r="AE107" s="21">
        <f>'Variables AME'!AC316*'Variables AME'!AC279/'Variables AME'!AC$64*'Variables AME'!$S$64</f>
        <v>860.6738464632532</v>
      </c>
      <c r="AF107" s="21">
        <f>'Variables AME'!AD316*'Variables AME'!AD279/'Variables AME'!AD$64*'Variables AME'!$S$64</f>
        <v>870.00869199242106</v>
      </c>
      <c r="AG107" s="21">
        <f>'Variables AME'!AE316*'Variables AME'!AE279/'Variables AME'!AE$64*'Variables AME'!$S$64</f>
        <v>879.51882797580652</v>
      </c>
      <c r="AH107" s="21">
        <f>'Variables AME'!AF316*'Variables AME'!AF279/'Variables AME'!AF$64*'Variables AME'!$S$64</f>
        <v>888.56274623698687</v>
      </c>
      <c r="AI107" s="21">
        <f>'Variables AME'!AG316*'Variables AME'!AG279/'Variables AME'!AG$64*'Variables AME'!$S$64</f>
        <v>897.19199824715599</v>
      </c>
      <c r="AJ107" s="21">
        <f>'Variables AME'!AH316*'Variables AME'!AH279/'Variables AME'!AH$64*'Variables AME'!$S$64</f>
        <v>904.27724630005696</v>
      </c>
      <c r="AK107" s="21">
        <f>'Variables AME'!AI316*'Variables AME'!AI279/'Variables AME'!AI$64*'Variables AME'!$S$64</f>
        <v>910.27162078048264</v>
      </c>
      <c r="AL107" s="21">
        <f>'Variables AME'!AJ316*'Variables AME'!AJ279/'Variables AME'!AJ$64*'Variables AME'!$S$64</f>
        <v>916.62354929587752</v>
      </c>
      <c r="AM107" s="21">
        <f>'Variables AME'!AK316*'Variables AME'!AK279/'Variables AME'!AK$64*'Variables AME'!$S$64</f>
        <v>922.72740581584276</v>
      </c>
      <c r="AN107" s="21">
        <f>'Variables AME'!AL316*'Variables AME'!AL279/'Variables AME'!AL$64*'Variables AME'!$S$64</f>
        <v>928.66153692724981</v>
      </c>
      <c r="AO107" s="21">
        <f>'Variables AME'!AM316*'Variables AME'!AM279/'Variables AME'!AM$64*'Variables AME'!$S$64</f>
        <v>933.17708898008129</v>
      </c>
      <c r="AP107" s="21">
        <f>'Variables AME'!AN316*'Variables AME'!AN279/'Variables AME'!AN$64*'Variables AME'!$S$64</f>
        <v>937.91853903013453</v>
      </c>
      <c r="AQ107" s="21">
        <f>'Variables AME'!AO316*'Variables AME'!AO279/'Variables AME'!AO$64*'Variables AME'!$S$64</f>
        <v>943.04748535114197</v>
      </c>
      <c r="AR107" s="21">
        <f>'Variables AME'!AP316*'Variables AME'!AP279/'Variables AME'!AP$64*'Variables AME'!$S$64</f>
        <v>948.89561385923901</v>
      </c>
      <c r="AS107" s="21">
        <f>'Variables AME'!AQ316*'Variables AME'!AQ279/'Variables AME'!AQ$64*'Variables AME'!$S$64</f>
        <v>954.46405362897281</v>
      </c>
      <c r="AT107" s="21">
        <f>'Variables AME'!AR316*'Variables AME'!AR279/'Variables AME'!AR$64*'Variables AME'!$S$64</f>
        <v>959.31472237266871</v>
      </c>
      <c r="AU107" s="21">
        <f>'Variables AME'!AS316*'Variables AME'!AS279/'Variables AME'!AS$64*'Variables AME'!$S$64</f>
        <v>963.54627334523877</v>
      </c>
      <c r="AV107" s="21">
        <f>'Variables AME'!AT316*'Variables AME'!AT279/'Variables AME'!AT$64*'Variables AME'!$S$64</f>
        <v>967.04767686399407</v>
      </c>
      <c r="AW107" s="21">
        <f>'Variables AME'!AU316*'Variables AME'!AU279/'Variables AME'!AU$64*'Variables AME'!$S$64</f>
        <v>970.16925886652268</v>
      </c>
      <c r="AX107" s="21">
        <f>'Variables AME'!AV316*'Variables AME'!AV279/'Variables AME'!AV$64*'Variables AME'!$S$64</f>
        <v>974.97114394760115</v>
      </c>
    </row>
    <row r="108" spans="1:50" x14ac:dyDescent="0.25">
      <c r="A108" s="112"/>
      <c r="B108" s="114"/>
      <c r="C108" t="s">
        <v>241</v>
      </c>
      <c r="D108" s="21">
        <f>'Variables AME'!B317*'Variables AME'!B280/'Variables AME'!B$64*'Variables AME'!$S$64</f>
        <v>92.285434755884964</v>
      </c>
      <c r="E108" s="21">
        <f>'Variables AME'!C317*'Variables AME'!C280/'Variables AME'!C$64*'Variables AME'!$S$64</f>
        <v>92.655244329506218</v>
      </c>
      <c r="F108" s="21">
        <f>'Variables AME'!D317*'Variables AME'!D280/'Variables AME'!D$64*'Variables AME'!$S$64</f>
        <v>93.02705891323599</v>
      </c>
      <c r="G108" s="21">
        <f>'Variables AME'!E317*'Variables AME'!E280/'Variables AME'!E$64*'Variables AME'!$S$64</f>
        <v>100.18973492932288</v>
      </c>
      <c r="H108" s="21">
        <f>'Variables AME'!F317*'Variables AME'!F280/'Variables AME'!F$64*'Variables AME'!$S$64</f>
        <v>110.16491614968217</v>
      </c>
      <c r="I108" s="21">
        <f>'Variables AME'!G317*'Variables AME'!G280/'Variables AME'!G$64*'Variables AME'!$S$64</f>
        <v>116.06312741330348</v>
      </c>
      <c r="J108" s="21">
        <f>'Variables AME'!H317*'Variables AME'!H280/'Variables AME'!H$64*'Variables AME'!$S$64</f>
        <v>130.67959743384694</v>
      </c>
      <c r="K108" s="21">
        <f>'Variables AME'!I317*'Variables AME'!I280/'Variables AME'!I$64*'Variables AME'!$S$64</f>
        <v>150.68869479945161</v>
      </c>
      <c r="L108" s="21">
        <f>'Variables AME'!J317*'Variables AME'!J280/'Variables AME'!J$64*'Variables AME'!$S$64</f>
        <v>172.44088932504386</v>
      </c>
      <c r="M108" s="21">
        <f>'Variables AME'!K317*'Variables AME'!K280/'Variables AME'!K$64*'Variables AME'!$S$64</f>
        <v>195.59210840384048</v>
      </c>
      <c r="N108" s="21">
        <f>'Variables AME'!L317*'Variables AME'!L280/'Variables AME'!L$64*'Variables AME'!$S$64</f>
        <v>219.53979983239375</v>
      </c>
      <c r="O108" s="21">
        <f>'Variables AME'!M317*'Variables AME'!M280/'Variables AME'!M$64*'Variables AME'!$S$64</f>
        <v>242.67220395314268</v>
      </c>
      <c r="P108" s="21">
        <f>'Variables AME'!N317*'Variables AME'!N280/'Variables AME'!N$64*'Variables AME'!$S$64</f>
        <v>246.60795723777747</v>
      </c>
      <c r="Q108" s="21">
        <f>'Variables AME'!O317*'Variables AME'!O280/'Variables AME'!O$64*'Variables AME'!$S$64</f>
        <v>241.91284656770335</v>
      </c>
      <c r="R108" s="21">
        <f>'Variables AME'!P317*'Variables AME'!P280/'Variables AME'!P$64*'Variables AME'!$S$64</f>
        <v>230.8280750465959</v>
      </c>
      <c r="S108" s="21">
        <f>'Variables AME'!Q317*'Variables AME'!Q280/'Variables AME'!Q$64*'Variables AME'!$S$64</f>
        <v>213.73972211207965</v>
      </c>
      <c r="T108" s="21">
        <f>'Variables AME'!R317*'Variables AME'!R280/'Variables AME'!R$64*'Variables AME'!$S$64</f>
        <v>192.77784997725095</v>
      </c>
      <c r="U108" s="21">
        <f>'Variables AME'!S317*'Variables AME'!S280/'Variables AME'!S$64*'Variables AME'!$S$64</f>
        <v>197.1015164355137</v>
      </c>
      <c r="V108" s="21">
        <f>'Variables AME'!T317*'Variables AME'!T280/'Variables AME'!T$64*'Variables AME'!$S$64</f>
        <v>207.70043907782943</v>
      </c>
      <c r="W108" s="21">
        <f>'Variables AME'!U317*'Variables AME'!U280/'Variables AME'!U$64*'Variables AME'!$S$64</f>
        <v>221.84863582897853</v>
      </c>
      <c r="X108" s="21">
        <f>'Variables AME'!V317*'Variables AME'!V280/'Variables AME'!V$64*'Variables AME'!$S$64</f>
        <v>226.67331577335182</v>
      </c>
      <c r="Y108" s="21">
        <f>'Variables AME'!W317*'Variables AME'!W280/'Variables AME'!W$64*'Variables AME'!$S$64</f>
        <v>229.24098560876666</v>
      </c>
      <c r="Z108" s="21">
        <f>'Variables AME'!X317*'Variables AME'!X280/'Variables AME'!X$64*'Variables AME'!$S$64</f>
        <v>230.852335365415</v>
      </c>
      <c r="AA108" s="21">
        <f>'Variables AME'!Y317*'Variables AME'!Y280/'Variables AME'!Y$64*'Variables AME'!$S$64</f>
        <v>234.65213778691671</v>
      </c>
      <c r="AB108" s="21">
        <f>'Variables AME'!Z317*'Variables AME'!Z280/'Variables AME'!Z$64*'Variables AME'!$S$64</f>
        <v>239.23188711543602</v>
      </c>
      <c r="AC108" s="21">
        <f>'Variables AME'!AA317*'Variables AME'!AA280/'Variables AME'!AA$64*'Variables AME'!$S$64</f>
        <v>244.55698326074918</v>
      </c>
      <c r="AD108" s="21">
        <f>'Variables AME'!AB317*'Variables AME'!AB280/'Variables AME'!AB$64*'Variables AME'!$S$64</f>
        <v>250.34178721190338</v>
      </c>
      <c r="AE108" s="21">
        <f>'Variables AME'!AC317*'Variables AME'!AC280/'Variables AME'!AC$64*'Variables AME'!$S$64</f>
        <v>255.56553863834554</v>
      </c>
      <c r="AF108" s="21">
        <f>'Variables AME'!AD317*'Variables AME'!AD280/'Variables AME'!AD$64*'Variables AME'!$S$64</f>
        <v>260.24142495924286</v>
      </c>
      <c r="AG108" s="21">
        <f>'Variables AME'!AE317*'Variables AME'!AE280/'Variables AME'!AE$64*'Variables AME'!$S$64</f>
        <v>264.44168530094339</v>
      </c>
      <c r="AH108" s="21">
        <f>'Variables AME'!AF317*'Variables AME'!AF280/'Variables AME'!AF$64*'Variables AME'!$S$64</f>
        <v>268.26067028186429</v>
      </c>
      <c r="AI108" s="21">
        <f>'Variables AME'!AG317*'Variables AME'!AG280/'Variables AME'!AG$64*'Variables AME'!$S$64</f>
        <v>271.83290073960768</v>
      </c>
      <c r="AJ108" s="21">
        <f>'Variables AME'!AH317*'Variables AME'!AH280/'Variables AME'!AH$64*'Variables AME'!$S$64</f>
        <v>278.42858712292599</v>
      </c>
      <c r="AK108" s="21">
        <f>'Variables AME'!AI317*'Variables AME'!AI280/'Variables AME'!AI$64*'Variables AME'!$S$64</f>
        <v>286.41570594016105</v>
      </c>
      <c r="AL108" s="21">
        <f>'Variables AME'!AJ317*'Variables AME'!AJ280/'Variables AME'!AJ$64*'Variables AME'!$S$64</f>
        <v>295.32259183151854</v>
      </c>
      <c r="AM108" s="21">
        <f>'Variables AME'!AK317*'Variables AME'!AK280/'Variables AME'!AK$64*'Variables AME'!$S$64</f>
        <v>304.64413337736414</v>
      </c>
      <c r="AN108" s="21">
        <f>'Variables AME'!AL317*'Variables AME'!AL280/'Variables AME'!AL$64*'Variables AME'!$S$64</f>
        <v>314.06154920770047</v>
      </c>
      <c r="AO108" s="21">
        <f>'Variables AME'!AM317*'Variables AME'!AM280/'Variables AME'!AM$64*'Variables AME'!$S$64</f>
        <v>320.03358776531752</v>
      </c>
      <c r="AP108" s="21">
        <f>'Variables AME'!AN317*'Variables AME'!AN280/'Variables AME'!AN$64*'Variables AME'!$S$64</f>
        <v>324.46442028317142</v>
      </c>
      <c r="AQ108" s="21">
        <f>'Variables AME'!AO317*'Variables AME'!AO280/'Variables AME'!AO$64*'Variables AME'!$S$64</f>
        <v>328.16686306860157</v>
      </c>
      <c r="AR108" s="21">
        <f>'Variables AME'!AP317*'Variables AME'!AP280/'Variables AME'!AP$64*'Variables AME'!$S$64</f>
        <v>331.66971210835254</v>
      </c>
      <c r="AS108" s="21">
        <f>'Variables AME'!AQ317*'Variables AME'!AQ280/'Variables AME'!AQ$64*'Variables AME'!$S$64</f>
        <v>334.84615754251922</v>
      </c>
      <c r="AT108" s="21">
        <f>'Variables AME'!AR317*'Variables AME'!AR280/'Variables AME'!AR$64*'Variables AME'!$S$64</f>
        <v>338.04460510907802</v>
      </c>
      <c r="AU108" s="21">
        <f>'Variables AME'!AS317*'Variables AME'!AS280/'Variables AME'!AS$64*'Variables AME'!$S$64</f>
        <v>341.17846095799433</v>
      </c>
      <c r="AV108" s="21">
        <f>'Variables AME'!AT317*'Variables AME'!AT280/'Variables AME'!AT$64*'Variables AME'!$S$64</f>
        <v>344.14082178296633</v>
      </c>
      <c r="AW108" s="21">
        <f>'Variables AME'!AU317*'Variables AME'!AU280/'Variables AME'!AU$64*'Variables AME'!$S$64</f>
        <v>347.01790192574072</v>
      </c>
      <c r="AX108" s="21">
        <f>'Variables AME'!AV317*'Variables AME'!AV280/'Variables AME'!AV$64*'Variables AME'!$S$64</f>
        <v>350.52881580661096</v>
      </c>
    </row>
    <row r="109" spans="1:50" x14ac:dyDescent="0.25">
      <c r="A109" s="112"/>
      <c r="B109" s="115" t="s">
        <v>822</v>
      </c>
      <c r="C109" t="s">
        <v>242</v>
      </c>
      <c r="D109" s="21">
        <f>'Variables AME'!B318*'Variables AME'!B281/'Variables AME'!B$64*'Variables AME'!$S$64</f>
        <v>1974.9107669636944</v>
      </c>
      <c r="E109" s="21">
        <f>'Variables AME'!C318*'Variables AME'!C281/'Variables AME'!C$64*'Variables AME'!$S$64</f>
        <v>1982.8247017097672</v>
      </c>
      <c r="F109" s="21">
        <f>'Variables AME'!D318*'Variables AME'!D281/'Variables AME'!D$64*'Variables AME'!$S$64</f>
        <v>1990.7589242206598</v>
      </c>
      <c r="G109" s="21">
        <f>'Variables AME'!E318*'Variables AME'!E281/'Variables AME'!E$64*'Variables AME'!$S$64</f>
        <v>1962.5159333538659</v>
      </c>
      <c r="H109" s="21">
        <f>'Variables AME'!F318*'Variables AME'!F281/'Variables AME'!F$64*'Variables AME'!$S$64</f>
        <v>1910.9558742400143</v>
      </c>
      <c r="I109" s="21">
        <f>'Variables AME'!G318*'Variables AME'!G281/'Variables AME'!G$64*'Variables AME'!$S$64</f>
        <v>1825.659241880785</v>
      </c>
      <c r="J109" s="21">
        <f>'Variables AME'!H318*'Variables AME'!H281/'Variables AME'!H$64*'Variables AME'!$S$64</f>
        <v>1741.1728439839605</v>
      </c>
      <c r="K109" s="21">
        <f>'Variables AME'!I318*'Variables AME'!I281/'Variables AME'!I$64*'Variables AME'!$S$64</f>
        <v>1657.0524355041719</v>
      </c>
      <c r="L109" s="21">
        <f>'Variables AME'!J318*'Variables AME'!J281/'Variables AME'!J$64*'Variables AME'!$S$64</f>
        <v>1563.1800654243373</v>
      </c>
      <c r="M109" s="21">
        <f>'Variables AME'!K318*'Variables AME'!K281/'Variables AME'!K$64*'Variables AME'!$S$64</f>
        <v>1468.9048001000617</v>
      </c>
      <c r="N109" s="21">
        <f>'Variables AME'!L318*'Variables AME'!L281/'Variables AME'!L$64*'Variables AME'!$S$64</f>
        <v>1378.5293019545816</v>
      </c>
      <c r="O109" s="21">
        <f>'Variables AME'!M318*'Variables AME'!M281/'Variables AME'!M$64*'Variables AME'!$S$64</f>
        <v>1299.9481514331894</v>
      </c>
      <c r="P109" s="21">
        <f>'Variables AME'!N318*'Variables AME'!N281/'Variables AME'!N$64*'Variables AME'!$S$64</f>
        <v>1246.6360310009254</v>
      </c>
      <c r="Q109" s="21">
        <f>'Variables AME'!O318*'Variables AME'!O281/'Variables AME'!O$64*'Variables AME'!$S$64</f>
        <v>1205.7833362644276</v>
      </c>
      <c r="R109" s="21">
        <f>'Variables AME'!P318*'Variables AME'!P281/'Variables AME'!P$64*'Variables AME'!$S$64</f>
        <v>1164.8024854535424</v>
      </c>
      <c r="S109" s="21">
        <f>'Variables AME'!Q318*'Variables AME'!Q281/'Variables AME'!Q$64*'Variables AME'!$S$64</f>
        <v>1122.4706620413729</v>
      </c>
      <c r="T109" s="21">
        <f>'Variables AME'!R318*'Variables AME'!R281/'Variables AME'!R$64*'Variables AME'!$S$64</f>
        <v>1091.6271945681772</v>
      </c>
      <c r="U109" s="21">
        <f>'Variables AME'!S318*'Variables AME'!S281/'Variables AME'!S$64*'Variables AME'!$S$64</f>
        <v>1065.3500949679953</v>
      </c>
      <c r="V109" s="21">
        <f>'Variables AME'!T318*'Variables AME'!T281/'Variables AME'!T$64*'Variables AME'!$S$64</f>
        <v>1048.1549434407561</v>
      </c>
      <c r="W109" s="21">
        <f>'Variables AME'!U318*'Variables AME'!U281/'Variables AME'!U$64*'Variables AME'!$S$64</f>
        <v>1031.1172244217569</v>
      </c>
      <c r="X109" s="21">
        <f>'Variables AME'!V318*'Variables AME'!V281/'Variables AME'!V$64*'Variables AME'!$S$64</f>
        <v>1018.055473219154</v>
      </c>
      <c r="Y109" s="21">
        <f>'Variables AME'!W318*'Variables AME'!W281/'Variables AME'!W$64*'Variables AME'!$S$64</f>
        <v>1012.5754432558507</v>
      </c>
      <c r="Z109" s="21">
        <f>'Variables AME'!X318*'Variables AME'!X281/'Variables AME'!X$64*'Variables AME'!$S$64</f>
        <v>1013.4310103123051</v>
      </c>
      <c r="AA109" s="21">
        <f>'Variables AME'!Y318*'Variables AME'!Y281/'Variables AME'!Y$64*'Variables AME'!$S$64</f>
        <v>1015.899460278609</v>
      </c>
      <c r="AB109" s="21">
        <f>'Variables AME'!Z318*'Variables AME'!Z281/'Variables AME'!Z$64*'Variables AME'!$S$64</f>
        <v>1017.9227841696539</v>
      </c>
      <c r="AC109" s="21">
        <f>'Variables AME'!AA318*'Variables AME'!AA281/'Variables AME'!AA$64*'Variables AME'!$S$64</f>
        <v>1019.1985994843826</v>
      </c>
      <c r="AD109" s="21">
        <f>'Variables AME'!AB318*'Variables AME'!AB281/'Variables AME'!AB$64*'Variables AME'!$S$64</f>
        <v>1019.5870212033246</v>
      </c>
      <c r="AE109" s="21">
        <f>'Variables AME'!AC318*'Variables AME'!AC281/'Variables AME'!AC$64*'Variables AME'!$S$64</f>
        <v>1021.4027631260136</v>
      </c>
      <c r="AF109" s="21">
        <f>'Variables AME'!AD318*'Variables AME'!AD281/'Variables AME'!AD$64*'Variables AME'!$S$64</f>
        <v>1023.630508793113</v>
      </c>
      <c r="AG109" s="21">
        <f>'Variables AME'!AE318*'Variables AME'!AE281/'Variables AME'!AE$64*'Variables AME'!$S$64</f>
        <v>1025.758057502328</v>
      </c>
      <c r="AH109" s="21">
        <f>'Variables AME'!AF318*'Variables AME'!AF281/'Variables AME'!AF$64*'Variables AME'!$S$64</f>
        <v>1027.2950378802973</v>
      </c>
      <c r="AI109" s="21">
        <f>'Variables AME'!AG318*'Variables AME'!AG281/'Variables AME'!AG$64*'Variables AME'!$S$64</f>
        <v>1028.0042366551882</v>
      </c>
      <c r="AJ109" s="21">
        <f>'Variables AME'!AH318*'Variables AME'!AH281/'Variables AME'!AH$64*'Variables AME'!$S$64</f>
        <v>1028.8154292412464</v>
      </c>
      <c r="AK109" s="21">
        <f>'Variables AME'!AI318*'Variables AME'!AI281/'Variables AME'!AI$64*'Variables AME'!$S$64</f>
        <v>1029.1884977558411</v>
      </c>
      <c r="AL109" s="21">
        <f>'Variables AME'!AJ318*'Variables AME'!AJ281/'Variables AME'!AJ$64*'Variables AME'!$S$64</f>
        <v>1029.4532755268183</v>
      </c>
      <c r="AM109" s="21">
        <f>'Variables AME'!AK318*'Variables AME'!AK281/'Variables AME'!AK$64*'Variables AME'!$S$64</f>
        <v>1029.3089191536405</v>
      </c>
      <c r="AN109" s="21">
        <f>'Variables AME'!AL318*'Variables AME'!AL281/'Variables AME'!AL$64*'Variables AME'!$S$64</f>
        <v>1028.8513097380808</v>
      </c>
      <c r="AO109" s="21">
        <f>'Variables AME'!AM318*'Variables AME'!AM281/'Variables AME'!AM$64*'Variables AME'!$S$64</f>
        <v>1022.1964593398346</v>
      </c>
      <c r="AP109" s="21">
        <f>'Variables AME'!AN318*'Variables AME'!AN281/'Variables AME'!AN$64*'Variables AME'!$S$64</f>
        <v>1011.6648610569181</v>
      </c>
      <c r="AQ109" s="21">
        <f>'Variables AME'!AO318*'Variables AME'!AO281/'Variables AME'!AO$64*'Variables AME'!$S$64</f>
        <v>999.38965092677859</v>
      </c>
      <c r="AR109" s="21">
        <f>'Variables AME'!AP318*'Variables AME'!AP281/'Variables AME'!AP$64*'Variables AME'!$S$64</f>
        <v>986.51785803416749</v>
      </c>
      <c r="AS109" s="21">
        <f>'Variables AME'!AQ318*'Variables AME'!AQ281/'Variables AME'!AQ$64*'Variables AME'!$S$64</f>
        <v>973.65385110480213</v>
      </c>
      <c r="AT109" s="21">
        <f>'Variables AME'!AR318*'Variables AME'!AR281/'Variables AME'!AR$64*'Variables AME'!$S$64</f>
        <v>959.90641364170676</v>
      </c>
      <c r="AU109" s="21">
        <f>'Variables AME'!AS318*'Variables AME'!AS281/'Variables AME'!AS$64*'Variables AME'!$S$64</f>
        <v>945.97200851089167</v>
      </c>
      <c r="AV109" s="21">
        <f>'Variables AME'!AT318*'Variables AME'!AT281/'Variables AME'!AT$64*'Variables AME'!$S$64</f>
        <v>932.05189029943335</v>
      </c>
      <c r="AW109" s="21">
        <f>'Variables AME'!AU318*'Variables AME'!AU281/'Variables AME'!AU$64*'Variables AME'!$S$64</f>
        <v>918.31572797680315</v>
      </c>
      <c r="AX109" s="21">
        <f>'Variables AME'!AV318*'Variables AME'!AV281/'Variables AME'!AV$64*'Variables AME'!$S$64</f>
        <v>904.81348872568378</v>
      </c>
    </row>
    <row r="110" spans="1:50" x14ac:dyDescent="0.25">
      <c r="A110" s="112"/>
      <c r="B110" s="115"/>
      <c r="C110" t="s">
        <v>243</v>
      </c>
      <c r="D110" s="21">
        <f>'Variables AME'!B319*'Variables AME'!B282/'Variables AME'!B$64*'Variables AME'!$S$64</f>
        <v>213.08155911418956</v>
      </c>
      <c r="E110" s="21">
        <f>'Variables AME'!C319*'Variables AME'!C282/'Variables AME'!C$64*'Variables AME'!$S$64</f>
        <v>213.93542734086029</v>
      </c>
      <c r="F110" s="21">
        <f>'Variables AME'!D319*'Variables AME'!D282/'Variables AME'!D$64*'Variables AME'!$S$64</f>
        <v>214.81790900402621</v>
      </c>
      <c r="G110" s="21">
        <f>'Variables AME'!E319*'Variables AME'!E282/'Variables AME'!E$64*'Variables AME'!$S$64</f>
        <v>287.54554165319831</v>
      </c>
      <c r="H110" s="21">
        <f>'Variables AME'!F319*'Variables AME'!F282/'Variables AME'!F$64*'Variables AME'!$S$64</f>
        <v>397.72783727250436</v>
      </c>
      <c r="I110" s="21">
        <f>'Variables AME'!G319*'Variables AME'!G282/'Variables AME'!G$64*'Variables AME'!$S$64</f>
        <v>528.11190235954007</v>
      </c>
      <c r="J110" s="21">
        <f>'Variables AME'!H319*'Variables AME'!H282/'Variables AME'!H$64*'Variables AME'!$S$64</f>
        <v>670.20387846099288</v>
      </c>
      <c r="K110" s="21">
        <f>'Variables AME'!I319*'Variables AME'!I282/'Variables AME'!I$64*'Variables AME'!$S$64</f>
        <v>812.35915376799835</v>
      </c>
      <c r="L110" s="21">
        <f>'Variables AME'!J319*'Variables AME'!J282/'Variables AME'!J$64*'Variables AME'!$S$64</f>
        <v>938.43722421071129</v>
      </c>
      <c r="M110" s="21">
        <f>'Variables AME'!K319*'Variables AME'!K282/'Variables AME'!K$64*'Variables AME'!$S$64</f>
        <v>1040.4711393256287</v>
      </c>
      <c r="N110" s="21">
        <f>'Variables AME'!L319*'Variables AME'!L282/'Variables AME'!L$64*'Variables AME'!$S$64</f>
        <v>1115.8005988731495</v>
      </c>
      <c r="O110" s="21">
        <f>'Variables AME'!M319*'Variables AME'!M282/'Variables AME'!M$64*'Variables AME'!$S$64</f>
        <v>1164.6226436948123</v>
      </c>
      <c r="P110" s="21">
        <f>'Variables AME'!N319*'Variables AME'!N282/'Variables AME'!N$64*'Variables AME'!$S$64</f>
        <v>1209.7787020049921</v>
      </c>
      <c r="Q110" s="21">
        <f>'Variables AME'!O319*'Variables AME'!O282/'Variables AME'!O$64*'Variables AME'!$S$64</f>
        <v>1250.5468489403324</v>
      </c>
      <c r="R110" s="21">
        <f>'Variables AME'!P319*'Variables AME'!P282/'Variables AME'!P$64*'Variables AME'!$S$64</f>
        <v>1281.3869667625431</v>
      </c>
      <c r="S110" s="21">
        <f>'Variables AME'!Q319*'Variables AME'!Q282/'Variables AME'!Q$64*'Variables AME'!$S$64</f>
        <v>1303.8765691889289</v>
      </c>
      <c r="T110" s="21">
        <f>'Variables AME'!R319*'Variables AME'!R282/'Variables AME'!R$64*'Variables AME'!$S$64</f>
        <v>1337.3727437821842</v>
      </c>
      <c r="U110" s="21">
        <f>'Variables AME'!S319*'Variables AME'!S282/'Variables AME'!S$64*'Variables AME'!$S$64</f>
        <v>1391.736852371552</v>
      </c>
      <c r="V110" s="21">
        <f>'Variables AME'!T319*'Variables AME'!T282/'Variables AME'!T$64*'Variables AME'!$S$64</f>
        <v>1395.3091350248974</v>
      </c>
      <c r="W110" s="21">
        <f>'Variables AME'!U319*'Variables AME'!U282/'Variables AME'!U$64*'Variables AME'!$S$64</f>
        <v>1404.8739093940271</v>
      </c>
      <c r="X110" s="21">
        <f>'Variables AME'!V319*'Variables AME'!V282/'Variables AME'!V$64*'Variables AME'!$S$64</f>
        <v>1411.0683003453266</v>
      </c>
      <c r="Y110" s="21">
        <f>'Variables AME'!W319*'Variables AME'!W282/'Variables AME'!W$64*'Variables AME'!$S$64</f>
        <v>1425.5841101389769</v>
      </c>
      <c r="Z110" s="21">
        <f>'Variables AME'!X319*'Variables AME'!X282/'Variables AME'!X$64*'Variables AME'!$S$64</f>
        <v>1455.6927715208437</v>
      </c>
      <c r="AA110" s="21">
        <f>'Variables AME'!Y319*'Variables AME'!Y282/'Variables AME'!Y$64*'Variables AME'!$S$64</f>
        <v>1491.4759786331517</v>
      </c>
      <c r="AB110" s="21">
        <f>'Variables AME'!Z319*'Variables AME'!Z282/'Variables AME'!Z$64*'Variables AME'!$S$64</f>
        <v>1527.9215029655957</v>
      </c>
      <c r="AC110" s="21">
        <f>'Variables AME'!AA319*'Variables AME'!AA282/'Variables AME'!AA$64*'Variables AME'!$S$64</f>
        <v>1563.6164836254552</v>
      </c>
      <c r="AD110" s="21">
        <f>'Variables AME'!AB319*'Variables AME'!AB282/'Variables AME'!AB$64*'Variables AME'!$S$64</f>
        <v>1597.5913943267556</v>
      </c>
      <c r="AE110" s="21">
        <f>'Variables AME'!AC319*'Variables AME'!AC282/'Variables AME'!AC$64*'Variables AME'!$S$64</f>
        <v>1632.5455939733226</v>
      </c>
      <c r="AF110" s="21">
        <f>'Variables AME'!AD319*'Variables AME'!AD282/'Variables AME'!AD$64*'Variables AME'!$S$64</f>
        <v>1667.0037225038095</v>
      </c>
      <c r="AG110" s="21">
        <f>'Variables AME'!AE319*'Variables AME'!AE282/'Variables AME'!AE$64*'Variables AME'!$S$64</f>
        <v>1700.4035580813093</v>
      </c>
      <c r="AH110" s="21">
        <f>'Variables AME'!AF319*'Variables AME'!AF282/'Variables AME'!AF$64*'Variables AME'!$S$64</f>
        <v>1732.4010110045435</v>
      </c>
      <c r="AI110" s="21">
        <f>'Variables AME'!AG319*'Variables AME'!AG282/'Variables AME'!AG$64*'Variables AME'!$S$64</f>
        <v>1762.771259937992</v>
      </c>
      <c r="AJ110" s="21">
        <f>'Variables AME'!AH319*'Variables AME'!AH282/'Variables AME'!AH$64*'Variables AME'!$S$64</f>
        <v>1780.0915842861546</v>
      </c>
      <c r="AK110" s="21">
        <f>'Variables AME'!AI319*'Variables AME'!AI282/'Variables AME'!AI$64*'Variables AME'!$S$64</f>
        <v>1789.8134306589536</v>
      </c>
      <c r="AL110" s="21">
        <f>'Variables AME'!AJ319*'Variables AME'!AJ282/'Variables AME'!AJ$64*'Variables AME'!$S$64</f>
        <v>1796.0246995945913</v>
      </c>
      <c r="AM110" s="21">
        <f>'Variables AME'!AK319*'Variables AME'!AK282/'Variables AME'!AK$64*'Variables AME'!$S$64</f>
        <v>1800.1082007897412</v>
      </c>
      <c r="AN110" s="21">
        <f>'Variables AME'!AL319*'Variables AME'!AL282/'Variables AME'!AL$64*'Variables AME'!$S$64</f>
        <v>1803.2209023937432</v>
      </c>
      <c r="AO110" s="21">
        <f>'Variables AME'!AM319*'Variables AME'!AM282/'Variables AME'!AM$64*'Variables AME'!$S$64</f>
        <v>1797.7580076919012</v>
      </c>
      <c r="AP110" s="21">
        <f>'Variables AME'!AN319*'Variables AME'!AN282/'Variables AME'!AN$64*'Variables AME'!$S$64</f>
        <v>1786.7112340507438</v>
      </c>
      <c r="AQ110" s="21">
        <f>'Variables AME'!AO319*'Variables AME'!AO282/'Variables AME'!AO$64*'Variables AME'!$S$64</f>
        <v>1773.2877125971597</v>
      </c>
      <c r="AR110" s="21">
        <f>'Variables AME'!AP319*'Variables AME'!AP282/'Variables AME'!AP$64*'Variables AME'!$S$64</f>
        <v>1759.2245090109982</v>
      </c>
      <c r="AS110" s="21">
        <f>'Variables AME'!AQ319*'Variables AME'!AQ282/'Variables AME'!AQ$64*'Variables AME'!$S$64</f>
        <v>1745.4167425466183</v>
      </c>
      <c r="AT110" s="21">
        <f>'Variables AME'!AR319*'Variables AME'!AR282/'Variables AME'!AR$64*'Variables AME'!$S$64</f>
        <v>1726.3816570254203</v>
      </c>
      <c r="AU110" s="21">
        <f>'Variables AME'!AS319*'Variables AME'!AS282/'Variables AME'!AS$64*'Variables AME'!$S$64</f>
        <v>1705.2261274851826</v>
      </c>
      <c r="AV110" s="21">
        <f>'Variables AME'!AT319*'Variables AME'!AT282/'Variables AME'!AT$64*'Variables AME'!$S$64</f>
        <v>1683.2429379164462</v>
      </c>
      <c r="AW110" s="21">
        <f>'Variables AME'!AU319*'Variables AME'!AU282/'Variables AME'!AU$64*'Variables AME'!$S$64</f>
        <v>1661.2112785704512</v>
      </c>
      <c r="AX110" s="21">
        <f>'Variables AME'!AV319*'Variables AME'!AV282/'Variables AME'!AV$64*'Variables AME'!$S$64</f>
        <v>1639.5132870560324</v>
      </c>
    </row>
    <row r="111" spans="1:50" x14ac:dyDescent="0.25">
      <c r="A111" s="112"/>
      <c r="B111" s="115"/>
      <c r="C111" t="s">
        <v>244</v>
      </c>
      <c r="D111" s="21">
        <f>'Variables AME'!B320*'Variables AME'!B283/'Variables AME'!B$64*'Variables AME'!$S$64</f>
        <v>97.14879652249931</v>
      </c>
      <c r="E111" s="21">
        <f>'Variables AME'!C320*'Variables AME'!C283/'Variables AME'!C$64*'Variables AME'!$S$64</f>
        <v>97.53809473748619</v>
      </c>
      <c r="F111" s="21">
        <f>'Variables AME'!D320*'Variables AME'!D283/'Variables AME'!D$64*'Variables AME'!$S$64</f>
        <v>97.915536207217542</v>
      </c>
      <c r="G111" s="21">
        <f>'Variables AME'!E320*'Variables AME'!E283/'Variables AME'!E$64*'Variables AME'!$S$64</f>
        <v>103.12917584370497</v>
      </c>
      <c r="H111" s="21">
        <f>'Variables AME'!F320*'Variables AME'!F283/'Variables AME'!F$64*'Variables AME'!$S$64</f>
        <v>106.05488010777079</v>
      </c>
      <c r="I111" s="21">
        <f>'Variables AME'!G320*'Variables AME'!G283/'Variables AME'!G$64*'Variables AME'!$S$64</f>
        <v>106.07524251351241</v>
      </c>
      <c r="J111" s="21">
        <f>'Variables AME'!H320*'Variables AME'!H283/'Variables AME'!H$64*'Variables AME'!$S$64</f>
        <v>105.11646248901285</v>
      </c>
      <c r="K111" s="21">
        <f>'Variables AME'!I320*'Variables AME'!I283/'Variables AME'!I$64*'Variables AME'!$S$64</f>
        <v>103.52987203850874</v>
      </c>
      <c r="L111" s="21">
        <f>'Variables AME'!J320*'Variables AME'!J283/'Variables AME'!J$64*'Variables AME'!$S$64</f>
        <v>100.91481234552867</v>
      </c>
      <c r="M111" s="21">
        <f>'Variables AME'!K320*'Variables AME'!K283/'Variables AME'!K$64*'Variables AME'!$S$64</f>
        <v>97.753310353231939</v>
      </c>
      <c r="N111" s="21">
        <f>'Variables AME'!L320*'Variables AME'!L283/'Variables AME'!L$64*'Variables AME'!$S$64</f>
        <v>94.708446584017963</v>
      </c>
      <c r="O111" s="21">
        <f>'Variables AME'!M320*'Variables AME'!M283/'Variables AME'!M$64*'Variables AME'!$S$64</f>
        <v>92.368254334457916</v>
      </c>
      <c r="P111" s="21">
        <f>'Variables AME'!N320*'Variables AME'!N283/'Variables AME'!N$64*'Variables AME'!$S$64</f>
        <v>114.84831981810613</v>
      </c>
      <c r="Q111" s="21">
        <f>'Variables AME'!O320*'Variables AME'!O283/'Variables AME'!O$64*'Variables AME'!$S$64</f>
        <v>152.82230621960227</v>
      </c>
      <c r="R111" s="21">
        <f>'Variables AME'!P320*'Variables AME'!P283/'Variables AME'!P$64*'Variables AME'!$S$64</f>
        <v>202.67885139456078</v>
      </c>
      <c r="S111" s="21">
        <f>'Variables AME'!Q320*'Variables AME'!Q283/'Variables AME'!Q$64*'Variables AME'!$S$64</f>
        <v>261.94857465871792</v>
      </c>
      <c r="T111" s="21">
        <f>'Variables AME'!R320*'Variables AME'!R283/'Variables AME'!R$64*'Variables AME'!$S$64</f>
        <v>332.69658704027177</v>
      </c>
      <c r="U111" s="21">
        <f>'Variables AME'!S320*'Variables AME'!S283/'Variables AME'!S$64*'Variables AME'!$S$64</f>
        <v>373.1291023602256</v>
      </c>
      <c r="V111" s="21">
        <f>'Variables AME'!T320*'Variables AME'!T283/'Variables AME'!T$64*'Variables AME'!$S$64</f>
        <v>363.65159438708855</v>
      </c>
      <c r="W111" s="21">
        <f>'Variables AME'!U320*'Variables AME'!U283/'Variables AME'!U$64*'Variables AME'!$S$64</f>
        <v>342.38575163416925</v>
      </c>
      <c r="X111" s="21">
        <f>'Variables AME'!V320*'Variables AME'!V283/'Variables AME'!V$64*'Variables AME'!$S$64</f>
        <v>377.89946128574104</v>
      </c>
      <c r="Y111" s="21">
        <f>'Variables AME'!W320*'Variables AME'!W283/'Variables AME'!W$64*'Variables AME'!$S$64</f>
        <v>445.99631535138911</v>
      </c>
      <c r="Z111" s="21">
        <f>'Variables AME'!X320*'Variables AME'!X283/'Variables AME'!X$64*'Variables AME'!$S$64</f>
        <v>491.68496079271472</v>
      </c>
      <c r="AA111" s="21">
        <f>'Variables AME'!Y320*'Variables AME'!Y283/'Variables AME'!Y$64*'Variables AME'!$S$64</f>
        <v>521.31289735389021</v>
      </c>
      <c r="AB111" s="21">
        <f>'Variables AME'!Z320*'Variables AME'!Z283/'Variables AME'!Z$64*'Variables AME'!$S$64</f>
        <v>540.09730024960004</v>
      </c>
      <c r="AC111" s="21">
        <f>'Variables AME'!AA320*'Variables AME'!AA283/'Variables AME'!AA$64*'Variables AME'!$S$64</f>
        <v>551.90749809741419</v>
      </c>
      <c r="AD111" s="21">
        <f>'Variables AME'!AB320*'Variables AME'!AB283/'Variables AME'!AB$64*'Variables AME'!$S$64</f>
        <v>559.15450812687493</v>
      </c>
      <c r="AE111" s="21">
        <f>'Variables AME'!AC320*'Variables AME'!AC283/'Variables AME'!AC$64*'Variables AME'!$S$64</f>
        <v>575.26429432256737</v>
      </c>
      <c r="AF111" s="21">
        <f>'Variables AME'!AD320*'Variables AME'!AD283/'Variables AME'!AD$64*'Variables AME'!$S$64</f>
        <v>595.65394470994261</v>
      </c>
      <c r="AG111" s="21">
        <f>'Variables AME'!AE320*'Variables AME'!AE283/'Variables AME'!AE$64*'Variables AME'!$S$64</f>
        <v>617.99119302060728</v>
      </c>
      <c r="AH111" s="21">
        <f>'Variables AME'!AF320*'Variables AME'!AF283/'Variables AME'!AF$64*'Variables AME'!$S$64</f>
        <v>641.07614377281368</v>
      </c>
      <c r="AI111" s="21">
        <f>'Variables AME'!AG320*'Variables AME'!AG283/'Variables AME'!AG$64*'Variables AME'!$S$64</f>
        <v>664.17476359157899</v>
      </c>
      <c r="AJ111" s="21">
        <f>'Variables AME'!AH320*'Variables AME'!AH283/'Variables AME'!AH$64*'Variables AME'!$S$64</f>
        <v>688.63915190560374</v>
      </c>
      <c r="AK111" s="21">
        <f>'Variables AME'!AI320*'Variables AME'!AI283/'Variables AME'!AI$64*'Variables AME'!$S$64</f>
        <v>713.49016891507301</v>
      </c>
      <c r="AL111" s="21">
        <f>'Variables AME'!AJ320*'Variables AME'!AJ283/'Variables AME'!AJ$64*'Variables AME'!$S$64</f>
        <v>738.63382893837263</v>
      </c>
      <c r="AM111" s="21">
        <f>'Variables AME'!AK320*'Variables AME'!AK283/'Variables AME'!AK$64*'Variables AME'!$S$64</f>
        <v>763.96510624408859</v>
      </c>
      <c r="AN111" s="21">
        <f>'Variables AME'!AL320*'Variables AME'!AL283/'Variables AME'!AL$64*'Variables AME'!$S$64</f>
        <v>789.34551504040746</v>
      </c>
      <c r="AO111" s="21">
        <f>'Variables AME'!AM320*'Variables AME'!AM283/'Variables AME'!AM$64*'Variables AME'!$S$64</f>
        <v>808.8223625492609</v>
      </c>
      <c r="AP111" s="21">
        <f>'Variables AME'!AN320*'Variables AME'!AN283/'Variables AME'!AN$64*'Variables AME'!$S$64</f>
        <v>824.31892832337178</v>
      </c>
      <c r="AQ111" s="21">
        <f>'Variables AME'!AO320*'Variables AME'!AO283/'Variables AME'!AO$64*'Variables AME'!$S$64</f>
        <v>837.64270066738777</v>
      </c>
      <c r="AR111" s="21">
        <f>'Variables AME'!AP320*'Variables AME'!AP283/'Variables AME'!AP$64*'Variables AME'!$S$64</f>
        <v>849.82748748222787</v>
      </c>
      <c r="AS111" s="21">
        <f>'Variables AME'!AQ320*'Variables AME'!AQ283/'Variables AME'!AQ$64*'Variables AME'!$S$64</f>
        <v>861.45018290037251</v>
      </c>
      <c r="AT111" s="21">
        <f>'Variables AME'!AR320*'Variables AME'!AR283/'Variables AME'!AR$64*'Variables AME'!$S$64</f>
        <v>869.63809246757023</v>
      </c>
      <c r="AU111" s="21">
        <f>'Variables AME'!AS320*'Variables AME'!AS283/'Variables AME'!AS$64*'Variables AME'!$S$64</f>
        <v>876.10333127548734</v>
      </c>
      <c r="AV111" s="21">
        <f>'Variables AME'!AT320*'Variables AME'!AT283/'Variables AME'!AT$64*'Variables AME'!$S$64</f>
        <v>881.61121392898826</v>
      </c>
      <c r="AW111" s="21">
        <f>'Variables AME'!AU320*'Variables AME'!AU283/'Variables AME'!AU$64*'Variables AME'!$S$64</f>
        <v>886.63570480495821</v>
      </c>
      <c r="AX111" s="21">
        <f>'Variables AME'!AV320*'Variables AME'!AV283/'Variables AME'!AV$64*'Variables AME'!$S$64</f>
        <v>891.42841575252305</v>
      </c>
    </row>
    <row r="112" spans="1:50" x14ac:dyDescent="0.25">
      <c r="A112" s="112"/>
      <c r="B112" s="115"/>
      <c r="C112" t="s">
        <v>245</v>
      </c>
      <c r="D112" s="21">
        <f>'Variables AME'!B321*'Variables AME'!B284/'Variables AME'!B$64*'Variables AME'!$S$64</f>
        <v>68.727465310179781</v>
      </c>
      <c r="E112" s="21">
        <f>'Variables AME'!C321*'Variables AME'!C284/'Variables AME'!C$64*'Variables AME'!$S$64</f>
        <v>69.002872525951787</v>
      </c>
      <c r="F112" s="21">
        <f>'Variables AME'!D321*'Variables AME'!D284/'Variables AME'!D$64*'Variables AME'!$S$64</f>
        <v>69.28756222039361</v>
      </c>
      <c r="G112" s="21">
        <f>'Variables AME'!E321*'Variables AME'!E284/'Variables AME'!E$64*'Variables AME'!$S$64</f>
        <v>72.857956297270988</v>
      </c>
      <c r="H112" s="21">
        <f>'Variables AME'!F321*'Variables AME'!F284/'Variables AME'!F$64*'Variables AME'!$S$64</f>
        <v>75.208071893087777</v>
      </c>
      <c r="I112" s="21">
        <f>'Variables AME'!G321*'Variables AME'!G284/'Variables AME'!G$64*'Variables AME'!$S$64</f>
        <v>75.758280381373922</v>
      </c>
      <c r="J112" s="21">
        <f>'Variables AME'!H321*'Variables AME'!H284/'Variables AME'!H$64*'Variables AME'!$S$64</f>
        <v>75.759849165703443</v>
      </c>
      <c r="K112" s="21">
        <f>'Variables AME'!I321*'Variables AME'!I284/'Variables AME'!I$64*'Variables AME'!$S$64</f>
        <v>75.382998156601261</v>
      </c>
      <c r="L112" s="21">
        <f>'Variables AME'!J321*'Variables AME'!J284/'Variables AME'!J$64*'Variables AME'!$S$64</f>
        <v>74.266994376192784</v>
      </c>
      <c r="M112" s="21">
        <f>'Variables AME'!K321*'Variables AME'!K284/'Variables AME'!K$64*'Variables AME'!$S$64</f>
        <v>72.713772452913801</v>
      </c>
      <c r="N112" s="21">
        <f>'Variables AME'!L321*'Variables AME'!L284/'Variables AME'!L$64*'Variables AME'!$S$64</f>
        <v>71.186567626077249</v>
      </c>
      <c r="O112" s="21">
        <f>'Variables AME'!M321*'Variables AME'!M284/'Variables AME'!M$64*'Variables AME'!$S$64</f>
        <v>70.125613350229884</v>
      </c>
      <c r="P112" s="21">
        <f>'Variables AME'!N321*'Variables AME'!N284/'Variables AME'!N$64*'Variables AME'!$S$64</f>
        <v>86.289299707044478</v>
      </c>
      <c r="Q112" s="21">
        <f>'Variables AME'!O321*'Variables AME'!O284/'Variables AME'!O$64*'Variables AME'!$S$64</f>
        <v>113.00236979939183</v>
      </c>
      <c r="R112" s="21">
        <f>'Variables AME'!P321*'Variables AME'!P284/'Variables AME'!P$64*'Variables AME'!$S$64</f>
        <v>147.3870809259945</v>
      </c>
      <c r="S112" s="21">
        <f>'Variables AME'!Q321*'Variables AME'!Q284/'Variables AME'!Q$64*'Variables AME'!$S$64</f>
        <v>187.46049740736228</v>
      </c>
      <c r="T112" s="21">
        <f>'Variables AME'!R321*'Variables AME'!R284/'Variables AME'!R$64*'Variables AME'!$S$64</f>
        <v>234.52682505921388</v>
      </c>
      <c r="U112" s="21">
        <f>'Variables AME'!S321*'Variables AME'!S284/'Variables AME'!S$64*'Variables AME'!$S$64</f>
        <v>251.04915277373914</v>
      </c>
      <c r="V112" s="21">
        <f>'Variables AME'!T321*'Variables AME'!T284/'Variables AME'!T$64*'Variables AME'!$S$64</f>
        <v>231.13091799943169</v>
      </c>
      <c r="W112" s="21">
        <f>'Variables AME'!U321*'Variables AME'!U284/'Variables AME'!U$64*'Variables AME'!$S$64</f>
        <v>201.50558769830147</v>
      </c>
      <c r="X112" s="21">
        <f>'Variables AME'!V321*'Variables AME'!V284/'Variables AME'!V$64*'Variables AME'!$S$64</f>
        <v>189.60010544752478</v>
      </c>
      <c r="Y112" s="21">
        <f>'Variables AME'!W321*'Variables AME'!W284/'Variables AME'!W$64*'Variables AME'!$S$64</f>
        <v>186.85948128110061</v>
      </c>
      <c r="Z112" s="21">
        <f>'Variables AME'!X321*'Variables AME'!X284/'Variables AME'!X$64*'Variables AME'!$S$64</f>
        <v>187.655086580785</v>
      </c>
      <c r="AA112" s="21">
        <f>'Variables AME'!Y321*'Variables AME'!Y284/'Variables AME'!Y$64*'Variables AME'!$S$64</f>
        <v>189.77565807239881</v>
      </c>
      <c r="AB112" s="21">
        <f>'Variables AME'!Z321*'Variables AME'!Z284/'Variables AME'!Z$64*'Variables AME'!$S$64</f>
        <v>192.14836259584487</v>
      </c>
      <c r="AC112" s="21">
        <f>'Variables AME'!AA321*'Variables AME'!AA284/'Variables AME'!AA$64*'Variables AME'!$S$64</f>
        <v>194.32873828349008</v>
      </c>
      <c r="AD112" s="21">
        <f>'Variables AME'!AB321*'Variables AME'!AB284/'Variables AME'!AB$64*'Variables AME'!$S$64</f>
        <v>196.15299259436478</v>
      </c>
      <c r="AE112" s="21">
        <f>'Variables AME'!AC321*'Variables AME'!AC284/'Variables AME'!AC$64*'Variables AME'!$S$64</f>
        <v>197.17695479087175</v>
      </c>
      <c r="AF112" s="21">
        <f>'Variables AME'!AD321*'Variables AME'!AD284/'Variables AME'!AD$64*'Variables AME'!$S$64</f>
        <v>197.60820305159083</v>
      </c>
      <c r="AG112" s="21">
        <f>'Variables AME'!AE321*'Variables AME'!AE284/'Variables AME'!AE$64*'Variables AME'!$S$64</f>
        <v>197.60979628225741</v>
      </c>
      <c r="AH112" s="21">
        <f>'Variables AME'!AF321*'Variables AME'!AF284/'Variables AME'!AF$64*'Variables AME'!$S$64</f>
        <v>197.26529988039943</v>
      </c>
      <c r="AI112" s="21">
        <f>'Variables AME'!AG321*'Variables AME'!AG284/'Variables AME'!AG$64*'Variables AME'!$S$64</f>
        <v>196.64747931028171</v>
      </c>
      <c r="AJ112" s="21">
        <f>'Variables AME'!AH321*'Variables AME'!AH284/'Variables AME'!AH$64*'Variables AME'!$S$64</f>
        <v>195.84175174134953</v>
      </c>
      <c r="AK112" s="21">
        <f>'Variables AME'!AI321*'Variables AME'!AI284/'Variables AME'!AI$64*'Variables AME'!$S$64</f>
        <v>194.88809883334645</v>
      </c>
      <c r="AL112" s="21">
        <f>'Variables AME'!AJ321*'Variables AME'!AJ284/'Variables AME'!AJ$64*'Variables AME'!$S$64</f>
        <v>193.92856081158169</v>
      </c>
      <c r="AM112" s="21">
        <f>'Variables AME'!AK321*'Variables AME'!AK284/'Variables AME'!AK$64*'Variables AME'!$S$64</f>
        <v>192.95108953304035</v>
      </c>
      <c r="AN112" s="21">
        <f>'Variables AME'!AL321*'Variables AME'!AL284/'Variables AME'!AL$64*'Variables AME'!$S$64</f>
        <v>191.99088844834981</v>
      </c>
      <c r="AO112" s="21">
        <f>'Variables AME'!AM321*'Variables AME'!AM284/'Variables AME'!AM$64*'Variables AME'!$S$64</f>
        <v>190.18897399633715</v>
      </c>
      <c r="AP112" s="21">
        <f>'Variables AME'!AN321*'Variables AME'!AN284/'Variables AME'!AN$64*'Variables AME'!$S$64</f>
        <v>187.85494120052888</v>
      </c>
      <c r="AQ112" s="21">
        <f>'Variables AME'!AO321*'Variables AME'!AO284/'Variables AME'!AO$64*'Variables AME'!$S$64</f>
        <v>185.31842642822087</v>
      </c>
      <c r="AR112" s="21">
        <f>'Variables AME'!AP321*'Variables AME'!AP284/'Variables AME'!AP$64*'Variables AME'!$S$64</f>
        <v>182.75443942941865</v>
      </c>
      <c r="AS112" s="21">
        <f>'Variables AME'!AQ321*'Variables AME'!AQ284/'Variables AME'!AQ$64*'Variables AME'!$S$64</f>
        <v>180.25064831895207</v>
      </c>
      <c r="AT112" s="21">
        <f>'Variables AME'!AR321*'Variables AME'!AR284/'Variables AME'!AR$64*'Variables AME'!$S$64</f>
        <v>177.89426434772682</v>
      </c>
      <c r="AU112" s="21">
        <f>'Variables AME'!AS321*'Variables AME'!AS284/'Variables AME'!AS$64*'Variables AME'!$S$64</f>
        <v>175.66993713345261</v>
      </c>
      <c r="AV112" s="21">
        <f>'Variables AME'!AT321*'Variables AME'!AT284/'Variables AME'!AT$64*'Variables AME'!$S$64</f>
        <v>173.53561284361942</v>
      </c>
      <c r="AW112" s="21">
        <f>'Variables AME'!AU321*'Variables AME'!AU284/'Variables AME'!AU$64*'Variables AME'!$S$64</f>
        <v>171.48032675146953</v>
      </c>
      <c r="AX112" s="21">
        <f>'Variables AME'!AV321*'Variables AME'!AV284/'Variables AME'!AV$64*'Variables AME'!$S$64</f>
        <v>169.49648838548558</v>
      </c>
    </row>
    <row r="113" spans="1:50" x14ac:dyDescent="0.25">
      <c r="A113" s="112"/>
      <c r="B113" s="115"/>
      <c r="C113" t="s">
        <v>246</v>
      </c>
      <c r="D113" s="21">
        <f>'Variables AME'!B322*'Variables AME'!B285/'Variables AME'!B$64*'Variables AME'!$S$64</f>
        <v>45.958736289307843</v>
      </c>
      <c r="E113" s="21">
        <f>'Variables AME'!C322*'Variables AME'!C285/'Variables AME'!C$64*'Variables AME'!$S$64</f>
        <v>46.142903820362754</v>
      </c>
      <c r="F113" s="21">
        <f>'Variables AME'!D322*'Variables AME'!D285/'Variables AME'!D$64*'Variables AME'!$S$64</f>
        <v>46.333284996115772</v>
      </c>
      <c r="G113" s="21">
        <f>'Variables AME'!E322*'Variables AME'!E285/'Variables AME'!E$64*'Variables AME'!$S$64</f>
        <v>50.287431324233197</v>
      </c>
      <c r="H113" s="21">
        <f>'Variables AME'!F322*'Variables AME'!F285/'Variables AME'!F$64*'Variables AME'!$S$64</f>
        <v>54.123035577295063</v>
      </c>
      <c r="I113" s="21">
        <f>'Variables AME'!G322*'Variables AME'!G285/'Variables AME'!G$64*'Variables AME'!$S$64</f>
        <v>57.108311141660387</v>
      </c>
      <c r="J113" s="21">
        <f>'Variables AME'!H322*'Variables AME'!H285/'Variables AME'!H$64*'Variables AME'!$S$64</f>
        <v>59.937097762614265</v>
      </c>
      <c r="K113" s="21">
        <f>'Variables AME'!I322*'Variables AME'!I285/'Variables AME'!I$64*'Variables AME'!$S$64</f>
        <v>62.64368708107618</v>
      </c>
      <c r="L113" s="21">
        <f>'Variables AME'!J322*'Variables AME'!J285/'Variables AME'!J$64*'Variables AME'!$S$64</f>
        <v>64.851045643114574</v>
      </c>
      <c r="M113" s="21">
        <f>'Variables AME'!K322*'Variables AME'!K285/'Variables AME'!K$64*'Variables AME'!$S$64</f>
        <v>66.731215009422584</v>
      </c>
      <c r="N113" s="21">
        <f>'Variables AME'!L322*'Variables AME'!L285/'Variables AME'!L$64*'Variables AME'!$S$64</f>
        <v>68.656752155950642</v>
      </c>
      <c r="O113" s="21">
        <f>'Variables AME'!M322*'Variables AME'!M285/'Variables AME'!M$64*'Variables AME'!$S$64</f>
        <v>71.067999937461323</v>
      </c>
      <c r="P113" s="21">
        <f>'Variables AME'!N322*'Variables AME'!N285/'Variables AME'!N$64*'Variables AME'!$S$64</f>
        <v>80.174661126943533</v>
      </c>
      <c r="Q113" s="21">
        <f>'Variables AME'!O322*'Variables AME'!O285/'Variables AME'!O$64*'Variables AME'!$S$64</f>
        <v>93.514784592821144</v>
      </c>
      <c r="R113" s="21">
        <f>'Variables AME'!P322*'Variables AME'!P285/'Variables AME'!P$64*'Variables AME'!$S$64</f>
        <v>109.48135815319647</v>
      </c>
      <c r="S113" s="21">
        <f>'Variables AME'!Q322*'Variables AME'!Q285/'Variables AME'!Q$64*'Variables AME'!$S$64</f>
        <v>127.2873006742214</v>
      </c>
      <c r="T113" s="21">
        <f>'Variables AME'!R322*'Variables AME'!R285/'Variables AME'!R$64*'Variables AME'!$S$64</f>
        <v>148.33712816095789</v>
      </c>
      <c r="U113" s="21">
        <f>'Variables AME'!S322*'Variables AME'!S285/'Variables AME'!S$64*'Variables AME'!$S$64</f>
        <v>162.06019580033816</v>
      </c>
      <c r="V113" s="21">
        <f>'Variables AME'!T322*'Variables AME'!T285/'Variables AME'!T$64*'Variables AME'!$S$64</f>
        <v>158.90532900534376</v>
      </c>
      <c r="W113" s="21">
        <f>'Variables AME'!U322*'Variables AME'!U285/'Variables AME'!U$64*'Variables AME'!$S$64</f>
        <v>153.23375106246374</v>
      </c>
      <c r="X113" s="21">
        <f>'Variables AME'!V322*'Variables AME'!V285/'Variables AME'!V$64*'Variables AME'!$S$64</f>
        <v>151.80741460314323</v>
      </c>
      <c r="Y113" s="21">
        <f>'Variables AME'!W322*'Variables AME'!W285/'Variables AME'!W$64*'Variables AME'!$S$64</f>
        <v>153.71658444738989</v>
      </c>
      <c r="Z113" s="21">
        <f>'Variables AME'!X322*'Variables AME'!X285/'Variables AME'!X$64*'Variables AME'!$S$64</f>
        <v>157.42174380355453</v>
      </c>
      <c r="AA113" s="21">
        <f>'Variables AME'!Y322*'Variables AME'!Y285/'Variables AME'!Y$64*'Variables AME'!$S$64</f>
        <v>161.7828279994736</v>
      </c>
      <c r="AB113" s="21">
        <f>'Variables AME'!Z322*'Variables AME'!Z285/'Variables AME'!Z$64*'Variables AME'!$S$64</f>
        <v>166.1828594241496</v>
      </c>
      <c r="AC113" s="21">
        <f>'Variables AME'!AA322*'Variables AME'!AA285/'Variables AME'!AA$64*'Variables AME'!$S$64</f>
        <v>170.38038085715007</v>
      </c>
      <c r="AD113" s="21">
        <f>'Variables AME'!AB322*'Variables AME'!AB285/'Variables AME'!AB$64*'Variables AME'!$S$64</f>
        <v>174.25506346204193</v>
      </c>
      <c r="AE113" s="21">
        <f>'Variables AME'!AC322*'Variables AME'!AC285/'Variables AME'!AC$64*'Variables AME'!$S$64</f>
        <v>176.52970390922448</v>
      </c>
      <c r="AF113" s="21">
        <f>'Variables AME'!AD322*'Variables AME'!AD285/'Variables AME'!AD$64*'Variables AME'!$S$64</f>
        <v>177.76165940549532</v>
      </c>
      <c r="AG113" s="21">
        <f>'Variables AME'!AE322*'Variables AME'!AE285/'Variables AME'!AE$64*'Variables AME'!$S$64</f>
        <v>178.31306064007887</v>
      </c>
      <c r="AH113" s="21">
        <f>'Variables AME'!AF322*'Variables AME'!AF285/'Variables AME'!AF$64*'Variables AME'!$S$64</f>
        <v>178.38846205168969</v>
      </c>
      <c r="AI113" s="21">
        <f>'Variables AME'!AG322*'Variables AME'!AG285/'Variables AME'!AG$64*'Variables AME'!$S$64</f>
        <v>178.1230710657845</v>
      </c>
      <c r="AJ113" s="21">
        <f>'Variables AME'!AH322*'Variables AME'!AH285/'Variables AME'!AH$64*'Variables AME'!$S$64</f>
        <v>177.61562584205592</v>
      </c>
      <c r="AK113" s="21">
        <f>'Variables AME'!AI322*'Variables AME'!AI285/'Variables AME'!AI$64*'Variables AME'!$S$64</f>
        <v>176.93631492041311</v>
      </c>
      <c r="AL113" s="21">
        <f>'Variables AME'!AJ322*'Variables AME'!AJ285/'Variables AME'!AJ$64*'Variables AME'!$S$64</f>
        <v>176.23327758937097</v>
      </c>
      <c r="AM113" s="21">
        <f>'Variables AME'!AK322*'Variables AME'!AK285/'Variables AME'!AK$64*'Variables AME'!$S$64</f>
        <v>175.51427922141386</v>
      </c>
      <c r="AN113" s="21">
        <f>'Variables AME'!AL322*'Variables AME'!AL285/'Variables AME'!AL$64*'Variables AME'!$S$64</f>
        <v>174.81316611701723</v>
      </c>
      <c r="AO113" s="21">
        <f>'Variables AME'!AM322*'Variables AME'!AM285/'Variables AME'!AM$64*'Variables AME'!$S$64</f>
        <v>173.36471868913665</v>
      </c>
      <c r="AP113" s="21">
        <f>'Variables AME'!AN322*'Variables AME'!AN285/'Variables AME'!AN$64*'Variables AME'!$S$64</f>
        <v>171.43642007569997</v>
      </c>
      <c r="AQ113" s="21">
        <f>'Variables AME'!AO322*'Variables AME'!AO285/'Variables AME'!AO$64*'Variables AME'!$S$64</f>
        <v>169.32234544675197</v>
      </c>
      <c r="AR113" s="21">
        <f>'Variables AME'!AP322*'Variables AME'!AP285/'Variables AME'!AP$64*'Variables AME'!$S$64</f>
        <v>167.17959242262191</v>
      </c>
      <c r="AS113" s="21">
        <f>'Variables AME'!AQ322*'Variables AME'!AQ285/'Variables AME'!AQ$64*'Variables AME'!$S$64</f>
        <v>165.08741604298612</v>
      </c>
      <c r="AT113" s="21">
        <f>'Variables AME'!AR322*'Variables AME'!AR285/'Variables AME'!AR$64*'Variables AME'!$S$64</f>
        <v>163.07508175079053</v>
      </c>
      <c r="AU113" s="21">
        <f>'Variables AME'!AS322*'Variables AME'!AS285/'Variables AME'!AS$64*'Variables AME'!$S$64</f>
        <v>161.15451990875368</v>
      </c>
      <c r="AV113" s="21">
        <f>'Variables AME'!AT322*'Variables AME'!AT285/'Variables AME'!AT$64*'Variables AME'!$S$64</f>
        <v>159.30061438134561</v>
      </c>
      <c r="AW113" s="21">
        <f>'Variables AME'!AU322*'Variables AME'!AU285/'Variables AME'!AU$64*'Variables AME'!$S$64</f>
        <v>157.51034184252265</v>
      </c>
      <c r="AX113" s="21">
        <f>'Variables AME'!AV322*'Variables AME'!AV285/'Variables AME'!AV$64*'Variables AME'!$S$64</f>
        <v>155.7806573163428</v>
      </c>
    </row>
    <row r="114" spans="1:50" x14ac:dyDescent="0.25">
      <c r="A114" s="112"/>
      <c r="B114" s="115"/>
      <c r="C114" t="s">
        <v>247</v>
      </c>
      <c r="D114" s="21">
        <f>'Variables AME'!B323*'Variables AME'!B286/'Variables AME'!B$64*'Variables AME'!$S$64</f>
        <v>85.662072231645368</v>
      </c>
      <c r="E114" s="21">
        <f>'Variables AME'!C323*'Variables AME'!C286/'Variables AME'!C$64*'Variables AME'!$S$64</f>
        <v>86.005340424413802</v>
      </c>
      <c r="F114" s="21">
        <f>'Variables AME'!D323*'Variables AME'!D286/'Variables AME'!D$64*'Variables AME'!$S$64</f>
        <v>86.360200957771994</v>
      </c>
      <c r="G114" s="21">
        <f>'Variables AME'!E323*'Variables AME'!E286/'Variables AME'!E$64*'Variables AME'!$S$64</f>
        <v>105.18421913690685</v>
      </c>
      <c r="H114" s="21">
        <f>'Variables AME'!F323*'Variables AME'!F286/'Variables AME'!F$64*'Variables AME'!$S$64</f>
        <v>135.97842846622095</v>
      </c>
      <c r="I114" s="21">
        <f>'Variables AME'!G323*'Variables AME'!G286/'Variables AME'!G$64*'Variables AME'!$S$64</f>
        <v>178.65267463836645</v>
      </c>
      <c r="J114" s="21">
        <f>'Variables AME'!H323*'Variables AME'!H286/'Variables AME'!H$64*'Variables AME'!$S$64</f>
        <v>237.70730629535805</v>
      </c>
      <c r="K114" s="21">
        <f>'Variables AME'!I323*'Variables AME'!I286/'Variables AME'!I$64*'Variables AME'!$S$64</f>
        <v>317.78807206101737</v>
      </c>
      <c r="L114" s="21">
        <f>'Variables AME'!J323*'Variables AME'!J286/'Variables AME'!J$64*'Variables AME'!$S$64</f>
        <v>422.52520643748733</v>
      </c>
      <c r="M114" s="21">
        <f>'Variables AME'!K323*'Variables AME'!K286/'Variables AME'!K$64*'Variables AME'!$S$64</f>
        <v>559.03153851101479</v>
      </c>
      <c r="N114" s="21">
        <f>'Variables AME'!L323*'Variables AME'!L286/'Variables AME'!L$64*'Variables AME'!$S$64</f>
        <v>739.0623805288111</v>
      </c>
      <c r="O114" s="21">
        <f>'Variables AME'!M323*'Variables AME'!M286/'Variables AME'!M$64*'Variables AME'!$S$64</f>
        <v>981.58288705936536</v>
      </c>
      <c r="P114" s="21">
        <f>'Variables AME'!N323*'Variables AME'!N286/'Variables AME'!N$64*'Variables AME'!$S$64</f>
        <v>1113.7979252747366</v>
      </c>
      <c r="Q114" s="21">
        <f>'Variables AME'!O323*'Variables AME'!O286/'Variables AME'!O$64*'Variables AME'!$S$64</f>
        <v>1157.590131535303</v>
      </c>
      <c r="R114" s="21">
        <f>'Variables AME'!P323*'Variables AME'!P286/'Variables AME'!P$64*'Variables AME'!$S$64</f>
        <v>1139.2181723832439</v>
      </c>
      <c r="S114" s="21">
        <f>'Variables AME'!Q323*'Variables AME'!Q286/'Variables AME'!Q$64*'Variables AME'!$S$64</f>
        <v>1083.9579257108574</v>
      </c>
      <c r="T114" s="21">
        <f>'Variables AME'!R323*'Variables AME'!R286/'Variables AME'!R$64*'Variables AME'!$S$64</f>
        <v>1021.5588419581662</v>
      </c>
      <c r="U114" s="21">
        <f>'Variables AME'!S323*'Variables AME'!S286/'Variables AME'!S$64*'Variables AME'!$S$64</f>
        <v>1026.9803028728475</v>
      </c>
      <c r="V114" s="21">
        <f>'Variables AME'!T323*'Variables AME'!T286/'Variables AME'!T$64*'Variables AME'!$S$64</f>
        <v>1003.5204433159487</v>
      </c>
      <c r="W114" s="21">
        <f>'Variables AME'!U323*'Variables AME'!U286/'Variables AME'!U$64*'Variables AME'!$S$64</f>
        <v>998.85353838007734</v>
      </c>
      <c r="X114" s="21">
        <f>'Variables AME'!V323*'Variables AME'!V286/'Variables AME'!V$64*'Variables AME'!$S$64</f>
        <v>1019.6751889636341</v>
      </c>
      <c r="Y114" s="21">
        <f>'Variables AME'!W323*'Variables AME'!W286/'Variables AME'!W$64*'Variables AME'!$S$64</f>
        <v>1061.9891293888845</v>
      </c>
      <c r="Z114" s="21">
        <f>'Variables AME'!X323*'Variables AME'!X286/'Variables AME'!X$64*'Variables AME'!$S$64</f>
        <v>1125.2464795773728</v>
      </c>
      <c r="AA114" s="21">
        <f>'Variables AME'!Y323*'Variables AME'!Y286/'Variables AME'!Y$64*'Variables AME'!$S$64</f>
        <v>1198.6660586040273</v>
      </c>
      <c r="AB114" s="21">
        <f>'Variables AME'!Z323*'Variables AME'!Z286/'Variables AME'!Z$64*'Variables AME'!$S$64</f>
        <v>1276.0941974283294</v>
      </c>
      <c r="AC114" s="21">
        <f>'Variables AME'!AA323*'Variables AME'!AA286/'Variables AME'!AA$64*'Variables AME'!$S$64</f>
        <v>1356.1159818166336</v>
      </c>
      <c r="AD114" s="21">
        <f>'Variables AME'!AB323*'Variables AME'!AB286/'Variables AME'!AB$64*'Variables AME'!$S$64</f>
        <v>1436.2932048706568</v>
      </c>
      <c r="AE114" s="21">
        <f>'Variables AME'!AC323*'Variables AME'!AC286/'Variables AME'!AC$64*'Variables AME'!$S$64</f>
        <v>1507.0973527060085</v>
      </c>
      <c r="AF114" s="21">
        <f>'Variables AME'!AD323*'Variables AME'!AD286/'Variables AME'!AD$64*'Variables AME'!$S$64</f>
        <v>1571.2378707605881</v>
      </c>
      <c r="AG114" s="21">
        <f>'Variables AME'!AE323*'Variables AME'!AE286/'Variables AME'!AE$64*'Variables AME'!$S$64</f>
        <v>1630.5986113139888</v>
      </c>
      <c r="AH114" s="21">
        <f>'Variables AME'!AF323*'Variables AME'!AF286/'Variables AME'!AF$64*'Variables AME'!$S$64</f>
        <v>1687.3967368969095</v>
      </c>
      <c r="AI114" s="21">
        <f>'Variables AME'!AG323*'Variables AME'!AG286/'Variables AME'!AG$64*'Variables AME'!$S$64</f>
        <v>1741.7910032174304</v>
      </c>
      <c r="AJ114" s="21">
        <f>'Variables AME'!AH323*'Variables AME'!AH286/'Variables AME'!AH$64*'Variables AME'!$S$64</f>
        <v>1781.1005466236647</v>
      </c>
      <c r="AK114" s="21">
        <f>'Variables AME'!AI323*'Variables AME'!AI286/'Variables AME'!AI$64*'Variables AME'!$S$64</f>
        <v>1811.540742805397</v>
      </c>
      <c r="AL114" s="21">
        <f>'Variables AME'!AJ323*'Variables AME'!AJ286/'Variables AME'!AJ$64*'Variables AME'!$S$64</f>
        <v>1837.7299068060215</v>
      </c>
      <c r="AM114" s="21">
        <f>'Variables AME'!AK323*'Variables AME'!AK286/'Variables AME'!AK$64*'Variables AME'!$S$64</f>
        <v>1861.987748301043</v>
      </c>
      <c r="AN114" s="21">
        <f>'Variables AME'!AL323*'Variables AME'!AL286/'Variables AME'!AL$64*'Variables AME'!$S$64</f>
        <v>1885.3961832245759</v>
      </c>
      <c r="AO114" s="21">
        <f>'Variables AME'!AM323*'Variables AME'!AM286/'Variables AME'!AM$64*'Variables AME'!$S$64</f>
        <v>1898.7174556143445</v>
      </c>
      <c r="AP114" s="21">
        <f>'Variables AME'!AN323*'Variables AME'!AN286/'Variables AME'!AN$64*'Variables AME'!$S$64</f>
        <v>1905.3416473652273</v>
      </c>
      <c r="AQ114" s="21">
        <f>'Variables AME'!AO323*'Variables AME'!AO286/'Variables AME'!AO$64*'Variables AME'!$S$64</f>
        <v>1908.8082751256647</v>
      </c>
      <c r="AR114" s="21">
        <f>'Variables AME'!AP323*'Variables AME'!AP286/'Variables AME'!AP$64*'Variables AME'!$S$64</f>
        <v>1911.0702472356086</v>
      </c>
      <c r="AS114" s="21">
        <f>'Variables AME'!AQ323*'Variables AME'!AQ286/'Variables AME'!AQ$64*'Variables AME'!$S$64</f>
        <v>1913.1647573906644</v>
      </c>
      <c r="AT114" s="21">
        <f>'Variables AME'!AR323*'Variables AME'!AR286/'Variables AME'!AR$64*'Variables AME'!$S$64</f>
        <v>1921.5479873399104</v>
      </c>
      <c r="AU114" s="21">
        <f>'Variables AME'!AS323*'Variables AME'!AS286/'Variables AME'!AS$64*'Variables AME'!$S$64</f>
        <v>1933.446570368847</v>
      </c>
      <c r="AV114" s="21">
        <f>'Variables AME'!AT323*'Variables AME'!AT286/'Variables AME'!AT$64*'Variables AME'!$S$64</f>
        <v>1947.031434996996</v>
      </c>
      <c r="AW114" s="21">
        <f>'Variables AME'!AU323*'Variables AME'!AU286/'Variables AME'!AU$64*'Variables AME'!$S$64</f>
        <v>1961.4685558156359</v>
      </c>
      <c r="AX114" s="21">
        <f>'Variables AME'!AV323*'Variables AME'!AV286/'Variables AME'!AV$64*'Variables AME'!$S$64</f>
        <v>1976.3183797970264</v>
      </c>
    </row>
    <row r="117" spans="1:50" x14ac:dyDescent="0.25">
      <c r="A117" s="112" t="s">
        <v>825</v>
      </c>
      <c r="B117" s="26" t="s">
        <v>823</v>
      </c>
      <c r="C117" t="s">
        <v>232</v>
      </c>
      <c r="D117" s="21">
        <f>'Variables AME'!B418*'Variables AME'!B455/'Variables AME'!B$64*'Variables AME'!$S$64</f>
        <v>32.442735465797469</v>
      </c>
      <c r="E117" s="21">
        <f>'Variables AME'!C418*'Variables AME'!C455/'Variables AME'!C$64*'Variables AME'!$S$64</f>
        <v>32.963614077600923</v>
      </c>
      <c r="F117" s="21">
        <f>'Variables AME'!D418*'Variables AME'!D455/'Variables AME'!D$64*'Variables AME'!$S$64</f>
        <v>33.49303755755102</v>
      </c>
      <c r="G117" s="21">
        <f>'Variables AME'!E418*'Variables AME'!E455/'Variables AME'!E$64*'Variables AME'!$S$64</f>
        <v>33.128403906479882</v>
      </c>
      <c r="H117" s="21">
        <f>'Variables AME'!F418*'Variables AME'!F455/'Variables AME'!F$64*'Variables AME'!$S$64</f>
        <v>30.035989163017998</v>
      </c>
      <c r="I117" s="21">
        <f>'Variables AME'!G418*'Variables AME'!G455/'Variables AME'!G$64*'Variables AME'!$S$64</f>
        <v>26.762474328729397</v>
      </c>
      <c r="J117" s="21">
        <f>'Variables AME'!H418*'Variables AME'!H455/'Variables AME'!H$64*'Variables AME'!$S$64</f>
        <v>26.324864474754012</v>
      </c>
      <c r="K117" s="21">
        <f>'Variables AME'!I418*'Variables AME'!I455/'Variables AME'!I$64*'Variables AME'!$S$64</f>
        <v>25.202922870572134</v>
      </c>
      <c r="L117" s="21">
        <f>'Variables AME'!J418*'Variables AME'!J455/'Variables AME'!J$64*'Variables AME'!$S$64</f>
        <v>24.294004387781044</v>
      </c>
      <c r="M117" s="21">
        <f>'Variables AME'!K418*'Variables AME'!K455/'Variables AME'!K$64*'Variables AME'!$S$64</f>
        <v>24.472084407854332</v>
      </c>
      <c r="N117" s="21">
        <f>'Variables AME'!L418*'Variables AME'!L455/'Variables AME'!L$64*'Variables AME'!$S$64</f>
        <v>23.417719001067532</v>
      </c>
      <c r="O117" s="21">
        <f>'Variables AME'!M418*'Variables AME'!M455/'Variables AME'!M$64*'Variables AME'!$S$64</f>
        <v>22.048438460076177</v>
      </c>
      <c r="P117" s="21">
        <f>'Variables AME'!N418*'Variables AME'!N455/'Variables AME'!N$64*'Variables AME'!$S$64</f>
        <v>17.894459250396036</v>
      </c>
      <c r="Q117" s="21">
        <f>'Variables AME'!O418*'Variables AME'!O455/'Variables AME'!O$64*'Variables AME'!$S$64</f>
        <v>14.209200568299803</v>
      </c>
      <c r="R117" s="21">
        <f>'Variables AME'!P418*'Variables AME'!P455/'Variables AME'!P$64*'Variables AME'!$S$64</f>
        <v>11.174830953286783</v>
      </c>
      <c r="S117" s="21">
        <f>'Variables AME'!Q418*'Variables AME'!Q455/'Variables AME'!Q$64*'Variables AME'!$S$64</f>
        <v>10.436996494750018</v>
      </c>
      <c r="T117" s="21">
        <f>'Variables AME'!R418*'Variables AME'!R455/'Variables AME'!R$64*'Variables AME'!$S$64</f>
        <v>9.5847595050413847</v>
      </c>
      <c r="U117" s="21">
        <f>'Variables AME'!S418*'Variables AME'!S455/'Variables AME'!S$64*'Variables AME'!$S$64</f>
        <v>9.3775233747779527</v>
      </c>
      <c r="V117" s="21">
        <f>'Variables AME'!T418*'Variables AME'!T455/'Variables AME'!T$64*'Variables AME'!$S$64</f>
        <v>9.3019170328405849</v>
      </c>
      <c r="W117" s="21">
        <f>'Variables AME'!U418*'Variables AME'!U455/'Variables AME'!U$64*'Variables AME'!$S$64</f>
        <v>9.3086625197964388</v>
      </c>
      <c r="X117" s="21">
        <f>'Variables AME'!V418*'Variables AME'!V455/'Variables AME'!V$64*'Variables AME'!$S$64</f>
        <v>9.3981124044664561</v>
      </c>
      <c r="Y117" s="21">
        <f>'Variables AME'!W418*'Variables AME'!W455/'Variables AME'!W$64*'Variables AME'!$S$64</f>
        <v>9.4899386177232365</v>
      </c>
      <c r="Z117" s="21">
        <f>'Variables AME'!X418*'Variables AME'!X455/'Variables AME'!X$64*'Variables AME'!$S$64</f>
        <v>9.2890357758964406</v>
      </c>
      <c r="AA117" s="21">
        <f>'Variables AME'!Y418*'Variables AME'!Y455/'Variables AME'!Y$64*'Variables AME'!$S$64</f>
        <v>9.3286818878314559</v>
      </c>
      <c r="AB117" s="21">
        <f>'Variables AME'!Z418*'Variables AME'!Z455/'Variables AME'!Z$64*'Variables AME'!$S$64</f>
        <v>9.4846059589332636</v>
      </c>
      <c r="AC117" s="21">
        <f>'Variables AME'!AA418*'Variables AME'!AA455/'Variables AME'!AA$64*'Variables AME'!$S$64</f>
        <v>9.6772527659602741</v>
      </c>
      <c r="AD117" s="21">
        <f>'Variables AME'!AB418*'Variables AME'!AB455/'Variables AME'!AB$64*'Variables AME'!$S$64</f>
        <v>9.8757832221363611</v>
      </c>
      <c r="AE117" s="21">
        <f>'Variables AME'!AC418*'Variables AME'!AC455/'Variables AME'!AC$64*'Variables AME'!$S$64</f>
        <v>10.061037343467515</v>
      </c>
      <c r="AF117" s="21">
        <f>'Variables AME'!AD418*'Variables AME'!AD455/'Variables AME'!AD$64*'Variables AME'!$S$64</f>
        <v>10.236168279194505</v>
      </c>
      <c r="AG117" s="21">
        <f>'Variables AME'!AE418*'Variables AME'!AE455/'Variables AME'!AE$64*'Variables AME'!$S$64</f>
        <v>10.40103766398456</v>
      </c>
      <c r="AH117" s="21">
        <f>'Variables AME'!AF418*'Variables AME'!AF455/'Variables AME'!AF$64*'Variables AME'!$S$64</f>
        <v>10.555394018319037</v>
      </c>
      <c r="AI117" s="21">
        <f>'Variables AME'!AG418*'Variables AME'!AG455/'Variables AME'!AG$64*'Variables AME'!$S$64</f>
        <v>10.700453905154871</v>
      </c>
      <c r="AJ117" s="21">
        <f>'Variables AME'!AH418*'Variables AME'!AH455/'Variables AME'!AH$64*'Variables AME'!$S$64</f>
        <v>10.842768919556333</v>
      </c>
      <c r="AK117" s="21">
        <f>'Variables AME'!AI418*'Variables AME'!AI455/'Variables AME'!AI$64*'Variables AME'!$S$64</f>
        <v>10.981146111818443</v>
      </c>
      <c r="AL117" s="21">
        <f>'Variables AME'!AJ418*'Variables AME'!AJ455/'Variables AME'!AJ$64*'Variables AME'!$S$64</f>
        <v>11.11695746402108</v>
      </c>
      <c r="AM117" s="21">
        <f>'Variables AME'!AK418*'Variables AME'!AK455/'Variables AME'!AK$64*'Variables AME'!$S$64</f>
        <v>11.250177100458565</v>
      </c>
      <c r="AN117" s="21">
        <f>'Variables AME'!AL418*'Variables AME'!AL455/'Variables AME'!AL$64*'Variables AME'!$S$64</f>
        <v>11.381451323287134</v>
      </c>
      <c r="AO117" s="21">
        <f>'Variables AME'!AM418*'Variables AME'!AM455/'Variables AME'!AM$64*'Variables AME'!$S$64</f>
        <v>11.490469323934022</v>
      </c>
      <c r="AP117" s="21">
        <f>'Variables AME'!AN418*'Variables AME'!AN455/'Variables AME'!AN$64*'Variables AME'!$S$64</f>
        <v>11.593307163262082</v>
      </c>
      <c r="AQ117" s="21">
        <f>'Variables AME'!AO418*'Variables AME'!AO455/'Variables AME'!AO$64*'Variables AME'!$S$64</f>
        <v>11.692321836828997</v>
      </c>
      <c r="AR117" s="21">
        <f>'Variables AME'!AP418*'Variables AME'!AP455/'Variables AME'!AP$64*'Variables AME'!$S$64</f>
        <v>11.790368311909591</v>
      </c>
      <c r="AS117" s="21">
        <f>'Variables AME'!AQ418*'Variables AME'!AQ455/'Variables AME'!AQ$64*'Variables AME'!$S$64</f>
        <v>11.888149798653744</v>
      </c>
      <c r="AT117" s="21">
        <f>'Variables AME'!AR418*'Variables AME'!AR455/'Variables AME'!AR$64*'Variables AME'!$S$64</f>
        <v>11.997031261924478</v>
      </c>
      <c r="AU117" s="21">
        <f>'Variables AME'!AS418*'Variables AME'!AS455/'Variables AME'!AS$64*'Variables AME'!$S$64</f>
        <v>12.111052727130712</v>
      </c>
      <c r="AV117" s="21">
        <f>'Variables AME'!AT418*'Variables AME'!AT455/'Variables AME'!AT$64*'Variables AME'!$S$64</f>
        <v>12.228956812317895</v>
      </c>
      <c r="AW117" s="21">
        <f>'Variables AME'!AU418*'Variables AME'!AU455/'Variables AME'!AU$64*'Variables AME'!$S$64</f>
        <v>12.350106564840313</v>
      </c>
      <c r="AX117" s="21">
        <f>'Variables AME'!AV418*'Variables AME'!AV455/'Variables AME'!AV$64*'Variables AME'!$S$64</f>
        <v>12.476220088515337</v>
      </c>
    </row>
    <row r="118" spans="1:50" x14ac:dyDescent="0.25">
      <c r="A118" s="112"/>
      <c r="B118" s="114" t="s">
        <v>820</v>
      </c>
      <c r="C118" t="s">
        <v>233</v>
      </c>
      <c r="D118" s="21">
        <f>'Variables AME'!B419*'Variables AME'!B456/'Variables AME'!B$64*'Variables AME'!$S$64</f>
        <v>9336.0132354031502</v>
      </c>
      <c r="E118" s="21">
        <f>'Variables AME'!C419*'Variables AME'!C456/'Variables AME'!C$64*'Variables AME'!$S$64</f>
        <v>9485.9059477165865</v>
      </c>
      <c r="F118" s="21">
        <f>'Variables AME'!D419*'Variables AME'!D456/'Variables AME'!D$64*'Variables AME'!$S$64</f>
        <v>9637.6429248303139</v>
      </c>
      <c r="G118" s="21">
        <f>'Variables AME'!E419*'Variables AME'!E456/'Variables AME'!E$64*'Variables AME'!$S$64</f>
        <v>9666.2394435633214</v>
      </c>
      <c r="H118" s="21">
        <f>'Variables AME'!F419*'Variables AME'!F456/'Variables AME'!F$64*'Variables AME'!$S$64</f>
        <v>9511.622972597339</v>
      </c>
      <c r="I118" s="21">
        <f>'Variables AME'!G419*'Variables AME'!G456/'Variables AME'!G$64*'Variables AME'!$S$64</f>
        <v>9219.714303070652</v>
      </c>
      <c r="J118" s="21">
        <f>'Variables AME'!H419*'Variables AME'!H456/'Variables AME'!H$64*'Variables AME'!$S$64</f>
        <v>9242.4971205612492</v>
      </c>
      <c r="K118" s="21">
        <f>'Variables AME'!I419*'Variables AME'!I456/'Variables AME'!I$64*'Variables AME'!$S$64</f>
        <v>9171.7815486375384</v>
      </c>
      <c r="L118" s="21">
        <f>'Variables AME'!J419*'Variables AME'!J456/'Variables AME'!J$64*'Variables AME'!$S$64</f>
        <v>9015.8926472381008</v>
      </c>
      <c r="M118" s="21">
        <f>'Variables AME'!K419*'Variables AME'!K456/'Variables AME'!K$64*'Variables AME'!$S$64</f>
        <v>8854.6982282945337</v>
      </c>
      <c r="N118" s="21">
        <f>'Variables AME'!L419*'Variables AME'!L456/'Variables AME'!L$64*'Variables AME'!$S$64</f>
        <v>8769.5483306425867</v>
      </c>
      <c r="O118" s="21">
        <f>'Variables AME'!M419*'Variables AME'!M456/'Variables AME'!M$64*'Variables AME'!$S$64</f>
        <v>8772.5286903497072</v>
      </c>
      <c r="P118" s="21">
        <f>'Variables AME'!N419*'Variables AME'!N456/'Variables AME'!N$64*'Variables AME'!$S$64</f>
        <v>8693.8116970691517</v>
      </c>
      <c r="Q118" s="21">
        <f>'Variables AME'!O419*'Variables AME'!O456/'Variables AME'!O$64*'Variables AME'!$S$64</f>
        <v>8616.1623568577015</v>
      </c>
      <c r="R118" s="21">
        <f>'Variables AME'!P419*'Variables AME'!P456/'Variables AME'!P$64*'Variables AME'!$S$64</f>
        <v>8455.7317563950492</v>
      </c>
      <c r="S118" s="21">
        <f>'Variables AME'!Q419*'Variables AME'!Q456/'Variables AME'!Q$64*'Variables AME'!$S$64</f>
        <v>8318.7932517461068</v>
      </c>
      <c r="T118" s="21">
        <f>'Variables AME'!R419*'Variables AME'!R456/'Variables AME'!R$64*'Variables AME'!$S$64</f>
        <v>8161.2092548227447</v>
      </c>
      <c r="U118" s="21">
        <f>'Variables AME'!S419*'Variables AME'!S456/'Variables AME'!S$64*'Variables AME'!$S$64</f>
        <v>8089.9828454478975</v>
      </c>
      <c r="V118" s="21">
        <f>'Variables AME'!T419*'Variables AME'!T456/'Variables AME'!T$64*'Variables AME'!$S$64</f>
        <v>8018.5132332806979</v>
      </c>
      <c r="W118" s="21">
        <f>'Variables AME'!U419*'Variables AME'!U456/'Variables AME'!U$64*'Variables AME'!$S$64</f>
        <v>7961.5233900087069</v>
      </c>
      <c r="X118" s="21">
        <f>'Variables AME'!V419*'Variables AME'!V456/'Variables AME'!V$64*'Variables AME'!$S$64</f>
        <v>7853.0725531603921</v>
      </c>
      <c r="Y118" s="21">
        <f>'Variables AME'!W419*'Variables AME'!W456/'Variables AME'!W$64*'Variables AME'!$S$64</f>
        <v>7716.43990849284</v>
      </c>
      <c r="Z118" s="21">
        <f>'Variables AME'!X419*'Variables AME'!X456/'Variables AME'!X$64*'Variables AME'!$S$64</f>
        <v>7575.4664722673024</v>
      </c>
      <c r="AA118" s="21">
        <f>'Variables AME'!Y419*'Variables AME'!Y456/'Variables AME'!Y$64*'Variables AME'!$S$64</f>
        <v>7458.4960575972736</v>
      </c>
      <c r="AB118" s="21">
        <f>'Variables AME'!Z419*'Variables AME'!Z456/'Variables AME'!Z$64*'Variables AME'!$S$64</f>
        <v>7360.2507574469009</v>
      </c>
      <c r="AC118" s="21">
        <f>'Variables AME'!AA419*'Variables AME'!AA456/'Variables AME'!AA$64*'Variables AME'!$S$64</f>
        <v>7277.7579075124631</v>
      </c>
      <c r="AD118" s="21">
        <f>'Variables AME'!AB419*'Variables AME'!AB456/'Variables AME'!AB$64*'Variables AME'!$S$64</f>
        <v>7208.0548241281322</v>
      </c>
      <c r="AE118" s="21">
        <f>'Variables AME'!AC419*'Variables AME'!AC456/'Variables AME'!AC$64*'Variables AME'!$S$64</f>
        <v>7148.3239486799739</v>
      </c>
      <c r="AF118" s="21">
        <f>'Variables AME'!AD419*'Variables AME'!AD456/'Variables AME'!AD$64*'Variables AME'!$S$64</f>
        <v>7095.2806865985158</v>
      </c>
      <c r="AG118" s="21">
        <f>'Variables AME'!AE419*'Variables AME'!AE456/'Variables AME'!AE$64*'Variables AME'!$S$64</f>
        <v>7048.5235106300233</v>
      </c>
      <c r="AH118" s="21">
        <f>'Variables AME'!AF419*'Variables AME'!AF456/'Variables AME'!AF$64*'Variables AME'!$S$64</f>
        <v>7006.9120545375617</v>
      </c>
      <c r="AI118" s="21">
        <f>'Variables AME'!AG419*'Variables AME'!AG456/'Variables AME'!AG$64*'Variables AME'!$S$64</f>
        <v>6967.8804920118628</v>
      </c>
      <c r="AJ118" s="21">
        <f>'Variables AME'!AH419*'Variables AME'!AH456/'Variables AME'!AH$64*'Variables AME'!$S$64</f>
        <v>6936.3108263959202</v>
      </c>
      <c r="AK118" s="21">
        <f>'Variables AME'!AI419*'Variables AME'!AI456/'Variables AME'!AI$64*'Variables AME'!$S$64</f>
        <v>6908.9452083755814</v>
      </c>
      <c r="AL118" s="21">
        <f>'Variables AME'!AJ419*'Variables AME'!AJ456/'Variables AME'!AJ$64*'Variables AME'!$S$64</f>
        <v>6885.257176899062</v>
      </c>
      <c r="AM118" s="21">
        <f>'Variables AME'!AK419*'Variables AME'!AK456/'Variables AME'!AK$64*'Variables AME'!$S$64</f>
        <v>6864.1880716701698</v>
      </c>
      <c r="AN118" s="21">
        <f>'Variables AME'!AL419*'Variables AME'!AL456/'Variables AME'!AL$64*'Variables AME'!$S$64</f>
        <v>6845.1240733176901</v>
      </c>
      <c r="AO118" s="21">
        <f>'Variables AME'!AM419*'Variables AME'!AM456/'Variables AME'!AM$64*'Variables AME'!$S$64</f>
        <v>6834.7326450347955</v>
      </c>
      <c r="AP118" s="21">
        <f>'Variables AME'!AN419*'Variables AME'!AN456/'Variables AME'!AN$64*'Variables AME'!$S$64</f>
        <v>6826.6808147921192</v>
      </c>
      <c r="AQ118" s="21">
        <f>'Variables AME'!AO419*'Variables AME'!AO456/'Variables AME'!AO$64*'Variables AME'!$S$64</f>
        <v>6818.7736349227062</v>
      </c>
      <c r="AR118" s="21">
        <f>'Variables AME'!AP419*'Variables AME'!AP456/'Variables AME'!AP$64*'Variables AME'!$S$64</f>
        <v>6811.1849816564727</v>
      </c>
      <c r="AS118" s="21">
        <f>'Variables AME'!AQ419*'Variables AME'!AQ456/'Variables AME'!AQ$64*'Variables AME'!$S$64</f>
        <v>6803.0203603339578</v>
      </c>
      <c r="AT118" s="21">
        <f>'Variables AME'!AR419*'Variables AME'!AR456/'Variables AME'!AR$64*'Variables AME'!$S$64</f>
        <v>6798.7508243020839</v>
      </c>
      <c r="AU118" s="21">
        <f>'Variables AME'!AS419*'Variables AME'!AS456/'Variables AME'!AS$64*'Variables AME'!$S$64</f>
        <v>6793.6609996580219</v>
      </c>
      <c r="AV118" s="21">
        <f>'Variables AME'!AT419*'Variables AME'!AT456/'Variables AME'!AT$64*'Variables AME'!$S$64</f>
        <v>6787.4034974564111</v>
      </c>
      <c r="AW118" s="21">
        <f>'Variables AME'!AU419*'Variables AME'!AU456/'Variables AME'!AU$64*'Variables AME'!$S$64</f>
        <v>6780.2750828266344</v>
      </c>
      <c r="AX118" s="21">
        <f>'Variables AME'!AV419*'Variables AME'!AV456/'Variables AME'!AV$64*'Variables AME'!$S$64</f>
        <v>6775.0704521734424</v>
      </c>
    </row>
    <row r="119" spans="1:50" x14ac:dyDescent="0.25">
      <c r="A119" s="112"/>
      <c r="B119" s="114"/>
      <c r="C119" t="s">
        <v>234</v>
      </c>
      <c r="D119" s="21">
        <f>'Variables AME'!B420*'Variables AME'!B457/'Variables AME'!B$64*'Variables AME'!$S$64</f>
        <v>492.91245931424106</v>
      </c>
      <c r="E119" s="21">
        <f>'Variables AME'!C420*'Variables AME'!C457/'Variables AME'!C$64*'Variables AME'!$S$64</f>
        <v>500.82632828558388</v>
      </c>
      <c r="F119" s="21">
        <f>'Variables AME'!D420*'Variables AME'!D457/'Variables AME'!D$64*'Variables AME'!$S$64</f>
        <v>508.37307704874814</v>
      </c>
      <c r="G119" s="21">
        <f>'Variables AME'!E420*'Variables AME'!E457/'Variables AME'!E$64*'Variables AME'!$S$64</f>
        <v>735.22957845521262</v>
      </c>
      <c r="H119" s="21">
        <f>'Variables AME'!F420*'Variables AME'!F457/'Variables AME'!F$64*'Variables AME'!$S$64</f>
        <v>975.91689977242345</v>
      </c>
      <c r="I119" s="21">
        <f>'Variables AME'!G420*'Variables AME'!G457/'Variables AME'!G$64*'Variables AME'!$S$64</f>
        <v>1198.1862202569769</v>
      </c>
      <c r="J119" s="21">
        <f>'Variables AME'!H420*'Variables AME'!H457/'Variables AME'!H$64*'Variables AME'!$S$64</f>
        <v>1448.9976439113332</v>
      </c>
      <c r="K119" s="21">
        <f>'Variables AME'!I420*'Variables AME'!I457/'Variables AME'!I$64*'Variables AME'!$S$64</f>
        <v>1683.5696985301752</v>
      </c>
      <c r="L119" s="21">
        <f>'Variables AME'!J420*'Variables AME'!J457/'Variables AME'!J$64*'Variables AME'!$S$64</f>
        <v>1899.1273424776475</v>
      </c>
      <c r="M119" s="21">
        <f>'Variables AME'!K420*'Variables AME'!K457/'Variables AME'!K$64*'Variables AME'!$S$64</f>
        <v>2103.8866121886126</v>
      </c>
      <c r="N119" s="21">
        <f>'Variables AME'!L420*'Variables AME'!L457/'Variables AME'!L$64*'Variables AME'!$S$64</f>
        <v>2321.6070115890534</v>
      </c>
      <c r="O119" s="21">
        <f>'Variables AME'!M420*'Variables AME'!M457/'Variables AME'!M$64*'Variables AME'!$S$64</f>
        <v>2558.3538296738948</v>
      </c>
      <c r="P119" s="21">
        <f>'Variables AME'!N420*'Variables AME'!N457/'Variables AME'!N$64*'Variables AME'!$S$64</f>
        <v>2596.3110118544787</v>
      </c>
      <c r="Q119" s="21">
        <f>'Variables AME'!O420*'Variables AME'!O457/'Variables AME'!O$64*'Variables AME'!$S$64</f>
        <v>2614.0779770836011</v>
      </c>
      <c r="R119" s="21">
        <f>'Variables AME'!P420*'Variables AME'!P457/'Variables AME'!P$64*'Variables AME'!$S$64</f>
        <v>2607.4383045489094</v>
      </c>
      <c r="S119" s="21">
        <f>'Variables AME'!Q420*'Variables AME'!Q457/'Variables AME'!Q$64*'Variables AME'!$S$64</f>
        <v>2613.2311503444043</v>
      </c>
      <c r="T119" s="21">
        <f>'Variables AME'!R420*'Variables AME'!R457/'Variables AME'!R$64*'Variables AME'!$S$64</f>
        <v>2613.4194567072518</v>
      </c>
      <c r="U119" s="21">
        <f>'Variables AME'!S420*'Variables AME'!S457/'Variables AME'!S$64*'Variables AME'!$S$64</f>
        <v>2746.2211107709759</v>
      </c>
      <c r="V119" s="21">
        <f>'Variables AME'!T420*'Variables AME'!T457/'Variables AME'!T$64*'Variables AME'!$S$64</f>
        <v>2886.4190462024258</v>
      </c>
      <c r="W119" s="21">
        <f>'Variables AME'!U420*'Variables AME'!U457/'Variables AME'!U$64*'Variables AME'!$S$64</f>
        <v>3028.9996434510199</v>
      </c>
      <c r="X119" s="21">
        <f>'Variables AME'!V420*'Variables AME'!V457/'Variables AME'!V$64*'Variables AME'!$S$64</f>
        <v>3092.971683730269</v>
      </c>
      <c r="Y119" s="21">
        <f>'Variables AME'!W420*'Variables AME'!W457/'Variables AME'!W$64*'Variables AME'!$S$64</f>
        <v>3136.8926035136742</v>
      </c>
      <c r="Z119" s="21">
        <f>'Variables AME'!X420*'Variables AME'!X457/'Variables AME'!X$64*'Variables AME'!$S$64</f>
        <v>3085.9116459980555</v>
      </c>
      <c r="AA119" s="21">
        <f>'Variables AME'!Y420*'Variables AME'!Y457/'Variables AME'!Y$64*'Variables AME'!$S$64</f>
        <v>3035.1663494091626</v>
      </c>
      <c r="AB119" s="21">
        <f>'Variables AME'!Z420*'Variables AME'!Z457/'Variables AME'!Z$64*'Variables AME'!$S$64</f>
        <v>2991.3355941318041</v>
      </c>
      <c r="AC119" s="21">
        <f>'Variables AME'!AA420*'Variables AME'!AA457/'Variables AME'!AA$64*'Variables AME'!$S$64</f>
        <v>2954.9829442834744</v>
      </c>
      <c r="AD119" s="21">
        <f>'Variables AME'!AB420*'Variables AME'!AB457/'Variables AME'!AB$64*'Variables AME'!$S$64</f>
        <v>2924.233444584112</v>
      </c>
      <c r="AE119" s="21">
        <f>'Variables AME'!AC420*'Variables AME'!AC457/'Variables AME'!AC$64*'Variables AME'!$S$64</f>
        <v>2893.7438087799019</v>
      </c>
      <c r="AF119" s="21">
        <f>'Variables AME'!AD420*'Variables AME'!AD457/'Variables AME'!AD$64*'Variables AME'!$S$64</f>
        <v>2865.3342592538424</v>
      </c>
      <c r="AG119" s="21">
        <f>'Variables AME'!AE420*'Variables AME'!AE457/'Variables AME'!AE$64*'Variables AME'!$S$64</f>
        <v>2839.2400067726235</v>
      </c>
      <c r="AH119" s="21">
        <f>'Variables AME'!AF420*'Variables AME'!AF457/'Variables AME'!AF$64*'Variables AME'!$S$64</f>
        <v>2815.4452688694346</v>
      </c>
      <c r="AI119" s="21">
        <f>'Variables AME'!AG420*'Variables AME'!AG457/'Variables AME'!AG$64*'Variables AME'!$S$64</f>
        <v>2792.5620423506512</v>
      </c>
      <c r="AJ119" s="21">
        <f>'Variables AME'!AH420*'Variables AME'!AH457/'Variables AME'!AH$64*'Variables AME'!$S$64</f>
        <v>2776.4605076685534</v>
      </c>
      <c r="AK119" s="21">
        <f>'Variables AME'!AI420*'Variables AME'!AI457/'Variables AME'!AI$64*'Variables AME'!$S$64</f>
        <v>2762.5281199024025</v>
      </c>
      <c r="AL119" s="21">
        <f>'Variables AME'!AJ420*'Variables AME'!AJ457/'Variables AME'!AJ$64*'Variables AME'!$S$64</f>
        <v>2750.1868023310321</v>
      </c>
      <c r="AM119" s="21">
        <f>'Variables AME'!AK420*'Variables AME'!AK457/'Variables AME'!AK$64*'Variables AME'!$S$64</f>
        <v>2738.5136196742292</v>
      </c>
      <c r="AN119" s="21">
        <f>'Variables AME'!AL420*'Variables AME'!AL457/'Variables AME'!AL$64*'Variables AME'!$S$64</f>
        <v>2727.6437282245543</v>
      </c>
      <c r="AO119" s="21">
        <f>'Variables AME'!AM420*'Variables AME'!AM457/'Variables AME'!AM$64*'Variables AME'!$S$64</f>
        <v>2729.0502146683775</v>
      </c>
      <c r="AP119" s="21">
        <f>'Variables AME'!AN420*'Variables AME'!AN457/'Variables AME'!AN$64*'Variables AME'!$S$64</f>
        <v>2732.6230292029945</v>
      </c>
      <c r="AQ119" s="21">
        <f>'Variables AME'!AO420*'Variables AME'!AO457/'Variables AME'!AO$64*'Variables AME'!$S$64</f>
        <v>2736.6828138873761</v>
      </c>
      <c r="AR119" s="21">
        <f>'Variables AME'!AP420*'Variables AME'!AP457/'Variables AME'!AP$64*'Variables AME'!$S$64</f>
        <v>2741.252904074106</v>
      </c>
      <c r="AS119" s="21">
        <f>'Variables AME'!AQ420*'Variables AME'!AQ457/'Variables AME'!AQ$64*'Variables AME'!$S$64</f>
        <v>2746.0009381380241</v>
      </c>
      <c r="AT119" s="21">
        <f>'Variables AME'!AR420*'Variables AME'!AR457/'Variables AME'!AR$64*'Variables AME'!$S$64</f>
        <v>2754.6042131104819</v>
      </c>
      <c r="AU119" s="21">
        <f>'Variables AME'!AS420*'Variables AME'!AS457/'Variables AME'!AS$64*'Variables AME'!$S$64</f>
        <v>2763.4063930580714</v>
      </c>
      <c r="AV119" s="21">
        <f>'Variables AME'!AT420*'Variables AME'!AT457/'Variables AME'!AT$64*'Variables AME'!$S$64</f>
        <v>2772.0880408611961</v>
      </c>
      <c r="AW119" s="21">
        <f>'Variables AME'!AU420*'Variables AME'!AU457/'Variables AME'!AU$64*'Variables AME'!$S$64</f>
        <v>2780.7573992349157</v>
      </c>
      <c r="AX119" s="21">
        <f>'Variables AME'!AV420*'Variables AME'!AV457/'Variables AME'!AV$64*'Variables AME'!$S$64</f>
        <v>2790.6030907531931</v>
      </c>
    </row>
    <row r="120" spans="1:50" x14ac:dyDescent="0.25">
      <c r="A120" s="112"/>
      <c r="B120" s="114" t="s">
        <v>821</v>
      </c>
      <c r="C120" t="s">
        <v>235</v>
      </c>
      <c r="D120" s="21">
        <f>'Variables AME'!B421*'Variables AME'!B458/'Variables AME'!B$64*'Variables AME'!$S$64</f>
        <v>15669.281046520537</v>
      </c>
      <c r="E120" s="21">
        <f>'Variables AME'!C421*'Variables AME'!C458/'Variables AME'!C$64*'Variables AME'!$S$64</f>
        <v>15920.856422095016</v>
      </c>
      <c r="F120" s="21">
        <f>'Variables AME'!D421*'Variables AME'!D458/'Variables AME'!D$64*'Variables AME'!$S$64</f>
        <v>16176.554707397412</v>
      </c>
      <c r="G120" s="21">
        <f>'Variables AME'!E421*'Variables AME'!E458/'Variables AME'!E$64*'Variables AME'!$S$64</f>
        <v>16360.68157771299</v>
      </c>
      <c r="H120" s="21">
        <f>'Variables AME'!F421*'Variables AME'!F458/'Variables AME'!F$64*'Variables AME'!$S$64</f>
        <v>16653.55161273753</v>
      </c>
      <c r="I120" s="21">
        <f>'Variables AME'!G421*'Variables AME'!G458/'Variables AME'!G$64*'Variables AME'!$S$64</f>
        <v>15852.910494083637</v>
      </c>
      <c r="J120" s="21">
        <f>'Variables AME'!H421*'Variables AME'!H458/'Variables AME'!H$64*'Variables AME'!$S$64</f>
        <v>16225.850206779605</v>
      </c>
      <c r="K120" s="21">
        <f>'Variables AME'!I421*'Variables AME'!I458/'Variables AME'!I$64*'Variables AME'!$S$64</f>
        <v>16775.609686353724</v>
      </c>
      <c r="L120" s="21">
        <f>'Variables AME'!J421*'Variables AME'!J458/'Variables AME'!J$64*'Variables AME'!$S$64</f>
        <v>17127.088223437539</v>
      </c>
      <c r="M120" s="21">
        <f>'Variables AME'!K421*'Variables AME'!K458/'Variables AME'!K$64*'Variables AME'!$S$64</f>
        <v>17115.857972194299</v>
      </c>
      <c r="N120" s="21">
        <f>'Variables AME'!L421*'Variables AME'!L458/'Variables AME'!L$64*'Variables AME'!$S$64</f>
        <v>17030.514339171456</v>
      </c>
      <c r="O120" s="21">
        <f>'Variables AME'!M421*'Variables AME'!M458/'Variables AME'!M$64*'Variables AME'!$S$64</f>
        <v>16773.513390539974</v>
      </c>
      <c r="P120" s="21">
        <f>'Variables AME'!N421*'Variables AME'!N458/'Variables AME'!N$64*'Variables AME'!$S$64</f>
        <v>16141.058406394024</v>
      </c>
      <c r="Q120" s="21">
        <f>'Variables AME'!O421*'Variables AME'!O458/'Variables AME'!O$64*'Variables AME'!$S$64</f>
        <v>15887.340011900742</v>
      </c>
      <c r="R120" s="21">
        <f>'Variables AME'!P421*'Variables AME'!P458/'Variables AME'!P$64*'Variables AME'!$S$64</f>
        <v>15754.769382264996</v>
      </c>
      <c r="S120" s="21">
        <f>'Variables AME'!Q421*'Variables AME'!Q458/'Variables AME'!Q$64*'Variables AME'!$S$64</f>
        <v>15191.370943742526</v>
      </c>
      <c r="T120" s="21">
        <f>'Variables AME'!R421*'Variables AME'!R458/'Variables AME'!R$64*'Variables AME'!$S$64</f>
        <v>14700.439147157569</v>
      </c>
      <c r="U120" s="21">
        <f>'Variables AME'!S421*'Variables AME'!S458/'Variables AME'!S$64*'Variables AME'!$S$64</f>
        <v>15196.793038721629</v>
      </c>
      <c r="V120" s="21">
        <f>'Variables AME'!T421*'Variables AME'!T458/'Variables AME'!T$64*'Variables AME'!$S$64</f>
        <v>15700.167254115506</v>
      </c>
      <c r="W120" s="21">
        <f>'Variables AME'!U421*'Variables AME'!U458/'Variables AME'!U$64*'Variables AME'!$S$64</f>
        <v>16129.643789891154</v>
      </c>
      <c r="X120" s="21">
        <f>'Variables AME'!V421*'Variables AME'!V458/'Variables AME'!V$64*'Variables AME'!$S$64</f>
        <v>16627.674843144683</v>
      </c>
      <c r="Y120" s="21">
        <f>'Variables AME'!W421*'Variables AME'!W458/'Variables AME'!W$64*'Variables AME'!$S$64</f>
        <v>17227.498600593568</v>
      </c>
      <c r="Z120" s="21">
        <f>'Variables AME'!X421*'Variables AME'!X458/'Variables AME'!X$64*'Variables AME'!$S$64</f>
        <v>17078.949692537321</v>
      </c>
      <c r="AA120" s="21">
        <f>'Variables AME'!Y421*'Variables AME'!Y458/'Variables AME'!Y$64*'Variables AME'!$S$64</f>
        <v>16935.746115574904</v>
      </c>
      <c r="AB120" s="21">
        <f>'Variables AME'!Z421*'Variables AME'!Z458/'Variables AME'!Z$64*'Variables AME'!$S$64</f>
        <v>16840.983503415067</v>
      </c>
      <c r="AC120" s="21">
        <f>'Variables AME'!AA421*'Variables AME'!AA458/'Variables AME'!AA$64*'Variables AME'!$S$64</f>
        <v>16816.548194269846</v>
      </c>
      <c r="AD120" s="21">
        <f>'Variables AME'!AB421*'Variables AME'!AB458/'Variables AME'!AB$64*'Variables AME'!$S$64</f>
        <v>16819.012940792454</v>
      </c>
      <c r="AE120" s="21">
        <f>'Variables AME'!AC421*'Variables AME'!AC458/'Variables AME'!AC$64*'Variables AME'!$S$64</f>
        <v>16624.897697514967</v>
      </c>
      <c r="AF120" s="21">
        <f>'Variables AME'!AD421*'Variables AME'!AD458/'Variables AME'!AD$64*'Variables AME'!$S$64</f>
        <v>16439.582888733916</v>
      </c>
      <c r="AG120" s="21">
        <f>'Variables AME'!AE421*'Variables AME'!AE458/'Variables AME'!AE$64*'Variables AME'!$S$64</f>
        <v>16275.888206262878</v>
      </c>
      <c r="AH120" s="21">
        <f>'Variables AME'!AF421*'Variables AME'!AF458/'Variables AME'!AF$64*'Variables AME'!$S$64</f>
        <v>16113.77684870156</v>
      </c>
      <c r="AI120" s="21">
        <f>'Variables AME'!AG421*'Variables AME'!AG458/'Variables AME'!AG$64*'Variables AME'!$S$64</f>
        <v>15961.551675373536</v>
      </c>
      <c r="AJ120" s="21">
        <f>'Variables AME'!AH421*'Variables AME'!AH458/'Variables AME'!AH$64*'Variables AME'!$S$64</f>
        <v>15744.813772237752</v>
      </c>
      <c r="AK120" s="21">
        <f>'Variables AME'!AI421*'Variables AME'!AI458/'Variables AME'!AI$64*'Variables AME'!$S$64</f>
        <v>15522.436966712379</v>
      </c>
      <c r="AL120" s="21">
        <f>'Variables AME'!AJ421*'Variables AME'!AJ458/'Variables AME'!AJ$64*'Variables AME'!$S$64</f>
        <v>15299.846141079832</v>
      </c>
      <c r="AM120" s="21">
        <f>'Variables AME'!AK421*'Variables AME'!AK458/'Variables AME'!AK$64*'Variables AME'!$S$64</f>
        <v>15061.233846777424</v>
      </c>
      <c r="AN120" s="21">
        <f>'Variables AME'!AL421*'Variables AME'!AL458/'Variables AME'!AL$64*'Variables AME'!$S$64</f>
        <v>14819.15980572369</v>
      </c>
      <c r="AO120" s="21">
        <f>'Variables AME'!AM421*'Variables AME'!AM458/'Variables AME'!AM$64*'Variables AME'!$S$64</f>
        <v>14539.190442334273</v>
      </c>
      <c r="AP120" s="21">
        <f>'Variables AME'!AN421*'Variables AME'!AN458/'Variables AME'!AN$64*'Variables AME'!$S$64</f>
        <v>14251.906356675569</v>
      </c>
      <c r="AQ120" s="21">
        <f>'Variables AME'!AO421*'Variables AME'!AO458/'Variables AME'!AO$64*'Variables AME'!$S$64</f>
        <v>13961.511317907851</v>
      </c>
      <c r="AR120" s="21">
        <f>'Variables AME'!AP421*'Variables AME'!AP458/'Variables AME'!AP$64*'Variables AME'!$S$64</f>
        <v>13668.693610634979</v>
      </c>
      <c r="AS120" s="21">
        <f>'Variables AME'!AQ421*'Variables AME'!AQ458/'Variables AME'!AQ$64*'Variables AME'!$S$64</f>
        <v>13371.98052334024</v>
      </c>
      <c r="AT120" s="21">
        <f>'Variables AME'!AR421*'Variables AME'!AR458/'Variables AME'!AR$64*'Variables AME'!$S$64</f>
        <v>12968.321265517019</v>
      </c>
      <c r="AU120" s="21">
        <f>'Variables AME'!AS421*'Variables AME'!AS458/'Variables AME'!AS$64*'Variables AME'!$S$64</f>
        <v>12552.259265496599</v>
      </c>
      <c r="AV120" s="21">
        <f>'Variables AME'!AT421*'Variables AME'!AT458/'Variables AME'!AT$64*'Variables AME'!$S$64</f>
        <v>12133.896953240137</v>
      </c>
      <c r="AW120" s="21">
        <f>'Variables AME'!AU421*'Variables AME'!AU458/'Variables AME'!AU$64*'Variables AME'!$S$64</f>
        <v>11714.016901308465</v>
      </c>
      <c r="AX120" s="21">
        <f>'Variables AME'!AV421*'Variables AME'!AV458/'Variables AME'!AV$64*'Variables AME'!$S$64</f>
        <v>11296.211476064987</v>
      </c>
    </row>
    <row r="121" spans="1:50" x14ac:dyDescent="0.25">
      <c r="A121" s="112"/>
      <c r="B121" s="114"/>
      <c r="C121" t="s">
        <v>236</v>
      </c>
      <c r="D121" s="21">
        <f>'Variables AME'!B422*'Variables AME'!B459/'Variables AME'!B$64*'Variables AME'!$S$64</f>
        <v>458.65974333487537</v>
      </c>
      <c r="E121" s="21">
        <f>'Variables AME'!C422*'Variables AME'!C459/'Variables AME'!C$64*'Variables AME'!$S$64</f>
        <v>466.02367387181505</v>
      </c>
      <c r="F121" s="21">
        <f>'Variables AME'!D422*'Variables AME'!D459/'Variables AME'!D$64*'Variables AME'!$S$64</f>
        <v>473.5082891731372</v>
      </c>
      <c r="G121" s="21">
        <f>'Variables AME'!E422*'Variables AME'!E459/'Variables AME'!E$64*'Variables AME'!$S$64</f>
        <v>456.08699724189802</v>
      </c>
      <c r="H121" s="21">
        <f>'Variables AME'!F422*'Variables AME'!F459/'Variables AME'!F$64*'Variables AME'!$S$64</f>
        <v>439.87604956633305</v>
      </c>
      <c r="I121" s="21">
        <f>'Variables AME'!G422*'Variables AME'!G459/'Variables AME'!G$64*'Variables AME'!$S$64</f>
        <v>396.51968496683816</v>
      </c>
      <c r="J121" s="21">
        <f>'Variables AME'!H422*'Variables AME'!H459/'Variables AME'!H$64*'Variables AME'!$S$64</f>
        <v>384.3399847500379</v>
      </c>
      <c r="K121" s="21">
        <f>'Variables AME'!I422*'Variables AME'!I459/'Variables AME'!I$64*'Variables AME'!$S$64</f>
        <v>376.3398800782312</v>
      </c>
      <c r="L121" s="21">
        <f>'Variables AME'!J422*'Variables AME'!J459/'Variables AME'!J$64*'Variables AME'!$S$64</f>
        <v>363.91192509515048</v>
      </c>
      <c r="M121" s="21">
        <f>'Variables AME'!K422*'Variables AME'!K459/'Variables AME'!K$64*'Variables AME'!$S$64</f>
        <v>344.45993409441257</v>
      </c>
      <c r="N121" s="21">
        <f>'Variables AME'!L422*'Variables AME'!L459/'Variables AME'!L$64*'Variables AME'!$S$64</f>
        <v>324.64131345696944</v>
      </c>
      <c r="O121" s="21">
        <f>'Variables AME'!M422*'Variables AME'!M459/'Variables AME'!M$64*'Variables AME'!$S$64</f>
        <v>302.85569846665783</v>
      </c>
      <c r="P121" s="21">
        <f>'Variables AME'!N422*'Variables AME'!N459/'Variables AME'!N$64*'Variables AME'!$S$64</f>
        <v>268.93205569042487</v>
      </c>
      <c r="Q121" s="21">
        <f>'Variables AME'!O422*'Variables AME'!O459/'Variables AME'!O$64*'Variables AME'!$S$64</f>
        <v>240.31980654773722</v>
      </c>
      <c r="R121" s="21">
        <f>'Variables AME'!P422*'Variables AME'!P459/'Variables AME'!P$64*'Variables AME'!$S$64</f>
        <v>212.09601024622964</v>
      </c>
      <c r="S121" s="21">
        <f>'Variables AME'!Q422*'Variables AME'!Q459/'Variables AME'!Q$64*'Variables AME'!$S$64</f>
        <v>177.06118478995387</v>
      </c>
      <c r="T121" s="21">
        <f>'Variables AME'!R422*'Variables AME'!R459/'Variables AME'!R$64*'Variables AME'!$S$64</f>
        <v>142.39007634660365</v>
      </c>
      <c r="U121" s="21">
        <f>'Variables AME'!S422*'Variables AME'!S459/'Variables AME'!S$64*'Variables AME'!$S$64</f>
        <v>214.75549835565866</v>
      </c>
      <c r="V121" s="21">
        <f>'Variables AME'!T422*'Variables AME'!T459/'Variables AME'!T$64*'Variables AME'!$S$64</f>
        <v>294.14549538305499</v>
      </c>
      <c r="W121" s="21">
        <f>'Variables AME'!U422*'Variables AME'!U459/'Variables AME'!U$64*'Variables AME'!$S$64</f>
        <v>368.02719260182943</v>
      </c>
      <c r="X121" s="21">
        <f>'Variables AME'!V422*'Variables AME'!V459/'Variables AME'!V$64*'Variables AME'!$S$64</f>
        <v>327.01453139427787</v>
      </c>
      <c r="Y121" s="21">
        <f>'Variables AME'!W422*'Variables AME'!W459/'Variables AME'!W$64*'Variables AME'!$S$64</f>
        <v>276.39196226551519</v>
      </c>
      <c r="Z121" s="21">
        <f>'Variables AME'!X422*'Variables AME'!X459/'Variables AME'!X$64*'Variables AME'!$S$64</f>
        <v>266.86693087373453</v>
      </c>
      <c r="AA121" s="21">
        <f>'Variables AME'!Y422*'Variables AME'!Y459/'Variables AME'!Y$64*'Variables AME'!$S$64</f>
        <v>262.5776759106617</v>
      </c>
      <c r="AB121" s="21">
        <f>'Variables AME'!Z422*'Variables AME'!Z459/'Variables AME'!Z$64*'Variables AME'!$S$64</f>
        <v>259.57030047477144</v>
      </c>
      <c r="AC121" s="21">
        <f>'Variables AME'!AA422*'Variables AME'!AA459/'Variables AME'!AA$64*'Variables AME'!$S$64</f>
        <v>257.70377906636287</v>
      </c>
      <c r="AD121" s="21">
        <f>'Variables AME'!AB422*'Variables AME'!AB459/'Variables AME'!AB$64*'Variables AME'!$S$64</f>
        <v>256.24742577735242</v>
      </c>
      <c r="AE121" s="21">
        <f>'Variables AME'!AC422*'Variables AME'!AC459/'Variables AME'!AC$64*'Variables AME'!$S$64</f>
        <v>261.44326332938539</v>
      </c>
      <c r="AF121" s="21">
        <f>'Variables AME'!AD422*'Variables AME'!AD459/'Variables AME'!AD$64*'Variables AME'!$S$64</f>
        <v>267.80234410943262</v>
      </c>
      <c r="AG121" s="21">
        <f>'Variables AME'!AE422*'Variables AME'!AE459/'Variables AME'!AE$64*'Variables AME'!$S$64</f>
        <v>274.64625020782518</v>
      </c>
      <c r="AH121" s="21">
        <f>'Variables AME'!AF422*'Variables AME'!AF459/'Variables AME'!AF$64*'Variables AME'!$S$64</f>
        <v>281.98796117552496</v>
      </c>
      <c r="AI121" s="21">
        <f>'Variables AME'!AG422*'Variables AME'!AG459/'Variables AME'!AG$64*'Variables AME'!$S$64</f>
        <v>289.61819712051607</v>
      </c>
      <c r="AJ121" s="21">
        <f>'Variables AME'!AH422*'Variables AME'!AH459/'Variables AME'!AH$64*'Variables AME'!$S$64</f>
        <v>291.40957017052227</v>
      </c>
      <c r="AK121" s="21">
        <f>'Variables AME'!AI422*'Variables AME'!AI459/'Variables AME'!AI$64*'Variables AME'!$S$64</f>
        <v>292.61025168817451</v>
      </c>
      <c r="AL121" s="21">
        <f>'Variables AME'!AJ422*'Variables AME'!AJ459/'Variables AME'!AJ$64*'Variables AME'!$S$64</f>
        <v>293.77354483385432</v>
      </c>
      <c r="AM121" s="21">
        <f>'Variables AME'!AK422*'Variables AME'!AK459/'Variables AME'!AK$64*'Variables AME'!$S$64</f>
        <v>294.80566421440608</v>
      </c>
      <c r="AN121" s="21">
        <f>'Variables AME'!AL422*'Variables AME'!AL459/'Variables AME'!AL$64*'Variables AME'!$S$64</f>
        <v>295.80846833776627</v>
      </c>
      <c r="AO121" s="21">
        <f>'Variables AME'!AM422*'Variables AME'!AM459/'Variables AME'!AM$64*'Variables AME'!$S$64</f>
        <v>302.48968114621169</v>
      </c>
      <c r="AP121" s="21">
        <f>'Variables AME'!AN422*'Variables AME'!AN459/'Variables AME'!AN$64*'Variables AME'!$S$64</f>
        <v>309.79056773613411</v>
      </c>
      <c r="AQ121" s="21">
        <f>'Variables AME'!AO422*'Variables AME'!AO459/'Variables AME'!AO$64*'Variables AME'!$S$64</f>
        <v>317.18688707255984</v>
      </c>
      <c r="AR121" s="21">
        <f>'Variables AME'!AP422*'Variables AME'!AP459/'Variables AME'!AP$64*'Variables AME'!$S$64</f>
        <v>324.62262464966921</v>
      </c>
      <c r="AS121" s="21">
        <f>'Variables AME'!AQ422*'Variables AME'!AQ459/'Variables AME'!AQ$64*'Variables AME'!$S$64</f>
        <v>332.0481194997837</v>
      </c>
      <c r="AT121" s="21">
        <f>'Variables AME'!AR422*'Variables AME'!AR459/'Variables AME'!AR$64*'Variables AME'!$S$64</f>
        <v>336.5181064863973</v>
      </c>
      <c r="AU121" s="21">
        <f>'Variables AME'!AS422*'Variables AME'!AS459/'Variables AME'!AS$64*'Variables AME'!$S$64</f>
        <v>340.61299949955384</v>
      </c>
      <c r="AV121" s="21">
        <f>'Variables AME'!AT422*'Variables AME'!AT459/'Variables AME'!AT$64*'Variables AME'!$S$64</f>
        <v>344.60680095671626</v>
      </c>
      <c r="AW121" s="21">
        <f>'Variables AME'!AU422*'Variables AME'!AU459/'Variables AME'!AU$64*'Variables AME'!$S$64</f>
        <v>348.50649996633808</v>
      </c>
      <c r="AX121" s="21">
        <f>'Variables AME'!AV422*'Variables AME'!AV459/'Variables AME'!AV$64*'Variables AME'!$S$64</f>
        <v>352.40413347132989</v>
      </c>
    </row>
    <row r="122" spans="1:50" x14ac:dyDescent="0.25">
      <c r="A122" s="112"/>
      <c r="B122" s="114"/>
      <c r="C122" t="s">
        <v>237</v>
      </c>
      <c r="D122" s="21">
        <f>'Variables AME'!B423*'Variables AME'!B460/'Variables AME'!B$64*'Variables AME'!$S$64</f>
        <v>179.71775721582361</v>
      </c>
      <c r="E122" s="21">
        <f>'Variables AME'!C423*'Variables AME'!C460/'Variables AME'!C$64*'Variables AME'!$S$64</f>
        <v>182.60318393928006</v>
      </c>
      <c r="F122" s="21">
        <f>'Variables AME'!D423*'Variables AME'!D460/'Variables AME'!D$64*'Variables AME'!$S$64</f>
        <v>185.53590021938621</v>
      </c>
      <c r="G122" s="21">
        <f>'Variables AME'!E423*'Variables AME'!E460/'Variables AME'!E$64*'Variables AME'!$S$64</f>
        <v>187.91813012706297</v>
      </c>
      <c r="H122" s="21">
        <f>'Variables AME'!F423*'Variables AME'!F460/'Variables AME'!F$64*'Variables AME'!$S$64</f>
        <v>191.57030110512011</v>
      </c>
      <c r="I122" s="21">
        <f>'Variables AME'!G423*'Variables AME'!G460/'Variables AME'!G$64*'Variables AME'!$S$64</f>
        <v>182.60019894221452</v>
      </c>
      <c r="J122" s="21">
        <f>'Variables AME'!H423*'Variables AME'!H460/'Variables AME'!H$64*'Variables AME'!$S$64</f>
        <v>187.16670769044927</v>
      </c>
      <c r="K122" s="21">
        <f>'Variables AME'!I423*'Variables AME'!I460/'Variables AME'!I$64*'Variables AME'!$S$64</f>
        <v>193.81644845096426</v>
      </c>
      <c r="L122" s="21">
        <f>'Variables AME'!J423*'Variables AME'!J460/'Variables AME'!J$64*'Variables AME'!$S$64</f>
        <v>198.19109659807023</v>
      </c>
      <c r="M122" s="21">
        <f>'Variables AME'!K423*'Variables AME'!K460/'Variables AME'!K$64*'Variables AME'!$S$64</f>
        <v>198.37546028574326</v>
      </c>
      <c r="N122" s="21">
        <f>'Variables AME'!L423*'Variables AME'!L460/'Variables AME'!L$64*'Variables AME'!$S$64</f>
        <v>197.69155080310293</v>
      </c>
      <c r="O122" s="21">
        <f>'Variables AME'!M423*'Variables AME'!M460/'Variables AME'!M$64*'Variables AME'!$S$64</f>
        <v>194.99186275556613</v>
      </c>
      <c r="P122" s="21">
        <f>'Variables AME'!N423*'Variables AME'!N460/'Variables AME'!N$64*'Variables AME'!$S$64</f>
        <v>207.94167425753787</v>
      </c>
      <c r="Q122" s="21">
        <f>'Variables AME'!O423*'Variables AME'!O460/'Variables AME'!O$64*'Variables AME'!$S$64</f>
        <v>228.43100242677437</v>
      </c>
      <c r="R122" s="21">
        <f>'Variables AME'!P423*'Variables AME'!P460/'Variables AME'!P$64*'Variables AME'!$S$64</f>
        <v>252.26268111989557</v>
      </c>
      <c r="S122" s="21">
        <f>'Variables AME'!Q423*'Variables AME'!Q460/'Variables AME'!Q$64*'Variables AME'!$S$64</f>
        <v>270.20674774601332</v>
      </c>
      <c r="T122" s="21">
        <f>'Variables AME'!R423*'Variables AME'!R460/'Variables AME'!R$64*'Variables AME'!$S$64</f>
        <v>289.86181510686583</v>
      </c>
      <c r="U122" s="21">
        <f>'Variables AME'!S423*'Variables AME'!S460/'Variables AME'!S$64*'Variables AME'!$S$64</f>
        <v>225.70813662124908</v>
      </c>
      <c r="V122" s="21">
        <f>'Variables AME'!T423*'Variables AME'!T460/'Variables AME'!T$64*'Variables AME'!$S$64</f>
        <v>156.41495927206975</v>
      </c>
      <c r="W122" s="21">
        <f>'Variables AME'!U423*'Variables AME'!U460/'Variables AME'!U$64*'Variables AME'!$S$64</f>
        <v>90.885003653135968</v>
      </c>
      <c r="X122" s="21">
        <f>'Variables AME'!V423*'Variables AME'!V460/'Variables AME'!V$64*'Variables AME'!$S$64</f>
        <v>81.816842205269253</v>
      </c>
      <c r="Y122" s="21">
        <f>'Variables AME'!W423*'Variables AME'!W460/'Variables AME'!W$64*'Variables AME'!$S$64</f>
        <v>77.535901412574788</v>
      </c>
      <c r="Z122" s="21">
        <f>'Variables AME'!X423*'Variables AME'!X460/'Variables AME'!X$64*'Variables AME'!$S$64</f>
        <v>76.346625532177811</v>
      </c>
      <c r="AA122" s="21">
        <f>'Variables AME'!Y423*'Variables AME'!Y460/'Variables AME'!Y$64*'Variables AME'!$S$64</f>
        <v>75.84411691624652</v>
      </c>
      <c r="AB122" s="21">
        <f>'Variables AME'!Z423*'Variables AME'!Z460/'Variables AME'!Z$64*'Variables AME'!$S$64</f>
        <v>75.619675773597038</v>
      </c>
      <c r="AC122" s="21">
        <f>'Variables AME'!AA423*'Variables AME'!AA460/'Variables AME'!AA$64*'Variables AME'!$S$64</f>
        <v>75.708522945210319</v>
      </c>
      <c r="AD122" s="21">
        <f>'Variables AME'!AB423*'Variables AME'!AB460/'Variables AME'!AB$64*'Variables AME'!$S$64</f>
        <v>75.913398035000711</v>
      </c>
      <c r="AE122" s="21">
        <f>'Variables AME'!AC423*'Variables AME'!AC460/'Variables AME'!AC$64*'Variables AME'!$S$64</f>
        <v>76.744437136176742</v>
      </c>
      <c r="AF122" s="21">
        <f>'Variables AME'!AD423*'Variables AME'!AD460/'Variables AME'!AD$64*'Variables AME'!$S$64</f>
        <v>77.772148090303347</v>
      </c>
      <c r="AG122" s="21">
        <f>'Variables AME'!AE423*'Variables AME'!AE460/'Variables AME'!AE$64*'Variables AME'!$S$64</f>
        <v>78.919027107375499</v>
      </c>
      <c r="AH122" s="21">
        <f>'Variables AME'!AF423*'Variables AME'!AF460/'Variables AME'!AF$64*'Variables AME'!$S$64</f>
        <v>80.158562017993901</v>
      </c>
      <c r="AI122" s="21">
        <f>'Variables AME'!AG423*'Variables AME'!AG460/'Variables AME'!AG$64*'Variables AME'!$S$64</f>
        <v>81.465351354735986</v>
      </c>
      <c r="AJ122" s="21">
        <f>'Variables AME'!AH423*'Variables AME'!AH460/'Variables AME'!AH$64*'Variables AME'!$S$64</f>
        <v>82.762449158841648</v>
      </c>
      <c r="AK122" s="21">
        <f>'Variables AME'!AI423*'Variables AME'!AI460/'Variables AME'!AI$64*'Variables AME'!$S$64</f>
        <v>84.077584893748565</v>
      </c>
      <c r="AL122" s="21">
        <f>'Variables AME'!AJ423*'Variables AME'!AJ460/'Variables AME'!AJ$64*'Variables AME'!$S$64</f>
        <v>85.410986875776203</v>
      </c>
      <c r="AM122" s="21">
        <f>'Variables AME'!AK423*'Variables AME'!AK460/'Variables AME'!AK$64*'Variables AME'!$S$64</f>
        <v>86.758007611399321</v>
      </c>
      <c r="AN122" s="21">
        <f>'Variables AME'!AL423*'Variables AME'!AL460/'Variables AME'!AL$64*'Variables AME'!$S$64</f>
        <v>88.112442208196995</v>
      </c>
      <c r="AO122" s="21">
        <f>'Variables AME'!AM423*'Variables AME'!AM460/'Variables AME'!AM$64*'Variables AME'!$S$64</f>
        <v>89.347683625484692</v>
      </c>
      <c r="AP122" s="21">
        <f>'Variables AME'!AN423*'Variables AME'!AN460/'Variables AME'!AN$64*'Variables AME'!$S$64</f>
        <v>90.561672502433623</v>
      </c>
      <c r="AQ122" s="21">
        <f>'Variables AME'!AO423*'Variables AME'!AO460/'Variables AME'!AO$64*'Variables AME'!$S$64</f>
        <v>91.769953989352928</v>
      </c>
      <c r="AR122" s="21">
        <f>'Variables AME'!AP423*'Variables AME'!AP460/'Variables AME'!AP$64*'Variables AME'!$S$64</f>
        <v>92.974691036398539</v>
      </c>
      <c r="AS122" s="21">
        <f>'Variables AME'!AQ423*'Variables AME'!AQ460/'Variables AME'!AQ$64*'Variables AME'!$S$64</f>
        <v>94.164033778170989</v>
      </c>
      <c r="AT122" s="21">
        <f>'Variables AME'!AR423*'Variables AME'!AR460/'Variables AME'!AR$64*'Variables AME'!$S$64</f>
        <v>126.40586677885351</v>
      </c>
      <c r="AU122" s="21">
        <f>'Variables AME'!AS423*'Variables AME'!AS460/'Variables AME'!AS$64*'Variables AME'!$S$64</f>
        <v>162.9713343684092</v>
      </c>
      <c r="AV122" s="21">
        <f>'Variables AME'!AT423*'Variables AME'!AT460/'Variables AME'!AT$64*'Variables AME'!$S$64</f>
        <v>200.44525288308373</v>
      </c>
      <c r="AW122" s="21">
        <f>'Variables AME'!AU423*'Variables AME'!AU460/'Variables AME'!AU$64*'Variables AME'!$S$64</f>
        <v>238.29876492753078</v>
      </c>
      <c r="AX122" s="21">
        <f>'Variables AME'!AV423*'Variables AME'!AV460/'Variables AME'!AV$64*'Variables AME'!$S$64</f>
        <v>276.50406687107028</v>
      </c>
    </row>
    <row r="123" spans="1:50" x14ac:dyDescent="0.25">
      <c r="A123" s="112"/>
      <c r="B123" s="114"/>
      <c r="C123" t="s">
        <v>238</v>
      </c>
      <c r="D123" s="21">
        <f>'Variables AME'!B424*'Variables AME'!B461/'Variables AME'!B$64*'Variables AME'!$S$64</f>
        <v>552.44524344737181</v>
      </c>
      <c r="E123" s="21">
        <f>'Variables AME'!C424*'Variables AME'!C461/'Variables AME'!C$64*'Variables AME'!$S$64</f>
        <v>561.3149305243968</v>
      </c>
      <c r="F123" s="21">
        <f>'Variables AME'!D424*'Variables AME'!D461/'Variables AME'!D$64*'Variables AME'!$S$64</f>
        <v>570.32998463453941</v>
      </c>
      <c r="G123" s="21">
        <f>'Variables AME'!E424*'Variables AME'!E461/'Variables AME'!E$64*'Variables AME'!$S$64</f>
        <v>535.4058014484192</v>
      </c>
      <c r="H123" s="21">
        <f>'Variables AME'!F424*'Variables AME'!F461/'Variables AME'!F$64*'Variables AME'!$S$64</f>
        <v>501.88990993580978</v>
      </c>
      <c r="I123" s="21">
        <f>'Variables AME'!G424*'Variables AME'!G461/'Variables AME'!G$64*'Variables AME'!$S$64</f>
        <v>439.55474167831272</v>
      </c>
      <c r="J123" s="21">
        <f>'Variables AME'!H424*'Variables AME'!H461/'Variables AME'!H$64*'Variables AME'!$S$64</f>
        <v>413.97373013412954</v>
      </c>
      <c r="K123" s="21">
        <f>'Variables AME'!I424*'Variables AME'!I461/'Variables AME'!I$64*'Variables AME'!$S$64</f>
        <v>393.91234022532842</v>
      </c>
      <c r="L123" s="21">
        <f>'Variables AME'!J424*'Variables AME'!J461/'Variables AME'!J$64*'Variables AME'!$S$64</f>
        <v>370.15510294493833</v>
      </c>
      <c r="M123" s="21">
        <f>'Variables AME'!K424*'Variables AME'!K461/'Variables AME'!K$64*'Variables AME'!$S$64</f>
        <v>340.4894950795113</v>
      </c>
      <c r="N123" s="21">
        <f>'Variables AME'!L424*'Variables AME'!L461/'Variables AME'!L$64*'Variables AME'!$S$64</f>
        <v>311.84835705076335</v>
      </c>
      <c r="O123" s="21">
        <f>'Variables AME'!M424*'Variables AME'!M461/'Variables AME'!M$64*'Variables AME'!$S$64</f>
        <v>282.70151072345476</v>
      </c>
      <c r="P123" s="21">
        <f>'Variables AME'!N424*'Variables AME'!N461/'Variables AME'!N$64*'Variables AME'!$S$64</f>
        <v>242.33510970967816</v>
      </c>
      <c r="Q123" s="21">
        <f>'Variables AME'!O424*'Variables AME'!O461/'Variables AME'!O$64*'Variables AME'!$S$64</f>
        <v>206.55873445738925</v>
      </c>
      <c r="R123" s="21">
        <f>'Variables AME'!P424*'Variables AME'!P461/'Variables AME'!P$64*'Variables AME'!$S$64</f>
        <v>170.46421366209589</v>
      </c>
      <c r="S123" s="21">
        <f>'Variables AME'!Q424*'Variables AME'!Q461/'Variables AME'!Q$64*'Variables AME'!$S$64</f>
        <v>128.3612859426012</v>
      </c>
      <c r="T123" s="21">
        <f>'Variables AME'!R424*'Variables AME'!R461/'Variables AME'!R$64*'Variables AME'!$S$64</f>
        <v>86.183212120770889</v>
      </c>
      <c r="U123" s="21">
        <f>'Variables AME'!S424*'Variables AME'!S461/'Variables AME'!S$64*'Variables AME'!$S$64</f>
        <v>68.31963583651806</v>
      </c>
      <c r="V123" s="21">
        <f>'Variables AME'!T424*'Variables AME'!T461/'Variables AME'!T$64*'Variables AME'!$S$64</f>
        <v>52.910063234521829</v>
      </c>
      <c r="W123" s="21">
        <f>'Variables AME'!U424*'Variables AME'!U461/'Variables AME'!U$64*'Variables AME'!$S$64</f>
        <v>38.5097798075087</v>
      </c>
      <c r="X123" s="21">
        <f>'Variables AME'!V424*'Variables AME'!V461/'Variables AME'!V$64*'Variables AME'!$S$64</f>
        <v>29.725895674489074</v>
      </c>
      <c r="Y123" s="21">
        <f>'Variables AME'!W424*'Variables AME'!W461/'Variables AME'!W$64*'Variables AME'!$S$64</f>
        <v>21.771011053734838</v>
      </c>
      <c r="Z123" s="21">
        <f>'Variables AME'!X424*'Variables AME'!X461/'Variables AME'!X$64*'Variables AME'!$S$64</f>
        <v>20.87946373743452</v>
      </c>
      <c r="AA123" s="21">
        <f>'Variables AME'!Y424*'Variables AME'!Y461/'Variables AME'!Y$64*'Variables AME'!$S$64</f>
        <v>20.699760419709225</v>
      </c>
      <c r="AB123" s="21">
        <f>'Variables AME'!Z424*'Variables AME'!Z461/'Variables AME'!Z$64*'Variables AME'!$S$64</f>
        <v>20.647163442350571</v>
      </c>
      <c r="AC123" s="21">
        <f>'Variables AME'!AA424*'Variables AME'!AA461/'Variables AME'!AA$64*'Variables AME'!$S$64</f>
        <v>20.683493220975219</v>
      </c>
      <c r="AD123" s="21">
        <f>'Variables AME'!AB424*'Variables AME'!AB461/'Variables AME'!AB$64*'Variables AME'!$S$64</f>
        <v>20.750136360267202</v>
      </c>
      <c r="AE123" s="21">
        <f>'Variables AME'!AC424*'Variables AME'!AC461/'Variables AME'!AC$64*'Variables AME'!$S$64</f>
        <v>20.988311127618655</v>
      </c>
      <c r="AF123" s="21">
        <f>'Variables AME'!AD424*'Variables AME'!AD461/'Variables AME'!AD$64*'Variables AME'!$S$64</f>
        <v>21.279181502446743</v>
      </c>
      <c r="AG123" s="21">
        <f>'Variables AME'!AE424*'Variables AME'!AE461/'Variables AME'!AE$64*'Variables AME'!$S$64</f>
        <v>21.601530147524418</v>
      </c>
      <c r="AH123" s="21">
        <f>'Variables AME'!AF424*'Variables AME'!AF461/'Variables AME'!AF$64*'Variables AME'!$S$64</f>
        <v>21.947858354171885</v>
      </c>
      <c r="AI123" s="21">
        <f>'Variables AME'!AG424*'Variables AME'!AG461/'Variables AME'!AG$64*'Variables AME'!$S$64</f>
        <v>22.311617673909332</v>
      </c>
      <c r="AJ123" s="21">
        <f>'Variables AME'!AH424*'Variables AME'!AH461/'Variables AME'!AH$64*'Variables AME'!$S$64</f>
        <v>22.675933233817375</v>
      </c>
      <c r="AK123" s="21">
        <f>'Variables AME'!AI424*'Variables AME'!AI461/'Variables AME'!AI$64*'Variables AME'!$S$64</f>
        <v>23.044866414065933</v>
      </c>
      <c r="AL123" s="21">
        <f>'Variables AME'!AJ424*'Variables AME'!AJ461/'Variables AME'!AJ$64*'Variables AME'!$S$64</f>
        <v>23.418157755866027</v>
      </c>
      <c r="AM123" s="21">
        <f>'Variables AME'!AK424*'Variables AME'!AK461/'Variables AME'!AK$64*'Variables AME'!$S$64</f>
        <v>23.794503622984582</v>
      </c>
      <c r="AN123" s="21">
        <f>'Variables AME'!AL424*'Variables AME'!AL461/'Variables AME'!AL$64*'Variables AME'!$S$64</f>
        <v>24.172291577104907</v>
      </c>
      <c r="AO123" s="21">
        <f>'Variables AME'!AM424*'Variables AME'!AM461/'Variables AME'!AM$64*'Variables AME'!$S$64</f>
        <v>24.516878468036754</v>
      </c>
      <c r="AP123" s="21">
        <f>'Variables AME'!AN424*'Variables AME'!AN461/'Variables AME'!AN$64*'Variables AME'!$S$64</f>
        <v>24.855123193847035</v>
      </c>
      <c r="AQ123" s="21">
        <f>'Variables AME'!AO424*'Variables AME'!AO461/'Variables AME'!AO$64*'Variables AME'!$S$64</f>
        <v>25.191327036561962</v>
      </c>
      <c r="AR123" s="21">
        <f>'Variables AME'!AP424*'Variables AME'!AP461/'Variables AME'!AP$64*'Variables AME'!$S$64</f>
        <v>25.52612150260266</v>
      </c>
      <c r="AS123" s="21">
        <f>'Variables AME'!AQ424*'Variables AME'!AQ461/'Variables AME'!AQ$64*'Variables AME'!$S$64</f>
        <v>25.856288346661728</v>
      </c>
      <c r="AT123" s="21">
        <f>'Variables AME'!AR424*'Variables AME'!AR461/'Variables AME'!AR$64*'Variables AME'!$S$64</f>
        <v>26.101794434413826</v>
      </c>
      <c r="AU123" s="21">
        <f>'Variables AME'!AS424*'Variables AME'!AS461/'Variables AME'!AS$64*'Variables AME'!$S$64</f>
        <v>26.332323403416837</v>
      </c>
      <c r="AV123" s="21">
        <f>'Variables AME'!AT424*'Variables AME'!AT461/'Variables AME'!AT$64*'Variables AME'!$S$64</f>
        <v>26.555122819949137</v>
      </c>
      <c r="AW123" s="21">
        <f>'Variables AME'!AU424*'Variables AME'!AU461/'Variables AME'!AU$64*'Variables AME'!$S$64</f>
        <v>26.769351079877062</v>
      </c>
      <c r="AX123" s="21">
        <f>'Variables AME'!AV424*'Variables AME'!AV461/'Variables AME'!AV$64*'Variables AME'!$S$64</f>
        <v>26.982021560125954</v>
      </c>
    </row>
    <row r="124" spans="1:50" x14ac:dyDescent="0.25">
      <c r="A124" s="112"/>
      <c r="B124" s="114"/>
      <c r="C124" t="s">
        <v>239</v>
      </c>
      <c r="D124" s="21">
        <f>'Variables AME'!B425*'Variables AME'!B462/'Variables AME'!B$64*'Variables AME'!$S$64</f>
        <v>202.15321623154858</v>
      </c>
      <c r="E124" s="21">
        <f>'Variables AME'!C425*'Variables AME'!C462/'Variables AME'!C$64*'Variables AME'!$S$64</f>
        <v>205.39885150645711</v>
      </c>
      <c r="F124" s="21">
        <f>'Variables AME'!D425*'Variables AME'!D462/'Variables AME'!D$64*'Variables AME'!$S$64</f>
        <v>208.6976808875267</v>
      </c>
      <c r="G124" s="21">
        <f>'Variables AME'!E425*'Variables AME'!E462/'Variables AME'!E$64*'Variables AME'!$S$64</f>
        <v>408.89088511400297</v>
      </c>
      <c r="H124" s="21">
        <f>'Variables AME'!F425*'Variables AME'!F462/'Variables AME'!F$64*'Variables AME'!$S$64</f>
        <v>635.4140500283421</v>
      </c>
      <c r="I124" s="21">
        <f>'Variables AME'!G425*'Variables AME'!G462/'Variables AME'!G$64*'Variables AME'!$S$64</f>
        <v>798.0711907545442</v>
      </c>
      <c r="J124" s="21">
        <f>'Variables AME'!H425*'Variables AME'!H462/'Variables AME'!H$64*'Variables AME'!$S$64</f>
        <v>993.0136737512895</v>
      </c>
      <c r="K124" s="21">
        <f>'Variables AME'!I425*'Variables AME'!I462/'Variables AME'!I$64*'Variables AME'!$S$64</f>
        <v>1183.8014061025501</v>
      </c>
      <c r="L124" s="21">
        <f>'Variables AME'!J425*'Variables AME'!J462/'Variables AME'!J$64*'Variables AME'!$S$64</f>
        <v>1339.5507589595452</v>
      </c>
      <c r="M124" s="21">
        <f>'Variables AME'!K425*'Variables AME'!K462/'Variables AME'!K$64*'Variables AME'!$S$64</f>
        <v>1434.7685903709157</v>
      </c>
      <c r="N124" s="21">
        <f>'Variables AME'!L425*'Variables AME'!L462/'Variables AME'!L$64*'Variables AME'!$S$64</f>
        <v>1481.2564271537271</v>
      </c>
      <c r="O124" s="21">
        <f>'Variables AME'!M425*'Variables AME'!M462/'Variables AME'!M$64*'Variables AME'!$S$64</f>
        <v>1460.5749317274212</v>
      </c>
      <c r="P124" s="21">
        <f>'Variables AME'!N425*'Variables AME'!N462/'Variables AME'!N$64*'Variables AME'!$S$64</f>
        <v>1566.326127586593</v>
      </c>
      <c r="Q124" s="21">
        <f>'Variables AME'!O425*'Variables AME'!O462/'Variables AME'!O$64*'Variables AME'!$S$64</f>
        <v>1729.995580348213</v>
      </c>
      <c r="R124" s="21">
        <f>'Variables AME'!P425*'Variables AME'!P462/'Variables AME'!P$64*'Variables AME'!$S$64</f>
        <v>1919.4289677658689</v>
      </c>
      <c r="S124" s="21">
        <f>'Variables AME'!Q425*'Variables AME'!Q462/'Variables AME'!Q$64*'Variables AME'!$S$64</f>
        <v>2064.3030019686057</v>
      </c>
      <c r="T124" s="21">
        <f>'Variables AME'!R425*'Variables AME'!R462/'Variables AME'!R$64*'Variables AME'!$S$64</f>
        <v>2222.0777845896582</v>
      </c>
      <c r="U124" s="21">
        <f>'Variables AME'!S425*'Variables AME'!S462/'Variables AME'!S$64*'Variables AME'!$S$64</f>
        <v>2226.0268316307133</v>
      </c>
      <c r="V124" s="21">
        <f>'Variables AME'!T425*'Variables AME'!T462/'Variables AME'!T$64*'Variables AME'!$S$64</f>
        <v>2189.2715891582161</v>
      </c>
      <c r="W124" s="21">
        <f>'Variables AME'!U425*'Variables AME'!U462/'Variables AME'!U$64*'Variables AME'!$S$64</f>
        <v>2130.3669783506925</v>
      </c>
      <c r="X124" s="21">
        <f>'Variables AME'!V425*'Variables AME'!V462/'Variables AME'!V$64*'Variables AME'!$S$64</f>
        <v>2161.6049766836591</v>
      </c>
      <c r="Y124" s="21">
        <f>'Variables AME'!W425*'Variables AME'!W462/'Variables AME'!W$64*'Variables AME'!$S$64</f>
        <v>2197.5077213350742</v>
      </c>
      <c r="Z124" s="21">
        <f>'Variables AME'!X425*'Variables AME'!X462/'Variables AME'!X$64*'Variables AME'!$S$64</f>
        <v>2274.2035879065361</v>
      </c>
      <c r="AA124" s="21">
        <f>'Variables AME'!Y425*'Variables AME'!Y462/'Variables AME'!Y$64*'Variables AME'!$S$64</f>
        <v>2360.5735105557665</v>
      </c>
      <c r="AB124" s="21">
        <f>'Variables AME'!Z425*'Variables AME'!Z462/'Variables AME'!Z$64*'Variables AME'!$S$64</f>
        <v>2449.4313880851105</v>
      </c>
      <c r="AC124" s="21">
        <f>'Variables AME'!AA425*'Variables AME'!AA462/'Variables AME'!AA$64*'Variables AME'!$S$64</f>
        <v>2500.8676241488556</v>
      </c>
      <c r="AD124" s="21">
        <f>'Variables AME'!AB425*'Variables AME'!AB462/'Variables AME'!AB$64*'Variables AME'!$S$64</f>
        <v>2548.0078564356986</v>
      </c>
      <c r="AE124" s="21">
        <f>'Variables AME'!AC425*'Variables AME'!AC462/'Variables AME'!AC$64*'Variables AME'!$S$64</f>
        <v>2639.1443038119664</v>
      </c>
      <c r="AF124" s="21">
        <f>'Variables AME'!AD425*'Variables AME'!AD462/'Variables AME'!AD$64*'Variables AME'!$S$64</f>
        <v>2733.7631936451903</v>
      </c>
      <c r="AG124" s="21">
        <f>'Variables AME'!AE425*'Variables AME'!AE462/'Variables AME'!AE$64*'Variables AME'!$S$64</f>
        <v>2826.5847508831989</v>
      </c>
      <c r="AH124" s="21">
        <f>'Variables AME'!AF425*'Variables AME'!AF462/'Variables AME'!AF$64*'Variables AME'!$S$64</f>
        <v>2921.8817570907086</v>
      </c>
      <c r="AI124" s="21">
        <f>'Variables AME'!AG425*'Variables AME'!AG462/'Variables AME'!AG$64*'Variables AME'!$S$64</f>
        <v>3013.7643085172917</v>
      </c>
      <c r="AJ124" s="21">
        <f>'Variables AME'!AH425*'Variables AME'!AH462/'Variables AME'!AH$64*'Variables AME'!$S$64</f>
        <v>3117.7512963239274</v>
      </c>
      <c r="AK124" s="21">
        <f>'Variables AME'!AI425*'Variables AME'!AI462/'Variables AME'!AI$64*'Variables AME'!$S$64</f>
        <v>3219.2676390858928</v>
      </c>
      <c r="AL124" s="21">
        <f>'Variables AME'!AJ425*'Variables AME'!AJ462/'Variables AME'!AJ$64*'Variables AME'!$S$64</f>
        <v>3316.5361117744719</v>
      </c>
      <c r="AM124" s="21">
        <f>'Variables AME'!AK425*'Variables AME'!AK462/'Variables AME'!AK$64*'Variables AME'!$S$64</f>
        <v>3413.5184384814183</v>
      </c>
      <c r="AN124" s="21">
        <f>'Variables AME'!AL425*'Variables AME'!AL462/'Variables AME'!AL$64*'Variables AME'!$S$64</f>
        <v>3505.7918970942369</v>
      </c>
      <c r="AO124" s="21">
        <f>'Variables AME'!AM425*'Variables AME'!AM462/'Variables AME'!AM$64*'Variables AME'!$S$64</f>
        <v>3596.810823960705</v>
      </c>
      <c r="AP124" s="21">
        <f>'Variables AME'!AN425*'Variables AME'!AN462/'Variables AME'!AN$64*'Variables AME'!$S$64</f>
        <v>3682.7225916474945</v>
      </c>
      <c r="AQ124" s="21">
        <f>'Variables AME'!AO425*'Variables AME'!AO462/'Variables AME'!AO$64*'Variables AME'!$S$64</f>
        <v>3763.1927443777258</v>
      </c>
      <c r="AR124" s="21">
        <f>'Variables AME'!AP425*'Variables AME'!AP462/'Variables AME'!AP$64*'Variables AME'!$S$64</f>
        <v>3838.0924785659436</v>
      </c>
      <c r="AS124" s="21">
        <f>'Variables AME'!AQ425*'Variables AME'!AQ462/'Variables AME'!AQ$64*'Variables AME'!$S$64</f>
        <v>3906.7973575776132</v>
      </c>
      <c r="AT124" s="21">
        <f>'Variables AME'!AR425*'Variables AME'!AR462/'Variables AME'!AR$64*'Variables AME'!$S$64</f>
        <v>3987.2523816016824</v>
      </c>
      <c r="AU124" s="21">
        <f>'Variables AME'!AS425*'Variables AME'!AS462/'Variables AME'!AS$64*'Variables AME'!$S$64</f>
        <v>4065.2326187053409</v>
      </c>
      <c r="AV124" s="21">
        <f>'Variables AME'!AT425*'Variables AME'!AT462/'Variables AME'!AT$64*'Variables AME'!$S$64</f>
        <v>4139.0769540527572</v>
      </c>
      <c r="AW124" s="21">
        <f>'Variables AME'!AU425*'Variables AME'!AU462/'Variables AME'!AU$64*'Variables AME'!$S$64</f>
        <v>4208.2600683496548</v>
      </c>
      <c r="AX124" s="21">
        <f>'Variables AME'!AV425*'Variables AME'!AV462/'Variables AME'!AV$64*'Variables AME'!$S$64</f>
        <v>4273.7582649931301</v>
      </c>
    </row>
    <row r="125" spans="1:50" x14ac:dyDescent="0.25">
      <c r="A125" s="112"/>
      <c r="B125" s="114"/>
      <c r="C125" t="s">
        <v>240</v>
      </c>
      <c r="D125" s="21">
        <f>'Variables AME'!B426*'Variables AME'!B463/'Variables AME'!B$64*'Variables AME'!$S$64</f>
        <v>72.505600076704681</v>
      </c>
      <c r="E125" s="21">
        <f>'Variables AME'!C426*'Variables AME'!C463/'Variables AME'!C$64*'Variables AME'!$S$64</f>
        <v>73.669700938536977</v>
      </c>
      <c r="F125" s="21">
        <f>'Variables AME'!D426*'Variables AME'!D463/'Variables AME'!D$64*'Variables AME'!$S$64</f>
        <v>74.852882148015297</v>
      </c>
      <c r="G125" s="21">
        <f>'Variables AME'!E426*'Variables AME'!E463/'Variables AME'!E$64*'Variables AME'!$S$64</f>
        <v>98.061001570260899</v>
      </c>
      <c r="H125" s="21">
        <f>'Variables AME'!F426*'Variables AME'!F463/'Variables AME'!F$64*'Variables AME'!$S$64</f>
        <v>132.79992533408927</v>
      </c>
      <c r="I125" s="21">
        <f>'Variables AME'!G426*'Variables AME'!G463/'Variables AME'!G$64*'Variables AME'!$S$64</f>
        <v>168.51621736913251</v>
      </c>
      <c r="J125" s="21">
        <f>'Variables AME'!H426*'Variables AME'!H463/'Variables AME'!H$64*'Variables AME'!$S$64</f>
        <v>230.02234577917798</v>
      </c>
      <c r="K125" s="21">
        <f>'Variables AME'!I426*'Variables AME'!I463/'Variables AME'!I$64*'Variables AME'!$S$64</f>
        <v>317.22866120579801</v>
      </c>
      <c r="L125" s="21">
        <f>'Variables AME'!J426*'Variables AME'!J463/'Variables AME'!J$64*'Variables AME'!$S$64</f>
        <v>431.92428805770209</v>
      </c>
      <c r="M125" s="21">
        <f>'Variables AME'!K426*'Variables AME'!K463/'Variables AME'!K$64*'Variables AME'!$S$64</f>
        <v>575.61358646269423</v>
      </c>
      <c r="N125" s="21">
        <f>'Variables AME'!L426*'Variables AME'!L463/'Variables AME'!L$64*'Variables AME'!$S$64</f>
        <v>763.59884129319471</v>
      </c>
      <c r="O125" s="21">
        <f>'Variables AME'!M426*'Variables AME'!M463/'Variables AME'!M$64*'Variables AME'!$S$64</f>
        <v>1002.2523012504163</v>
      </c>
      <c r="P125" s="21">
        <f>'Variables AME'!N426*'Variables AME'!N463/'Variables AME'!N$64*'Variables AME'!$S$64</f>
        <v>1107.0993668057108</v>
      </c>
      <c r="Q125" s="21">
        <f>'Variables AME'!O426*'Variables AME'!O463/'Variables AME'!O$64*'Variables AME'!$S$64</f>
        <v>1225.9907417825038</v>
      </c>
      <c r="R125" s="21">
        <f>'Variables AME'!P426*'Variables AME'!P463/'Variables AME'!P$64*'Variables AME'!$S$64</f>
        <v>1359.8362334424958</v>
      </c>
      <c r="S125" s="21">
        <f>'Variables AME'!Q426*'Variables AME'!Q463/'Variables AME'!Q$64*'Variables AME'!$S$64</f>
        <v>1461.637572831236</v>
      </c>
      <c r="T125" s="21">
        <f>'Variables AME'!R426*'Variables AME'!R463/'Variables AME'!R$64*'Variables AME'!$S$64</f>
        <v>1571.9916617967206</v>
      </c>
      <c r="U125" s="21">
        <f>'Variables AME'!S426*'Variables AME'!S463/'Variables AME'!S$64*'Variables AME'!$S$64</f>
        <v>1587.2412972485627</v>
      </c>
      <c r="V125" s="21">
        <f>'Variables AME'!T426*'Variables AME'!T463/'Variables AME'!T$64*'Variables AME'!$S$64</f>
        <v>1576.0219204506286</v>
      </c>
      <c r="W125" s="21">
        <f>'Variables AME'!U426*'Variables AME'!U463/'Variables AME'!U$64*'Variables AME'!$S$64</f>
        <v>1549.9258073081567</v>
      </c>
      <c r="X125" s="21">
        <f>'Variables AME'!V426*'Variables AME'!V463/'Variables AME'!V$64*'Variables AME'!$S$64</f>
        <v>1533.4383721410302</v>
      </c>
      <c r="Y125" s="21">
        <f>'Variables AME'!W426*'Variables AME'!W463/'Variables AME'!W$64*'Variables AME'!$S$64</f>
        <v>1522.8896473399516</v>
      </c>
      <c r="Z125" s="21">
        <f>'Variables AME'!X426*'Variables AME'!X463/'Variables AME'!X$64*'Variables AME'!$S$64</f>
        <v>1541.9503796450658</v>
      </c>
      <c r="AA125" s="21">
        <f>'Variables AME'!Y426*'Variables AME'!Y463/'Variables AME'!Y$64*'Variables AME'!$S$64</f>
        <v>1562.4766220735307</v>
      </c>
      <c r="AB125" s="21">
        <f>'Variables AME'!Z426*'Variables AME'!Z463/'Variables AME'!Z$64*'Variables AME'!$S$64</f>
        <v>1578.5837741346909</v>
      </c>
      <c r="AC125" s="21">
        <f>'Variables AME'!AA426*'Variables AME'!AA463/'Variables AME'!AA$64*'Variables AME'!$S$64</f>
        <v>1590.630932220377</v>
      </c>
      <c r="AD125" s="21">
        <f>'Variables AME'!AB426*'Variables AME'!AB463/'Variables AME'!AB$64*'Variables AME'!$S$64</f>
        <v>1594.9867244592904</v>
      </c>
      <c r="AE125" s="21">
        <f>'Variables AME'!AC426*'Variables AME'!AC463/'Variables AME'!AC$64*'Variables AME'!$S$64</f>
        <v>1732.4351788622621</v>
      </c>
      <c r="AF125" s="21">
        <f>'Variables AME'!AD426*'Variables AME'!AD463/'Variables AME'!AD$64*'Variables AME'!$S$64</f>
        <v>1876.2261863846991</v>
      </c>
      <c r="AG125" s="21">
        <f>'Variables AME'!AE426*'Variables AME'!AE463/'Variables AME'!AE$64*'Variables AME'!$S$64</f>
        <v>2012.1242184073221</v>
      </c>
      <c r="AH125" s="21">
        <f>'Variables AME'!AF426*'Variables AME'!AF463/'Variables AME'!AF$64*'Variables AME'!$S$64</f>
        <v>2145.9109877933633</v>
      </c>
      <c r="AI125" s="21">
        <f>'Variables AME'!AG426*'Variables AME'!AG463/'Variables AME'!AG$64*'Variables AME'!$S$64</f>
        <v>2269.6626280435762</v>
      </c>
      <c r="AJ125" s="21">
        <f>'Variables AME'!AH426*'Variables AME'!AH463/'Variables AME'!AH$64*'Variables AME'!$S$64</f>
        <v>2425.1124855998532</v>
      </c>
      <c r="AK125" s="21">
        <f>'Variables AME'!AI426*'Variables AME'!AI463/'Variables AME'!AI$64*'Variables AME'!$S$64</f>
        <v>2579.188555140634</v>
      </c>
      <c r="AL125" s="21">
        <f>'Variables AME'!AJ426*'Variables AME'!AJ463/'Variables AME'!AJ$64*'Variables AME'!$S$64</f>
        <v>2727.999999723776</v>
      </c>
      <c r="AM125" s="21">
        <f>'Variables AME'!AK426*'Variables AME'!AK463/'Variables AME'!AK$64*'Variables AME'!$S$64</f>
        <v>2877.0709230577577</v>
      </c>
      <c r="AN125" s="21">
        <f>'Variables AME'!AL426*'Variables AME'!AL463/'Variables AME'!AL$64*'Variables AME'!$S$64</f>
        <v>3020.3544475587373</v>
      </c>
      <c r="AO125" s="21">
        <f>'Variables AME'!AM426*'Variables AME'!AM463/'Variables AME'!AM$64*'Variables AME'!$S$64</f>
        <v>3167.0185079710172</v>
      </c>
      <c r="AP125" s="21">
        <f>'Variables AME'!AN426*'Variables AME'!AN463/'Variables AME'!AN$64*'Variables AME'!$S$64</f>
        <v>3308.4711696745435</v>
      </c>
      <c r="AQ125" s="21">
        <f>'Variables AME'!AO426*'Variables AME'!AO463/'Variables AME'!AO$64*'Variables AME'!$S$64</f>
        <v>3443.7750857882734</v>
      </c>
      <c r="AR125" s="21">
        <f>'Variables AME'!AP426*'Variables AME'!AP463/'Variables AME'!AP$64*'Variables AME'!$S$64</f>
        <v>3572.6952947422205</v>
      </c>
      <c r="AS125" s="21">
        <f>'Variables AME'!AQ426*'Variables AME'!AQ463/'Variables AME'!AQ$64*'Variables AME'!$S$64</f>
        <v>3694.5873777236761</v>
      </c>
      <c r="AT125" s="21">
        <f>'Variables AME'!AR426*'Variables AME'!AR463/'Variables AME'!AR$64*'Variables AME'!$S$64</f>
        <v>3746.3984728759624</v>
      </c>
      <c r="AU125" s="21">
        <f>'Variables AME'!AS426*'Variables AME'!AS463/'Variables AME'!AS$64*'Variables AME'!$S$64</f>
        <v>3786.9750270730792</v>
      </c>
      <c r="AV125" s="21">
        <f>'Variables AME'!AT426*'Variables AME'!AT463/'Variables AME'!AT$64*'Variables AME'!$S$64</f>
        <v>3822.6042695885953</v>
      </c>
      <c r="AW125" s="21">
        <f>'Variables AME'!AU426*'Variables AME'!AU463/'Variables AME'!AU$64*'Variables AME'!$S$64</f>
        <v>3853.6599060094636</v>
      </c>
      <c r="AX125" s="21">
        <f>'Variables AME'!AV426*'Variables AME'!AV463/'Variables AME'!AV$64*'Variables AME'!$S$64</f>
        <v>3881.1424855963519</v>
      </c>
    </row>
    <row r="126" spans="1:50" x14ac:dyDescent="0.25">
      <c r="A126" s="112"/>
      <c r="B126" s="114"/>
      <c r="C126" t="s">
        <v>368</v>
      </c>
      <c r="D126" s="21">
        <f>'Variables AME'!B427*'Variables AME'!B464/'Variables AME'!B$64*'Variables AME'!$S$64</f>
        <v>473.15898373369066</v>
      </c>
      <c r="E126" s="21">
        <f>'Variables AME'!C427*'Variables AME'!C464/'Variables AME'!C$64*'Variables AME'!$S$64</f>
        <v>480.75570426514491</v>
      </c>
      <c r="F126" s="21">
        <f>'Variables AME'!D427*'Variables AME'!D464/'Variables AME'!D$64*'Variables AME'!$S$64</f>
        <v>488.47693750947127</v>
      </c>
      <c r="G126" s="21">
        <f>'Variables AME'!E427*'Variables AME'!E464/'Variables AME'!E$64*'Variables AME'!$S$64</f>
        <v>478.42397980896743</v>
      </c>
      <c r="H126" s="21">
        <f>'Variables AME'!F427*'Variables AME'!F464/'Variables AME'!F$64*'Variables AME'!$S$64</f>
        <v>469.91245864922735</v>
      </c>
      <c r="I126" s="21">
        <f>'Variables AME'!G427*'Variables AME'!G464/'Variables AME'!G$64*'Variables AME'!$S$64</f>
        <v>431.25601867513825</v>
      </c>
      <c r="J126" s="21">
        <f>'Variables AME'!H427*'Variables AME'!H464/'Variables AME'!H$64*'Variables AME'!$S$64</f>
        <v>425.70197770286336</v>
      </c>
      <c r="K126" s="21">
        <f>'Variables AME'!I427*'Variables AME'!I464/'Variables AME'!I$64*'Variables AME'!$S$64</f>
        <v>424.64937629674967</v>
      </c>
      <c r="L126" s="21">
        <f>'Variables AME'!J427*'Variables AME'!J464/'Variables AME'!J$64*'Variables AME'!$S$64</f>
        <v>418.30825332502553</v>
      </c>
      <c r="M126" s="21">
        <f>'Variables AME'!K427*'Variables AME'!K464/'Variables AME'!K$64*'Variables AME'!$S$64</f>
        <v>403.32210230257368</v>
      </c>
      <c r="N126" s="21">
        <f>'Variables AME'!L427*'Variables AME'!L464/'Variables AME'!L$64*'Variables AME'!$S$64</f>
        <v>387.14109086167082</v>
      </c>
      <c r="O126" s="21">
        <f>'Variables AME'!M427*'Variables AME'!M464/'Variables AME'!M$64*'Variables AME'!$S$64</f>
        <v>367.74986561883719</v>
      </c>
      <c r="P126" s="21">
        <f>'Variables AME'!N427*'Variables AME'!N464/'Variables AME'!N$64*'Variables AME'!$S$64</f>
        <v>393.33237241876617</v>
      </c>
      <c r="Q126" s="21">
        <f>'Variables AME'!O427*'Variables AME'!O464/'Variables AME'!O$64*'Variables AME'!$S$64</f>
        <v>434.84284475641687</v>
      </c>
      <c r="R126" s="21">
        <f>'Variables AME'!P427*'Variables AME'!P464/'Variables AME'!P$64*'Variables AME'!$S$64</f>
        <v>483.0212751063184</v>
      </c>
      <c r="S126" s="21">
        <f>'Variables AME'!Q427*'Variables AME'!Q464/'Variables AME'!Q$64*'Variables AME'!$S$64</f>
        <v>520.03856380980073</v>
      </c>
      <c r="T126" s="21">
        <f>'Variables AME'!R427*'Variables AME'!R464/'Variables AME'!R$64*'Variables AME'!$S$64</f>
        <v>560.26255501198318</v>
      </c>
      <c r="U126" s="21">
        <f>'Variables AME'!S427*'Variables AME'!S464/'Variables AME'!S$64*'Variables AME'!$S$64</f>
        <v>584.81733325315213</v>
      </c>
      <c r="V126" s="21">
        <f>'Variables AME'!T427*'Variables AME'!T464/'Variables AME'!T$64*'Variables AME'!$S$64</f>
        <v>602.91332530338798</v>
      </c>
      <c r="W126" s="21">
        <f>'Variables AME'!U427*'Variables AME'!U464/'Variables AME'!U$64*'Variables AME'!$S$64</f>
        <v>616.58836007805758</v>
      </c>
      <c r="X126" s="21">
        <f>'Variables AME'!V427*'Variables AME'!V464/'Variables AME'!V$64*'Variables AME'!$S$64</f>
        <v>588.78811900308597</v>
      </c>
      <c r="Y126" s="21">
        <f>'Variables AME'!W427*'Variables AME'!W464/'Variables AME'!W$64*'Variables AME'!$S$64</f>
        <v>561.13999541081046</v>
      </c>
      <c r="Z126" s="21">
        <f>'Variables AME'!X427*'Variables AME'!X464/'Variables AME'!X$64*'Variables AME'!$S$64</f>
        <v>552.09752016928701</v>
      </c>
      <c r="AA126" s="21">
        <f>'Variables AME'!Y427*'Variables AME'!Y464/'Variables AME'!Y$64*'Variables AME'!$S$64</f>
        <v>547.71156677890576</v>
      </c>
      <c r="AB126" s="21">
        <f>'Variables AME'!Z427*'Variables AME'!Z464/'Variables AME'!Z$64*'Variables AME'!$S$64</f>
        <v>545.3552466626121</v>
      </c>
      <c r="AC126" s="21">
        <f>'Variables AME'!AA427*'Variables AME'!AA464/'Variables AME'!AA$64*'Variables AME'!$S$64</f>
        <v>545.3966534441056</v>
      </c>
      <c r="AD126" s="21">
        <f>'Variables AME'!AB427*'Variables AME'!AB464/'Variables AME'!AB$64*'Variables AME'!$S$64</f>
        <v>546.32554754722958</v>
      </c>
      <c r="AE126" s="21">
        <f>'Variables AME'!AC427*'Variables AME'!AC464/'Variables AME'!AC$64*'Variables AME'!$S$64</f>
        <v>551.5865026188211</v>
      </c>
      <c r="AF126" s="21">
        <f>'Variables AME'!AD427*'Variables AME'!AD464/'Variables AME'!AD$64*'Variables AME'!$S$64</f>
        <v>558.26637381541343</v>
      </c>
      <c r="AG126" s="21">
        <f>'Variables AME'!AE427*'Variables AME'!AE464/'Variables AME'!AE$64*'Variables AME'!$S$64</f>
        <v>565.82188239931543</v>
      </c>
      <c r="AH126" s="21">
        <f>'Variables AME'!AF427*'Variables AME'!AF464/'Variables AME'!AF$64*'Variables AME'!$S$64</f>
        <v>574.08201015406121</v>
      </c>
      <c r="AI126" s="21">
        <f>'Variables AME'!AG427*'Variables AME'!AG464/'Variables AME'!AG$64*'Variables AME'!$S$64</f>
        <v>582.8420260907659</v>
      </c>
      <c r="AJ126" s="21">
        <f>'Variables AME'!AH427*'Variables AME'!AH464/'Variables AME'!AH$64*'Variables AME'!$S$64</f>
        <v>591.67782706471678</v>
      </c>
      <c r="AK126" s="21">
        <f>'Variables AME'!AI427*'Variables AME'!AI464/'Variables AME'!AI$64*'Variables AME'!$S$64</f>
        <v>600.66999981970389</v>
      </c>
      <c r="AL126" s="21">
        <f>'Variables AME'!AJ427*'Variables AME'!AJ464/'Variables AME'!AJ$64*'Variables AME'!$S$64</f>
        <v>609.80619008167105</v>
      </c>
      <c r="AM126" s="21">
        <f>'Variables AME'!AK427*'Variables AME'!AK464/'Variables AME'!AK$64*'Variables AME'!$S$64</f>
        <v>619.06821232332538</v>
      </c>
      <c r="AN126" s="21">
        <f>'Variables AME'!AL427*'Variables AME'!AL464/'Variables AME'!AL$64*'Variables AME'!$S$64</f>
        <v>628.3948372073778</v>
      </c>
      <c r="AO126" s="21">
        <f>'Variables AME'!AM427*'Variables AME'!AM464/'Variables AME'!AM$64*'Variables AME'!$S$64</f>
        <v>636.8985009021153</v>
      </c>
      <c r="AP126" s="21">
        <f>'Variables AME'!AN427*'Variables AME'!AN464/'Variables AME'!AN$64*'Variables AME'!$S$64</f>
        <v>645.26100630526298</v>
      </c>
      <c r="AQ126" s="21">
        <f>'Variables AME'!AO427*'Variables AME'!AO464/'Variables AME'!AO$64*'Variables AME'!$S$64</f>
        <v>653.5906517752245</v>
      </c>
      <c r="AR126" s="21">
        <f>'Variables AME'!AP427*'Variables AME'!AP464/'Variables AME'!AP$64*'Variables AME'!$S$64</f>
        <v>661.90190004394026</v>
      </c>
      <c r="AS126" s="21">
        <f>'Variables AME'!AQ427*'Variables AME'!AQ464/'Variables AME'!AQ$64*'Variables AME'!$S$64</f>
        <v>670.10970363082004</v>
      </c>
      <c r="AT126" s="21">
        <f>'Variables AME'!AR427*'Variables AME'!AR464/'Variables AME'!AR$64*'Variables AME'!$S$64</f>
        <v>676.21147475270959</v>
      </c>
      <c r="AU126" s="21">
        <f>'Variables AME'!AS427*'Variables AME'!AS464/'Variables AME'!AS$64*'Variables AME'!$S$64</f>
        <v>681.94866701638364</v>
      </c>
      <c r="AV126" s="21">
        <f>'Variables AME'!AT427*'Variables AME'!AT464/'Variables AME'!AT$64*'Variables AME'!$S$64</f>
        <v>687.50094267728332</v>
      </c>
      <c r="AW126" s="21">
        <f>'Variables AME'!AU427*'Variables AME'!AU464/'Variables AME'!AU$64*'Variables AME'!$S$64</f>
        <v>692.84458331864562</v>
      </c>
      <c r="AX126" s="21">
        <f>'Variables AME'!AV427*'Variables AME'!AV464/'Variables AME'!AV$64*'Variables AME'!$S$64</f>
        <v>698.15989543752607</v>
      </c>
    </row>
    <row r="127" spans="1:50" x14ac:dyDescent="0.25">
      <c r="A127" s="112"/>
      <c r="B127" s="114"/>
      <c r="C127" t="s">
        <v>241</v>
      </c>
      <c r="D127" s="21">
        <f>'Variables AME'!B428*'Variables AME'!B465/'Variables AME'!B$64*'Variables AME'!$S$64</f>
        <v>42.128085628226771</v>
      </c>
      <c r="E127" s="21">
        <f>'Variables AME'!C428*'Variables AME'!C465/'Variables AME'!C$64*'Variables AME'!$S$64</f>
        <v>42.804465669703255</v>
      </c>
      <c r="F127" s="21">
        <f>'Variables AME'!D428*'Variables AME'!D465/'Variables AME'!D$64*'Variables AME'!$S$64</f>
        <v>43.49193157124877</v>
      </c>
      <c r="G127" s="21">
        <f>'Variables AME'!E428*'Variables AME'!E465/'Variables AME'!E$64*'Variables AME'!$S$64</f>
        <v>48.788240065261931</v>
      </c>
      <c r="H127" s="21">
        <f>'Variables AME'!F428*'Variables AME'!F465/'Variables AME'!F$64*'Variables AME'!$S$64</f>
        <v>55.671021029434748</v>
      </c>
      <c r="I127" s="21">
        <f>'Variables AME'!G428*'Variables AME'!G465/'Variables AME'!G$64*'Variables AME'!$S$64</f>
        <v>59.44171665247373</v>
      </c>
      <c r="J127" s="21">
        <f>'Variables AME'!H428*'Variables AME'!H465/'Variables AME'!H$64*'Variables AME'!$S$64</f>
        <v>68.262486175364145</v>
      </c>
      <c r="K127" s="21">
        <f>'Variables AME'!I428*'Variables AME'!I465/'Variables AME'!I$64*'Variables AME'!$S$64</f>
        <v>79.204121815158757</v>
      </c>
      <c r="L127" s="21">
        <f>'Variables AME'!J428*'Variables AME'!J465/'Variables AME'!J$64*'Variables AME'!$S$64</f>
        <v>90.741081937495849</v>
      </c>
      <c r="M127" s="21">
        <f>'Variables AME'!K428*'Variables AME'!K465/'Variables AME'!K$64*'Variables AME'!$S$64</f>
        <v>101.75520056587096</v>
      </c>
      <c r="N127" s="21">
        <f>'Variables AME'!L428*'Variables AME'!L465/'Variables AME'!L$64*'Variables AME'!$S$64</f>
        <v>113.59681404510721</v>
      </c>
      <c r="O127" s="21">
        <f>'Variables AME'!M428*'Variables AME'!M465/'Variables AME'!M$64*'Variables AME'!$S$64</f>
        <v>125.49709629621533</v>
      </c>
      <c r="P127" s="21">
        <f>'Variables AME'!N428*'Variables AME'!N465/'Variables AME'!N$64*'Variables AME'!$S$64</f>
        <v>119.0797955665635</v>
      </c>
      <c r="Q127" s="21">
        <f>'Variables AME'!O428*'Variables AME'!O465/'Variables AME'!O$64*'Variables AME'!$S$64</f>
        <v>113.70394786552315</v>
      </c>
      <c r="R127" s="21">
        <f>'Variables AME'!P428*'Variables AME'!P465/'Variables AME'!P$64*'Variables AME'!$S$64</f>
        <v>108.81805271291752</v>
      </c>
      <c r="S127" s="21">
        <f>'Variables AME'!Q428*'Variables AME'!Q465/'Variables AME'!Q$64*'Variables AME'!$S$64</f>
        <v>100.80136478374918</v>
      </c>
      <c r="T127" s="21">
        <f>'Variables AME'!R428*'Variables AME'!R465/'Variables AME'!R$64*'Variables AME'!$S$64</f>
        <v>93.17647188408155</v>
      </c>
      <c r="U127" s="21">
        <f>'Variables AME'!S428*'Variables AME'!S465/'Variables AME'!S$64*'Variables AME'!$S$64</f>
        <v>117.03105962280507</v>
      </c>
      <c r="V127" s="21">
        <f>'Variables AME'!T428*'Variables AME'!T465/'Variables AME'!T$64*'Variables AME'!$S$64</f>
        <v>142.2275424376227</v>
      </c>
      <c r="W127" s="21">
        <f>'Variables AME'!U428*'Variables AME'!U465/'Variables AME'!U$64*'Variables AME'!$S$64</f>
        <v>165.31956661425241</v>
      </c>
      <c r="X127" s="21">
        <f>'Variables AME'!V428*'Variables AME'!V465/'Variables AME'!V$64*'Variables AME'!$S$64</f>
        <v>164.99880924016949</v>
      </c>
      <c r="Y127" s="21">
        <f>'Variables AME'!W428*'Variables AME'!W465/'Variables AME'!W$64*'Variables AME'!$S$64</f>
        <v>163.11080051202623</v>
      </c>
      <c r="Z127" s="21">
        <f>'Variables AME'!X428*'Variables AME'!X465/'Variables AME'!X$64*'Variables AME'!$S$64</f>
        <v>167.2461613742438</v>
      </c>
      <c r="AA127" s="21">
        <f>'Variables AME'!Y428*'Variables AME'!Y465/'Variables AME'!Y$64*'Variables AME'!$S$64</f>
        <v>172.77153211540784</v>
      </c>
      <c r="AB127" s="21">
        <f>'Variables AME'!Z428*'Variables AME'!Z465/'Variables AME'!Z$64*'Variables AME'!$S$64</f>
        <v>178.90398679954524</v>
      </c>
      <c r="AC127" s="21">
        <f>'Variables AME'!AA428*'Variables AME'!AA465/'Variables AME'!AA$64*'Variables AME'!$S$64</f>
        <v>185.60808110308963</v>
      </c>
      <c r="AD127" s="21">
        <f>'Variables AME'!AB428*'Variables AME'!AB465/'Variables AME'!AB$64*'Variables AME'!$S$64</f>
        <v>192.60934372685628</v>
      </c>
      <c r="AE127" s="21">
        <f>'Variables AME'!AC428*'Variables AME'!AC465/'Variables AME'!AC$64*'Variables AME'!$S$64</f>
        <v>196.58372763781443</v>
      </c>
      <c r="AF127" s="21">
        <f>'Variables AME'!AD428*'Variables AME'!AD465/'Variables AME'!AD$64*'Variables AME'!$S$64</f>
        <v>200.57783608267241</v>
      </c>
      <c r="AG127" s="21">
        <f>'Variables AME'!AE428*'Variables AME'!AE465/'Variables AME'!AE$64*'Variables AME'!$S$64</f>
        <v>204.84583891082545</v>
      </c>
      <c r="AH127" s="21">
        <f>'Variables AME'!AF428*'Variables AME'!AF465/'Variables AME'!AF$64*'Variables AME'!$S$64</f>
        <v>209.46732979718084</v>
      </c>
      <c r="AI127" s="21">
        <f>'Variables AME'!AG428*'Variables AME'!AG465/'Variables AME'!AG$64*'Variables AME'!$S$64</f>
        <v>214.29974804861695</v>
      </c>
      <c r="AJ127" s="21">
        <f>'Variables AME'!AH428*'Variables AME'!AH465/'Variables AME'!AH$64*'Variables AME'!$S$64</f>
        <v>228.70743406352477</v>
      </c>
      <c r="AK127" s="21">
        <f>'Variables AME'!AI428*'Variables AME'!AI465/'Variables AME'!AI$64*'Variables AME'!$S$64</f>
        <v>244.36268692841384</v>
      </c>
      <c r="AL127" s="21">
        <f>'Variables AME'!AJ428*'Variables AME'!AJ465/'Variables AME'!AJ$64*'Variables AME'!$S$64</f>
        <v>260.34588898133239</v>
      </c>
      <c r="AM127" s="21">
        <f>'Variables AME'!AK428*'Variables AME'!AK465/'Variables AME'!AK$64*'Variables AME'!$S$64</f>
        <v>277.06299933927113</v>
      </c>
      <c r="AN127" s="21">
        <f>'Variables AME'!AL428*'Variables AME'!AL465/'Variables AME'!AL$64*'Variables AME'!$S$64</f>
        <v>294.03097988977254</v>
      </c>
      <c r="AO127" s="21">
        <f>'Variables AME'!AM428*'Variables AME'!AM465/'Variables AME'!AM$64*'Variables AME'!$S$64</f>
        <v>301.51996260818845</v>
      </c>
      <c r="AP127" s="21">
        <f>'Variables AME'!AN428*'Variables AME'!AN465/'Variables AME'!AN$64*'Variables AME'!$S$64</f>
        <v>307.97206488616632</v>
      </c>
      <c r="AQ127" s="21">
        <f>'Variables AME'!AO428*'Variables AME'!AO465/'Variables AME'!AO$64*'Variables AME'!$S$64</f>
        <v>314.33784573728229</v>
      </c>
      <c r="AR127" s="21">
        <f>'Variables AME'!AP428*'Variables AME'!AP465/'Variables AME'!AP$64*'Variables AME'!$S$64</f>
        <v>320.72048050377265</v>
      </c>
      <c r="AS127" s="21">
        <f>'Variables AME'!AQ428*'Variables AME'!AQ465/'Variables AME'!AQ$64*'Variables AME'!$S$64</f>
        <v>327.08784319840419</v>
      </c>
      <c r="AT127" s="21">
        <f>'Variables AME'!AR428*'Variables AME'!AR465/'Variables AME'!AR$64*'Variables AME'!$S$64</f>
        <v>333.71670992833208</v>
      </c>
      <c r="AU127" s="21">
        <f>'Variables AME'!AS428*'Variables AME'!AS465/'Variables AME'!AS$64*'Variables AME'!$S$64</f>
        <v>340.35042826803067</v>
      </c>
      <c r="AV127" s="21">
        <f>'Variables AME'!AT428*'Variables AME'!AT465/'Variables AME'!AT$64*'Variables AME'!$S$64</f>
        <v>346.95532236262585</v>
      </c>
      <c r="AW127" s="21">
        <f>'Variables AME'!AU428*'Variables AME'!AU465/'Variables AME'!AU$64*'Variables AME'!$S$64</f>
        <v>353.50302616805493</v>
      </c>
      <c r="AX127" s="21">
        <f>'Variables AME'!AV428*'Variables AME'!AV465/'Variables AME'!AV$64*'Variables AME'!$S$64</f>
        <v>360.08123800490262</v>
      </c>
    </row>
    <row r="128" spans="1:50" x14ac:dyDescent="0.25">
      <c r="A128" s="112"/>
      <c r="B128" s="115" t="s">
        <v>822</v>
      </c>
      <c r="C128" t="s">
        <v>242</v>
      </c>
      <c r="D128" s="21">
        <f>'Variables AME'!B429*'Variables AME'!B466/'Variables AME'!B$64*'Variables AME'!$S$64</f>
        <v>1570.9348806281921</v>
      </c>
      <c r="E128" s="21">
        <f>'Variables AME'!C429*'Variables AME'!C466/'Variables AME'!C$64*'Variables AME'!$S$64</f>
        <v>1596.1567482699584</v>
      </c>
      <c r="F128" s="21">
        <f>'Variables AME'!D429*'Variables AME'!D466/'Variables AME'!D$64*'Variables AME'!$S$64</f>
        <v>1621.7606007455488</v>
      </c>
      <c r="G128" s="21">
        <f>'Variables AME'!E429*'Variables AME'!E466/'Variables AME'!E$64*'Variables AME'!$S$64</f>
        <v>1595.8931680607823</v>
      </c>
      <c r="H128" s="21">
        <f>'Variables AME'!F429*'Variables AME'!F466/'Variables AME'!F$64*'Variables AME'!$S$64</f>
        <v>1539.4252889947022</v>
      </c>
      <c r="I128" s="21">
        <f>'Variables AME'!G429*'Variables AME'!G466/'Variables AME'!G$64*'Variables AME'!$S$64</f>
        <v>1440.050581373253</v>
      </c>
      <c r="J128" s="21">
        <f>'Variables AME'!H429*'Variables AME'!H466/'Variables AME'!H$64*'Variables AME'!$S$64</f>
        <v>1427.339682783326</v>
      </c>
      <c r="K128" s="21">
        <f>'Variables AME'!I429*'Variables AME'!I466/'Variables AME'!I$64*'Variables AME'!$S$64</f>
        <v>1401.3140240758535</v>
      </c>
      <c r="L128" s="21">
        <f>'Variables AME'!J429*'Variables AME'!J466/'Variables AME'!J$64*'Variables AME'!$S$64</f>
        <v>1340.9545335812902</v>
      </c>
      <c r="M128" s="21">
        <f>'Variables AME'!K429*'Variables AME'!K466/'Variables AME'!K$64*'Variables AME'!$S$64</f>
        <v>1280.728515292742</v>
      </c>
      <c r="N128" s="21">
        <f>'Variables AME'!L429*'Variables AME'!L466/'Variables AME'!L$64*'Variables AME'!$S$64</f>
        <v>1233.4468032738871</v>
      </c>
      <c r="O128" s="21">
        <f>'Variables AME'!M429*'Variables AME'!M466/'Variables AME'!M$64*'Variables AME'!$S$64</f>
        <v>1198.4784937705904</v>
      </c>
      <c r="P128" s="21">
        <f>'Variables AME'!N429*'Variables AME'!N466/'Variables AME'!N$64*'Variables AME'!$S$64</f>
        <v>1191.8286790835034</v>
      </c>
      <c r="Q128" s="21">
        <f>'Variables AME'!O429*'Variables AME'!O466/'Variables AME'!O$64*'Variables AME'!$S$64</f>
        <v>1191.3707299741347</v>
      </c>
      <c r="R128" s="21">
        <f>'Variables AME'!P429*'Variables AME'!P466/'Variables AME'!P$64*'Variables AME'!$S$64</f>
        <v>1163.893298324746</v>
      </c>
      <c r="S128" s="21">
        <f>'Variables AME'!Q429*'Variables AME'!Q466/'Variables AME'!Q$64*'Variables AME'!$S$64</f>
        <v>1128.6937603476792</v>
      </c>
      <c r="T128" s="21">
        <f>'Variables AME'!R429*'Variables AME'!R466/'Variables AME'!R$64*'Variables AME'!$S$64</f>
        <v>1100.7294454104272</v>
      </c>
      <c r="U128" s="21">
        <f>'Variables AME'!S429*'Variables AME'!S466/'Variables AME'!S$64*'Variables AME'!$S$64</f>
        <v>1083.0117713344223</v>
      </c>
      <c r="V128" s="21">
        <f>'Variables AME'!T429*'Variables AME'!T466/'Variables AME'!T$64*'Variables AME'!$S$64</f>
        <v>1072.5646656889339</v>
      </c>
      <c r="W128" s="21">
        <f>'Variables AME'!U429*'Variables AME'!U466/'Variables AME'!U$64*'Variables AME'!$S$64</f>
        <v>1065.2401042195181</v>
      </c>
      <c r="X128" s="21">
        <f>'Variables AME'!V429*'Variables AME'!V466/'Variables AME'!V$64*'Variables AME'!$S$64</f>
        <v>1051.4208381665012</v>
      </c>
      <c r="Y128" s="21">
        <f>'Variables AME'!W429*'Variables AME'!W466/'Variables AME'!W$64*'Variables AME'!$S$64</f>
        <v>1046.5408373883097</v>
      </c>
      <c r="Z128" s="21">
        <f>'Variables AME'!X429*'Variables AME'!X466/'Variables AME'!X$64*'Variables AME'!$S$64</f>
        <v>1048.92594457276</v>
      </c>
      <c r="AA128" s="21">
        <f>'Variables AME'!Y429*'Variables AME'!Y466/'Variables AME'!Y$64*'Variables AME'!$S$64</f>
        <v>1052.7329845677129</v>
      </c>
      <c r="AB128" s="21">
        <f>'Variables AME'!Z429*'Variables AME'!Z466/'Variables AME'!Z$64*'Variables AME'!$S$64</f>
        <v>1056.1945725367477</v>
      </c>
      <c r="AC128" s="21">
        <f>'Variables AME'!AA429*'Variables AME'!AA466/'Variables AME'!AA$64*'Variables AME'!$S$64</f>
        <v>1059.4453947075485</v>
      </c>
      <c r="AD128" s="21">
        <f>'Variables AME'!AB429*'Variables AME'!AB466/'Variables AME'!AB$64*'Variables AME'!$S$64</f>
        <v>1063.0559345870452</v>
      </c>
      <c r="AE128" s="21">
        <f>'Variables AME'!AC429*'Variables AME'!AC466/'Variables AME'!AC$64*'Variables AME'!$S$64</f>
        <v>1070.1918145398358</v>
      </c>
      <c r="AF128" s="21">
        <f>'Variables AME'!AD429*'Variables AME'!AD466/'Variables AME'!AD$64*'Variables AME'!$S$64</f>
        <v>1078.6662896899354</v>
      </c>
      <c r="AG128" s="21">
        <f>'Variables AME'!AE429*'Variables AME'!AE466/'Variables AME'!AE$64*'Variables AME'!$S$64</f>
        <v>1088.2521639969934</v>
      </c>
      <c r="AH128" s="21">
        <f>'Variables AME'!AF429*'Variables AME'!AF466/'Variables AME'!AF$64*'Variables AME'!$S$64</f>
        <v>1098.4912146796205</v>
      </c>
      <c r="AI128" s="21">
        <f>'Variables AME'!AG429*'Variables AME'!AG466/'Variables AME'!AG$64*'Variables AME'!$S$64</f>
        <v>1109.4045749723664</v>
      </c>
      <c r="AJ128" s="21">
        <f>'Variables AME'!AH429*'Variables AME'!AH466/'Variables AME'!AH$64*'Variables AME'!$S$64</f>
        <v>1123.2162367627652</v>
      </c>
      <c r="AK128" s="21">
        <f>'Variables AME'!AI429*'Variables AME'!AI466/'Variables AME'!AI$64*'Variables AME'!$S$64</f>
        <v>1138.3463293864618</v>
      </c>
      <c r="AL128" s="21">
        <f>'Variables AME'!AJ429*'Variables AME'!AJ466/'Variables AME'!AJ$64*'Variables AME'!$S$64</f>
        <v>1154.4168977430591</v>
      </c>
      <c r="AM128" s="21">
        <f>'Variables AME'!AK429*'Variables AME'!AK466/'Variables AME'!AK$64*'Variables AME'!$S$64</f>
        <v>1171.0848897692765</v>
      </c>
      <c r="AN128" s="21">
        <f>'Variables AME'!AL429*'Variables AME'!AL466/'Variables AME'!AL$64*'Variables AME'!$S$64</f>
        <v>1188.2691457861699</v>
      </c>
      <c r="AO128" s="21">
        <f>'Variables AME'!AM429*'Variables AME'!AM466/'Variables AME'!AM$64*'Variables AME'!$S$64</f>
        <v>1193.912993788693</v>
      </c>
      <c r="AP128" s="21">
        <f>'Variables AME'!AN429*'Variables AME'!AN466/'Variables AME'!AN$64*'Variables AME'!$S$64</f>
        <v>1197.9715829922852</v>
      </c>
      <c r="AQ128" s="21">
        <f>'Variables AME'!AO429*'Variables AME'!AO466/'Variables AME'!AO$64*'Variables AME'!$S$64</f>
        <v>1201.7588453069859</v>
      </c>
      <c r="AR128" s="21">
        <f>'Variables AME'!AP429*'Variables AME'!AP466/'Variables AME'!AP$64*'Variables AME'!$S$64</f>
        <v>1205.617857996461</v>
      </c>
      <c r="AS128" s="21">
        <f>'Variables AME'!AQ429*'Variables AME'!AQ466/'Variables AME'!AQ$64*'Variables AME'!$S$64</f>
        <v>1209.5158393121812</v>
      </c>
      <c r="AT128" s="21">
        <f>'Variables AME'!AR429*'Variables AME'!AR466/'Variables AME'!AR$64*'Variables AME'!$S$64</f>
        <v>1211.0861697240155</v>
      </c>
      <c r="AU128" s="21">
        <f>'Variables AME'!AS429*'Variables AME'!AS466/'Variables AME'!AS$64*'Variables AME'!$S$64</f>
        <v>1212.4087376989837</v>
      </c>
      <c r="AV128" s="21">
        <f>'Variables AME'!AT429*'Variables AME'!AT466/'Variables AME'!AT$64*'Variables AME'!$S$64</f>
        <v>1213.5286434798372</v>
      </c>
      <c r="AW128" s="21">
        <f>'Variables AME'!AU429*'Variables AME'!AU466/'Variables AME'!AU$64*'Variables AME'!$S$64</f>
        <v>1214.4461723072652</v>
      </c>
      <c r="AX128" s="21">
        <f>'Variables AME'!AV429*'Variables AME'!AV466/'Variables AME'!AV$64*'Variables AME'!$S$64</f>
        <v>1215.5115258233384</v>
      </c>
    </row>
    <row r="129" spans="1:50" x14ac:dyDescent="0.25">
      <c r="A129" s="112"/>
      <c r="B129" s="115"/>
      <c r="C129" t="s">
        <v>243</v>
      </c>
      <c r="D129" s="21">
        <f>'Variables AME'!B430*'Variables AME'!B467/'Variables AME'!B$64*'Variables AME'!$S$64</f>
        <v>347.07274239742151</v>
      </c>
      <c r="E129" s="21">
        <f>'Variables AME'!C430*'Variables AME'!C467/'Variables AME'!C$64*'Variables AME'!$S$64</f>
        <v>352.6451075404716</v>
      </c>
      <c r="F129" s="21">
        <f>'Variables AME'!D430*'Variables AME'!D467/'Variables AME'!D$64*'Variables AME'!$S$64</f>
        <v>358.37765703912788</v>
      </c>
      <c r="G129" s="21">
        <f>'Variables AME'!E430*'Variables AME'!E467/'Variables AME'!E$64*'Variables AME'!$S$64</f>
        <v>562.7397002693931</v>
      </c>
      <c r="H129" s="21">
        <f>'Variables AME'!F430*'Variables AME'!F467/'Variables AME'!F$64*'Variables AME'!$S$64</f>
        <v>785.90287879624577</v>
      </c>
      <c r="I129" s="21">
        <f>'Variables AME'!G430*'Variables AME'!G467/'Variables AME'!G$64*'Variables AME'!$S$64</f>
        <v>980.99288287349952</v>
      </c>
      <c r="J129" s="21">
        <f>'Variables AME'!H430*'Variables AME'!H467/'Variables AME'!H$64*'Variables AME'!$S$64</f>
        <v>1220.3535193132068</v>
      </c>
      <c r="K129" s="21">
        <f>'Variables AME'!I430*'Variables AME'!I467/'Variables AME'!I$64*'Variables AME'!$S$64</f>
        <v>1442.4271237833107</v>
      </c>
      <c r="L129" s="21">
        <f>'Variables AME'!J430*'Variables AME'!J467/'Variables AME'!J$64*'Variables AME'!$S$64</f>
        <v>1609.1070610768913</v>
      </c>
      <c r="M129" s="21">
        <f>'Variables AME'!K430*'Variables AME'!K467/'Variables AME'!K$64*'Variables AME'!$S$64</f>
        <v>1741.975218838825</v>
      </c>
      <c r="N129" s="21">
        <f>'Variables AME'!L430*'Variables AME'!L467/'Variables AME'!L$64*'Variables AME'!$S$64</f>
        <v>1850.5369550040982</v>
      </c>
      <c r="O129" s="21">
        <f>'Variables AME'!M430*'Variables AME'!M467/'Variables AME'!M$64*'Variables AME'!$S$64</f>
        <v>1923.7619602319671</v>
      </c>
      <c r="P129" s="21">
        <f>'Variables AME'!N430*'Variables AME'!N467/'Variables AME'!N$64*'Variables AME'!$S$64</f>
        <v>2009.4353125235209</v>
      </c>
      <c r="Q129" s="21">
        <f>'Variables AME'!O430*'Variables AME'!O467/'Variables AME'!O$64*'Variables AME'!$S$64</f>
        <v>2101.7219167627291</v>
      </c>
      <c r="R129" s="21">
        <f>'Variables AME'!P430*'Variables AME'!P467/'Variables AME'!P$64*'Variables AME'!$S$64</f>
        <v>2144.6333310227537</v>
      </c>
      <c r="S129" s="21">
        <f>'Variables AME'!Q430*'Variables AME'!Q467/'Variables AME'!Q$64*'Variables AME'!$S$64</f>
        <v>2169.4511429058111</v>
      </c>
      <c r="T129" s="21">
        <f>'Variables AME'!R430*'Variables AME'!R467/'Variables AME'!R$64*'Variables AME'!$S$64</f>
        <v>2210.6559533757845</v>
      </c>
      <c r="U129" s="21">
        <f>'Variables AME'!S430*'Variables AME'!S467/'Variables AME'!S$64*'Variables AME'!$S$64</f>
        <v>2322.5148625250349</v>
      </c>
      <c r="V129" s="21">
        <f>'Variables AME'!T430*'Variables AME'!T467/'Variables AME'!T$64*'Variables AME'!$S$64</f>
        <v>2383.9413827687335</v>
      </c>
      <c r="W129" s="21">
        <f>'Variables AME'!U430*'Variables AME'!U467/'Variables AME'!U$64*'Variables AME'!$S$64</f>
        <v>2443.1189517437897</v>
      </c>
      <c r="X129" s="21">
        <f>'Variables AME'!V430*'Variables AME'!V467/'Variables AME'!V$64*'Variables AME'!$S$64</f>
        <v>2441.8462497781402</v>
      </c>
      <c r="Y129" s="21">
        <f>'Variables AME'!W430*'Variables AME'!W467/'Variables AME'!W$64*'Variables AME'!$S$64</f>
        <v>2459.1376046274613</v>
      </c>
      <c r="Z129" s="21">
        <f>'Variables AME'!X430*'Variables AME'!X467/'Variables AME'!X$64*'Variables AME'!$S$64</f>
        <v>2515.2060208171911</v>
      </c>
      <c r="AA129" s="21">
        <f>'Variables AME'!Y430*'Variables AME'!Y467/'Variables AME'!Y$64*'Variables AME'!$S$64</f>
        <v>2577.2645716350862</v>
      </c>
      <c r="AB129" s="21">
        <f>'Variables AME'!Z430*'Variables AME'!Z467/'Variables AME'!Z$64*'Variables AME'!$S$64</f>
        <v>2639.4720164321916</v>
      </c>
      <c r="AC129" s="21">
        <f>'Variables AME'!AA430*'Variables AME'!AA467/'Variables AME'!AA$64*'Variables AME'!$S$64</f>
        <v>2703.0363212170205</v>
      </c>
      <c r="AD129" s="21">
        <f>'Variables AME'!AB430*'Variables AME'!AB467/'Variables AME'!AB$64*'Variables AME'!$S$64</f>
        <v>2768.9430835476887</v>
      </c>
      <c r="AE129" s="21">
        <f>'Variables AME'!AC430*'Variables AME'!AC467/'Variables AME'!AC$64*'Variables AME'!$S$64</f>
        <v>2843.5790592045605</v>
      </c>
      <c r="AF129" s="21">
        <f>'Variables AME'!AD430*'Variables AME'!AD467/'Variables AME'!AD$64*'Variables AME'!$S$64</f>
        <v>2922.5602951770661</v>
      </c>
      <c r="AG129" s="21">
        <f>'Variables AME'!AE430*'Variables AME'!AE467/'Variables AME'!AE$64*'Variables AME'!$S$64</f>
        <v>3005.7506303668438</v>
      </c>
      <c r="AH129" s="21">
        <f>'Variables AME'!AF430*'Variables AME'!AF467/'Variables AME'!AF$64*'Variables AME'!$S$64</f>
        <v>3092.6677232906977</v>
      </c>
      <c r="AI129" s="21">
        <f>'Variables AME'!AG430*'Variables AME'!AG467/'Variables AME'!AG$64*'Variables AME'!$S$64</f>
        <v>3183.0306446784839</v>
      </c>
      <c r="AJ129" s="21">
        <f>'Variables AME'!AH430*'Variables AME'!AH467/'Variables AME'!AH$64*'Variables AME'!$S$64</f>
        <v>3241.9269411704704</v>
      </c>
      <c r="AK129" s="21">
        <f>'Variables AME'!AI430*'Variables AME'!AI467/'Variables AME'!AI$64*'Variables AME'!$S$64</f>
        <v>3300.8388467668965</v>
      </c>
      <c r="AL129" s="21">
        <f>'Variables AME'!AJ430*'Variables AME'!AJ467/'Variables AME'!AJ$64*'Variables AME'!$S$64</f>
        <v>3362.5868290699923</v>
      </c>
      <c r="AM129" s="21">
        <f>'Variables AME'!AK430*'Variables AME'!AK467/'Variables AME'!AK$64*'Variables AME'!$S$64</f>
        <v>3426.6170634290861</v>
      </c>
      <c r="AN129" s="21">
        <f>'Variables AME'!AL430*'Variables AME'!AL467/'Variables AME'!AL$64*'Variables AME'!$S$64</f>
        <v>3492.7042993514833</v>
      </c>
      <c r="AO129" s="21">
        <f>'Variables AME'!AM430*'Variables AME'!AM467/'Variables AME'!AM$64*'Variables AME'!$S$64</f>
        <v>3532.8035231693889</v>
      </c>
      <c r="AP129" s="21">
        <f>'Variables AME'!AN430*'Variables AME'!AN467/'Variables AME'!AN$64*'Variables AME'!$S$64</f>
        <v>3568.8321452453797</v>
      </c>
      <c r="AQ129" s="21">
        <f>'Variables AME'!AO430*'Variables AME'!AO467/'Variables AME'!AO$64*'Variables AME'!$S$64</f>
        <v>3604.1545332246455</v>
      </c>
      <c r="AR129" s="21">
        <f>'Variables AME'!AP430*'Variables AME'!AP467/'Variables AME'!AP$64*'Variables AME'!$S$64</f>
        <v>3639.8603280444549</v>
      </c>
      <c r="AS129" s="21">
        <f>'Variables AME'!AQ430*'Variables AME'!AQ467/'Variables AME'!AQ$64*'Variables AME'!$S$64</f>
        <v>3675.88439082691</v>
      </c>
      <c r="AT129" s="21">
        <f>'Variables AME'!AR430*'Variables AME'!AR467/'Variables AME'!AR$64*'Variables AME'!$S$64</f>
        <v>3691.1657148835229</v>
      </c>
      <c r="AU129" s="21">
        <f>'Variables AME'!AS430*'Variables AME'!AS467/'Variables AME'!AS$64*'Variables AME'!$S$64</f>
        <v>3704.4273464073844</v>
      </c>
      <c r="AV129" s="21">
        <f>'Variables AME'!AT430*'Variables AME'!AT467/'Variables AME'!AT$64*'Variables AME'!$S$64</f>
        <v>3717.0175789817422</v>
      </c>
      <c r="AW129" s="21">
        <f>'Variables AME'!AU430*'Variables AME'!AU467/'Variables AME'!AU$64*'Variables AME'!$S$64</f>
        <v>3729.077658607463</v>
      </c>
      <c r="AX129" s="21">
        <f>'Variables AME'!AV430*'Variables AME'!AV467/'Variables AME'!AV$64*'Variables AME'!$S$64</f>
        <v>3741.8915092182297</v>
      </c>
    </row>
    <row r="130" spans="1:50" x14ac:dyDescent="0.25">
      <c r="A130" s="112"/>
      <c r="B130" s="115"/>
      <c r="C130" t="s">
        <v>244</v>
      </c>
      <c r="D130" s="21">
        <f>'Variables AME'!B431*'Variables AME'!B468/'Variables AME'!B$64*'Variables AME'!$S$64</f>
        <v>38.246648479760118</v>
      </c>
      <c r="E130" s="21">
        <f>'Variables AME'!C431*'Variables AME'!C468/'Variables AME'!C$64*'Variables AME'!$S$64</f>
        <v>38.860710792331631</v>
      </c>
      <c r="F130" s="21">
        <f>'Variables AME'!D431*'Variables AME'!D468/'Variables AME'!D$64*'Variables AME'!$S$64</f>
        <v>39.475196399740909</v>
      </c>
      <c r="G130" s="21">
        <f>'Variables AME'!E431*'Variables AME'!E468/'Variables AME'!E$64*'Variables AME'!$S$64</f>
        <v>39.969470928899781</v>
      </c>
      <c r="H130" s="21">
        <f>'Variables AME'!F431*'Variables AME'!F468/'Variables AME'!F$64*'Variables AME'!$S$64</f>
        <v>39.749535717320768</v>
      </c>
      <c r="I130" s="21">
        <f>'Variables AME'!G431*'Variables AME'!G468/'Variables AME'!G$64*'Variables AME'!$S$64</f>
        <v>38.42300798194389</v>
      </c>
      <c r="J130" s="21">
        <f>'Variables AME'!H431*'Variables AME'!H468/'Variables AME'!H$64*'Variables AME'!$S$64</f>
        <v>39.192251486685208</v>
      </c>
      <c r="K130" s="21">
        <f>'Variables AME'!I431*'Variables AME'!I468/'Variables AME'!I$64*'Variables AME'!$S$64</f>
        <v>39.544970048245013</v>
      </c>
      <c r="L130" s="21">
        <f>'Variables AME'!J431*'Variables AME'!J468/'Variables AME'!J$64*'Variables AME'!$S$64</f>
        <v>38.878041199887427</v>
      </c>
      <c r="M130" s="21">
        <f>'Variables AME'!K431*'Variables AME'!K468/'Variables AME'!K$64*'Variables AME'!$S$64</f>
        <v>38.144510029516638</v>
      </c>
      <c r="N130" s="21">
        <f>'Variables AME'!L431*'Variables AME'!L468/'Variables AME'!L$64*'Variables AME'!$S$64</f>
        <v>37.771506474537631</v>
      </c>
      <c r="O130" s="21">
        <f>'Variables AME'!M431*'Variables AME'!M468/'Variables AME'!M$64*'Variables AME'!$S$64</f>
        <v>37.714380567036144</v>
      </c>
      <c r="P130" s="21">
        <f>'Variables AME'!N431*'Variables AME'!N468/'Variables AME'!N$64*'Variables AME'!$S$64</f>
        <v>56.33775090985619</v>
      </c>
      <c r="Q130" s="21">
        <f>'Variables AME'!O431*'Variables AME'!O468/'Variables AME'!O$64*'Variables AME'!$S$64</f>
        <v>79.662662263087071</v>
      </c>
      <c r="R130" s="21">
        <f>'Variables AME'!P431*'Variables AME'!P468/'Variables AME'!P$64*'Variables AME'!$S$64</f>
        <v>103.399605546045</v>
      </c>
      <c r="S130" s="21">
        <f>'Variables AME'!Q431*'Variables AME'!Q468/'Variables AME'!Q$64*'Variables AME'!$S$64</f>
        <v>127.60246019471235</v>
      </c>
      <c r="T130" s="21">
        <f>'Variables AME'!R431*'Variables AME'!R468/'Variables AME'!R$64*'Variables AME'!$S$64</f>
        <v>154.07612921782754</v>
      </c>
      <c r="U130" s="21">
        <f>'Variables AME'!S431*'Variables AME'!S468/'Variables AME'!S$64*'Variables AME'!$S$64</f>
        <v>154.4528694088838</v>
      </c>
      <c r="V130" s="21">
        <f>'Variables AME'!T431*'Variables AME'!T468/'Variables AME'!T$64*'Variables AME'!$S$64</f>
        <v>144.24566320567919</v>
      </c>
      <c r="W130" s="21">
        <f>'Variables AME'!U431*'Variables AME'!U468/'Variables AME'!U$64*'Variables AME'!$S$64</f>
        <v>133.61819764480776</v>
      </c>
      <c r="X130" s="21">
        <f>'Variables AME'!V431*'Variables AME'!V468/'Variables AME'!V$64*'Variables AME'!$S$64</f>
        <v>164.30043154216239</v>
      </c>
      <c r="Y130" s="21">
        <f>'Variables AME'!W431*'Variables AME'!W468/'Variables AME'!W$64*'Variables AME'!$S$64</f>
        <v>201.75911242572965</v>
      </c>
      <c r="Z130" s="21">
        <f>'Variables AME'!X431*'Variables AME'!X468/'Variables AME'!X$64*'Variables AME'!$S$64</f>
        <v>208.21191953024828</v>
      </c>
      <c r="AA130" s="21">
        <f>'Variables AME'!Y431*'Variables AME'!Y468/'Variables AME'!Y$64*'Variables AME'!$S$64</f>
        <v>211.06903458248041</v>
      </c>
      <c r="AB130" s="21">
        <f>'Variables AME'!Z431*'Variables AME'!Z468/'Variables AME'!Z$64*'Variables AME'!$S$64</f>
        <v>213.45850041990175</v>
      </c>
      <c r="AC130" s="21">
        <f>'Variables AME'!AA431*'Variables AME'!AA468/'Variables AME'!AA$64*'Variables AME'!$S$64</f>
        <v>215.79459873786939</v>
      </c>
      <c r="AD130" s="21">
        <f>'Variables AME'!AB431*'Variables AME'!AB468/'Variables AME'!AB$64*'Variables AME'!$S$64</f>
        <v>218.24094501683919</v>
      </c>
      <c r="AE130" s="21">
        <f>'Variables AME'!AC431*'Variables AME'!AC468/'Variables AME'!AC$64*'Variables AME'!$S$64</f>
        <v>228.63324157670908</v>
      </c>
      <c r="AF130" s="21">
        <f>'Variables AME'!AD431*'Variables AME'!AD468/'Variables AME'!AD$64*'Variables AME'!$S$64</f>
        <v>240.26102548833163</v>
      </c>
      <c r="AG130" s="21">
        <f>'Variables AME'!AE431*'Variables AME'!AE468/'Variables AME'!AE$64*'Variables AME'!$S$64</f>
        <v>252.43680987821872</v>
      </c>
      <c r="AH130" s="21">
        <f>'Variables AME'!AF431*'Variables AME'!AF468/'Variables AME'!AF$64*'Variables AME'!$S$64</f>
        <v>265.10808060315196</v>
      </c>
      <c r="AI130" s="21">
        <f>'Variables AME'!AG431*'Variables AME'!AG468/'Variables AME'!AG$64*'Variables AME'!$S$64</f>
        <v>278.21109667351402</v>
      </c>
      <c r="AJ130" s="21">
        <f>'Variables AME'!AH431*'Variables AME'!AH468/'Variables AME'!AH$64*'Variables AME'!$S$64</f>
        <v>293.07771402407167</v>
      </c>
      <c r="AK130" s="21">
        <f>'Variables AME'!AI431*'Variables AME'!AI468/'Variables AME'!AI$64*'Variables AME'!$S$64</f>
        <v>308.6743756121765</v>
      </c>
      <c r="AL130" s="21">
        <f>'Variables AME'!AJ431*'Variables AME'!AJ468/'Variables AME'!AJ$64*'Variables AME'!$S$64</f>
        <v>324.86089269788687</v>
      </c>
      <c r="AM130" s="21">
        <f>'Variables AME'!AK431*'Variables AME'!AK468/'Variables AME'!AK$64*'Variables AME'!$S$64</f>
        <v>341.76096423934081</v>
      </c>
      <c r="AN130" s="21">
        <f>'Variables AME'!AL431*'Variables AME'!AL468/'Variables AME'!AL$64*'Variables AME'!$S$64</f>
        <v>359.19477303830416</v>
      </c>
      <c r="AO130" s="21">
        <f>'Variables AME'!AM431*'Variables AME'!AM468/'Variables AME'!AM$64*'Variables AME'!$S$64</f>
        <v>372.46610145426263</v>
      </c>
      <c r="AP130" s="21">
        <f>'Variables AME'!AN431*'Variables AME'!AN468/'Variables AME'!AN$64*'Variables AME'!$S$64</f>
        <v>385.22386665211786</v>
      </c>
      <c r="AQ130" s="21">
        <f>'Variables AME'!AO431*'Variables AME'!AO468/'Variables AME'!AO$64*'Variables AME'!$S$64</f>
        <v>397.971636758638</v>
      </c>
      <c r="AR130" s="21">
        <f>'Variables AME'!AP431*'Variables AME'!AP468/'Variables AME'!AP$64*'Variables AME'!$S$64</f>
        <v>410.84440062152618</v>
      </c>
      <c r="AS130" s="21">
        <f>'Variables AME'!AQ431*'Variables AME'!AQ468/'Variables AME'!AQ$64*'Variables AME'!$S$64</f>
        <v>423.8389677529911</v>
      </c>
      <c r="AT130" s="21">
        <f>'Variables AME'!AR431*'Variables AME'!AR468/'Variables AME'!AR$64*'Variables AME'!$S$64</f>
        <v>434.30250288323526</v>
      </c>
      <c r="AU130" s="21">
        <f>'Variables AME'!AS431*'Variables AME'!AS468/'Variables AME'!AS$64*'Variables AME'!$S$64</f>
        <v>444.59208061003852</v>
      </c>
      <c r="AV130" s="21">
        <f>'Variables AME'!AT431*'Variables AME'!AT468/'Variables AME'!AT$64*'Variables AME'!$S$64</f>
        <v>454.88763183061684</v>
      </c>
      <c r="AW130" s="21">
        <f>'Variables AME'!AU431*'Variables AME'!AU468/'Variables AME'!AU$64*'Variables AME'!$S$64</f>
        <v>465.20580075508531</v>
      </c>
      <c r="AX130" s="21">
        <f>'Variables AME'!AV431*'Variables AME'!AV468/'Variables AME'!AV$64*'Variables AME'!$S$64</f>
        <v>475.70568754828639</v>
      </c>
    </row>
    <row r="131" spans="1:50" x14ac:dyDescent="0.25">
      <c r="A131" s="112"/>
      <c r="B131" s="115"/>
      <c r="C131" t="s">
        <v>245</v>
      </c>
      <c r="D131" s="21">
        <f>'Variables AME'!B432*'Variables AME'!B469/'Variables AME'!B$64*'Variables AME'!$S$64</f>
        <v>26.757185676186584</v>
      </c>
      <c r="E131" s="21">
        <f>'Variables AME'!C432*'Variables AME'!C469/'Variables AME'!C$64*'Variables AME'!$S$64</f>
        <v>27.186780947074617</v>
      </c>
      <c r="F131" s="21">
        <f>'Variables AME'!D432*'Variables AME'!D469/'Variables AME'!D$64*'Variables AME'!$S$64</f>
        <v>27.628725471745906</v>
      </c>
      <c r="G131" s="21">
        <f>'Variables AME'!E432*'Variables AME'!E469/'Variables AME'!E$64*'Variables AME'!$S$64</f>
        <v>28.197549504094432</v>
      </c>
      <c r="H131" s="21">
        <f>'Variables AME'!F432*'Variables AME'!F469/'Variables AME'!F$64*'Variables AME'!$S$64</f>
        <v>28.284147405726777</v>
      </c>
      <c r="I131" s="21">
        <f>'Variables AME'!G432*'Variables AME'!G469/'Variables AME'!G$64*'Variables AME'!$S$64</f>
        <v>27.589218569367819</v>
      </c>
      <c r="J131" s="21">
        <f>'Variables AME'!H432*'Variables AME'!H469/'Variables AME'!H$64*'Variables AME'!$S$64</f>
        <v>28.403235906966554</v>
      </c>
      <c r="K131" s="21">
        <f>'Variables AME'!I432*'Variables AME'!I469/'Variables AME'!I$64*'Variables AME'!$S$64</f>
        <v>28.927558682599475</v>
      </c>
      <c r="L131" s="21">
        <f>'Variables AME'!J432*'Variables AME'!J469/'Variables AME'!J$64*'Variables AME'!$S$64</f>
        <v>28.703693146614032</v>
      </c>
      <c r="M131" s="21">
        <f>'Variables AME'!K432*'Variables AME'!K469/'Variables AME'!K$64*'Variables AME'!$S$64</f>
        <v>28.422183460414438</v>
      </c>
      <c r="N131" s="21">
        <f>'Variables AME'!L432*'Variables AME'!L469/'Variables AME'!L$64*'Variables AME'!$S$64</f>
        <v>28.396216932434641</v>
      </c>
      <c r="O131" s="21">
        <f>'Variables AME'!M432*'Variables AME'!M469/'Variables AME'!M$64*'Variables AME'!$S$64</f>
        <v>28.606097011889808</v>
      </c>
      <c r="P131" s="21">
        <f>'Variables AME'!N432*'Variables AME'!N469/'Variables AME'!N$64*'Variables AME'!$S$64</f>
        <v>41.628579545458862</v>
      </c>
      <c r="Q131" s="21">
        <f>'Variables AME'!O432*'Variables AME'!O469/'Variables AME'!O$64*'Variables AME'!$S$64</f>
        <v>57.62392595975588</v>
      </c>
      <c r="R131" s="21">
        <f>'Variables AME'!P432*'Variables AME'!P469/'Variables AME'!P$64*'Variables AME'!$S$64</f>
        <v>73.520519325869842</v>
      </c>
      <c r="S131" s="21">
        <f>'Variables AME'!Q432*'Variables AME'!Q469/'Variables AME'!Q$64*'Variables AME'!$S$64</f>
        <v>89.377707949964076</v>
      </c>
      <c r="T131" s="21">
        <f>'Variables AME'!R432*'Variables AME'!R469/'Variables AME'!R$64*'Variables AME'!$S$64</f>
        <v>106.46144079839685</v>
      </c>
      <c r="U131" s="21">
        <f>'Variables AME'!S432*'Variables AME'!S469/'Variables AME'!S$64*'Variables AME'!$S$64</f>
        <v>99.496006097242301</v>
      </c>
      <c r="V131" s="21">
        <f>'Variables AME'!T432*'Variables AME'!T469/'Variables AME'!T$64*'Variables AME'!$S$64</f>
        <v>85.897922637101544</v>
      </c>
      <c r="W131" s="21">
        <f>'Variables AME'!U432*'Variables AME'!U469/'Variables AME'!U$64*'Variables AME'!$S$64</f>
        <v>72.297502825666825</v>
      </c>
      <c r="X131" s="21">
        <f>'Variables AME'!V432*'Variables AME'!V469/'Variables AME'!V$64*'Variables AME'!$S$64</f>
        <v>71.562424934552297</v>
      </c>
      <c r="Y131" s="21">
        <f>'Variables AME'!W432*'Variables AME'!W469/'Variables AME'!W$64*'Variables AME'!$S$64</f>
        <v>72.784537941803023</v>
      </c>
      <c r="Z131" s="21">
        <f>'Variables AME'!X432*'Variables AME'!X469/'Variables AME'!X$64*'Variables AME'!$S$64</f>
        <v>73.765417604879005</v>
      </c>
      <c r="AA131" s="21">
        <f>'Variables AME'!Y432*'Variables AME'!Y469/'Variables AME'!Y$64*'Variables AME'!$S$64</f>
        <v>74.766597134878907</v>
      </c>
      <c r="AB131" s="21">
        <f>'Variables AME'!Z432*'Variables AME'!Z469/'Variables AME'!Z$64*'Variables AME'!$S$64</f>
        <v>75.739644310376647</v>
      </c>
      <c r="AC131" s="21">
        <f>'Variables AME'!AA432*'Variables AME'!AA469/'Variables AME'!AA$64*'Variables AME'!$S$64</f>
        <v>76.681616913461056</v>
      </c>
      <c r="AD131" s="21">
        <f>'Variables AME'!AB432*'Variables AME'!AB469/'Variables AME'!AB$64*'Variables AME'!$S$64</f>
        <v>77.66062594308471</v>
      </c>
      <c r="AE131" s="21">
        <f>'Variables AME'!AC432*'Variables AME'!AC469/'Variables AME'!AC$64*'Variables AME'!$S$64</f>
        <v>78.331616820047898</v>
      </c>
      <c r="AF131" s="21">
        <f>'Variables AME'!AD432*'Variables AME'!AD469/'Variables AME'!AD$64*'Variables AME'!$S$64</f>
        <v>79.033206255964146</v>
      </c>
      <c r="AG131" s="21">
        <f>'Variables AME'!AE432*'Variables AME'!AE469/'Variables AME'!AE$64*'Variables AME'!$S$64</f>
        <v>79.804887190061407</v>
      </c>
      <c r="AH131" s="21">
        <f>'Variables AME'!AF432*'Variables AME'!AF469/'Variables AME'!AF$64*'Variables AME'!$S$64</f>
        <v>80.622027667286034</v>
      </c>
      <c r="AI131" s="21">
        <f>'Variables AME'!AG432*'Variables AME'!AG469/'Variables AME'!AG$64*'Variables AME'!$S$64</f>
        <v>81.485440052819627</v>
      </c>
      <c r="AJ131" s="21">
        <f>'Variables AME'!AH432*'Variables AME'!AH469/'Variables AME'!AH$64*'Variables AME'!$S$64</f>
        <v>82.433356544051918</v>
      </c>
      <c r="AK131" s="21">
        <f>'Variables AME'!AI432*'Variables AME'!AI469/'Variables AME'!AI$64*'Variables AME'!$S$64</f>
        <v>83.462780384780558</v>
      </c>
      <c r="AL131" s="21">
        <f>'Variables AME'!AJ432*'Variables AME'!AJ469/'Variables AME'!AJ$64*'Variables AME'!$S$64</f>
        <v>84.558705503870769</v>
      </c>
      <c r="AM131" s="21">
        <f>'Variables AME'!AK432*'Variables AME'!AK469/'Variables AME'!AK$64*'Variables AME'!$S$64</f>
        <v>85.699247961847661</v>
      </c>
      <c r="AN131" s="21">
        <f>'Variables AME'!AL432*'Variables AME'!AL469/'Variables AME'!AL$64*'Variables AME'!$S$64</f>
        <v>86.875871017572848</v>
      </c>
      <c r="AO131" s="21">
        <f>'Variables AME'!AM432*'Variables AME'!AM469/'Variables AME'!AM$64*'Variables AME'!$S$64</f>
        <v>87.391854921561901</v>
      </c>
      <c r="AP131" s="21">
        <f>'Variables AME'!AN432*'Variables AME'!AN469/'Variables AME'!AN$64*'Variables AME'!$S$64</f>
        <v>87.803707191208034</v>
      </c>
      <c r="AQ131" s="21">
        <f>'Variables AME'!AO432*'Variables AME'!AO469/'Variables AME'!AO$64*'Variables AME'!$S$64</f>
        <v>88.193809502880541</v>
      </c>
      <c r="AR131" s="21">
        <f>'Variables AME'!AP432*'Variables AME'!AP469/'Variables AME'!AP$64*'Variables AME'!$S$64</f>
        <v>88.588676164236531</v>
      </c>
      <c r="AS131" s="21">
        <f>'Variables AME'!AQ432*'Variables AME'!AQ469/'Variables AME'!AQ$64*'Variables AME'!$S$64</f>
        <v>88.986371316394795</v>
      </c>
      <c r="AT131" s="21">
        <f>'Variables AME'!AR432*'Variables AME'!AR469/'Variables AME'!AR$64*'Variables AME'!$S$64</f>
        <v>89.443863689082661</v>
      </c>
      <c r="AU131" s="21">
        <f>'Variables AME'!AS432*'Variables AME'!AS469/'Variables AME'!AS$64*'Variables AME'!$S$64</f>
        <v>89.91209581809342</v>
      </c>
      <c r="AV131" s="21">
        <f>'Variables AME'!AT432*'Variables AME'!AT469/'Variables AME'!AT$64*'Variables AME'!$S$64</f>
        <v>90.371285814025214</v>
      </c>
      <c r="AW131" s="21">
        <f>'Variables AME'!AU432*'Variables AME'!AU469/'Variables AME'!AU$64*'Variables AME'!$S$64</f>
        <v>90.819375974412338</v>
      </c>
      <c r="AX131" s="21">
        <f>'Variables AME'!AV432*'Variables AME'!AV469/'Variables AME'!AV$64*'Variables AME'!$S$64</f>
        <v>91.287032336776988</v>
      </c>
    </row>
    <row r="132" spans="1:50" x14ac:dyDescent="0.25">
      <c r="A132" s="112"/>
      <c r="B132" s="115"/>
      <c r="C132" t="s">
        <v>246</v>
      </c>
      <c r="D132" s="21">
        <f>'Variables AME'!B433*'Variables AME'!B470/'Variables AME'!B$64*'Variables AME'!$S$64</f>
        <v>16.196949580283128</v>
      </c>
      <c r="E132" s="21">
        <f>'Variables AME'!C433*'Variables AME'!C470/'Variables AME'!C$64*'Variables AME'!$S$64</f>
        <v>16.456996844846348</v>
      </c>
      <c r="F132" s="21">
        <f>'Variables AME'!D433*'Variables AME'!D470/'Variables AME'!D$64*'Variables AME'!$S$64</f>
        <v>16.72451947739965</v>
      </c>
      <c r="G132" s="21">
        <f>'Variables AME'!E433*'Variables AME'!E470/'Variables AME'!E$64*'Variables AME'!$S$64</f>
        <v>17.820431923240807</v>
      </c>
      <c r="H132" s="21">
        <f>'Variables AME'!F433*'Variables AME'!F470/'Variables AME'!F$64*'Variables AME'!$S$64</f>
        <v>18.744260016885377</v>
      </c>
      <c r="I132" s="21">
        <f>'Variables AME'!G433*'Variables AME'!G470/'Variables AME'!G$64*'Variables AME'!$S$64</f>
        <v>19.182005124148937</v>
      </c>
      <c r="J132" s="21">
        <f>'Variables AME'!H433*'Variables AME'!H470/'Variables AME'!H$64*'Variables AME'!$S$64</f>
        <v>20.712358455990024</v>
      </c>
      <c r="K132" s="21">
        <f>'Variables AME'!I433*'Variables AME'!I470/'Variables AME'!I$64*'Variables AME'!$S$64</f>
        <v>22.1198904829692</v>
      </c>
      <c r="L132" s="21">
        <f>'Variables AME'!J433*'Variables AME'!J470/'Variables AME'!J$64*'Variables AME'!$S$64</f>
        <v>23.011591250587035</v>
      </c>
      <c r="M132" s="21">
        <f>'Variables AME'!K433*'Variables AME'!K470/'Variables AME'!K$64*'Variables AME'!$S$64</f>
        <v>23.887068446170836</v>
      </c>
      <c r="N132" s="21">
        <f>'Variables AME'!L433*'Variables AME'!L470/'Variables AME'!L$64*'Variables AME'!$S$64</f>
        <v>25.01212361065312</v>
      </c>
      <c r="O132" s="21">
        <f>'Variables AME'!M433*'Variables AME'!M470/'Variables AME'!M$64*'Variables AME'!$S$64</f>
        <v>26.404130354564614</v>
      </c>
      <c r="P132" s="21">
        <f>'Variables AME'!N433*'Variables AME'!N470/'Variables AME'!N$64*'Variables AME'!$S$64</f>
        <v>31.873301219855222</v>
      </c>
      <c r="Q132" s="21">
        <f>'Variables AME'!O433*'Variables AME'!O470/'Variables AME'!O$64*'Variables AME'!$S$64</f>
        <v>38.418600618219685</v>
      </c>
      <c r="R132" s="21">
        <f>'Variables AME'!P433*'Variables AME'!P470/'Variables AME'!P$64*'Variables AME'!$S$64</f>
        <v>44.595432692302296</v>
      </c>
      <c r="S132" s="21">
        <f>'Variables AME'!Q433*'Variables AME'!Q470/'Variables AME'!Q$64*'Variables AME'!$S$64</f>
        <v>50.716919523879795</v>
      </c>
      <c r="T132" s="21">
        <f>'Variables AME'!R433*'Variables AME'!R470/'Variables AME'!R$64*'Variables AME'!$S$64</f>
        <v>57.540838439021989</v>
      </c>
      <c r="U132" s="21">
        <f>'Variables AME'!S433*'Variables AME'!S470/'Variables AME'!S$64*'Variables AME'!$S$64</f>
        <v>59.103069297954519</v>
      </c>
      <c r="V132" s="21">
        <f>'Variables AME'!T433*'Variables AME'!T470/'Variables AME'!T$64*'Variables AME'!$S$64</f>
        <v>57.226397131565768</v>
      </c>
      <c r="W132" s="21">
        <f>'Variables AME'!U433*'Variables AME'!U470/'Variables AME'!U$64*'Variables AME'!$S$64</f>
        <v>55.176776123456584</v>
      </c>
      <c r="X132" s="21">
        <f>'Variables AME'!V433*'Variables AME'!V470/'Variables AME'!V$64*'Variables AME'!$S$64</f>
        <v>55.473707186745948</v>
      </c>
      <c r="Y132" s="21">
        <f>'Variables AME'!W433*'Variables AME'!W470/'Variables AME'!W$64*'Variables AME'!$S$64</f>
        <v>56.587190421571748</v>
      </c>
      <c r="Z132" s="21">
        <f>'Variables AME'!X433*'Variables AME'!X470/'Variables AME'!X$64*'Variables AME'!$S$64</f>
        <v>57.889296471342682</v>
      </c>
      <c r="AA132" s="21">
        <f>'Variables AME'!Y433*'Variables AME'!Y470/'Variables AME'!Y$64*'Variables AME'!$S$64</f>
        <v>59.261366427297979</v>
      </c>
      <c r="AB132" s="21">
        <f>'Variables AME'!Z433*'Variables AME'!Z470/'Variables AME'!Z$64*'Variables AME'!$S$64</f>
        <v>60.630912975762712</v>
      </c>
      <c r="AC132" s="21">
        <f>'Variables AME'!AA433*'Variables AME'!AA470/'Variables AME'!AA$64*'Variables AME'!$S$64</f>
        <v>62.009073358361789</v>
      </c>
      <c r="AD132" s="21">
        <f>'Variables AME'!AB433*'Variables AME'!AB470/'Variables AME'!AB$64*'Variables AME'!$S$64</f>
        <v>63.435120431629983</v>
      </c>
      <c r="AE132" s="21">
        <f>'Variables AME'!AC433*'Variables AME'!AC470/'Variables AME'!AC$64*'Variables AME'!$S$64</f>
        <v>64.088684484926276</v>
      </c>
      <c r="AF132" s="21">
        <f>'Variables AME'!AD433*'Variables AME'!AD470/'Variables AME'!AD$64*'Variables AME'!$S$64</f>
        <v>64.712376021470348</v>
      </c>
      <c r="AG132" s="21">
        <f>'Variables AME'!AE433*'Variables AME'!AE470/'Variables AME'!AE$64*'Variables AME'!$S$64</f>
        <v>65.389077920873106</v>
      </c>
      <c r="AH132" s="21">
        <f>'Variables AME'!AF433*'Variables AME'!AF470/'Variables AME'!AF$64*'Variables AME'!$S$64</f>
        <v>66.107339116483885</v>
      </c>
      <c r="AI132" s="21">
        <f>'Variables AME'!AG433*'Variables AME'!AG470/'Variables AME'!AG$64*'Variables AME'!$S$64</f>
        <v>66.865707897738346</v>
      </c>
      <c r="AJ132" s="21">
        <f>'Variables AME'!AH433*'Variables AME'!AH470/'Variables AME'!AH$64*'Variables AME'!$S$64</f>
        <v>67.682613319836761</v>
      </c>
      <c r="AK132" s="21">
        <f>'Variables AME'!AI433*'Variables AME'!AI470/'Variables AME'!AI$64*'Variables AME'!$S$64</f>
        <v>68.566900356469887</v>
      </c>
      <c r="AL132" s="21">
        <f>'Variables AME'!AJ433*'Variables AME'!AJ470/'Variables AME'!AJ$64*'Variables AME'!$S$64</f>
        <v>69.507414327175596</v>
      </c>
      <c r="AM132" s="21">
        <f>'Variables AME'!AK433*'Variables AME'!AK470/'Variables AME'!AK$64*'Variables AME'!$S$64</f>
        <v>70.49181288580111</v>
      </c>
      <c r="AN132" s="21">
        <f>'Variables AME'!AL433*'Variables AME'!AL470/'Variables AME'!AL$64*'Variables AME'!$S$64</f>
        <v>71.508419000978577</v>
      </c>
      <c r="AO132" s="21">
        <f>'Variables AME'!AM433*'Variables AME'!AM470/'Variables AME'!AM$64*'Variables AME'!$S$64</f>
        <v>71.998162385548085</v>
      </c>
      <c r="AP132" s="21">
        <f>'Variables AME'!AN433*'Variables AME'!AN470/'Variables AME'!AN$64*'Variables AME'!$S$64</f>
        <v>72.40439314824269</v>
      </c>
      <c r="AQ132" s="21">
        <f>'Variables AME'!AO433*'Variables AME'!AO470/'Variables AME'!AO$64*'Variables AME'!$S$64</f>
        <v>72.793721559884261</v>
      </c>
      <c r="AR132" s="21">
        <f>'Variables AME'!AP433*'Variables AME'!AP470/'Variables AME'!AP$64*'Variables AME'!$S$64</f>
        <v>73.187898654928276</v>
      </c>
      <c r="AS132" s="21">
        <f>'Variables AME'!AQ433*'Variables AME'!AQ470/'Variables AME'!AQ$64*'Variables AME'!$S$64</f>
        <v>73.585319928541594</v>
      </c>
      <c r="AT132" s="21">
        <f>'Variables AME'!AR433*'Variables AME'!AR470/'Variables AME'!AR$64*'Variables AME'!$S$64</f>
        <v>73.993865326263673</v>
      </c>
      <c r="AU132" s="21">
        <f>'Variables AME'!AS433*'Variables AME'!AS470/'Variables AME'!AS$64*'Variables AME'!$S$64</f>
        <v>74.407779411443329</v>
      </c>
      <c r="AV132" s="21">
        <f>'Variables AME'!AT433*'Variables AME'!AT470/'Variables AME'!AT$64*'Variables AME'!$S$64</f>
        <v>74.814192264012632</v>
      </c>
      <c r="AW132" s="21">
        <f>'Variables AME'!AU433*'Variables AME'!AU470/'Variables AME'!AU$64*'Variables AME'!$S$64</f>
        <v>75.211730302634209</v>
      </c>
      <c r="AX132" s="21">
        <f>'Variables AME'!AV433*'Variables AME'!AV470/'Variables AME'!AV$64*'Variables AME'!$S$64</f>
        <v>75.625884720472797</v>
      </c>
    </row>
    <row r="133" spans="1:50" x14ac:dyDescent="0.25">
      <c r="A133" s="112"/>
      <c r="B133" s="115"/>
      <c r="C133" t="s">
        <v>247</v>
      </c>
      <c r="D133" s="21">
        <f>'Variables AME'!B434*'Variables AME'!B471/'Variables AME'!B$64*'Variables AME'!$S$64</f>
        <v>47.108661797682572</v>
      </c>
      <c r="E133" s="21">
        <f>'Variables AME'!C434*'Variables AME'!C471/'Variables AME'!C$64*'Variables AME'!$S$64</f>
        <v>47.865006600572812</v>
      </c>
      <c r="F133" s="21">
        <f>'Variables AME'!D434*'Variables AME'!D471/'Variables AME'!D$64*'Variables AME'!$S$64</f>
        <v>48.64309308644588</v>
      </c>
      <c r="G133" s="21">
        <f>'Variables AME'!E434*'Variables AME'!E471/'Variables AME'!E$64*'Variables AME'!$S$64</f>
        <v>63.779195110371397</v>
      </c>
      <c r="H133" s="21">
        <f>'Variables AME'!F434*'Variables AME'!F471/'Variables AME'!F$64*'Variables AME'!$S$64</f>
        <v>84.478483847204743</v>
      </c>
      <c r="I133" s="21">
        <f>'Variables AME'!G434*'Variables AME'!G471/'Variables AME'!G$64*'Variables AME'!$S$64</f>
        <v>109.36244623918503</v>
      </c>
      <c r="J133" s="21">
        <f>'Variables AME'!H434*'Variables AME'!H471/'Variables AME'!H$64*'Variables AME'!$S$64</f>
        <v>149.4792613931871</v>
      </c>
      <c r="K133" s="21">
        <f>'Variables AME'!I434*'Variables AME'!I471/'Variables AME'!I$64*'Variables AME'!$S$64</f>
        <v>202.20133988661303</v>
      </c>
      <c r="L133" s="21">
        <f>'Variables AME'!J434*'Variables AME'!J471/'Variables AME'!J$64*'Variables AME'!$S$64</f>
        <v>266.59047853770068</v>
      </c>
      <c r="M133" s="21">
        <f>'Variables AME'!K434*'Variables AME'!K471/'Variables AME'!K$64*'Variables AME'!$S$64</f>
        <v>350.90040031710362</v>
      </c>
      <c r="N133" s="21">
        <f>'Variables AME'!L434*'Variables AME'!L471/'Variables AME'!L$64*'Variables AME'!$S$64</f>
        <v>465.86041038479124</v>
      </c>
      <c r="O133" s="21">
        <f>'Variables AME'!M434*'Variables AME'!M471/'Variables AME'!M$64*'Variables AME'!$S$64</f>
        <v>623.63352912247046</v>
      </c>
      <c r="P133" s="21">
        <f>'Variables AME'!N434*'Variables AME'!N471/'Variables AME'!N$64*'Variables AME'!$S$64</f>
        <v>629.21496251905842</v>
      </c>
      <c r="Q133" s="21">
        <f>'Variables AME'!O434*'Variables AME'!O471/'Variables AME'!O$64*'Variables AME'!$S$64</f>
        <v>613.90389771696346</v>
      </c>
      <c r="R133" s="21">
        <f>'Variables AME'!P434*'Variables AME'!P471/'Variables AME'!P$64*'Variables AME'!$S$64</f>
        <v>579.20504508036288</v>
      </c>
      <c r="S133" s="21">
        <f>'Variables AME'!Q434*'Variables AME'!Q471/'Variables AME'!Q$64*'Variables AME'!$S$64</f>
        <v>537.90170784258794</v>
      </c>
      <c r="T133" s="21">
        <f>'Variables AME'!R434*'Variables AME'!R471/'Variables AME'!R$64*'Variables AME'!$S$64</f>
        <v>499.24833345889948</v>
      </c>
      <c r="U133" s="21">
        <f>'Variables AME'!S434*'Variables AME'!S471/'Variables AME'!S$64*'Variables AME'!$S$64</f>
        <v>528.59713297225562</v>
      </c>
      <c r="V133" s="21">
        <f>'Variables AME'!T434*'Variables AME'!T471/'Variables AME'!T$64*'Variables AME'!$S$64</f>
        <v>544.95330208893415</v>
      </c>
      <c r="W133" s="21">
        <f>'Variables AME'!U434*'Variables AME'!U471/'Variables AME'!U$64*'Variables AME'!$S$64</f>
        <v>560.58594799860407</v>
      </c>
      <c r="X133" s="21">
        <f>'Variables AME'!V434*'Variables AME'!V471/'Variables AME'!V$64*'Variables AME'!$S$64</f>
        <v>581.55671275885709</v>
      </c>
      <c r="Y133" s="21">
        <f>'Variables AME'!W434*'Variables AME'!W471/'Variables AME'!W$64*'Variables AME'!$S$64</f>
        <v>609.36858894270392</v>
      </c>
      <c r="Z133" s="21">
        <f>'Variables AME'!X434*'Variables AME'!X471/'Variables AME'!X$64*'Variables AME'!$S$64</f>
        <v>647.63304868895784</v>
      </c>
      <c r="AA133" s="21">
        <f>'Variables AME'!Y434*'Variables AME'!Y471/'Variables AME'!Y$64*'Variables AME'!$S$64</f>
        <v>688.09530664027125</v>
      </c>
      <c r="AB133" s="21">
        <f>'Variables AME'!Z434*'Variables AME'!Z471/'Variables AME'!Z$64*'Variables AME'!$S$64</f>
        <v>729.2161065093909</v>
      </c>
      <c r="AC133" s="21">
        <f>'Variables AME'!AA434*'Variables AME'!AA471/'Variables AME'!AA$64*'Variables AME'!$S$64</f>
        <v>772.56540571668984</v>
      </c>
      <c r="AD133" s="21">
        <f>'Variables AME'!AB434*'Variables AME'!AB471/'Variables AME'!AB$64*'Variables AME'!$S$64</f>
        <v>817.34279021526345</v>
      </c>
      <c r="AE133" s="21">
        <f>'Variables AME'!AC434*'Variables AME'!AC471/'Variables AME'!AC$64*'Variables AME'!$S$64</f>
        <v>854.77169818814048</v>
      </c>
      <c r="AF133" s="21">
        <f>'Variables AME'!AD434*'Variables AME'!AD471/'Variables AME'!AD$64*'Variables AME'!$S$64</f>
        <v>892.67854844408942</v>
      </c>
      <c r="AG133" s="21">
        <f>'Variables AME'!AE434*'Variables AME'!AE471/'Variables AME'!AE$64*'Variables AME'!$S$64</f>
        <v>932.07197965423495</v>
      </c>
      <c r="AH133" s="21">
        <f>'Variables AME'!AF434*'Variables AME'!AF471/'Variables AME'!AF$64*'Variables AME'!$S$64</f>
        <v>974.03588076028711</v>
      </c>
      <c r="AI133" s="21">
        <f>'Variables AME'!AG434*'Variables AME'!AG471/'Variables AME'!AG$64*'Variables AME'!$S$64</f>
        <v>1017.5861417510072</v>
      </c>
      <c r="AJ133" s="21">
        <f>'Variables AME'!AH434*'Variables AME'!AH471/'Variables AME'!AH$64*'Variables AME'!$S$64</f>
        <v>1049.8588846297473</v>
      </c>
      <c r="AK133" s="21">
        <f>'Variables AME'!AI434*'Variables AME'!AI471/'Variables AME'!AI$64*'Variables AME'!$S$64</f>
        <v>1082.3056750769399</v>
      </c>
      <c r="AL133" s="21">
        <f>'Variables AME'!AJ434*'Variables AME'!AJ471/'Variables AME'!AJ$64*'Variables AME'!$S$64</f>
        <v>1116.0292075465043</v>
      </c>
      <c r="AM133" s="21">
        <f>'Variables AME'!AK434*'Variables AME'!AK471/'Variables AME'!AK$64*'Variables AME'!$S$64</f>
        <v>1151.5301390002683</v>
      </c>
      <c r="AN133" s="21">
        <f>'Variables AME'!AL434*'Variables AME'!AL471/'Variables AME'!AL$64*'Variables AME'!$S$64</f>
        <v>1188.2103096101011</v>
      </c>
      <c r="AO133" s="21">
        <f>'Variables AME'!AM434*'Variables AME'!AM471/'Variables AME'!AM$64*'Variables AME'!$S$64</f>
        <v>1215.1696715224618</v>
      </c>
      <c r="AP133" s="21">
        <f>'Variables AME'!AN434*'Variables AME'!AN471/'Variables AME'!AN$64*'Variables AME'!$S$64</f>
        <v>1240.7498656579314</v>
      </c>
      <c r="AQ133" s="21">
        <f>'Variables AME'!AO434*'Variables AME'!AO471/'Variables AME'!AO$64*'Variables AME'!$S$64</f>
        <v>1266.2041043680731</v>
      </c>
      <c r="AR133" s="21">
        <f>'Variables AME'!AP434*'Variables AME'!AP471/'Variables AME'!AP$64*'Variables AME'!$S$64</f>
        <v>1291.9243558548201</v>
      </c>
      <c r="AS133" s="21">
        <f>'Variables AME'!AQ434*'Variables AME'!AQ471/'Variables AME'!AQ$64*'Variables AME'!$S$64</f>
        <v>1317.890471349531</v>
      </c>
      <c r="AT133" s="21">
        <f>'Variables AME'!AR434*'Variables AME'!AR471/'Variables AME'!AR$64*'Variables AME'!$S$64</f>
        <v>1351.4748152228108</v>
      </c>
      <c r="AU133" s="21">
        <f>'Variables AME'!AS434*'Variables AME'!AS471/'Variables AME'!AS$64*'Variables AME'!$S$64</f>
        <v>1386.2111313362591</v>
      </c>
      <c r="AV133" s="21">
        <f>'Variables AME'!AT434*'Variables AME'!AT471/'Variables AME'!AT$64*'Variables AME'!$S$64</f>
        <v>1421.1581653861708</v>
      </c>
      <c r="AW133" s="21">
        <f>'Variables AME'!AU434*'Variables AME'!AU471/'Variables AME'!AU$64*'Variables AME'!$S$64</f>
        <v>1456.2045682739167</v>
      </c>
      <c r="AX133" s="21">
        <f>'Variables AME'!AV434*'Variables AME'!AV471/'Variables AME'!AV$64*'Variables AME'!$S$64</f>
        <v>1491.840041211093</v>
      </c>
    </row>
    <row r="136" spans="1:50" x14ac:dyDescent="0.25">
      <c r="A136" s="112" t="s">
        <v>669</v>
      </c>
      <c r="B136" s="26" t="s">
        <v>823</v>
      </c>
      <c r="C136" t="s">
        <v>232</v>
      </c>
      <c r="D136" s="21">
        <f>'Variables AME'!B270</f>
        <v>0.59422803324812801</v>
      </c>
      <c r="E136" s="21">
        <f>'Variables AME'!C270</f>
        <v>0.59660924558342898</v>
      </c>
      <c r="F136" s="21">
        <f>'Variables AME'!D270</f>
        <v>0.59900042109999996</v>
      </c>
      <c r="G136" s="21">
        <f>'Variables AME'!E270</f>
        <v>0.5920254814</v>
      </c>
      <c r="H136" s="21">
        <f>'Variables AME'!F270</f>
        <v>0.55184076699999995</v>
      </c>
      <c r="I136" s="21">
        <f>'Variables AME'!G270</f>
        <v>0.4988320088</v>
      </c>
      <c r="J136" s="21">
        <f>'Variables AME'!H270</f>
        <v>0.46794640040000002</v>
      </c>
      <c r="K136" s="21">
        <f>'Variables AME'!I270</f>
        <v>0.4389777279</v>
      </c>
      <c r="L136" s="21">
        <f>'Variables AME'!J270</f>
        <v>0.41376256490000002</v>
      </c>
      <c r="M136" s="21">
        <f>'Variables AME'!K270</f>
        <v>0.40220653989999999</v>
      </c>
      <c r="N136" s="21">
        <f>'Variables AME'!L270</f>
        <v>0.38483017050000001</v>
      </c>
      <c r="O136" s="21">
        <f>'Variables AME'!M270</f>
        <v>0.36281036010000001</v>
      </c>
      <c r="P136" s="21">
        <f>'Variables AME'!N270</f>
        <v>0.31173838860000003</v>
      </c>
      <c r="Q136" s="21">
        <f>'Variables AME'!O270</f>
        <v>0.25383916699999998</v>
      </c>
      <c r="R136" s="21">
        <f>'Variables AME'!P270</f>
        <v>0.20022510969999999</v>
      </c>
      <c r="S136" s="21">
        <f>'Variables AME'!Q270</f>
        <v>0.1723163919</v>
      </c>
      <c r="T136" s="21">
        <f>'Variables AME'!R270</f>
        <v>0.15170910539999999</v>
      </c>
      <c r="U136" s="21">
        <f>'Variables AME'!S270</f>
        <v>0.1406178367</v>
      </c>
      <c r="V136" s="21">
        <f>'Variables AME'!T270</f>
        <v>0.13442715029999999</v>
      </c>
      <c r="W136" s="21">
        <f>'Variables AME'!U270</f>
        <v>0.13119632219999999</v>
      </c>
      <c r="X136" s="21">
        <f>'Variables AME'!V270</f>
        <v>0.13000035160000001</v>
      </c>
      <c r="Y136" s="21">
        <f>'Variables AME'!W270</f>
        <v>0.1297871059</v>
      </c>
      <c r="Z136" s="21">
        <f>'Variables AME'!X270</f>
        <v>0.12771250719999999</v>
      </c>
      <c r="AA136" s="21">
        <f>'Variables AME'!Y270</f>
        <v>0.12678428750000001</v>
      </c>
      <c r="AB136" s="21">
        <f>'Variables AME'!Z270</f>
        <v>0.1271165242</v>
      </c>
      <c r="AC136" s="21">
        <f>'Variables AME'!AA270</f>
        <v>0.12824878610000001</v>
      </c>
      <c r="AD136" s="21">
        <f>'Variables AME'!AB270</f>
        <v>0.12977455030000001</v>
      </c>
      <c r="AE136" s="21">
        <f>'Variables AME'!AC270</f>
        <v>0.13127119170000001</v>
      </c>
      <c r="AF136" s="21">
        <f>'Variables AME'!AD270</f>
        <v>0.13261231679999999</v>
      </c>
      <c r="AG136" s="21">
        <f>'Variables AME'!AE270</f>
        <v>0.13374781820000001</v>
      </c>
      <c r="AH136" s="21">
        <f>'Variables AME'!AF270</f>
        <v>0.13465989279999999</v>
      </c>
      <c r="AI136" s="21">
        <f>'Variables AME'!AG270</f>
        <v>0.135356165</v>
      </c>
      <c r="AJ136" s="21">
        <f>'Variables AME'!AH270</f>
        <v>0.13589914319999999</v>
      </c>
      <c r="AK136" s="21">
        <f>'Variables AME'!AI270</f>
        <v>0.13630654249999999</v>
      </c>
      <c r="AL136" s="21">
        <f>'Variables AME'!AJ270</f>
        <v>0.136609385</v>
      </c>
      <c r="AM136" s="21">
        <f>'Variables AME'!AK270</f>
        <v>0.1368247591</v>
      </c>
      <c r="AN136" s="21">
        <f>'Variables AME'!AL270</f>
        <v>0.1369683052</v>
      </c>
      <c r="AO136" s="21">
        <f>'Variables AME'!AM270</f>
        <v>0.1368887167</v>
      </c>
      <c r="AP136" s="21">
        <f>'Variables AME'!AN270</f>
        <v>0.13666511249999999</v>
      </c>
      <c r="AQ136" s="21">
        <f>'Variables AME'!AO270</f>
        <v>0.13634178290000001</v>
      </c>
      <c r="AR136" s="21">
        <f>'Variables AME'!AP270</f>
        <v>0.1359615482</v>
      </c>
      <c r="AS136" s="21">
        <f>'Variables AME'!AQ270</f>
        <v>0.13554588200000001</v>
      </c>
      <c r="AT136" s="21">
        <f>'Variables AME'!AR270</f>
        <v>0.13517780469999999</v>
      </c>
      <c r="AU136" s="21">
        <f>'Variables AME'!AS270</f>
        <v>0.13485636240000001</v>
      </c>
      <c r="AV136" s="21">
        <f>'Variables AME'!AT270</f>
        <v>0.1345739655</v>
      </c>
      <c r="AW136" s="21">
        <f>'Variables AME'!AU270</f>
        <v>0.1343233543</v>
      </c>
      <c r="AX136" s="21">
        <f>'Variables AME'!AV270</f>
        <v>0.1341193903</v>
      </c>
    </row>
    <row r="137" spans="1:50" x14ac:dyDescent="0.25">
      <c r="A137" s="112"/>
      <c r="B137" s="114" t="s">
        <v>820</v>
      </c>
      <c r="C137" t="s">
        <v>233</v>
      </c>
      <c r="D137" s="21">
        <f>'Variables AME'!B271</f>
        <v>13.1053707883709</v>
      </c>
      <c r="E137" s="21">
        <f>'Variables AME'!C271</f>
        <v>13.157887110109201</v>
      </c>
      <c r="F137" s="21">
        <f>'Variables AME'!D271</f>
        <v>13.21014381</v>
      </c>
      <c r="G137" s="21">
        <f>'Variables AME'!E271</f>
        <v>13.17385736</v>
      </c>
      <c r="H137" s="21">
        <f>'Variables AME'!F271</f>
        <v>12.923676410000001</v>
      </c>
      <c r="I137" s="21">
        <f>'Variables AME'!G271</f>
        <v>12.52383833</v>
      </c>
      <c r="J137" s="21">
        <f>'Variables AME'!H271</f>
        <v>12.22659881</v>
      </c>
      <c r="K137" s="21">
        <f>'Variables AME'!I271</f>
        <v>11.905272350000001</v>
      </c>
      <c r="L137" s="21">
        <f>'Variables AME'!J271</f>
        <v>11.516625019999999</v>
      </c>
      <c r="M137" s="21">
        <f>'Variables AME'!K271</f>
        <v>11.13936666</v>
      </c>
      <c r="N137" s="21">
        <f>'Variables AME'!L271</f>
        <v>10.83420306</v>
      </c>
      <c r="O137" s="21">
        <f>'Variables AME'!M271</f>
        <v>10.62694874</v>
      </c>
      <c r="P137" s="21">
        <f>'Variables AME'!N271</f>
        <v>10.396597180000001</v>
      </c>
      <c r="Q137" s="21">
        <f>'Variables AME'!O271</f>
        <v>10.148877390000001</v>
      </c>
      <c r="R137" s="21">
        <f>'Variables AME'!P271</f>
        <v>9.8413862979999998</v>
      </c>
      <c r="S137" s="21">
        <f>'Variables AME'!Q271</f>
        <v>9.5715791079999999</v>
      </c>
      <c r="T137" s="21">
        <f>'Variables AME'!R271</f>
        <v>9.2857037390000006</v>
      </c>
      <c r="U137" s="21">
        <f>'Variables AME'!S271</f>
        <v>9.0695512449999995</v>
      </c>
      <c r="V137" s="21">
        <f>'Variables AME'!T271</f>
        <v>8.8875199110000001</v>
      </c>
      <c r="W137" s="21">
        <f>'Variables AME'!U271</f>
        <v>8.7372109239999904</v>
      </c>
      <c r="X137" s="21">
        <f>'Variables AME'!V271</f>
        <v>8.571855802</v>
      </c>
      <c r="Y137" s="21">
        <f>'Variables AME'!W271</f>
        <v>8.3876588250000008</v>
      </c>
      <c r="Z137" s="21">
        <f>'Variables AME'!X271</f>
        <v>8.1954388460000001</v>
      </c>
      <c r="AA137" s="21">
        <f>'Variables AME'!Y271</f>
        <v>8.0122511789999997</v>
      </c>
      <c r="AB137" s="21">
        <f>'Variables AME'!Z271</f>
        <v>7.8415394689999998</v>
      </c>
      <c r="AC137" s="21">
        <f>'Variables AME'!AA271</f>
        <v>7.6835399940000002</v>
      </c>
      <c r="AD137" s="21">
        <f>'Variables AME'!AB271</f>
        <v>7.5368186599999998</v>
      </c>
      <c r="AE137" s="21">
        <f>'Variables AME'!AC271</f>
        <v>7.3963121809999999</v>
      </c>
      <c r="AF137" s="21">
        <f>'Variables AME'!AD271</f>
        <v>7.2597349920000003</v>
      </c>
      <c r="AG137" s="21">
        <f>'Variables AME'!AE271</f>
        <v>7.1268582450000002</v>
      </c>
      <c r="AH137" s="21">
        <f>'Variables AME'!AF271</f>
        <v>6.9974395500000002</v>
      </c>
      <c r="AI137" s="21">
        <f>'Variables AME'!AG271</f>
        <v>6.8703693179999998</v>
      </c>
      <c r="AJ137" s="21">
        <f>'Variables AME'!AH271</f>
        <v>6.7487174220000004</v>
      </c>
      <c r="AK137" s="21">
        <f>'Variables AME'!AI271</f>
        <v>6.6316855380000002</v>
      </c>
      <c r="AL137" s="21">
        <f>'Variables AME'!AJ271</f>
        <v>6.5191985629999998</v>
      </c>
      <c r="AM137" s="21">
        <f>'Variables AME'!AK271</f>
        <v>6.4107608020000004</v>
      </c>
      <c r="AN137" s="21">
        <f>'Variables AME'!AL271</f>
        <v>6.3059553529999999</v>
      </c>
      <c r="AO137" s="21">
        <f>'Variables AME'!AM271</f>
        <v>6.2073134640000003</v>
      </c>
      <c r="AP137" s="21">
        <f>'Variables AME'!AN271</f>
        <v>6.1133247639999997</v>
      </c>
      <c r="AQ137" s="21">
        <f>'Variables AME'!AO271</f>
        <v>6.0224011930000003</v>
      </c>
      <c r="AR137" s="21">
        <f>'Variables AME'!AP271</f>
        <v>5.9340425379999999</v>
      </c>
      <c r="AS137" s="21">
        <f>'Variables AME'!AQ271</f>
        <v>5.8475671309999999</v>
      </c>
      <c r="AT137" s="21">
        <f>'Variables AME'!AR271</f>
        <v>5.7647549580000002</v>
      </c>
      <c r="AU137" s="21">
        <f>'Variables AME'!AS271</f>
        <v>5.6842355099999997</v>
      </c>
      <c r="AV137" s="21">
        <f>'Variables AME'!AT271</f>
        <v>5.6053640610000004</v>
      </c>
      <c r="AW137" s="21">
        <f>'Variables AME'!AU271</f>
        <v>5.5280062269999997</v>
      </c>
      <c r="AX137" s="21">
        <f>'Variables AME'!AV271</f>
        <v>5.4534633179999998</v>
      </c>
    </row>
    <row r="138" spans="1:50" x14ac:dyDescent="0.25">
      <c r="A138" s="112"/>
      <c r="B138" s="114"/>
      <c r="C138" t="s">
        <v>234</v>
      </c>
      <c r="D138" s="21">
        <f>'Variables AME'!B272</f>
        <v>1.8563319391464199</v>
      </c>
      <c r="E138" s="21">
        <f>'Variables AME'!C272</f>
        <v>1.86377070047134</v>
      </c>
      <c r="F138" s="21">
        <f>'Variables AME'!D272</f>
        <v>1.87018135</v>
      </c>
      <c r="G138" s="21">
        <f>'Variables AME'!E272</f>
        <v>2.30512732</v>
      </c>
      <c r="H138" s="21">
        <f>'Variables AME'!F272</f>
        <v>2.9363981469999998</v>
      </c>
      <c r="I138" s="21">
        <f>'Variables AME'!G272</f>
        <v>3.668746107</v>
      </c>
      <c r="J138" s="21">
        <f>'Variables AME'!H272</f>
        <v>4.4873797599999996</v>
      </c>
      <c r="K138" s="21">
        <f>'Variables AME'!I272</f>
        <v>5.3136137440000004</v>
      </c>
      <c r="L138" s="21">
        <f>'Variables AME'!J272</f>
        <v>6.089913449</v>
      </c>
      <c r="M138" s="21">
        <f>'Variables AME'!K272</f>
        <v>6.8222679509999997</v>
      </c>
      <c r="N138" s="21">
        <f>'Variables AME'!L272</f>
        <v>7.5454713370000004</v>
      </c>
      <c r="O138" s="21">
        <f>'Variables AME'!M272</f>
        <v>8.2895496059999996</v>
      </c>
      <c r="P138" s="21">
        <f>'Variables AME'!N272</f>
        <v>8.6407431769999903</v>
      </c>
      <c r="Q138" s="21">
        <f>'Variables AME'!O272</f>
        <v>8.7534718470000001</v>
      </c>
      <c r="R138" s="21">
        <f>'Variables AME'!P272</f>
        <v>8.6961935120000007</v>
      </c>
      <c r="S138" s="21">
        <f>'Variables AME'!Q272</f>
        <v>8.6147305089999904</v>
      </c>
      <c r="T138" s="21">
        <f>'Variables AME'!R272</f>
        <v>8.4906220670000003</v>
      </c>
      <c r="U138" s="21">
        <f>'Variables AME'!S272</f>
        <v>8.6087674159999903</v>
      </c>
      <c r="V138" s="21">
        <f>'Variables AME'!T272</f>
        <v>8.8379784509999997</v>
      </c>
      <c r="W138" s="21">
        <f>'Variables AME'!U272</f>
        <v>9.128998803</v>
      </c>
      <c r="X138" s="21">
        <f>'Variables AME'!V272</f>
        <v>9.3135579899999996</v>
      </c>
      <c r="Y138" s="21">
        <f>'Variables AME'!W272</f>
        <v>9.4224253789999999</v>
      </c>
      <c r="Z138" s="21">
        <f>'Variables AME'!X272</f>
        <v>9.3302846410000004</v>
      </c>
      <c r="AA138" s="21">
        <f>'Variables AME'!Y272</f>
        <v>9.1498127880000002</v>
      </c>
      <c r="AB138" s="21">
        <f>'Variables AME'!Z272</f>
        <v>8.9364331220000004</v>
      </c>
      <c r="AC138" s="21">
        <f>'Variables AME'!AA272</f>
        <v>8.7188591429999995</v>
      </c>
      <c r="AD138" s="21">
        <f>'Variables AME'!AB272</f>
        <v>8.5083169170000001</v>
      </c>
      <c r="AE138" s="21">
        <f>'Variables AME'!AC272</f>
        <v>8.2992522550000007</v>
      </c>
      <c r="AF138" s="21">
        <f>'Variables AME'!AD272</f>
        <v>8.0945178549999994</v>
      </c>
      <c r="AG138" s="21">
        <f>'Variables AME'!AE272</f>
        <v>7.8964052139999996</v>
      </c>
      <c r="AH138" s="21">
        <f>'Variables AME'!AF272</f>
        <v>7.70624866</v>
      </c>
      <c r="AI138" s="21">
        <f>'Variables AME'!AG272</f>
        <v>7.5227063650000003</v>
      </c>
      <c r="AJ138" s="21">
        <f>'Variables AME'!AH272</f>
        <v>7.3549316869999997</v>
      </c>
      <c r="AK138" s="21">
        <f>'Variables AME'!AI272</f>
        <v>7.1988520060000001</v>
      </c>
      <c r="AL138" s="21">
        <f>'Variables AME'!AJ272</f>
        <v>7.0526028649999999</v>
      </c>
      <c r="AM138" s="21">
        <f>'Variables AME'!AK272</f>
        <v>6.9138935579999998</v>
      </c>
      <c r="AN138" s="21">
        <f>'Variables AME'!AL272</f>
        <v>6.7818725239999997</v>
      </c>
      <c r="AO138" s="21">
        <f>'Variables AME'!AM272</f>
        <v>6.6713150040000002</v>
      </c>
      <c r="AP138" s="21">
        <f>'Variables AME'!AN272</f>
        <v>6.5742206059999999</v>
      </c>
      <c r="AQ138" s="21">
        <f>'Variables AME'!AO272</f>
        <v>6.4854725540000002</v>
      </c>
      <c r="AR138" s="21">
        <f>'Variables AME'!AP272</f>
        <v>6.4027085929999998</v>
      </c>
      <c r="AS138" s="21">
        <f>'Variables AME'!AQ272</f>
        <v>6.3241485869999998</v>
      </c>
      <c r="AT138" s="21">
        <f>'Variables AME'!AR272</f>
        <v>6.2535439330000004</v>
      </c>
      <c r="AU138" s="21">
        <f>'Variables AME'!AS272</f>
        <v>6.1876134040000004</v>
      </c>
      <c r="AV138" s="21">
        <f>'Variables AME'!AT272</f>
        <v>6.1246600610000002</v>
      </c>
      <c r="AW138" s="21">
        <f>'Variables AME'!AU272</f>
        <v>6.0639929539999997</v>
      </c>
      <c r="AX138" s="21">
        <f>'Variables AME'!AV272</f>
        <v>6.0068425789999997</v>
      </c>
    </row>
    <row r="139" spans="1:50" x14ac:dyDescent="0.25">
      <c r="A139" s="112"/>
      <c r="B139" s="114" t="s">
        <v>821</v>
      </c>
      <c r="C139" t="s">
        <v>235</v>
      </c>
      <c r="D139" s="21">
        <f>'Variables AME'!B273</f>
        <v>74.904087735457793</v>
      </c>
      <c r="E139" s="21">
        <f>'Variables AME'!C273</f>
        <v>75.204246138798695</v>
      </c>
      <c r="F139" s="21">
        <f>'Variables AME'!D273</f>
        <v>75.50568552</v>
      </c>
      <c r="G139" s="21">
        <f>'Variables AME'!E273</f>
        <v>75.684870750000002</v>
      </c>
      <c r="H139" s="21">
        <f>'Variables AME'!F273</f>
        <v>75.954600850000006</v>
      </c>
      <c r="I139" s="21">
        <f>'Variables AME'!G273</f>
        <v>73.589392869999998</v>
      </c>
      <c r="J139" s="21">
        <f>'Variables AME'!H273</f>
        <v>72.659792319999994</v>
      </c>
      <c r="K139" s="21">
        <f>'Variables AME'!I273</f>
        <v>72.650738910000001</v>
      </c>
      <c r="L139" s="21">
        <f>'Variables AME'!J273</f>
        <v>72.679201230000004</v>
      </c>
      <c r="M139" s="21">
        <f>'Variables AME'!K273</f>
        <v>72.071881129999994</v>
      </c>
      <c r="N139" s="21">
        <f>'Variables AME'!L273</f>
        <v>71.080610359999994</v>
      </c>
      <c r="O139" s="21">
        <f>'Variables AME'!M273</f>
        <v>69.440074409999994</v>
      </c>
      <c r="P139" s="21">
        <f>'Variables AME'!N273</f>
        <v>66.601900569999998</v>
      </c>
      <c r="Q139" s="21">
        <f>'Variables AME'!O273</f>
        <v>64.142577380000006</v>
      </c>
      <c r="R139" s="21">
        <f>'Variables AME'!P273</f>
        <v>62.166189590000002</v>
      </c>
      <c r="S139" s="21">
        <f>'Variables AME'!Q273</f>
        <v>59.720889419999999</v>
      </c>
      <c r="T139" s="21">
        <f>'Variables AME'!R273</f>
        <v>57.210818789999998</v>
      </c>
      <c r="U139" s="21">
        <f>'Variables AME'!S273</f>
        <v>56.660802230000002</v>
      </c>
      <c r="V139" s="21">
        <f>'Variables AME'!T273</f>
        <v>56.990853110000003</v>
      </c>
      <c r="W139" s="21">
        <f>'Variables AME'!U273</f>
        <v>57.696201199999997</v>
      </c>
      <c r="X139" s="21">
        <f>'Variables AME'!V273</f>
        <v>58.686603990000002</v>
      </c>
      <c r="Y139" s="21">
        <f>'Variables AME'!W273</f>
        <v>59.92268953</v>
      </c>
      <c r="Z139" s="21">
        <f>'Variables AME'!X273</f>
        <v>60.484992509999998</v>
      </c>
      <c r="AA139" s="21">
        <f>'Variables AME'!Y273</f>
        <v>60.749564220000003</v>
      </c>
      <c r="AB139" s="21">
        <f>'Variables AME'!Z273</f>
        <v>60.889083730000003</v>
      </c>
      <c r="AC139" s="21">
        <f>'Variables AME'!AA273</f>
        <v>61.018949149999997</v>
      </c>
      <c r="AD139" s="21">
        <f>'Variables AME'!AB273</f>
        <v>61.152345070000003</v>
      </c>
      <c r="AE139" s="21">
        <f>'Variables AME'!AC273</f>
        <v>61.041252329999999</v>
      </c>
      <c r="AF139" s="21">
        <f>'Variables AME'!AD273</f>
        <v>60.81825783</v>
      </c>
      <c r="AG139" s="21">
        <f>'Variables AME'!AE273</f>
        <v>60.549728450000003</v>
      </c>
      <c r="AH139" s="21">
        <f>'Variables AME'!AF273</f>
        <v>60.249120380000001</v>
      </c>
      <c r="AI139" s="21">
        <f>'Variables AME'!AG273</f>
        <v>59.936497439999997</v>
      </c>
      <c r="AJ139" s="21">
        <f>'Variables AME'!AH273</f>
        <v>59.540498679999999</v>
      </c>
      <c r="AK139" s="21">
        <f>'Variables AME'!AI273</f>
        <v>59.098174069999999</v>
      </c>
      <c r="AL139" s="21">
        <f>'Variables AME'!AJ273</f>
        <v>58.629194660000003</v>
      </c>
      <c r="AM139" s="21">
        <f>'Variables AME'!AK273</f>
        <v>58.125758390000001</v>
      </c>
      <c r="AN139" s="21">
        <f>'Variables AME'!AL273</f>
        <v>57.600917520000003</v>
      </c>
      <c r="AO139" s="21">
        <f>'Variables AME'!AM273</f>
        <v>57.017136360000002</v>
      </c>
      <c r="AP139" s="21">
        <f>'Variables AME'!AN273</f>
        <v>56.397505529999997</v>
      </c>
      <c r="AQ139" s="21">
        <f>'Variables AME'!AO273</f>
        <v>55.755179349999999</v>
      </c>
      <c r="AR139" s="21">
        <f>'Variables AME'!AP273</f>
        <v>55.09742877</v>
      </c>
      <c r="AS139" s="21">
        <f>'Variables AME'!AQ273</f>
        <v>54.427034380000002</v>
      </c>
      <c r="AT139" s="21">
        <f>'Variables AME'!AR273</f>
        <v>53.616502140000001</v>
      </c>
      <c r="AU139" s="21">
        <f>'Variables AME'!AS273</f>
        <v>52.729085380000001</v>
      </c>
      <c r="AV139" s="21">
        <f>'Variables AME'!AT273</f>
        <v>51.798051729999997</v>
      </c>
      <c r="AW139" s="21">
        <f>'Variables AME'!AU273</f>
        <v>50.839817750000002</v>
      </c>
      <c r="AX139" s="21">
        <f>'Variables AME'!AV273</f>
        <v>49.86552228</v>
      </c>
    </row>
    <row r="140" spans="1:50" x14ac:dyDescent="0.25">
      <c r="A140" s="112"/>
      <c r="B140" s="114"/>
      <c r="C140" t="s">
        <v>236</v>
      </c>
      <c r="D140" s="21">
        <f>'Variables AME'!B274</f>
        <v>0.68289609059609502</v>
      </c>
      <c r="E140" s="21">
        <f>'Variables AME'!C274</f>
        <v>0.68563261681780097</v>
      </c>
      <c r="F140" s="21">
        <f>'Variables AME'!D274</f>
        <v>0.68838078940000003</v>
      </c>
      <c r="G140" s="21">
        <f>'Variables AME'!E274</f>
        <v>0.67059867169999998</v>
      </c>
      <c r="H140" s="21">
        <f>'Variables AME'!F274</f>
        <v>0.64447212919999997</v>
      </c>
      <c r="I140" s="21">
        <f>'Variables AME'!G274</f>
        <v>0.59362922289999998</v>
      </c>
      <c r="J140" s="21">
        <f>'Variables AME'!H274</f>
        <v>0.55598284170000001</v>
      </c>
      <c r="K140" s="21">
        <f>'Variables AME'!I274</f>
        <v>0.52666713239999996</v>
      </c>
      <c r="L140" s="21">
        <f>'Variables AME'!J274</f>
        <v>0.4981334</v>
      </c>
      <c r="M140" s="21">
        <f>'Variables AME'!K274</f>
        <v>0.46657841420000001</v>
      </c>
      <c r="N140" s="21">
        <f>'Variables AME'!L274</f>
        <v>0.43450220620000002</v>
      </c>
      <c r="O140" s="21">
        <f>'Variables AME'!M274</f>
        <v>0.40083266429999997</v>
      </c>
      <c r="P140" s="21">
        <f>'Variables AME'!N274</f>
        <v>0.35758327709999999</v>
      </c>
      <c r="Q140" s="21">
        <f>'Variables AME'!O274</f>
        <v>0.31529632870000002</v>
      </c>
      <c r="R140" s="21">
        <f>'Variables AME'!P274</f>
        <v>0.27463259960000003</v>
      </c>
      <c r="S140" s="21">
        <f>'Variables AME'!Q274</f>
        <v>0.2314267643</v>
      </c>
      <c r="T140" s="21">
        <f>'Variables AME'!R274</f>
        <v>0.18794053050000001</v>
      </c>
      <c r="U140" s="21">
        <f>'Variables AME'!S274</f>
        <v>0.19298157790000001</v>
      </c>
      <c r="V140" s="21">
        <f>'Variables AME'!T274</f>
        <v>0.21338558020000001</v>
      </c>
      <c r="W140" s="21">
        <f>'Variables AME'!U274</f>
        <v>0.2392880067</v>
      </c>
      <c r="X140" s="21">
        <f>'Variables AME'!V274</f>
        <v>0.2443832534</v>
      </c>
      <c r="Y140" s="21">
        <f>'Variables AME'!W274</f>
        <v>0.23657211</v>
      </c>
      <c r="Z140" s="21">
        <f>'Variables AME'!X274</f>
        <v>0.23215903039999999</v>
      </c>
      <c r="AA140" s="21">
        <f>'Variables AME'!Y274</f>
        <v>0.22970711760000001</v>
      </c>
      <c r="AB140" s="21">
        <f>'Variables AME'!Z274</f>
        <v>0.22836781310000001</v>
      </c>
      <c r="AC140" s="21">
        <f>'Variables AME'!AA274</f>
        <v>0.22779331629999999</v>
      </c>
      <c r="AD140" s="21">
        <f>'Variables AME'!AB274</f>
        <v>0.22762411169999999</v>
      </c>
      <c r="AE140" s="21">
        <f>'Variables AME'!AC274</f>
        <v>0.22931037200000001</v>
      </c>
      <c r="AF140" s="21">
        <f>'Variables AME'!AD274</f>
        <v>0.23199918589999999</v>
      </c>
      <c r="AG140" s="21">
        <f>'Variables AME'!AE274</f>
        <v>0.23523405450000001</v>
      </c>
      <c r="AH140" s="21">
        <f>'Variables AME'!AF274</f>
        <v>0.23880072550000001</v>
      </c>
      <c r="AI140" s="21">
        <f>'Variables AME'!AG274</f>
        <v>0.242532898</v>
      </c>
      <c r="AJ140" s="21">
        <f>'Variables AME'!AH274</f>
        <v>0.24481987329999999</v>
      </c>
      <c r="AK140" s="21">
        <f>'Variables AME'!AI274</f>
        <v>0.24630798849999999</v>
      </c>
      <c r="AL140" s="21">
        <f>'Variables AME'!AJ274</f>
        <v>0.2473520968</v>
      </c>
      <c r="AM140" s="21">
        <f>'Variables AME'!AK274</f>
        <v>0.24810995590000001</v>
      </c>
      <c r="AN140" s="21">
        <f>'Variables AME'!AL274</f>
        <v>0.2486995108</v>
      </c>
      <c r="AO140" s="21">
        <f>'Variables AME'!AM274</f>
        <v>0.25060913579999999</v>
      </c>
      <c r="AP140" s="21">
        <f>'Variables AME'!AN274</f>
        <v>0.25318495639999999</v>
      </c>
      <c r="AQ140" s="21">
        <f>'Variables AME'!AO274</f>
        <v>0.256087601</v>
      </c>
      <c r="AR140" s="21">
        <f>'Variables AME'!AP274</f>
        <v>0.259139481</v>
      </c>
      <c r="AS140" s="21">
        <f>'Variables AME'!AQ274</f>
        <v>0.26224223429999999</v>
      </c>
      <c r="AT140" s="21">
        <f>'Variables AME'!AR274</f>
        <v>0.26464692769999998</v>
      </c>
      <c r="AU140" s="21">
        <f>'Variables AME'!AS274</f>
        <v>0.26666469100000001</v>
      </c>
      <c r="AV140" s="21">
        <f>'Variables AME'!AT274</f>
        <v>0.26846501909999998</v>
      </c>
      <c r="AW140" s="21">
        <f>'Variables AME'!AU274</f>
        <v>0.27013524859999999</v>
      </c>
      <c r="AX140" s="21">
        <f>'Variables AME'!AV274</f>
        <v>0.27173742049999999</v>
      </c>
    </row>
    <row r="141" spans="1:50" x14ac:dyDescent="0.25">
      <c r="A141" s="112"/>
      <c r="B141" s="114"/>
      <c r="C141" t="s">
        <v>237</v>
      </c>
      <c r="D141" s="21">
        <f>'Variables AME'!B275</f>
        <v>2.3841462351468299</v>
      </c>
      <c r="E141" s="21">
        <f>'Variables AME'!C275</f>
        <v>2.3937000732470999</v>
      </c>
      <c r="F141" s="21">
        <f>'Variables AME'!D275</f>
        <v>2.4032946549999998</v>
      </c>
      <c r="G141" s="21">
        <f>'Variables AME'!E275</f>
        <v>2.4107050650000001</v>
      </c>
      <c r="H141" s="21">
        <f>'Variables AME'!F275</f>
        <v>2.4219712360000001</v>
      </c>
      <c r="I141" s="21">
        <f>'Variables AME'!G275</f>
        <v>2.349823346</v>
      </c>
      <c r="J141" s="21">
        <f>'Variables AME'!H275</f>
        <v>2.327203806</v>
      </c>
      <c r="K141" s="21">
        <f>'Variables AME'!I275</f>
        <v>2.335845011</v>
      </c>
      <c r="L141" s="21">
        <f>'Variables AME'!J275</f>
        <v>2.343010568</v>
      </c>
      <c r="M141" s="21">
        <f>'Variables AME'!K275</f>
        <v>2.3281760560000002</v>
      </c>
      <c r="N141" s="21">
        <f>'Variables AME'!L275</f>
        <v>2.3000830419999998</v>
      </c>
      <c r="O141" s="21">
        <f>'Variables AME'!M275</f>
        <v>2.250502392</v>
      </c>
      <c r="P141" s="21">
        <f>'Variables AME'!N275</f>
        <v>2.2923645590000001</v>
      </c>
      <c r="Q141" s="21">
        <f>'Variables AME'!O275</f>
        <v>2.4122031430000002</v>
      </c>
      <c r="R141" s="21">
        <f>'Variables AME'!P275</f>
        <v>2.5877095959999998</v>
      </c>
      <c r="S141" s="21">
        <f>'Variables AME'!Q275</f>
        <v>2.7658067430000002</v>
      </c>
      <c r="T141" s="21">
        <f>'Variables AME'!R275</f>
        <v>2.9521917900000001</v>
      </c>
      <c r="U141" s="21">
        <f>'Variables AME'!S275</f>
        <v>2.8267697759999999</v>
      </c>
      <c r="V141" s="21">
        <f>'Variables AME'!T275</f>
        <v>2.4949025520000001</v>
      </c>
      <c r="W141" s="21">
        <f>'Variables AME'!U275</f>
        <v>2.0093849779999999</v>
      </c>
      <c r="X141" s="21">
        <f>'Variables AME'!V275</f>
        <v>1.772033974</v>
      </c>
      <c r="Y141" s="21">
        <f>'Variables AME'!W275</f>
        <v>1.6424447950000001</v>
      </c>
      <c r="Z141" s="21">
        <f>'Variables AME'!X275</f>
        <v>1.578692757</v>
      </c>
      <c r="AA141" s="21">
        <f>'Variables AME'!Y275</f>
        <v>1.5484622100000001</v>
      </c>
      <c r="AB141" s="21">
        <f>'Variables AME'!Z275</f>
        <v>1.53583896</v>
      </c>
      <c r="AC141" s="21">
        <f>'Variables AME'!AA275</f>
        <v>1.5335276449999999</v>
      </c>
      <c r="AD141" s="21">
        <f>'Variables AME'!AB275</f>
        <v>1.536640724</v>
      </c>
      <c r="AE141" s="21">
        <f>'Variables AME'!AC275</f>
        <v>1.5455351230000001</v>
      </c>
      <c r="AF141" s="21">
        <f>'Variables AME'!AD275</f>
        <v>1.557714496</v>
      </c>
      <c r="AG141" s="21">
        <f>'Variables AME'!AE275</f>
        <v>1.571783565</v>
      </c>
      <c r="AH141" s="21">
        <f>'Variables AME'!AF275</f>
        <v>1.5869425070000001</v>
      </c>
      <c r="AI141" s="21">
        <f>'Variables AME'!AG275</f>
        <v>1.602657738</v>
      </c>
      <c r="AJ141" s="21">
        <f>'Variables AME'!AH275</f>
        <v>1.6183071069999999</v>
      </c>
      <c r="AK141" s="21">
        <f>'Variables AME'!AI275</f>
        <v>1.633753295</v>
      </c>
      <c r="AL141" s="21">
        <f>'Variables AME'!AJ275</f>
        <v>1.648940466</v>
      </c>
      <c r="AM141" s="21">
        <f>'Variables AME'!AK275</f>
        <v>1.6638461389999999</v>
      </c>
      <c r="AN141" s="21">
        <f>'Variables AME'!AL275</f>
        <v>1.6784571930000001</v>
      </c>
      <c r="AO141" s="21">
        <f>'Variables AME'!AM275</f>
        <v>1.691996651</v>
      </c>
      <c r="AP141" s="21">
        <f>'Variables AME'!AN275</f>
        <v>1.7047947729999999</v>
      </c>
      <c r="AQ141" s="21">
        <f>'Variables AME'!AO275</f>
        <v>1.717067532</v>
      </c>
      <c r="AR141" s="21">
        <f>'Variables AME'!AP275</f>
        <v>1.728951039</v>
      </c>
      <c r="AS141" s="21">
        <f>'Variables AME'!AQ275</f>
        <v>1.7404941920000001</v>
      </c>
      <c r="AT141" s="21">
        <f>'Variables AME'!AR275</f>
        <v>1.907295443</v>
      </c>
      <c r="AU141" s="21">
        <f>'Variables AME'!AS275</f>
        <v>2.1389529010000001</v>
      </c>
      <c r="AV141" s="21">
        <f>'Variables AME'!AT275</f>
        <v>2.395941235</v>
      </c>
      <c r="AW141" s="21">
        <f>'Variables AME'!AU275</f>
        <v>2.6578654770000001</v>
      </c>
      <c r="AX141" s="21">
        <f>'Variables AME'!AV275</f>
        <v>2.9142969590000001</v>
      </c>
    </row>
    <row r="142" spans="1:50" x14ac:dyDescent="0.25">
      <c r="A142" s="112"/>
      <c r="B142" s="114"/>
      <c r="C142" t="s">
        <v>238</v>
      </c>
      <c r="D142" s="21">
        <f>'Variables AME'!B276</f>
        <v>3.8105852795219599</v>
      </c>
      <c r="E142" s="21">
        <f>'Variables AME'!C276</f>
        <v>3.8258551963966601</v>
      </c>
      <c r="F142" s="21">
        <f>'Variables AME'!D276</f>
        <v>3.8411902200000001</v>
      </c>
      <c r="G142" s="21">
        <f>'Variables AME'!E276</f>
        <v>3.686781372</v>
      </c>
      <c r="H142" s="21">
        <f>'Variables AME'!F276</f>
        <v>3.463822156</v>
      </c>
      <c r="I142" s="21">
        <f>'Variables AME'!G276</f>
        <v>3.1061704190000001</v>
      </c>
      <c r="J142" s="21">
        <f>'Variables AME'!H276</f>
        <v>2.8267623990000001</v>
      </c>
      <c r="K142" s="21">
        <f>'Variables AME'!I276</f>
        <v>2.5998724879999999</v>
      </c>
      <c r="L142" s="21">
        <f>'Variables AME'!J276</f>
        <v>2.3868675920000002</v>
      </c>
      <c r="M142" s="21">
        <f>'Variables AME'!K276</f>
        <v>2.170036729</v>
      </c>
      <c r="N142" s="21">
        <f>'Variables AME'!L276</f>
        <v>1.961662641</v>
      </c>
      <c r="O142" s="21">
        <f>'Variables AME'!M276</f>
        <v>1.7567783159999999</v>
      </c>
      <c r="P142" s="21">
        <f>'Variables AME'!N276</f>
        <v>1.515825113</v>
      </c>
      <c r="Q142" s="21">
        <f>'Variables AME'!O276</f>
        <v>1.2819975889999999</v>
      </c>
      <c r="R142" s="21">
        <f>'Variables AME'!P276</f>
        <v>1.055027323</v>
      </c>
      <c r="S142" s="21">
        <f>'Variables AME'!Q276</f>
        <v>0.8172509778</v>
      </c>
      <c r="T142" s="21">
        <f>'Variables AME'!R276</f>
        <v>0.57635438189999999</v>
      </c>
      <c r="U142" s="21">
        <f>'Variables AME'!S276</f>
        <v>0.45608991580000002</v>
      </c>
      <c r="V142" s="21">
        <f>'Variables AME'!T276</f>
        <v>0.37903125519999997</v>
      </c>
      <c r="W142" s="21">
        <f>'Variables AME'!U276</f>
        <v>0.31754351600000003</v>
      </c>
      <c r="X142" s="21">
        <f>'Variables AME'!V276</f>
        <v>0.27257314100000002</v>
      </c>
      <c r="Y142" s="21">
        <f>'Variables AME'!W276</f>
        <v>0.23283339829999999</v>
      </c>
      <c r="Z142" s="21">
        <f>'Variables AME'!X276</f>
        <v>0.21557276380000001</v>
      </c>
      <c r="AA142" s="21">
        <f>'Variables AME'!Y276</f>
        <v>0.20838503459999999</v>
      </c>
      <c r="AB142" s="21">
        <f>'Variables AME'!Z276</f>
        <v>0.20606737010000001</v>
      </c>
      <c r="AC142" s="21">
        <f>'Variables AME'!AA276</f>
        <v>0.20630143249999999</v>
      </c>
      <c r="AD142" s="21">
        <f>'Variables AME'!AB276</f>
        <v>0.20779357849999999</v>
      </c>
      <c r="AE142" s="21">
        <f>'Variables AME'!AC276</f>
        <v>0.21028453829999999</v>
      </c>
      <c r="AF142" s="21">
        <f>'Variables AME'!AD276</f>
        <v>0.21327926229999999</v>
      </c>
      <c r="AG142" s="21">
        <f>'Variables AME'!AE276</f>
        <v>0.21650964659999999</v>
      </c>
      <c r="AH142" s="21">
        <f>'Variables AME'!AF276</f>
        <v>0.2198277256</v>
      </c>
      <c r="AI142" s="21">
        <f>'Variables AME'!AG276</f>
        <v>0.22314435899999999</v>
      </c>
      <c r="AJ142" s="21">
        <f>'Variables AME'!AH276</f>
        <v>0.22638048399999999</v>
      </c>
      <c r="AK142" s="21">
        <f>'Variables AME'!AI276</f>
        <v>0.22951162010000001</v>
      </c>
      <c r="AL142" s="21">
        <f>'Variables AME'!AJ276</f>
        <v>0.2325301991</v>
      </c>
      <c r="AM142" s="21">
        <f>'Variables AME'!AK276</f>
        <v>0.23543600519999999</v>
      </c>
      <c r="AN142" s="21">
        <f>'Variables AME'!AL276</f>
        <v>0.23823165960000001</v>
      </c>
      <c r="AO142" s="21">
        <f>'Variables AME'!AM276</f>
        <v>0.2408116733</v>
      </c>
      <c r="AP142" s="21">
        <f>'Variables AME'!AN276</f>
        <v>0.24322729630000001</v>
      </c>
      <c r="AQ142" s="21">
        <f>'Variables AME'!AO276</f>
        <v>0.24551389909999999</v>
      </c>
      <c r="AR142" s="21">
        <f>'Variables AME'!AP276</f>
        <v>0.24769548429999999</v>
      </c>
      <c r="AS142" s="21">
        <f>'Variables AME'!AQ276</f>
        <v>0.2497834008</v>
      </c>
      <c r="AT142" s="21">
        <f>'Variables AME'!AR276</f>
        <v>0.25155237740000003</v>
      </c>
      <c r="AU142" s="21">
        <f>'Variables AME'!AS276</f>
        <v>0.2531239133</v>
      </c>
      <c r="AV142" s="21">
        <f>'Variables AME'!AT276</f>
        <v>0.25456606879999999</v>
      </c>
      <c r="AW142" s="21">
        <f>'Variables AME'!AU276</f>
        <v>0.25591311770000003</v>
      </c>
      <c r="AX142" s="21">
        <f>'Variables AME'!AV276</f>
        <v>0.2571990911</v>
      </c>
    </row>
    <row r="143" spans="1:50" x14ac:dyDescent="0.25">
      <c r="A143" s="112"/>
      <c r="B143" s="114"/>
      <c r="C143" t="s">
        <v>239</v>
      </c>
      <c r="D143" s="21">
        <f>'Variables AME'!B277</f>
        <v>0.930906730121833</v>
      </c>
      <c r="E143" s="21">
        <f>'Variables AME'!C277</f>
        <v>0.93463709366032899</v>
      </c>
      <c r="F143" s="21">
        <f>'Variables AME'!D277</f>
        <v>0.93838331060000002</v>
      </c>
      <c r="G143" s="21">
        <f>'Variables AME'!E277</f>
        <v>1.3800073159999999</v>
      </c>
      <c r="H143" s="21">
        <f>'Variables AME'!F277</f>
        <v>2.076019461</v>
      </c>
      <c r="I143" s="21">
        <f>'Variables AME'!G277</f>
        <v>2.840101663</v>
      </c>
      <c r="J143" s="21">
        <f>'Variables AME'!H277</f>
        <v>3.6922788400000002</v>
      </c>
      <c r="K143" s="21">
        <f>'Variables AME'!I277</f>
        <v>4.5619636510000001</v>
      </c>
      <c r="L143" s="21">
        <f>'Variables AME'!J277</f>
        <v>5.3373055579999997</v>
      </c>
      <c r="M143" s="21">
        <f>'Variables AME'!K277</f>
        <v>5.912078664</v>
      </c>
      <c r="N143" s="21">
        <f>'Variables AME'!L277</f>
        <v>6.2530279780000004</v>
      </c>
      <c r="O143" s="21">
        <f>'Variables AME'!M277</f>
        <v>6.2955883679999998</v>
      </c>
      <c r="P143" s="21">
        <f>'Variables AME'!N277</f>
        <v>6.4977813419999997</v>
      </c>
      <c r="Q143" s="21">
        <f>'Variables AME'!O277</f>
        <v>6.8715075890000001</v>
      </c>
      <c r="R143" s="21">
        <f>'Variables AME'!P277</f>
        <v>7.377359491</v>
      </c>
      <c r="S143" s="21">
        <f>'Variables AME'!Q277</f>
        <v>7.8752955829999998</v>
      </c>
      <c r="T143" s="21">
        <f>'Variables AME'!R277</f>
        <v>8.3896271609999999</v>
      </c>
      <c r="U143" s="21">
        <f>'Variables AME'!S277</f>
        <v>8.6300466109999903</v>
      </c>
      <c r="V143" s="21">
        <f>'Variables AME'!T277</f>
        <v>8.6921471629999996</v>
      </c>
      <c r="W143" s="21">
        <f>'Variables AME'!U277</f>
        <v>8.6396896939999994</v>
      </c>
      <c r="X143" s="21">
        <f>'Variables AME'!V277</f>
        <v>8.6443346909999903</v>
      </c>
      <c r="Y143" s="21">
        <f>'Variables AME'!W277</f>
        <v>8.6756491629999903</v>
      </c>
      <c r="Z143" s="21">
        <f>'Variables AME'!X277</f>
        <v>8.770708892</v>
      </c>
      <c r="AA143" s="21">
        <f>'Variables AME'!Y277</f>
        <v>8.9025862520000008</v>
      </c>
      <c r="AB143" s="21">
        <f>'Variables AME'!Z277</f>
        <v>9.0531067140000001</v>
      </c>
      <c r="AC143" s="21">
        <f>'Variables AME'!AA277</f>
        <v>9.1697499629999903</v>
      </c>
      <c r="AD143" s="21">
        <f>'Variables AME'!AB277</f>
        <v>9.2671082420000008</v>
      </c>
      <c r="AE143" s="21">
        <f>'Variables AME'!AC277</f>
        <v>9.3991968299999904</v>
      </c>
      <c r="AF143" s="21">
        <f>'Variables AME'!AD277</f>
        <v>9.5453210590000008</v>
      </c>
      <c r="AG143" s="21">
        <f>'Variables AME'!AE277</f>
        <v>9.6943070179999999</v>
      </c>
      <c r="AH143" s="21">
        <f>'Variables AME'!AF277</f>
        <v>9.8455357419999903</v>
      </c>
      <c r="AI143" s="21">
        <f>'Variables AME'!AG277</f>
        <v>9.9923267439999996</v>
      </c>
      <c r="AJ143" s="21">
        <f>'Variables AME'!AH277</f>
        <v>10.14781092</v>
      </c>
      <c r="AK143" s="21">
        <f>'Variables AME'!AI277</f>
        <v>10.302441699999999</v>
      </c>
      <c r="AL143" s="21">
        <f>'Variables AME'!AJ277</f>
        <v>10.45131428</v>
      </c>
      <c r="AM143" s="21">
        <f>'Variables AME'!AK277</f>
        <v>10.59608382</v>
      </c>
      <c r="AN143" s="21">
        <f>'Variables AME'!AL277</f>
        <v>10.7333262</v>
      </c>
      <c r="AO143" s="21">
        <f>'Variables AME'!AM277</f>
        <v>10.86464524</v>
      </c>
      <c r="AP143" s="21">
        <f>'Variables AME'!AN277</f>
        <v>10.987689250000001</v>
      </c>
      <c r="AQ143" s="21">
        <f>'Variables AME'!AO277</f>
        <v>11.10149466</v>
      </c>
      <c r="AR143" s="21">
        <f>'Variables AME'!AP277</f>
        <v>11.20571945</v>
      </c>
      <c r="AS143" s="21">
        <f>'Variables AME'!AQ277</f>
        <v>11.300058849999999</v>
      </c>
      <c r="AT143" s="21">
        <f>'Variables AME'!AR277</f>
        <v>11.39995824</v>
      </c>
      <c r="AU143" s="21">
        <f>'Variables AME'!AS277</f>
        <v>11.49980845</v>
      </c>
      <c r="AV143" s="21">
        <f>'Variables AME'!AT277</f>
        <v>11.59667754</v>
      </c>
      <c r="AW143" s="21">
        <f>'Variables AME'!AU277</f>
        <v>11.68884386</v>
      </c>
      <c r="AX143" s="21">
        <f>'Variables AME'!AV277</f>
        <v>11.776055830000001</v>
      </c>
    </row>
    <row r="144" spans="1:50" x14ac:dyDescent="0.25">
      <c r="A144" s="112"/>
      <c r="B144" s="114"/>
      <c r="C144" t="s">
        <v>240</v>
      </c>
      <c r="D144" s="21">
        <f>'Variables AME'!B278</f>
        <v>0.86972634063657295</v>
      </c>
      <c r="E144" s="21">
        <f>'Variables AME'!C278</f>
        <v>0.873211539877914</v>
      </c>
      <c r="F144" s="21">
        <f>'Variables AME'!D278</f>
        <v>0.87671155869999995</v>
      </c>
      <c r="G144" s="21">
        <f>'Variables AME'!E278</f>
        <v>1.020678585</v>
      </c>
      <c r="H144" s="21">
        <f>'Variables AME'!F278</f>
        <v>1.286290422</v>
      </c>
      <c r="I144" s="21">
        <f>'Variables AME'!G278</f>
        <v>1.6293619180000001</v>
      </c>
      <c r="J144" s="21">
        <f>'Variables AME'!H278</f>
        <v>2.1489945330000002</v>
      </c>
      <c r="K144" s="21">
        <f>'Variables AME'!I278</f>
        <v>2.8990951329999999</v>
      </c>
      <c r="L144" s="21">
        <f>'Variables AME'!J278</f>
        <v>3.9234231390000001</v>
      </c>
      <c r="M144" s="21">
        <f>'Variables AME'!K278</f>
        <v>5.2773614090000001</v>
      </c>
      <c r="N144" s="21">
        <f>'Variables AME'!L278</f>
        <v>7.0633685330000002</v>
      </c>
      <c r="O144" s="21">
        <f>'Variables AME'!M278</f>
        <v>9.3591415250000001</v>
      </c>
      <c r="P144" s="21">
        <f>'Variables AME'!N278</f>
        <v>11.127222209999999</v>
      </c>
      <c r="Q144" s="21">
        <f>'Variables AME'!O278</f>
        <v>12.63469237</v>
      </c>
      <c r="R144" s="21">
        <f>'Variables AME'!P278</f>
        <v>14.03626648</v>
      </c>
      <c r="S144" s="21">
        <f>'Variables AME'!Q278</f>
        <v>15.208426380000001</v>
      </c>
      <c r="T144" s="21">
        <f>'Variables AME'!R278</f>
        <v>16.281489130000001</v>
      </c>
      <c r="U144" s="21">
        <f>'Variables AME'!S278</f>
        <v>16.790158420000001</v>
      </c>
      <c r="V144" s="21">
        <f>'Variables AME'!T278</f>
        <v>16.939779290000001</v>
      </c>
      <c r="W144" s="21">
        <f>'Variables AME'!U278</f>
        <v>16.86687843</v>
      </c>
      <c r="X144" s="21">
        <f>'Variables AME'!V278</f>
        <v>16.726568530000002</v>
      </c>
      <c r="Y144" s="21">
        <f>'Variables AME'!W278</f>
        <v>16.577693440000001</v>
      </c>
      <c r="Z144" s="21">
        <f>'Variables AME'!X278</f>
        <v>16.528371270000001</v>
      </c>
      <c r="AA144" s="21">
        <f>'Variables AME'!Y278</f>
        <v>16.525766919999999</v>
      </c>
      <c r="AB144" s="21">
        <f>'Variables AME'!Z278</f>
        <v>16.53412157</v>
      </c>
      <c r="AC144" s="21">
        <f>'Variables AME'!AA278</f>
        <v>16.538306859999999</v>
      </c>
      <c r="AD144" s="21">
        <f>'Variables AME'!AB278</f>
        <v>16.519103489999999</v>
      </c>
      <c r="AE144" s="21">
        <f>'Variables AME'!AC278</f>
        <v>16.890193849999999</v>
      </c>
      <c r="AF144" s="21">
        <f>'Variables AME'!AD278</f>
        <v>17.42174627</v>
      </c>
      <c r="AG144" s="21">
        <f>'Variables AME'!AE278</f>
        <v>18.000302730000001</v>
      </c>
      <c r="AH144" s="21">
        <f>'Variables AME'!AF278</f>
        <v>18.58834809</v>
      </c>
      <c r="AI144" s="21">
        <f>'Variables AME'!AG278</f>
        <v>19.145077069999999</v>
      </c>
      <c r="AJ144" s="21">
        <f>'Variables AME'!AH278</f>
        <v>19.757625709999999</v>
      </c>
      <c r="AK144" s="21">
        <f>'Variables AME'!AI278</f>
        <v>20.375800290000001</v>
      </c>
      <c r="AL144" s="21">
        <f>'Variables AME'!AJ278</f>
        <v>20.974254869999999</v>
      </c>
      <c r="AM144" s="21">
        <f>'Variables AME'!AK278</f>
        <v>21.554807459999999</v>
      </c>
      <c r="AN144" s="21">
        <f>'Variables AME'!AL278</f>
        <v>22.10460904</v>
      </c>
      <c r="AO144" s="21">
        <f>'Variables AME'!AM278</f>
        <v>22.63875131</v>
      </c>
      <c r="AP144" s="21">
        <f>'Variables AME'!AN278</f>
        <v>23.146159430000001</v>
      </c>
      <c r="AQ144" s="21">
        <f>'Variables AME'!AO278</f>
        <v>23.622213680000002</v>
      </c>
      <c r="AR144" s="21">
        <f>'Variables AME'!AP278</f>
        <v>24.06546574</v>
      </c>
      <c r="AS144" s="21">
        <f>'Variables AME'!AQ278</f>
        <v>24.475470680000001</v>
      </c>
      <c r="AT144" s="21">
        <f>'Variables AME'!AR278</f>
        <v>24.728054490000002</v>
      </c>
      <c r="AU144" s="21">
        <f>'Variables AME'!AS278</f>
        <v>24.891658</v>
      </c>
      <c r="AV144" s="21">
        <f>'Variables AME'!AT278</f>
        <v>25.003607880000001</v>
      </c>
      <c r="AW144" s="21">
        <f>'Variables AME'!AU278</f>
        <v>25.083491779999999</v>
      </c>
      <c r="AX144" s="21">
        <f>'Variables AME'!AV278</f>
        <v>25.143016280000001</v>
      </c>
    </row>
    <row r="145" spans="1:50" x14ac:dyDescent="0.25">
      <c r="A145" s="112"/>
      <c r="B145" s="114"/>
      <c r="C145" t="s">
        <v>368</v>
      </c>
      <c r="D145" s="21">
        <f>'Variables AME'!B279</f>
        <v>9.9222405427355298</v>
      </c>
      <c r="E145" s="21">
        <f>'Variables AME'!C279</f>
        <v>9.96200130838813</v>
      </c>
      <c r="F145" s="21">
        <f>'Variables AME'!D279</f>
        <v>10.00193151</v>
      </c>
      <c r="G145" s="21">
        <f>'Variables AME'!E279</f>
        <v>9.8376834259999999</v>
      </c>
      <c r="H145" s="21">
        <f>'Variables AME'!F279</f>
        <v>9.5931899719999905</v>
      </c>
      <c r="I145" s="21">
        <f>'Variables AME'!G279</f>
        <v>8.9875841140000006</v>
      </c>
      <c r="J145" s="21">
        <f>'Variables AME'!H279</f>
        <v>8.5727772000000009</v>
      </c>
      <c r="K145" s="21">
        <f>'Variables AME'!I279</f>
        <v>8.2765257339999998</v>
      </c>
      <c r="L145" s="21">
        <f>'Variables AME'!J279</f>
        <v>7.9809462189999998</v>
      </c>
      <c r="M145" s="21">
        <f>'Variables AME'!K279</f>
        <v>7.6092718189999999</v>
      </c>
      <c r="N145" s="21">
        <f>'Variables AME'!L279</f>
        <v>7.2076074300000004</v>
      </c>
      <c r="O145" s="21">
        <f>'Variables AME'!M279</f>
        <v>6.7601000789999999</v>
      </c>
      <c r="P145" s="21">
        <f>'Variables AME'!N279</f>
        <v>6.7675472020000003</v>
      </c>
      <c r="Q145" s="21">
        <f>'Variables AME'!O279</f>
        <v>7.0870723189999998</v>
      </c>
      <c r="R145" s="21">
        <f>'Variables AME'!P279</f>
        <v>7.6122129279999999</v>
      </c>
      <c r="S145" s="21">
        <f>'Variables AME'!Q279</f>
        <v>8.168666301</v>
      </c>
      <c r="T145" s="21">
        <f>'Variables AME'!R279</f>
        <v>8.7638150239999995</v>
      </c>
      <c r="U145" s="21">
        <f>'Variables AME'!S279</f>
        <v>9.1966128979999997</v>
      </c>
      <c r="V145" s="21">
        <f>'Variables AME'!T279</f>
        <v>9.5143702290000007</v>
      </c>
      <c r="W145" s="21">
        <f>'Variables AME'!U279</f>
        <v>9.7502475240000006</v>
      </c>
      <c r="X145" s="21">
        <f>'Variables AME'!V279</f>
        <v>9.7429347059999998</v>
      </c>
      <c r="Y145" s="21">
        <f>'Variables AME'!W279</f>
        <v>9.6238672049999998</v>
      </c>
      <c r="Z145" s="21">
        <f>'Variables AME'!X279</f>
        <v>9.5423651080000003</v>
      </c>
      <c r="AA145" s="21">
        <f>'Variables AME'!Y279</f>
        <v>9.492070257</v>
      </c>
      <c r="AB145" s="21">
        <f>'Variables AME'!Z279</f>
        <v>9.4641903710000008</v>
      </c>
      <c r="AC145" s="21">
        <f>'Variables AME'!AA279</f>
        <v>9.4578641670000003</v>
      </c>
      <c r="AD145" s="21">
        <f>'Variables AME'!AB279</f>
        <v>9.46470564</v>
      </c>
      <c r="AE145" s="21">
        <f>'Variables AME'!AC279</f>
        <v>9.4968756600000006</v>
      </c>
      <c r="AF145" s="21">
        <f>'Variables AME'!AD279</f>
        <v>9.5451091740000003</v>
      </c>
      <c r="AG145" s="21">
        <f>'Variables AME'!AE279</f>
        <v>9.6039037789999995</v>
      </c>
      <c r="AH145" s="21">
        <f>'Variables AME'!AF279</f>
        <v>9.6699755219999997</v>
      </c>
      <c r="AI145" s="21">
        <f>'Variables AME'!AG279</f>
        <v>9.7407087949999998</v>
      </c>
      <c r="AJ145" s="21">
        <f>'Variables AME'!AH279</f>
        <v>9.8132300289999996</v>
      </c>
      <c r="AK145" s="21">
        <f>'Variables AME'!AI279</f>
        <v>9.886452792</v>
      </c>
      <c r="AL145" s="21">
        <f>'Variables AME'!AJ279</f>
        <v>9.9598325370000005</v>
      </c>
      <c r="AM145" s="21">
        <f>'Variables AME'!AK279</f>
        <v>10.033144549999999</v>
      </c>
      <c r="AN145" s="21">
        <f>'Variables AME'!AL279</f>
        <v>10.1061154</v>
      </c>
      <c r="AO145" s="21">
        <f>'Variables AME'!AM279</f>
        <v>10.174001049999999</v>
      </c>
      <c r="AP145" s="21">
        <f>'Variables AME'!AN279</f>
        <v>10.238626139999999</v>
      </c>
      <c r="AQ145" s="21">
        <f>'Variables AME'!AO279</f>
        <v>10.30115601</v>
      </c>
      <c r="AR145" s="21">
        <f>'Variables AME'!AP279</f>
        <v>10.36229556</v>
      </c>
      <c r="AS145" s="21">
        <f>'Variables AME'!AQ279</f>
        <v>10.422241120000001</v>
      </c>
      <c r="AT145" s="21">
        <f>'Variables AME'!AR279</f>
        <v>10.47169851</v>
      </c>
      <c r="AU145" s="21">
        <f>'Variables AME'!AS279</f>
        <v>10.515382450000001</v>
      </c>
      <c r="AV145" s="21">
        <f>'Variables AME'!AT279</f>
        <v>10.55583977</v>
      </c>
      <c r="AW145" s="21">
        <f>'Variables AME'!AU279</f>
        <v>10.59425624</v>
      </c>
      <c r="AX145" s="21">
        <f>'Variables AME'!AV279</f>
        <v>10.63183836</v>
      </c>
    </row>
    <row r="146" spans="1:50" x14ac:dyDescent="0.25">
      <c r="A146" s="112"/>
      <c r="B146" s="114"/>
      <c r="C146" t="s">
        <v>241</v>
      </c>
      <c r="D146" s="21">
        <f>'Variables AME'!B280</f>
        <v>1.0272700044601699</v>
      </c>
      <c r="E146" s="21">
        <f>'Variables AME'!C280</f>
        <v>1.0313865184403901</v>
      </c>
      <c r="F146" s="21">
        <f>'Variables AME'!D280</f>
        <v>1.035520537</v>
      </c>
      <c r="G146" s="21">
        <f>'Variables AME'!E280</f>
        <v>1.1019024040000001</v>
      </c>
      <c r="H146" s="21">
        <f>'Variables AME'!F280</f>
        <v>1.2111842639999999</v>
      </c>
      <c r="I146" s="21">
        <f>'Variables AME'!G280</f>
        <v>1.3063492910000001</v>
      </c>
      <c r="J146" s="21">
        <f>'Variables AME'!H280</f>
        <v>1.449612626</v>
      </c>
      <c r="K146" s="21">
        <f>'Variables AME'!I280</f>
        <v>1.6361578269999999</v>
      </c>
      <c r="L146" s="21">
        <f>'Variables AME'!J280</f>
        <v>1.848324391</v>
      </c>
      <c r="M146" s="21">
        <f>'Variables AME'!K280</f>
        <v>2.0716292109999999</v>
      </c>
      <c r="N146" s="21">
        <f>'Variables AME'!L280</f>
        <v>2.3099958389999999</v>
      </c>
      <c r="O146" s="21">
        <f>'Variables AME'!M280</f>
        <v>2.551361312</v>
      </c>
      <c r="P146" s="21">
        <f>'Variables AME'!N280</f>
        <v>2.5624251199999999</v>
      </c>
      <c r="Q146" s="21">
        <f>'Variables AME'!O280</f>
        <v>2.4781945950000002</v>
      </c>
      <c r="R146" s="21">
        <f>'Variables AME'!P280</f>
        <v>2.355816377</v>
      </c>
      <c r="S146" s="21">
        <f>'Variables AME'!Q280</f>
        <v>2.1882512740000002</v>
      </c>
      <c r="T146" s="21">
        <f>'Variables AME'!R280</f>
        <v>2.00721521</v>
      </c>
      <c r="U146" s="21">
        <f>'Variables AME'!S280</f>
        <v>2.0602076600000001</v>
      </c>
      <c r="V146" s="21">
        <f>'Variables AME'!T280</f>
        <v>2.2001429770000001</v>
      </c>
      <c r="W146" s="21">
        <f>'Variables AME'!U280</f>
        <v>2.3693931180000001</v>
      </c>
      <c r="X146" s="21">
        <f>'Variables AME'!V280</f>
        <v>2.4512728529999999</v>
      </c>
      <c r="Y146" s="21">
        <f>'Variables AME'!W280</f>
        <v>2.4880284179999999</v>
      </c>
      <c r="Z146" s="21">
        <f>'Variables AME'!X280</f>
        <v>2.5289625139999998</v>
      </c>
      <c r="AA146" s="21">
        <f>'Variables AME'!Y280</f>
        <v>2.5745722789999999</v>
      </c>
      <c r="AB146" s="21">
        <f>'Variables AME'!Z280</f>
        <v>2.6238406169999999</v>
      </c>
      <c r="AC146" s="21">
        <f>'Variables AME'!AA280</f>
        <v>2.6764249809999998</v>
      </c>
      <c r="AD146" s="21">
        <f>'Variables AME'!AB280</f>
        <v>2.730924211</v>
      </c>
      <c r="AE146" s="21">
        <f>'Variables AME'!AC280</f>
        <v>2.771968658</v>
      </c>
      <c r="AF146" s="21">
        <f>'Variables AME'!AD280</f>
        <v>2.8065812210000001</v>
      </c>
      <c r="AG146" s="21">
        <f>'Variables AME'!AE280</f>
        <v>2.8384186630000001</v>
      </c>
      <c r="AH146" s="21">
        <f>'Variables AME'!AF280</f>
        <v>2.8697109649999999</v>
      </c>
      <c r="AI146" s="21">
        <f>'Variables AME'!AG280</f>
        <v>2.9010222919999999</v>
      </c>
      <c r="AJ146" s="21">
        <f>'Variables AME'!AH280</f>
        <v>2.970079524</v>
      </c>
      <c r="AK146" s="21">
        <f>'Variables AME'!AI280</f>
        <v>3.0578079210000002</v>
      </c>
      <c r="AL146" s="21">
        <f>'Variables AME'!AJ280</f>
        <v>3.1542896800000002</v>
      </c>
      <c r="AM146" s="21">
        <f>'Variables AME'!AK280</f>
        <v>3.2561195889999999</v>
      </c>
      <c r="AN146" s="21">
        <f>'Variables AME'!AL280</f>
        <v>3.359583513</v>
      </c>
      <c r="AO146" s="21">
        <f>'Variables AME'!AM280</f>
        <v>3.429786993</v>
      </c>
      <c r="AP146" s="21">
        <f>'Variables AME'!AN280</f>
        <v>3.481669342</v>
      </c>
      <c r="AQ146" s="21">
        <f>'Variables AME'!AO280</f>
        <v>3.523635745</v>
      </c>
      <c r="AR146" s="21">
        <f>'Variables AME'!AP280</f>
        <v>3.560305198</v>
      </c>
      <c r="AS146" s="21">
        <f>'Variables AME'!AQ280</f>
        <v>3.5941048069999999</v>
      </c>
      <c r="AT146" s="21">
        <f>'Variables AME'!AR280</f>
        <v>3.6272200880000001</v>
      </c>
      <c r="AU146" s="21">
        <f>'Variables AME'!AS280</f>
        <v>3.6599738359999998</v>
      </c>
      <c r="AV146" s="21">
        <f>'Variables AME'!AT280</f>
        <v>3.6925379970000001</v>
      </c>
      <c r="AW146" s="21">
        <f>'Variables AME'!AU280</f>
        <v>3.7249351929999999</v>
      </c>
      <c r="AX146" s="21">
        <f>'Variables AME'!AV280</f>
        <v>3.7573721070000001</v>
      </c>
    </row>
    <row r="147" spans="1:50" x14ac:dyDescent="0.25">
      <c r="A147" s="112"/>
      <c r="B147" s="115" t="s">
        <v>822</v>
      </c>
      <c r="C147" t="s">
        <v>242</v>
      </c>
      <c r="D147" s="21">
        <f>'Variables AME'!B281</f>
        <v>22.439119859509798</v>
      </c>
      <c r="E147" s="21">
        <f>'Variables AME'!C281</f>
        <v>22.5290387223253</v>
      </c>
      <c r="F147" s="21">
        <f>'Variables AME'!D281</f>
        <v>22.619084539999999</v>
      </c>
      <c r="G147" s="21">
        <f>'Variables AME'!E281</f>
        <v>22.302291820000001</v>
      </c>
      <c r="H147" s="21">
        <f>'Variables AME'!F281</f>
        <v>21.541606080000001</v>
      </c>
      <c r="I147" s="21">
        <f>'Variables AME'!G281</f>
        <v>20.33506277</v>
      </c>
      <c r="J147" s="21">
        <f>'Variables AME'!H281</f>
        <v>19.516488890000002</v>
      </c>
      <c r="K147" s="21">
        <f>'Variables AME'!I281</f>
        <v>18.753216370000001</v>
      </c>
      <c r="L147" s="21">
        <f>'Variables AME'!J281</f>
        <v>17.773235140000001</v>
      </c>
      <c r="M147" s="21">
        <f>'Variables AME'!K281</f>
        <v>16.803012549999998</v>
      </c>
      <c r="N147" s="21">
        <f>'Variables AME'!L281</f>
        <v>15.95345187</v>
      </c>
      <c r="O147" s="21">
        <f>'Variables AME'!M281</f>
        <v>15.242347000000001</v>
      </c>
      <c r="P147" s="21">
        <f>'Variables AME'!N281</f>
        <v>14.77968136</v>
      </c>
      <c r="Q147" s="21">
        <f>'Variables AME'!O281</f>
        <v>14.44608612</v>
      </c>
      <c r="R147" s="21">
        <f>'Variables AME'!P281</f>
        <v>13.99561579</v>
      </c>
      <c r="S147" s="21">
        <f>'Variables AME'!Q281</f>
        <v>13.50813724</v>
      </c>
      <c r="T147" s="21">
        <f>'Variables AME'!R281</f>
        <v>13.02667415</v>
      </c>
      <c r="U147" s="21">
        <f>'Variables AME'!S281</f>
        <v>12.638513959999999</v>
      </c>
      <c r="V147" s="21">
        <f>'Variables AME'!T281</f>
        <v>12.34308848</v>
      </c>
      <c r="W147" s="21">
        <f>'Variables AME'!U281</f>
        <v>12.085756890000001</v>
      </c>
      <c r="X147" s="21">
        <f>'Variables AME'!V281</f>
        <v>11.835035059999999</v>
      </c>
      <c r="Y147" s="21">
        <f>'Variables AME'!W281</f>
        <v>11.679650219999999</v>
      </c>
      <c r="Z147" s="21">
        <f>'Variables AME'!X281</f>
        <v>11.612303799999999</v>
      </c>
      <c r="AA147" s="21">
        <f>'Variables AME'!Y281</f>
        <v>11.587267600000001</v>
      </c>
      <c r="AB147" s="21">
        <f>'Variables AME'!Z281</f>
        <v>11.574722749999999</v>
      </c>
      <c r="AC147" s="21">
        <f>'Variables AME'!AA281</f>
        <v>11.56441965</v>
      </c>
      <c r="AD147" s="21">
        <f>'Variables AME'!AB281</f>
        <v>11.553350419999999</v>
      </c>
      <c r="AE147" s="21">
        <f>'Variables AME'!AC281</f>
        <v>11.55139462</v>
      </c>
      <c r="AF147" s="21">
        <f>'Variables AME'!AD281</f>
        <v>11.55338208</v>
      </c>
      <c r="AG147" s="21">
        <f>'Variables AME'!AE281</f>
        <v>11.55694276</v>
      </c>
      <c r="AH147" s="21">
        <f>'Variables AME'!AF281</f>
        <v>11.55728291</v>
      </c>
      <c r="AI147" s="21">
        <f>'Variables AME'!AG281</f>
        <v>11.55201138</v>
      </c>
      <c r="AJ147" s="21">
        <f>'Variables AME'!AH281</f>
        <v>11.55299432</v>
      </c>
      <c r="AK147" s="21">
        <f>'Variables AME'!AI281</f>
        <v>11.55360722</v>
      </c>
      <c r="AL147" s="21">
        <f>'Variables AME'!AJ281</f>
        <v>11.55444054</v>
      </c>
      <c r="AM147" s="21">
        <f>'Variables AME'!AK281</f>
        <v>11.553861660000001</v>
      </c>
      <c r="AN147" s="21">
        <f>'Variables AME'!AL281</f>
        <v>11.551942710000001</v>
      </c>
      <c r="AO147" s="21">
        <f>'Variables AME'!AM281</f>
        <v>11.47960224</v>
      </c>
      <c r="AP147" s="21">
        <f>'Variables AME'!AN281</f>
        <v>11.367356669999999</v>
      </c>
      <c r="AQ147" s="21">
        <f>'Variables AME'!AO281</f>
        <v>11.23561392</v>
      </c>
      <c r="AR147" s="21">
        <f>'Variables AME'!AP281</f>
        <v>11.09693165</v>
      </c>
      <c r="AS147" s="21">
        <f>'Variables AME'!AQ281</f>
        <v>10.957455209999999</v>
      </c>
      <c r="AT147" s="21">
        <f>'Variables AME'!AR281</f>
        <v>10.807296210000001</v>
      </c>
      <c r="AU147" s="21">
        <f>'Variables AME'!AS281</f>
        <v>10.65403396</v>
      </c>
      <c r="AV147" s="21">
        <f>'Variables AME'!AT281</f>
        <v>10.500074420000001</v>
      </c>
      <c r="AW147" s="21">
        <f>'Variables AME'!AU281</f>
        <v>10.34697725</v>
      </c>
      <c r="AX147" s="21">
        <f>'Variables AME'!AV281</f>
        <v>10.196919579999999</v>
      </c>
    </row>
    <row r="148" spans="1:50" x14ac:dyDescent="0.25">
      <c r="A148" s="112"/>
      <c r="B148" s="115"/>
      <c r="C148" t="s">
        <v>243</v>
      </c>
      <c r="D148" s="21">
        <f>'Variables AME'!B282</f>
        <v>2.4210524975594598</v>
      </c>
      <c r="E148" s="21">
        <f>'Variables AME'!C282</f>
        <v>2.4307542277859602</v>
      </c>
      <c r="F148" s="21">
        <f>'Variables AME'!D282</f>
        <v>2.4407698920000001</v>
      </c>
      <c r="G148" s="21">
        <f>'Variables AME'!E282</f>
        <v>3.1757844770000001</v>
      </c>
      <c r="H148" s="21">
        <f>'Variables AME'!F282</f>
        <v>4.2956167819999997</v>
      </c>
      <c r="I148" s="21">
        <f>'Variables AME'!G282</f>
        <v>5.6118374849999997</v>
      </c>
      <c r="J148" s="21">
        <f>'Variables AME'!H282</f>
        <v>7.1820672459999999</v>
      </c>
      <c r="K148" s="21">
        <f>'Variables AME'!I282</f>
        <v>8.8405580879999999</v>
      </c>
      <c r="L148" s="21">
        <f>'Variables AME'!J282</f>
        <v>10.33620715</v>
      </c>
      <c r="M148" s="21">
        <f>'Variables AME'!K282</f>
        <v>11.63337997</v>
      </c>
      <c r="N148" s="21">
        <f>'Variables AME'!L282</f>
        <v>12.721181319999999</v>
      </c>
      <c r="O148" s="21">
        <f>'Variables AME'!M282</f>
        <v>13.538510179999999</v>
      </c>
      <c r="P148" s="21">
        <f>'Variables AME'!N282</f>
        <v>14.26218896</v>
      </c>
      <c r="Q148" s="21">
        <f>'Variables AME'!O282</f>
        <v>14.93335096</v>
      </c>
      <c r="R148" s="21">
        <f>'Variables AME'!P282</f>
        <v>15.37275436</v>
      </c>
      <c r="S148" s="21">
        <f>'Variables AME'!Q282</f>
        <v>15.685869950000001</v>
      </c>
      <c r="T148" s="21">
        <f>'Variables AME'!R282</f>
        <v>15.96578104</v>
      </c>
      <c r="U148" s="21">
        <f>'Variables AME'!S282</f>
        <v>16.533894159999999</v>
      </c>
      <c r="V148" s="21">
        <f>'Variables AME'!T282</f>
        <v>16.928463570000002</v>
      </c>
      <c r="W148" s="21">
        <f>'Variables AME'!U282</f>
        <v>17.205118479999999</v>
      </c>
      <c r="X148" s="21">
        <f>'Variables AME'!V282</f>
        <v>17.209119619999999</v>
      </c>
      <c r="Y148" s="21">
        <f>'Variables AME'!W282</f>
        <v>17.210019209999999</v>
      </c>
      <c r="Z148" s="21">
        <f>'Variables AME'!X282</f>
        <v>17.353437379999999</v>
      </c>
      <c r="AA148" s="21">
        <f>'Variables AME'!Y282</f>
        <v>17.565572700000001</v>
      </c>
      <c r="AB148" s="21">
        <f>'Variables AME'!Z282</f>
        <v>17.801453630000001</v>
      </c>
      <c r="AC148" s="21">
        <f>'Variables AME'!AA282</f>
        <v>18.050274590000001</v>
      </c>
      <c r="AD148" s="21">
        <f>'Variables AME'!AB282</f>
        <v>18.308256329999999</v>
      </c>
      <c r="AE148" s="21">
        <f>'Variables AME'!AC282</f>
        <v>18.584719849999999</v>
      </c>
      <c r="AF148" s="21">
        <f>'Variables AME'!AD282</f>
        <v>18.873127390000001</v>
      </c>
      <c r="AG148" s="21">
        <f>'Variables AME'!AE282</f>
        <v>19.171236560000001</v>
      </c>
      <c r="AH148" s="21">
        <f>'Variables AME'!AF282</f>
        <v>19.473960930000001</v>
      </c>
      <c r="AI148" s="21">
        <f>'Variables AME'!AG282</f>
        <v>19.776369809999998</v>
      </c>
      <c r="AJ148" s="21">
        <f>'Variables AME'!AH282</f>
        <v>19.950055840000001</v>
      </c>
      <c r="AK148" s="21">
        <f>'Variables AME'!AI282</f>
        <v>20.05278552</v>
      </c>
      <c r="AL148" s="21">
        <f>'Variables AME'!AJ282</f>
        <v>20.122604280000001</v>
      </c>
      <c r="AM148" s="21">
        <f>'Variables AME'!AK282</f>
        <v>20.176130329999999</v>
      </c>
      <c r="AN148" s="21">
        <f>'Variables AME'!AL282</f>
        <v>20.223221580000001</v>
      </c>
      <c r="AO148" s="21">
        <f>'Variables AME'!AM282</f>
        <v>20.172396280000001</v>
      </c>
      <c r="AP148" s="21">
        <f>'Variables AME'!AN282</f>
        <v>20.064506340000001</v>
      </c>
      <c r="AQ148" s="21">
        <f>'Variables AME'!AO282</f>
        <v>19.929106319999999</v>
      </c>
      <c r="AR148" s="21">
        <f>'Variables AME'!AP282</f>
        <v>19.785108780000002</v>
      </c>
      <c r="AS148" s="21">
        <f>'Variables AME'!AQ282</f>
        <v>19.641519540000001</v>
      </c>
      <c r="AT148" s="21">
        <f>'Variables AME'!AR282</f>
        <v>19.437020230000002</v>
      </c>
      <c r="AU148" s="21">
        <f>'Variables AME'!AS282</f>
        <v>19.206239539999999</v>
      </c>
      <c r="AV148" s="21">
        <f>'Variables AME'!AT282</f>
        <v>18.964138429999998</v>
      </c>
      <c r="AW148" s="21">
        <f>'Variables AME'!AU282</f>
        <v>18.719000019999999</v>
      </c>
      <c r="AX148" s="21">
        <f>'Variables AME'!AV282</f>
        <v>18.478167679999999</v>
      </c>
    </row>
    <row r="149" spans="1:50" x14ac:dyDescent="0.25">
      <c r="A149" s="112"/>
      <c r="B149" s="115"/>
      <c r="C149" t="s">
        <v>244</v>
      </c>
      <c r="D149" s="21">
        <f>'Variables AME'!B283</f>
        <v>1.1038136638077101</v>
      </c>
      <c r="E149" s="21">
        <f>'Variables AME'!C283</f>
        <v>1.10823690634267</v>
      </c>
      <c r="F149" s="21">
        <f>'Variables AME'!D283</f>
        <v>1.1125203379999999</v>
      </c>
      <c r="G149" s="21">
        <f>'Variables AME'!E283</f>
        <v>1.121208172</v>
      </c>
      <c r="H149" s="21">
        <f>'Variables AME'!F283</f>
        <v>1.118692394</v>
      </c>
      <c r="I149" s="21">
        <f>'Variables AME'!G283</f>
        <v>1.098266403</v>
      </c>
      <c r="J149" s="21">
        <f>'Variables AME'!H283</f>
        <v>1.0988559849999999</v>
      </c>
      <c r="K149" s="21">
        <f>'Variables AME'!I283</f>
        <v>1.102579277</v>
      </c>
      <c r="L149" s="21">
        <f>'Variables AME'!J283</f>
        <v>1.092177452</v>
      </c>
      <c r="M149" s="21">
        <f>'Variables AME'!K283</f>
        <v>1.078482961</v>
      </c>
      <c r="N149" s="21">
        <f>'Variables AME'!L283</f>
        <v>1.0695696939999999</v>
      </c>
      <c r="O149" s="21">
        <f>'Variables AME'!M283</f>
        <v>1.0670975</v>
      </c>
      <c r="P149" s="21">
        <f>'Variables AME'!N283</f>
        <v>1.349027381</v>
      </c>
      <c r="Q149" s="21">
        <f>'Variables AME'!O283</f>
        <v>1.8217569</v>
      </c>
      <c r="R149" s="21">
        <f>'Variables AME'!P283</f>
        <v>2.4305236529999998</v>
      </c>
      <c r="S149" s="21">
        <f>'Variables AME'!Q283</f>
        <v>3.152611067</v>
      </c>
      <c r="T149" s="21">
        <f>'Variables AME'!R283</f>
        <v>3.9752767470000001</v>
      </c>
      <c r="U149" s="21">
        <f>'Variables AME'!S283</f>
        <v>4.4375146040000004</v>
      </c>
      <c r="V149" s="21">
        <f>'Variables AME'!T283</f>
        <v>4.4868076710000002</v>
      </c>
      <c r="W149" s="21">
        <f>'Variables AME'!U283</f>
        <v>4.2974981080000001</v>
      </c>
      <c r="X149" s="21">
        <f>'Variables AME'!V283</f>
        <v>4.7339483470000001</v>
      </c>
      <c r="Y149" s="21">
        <f>'Variables AME'!W283</f>
        <v>5.522896469</v>
      </c>
      <c r="Z149" s="21">
        <f>'Variables AME'!X283</f>
        <v>5.9922706530000003</v>
      </c>
      <c r="AA149" s="21">
        <f>'Variables AME'!Y283</f>
        <v>6.2502776500000001</v>
      </c>
      <c r="AB149" s="21">
        <f>'Variables AME'!Z283</f>
        <v>6.3783065839999997</v>
      </c>
      <c r="AC149" s="21">
        <f>'Variables AME'!AA283</f>
        <v>6.4325834999999998</v>
      </c>
      <c r="AD149" s="21">
        <f>'Variables AME'!AB283</f>
        <v>6.448134305</v>
      </c>
      <c r="AE149" s="21">
        <f>'Variables AME'!AC283</f>
        <v>6.572645938</v>
      </c>
      <c r="AF149" s="21">
        <f>'Variables AME'!AD283</f>
        <v>6.7552576750000002</v>
      </c>
      <c r="AG149" s="21">
        <f>'Variables AME'!AE283</f>
        <v>6.9701484630000001</v>
      </c>
      <c r="AH149" s="21">
        <f>'Variables AME'!AF283</f>
        <v>7.2030023590000001</v>
      </c>
      <c r="AI149" s="21">
        <f>'Variables AME'!AG283</f>
        <v>7.4444586680000002</v>
      </c>
      <c r="AJ149" s="21">
        <f>'Variables AME'!AH283</f>
        <v>7.7092981829999996</v>
      </c>
      <c r="AK149" s="21">
        <f>'Variables AME'!AI283</f>
        <v>7.9850364420000002</v>
      </c>
      <c r="AL149" s="21">
        <f>'Variables AME'!AJ283</f>
        <v>8.2674428580000008</v>
      </c>
      <c r="AM149" s="21">
        <f>'Variables AME'!AK283</f>
        <v>8.5556852219999904</v>
      </c>
      <c r="AN149" s="21">
        <f>'Variables AME'!AL283</f>
        <v>8.8468669080000009</v>
      </c>
      <c r="AO149" s="21">
        <f>'Variables AME'!AM283</f>
        <v>9.0714270819999996</v>
      </c>
      <c r="AP149" s="21">
        <f>'Variables AME'!AN283</f>
        <v>9.2540347430000001</v>
      </c>
      <c r="AQ149" s="21">
        <f>'Variables AME'!AO283</f>
        <v>9.4120086740000009</v>
      </c>
      <c r="AR149" s="21">
        <f>'Variables AME'!AP283</f>
        <v>9.5565963039999904</v>
      </c>
      <c r="AS149" s="21">
        <f>'Variables AME'!AQ283</f>
        <v>9.6937120530000005</v>
      </c>
      <c r="AT149" s="21">
        <f>'Variables AME'!AR283</f>
        <v>9.7911624590000006</v>
      </c>
      <c r="AU149" s="21">
        <f>'Variables AME'!AS283</f>
        <v>9.86800897</v>
      </c>
      <c r="AV149" s="21">
        <f>'Variables AME'!AT283</f>
        <v>9.9330469079999997</v>
      </c>
      <c r="AW149" s="21">
        <f>'Variables AME'!AU283</f>
        <v>9.9913295259999995</v>
      </c>
      <c r="AX149" s="21">
        <f>'Variables AME'!AV283</f>
        <v>10.04730155</v>
      </c>
    </row>
    <row r="150" spans="1:50" x14ac:dyDescent="0.25">
      <c r="A150" s="112"/>
      <c r="B150" s="115"/>
      <c r="C150" t="s">
        <v>245</v>
      </c>
      <c r="D150" s="21">
        <f>'Variables AME'!B284</f>
        <v>0.78088785454668397</v>
      </c>
      <c r="E150" s="21">
        <f>'Variables AME'!C284</f>
        <v>0.78401705695332402</v>
      </c>
      <c r="F150" s="21">
        <f>'Variables AME'!D284</f>
        <v>0.78724812349999995</v>
      </c>
      <c r="G150" s="21">
        <f>'Variables AME'!E284</f>
        <v>0.79714833500000004</v>
      </c>
      <c r="H150" s="21">
        <f>'Variables AME'!F284</f>
        <v>0.80090436259999997</v>
      </c>
      <c r="I150" s="21">
        <f>'Variables AME'!G284</f>
        <v>0.79263558769999998</v>
      </c>
      <c r="J150" s="21">
        <f>'Variables AME'!H284</f>
        <v>0.79993026339999995</v>
      </c>
      <c r="K150" s="21">
        <f>'Variables AME'!I284</f>
        <v>0.80984546830000004</v>
      </c>
      <c r="L150" s="21">
        <f>'Variables AME'!J284</f>
        <v>0.80947837010000001</v>
      </c>
      <c r="M150" s="21">
        <f>'Variables AME'!K284</f>
        <v>0.80655576019999997</v>
      </c>
      <c r="N150" s="21">
        <f>'Variables AME'!L284</f>
        <v>0.80701130880000005</v>
      </c>
      <c r="O150" s="21">
        <f>'Variables AME'!M284</f>
        <v>0.81217250640000005</v>
      </c>
      <c r="P150" s="21">
        <f>'Variables AME'!N284</f>
        <v>1.0150600009999999</v>
      </c>
      <c r="Q150" s="21">
        <f>'Variables AME'!O284</f>
        <v>1.3480160269999999</v>
      </c>
      <c r="R150" s="21">
        <f>'Variables AME'!P284</f>
        <v>1.7677603550000001</v>
      </c>
      <c r="S150" s="21">
        <f>'Variables AME'!Q284</f>
        <v>2.255748386</v>
      </c>
      <c r="T150" s="21">
        <f>'Variables AME'!R284</f>
        <v>2.8012883500000001</v>
      </c>
      <c r="U150" s="21">
        <f>'Variables AME'!S284</f>
        <v>2.9843717060000001</v>
      </c>
      <c r="V150" s="21">
        <f>'Variables AME'!T284</f>
        <v>2.8324680039999999</v>
      </c>
      <c r="W150" s="21">
        <f>'Variables AME'!U284</f>
        <v>2.504272195</v>
      </c>
      <c r="X150" s="21">
        <f>'Variables AME'!V284</f>
        <v>2.3496027989999999</v>
      </c>
      <c r="Y150" s="21">
        <f>'Variables AME'!W284</f>
        <v>2.2903247449999999</v>
      </c>
      <c r="Z150" s="21">
        <f>'Variables AME'!X284</f>
        <v>2.2667263809999998</v>
      </c>
      <c r="AA150" s="21">
        <f>'Variables AME'!Y284</f>
        <v>2.2589934029999998</v>
      </c>
      <c r="AB150" s="21">
        <f>'Variables AME'!Z284</f>
        <v>2.2568356779999998</v>
      </c>
      <c r="AC150" s="21">
        <f>'Variables AME'!AA284</f>
        <v>2.2561958679999998</v>
      </c>
      <c r="AD150" s="21">
        <f>'Variables AME'!AB284</f>
        <v>2.256317481</v>
      </c>
      <c r="AE150" s="21">
        <f>'Variables AME'!AC284</f>
        <v>2.249526608</v>
      </c>
      <c r="AF150" s="21">
        <f>'Variables AME'!AD284</f>
        <v>2.239516627</v>
      </c>
      <c r="AG150" s="21">
        <f>'Variables AME'!AE284</f>
        <v>2.2284508220000001</v>
      </c>
      <c r="AH150" s="21">
        <f>'Variables AME'!AF284</f>
        <v>2.2168486569999999</v>
      </c>
      <c r="AI150" s="21">
        <f>'Variables AME'!AG284</f>
        <v>2.2049581090000001</v>
      </c>
      <c r="AJ150" s="21">
        <f>'Variables AME'!AH284</f>
        <v>2.1934178969999998</v>
      </c>
      <c r="AK150" s="21">
        <f>'Variables AME'!AI284</f>
        <v>2.182061322</v>
      </c>
      <c r="AL150" s="21">
        <f>'Variables AME'!AJ284</f>
        <v>2.1714862720000001</v>
      </c>
      <c r="AM150" s="21">
        <f>'Variables AME'!AK284</f>
        <v>2.161587575</v>
      </c>
      <c r="AN150" s="21">
        <f>'Variables AME'!AL284</f>
        <v>2.1523627670000001</v>
      </c>
      <c r="AO150" s="21">
        <f>'Variables AME'!AM284</f>
        <v>2.1334868020000002</v>
      </c>
      <c r="AP150" s="21">
        <f>'Variables AME'!AN284</f>
        <v>2.1091827730000001</v>
      </c>
      <c r="AQ150" s="21">
        <f>'Variables AME'!AO284</f>
        <v>2.0824588400000001</v>
      </c>
      <c r="AR150" s="21">
        <f>'Variables AME'!AP284</f>
        <v>2.0552205159999999</v>
      </c>
      <c r="AS150" s="21">
        <f>'Variables AME'!AQ284</f>
        <v>2.028351571</v>
      </c>
      <c r="AT150" s="21">
        <f>'Variables AME'!AR284</f>
        <v>2.002887276</v>
      </c>
      <c r="AU150" s="21">
        <f>'Variables AME'!AS284</f>
        <v>1.978636743</v>
      </c>
      <c r="AV150" s="21">
        <f>'Variables AME'!AT284</f>
        <v>1.955178029</v>
      </c>
      <c r="AW150" s="21">
        <f>'Variables AME'!AU284</f>
        <v>1.932342864</v>
      </c>
      <c r="AX150" s="21">
        <f>'Variables AME'!AV284</f>
        <v>1.9103634839999999</v>
      </c>
    </row>
    <row r="151" spans="1:50" x14ac:dyDescent="0.25">
      <c r="A151" s="112"/>
      <c r="B151" s="115"/>
      <c r="C151" t="s">
        <v>246</v>
      </c>
      <c r="D151" s="21">
        <f>'Variables AME'!B285</f>
        <v>0.52218743724451999</v>
      </c>
      <c r="E151" s="21">
        <f>'Variables AME'!C285</f>
        <v>0.52427996586540804</v>
      </c>
      <c r="F151" s="21">
        <f>'Variables AME'!D285</f>
        <v>0.52644068430000002</v>
      </c>
      <c r="G151" s="21">
        <f>'Variables AME'!E285</f>
        <v>0.54671899089999998</v>
      </c>
      <c r="H151" s="21">
        <f>'Variables AME'!F285</f>
        <v>0.5709028022</v>
      </c>
      <c r="I151" s="21">
        <f>'Variables AME'!G285</f>
        <v>0.59127971779999999</v>
      </c>
      <c r="J151" s="21">
        <f>'Variables AME'!H285</f>
        <v>0.62656445090000001</v>
      </c>
      <c r="K151" s="21">
        <f>'Variables AME'!I285</f>
        <v>0.66714688089999996</v>
      </c>
      <c r="L151" s="21">
        <f>'Variables AME'!J285</f>
        <v>0.70186772529999997</v>
      </c>
      <c r="M151" s="21">
        <f>'Variables AME'!K285</f>
        <v>0.73622548529999998</v>
      </c>
      <c r="N151" s="21">
        <f>'Variables AME'!L285</f>
        <v>0.77536042500000002</v>
      </c>
      <c r="O151" s="21">
        <f>'Variables AME'!M285</f>
        <v>0.82102325750000005</v>
      </c>
      <c r="P151" s="21">
        <f>'Variables AME'!N285</f>
        <v>0.94174484479999998</v>
      </c>
      <c r="Q151" s="21">
        <f>'Variables AME'!O285</f>
        <v>1.1147666089999999</v>
      </c>
      <c r="R151" s="21">
        <f>'Variables AME'!P285</f>
        <v>1.3128998350000001</v>
      </c>
      <c r="S151" s="21">
        <f>'Variables AME'!Q285</f>
        <v>1.5319318049999999</v>
      </c>
      <c r="T151" s="21">
        <f>'Variables AME'!R285</f>
        <v>1.7724291720000001</v>
      </c>
      <c r="U151" s="21">
        <f>'Variables AME'!S285</f>
        <v>1.9273342149999999</v>
      </c>
      <c r="V151" s="21">
        <f>'Variables AME'!T285</f>
        <v>1.9606064160000001</v>
      </c>
      <c r="W151" s="21">
        <f>'Variables AME'!U285</f>
        <v>1.923332826</v>
      </c>
      <c r="X151" s="21">
        <f>'Variables AME'!V285</f>
        <v>1.9016922039999999</v>
      </c>
      <c r="Y151" s="21">
        <f>'Variables AME'!W285</f>
        <v>1.9035152360000001</v>
      </c>
      <c r="Z151" s="21">
        <f>'Variables AME'!X285</f>
        <v>1.9185327409999999</v>
      </c>
      <c r="AA151" s="21">
        <f>'Variables AME'!Y285</f>
        <v>1.939694182</v>
      </c>
      <c r="AB151" s="21">
        <f>'Variables AME'!Z285</f>
        <v>1.9625449450000001</v>
      </c>
      <c r="AC151" s="21">
        <f>'Variables AME'!AA285</f>
        <v>1.9858147070000001</v>
      </c>
      <c r="AD151" s="21">
        <f>'Variables AME'!AB285</f>
        <v>2.0094983339999999</v>
      </c>
      <c r="AE151" s="21">
        <f>'Variables AME'!AC285</f>
        <v>2.0169290059999998</v>
      </c>
      <c r="AF151" s="21">
        <f>'Variables AME'!AD285</f>
        <v>2.01597895</v>
      </c>
      <c r="AG151" s="21">
        <f>'Variables AME'!AE285</f>
        <v>2.0111427470000001</v>
      </c>
      <c r="AH151" s="21">
        <f>'Variables AME'!AF285</f>
        <v>2.0043368099999999</v>
      </c>
      <c r="AI151" s="21">
        <f>'Variables AME'!AG285</f>
        <v>1.996507415</v>
      </c>
      <c r="AJ151" s="21">
        <f>'Variables AME'!AH285</f>
        <v>1.988402515</v>
      </c>
      <c r="AK151" s="21">
        <f>'Variables AME'!AI285</f>
        <v>1.9801855500000001</v>
      </c>
      <c r="AL151" s="21">
        <f>'Variables AME'!AJ285</f>
        <v>1.972558655</v>
      </c>
      <c r="AM151" s="21">
        <f>'Variables AME'!AK285</f>
        <v>1.965593602</v>
      </c>
      <c r="AN151" s="21">
        <f>'Variables AME'!AL285</f>
        <v>1.9592799160000001</v>
      </c>
      <c r="AO151" s="21">
        <f>'Variables AME'!AM285</f>
        <v>1.9443891230000001</v>
      </c>
      <c r="AP151" s="21">
        <f>'Variables AME'!AN285</f>
        <v>1.92459318</v>
      </c>
      <c r="AQ151" s="21">
        <f>'Variables AME'!AO285</f>
        <v>1.9025574780000001</v>
      </c>
      <c r="AR151" s="21">
        <f>'Variables AME'!AP285</f>
        <v>1.87999082</v>
      </c>
      <c r="AS151" s="21">
        <f>'Variables AME'!AQ285</f>
        <v>1.857692884</v>
      </c>
      <c r="AT151" s="21">
        <f>'Variables AME'!AR285</f>
        <v>1.836044939</v>
      </c>
      <c r="AU151" s="21">
        <f>'Variables AME'!AS285</f>
        <v>1.815167448</v>
      </c>
      <c r="AV151" s="21">
        <f>'Variables AME'!AT285</f>
        <v>1.7948279810000001</v>
      </c>
      <c r="AW151" s="21">
        <f>'Variables AME'!AU285</f>
        <v>1.7749541559999999</v>
      </c>
      <c r="AX151" s="21">
        <f>'Variables AME'!AV285</f>
        <v>1.755805864</v>
      </c>
    </row>
    <row r="152" spans="1:50" x14ac:dyDescent="0.25">
      <c r="A152" s="112"/>
      <c r="B152" s="115"/>
      <c r="C152" t="s">
        <v>247</v>
      </c>
      <c r="D152" s="21">
        <f>'Variables AME'!B286</f>
        <v>0.97330043380902398</v>
      </c>
      <c r="E152" s="21">
        <f>'Variables AME'!C286</f>
        <v>0.97720067894938101</v>
      </c>
      <c r="F152" s="21">
        <f>'Variables AME'!D286</f>
        <v>0.981228145</v>
      </c>
      <c r="G152" s="21">
        <f>'Variables AME'!E286</f>
        <v>1.1508341630000001</v>
      </c>
      <c r="H152" s="21">
        <f>'Variables AME'!F286</f>
        <v>1.4480588830000001</v>
      </c>
      <c r="I152" s="21">
        <f>'Variables AME'!G286</f>
        <v>1.869187989</v>
      </c>
      <c r="J152" s="21">
        <f>'Variables AME'!H286</f>
        <v>2.5098950200000001</v>
      </c>
      <c r="K152" s="21">
        <f>'Variables AME'!I286</f>
        <v>3.4140222109999998</v>
      </c>
      <c r="L152" s="21">
        <f>'Variables AME'!J286</f>
        <v>4.6053434409999996</v>
      </c>
      <c r="M152" s="21">
        <f>'Variables AME'!K286</f>
        <v>6.2008900420000002</v>
      </c>
      <c r="N152" s="21">
        <f>'Variables AME'!L286</f>
        <v>8.3784303540000007</v>
      </c>
      <c r="O152" s="21">
        <f>'Variables AME'!M286</f>
        <v>11.36838019</v>
      </c>
      <c r="P152" s="21">
        <f>'Variables AME'!N286</f>
        <v>13.10210799</v>
      </c>
      <c r="Q152" s="21">
        <f>'Variables AME'!O286</f>
        <v>13.80900288</v>
      </c>
      <c r="R152" s="21">
        <f>'Variables AME'!P286</f>
        <v>13.663780490000001</v>
      </c>
      <c r="S152" s="21">
        <f>'Variables AME'!Q286</f>
        <v>13.04347516</v>
      </c>
      <c r="T152" s="21">
        <f>'Variables AME'!R286</f>
        <v>12.20193418</v>
      </c>
      <c r="U152" s="21">
        <f>'Variables AME'!S286</f>
        <v>12.208330220000001</v>
      </c>
      <c r="V152" s="21">
        <f>'Variables AME'!T286</f>
        <v>12.297963299999999</v>
      </c>
      <c r="W152" s="21">
        <f>'Variables AME'!U286</f>
        <v>12.41355722</v>
      </c>
      <c r="X152" s="21">
        <f>'Variables AME'!V286</f>
        <v>12.636236</v>
      </c>
      <c r="Y152" s="21">
        <f>'Variables AME'!W286</f>
        <v>13.016733029999999</v>
      </c>
      <c r="Z152" s="21">
        <f>'Variables AME'!X286</f>
        <v>13.59209562</v>
      </c>
      <c r="AA152" s="21">
        <f>'Variables AME'!Y286</f>
        <v>14.26831421</v>
      </c>
      <c r="AB152" s="21">
        <f>'Variables AME'!Z286</f>
        <v>14.988079389999999</v>
      </c>
      <c r="AC152" s="21">
        <f>'Variables AME'!AA286</f>
        <v>15.744780220000001</v>
      </c>
      <c r="AD152" s="21">
        <f>'Variables AME'!AB286</f>
        <v>16.521458190000001</v>
      </c>
      <c r="AE152" s="21">
        <f>'Variables AME'!AC286</f>
        <v>17.193974820000001</v>
      </c>
      <c r="AF152" s="21">
        <f>'Variables AME'!AD286</f>
        <v>17.807020569999999</v>
      </c>
      <c r="AG152" s="21">
        <f>'Variables AME'!AE286</f>
        <v>18.388303029999999</v>
      </c>
      <c r="AH152" s="21">
        <f>'Variables AME'!AF286</f>
        <v>18.962803860000001</v>
      </c>
      <c r="AI152" s="21">
        <f>'Variables AME'!AG286</f>
        <v>19.530258969999998</v>
      </c>
      <c r="AJ152" s="21">
        <f>'Variables AME'!AH286</f>
        <v>19.9482377</v>
      </c>
      <c r="AK152" s="21">
        <f>'Variables AME'!AI286</f>
        <v>20.28288547</v>
      </c>
      <c r="AL152" s="21">
        <f>'Variables AME'!AJ286</f>
        <v>20.577707830000001</v>
      </c>
      <c r="AM152" s="21">
        <f>'Variables AME'!AK286</f>
        <v>20.85942915</v>
      </c>
      <c r="AN152" s="21">
        <f>'Variables AME'!AL286</f>
        <v>21.13671424</v>
      </c>
      <c r="AO152" s="21">
        <f>'Variables AME'!AM286</f>
        <v>21.299282219999998</v>
      </c>
      <c r="AP152" s="21">
        <f>'Variables AME'!AN286</f>
        <v>21.392643459999999</v>
      </c>
      <c r="AQ152" s="21">
        <f>'Variables AME'!AO286</f>
        <v>21.449646120000001</v>
      </c>
      <c r="AR152" s="21">
        <f>'Variables AME'!AP286</f>
        <v>21.491520489999999</v>
      </c>
      <c r="AS152" s="21">
        <f>'Variables AME'!AQ286</f>
        <v>21.528747760000002</v>
      </c>
      <c r="AT152" s="21">
        <f>'Variables AME'!AR286</f>
        <v>21.63444689</v>
      </c>
      <c r="AU152" s="21">
        <f>'Variables AME'!AS286</f>
        <v>21.77713778</v>
      </c>
      <c r="AV152" s="21">
        <f>'Variables AME'!AT286</f>
        <v>21.936667759999999</v>
      </c>
      <c r="AW152" s="21">
        <f>'Variables AME'!AU286</f>
        <v>22.103000609999999</v>
      </c>
      <c r="AX152" s="21">
        <f>'Variables AME'!AV286</f>
        <v>22.27471791</v>
      </c>
    </row>
    <row r="155" spans="1:50" x14ac:dyDescent="0.25">
      <c r="A155" s="112" t="s">
        <v>1324</v>
      </c>
      <c r="B155" s="26" t="s">
        <v>823</v>
      </c>
      <c r="C155" t="s">
        <v>232</v>
      </c>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row>
    <row r="156" spans="1:50" x14ac:dyDescent="0.25">
      <c r="A156" s="112"/>
      <c r="B156" s="114" t="s">
        <v>820</v>
      </c>
      <c r="C156" t="s">
        <v>233</v>
      </c>
      <c r="D156" s="21">
        <f>'Variables AME'!B588*'Variables AME'!$S$64</f>
        <v>64.032744499265135</v>
      </c>
      <c r="E156" s="21">
        <f>'Variables AME'!C588*'Variables AME'!$S$64</f>
        <v>64.032744499265135</v>
      </c>
      <c r="F156" s="21">
        <f>'Variables AME'!D588*'Variables AME'!$S$64</f>
        <v>64.025468819284256</v>
      </c>
      <c r="G156" s="21">
        <f>'Variables AME'!E588*'Variables AME'!$S$64</f>
        <v>63.681774711962234</v>
      </c>
      <c r="H156" s="21">
        <f>'Variables AME'!F588*'Variables AME'!$S$64</f>
        <v>73.301099870696589</v>
      </c>
      <c r="I156" s="21">
        <f>'Variables AME'!G588*'Variables AME'!$S$64</f>
        <v>58.20005074484753</v>
      </c>
      <c r="J156" s="21">
        <f>'Variables AME'!H588*'Variables AME'!$S$64</f>
        <v>66.171828585033182</v>
      </c>
      <c r="K156" s="21">
        <f>'Variables AME'!I588*'Variables AME'!$S$64</f>
        <v>75.659368722718</v>
      </c>
      <c r="L156" s="21">
        <f>'Variables AME'!J588*'Variables AME'!$S$64</f>
        <v>83.803977413375435</v>
      </c>
      <c r="M156" s="21">
        <f>'Variables AME'!K588*'Variables AME'!$S$64</f>
        <v>80.002854839156029</v>
      </c>
      <c r="N156" s="21">
        <f>'Variables AME'!L588*'Variables AME'!$S$64</f>
        <v>73.517633997798683</v>
      </c>
      <c r="O156" s="21">
        <f>'Variables AME'!M588*'Variables AME'!$S$64</f>
        <v>62.317945112396174</v>
      </c>
      <c r="P156" s="21">
        <f>'Variables AME'!N588*'Variables AME'!$S$64</f>
        <v>55.939772051992577</v>
      </c>
      <c r="Q156" s="21">
        <f>'Variables AME'!O588*'Variables AME'!$S$64</f>
        <v>62.528912826141614</v>
      </c>
      <c r="R156" s="21">
        <f>'Variables AME'!P588*'Variables AME'!$S$64</f>
        <v>73.170529449446931</v>
      </c>
      <c r="S156" s="21">
        <f>'Variables AME'!Q588*'Variables AME'!$S$64</f>
        <v>68.469095038501678</v>
      </c>
      <c r="T156" s="21">
        <f>'Variables AME'!R588*'Variables AME'!$S$64</f>
        <v>72.191697297065389</v>
      </c>
      <c r="U156" s="21">
        <f>'Variables AME'!S588*'Variables AME'!$S$64</f>
        <v>75.827378090559918</v>
      </c>
      <c r="V156" s="21">
        <f>'Variables AME'!T588*'Variables AME'!$S$64</f>
        <v>79.523982958944387</v>
      </c>
      <c r="W156" s="21">
        <f>'Variables AME'!U588*'Variables AME'!$S$64</f>
        <v>83.35769898150815</v>
      </c>
      <c r="X156" s="21">
        <f>'Variables AME'!V588*'Variables AME'!$S$64</f>
        <v>87.168198091523763</v>
      </c>
      <c r="Y156" s="21">
        <f>'Variables AME'!W588*'Variables AME'!$S$64</f>
        <v>91.23769158616355</v>
      </c>
      <c r="Z156" s="21">
        <f>'Variables AME'!X588*'Variables AME'!$S$64</f>
        <v>89.292437041839278</v>
      </c>
      <c r="AA156" s="21">
        <f>'Variables AME'!Y588*'Variables AME'!$S$64</f>
        <v>87.993549357330906</v>
      </c>
      <c r="AB156" s="21">
        <f>'Variables AME'!Z588*'Variables AME'!$S$64</f>
        <v>86.838116572321951</v>
      </c>
      <c r="AC156" s="21">
        <f>'Variables AME'!AA588*'Variables AME'!$S$64</f>
        <v>85.819986247721488</v>
      </c>
      <c r="AD156" s="21">
        <f>'Variables AME'!AB588*'Variables AME'!$S$64</f>
        <v>84.930254828877821</v>
      </c>
      <c r="AE156" s="21">
        <f>'Variables AME'!AC588*'Variables AME'!$S$64</f>
        <v>84.662542762545414</v>
      </c>
      <c r="AF156" s="21">
        <f>'Variables AME'!AD588*'Variables AME'!$S$64</f>
        <v>84.58673292445242</v>
      </c>
      <c r="AG156" s="21">
        <f>'Variables AME'!AE588*'Variables AME'!$S$64</f>
        <v>84.654391618691577</v>
      </c>
      <c r="AH156" s="21">
        <f>'Variables AME'!AF588*'Variables AME'!$S$64</f>
        <v>84.847156151509381</v>
      </c>
      <c r="AI156" s="21">
        <f>'Variables AME'!AG588*'Variables AME'!$S$64</f>
        <v>85.159071865329452</v>
      </c>
      <c r="AJ156" s="21">
        <f>'Variables AME'!AH588*'Variables AME'!$S$64</f>
        <v>85.44843602078403</v>
      </c>
      <c r="AK156" s="21">
        <f>'Variables AME'!AI588*'Variables AME'!$S$64</f>
        <v>85.805132786516921</v>
      </c>
      <c r="AL156" s="21">
        <f>'Variables AME'!AJ588*'Variables AME'!$S$64</f>
        <v>86.197693900463932</v>
      </c>
      <c r="AM156" s="21">
        <f>'Variables AME'!AK588*'Variables AME'!$S$64</f>
        <v>86.616920884772938</v>
      </c>
      <c r="AN156" s="21">
        <f>'Variables AME'!AL588*'Variables AME'!$S$64</f>
        <v>87.052270870774308</v>
      </c>
      <c r="AO156" s="21">
        <f>'Variables AME'!AM588*'Variables AME'!$S$64</f>
        <v>88.262607836456979</v>
      </c>
      <c r="AP156" s="21">
        <f>'Variables AME'!AN588*'Variables AME'!$S$64</f>
        <v>89.529404006478146</v>
      </c>
      <c r="AQ156" s="21">
        <f>'Variables AME'!AO588*'Variables AME'!$S$64</f>
        <v>90.831509362025315</v>
      </c>
      <c r="AR156" s="21">
        <f>'Variables AME'!AP588*'Variables AME'!$S$64</f>
        <v>92.148837542950119</v>
      </c>
      <c r="AS156" s="21">
        <f>'Variables AME'!AQ588*'Variables AME'!$S$64</f>
        <v>93.475866544941439</v>
      </c>
      <c r="AT156" s="21">
        <f>'Variables AME'!AR588*'Variables AME'!$S$64</f>
        <v>95.110208858612637</v>
      </c>
      <c r="AU156" s="21">
        <f>'Variables AME'!AS588*'Variables AME'!$S$64</f>
        <v>96.741748490130249</v>
      </c>
      <c r="AV156" s="21">
        <f>'Variables AME'!AT588*'Variables AME'!$S$64</f>
        <v>98.359515871844692</v>
      </c>
      <c r="AW156" s="21">
        <f>'Variables AME'!AU588*'Variables AME'!$S$64</f>
        <v>99.958725445314769</v>
      </c>
      <c r="AX156" s="21">
        <f>'Variables AME'!AV588*'Variables AME'!$S$64</f>
        <v>101.52527606089596</v>
      </c>
    </row>
    <row r="157" spans="1:50" x14ac:dyDescent="0.25">
      <c r="A157" s="112"/>
      <c r="B157" s="114"/>
      <c r="C157" t="s">
        <v>234</v>
      </c>
      <c r="D157" s="21">
        <f>'Variables AME'!B589*'Variables AME'!$S$64</f>
        <v>77.934305734671625</v>
      </c>
      <c r="E157" s="21">
        <f>'Variables AME'!C589*'Variables AME'!$S$64</f>
        <v>77.934305734671625</v>
      </c>
      <c r="F157" s="21">
        <f>'Variables AME'!D589*'Variables AME'!$S$64</f>
        <v>81.675231776058084</v>
      </c>
      <c r="G157" s="21">
        <f>'Variables AME'!E589*'Variables AME'!$S$64</f>
        <v>76.294144573556494</v>
      </c>
      <c r="H157" s="21">
        <f>'Variables AME'!F589*'Variables AME'!$S$64</f>
        <v>78.29812824468371</v>
      </c>
      <c r="I157" s="21">
        <f>'Variables AME'!G589*'Variables AME'!$S$64</f>
        <v>80.0609279525613</v>
      </c>
      <c r="J157" s="21">
        <f>'Variables AME'!H589*'Variables AME'!$S$64</f>
        <v>80.833993856476042</v>
      </c>
      <c r="K157" s="21">
        <f>'Variables AME'!I589*'Variables AME'!$S$64</f>
        <v>82.213863904047841</v>
      </c>
      <c r="L157" s="21">
        <f>'Variables AME'!J589*'Variables AME'!$S$64</f>
        <v>83.947346211426535</v>
      </c>
      <c r="M157" s="21">
        <f>'Variables AME'!K589*'Variables AME'!$S$64</f>
        <v>84.981306003852197</v>
      </c>
      <c r="N157" s="21">
        <f>'Variables AME'!L589*'Variables AME'!$S$64</f>
        <v>84.930177075833868</v>
      </c>
      <c r="O157" s="21">
        <f>'Variables AME'!M589*'Variables AME'!$S$64</f>
        <v>84.690290439737382</v>
      </c>
      <c r="P157" s="21">
        <f>'Variables AME'!N589*'Variables AME'!$S$64</f>
        <v>85.862318897464021</v>
      </c>
      <c r="Q157" s="21">
        <f>'Variables AME'!O589*'Variables AME'!$S$64</f>
        <v>86.625541610866563</v>
      </c>
      <c r="R157" s="21">
        <f>'Variables AME'!P589*'Variables AME'!$S$64</f>
        <v>87.969719165787595</v>
      </c>
      <c r="S157" s="21">
        <f>'Variables AME'!Q589*'Variables AME'!$S$64</f>
        <v>88.70124038280359</v>
      </c>
      <c r="T157" s="21">
        <f>'Variables AME'!R589*'Variables AME'!$S$64</f>
        <v>89.309802492020665</v>
      </c>
      <c r="U157" s="21">
        <f>'Variables AME'!S589*'Variables AME'!$S$64</f>
        <v>88.821896993234873</v>
      </c>
      <c r="V157" s="21">
        <f>'Variables AME'!T589*'Variables AME'!$S$64</f>
        <v>88.817223635859932</v>
      </c>
      <c r="W157" s="21">
        <f>'Variables AME'!U589*'Variables AME'!$S$64</f>
        <v>88.896600959260937</v>
      </c>
      <c r="X157" s="21">
        <f>'Variables AME'!V589*'Variables AME'!$S$64</f>
        <v>89.085266884510062</v>
      </c>
      <c r="Y157" s="21">
        <f>'Variables AME'!W589*'Variables AME'!$S$64</f>
        <v>89.041621414067507</v>
      </c>
      <c r="Z157" s="21">
        <f>'Variables AME'!X589*'Variables AME'!$S$64</f>
        <v>88.714301939021212</v>
      </c>
      <c r="AA157" s="21">
        <f>'Variables AME'!Y589*'Variables AME'!$S$64</f>
        <v>88.520306320475697</v>
      </c>
      <c r="AB157" s="21">
        <f>'Variables AME'!Z589*'Variables AME'!$S$64</f>
        <v>88.199204905707703</v>
      </c>
      <c r="AC157" s="21">
        <f>'Variables AME'!AA589*'Variables AME'!$S$64</f>
        <v>87.802088589737338</v>
      </c>
      <c r="AD157" s="21">
        <f>'Variables AME'!AB589*'Variables AME'!$S$64</f>
        <v>87.366694368357102</v>
      </c>
      <c r="AE157" s="21">
        <f>'Variables AME'!AC589*'Variables AME'!$S$64</f>
        <v>87.421309257592071</v>
      </c>
      <c r="AF157" s="21">
        <f>'Variables AME'!AD589*'Variables AME'!$S$64</f>
        <v>87.522073778841886</v>
      </c>
      <c r="AG157" s="21">
        <f>'Variables AME'!AE589*'Variables AME'!$S$64</f>
        <v>87.651411774649773</v>
      </c>
      <c r="AH157" s="21">
        <f>'Variables AME'!AF589*'Variables AME'!$S$64</f>
        <v>87.811080032123002</v>
      </c>
      <c r="AI157" s="21">
        <f>'Variables AME'!AG589*'Variables AME'!$S$64</f>
        <v>88.020882206899557</v>
      </c>
      <c r="AJ157" s="21">
        <f>'Variables AME'!AH589*'Variables AME'!$S$64</f>
        <v>88.111765926401006</v>
      </c>
      <c r="AK157" s="21">
        <f>'Variables AME'!AI589*'Variables AME'!$S$64</f>
        <v>88.233076875587031</v>
      </c>
      <c r="AL157" s="21">
        <f>'Variables AME'!AJ589*'Variables AME'!$S$64</f>
        <v>88.355313418443956</v>
      </c>
      <c r="AM157" s="21">
        <f>'Variables AME'!AK589*'Variables AME'!$S$64</f>
        <v>88.48043253011727</v>
      </c>
      <c r="AN157" s="21">
        <f>'Variables AME'!AL589*'Variables AME'!$S$64</f>
        <v>88.601222504137496</v>
      </c>
      <c r="AO157" s="21">
        <f>'Variables AME'!AM589*'Variables AME'!$S$64</f>
        <v>88.65060067376217</v>
      </c>
      <c r="AP157" s="21">
        <f>'Variables AME'!AN589*'Variables AME'!$S$64</f>
        <v>88.76493290270588</v>
      </c>
      <c r="AQ157" s="21">
        <f>'Variables AME'!AO589*'Variables AME'!$S$64</f>
        <v>88.903273951755892</v>
      </c>
      <c r="AR157" s="21">
        <f>'Variables AME'!AP589*'Variables AME'!$S$64</f>
        <v>89.046149387639772</v>
      </c>
      <c r="AS157" s="21">
        <f>'Variables AME'!AQ589*'Variables AME'!$S$64</f>
        <v>89.191346064485671</v>
      </c>
      <c r="AT157" s="21">
        <f>'Variables AME'!AR589*'Variables AME'!$S$64</f>
        <v>89.206787114424429</v>
      </c>
      <c r="AU157" s="21">
        <f>'Variables AME'!AS589*'Variables AME'!$S$64</f>
        <v>89.222400925473977</v>
      </c>
      <c r="AV157" s="21">
        <f>'Variables AME'!AT589*'Variables AME'!$S$64</f>
        <v>89.223312290883527</v>
      </c>
      <c r="AW157" s="21">
        <f>'Variables AME'!AU589*'Variables AME'!$S$64</f>
        <v>89.205792885209391</v>
      </c>
      <c r="AX157" s="21">
        <f>'Variables AME'!AV589*'Variables AME'!$S$64</f>
        <v>89.161737747524256</v>
      </c>
    </row>
    <row r="158" spans="1:50" x14ac:dyDescent="0.25">
      <c r="A158" s="112"/>
      <c r="B158" s="114" t="s">
        <v>821</v>
      </c>
      <c r="C158" t="s">
        <v>235</v>
      </c>
      <c r="D158" s="21">
        <f>'Variables AME'!B590*'Variables AME'!$S$64</f>
        <v>90.865865509612519</v>
      </c>
      <c r="E158" s="21">
        <f>'Variables AME'!C590*'Variables AME'!$S$64</f>
        <v>90.865865509612519</v>
      </c>
      <c r="F158" s="21">
        <f>'Variables AME'!D590*'Variables AME'!$S$64</f>
        <v>90.442252764851119</v>
      </c>
      <c r="G158" s="21">
        <f>'Variables AME'!E590*'Variables AME'!$S$64</f>
        <v>90.507143485458826</v>
      </c>
      <c r="H158" s="21">
        <f>'Variables AME'!F590*'Variables AME'!$S$64</f>
        <v>90.90853288196584</v>
      </c>
      <c r="I158" s="21">
        <f>'Variables AME'!G590*'Variables AME'!$S$64</f>
        <v>92.893173039671581</v>
      </c>
      <c r="J158" s="21">
        <f>'Variables AME'!H590*'Variables AME'!$S$64</f>
        <v>91.858363756785948</v>
      </c>
      <c r="K158" s="21">
        <f>'Variables AME'!I590*'Variables AME'!$S$64</f>
        <v>92.346351089782161</v>
      </c>
      <c r="L158" s="21">
        <f>'Variables AME'!J590*'Variables AME'!$S$64</f>
        <v>93.527283982898567</v>
      </c>
      <c r="M158" s="21">
        <f>'Variables AME'!K590*'Variables AME'!$S$64</f>
        <v>94.279532303199389</v>
      </c>
      <c r="N158" s="21">
        <f>'Variables AME'!L590*'Variables AME'!$S$64</f>
        <v>94.49305877187183</v>
      </c>
      <c r="O158" s="21">
        <f>'Variables AME'!M590*'Variables AME'!$S$64</f>
        <v>94.706090265758064</v>
      </c>
      <c r="P158" s="21">
        <f>'Variables AME'!N590*'Variables AME'!$S$64</f>
        <v>96.758881921655899</v>
      </c>
      <c r="Q158" s="21">
        <f>'Variables AME'!O590*'Variables AME'!$S$64</f>
        <v>98.275767333840207</v>
      </c>
      <c r="R158" s="21">
        <f>'Variables AME'!P590*'Variables AME'!$S$64</f>
        <v>99.853555521939285</v>
      </c>
      <c r="S158" s="21">
        <f>'Variables AME'!Q590*'Variables AME'!$S$64</f>
        <v>102.6495680323254</v>
      </c>
      <c r="T158" s="21">
        <f>'Variables AME'!R590*'Variables AME'!$S$64</f>
        <v>102.91465883613851</v>
      </c>
      <c r="U158" s="21">
        <f>'Variables AME'!S590*'Variables AME'!$S$64</f>
        <v>110.96450070764421</v>
      </c>
      <c r="V158" s="21">
        <f>'Variables AME'!T590*'Variables AME'!$S$64</f>
        <v>119.9294774233913</v>
      </c>
      <c r="W158" s="21">
        <f>'Variables AME'!U590*'Variables AME'!$S$64</f>
        <v>129.9547153872528</v>
      </c>
      <c r="X158" s="21">
        <f>'Variables AME'!V590*'Variables AME'!$S$64</f>
        <v>132.28035061190781</v>
      </c>
      <c r="Y158" s="21">
        <f>'Variables AME'!W590*'Variables AME'!$S$64</f>
        <v>133.75468204859811</v>
      </c>
      <c r="Z158" s="21">
        <f>'Variables AME'!X590*'Variables AME'!$S$64</f>
        <v>129.08223419076262</v>
      </c>
      <c r="AA158" s="21">
        <f>'Variables AME'!Y590*'Variables AME'!$S$64</f>
        <v>126.77622801232516</v>
      </c>
      <c r="AB158" s="21">
        <f>'Variables AME'!Z590*'Variables AME'!$S$64</f>
        <v>124.68845867574284</v>
      </c>
      <c r="AC158" s="21">
        <f>'Variables AME'!AA590*'Variables AME'!$S$64</f>
        <v>123.11349497736776</v>
      </c>
      <c r="AD158" s="21">
        <f>'Variables AME'!AB590*'Variables AME'!$S$64</f>
        <v>121.82511591198293</v>
      </c>
      <c r="AE158" s="21">
        <f>'Variables AME'!AC590*'Variables AME'!$S$64</f>
        <v>121.17018414749947</v>
      </c>
      <c r="AF158" s="21">
        <f>'Variables AME'!AD590*'Variables AME'!$S$64</f>
        <v>120.57064196200007</v>
      </c>
      <c r="AG158" s="21">
        <f>'Variables AME'!AE590*'Variables AME'!$S$64</f>
        <v>120.09816187074902</v>
      </c>
      <c r="AH158" s="21">
        <f>'Variables AME'!AF590*'Variables AME'!$S$64</f>
        <v>119.76255122690296</v>
      </c>
      <c r="AI158" s="21">
        <f>'Variables AME'!AG590*'Variables AME'!$S$64</f>
        <v>119.50501752773373</v>
      </c>
      <c r="AJ158" s="21">
        <f>'Variables AME'!AH590*'Variables AME'!$S$64</f>
        <v>119.68806981469986</v>
      </c>
      <c r="AK158" s="21">
        <f>'Variables AME'!AI590*'Variables AME'!$S$64</f>
        <v>119.88751520463131</v>
      </c>
      <c r="AL158" s="21">
        <f>'Variables AME'!AJ590*'Variables AME'!$S$64</f>
        <v>120.14254157901411</v>
      </c>
      <c r="AM158" s="21">
        <f>'Variables AME'!AK590*'Variables AME'!$S$64</f>
        <v>120.45758517821054</v>
      </c>
      <c r="AN158" s="21">
        <f>'Variables AME'!AL590*'Variables AME'!$S$64</f>
        <v>120.77423206799803</v>
      </c>
      <c r="AO158" s="21">
        <f>'Variables AME'!AM590*'Variables AME'!$S$64</f>
        <v>120.94758451387381</v>
      </c>
      <c r="AP158" s="21">
        <f>'Variables AME'!AN590*'Variables AME'!$S$64</f>
        <v>121.12817357497987</v>
      </c>
      <c r="AQ158" s="21">
        <f>'Variables AME'!AO590*'Variables AME'!$S$64</f>
        <v>121.32421849730972</v>
      </c>
      <c r="AR158" s="21">
        <f>'Variables AME'!AP590*'Variables AME'!$S$64</f>
        <v>121.5500583414255</v>
      </c>
      <c r="AS158" s="21">
        <f>'Variables AME'!AQ590*'Variables AME'!$S$64</f>
        <v>121.76141111136707</v>
      </c>
      <c r="AT158" s="21">
        <f>'Variables AME'!AR590*'Variables AME'!$S$64</f>
        <v>121.80323774608583</v>
      </c>
      <c r="AU158" s="21">
        <f>'Variables AME'!AS590*'Variables AME'!$S$64</f>
        <v>121.76596203374777</v>
      </c>
      <c r="AV158" s="21">
        <f>'Variables AME'!AT590*'Variables AME'!$S$64</f>
        <v>121.69932088967496</v>
      </c>
      <c r="AW158" s="21">
        <f>'Variables AME'!AU590*'Variables AME'!$S$64</f>
        <v>121.63092213978024</v>
      </c>
      <c r="AX158" s="21">
        <f>'Variables AME'!AV590*'Variables AME'!$S$64</f>
        <v>121.64523718472446</v>
      </c>
    </row>
    <row r="159" spans="1:50" x14ac:dyDescent="0.25">
      <c r="A159" s="112"/>
      <c r="B159" s="114"/>
      <c r="C159" t="s">
        <v>236</v>
      </c>
      <c r="D159" s="21">
        <f>'Variables AME'!B591*'Variables AME'!$S$64</f>
        <v>294.15795370338657</v>
      </c>
      <c r="E159" s="21">
        <f>'Variables AME'!C591*'Variables AME'!$S$64</f>
        <v>294.15795370338657</v>
      </c>
      <c r="F159" s="21">
        <f>'Variables AME'!D591*'Variables AME'!$S$64</f>
        <v>292.78706723893566</v>
      </c>
      <c r="G159" s="21">
        <f>'Variables AME'!E591*'Variables AME'!$S$64</f>
        <v>295.46075500861201</v>
      </c>
      <c r="H159" s="21">
        <f>'Variables AME'!F591*'Variables AME'!$S$64</f>
        <v>309.34853246275003</v>
      </c>
      <c r="I159" s="21">
        <f>'Variables AME'!G591*'Variables AME'!$S$64</f>
        <v>300.91258297994551</v>
      </c>
      <c r="J159" s="21">
        <f>'Variables AME'!H591*'Variables AME'!$S$64</f>
        <v>308.83301179443271</v>
      </c>
      <c r="K159" s="21">
        <f>'Variables AME'!I591*'Variables AME'!$S$64</f>
        <v>324.67164673827375</v>
      </c>
      <c r="L159" s="21">
        <f>'Variables AME'!J591*'Variables AME'!$S$64</f>
        <v>341.80665031933722</v>
      </c>
      <c r="M159" s="21">
        <f>'Variables AME'!K591*'Variables AME'!$S$64</f>
        <v>343.55915195410506</v>
      </c>
      <c r="N159" s="21">
        <f>'Variables AME'!L591*'Variables AME'!$S$64</f>
        <v>338.98800807577982</v>
      </c>
      <c r="O159" s="21">
        <f>'Variables AME'!M591*'Variables AME'!$S$64</f>
        <v>325.17106677068341</v>
      </c>
      <c r="P159" s="21">
        <f>'Variables AME'!N591*'Variables AME'!$S$64</f>
        <v>327.18637704330052</v>
      </c>
      <c r="Q159" s="21">
        <f>'Variables AME'!O591*'Variables AME'!$S$64</f>
        <v>344.6600046824488</v>
      </c>
      <c r="R159" s="21">
        <f>'Variables AME'!P591*'Variables AME'!$S$64</f>
        <v>373.02354478110249</v>
      </c>
      <c r="S159" s="21">
        <f>'Variables AME'!Q591*'Variables AME'!$S$64</f>
        <v>390.32789903203985</v>
      </c>
      <c r="T159" s="21">
        <f>'Variables AME'!R591*'Variables AME'!$S$64</f>
        <v>421.66246171040109</v>
      </c>
      <c r="U159" s="21">
        <f>'Variables AME'!S591*'Variables AME'!$S$64</f>
        <v>360.3294215633145</v>
      </c>
      <c r="V159" s="21">
        <f>'Variables AME'!T591*'Variables AME'!$S$64</f>
        <v>348.95858618314651</v>
      </c>
      <c r="W159" s="21">
        <f>'Variables AME'!U591*'Variables AME'!$S$64</f>
        <v>340.83653806911605</v>
      </c>
      <c r="X159" s="21">
        <f>'Variables AME'!V591*'Variables AME'!$S$64</f>
        <v>351.13904153940717</v>
      </c>
      <c r="Y159" s="21">
        <f>'Variables AME'!W591*'Variables AME'!$S$64</f>
        <v>353.68066896435653</v>
      </c>
      <c r="Z159" s="21">
        <f>'Variables AME'!X591*'Variables AME'!$S$64</f>
        <v>339.29479494179401</v>
      </c>
      <c r="AA159" s="21">
        <f>'Variables AME'!Y591*'Variables AME'!$S$64</f>
        <v>330.68330096774088</v>
      </c>
      <c r="AB159" s="21">
        <f>'Variables AME'!Z591*'Variables AME'!$S$64</f>
        <v>323.06761384626907</v>
      </c>
      <c r="AC159" s="21">
        <f>'Variables AME'!AA591*'Variables AME'!$S$64</f>
        <v>316.82826811396393</v>
      </c>
      <c r="AD159" s="21">
        <f>'Variables AME'!AB591*'Variables AME'!$S$64</f>
        <v>311.50906862542593</v>
      </c>
      <c r="AE159" s="21">
        <f>'Variables AME'!AC591*'Variables AME'!$S$64</f>
        <v>307.6564982091794</v>
      </c>
      <c r="AF159" s="21">
        <f>'Variables AME'!AD591*'Variables AME'!$S$64</f>
        <v>305.17342857646969</v>
      </c>
      <c r="AG159" s="21">
        <f>'Variables AME'!AE591*'Variables AME'!$S$64</f>
        <v>303.38788313849767</v>
      </c>
      <c r="AH159" s="21">
        <f>'Variables AME'!AF591*'Variables AME'!$S$64</f>
        <v>302.07228476432465</v>
      </c>
      <c r="AI159" s="21">
        <f>'Variables AME'!AG591*'Variables AME'!$S$64</f>
        <v>301.21716986153962</v>
      </c>
      <c r="AJ159" s="21">
        <f>'Variables AME'!AH591*'Variables AME'!$S$64</f>
        <v>301.87367572821091</v>
      </c>
      <c r="AK159" s="21">
        <f>'Variables AME'!AI591*'Variables AME'!$S$64</f>
        <v>302.18914009691133</v>
      </c>
      <c r="AL159" s="21">
        <f>'Variables AME'!AJ591*'Variables AME'!$S$64</f>
        <v>302.61088895679194</v>
      </c>
      <c r="AM159" s="21">
        <f>'Variables AME'!AK591*'Variables AME'!$S$64</f>
        <v>303.15107574870842</v>
      </c>
      <c r="AN159" s="21">
        <f>'Variables AME'!AL591*'Variables AME'!$S$64</f>
        <v>303.76963358978765</v>
      </c>
      <c r="AO159" s="21">
        <f>'Variables AME'!AM591*'Variables AME'!$S$64</f>
        <v>303.9362519869332</v>
      </c>
      <c r="AP159" s="21">
        <f>'Variables AME'!AN591*'Variables AME'!$S$64</f>
        <v>305.03120749174542</v>
      </c>
      <c r="AQ159" s="21">
        <f>'Variables AME'!AO591*'Variables AME'!$S$64</f>
        <v>306.39022463934788</v>
      </c>
      <c r="AR159" s="21">
        <f>'Variables AME'!AP591*'Variables AME'!$S$64</f>
        <v>307.88275745827542</v>
      </c>
      <c r="AS159" s="21">
        <f>'Variables AME'!AQ591*'Variables AME'!$S$64</f>
        <v>309.44674232264424</v>
      </c>
      <c r="AT159" s="21">
        <f>'Variables AME'!AR591*'Variables AME'!$S$64</f>
        <v>311.60695310843067</v>
      </c>
      <c r="AU159" s="21">
        <f>'Variables AME'!AS591*'Variables AME'!$S$64</f>
        <v>313.68667101063062</v>
      </c>
      <c r="AV159" s="21">
        <f>'Variables AME'!AT591*'Variables AME'!$S$64</f>
        <v>315.78589440762539</v>
      </c>
      <c r="AW159" s="21">
        <f>'Variables AME'!AU591*'Variables AME'!$S$64</f>
        <v>317.89490950296806</v>
      </c>
      <c r="AX159" s="21">
        <f>'Variables AME'!AV591*'Variables AME'!$S$64</f>
        <v>320.03351541215392</v>
      </c>
    </row>
    <row r="160" spans="1:50" x14ac:dyDescent="0.25">
      <c r="A160" s="112"/>
      <c r="B160" s="114"/>
      <c r="C160" t="s">
        <v>237</v>
      </c>
      <c r="D160" s="21">
        <f>'Variables AME'!B592*'Variables AME'!$S$64</f>
        <v>96.638796915529355</v>
      </c>
      <c r="E160" s="21">
        <f>'Variables AME'!C592*'Variables AME'!$S$64</f>
        <v>96.638796915529355</v>
      </c>
      <c r="F160" s="21">
        <f>'Variables AME'!D592*'Variables AME'!$S$64</f>
        <v>96.188105124776669</v>
      </c>
      <c r="G160" s="21">
        <f>'Variables AME'!E592*'Variables AME'!$S$64</f>
        <v>96.072833917424845</v>
      </c>
      <c r="H160" s="21">
        <f>'Variables AME'!F592*'Variables AME'!$S$64</f>
        <v>97.858644345908218</v>
      </c>
      <c r="I160" s="21">
        <f>'Variables AME'!G592*'Variables AME'!$S$64</f>
        <v>98.351759770019839</v>
      </c>
      <c r="J160" s="21">
        <f>'Variables AME'!H592*'Variables AME'!$S$64</f>
        <v>97.598579070643908</v>
      </c>
      <c r="K160" s="21">
        <f>'Variables AME'!I592*'Variables AME'!$S$64</f>
        <v>99.508601525033797</v>
      </c>
      <c r="L160" s="21">
        <f>'Variables AME'!J592*'Variables AME'!$S$64</f>
        <v>102.33088224634828</v>
      </c>
      <c r="M160" s="21">
        <f>'Variables AME'!K592*'Variables AME'!$S$64</f>
        <v>103.20815168070799</v>
      </c>
      <c r="N160" s="21">
        <f>'Variables AME'!L592*'Variables AME'!$S$64</f>
        <v>102.75763452949303</v>
      </c>
      <c r="O160" s="21">
        <f>'Variables AME'!M592*'Variables AME'!$S$64</f>
        <v>101.65979264760257</v>
      </c>
      <c r="P160" s="21">
        <f>'Variables AME'!N592*'Variables AME'!$S$64</f>
        <v>100.54501758424844</v>
      </c>
      <c r="Q160" s="21">
        <f>'Variables AME'!O592*'Variables AME'!$S$64</f>
        <v>101.91566198754086</v>
      </c>
      <c r="R160" s="21">
        <f>'Variables AME'!P592*'Variables AME'!$S$64</f>
        <v>104.8768366133079</v>
      </c>
      <c r="S160" s="21">
        <f>'Variables AME'!Q592*'Variables AME'!$S$64</f>
        <v>108.57595256512161</v>
      </c>
      <c r="T160" s="21">
        <f>'Variables AME'!R592*'Variables AME'!$S$64</f>
        <v>109.74256493038928</v>
      </c>
      <c r="U160" s="21">
        <f>'Variables AME'!S592*'Variables AME'!$S$64</f>
        <v>122.65009636226006</v>
      </c>
      <c r="V160" s="21">
        <f>'Variables AME'!T592*'Variables AME'!$S$64</f>
        <v>135.1505185125601</v>
      </c>
      <c r="W160" s="21">
        <f>'Variables AME'!U592*'Variables AME'!$S$64</f>
        <v>154.43413653638524</v>
      </c>
      <c r="X160" s="21">
        <f>'Variables AME'!V592*'Variables AME'!$S$64</f>
        <v>145.45974337872491</v>
      </c>
      <c r="Y160" s="21">
        <f>'Variables AME'!W592*'Variables AME'!$S$64</f>
        <v>142.63054790852209</v>
      </c>
      <c r="Z160" s="21">
        <f>'Variables AME'!X592*'Variables AME'!$S$64</f>
        <v>137.27833351987371</v>
      </c>
      <c r="AA160" s="21">
        <f>'Variables AME'!Y592*'Variables AME'!$S$64</f>
        <v>135.21887023600468</v>
      </c>
      <c r="AB160" s="21">
        <f>'Variables AME'!Z592*'Variables AME'!$S$64</f>
        <v>133.7012711158778</v>
      </c>
      <c r="AC160" s="21">
        <f>'Variables AME'!AA592*'Variables AME'!$S$64</f>
        <v>132.84406241342958</v>
      </c>
      <c r="AD160" s="21">
        <f>'Variables AME'!AB592*'Variables AME'!$S$64</f>
        <v>132.31521952764501</v>
      </c>
      <c r="AE160" s="21">
        <f>'Variables AME'!AC592*'Variables AME'!$S$64</f>
        <v>133.08710096292509</v>
      </c>
      <c r="AF160" s="21">
        <f>'Variables AME'!AD592*'Variables AME'!$S$64</f>
        <v>133.86650799475518</v>
      </c>
      <c r="AG160" s="21">
        <f>'Variables AME'!AE592*'Variables AME'!$S$64</f>
        <v>134.61253046458759</v>
      </c>
      <c r="AH160" s="21">
        <f>'Variables AME'!AF592*'Variables AME'!$S$64</f>
        <v>135.28873472009221</v>
      </c>
      <c r="AI160" s="21">
        <f>'Variables AME'!AG592*'Variables AME'!$S$64</f>
        <v>135.93840419875244</v>
      </c>
      <c r="AJ160" s="21">
        <f>'Variables AME'!AH592*'Variables AME'!$S$64</f>
        <v>136.47008901535543</v>
      </c>
      <c r="AK160" s="21">
        <f>'Variables AME'!AI592*'Variables AME'!$S$64</f>
        <v>137.00424957422265</v>
      </c>
      <c r="AL160" s="21">
        <f>'Variables AME'!AJ592*'Variables AME'!$S$64</f>
        <v>137.55405811925698</v>
      </c>
      <c r="AM160" s="21">
        <f>'Variables AME'!AK592*'Variables AME'!$S$64</f>
        <v>138.06971213875852</v>
      </c>
      <c r="AN160" s="21">
        <f>'Variables AME'!AL592*'Variables AME'!$S$64</f>
        <v>138.57120488273713</v>
      </c>
      <c r="AO160" s="21">
        <f>'Variables AME'!AM592*'Variables AME'!$S$64</f>
        <v>138.97118797626285</v>
      </c>
      <c r="AP160" s="21">
        <f>'Variables AME'!AN592*'Variables AME'!$S$64</f>
        <v>139.36002824483762</v>
      </c>
      <c r="AQ160" s="21">
        <f>'Variables AME'!AO592*'Variables AME'!$S$64</f>
        <v>139.73777654798289</v>
      </c>
      <c r="AR160" s="21">
        <f>'Variables AME'!AP592*'Variables AME'!$S$64</f>
        <v>140.118229709334</v>
      </c>
      <c r="AS160" s="21">
        <f>'Variables AME'!AQ592*'Variables AME'!$S$64</f>
        <v>140.47588453199793</v>
      </c>
      <c r="AT160" s="21">
        <f>'Variables AME'!AR592*'Variables AME'!$S$64</f>
        <v>136.08742321672764</v>
      </c>
      <c r="AU160" s="21">
        <f>'Variables AME'!AS592*'Variables AME'!$S$64</f>
        <v>136.30703326566092</v>
      </c>
      <c r="AV160" s="21">
        <f>'Variables AME'!AT592*'Variables AME'!$S$64</f>
        <v>136.77623418306655</v>
      </c>
      <c r="AW160" s="21">
        <f>'Variables AME'!AU592*'Variables AME'!$S$64</f>
        <v>137.07019886754236</v>
      </c>
      <c r="AX160" s="21">
        <f>'Variables AME'!AV592*'Variables AME'!$S$64</f>
        <v>137.23536417094692</v>
      </c>
    </row>
    <row r="161" spans="1:50" x14ac:dyDescent="0.25">
      <c r="A161" s="112"/>
      <c r="B161" s="114"/>
      <c r="C161" t="s">
        <v>238</v>
      </c>
      <c r="D161" s="21">
        <f>'Variables AME'!B593*'Variables AME'!$S$64</f>
        <v>136.11721561428854</v>
      </c>
      <c r="E161" s="21">
        <f>'Variables AME'!C593*'Variables AME'!$S$64</f>
        <v>136.11721561428854</v>
      </c>
      <c r="F161" s="21">
        <f>'Variables AME'!D593*'Variables AME'!$S$64</f>
        <v>135.48274679975597</v>
      </c>
      <c r="G161" s="21">
        <f>'Variables AME'!E593*'Variables AME'!$S$64</f>
        <v>136.9315564324113</v>
      </c>
      <c r="H161" s="21">
        <f>'Variables AME'!F593*'Variables AME'!$S$64</f>
        <v>158.07831924316946</v>
      </c>
      <c r="I161" s="21">
        <f>'Variables AME'!G593*'Variables AME'!$S$64</f>
        <v>149.90801511903285</v>
      </c>
      <c r="J161" s="21">
        <f>'Variables AME'!H593*'Variables AME'!$S$64</f>
        <v>152.53051674993162</v>
      </c>
      <c r="K161" s="21">
        <f>'Variables AME'!I593*'Variables AME'!$S$64</f>
        <v>165.8219644547998</v>
      </c>
      <c r="L161" s="21">
        <f>'Variables AME'!J593*'Variables AME'!$S$64</f>
        <v>164.33180131742719</v>
      </c>
      <c r="M161" s="21">
        <f>'Variables AME'!K593*'Variables AME'!$S$64</f>
        <v>151.66728330300552</v>
      </c>
      <c r="N161" s="21">
        <f>'Variables AME'!L593*'Variables AME'!$S$64</f>
        <v>149.87448430489923</v>
      </c>
      <c r="O161" s="21">
        <f>'Variables AME'!M593*'Variables AME'!$S$64</f>
        <v>148.24488892124234</v>
      </c>
      <c r="P161" s="21">
        <f>'Variables AME'!N593*'Variables AME'!$S$64</f>
        <v>154.86610245387945</v>
      </c>
      <c r="Q161" s="21">
        <f>'Variables AME'!O593*'Variables AME'!$S$64</f>
        <v>175.29583210177199</v>
      </c>
      <c r="R161" s="21">
        <f>'Variables AME'!P593*'Variables AME'!$S$64</f>
        <v>185.7333976209344</v>
      </c>
      <c r="S161" s="21">
        <f>'Variables AME'!Q593*'Variables AME'!$S$64</f>
        <v>174.7287947077879</v>
      </c>
      <c r="T161" s="21">
        <f>'Variables AME'!R593*'Variables AME'!$S$64</f>
        <v>190.37554808972195</v>
      </c>
      <c r="U161" s="21">
        <f>'Variables AME'!S593*'Variables AME'!$S$64</f>
        <v>202.40892636175275</v>
      </c>
      <c r="V161" s="21">
        <f>'Variables AME'!T593*'Variables AME'!$S$64</f>
        <v>223.19832958316644</v>
      </c>
      <c r="W161" s="21">
        <f>'Variables AME'!U593*'Variables AME'!$S$64</f>
        <v>250.60679795660423</v>
      </c>
      <c r="X161" s="21">
        <f>'Variables AME'!V593*'Variables AME'!$S$64</f>
        <v>260.64845509823931</v>
      </c>
      <c r="Y161" s="21">
        <f>'Variables AME'!W593*'Variables AME'!$S$64</f>
        <v>282.32528588900999</v>
      </c>
      <c r="Z161" s="21">
        <f>'Variables AME'!X593*'Variables AME'!$S$64</f>
        <v>263.76468644943503</v>
      </c>
      <c r="AA161" s="21">
        <f>'Variables AME'!Y593*'Variables AME'!$S$64</f>
        <v>254.18614047977835</v>
      </c>
      <c r="AB161" s="21">
        <f>'Variables AME'!Z593*'Variables AME'!$S$64</f>
        <v>246.6604260845414</v>
      </c>
      <c r="AC161" s="21">
        <f>'Variables AME'!AA593*'Variables AME'!$S$64</f>
        <v>240.72691701353344</v>
      </c>
      <c r="AD161" s="21">
        <f>'Variables AME'!AB593*'Variables AME'!$S$64</f>
        <v>235.79524177244176</v>
      </c>
      <c r="AE161" s="21">
        <f>'Variables AME'!AC593*'Variables AME'!$S$64</f>
        <v>232.86783706258282</v>
      </c>
      <c r="AF161" s="21">
        <f>'Variables AME'!AD593*'Variables AME'!$S$64</f>
        <v>230.4999193406353</v>
      </c>
      <c r="AG161" s="21">
        <f>'Variables AME'!AE593*'Variables AME'!$S$64</f>
        <v>228.53111327773078</v>
      </c>
      <c r="AH161" s="21">
        <f>'Variables AME'!AF593*'Variables AME'!$S$64</f>
        <v>226.85382047036998</v>
      </c>
      <c r="AI161" s="21">
        <f>'Variables AME'!AG593*'Variables AME'!$S$64</f>
        <v>225.46311498783277</v>
      </c>
      <c r="AJ161" s="21">
        <f>'Variables AME'!AH593*'Variables AME'!$S$64</f>
        <v>224.19347724673128</v>
      </c>
      <c r="AK161" s="21">
        <f>'Variables AME'!AI593*'Variables AME'!$S$64</f>
        <v>223.1731636717337</v>
      </c>
      <c r="AL161" s="21">
        <f>'Variables AME'!AJ593*'Variables AME'!$S$64</f>
        <v>222.36852671990249</v>
      </c>
      <c r="AM161" s="21">
        <f>'Variables AME'!AK593*'Variables AME'!$S$64</f>
        <v>221.69082111613534</v>
      </c>
      <c r="AN161" s="21">
        <f>'Variables AME'!AL593*'Variables AME'!$S$64</f>
        <v>221.14099756133979</v>
      </c>
      <c r="AO161" s="21">
        <f>'Variables AME'!AM593*'Variables AME'!$S$64</f>
        <v>220.75307152367427</v>
      </c>
      <c r="AP161" s="21">
        <f>'Variables AME'!AN593*'Variables AME'!$S$64</f>
        <v>220.48656403409464</v>
      </c>
      <c r="AQ161" s="21">
        <f>'Variables AME'!AO593*'Variables AME'!$S$64</f>
        <v>220.31685176542823</v>
      </c>
      <c r="AR161" s="21">
        <f>'Variables AME'!AP593*'Variables AME'!$S$64</f>
        <v>220.24534898451316</v>
      </c>
      <c r="AS161" s="21">
        <f>'Variables AME'!AQ593*'Variables AME'!$S$64</f>
        <v>220.22238342964337</v>
      </c>
      <c r="AT161" s="21">
        <f>'Variables AME'!AR593*'Variables AME'!$S$64</f>
        <v>220.18334118005524</v>
      </c>
      <c r="AU161" s="21">
        <f>'Variables AME'!AS593*'Variables AME'!$S$64</f>
        <v>220.1469845612929</v>
      </c>
      <c r="AV161" s="21">
        <f>'Variables AME'!AT593*'Variables AME'!$S$64</f>
        <v>220.10253954195952</v>
      </c>
      <c r="AW161" s="21">
        <f>'Variables AME'!AU593*'Variables AME'!$S$64</f>
        <v>220.06620723652935</v>
      </c>
      <c r="AX161" s="21">
        <f>'Variables AME'!AV593*'Variables AME'!$S$64</f>
        <v>220.13438206807749</v>
      </c>
    </row>
    <row r="162" spans="1:50" x14ac:dyDescent="0.25">
      <c r="A162" s="112"/>
      <c r="B162" s="114"/>
      <c r="C162" t="s">
        <v>239</v>
      </c>
      <c r="D162" s="21">
        <f>'Variables AME'!B594*'Variables AME'!$S$64</f>
        <v>129.5933213419535</v>
      </c>
      <c r="E162" s="21">
        <f>'Variables AME'!C594*'Variables AME'!$S$64</f>
        <v>129.5933213419535</v>
      </c>
      <c r="F162" s="21">
        <f>'Variables AME'!D594*'Variables AME'!$S$64</f>
        <v>128.98897469896838</v>
      </c>
      <c r="G162" s="21">
        <f>'Variables AME'!E594*'Variables AME'!$S$64</f>
        <v>102.42896514351037</v>
      </c>
      <c r="H162" s="21">
        <f>'Variables AME'!F594*'Variables AME'!$S$64</f>
        <v>101.35965107425129</v>
      </c>
      <c r="I162" s="21">
        <f>'Variables AME'!G594*'Variables AME'!$S$64</f>
        <v>104.73961060344341</v>
      </c>
      <c r="J162" s="21">
        <f>'Variables AME'!H594*'Variables AME'!$S$64</f>
        <v>105.38554266397028</v>
      </c>
      <c r="K162" s="21">
        <f>'Variables AME'!I594*'Variables AME'!$S$64</f>
        <v>107.91090002878178</v>
      </c>
      <c r="L162" s="21">
        <f>'Variables AME'!J594*'Variables AME'!$S$64</f>
        <v>111.28481203835423</v>
      </c>
      <c r="M162" s="21">
        <f>'Variables AME'!K594*'Variables AME'!$S$64</f>
        <v>114.15321883504195</v>
      </c>
      <c r="N162" s="21">
        <f>'Variables AME'!L594*'Variables AME'!$S$64</f>
        <v>116.52378212043618</v>
      </c>
      <c r="O162" s="21">
        <f>'Variables AME'!M594*'Variables AME'!$S$64</f>
        <v>119.2248903793199</v>
      </c>
      <c r="P162" s="21">
        <f>'Variables AME'!N594*'Variables AME'!$S$64</f>
        <v>119.44612137081963</v>
      </c>
      <c r="Q162" s="21">
        <f>'Variables AME'!O594*'Variables AME'!$S$64</f>
        <v>120.58660584781896</v>
      </c>
      <c r="R162" s="21">
        <f>'Variables AME'!P594*'Variables AME'!$S$64</f>
        <v>122.34434654669695</v>
      </c>
      <c r="S162" s="21">
        <f>'Variables AME'!Q594*'Variables AME'!$S$64</f>
        <v>125.58429344803689</v>
      </c>
      <c r="T162" s="21">
        <f>'Variables AME'!R594*'Variables AME'!$S$64</f>
        <v>126.26556380806458</v>
      </c>
      <c r="U162" s="21">
        <f>'Variables AME'!S594*'Variables AME'!$S$64</f>
        <v>132.64591743943683</v>
      </c>
      <c r="V162" s="21">
        <f>'Variables AME'!T594*'Variables AME'!$S$64</f>
        <v>137.96853803709928</v>
      </c>
      <c r="W162" s="21">
        <f>'Variables AME'!U594*'Variables AME'!$S$64</f>
        <v>143.63373708266019</v>
      </c>
      <c r="X162" s="21">
        <f>'Variables AME'!V594*'Variables AME'!$S$64</f>
        <v>137.79547263740048</v>
      </c>
      <c r="Y162" s="21">
        <f>'Variables AME'!W594*'Variables AME'!$S$64</f>
        <v>132.21618239421838</v>
      </c>
      <c r="Z162" s="21">
        <f>'Variables AME'!X594*'Variables AME'!$S$64</f>
        <v>127.73160055300306</v>
      </c>
      <c r="AA162" s="21">
        <f>'Variables AME'!Y594*'Variables AME'!$S$64</f>
        <v>125.63178730960756</v>
      </c>
      <c r="AB162" s="21">
        <f>'Variables AME'!Z594*'Variables AME'!$S$64</f>
        <v>123.48266620677451</v>
      </c>
      <c r="AC162" s="21">
        <f>'Variables AME'!AA594*'Variables AME'!$S$64</f>
        <v>122.56636058875499</v>
      </c>
      <c r="AD162" s="21">
        <f>'Variables AME'!AB594*'Variables AME'!$S$64</f>
        <v>121.45330953912911</v>
      </c>
      <c r="AE162" s="21">
        <f>'Variables AME'!AC594*'Variables AME'!$S$64</f>
        <v>120.14657599194297</v>
      </c>
      <c r="AF162" s="21">
        <f>'Variables AME'!AD594*'Variables AME'!$S$64</f>
        <v>118.96924508177581</v>
      </c>
      <c r="AG162" s="21">
        <f>'Variables AME'!AE594*'Variables AME'!$S$64</f>
        <v>117.79879009359405</v>
      </c>
      <c r="AH162" s="21">
        <f>'Variables AME'!AF594*'Variables AME'!$S$64</f>
        <v>116.49952209150824</v>
      </c>
      <c r="AI162" s="21">
        <f>'Variables AME'!AG594*'Variables AME'!$S$64</f>
        <v>115.24363893582991</v>
      </c>
      <c r="AJ162" s="21">
        <f>'Variables AME'!AH594*'Variables AME'!$S$64</f>
        <v>113.81106786762338</v>
      </c>
      <c r="AK162" s="21">
        <f>'Variables AME'!AI594*'Variables AME'!$S$64</f>
        <v>112.49039776957039</v>
      </c>
      <c r="AL162" s="21">
        <f>'Variables AME'!AJ594*'Variables AME'!$S$64</f>
        <v>111.24049203420537</v>
      </c>
      <c r="AM162" s="21">
        <f>'Variables AME'!AK594*'Variables AME'!$S$64</f>
        <v>109.94224313288117</v>
      </c>
      <c r="AN162" s="21">
        <f>'Variables AME'!AL594*'Variables AME'!$S$64</f>
        <v>108.69151022322183</v>
      </c>
      <c r="AO162" s="21">
        <f>'Variables AME'!AM594*'Variables AME'!$S$64</f>
        <v>107.26992602730691</v>
      </c>
      <c r="AP162" s="21">
        <f>'Variables AME'!AN594*'Variables AME'!$S$64</f>
        <v>105.88586210359932</v>
      </c>
      <c r="AQ162" s="21">
        <f>'Variables AME'!AO594*'Variables AME'!$S$64</f>
        <v>104.52556865491434</v>
      </c>
      <c r="AR162" s="21">
        <f>'Variables AME'!AP594*'Variables AME'!$S$64</f>
        <v>103.19318801560387</v>
      </c>
      <c r="AS162" s="21">
        <f>'Variables AME'!AQ594*'Variables AME'!$S$64</f>
        <v>101.87717631478367</v>
      </c>
      <c r="AT162" s="21">
        <f>'Variables AME'!AR594*'Variables AME'!$S$64</f>
        <v>100.6339850410307</v>
      </c>
      <c r="AU162" s="21">
        <f>'Variables AME'!AS594*'Variables AME'!$S$64</f>
        <v>99.43388615903207</v>
      </c>
      <c r="AV162" s="21">
        <f>'Variables AME'!AT594*'Variables AME'!$S$64</f>
        <v>98.254800508542885</v>
      </c>
      <c r="AW162" s="21">
        <f>'Variables AME'!AU594*'Variables AME'!$S$64</f>
        <v>97.101341035750423</v>
      </c>
      <c r="AX162" s="21">
        <f>'Variables AME'!AV594*'Variables AME'!$S$64</f>
        <v>96.001082433449952</v>
      </c>
    </row>
    <row r="163" spans="1:50" x14ac:dyDescent="0.25">
      <c r="A163" s="112"/>
      <c r="B163" s="114"/>
      <c r="C163" t="s">
        <v>240</v>
      </c>
      <c r="D163" s="21">
        <f>'Variables AME'!B595*'Variables AME'!$S$64</f>
        <v>250.54582092989421</v>
      </c>
      <c r="E163" s="21">
        <f>'Variables AME'!C595*'Variables AME'!$S$64</f>
        <v>250.54582092989421</v>
      </c>
      <c r="F163" s="21">
        <f>'Variables AME'!D595*'Variables AME'!$S$64</f>
        <v>249.37771559787666</v>
      </c>
      <c r="G163" s="21">
        <f>'Variables AME'!E595*'Variables AME'!$S$64</f>
        <v>223.87552808029082</v>
      </c>
      <c r="H163" s="21">
        <f>'Variables AME'!F595*'Variables AME'!$S$64</f>
        <v>211.6825484124503</v>
      </c>
      <c r="I163" s="21">
        <f>'Variables AME'!G595*'Variables AME'!$S$64</f>
        <v>209.31318231057105</v>
      </c>
      <c r="J163" s="21">
        <f>'Variables AME'!H595*'Variables AME'!$S$64</f>
        <v>202.5951568105929</v>
      </c>
      <c r="K163" s="21">
        <f>'Variables AME'!I595*'Variables AME'!$S$64</f>
        <v>201.33185244443095</v>
      </c>
      <c r="L163" s="21">
        <f>'Variables AME'!J595*'Variables AME'!$S$64</f>
        <v>203.15766535026668</v>
      </c>
      <c r="M163" s="21">
        <f>'Variables AME'!K595*'Variables AME'!$S$64</f>
        <v>205.22931693237066</v>
      </c>
      <c r="N163" s="21">
        <f>'Variables AME'!L595*'Variables AME'!$S$64</f>
        <v>206.42514981695132</v>
      </c>
      <c r="O163" s="21">
        <f>'Variables AME'!M595*'Variables AME'!$S$64</f>
        <v>207.68103291060601</v>
      </c>
      <c r="P163" s="21">
        <f>'Variables AME'!N595*'Variables AME'!$S$64</f>
        <v>223.87565460885628</v>
      </c>
      <c r="Q163" s="21">
        <f>'Variables AME'!O595*'Variables AME'!$S$64</f>
        <v>232.99457266351322</v>
      </c>
      <c r="R163" s="21">
        <f>'Variables AME'!P595*'Variables AME'!$S$64</f>
        <v>239.45261495812801</v>
      </c>
      <c r="S163" s="21">
        <f>'Variables AME'!Q595*'Variables AME'!$S$64</f>
        <v>246.43453091519015</v>
      </c>
      <c r="T163" s="21">
        <f>'Variables AME'!R595*'Variables AME'!$S$64</f>
        <v>248.26473200534281</v>
      </c>
      <c r="U163" s="21">
        <f>'Variables AME'!S595*'Variables AME'!$S$64</f>
        <v>256.40407645022458</v>
      </c>
      <c r="V163" s="21">
        <f>'Variables AME'!T595*'Variables AME'!$S$64</f>
        <v>261.64427745677233</v>
      </c>
      <c r="W163" s="21">
        <f>'Variables AME'!U595*'Variables AME'!$S$64</f>
        <v>267.61430812986816</v>
      </c>
      <c r="X163" s="21">
        <f>'Variables AME'!V595*'Variables AME'!$S$64</f>
        <v>255.79360614138318</v>
      </c>
      <c r="Y163" s="21">
        <f>'Variables AME'!W595*'Variables AME'!$S$64</f>
        <v>244.19060796215939</v>
      </c>
      <c r="Z163" s="21">
        <f>'Variables AME'!X595*'Variables AME'!$S$64</f>
        <v>229.06822803050636</v>
      </c>
      <c r="AA163" s="21">
        <f>'Variables AME'!Y595*'Variables AME'!$S$64</f>
        <v>218.10559625514324</v>
      </c>
      <c r="AB163" s="21">
        <f>'Variables AME'!Z595*'Variables AME'!$S$64</f>
        <v>208.09014404774905</v>
      </c>
      <c r="AC163" s="21">
        <f>'Variables AME'!AA595*'Variables AME'!$S$64</f>
        <v>199.21129831606075</v>
      </c>
      <c r="AD163" s="21">
        <f>'Variables AME'!AB595*'Variables AME'!$S$64</f>
        <v>190.96711726374005</v>
      </c>
      <c r="AE163" s="21">
        <f>'Variables AME'!AC595*'Variables AME'!$S$64</f>
        <v>182.97555086451106</v>
      </c>
      <c r="AF163" s="21">
        <f>'Variables AME'!AD595*'Variables AME'!$S$64</f>
        <v>177.36745577316302</v>
      </c>
      <c r="AG163" s="21">
        <f>'Variables AME'!AE595*'Variables AME'!$S$64</f>
        <v>172.66997064126969</v>
      </c>
      <c r="AH163" s="21">
        <f>'Variables AME'!AF595*'Variables AME'!$S$64</f>
        <v>168.11887571033265</v>
      </c>
      <c r="AI163" s="21">
        <f>'Variables AME'!AG595*'Variables AME'!$S$64</f>
        <v>164.0201618328322</v>
      </c>
      <c r="AJ163" s="21">
        <f>'Variables AME'!AH595*'Variables AME'!$S$64</f>
        <v>160.5776561077314</v>
      </c>
      <c r="AK163" s="21">
        <f>'Variables AME'!AI595*'Variables AME'!$S$64</f>
        <v>157.65837986582261</v>
      </c>
      <c r="AL163" s="21">
        <f>'Variables AME'!AJ595*'Variables AME'!$S$64</f>
        <v>155.06266482842301</v>
      </c>
      <c r="AM163" s="21">
        <f>'Variables AME'!AK595*'Variables AME'!$S$64</f>
        <v>152.4757466275135</v>
      </c>
      <c r="AN163" s="21">
        <f>'Variables AME'!AL595*'Variables AME'!$S$64</f>
        <v>150.09054001757147</v>
      </c>
      <c r="AO163" s="21">
        <f>'Variables AME'!AM595*'Variables AME'!$S$64</f>
        <v>147.35013634032583</v>
      </c>
      <c r="AP163" s="21">
        <f>'Variables AME'!AN595*'Variables AME'!$S$64</f>
        <v>144.82454194533506</v>
      </c>
      <c r="AQ163" s="21">
        <f>'Variables AME'!AO595*'Variables AME'!$S$64</f>
        <v>142.44259456238223</v>
      </c>
      <c r="AR163" s="21">
        <f>'Variables AME'!AP595*'Variables AME'!$S$64</f>
        <v>140.19027569474727</v>
      </c>
      <c r="AS163" s="21">
        <f>'Variables AME'!AQ595*'Variables AME'!$S$64</f>
        <v>138.01252556883523</v>
      </c>
      <c r="AT163" s="21">
        <f>'Variables AME'!AR595*'Variables AME'!$S$64</f>
        <v>136.37235661472442</v>
      </c>
      <c r="AU163" s="21">
        <f>'Variables AME'!AS595*'Variables AME'!$S$64</f>
        <v>134.50473085585978</v>
      </c>
      <c r="AV163" s="21">
        <f>'Variables AME'!AT595*'Variables AME'!$S$64</f>
        <v>132.58171709341562</v>
      </c>
      <c r="AW163" s="21">
        <f>'Variables AME'!AU595*'Variables AME'!$S$64</f>
        <v>130.66065732897462</v>
      </c>
      <c r="AX163" s="21">
        <f>'Variables AME'!AV595*'Variables AME'!$S$64</f>
        <v>128.83689182899474</v>
      </c>
    </row>
    <row r="164" spans="1:50" x14ac:dyDescent="0.25">
      <c r="A164" s="112"/>
      <c r="B164" s="114"/>
      <c r="C164" t="s">
        <v>368</v>
      </c>
      <c r="D164" s="21">
        <f>'Variables AME'!B596*'Variables AME'!$S$64</f>
        <v>66.183387587546989</v>
      </c>
      <c r="E164" s="21">
        <f>'Variables AME'!C596*'Variables AME'!$S$64</f>
        <v>66.183387587546989</v>
      </c>
      <c r="F164" s="21">
        <f>'Variables AME'!D596*'Variables AME'!$S$64</f>
        <v>65.874750193823203</v>
      </c>
      <c r="G164" s="21">
        <f>'Variables AME'!E596*'Variables AME'!$S$64</f>
        <v>66.704043891254017</v>
      </c>
      <c r="H164" s="21">
        <f>'Variables AME'!F596*'Variables AME'!$S$64</f>
        <v>67.375643958332802</v>
      </c>
      <c r="I164" s="21">
        <f>'Variables AME'!G596*'Variables AME'!$S$64</f>
        <v>69.13429562566786</v>
      </c>
      <c r="J164" s="21">
        <f>'Variables AME'!H596*'Variables AME'!$S$64</f>
        <v>68.408575085926017</v>
      </c>
      <c r="K164" s="21">
        <f>'Variables AME'!I596*'Variables AME'!$S$64</f>
        <v>69.044138142917888</v>
      </c>
      <c r="L164" s="21">
        <f>'Variables AME'!J596*'Variables AME'!$S$64</f>
        <v>70.158524106123707</v>
      </c>
      <c r="M164" s="21">
        <f>'Variables AME'!K596*'Variables AME'!$S$64</f>
        <v>70.947937451077323</v>
      </c>
      <c r="N164" s="21">
        <f>'Variables AME'!L596*'Variables AME'!$S$64</f>
        <v>71.2443890296978</v>
      </c>
      <c r="O164" s="21">
        <f>'Variables AME'!M596*'Variables AME'!$S$64</f>
        <v>71.472901951020916</v>
      </c>
      <c r="P164" s="21">
        <f>'Variables AME'!N596*'Variables AME'!$S$64</f>
        <v>70.041471041641586</v>
      </c>
      <c r="Q164" s="21">
        <f>'Variables AME'!O596*'Variables AME'!$S$64</f>
        <v>69.90821934363737</v>
      </c>
      <c r="R164" s="21">
        <f>'Variables AME'!P596*'Variables AME'!$S$64</f>
        <v>70.394593611090599</v>
      </c>
      <c r="S164" s="21">
        <f>'Variables AME'!Q596*'Variables AME'!$S$64</f>
        <v>72.495599981644148</v>
      </c>
      <c r="T164" s="21">
        <f>'Variables AME'!R596*'Variables AME'!$S$64</f>
        <v>72.162617745460011</v>
      </c>
      <c r="U164" s="21">
        <f>'Variables AME'!S596*'Variables AME'!$S$64</f>
        <v>76.532738397832972</v>
      </c>
      <c r="V164" s="21">
        <f>'Variables AME'!T596*'Variables AME'!$S$64</f>
        <v>80.509008821057776</v>
      </c>
      <c r="W164" s="21">
        <f>'Variables AME'!U596*'Variables AME'!$S$64</f>
        <v>84.912281843106015</v>
      </c>
      <c r="X164" s="21">
        <f>'Variables AME'!V596*'Variables AME'!$S$64</f>
        <v>86.550444599978064</v>
      </c>
      <c r="Y164" s="21">
        <f>'Variables AME'!W596*'Variables AME'!$S$64</f>
        <v>87.209889464725094</v>
      </c>
      <c r="Z164" s="21">
        <f>'Variables AME'!X596*'Variables AME'!$S$64</f>
        <v>84.670555543691492</v>
      </c>
      <c r="AA164" s="21">
        <f>'Variables AME'!Y596*'Variables AME'!$S$64</f>
        <v>84.741414046113121</v>
      </c>
      <c r="AB164" s="21">
        <f>'Variables AME'!Z596*'Variables AME'!$S$64</f>
        <v>84.85187613838211</v>
      </c>
      <c r="AC164" s="21">
        <f>'Variables AME'!AA596*'Variables AME'!$S$64</f>
        <v>85.170710756685565</v>
      </c>
      <c r="AD164" s="21">
        <f>'Variables AME'!AB596*'Variables AME'!$S$64</f>
        <v>85.56691189898477</v>
      </c>
      <c r="AE164" s="21">
        <f>'Variables AME'!AC596*'Variables AME'!$S$64</f>
        <v>86.052956671167806</v>
      </c>
      <c r="AF164" s="21">
        <f>'Variables AME'!AD596*'Variables AME'!$S$64</f>
        <v>86.532063882106442</v>
      </c>
      <c r="AG164" s="21">
        <f>'Variables AME'!AE596*'Variables AME'!$S$64</f>
        <v>86.981938913256428</v>
      </c>
      <c r="AH164" s="21">
        <f>'Variables AME'!AF596*'Variables AME'!$S$64</f>
        <v>87.380707543434625</v>
      </c>
      <c r="AI164" s="21">
        <f>'Variables AME'!AG596*'Variables AME'!$S$64</f>
        <v>87.765405353609438</v>
      </c>
      <c r="AJ164" s="21">
        <f>'Variables AME'!AH596*'Variables AME'!$S$64</f>
        <v>88.105384731106582</v>
      </c>
      <c r="AK164" s="21">
        <f>'Variables AME'!AI596*'Variables AME'!$S$64</f>
        <v>88.456622074549216</v>
      </c>
      <c r="AL164" s="21">
        <f>'Variables AME'!AJ596*'Variables AME'!$S$64</f>
        <v>88.827503039803929</v>
      </c>
      <c r="AM164" s="21">
        <f>'Variables AME'!AK596*'Variables AME'!$S$64</f>
        <v>89.177483160686791</v>
      </c>
      <c r="AN164" s="21">
        <f>'Variables AME'!AL596*'Variables AME'!$S$64</f>
        <v>89.520472082137303</v>
      </c>
      <c r="AO164" s="21">
        <f>'Variables AME'!AM596*'Variables AME'!$S$64</f>
        <v>89.730218249416495</v>
      </c>
      <c r="AP164" s="21">
        <f>'Variables AME'!AN596*'Variables AME'!$S$64</f>
        <v>89.93155743704439</v>
      </c>
      <c r="AQ164" s="21">
        <f>'Variables AME'!AO596*'Variables AME'!$S$64</f>
        <v>90.125402833930309</v>
      </c>
      <c r="AR164" s="21">
        <f>'Variables AME'!AP596*'Variables AME'!$S$64</f>
        <v>90.325618894468164</v>
      </c>
      <c r="AS164" s="21">
        <f>'Variables AME'!AQ596*'Variables AME'!$S$64</f>
        <v>90.509676240006087</v>
      </c>
      <c r="AT164" s="21">
        <f>'Variables AME'!AR596*'Variables AME'!$S$64</f>
        <v>90.704434317206136</v>
      </c>
      <c r="AU164" s="21">
        <f>'Variables AME'!AS596*'Variables AME'!$S$64</f>
        <v>90.867594130443322</v>
      </c>
      <c r="AV164" s="21">
        <f>'Variables AME'!AT596*'Variables AME'!$S$64</f>
        <v>91.002038633081781</v>
      </c>
      <c r="AW164" s="21">
        <f>'Variables AME'!AU596*'Variables AME'!$S$64</f>
        <v>91.125082688686234</v>
      </c>
      <c r="AX164" s="21">
        <f>'Variables AME'!AV596*'Variables AME'!$S$64</f>
        <v>91.302813804427018</v>
      </c>
    </row>
    <row r="165" spans="1:50" x14ac:dyDescent="0.25">
      <c r="A165" s="112"/>
      <c r="B165" s="114"/>
      <c r="C165" t="s">
        <v>241</v>
      </c>
      <c r="D165" s="21">
        <f>'Variables AME'!B597*'Variables AME'!$S$64</f>
        <v>126.96105960219315</v>
      </c>
      <c r="E165" s="21">
        <f>'Variables AME'!C597*'Variables AME'!$S$64</f>
        <v>126.96105960219315</v>
      </c>
      <c r="F165" s="21">
        <f>'Variables AME'!D597*'Variables AME'!$S$64</f>
        <v>126.36911317342135</v>
      </c>
      <c r="G165" s="21">
        <f>'Variables AME'!E597*'Variables AME'!$S$64</f>
        <v>121.07472207868992</v>
      </c>
      <c r="H165" s="21">
        <f>'Variables AME'!F597*'Variables AME'!$S$64</f>
        <v>120.85713575492329</v>
      </c>
      <c r="I165" s="21">
        <f>'Variables AME'!G597*'Variables AME'!$S$64</f>
        <v>119.20492425852301</v>
      </c>
      <c r="J165" s="21">
        <f>'Variables AME'!H597*'Variables AME'!$S$64</f>
        <v>117.02190817497814</v>
      </c>
      <c r="K165" s="21">
        <f>'Variables AME'!I597*'Variables AME'!$S$64</f>
        <v>118.72024657787077</v>
      </c>
      <c r="L165" s="21">
        <f>'Variables AME'!J597*'Variables AME'!$S$64</f>
        <v>122.32963644731895</v>
      </c>
      <c r="M165" s="21">
        <f>'Variables AME'!K597*'Variables AME'!$S$64</f>
        <v>123.26354954481799</v>
      </c>
      <c r="N165" s="21">
        <f>'Variables AME'!L597*'Variables AME'!$S$64</f>
        <v>122.15650377659937</v>
      </c>
      <c r="O165" s="21">
        <f>'Variables AME'!M597*'Variables AME'!$S$64</f>
        <v>119.90188421028729</v>
      </c>
      <c r="P165" s="21">
        <f>'Variables AME'!N597*'Variables AME'!$S$64</f>
        <v>126.17478861781994</v>
      </c>
      <c r="Q165" s="21">
        <f>'Variables AME'!O597*'Variables AME'!$S$64</f>
        <v>132.35416018223793</v>
      </c>
      <c r="R165" s="21">
        <f>'Variables AME'!P597*'Variables AME'!$S$64</f>
        <v>139.96240134572739</v>
      </c>
      <c r="S165" s="21">
        <f>'Variables AME'!Q597*'Variables AME'!$S$64</f>
        <v>147.61150776252856</v>
      </c>
      <c r="T165" s="21">
        <f>'Variables AME'!R597*'Variables AME'!$S$64</f>
        <v>152.85994032059304</v>
      </c>
      <c r="U165" s="21">
        <f>'Variables AME'!S597*'Variables AME'!$S$64</f>
        <v>158.11557471093704</v>
      </c>
      <c r="V165" s="21">
        <f>'Variables AME'!T597*'Variables AME'!$S$64</f>
        <v>166.40721017768743</v>
      </c>
      <c r="W165" s="21">
        <f>'Variables AME'!U597*'Variables AME'!$S$64</f>
        <v>175.32221293552837</v>
      </c>
      <c r="X165" s="21">
        <f>'Variables AME'!V597*'Variables AME'!$S$64</f>
        <v>188.08500667912691</v>
      </c>
      <c r="Y165" s="21">
        <f>'Variables AME'!W597*'Variables AME'!$S$64</f>
        <v>197.77182004106081</v>
      </c>
      <c r="Z165" s="21">
        <f>'Variables AME'!X597*'Variables AME'!$S$64</f>
        <v>193.18190701457269</v>
      </c>
      <c r="AA165" s="21">
        <f>'Variables AME'!Y597*'Variables AME'!$S$64</f>
        <v>191.51327409513701</v>
      </c>
      <c r="AB165" s="21">
        <f>'Variables AME'!Z597*'Variables AME'!$S$64</f>
        <v>189.99992025647668</v>
      </c>
      <c r="AC165" s="21">
        <f>'Variables AME'!AA597*'Variables AME'!$S$64</f>
        <v>188.90494143071317</v>
      </c>
      <c r="AD165" s="21">
        <f>'Variables AME'!AB597*'Variables AME'!$S$64</f>
        <v>187.89063027162314</v>
      </c>
      <c r="AE165" s="21">
        <f>'Variables AME'!AC597*'Variables AME'!$S$64</f>
        <v>189.19908040208551</v>
      </c>
      <c r="AF165" s="21">
        <f>'Variables AME'!AD597*'Variables AME'!$S$64</f>
        <v>190.26568656156746</v>
      </c>
      <c r="AG165" s="21">
        <f>'Variables AME'!AE597*'Variables AME'!$S$64</f>
        <v>191.26174659532737</v>
      </c>
      <c r="AH165" s="21">
        <f>'Variables AME'!AF597*'Variables AME'!$S$64</f>
        <v>192.16346457377267</v>
      </c>
      <c r="AI165" s="21">
        <f>'Variables AME'!AG597*'Variables AME'!$S$64</f>
        <v>193.09226710808403</v>
      </c>
      <c r="AJ165" s="21">
        <f>'Variables AME'!AH597*'Variables AME'!$S$64</f>
        <v>193.52180913521633</v>
      </c>
      <c r="AK165" s="21">
        <f>'Variables AME'!AI597*'Variables AME'!$S$64</f>
        <v>194.41465696503212</v>
      </c>
      <c r="AL165" s="21">
        <f>'Variables AME'!AJ597*'Variables AME'!$S$64</f>
        <v>195.35430163288007</v>
      </c>
      <c r="AM165" s="21">
        <f>'Variables AME'!AK597*'Variables AME'!$S$64</f>
        <v>196.00578419145478</v>
      </c>
      <c r="AN165" s="21">
        <f>'Variables AME'!AL597*'Variables AME'!$S$64</f>
        <v>196.65853823806486</v>
      </c>
      <c r="AO165" s="21">
        <f>'Variables AME'!AM597*'Variables AME'!$S$64</f>
        <v>197.58911787848291</v>
      </c>
      <c r="AP165" s="21">
        <f>'Variables AME'!AN597*'Variables AME'!$S$64</f>
        <v>198.17607173700432</v>
      </c>
      <c r="AQ165" s="21">
        <f>'Variables AME'!AO597*'Variables AME'!$S$64</f>
        <v>198.70048227752167</v>
      </c>
      <c r="AR165" s="21">
        <f>'Variables AME'!AP597*'Variables AME'!$S$64</f>
        <v>199.21412089545152</v>
      </c>
      <c r="AS165" s="21">
        <f>'Variables AME'!AQ597*'Variables AME'!$S$64</f>
        <v>199.72203260722281</v>
      </c>
      <c r="AT165" s="21">
        <f>'Variables AME'!AR597*'Variables AME'!$S$64</f>
        <v>199.82046600091596</v>
      </c>
      <c r="AU165" s="21">
        <f>'Variables AME'!AS597*'Variables AME'!$S$64</f>
        <v>200.01316739349866</v>
      </c>
      <c r="AV165" s="21">
        <f>'Variables AME'!AT597*'Variables AME'!$S$64</f>
        <v>200.24529967684165</v>
      </c>
      <c r="AW165" s="21">
        <f>'Variables AME'!AU597*'Variables AME'!$S$64</f>
        <v>200.51520880007047</v>
      </c>
      <c r="AX165" s="21">
        <f>'Variables AME'!AV597*'Variables AME'!$S$64</f>
        <v>200.85527230665889</v>
      </c>
    </row>
    <row r="166" spans="1:50" x14ac:dyDescent="0.25">
      <c r="A166" s="112"/>
      <c r="B166" s="115" t="s">
        <v>822</v>
      </c>
      <c r="C166" t="s">
        <v>242</v>
      </c>
      <c r="D166" s="21">
        <f>'Variables AME'!B598*'Variables AME'!$S$64</f>
        <v>62.564470949138972</v>
      </c>
      <c r="E166" s="21">
        <f>'Variables AME'!C598*'Variables AME'!$S$64</f>
        <v>62.564470949139093</v>
      </c>
      <c r="F166" s="21">
        <f>'Variables AME'!D598*'Variables AME'!$S$64</f>
        <v>62.243868331102448</v>
      </c>
      <c r="G166" s="21">
        <f>'Variables AME'!E598*'Variables AME'!$S$64</f>
        <v>61.811178149213809</v>
      </c>
      <c r="H166" s="21">
        <f>'Variables AME'!F598*'Variables AME'!$S$64</f>
        <v>68.395310364527504</v>
      </c>
      <c r="I166" s="21">
        <f>'Variables AME'!G598*'Variables AME'!$S$64</f>
        <v>58.27369169725705</v>
      </c>
      <c r="J166" s="21">
        <f>'Variables AME'!H598*'Variables AME'!$S$64</f>
        <v>62.441229249751217</v>
      </c>
      <c r="K166" s="21">
        <f>'Variables AME'!I598*'Variables AME'!$S$64</f>
        <v>68.560211198420731</v>
      </c>
      <c r="L166" s="21">
        <f>'Variables AME'!J598*'Variables AME'!$S$64</f>
        <v>74.927275075586124</v>
      </c>
      <c r="M166" s="21">
        <f>'Variables AME'!K598*'Variables AME'!$S$64</f>
        <v>72.442512664337158</v>
      </c>
      <c r="N166" s="21">
        <f>'Variables AME'!L598*'Variables AME'!$S$64</f>
        <v>67.757289626603892</v>
      </c>
      <c r="O166" s="21">
        <f>'Variables AME'!M598*'Variables AME'!$S$64</f>
        <v>60.761740985708201</v>
      </c>
      <c r="P166" s="21">
        <f>'Variables AME'!N598*'Variables AME'!$S$64</f>
        <v>55.818076232681719</v>
      </c>
      <c r="Q166" s="21">
        <f>'Variables AME'!O598*'Variables AME'!$S$64</f>
        <v>59.927927663109507</v>
      </c>
      <c r="R166" s="21">
        <f>'Variables AME'!P598*'Variables AME'!$S$64</f>
        <v>66.999429479115221</v>
      </c>
      <c r="S166" s="21">
        <f>'Variables AME'!Q598*'Variables AME'!$S$64</f>
        <v>66.065739357200911</v>
      </c>
      <c r="T166" s="21">
        <f>'Variables AME'!R598*'Variables AME'!$S$64</f>
        <v>68.593989512352238</v>
      </c>
      <c r="U166" s="21">
        <f>'Variables AME'!S598*'Variables AME'!$S$64</f>
        <v>72.230202494916924</v>
      </c>
      <c r="V166" s="21">
        <f>'Variables AME'!T598*'Variables AME'!$S$64</f>
        <v>74.98952107627089</v>
      </c>
      <c r="W166" s="21">
        <f>'Variables AME'!U598*'Variables AME'!$S$64</f>
        <v>77.648260724009006</v>
      </c>
      <c r="X166" s="21">
        <f>'Variables AME'!V598*'Variables AME'!$S$64</f>
        <v>80.734568516043922</v>
      </c>
      <c r="Y166" s="21">
        <f>'Variables AME'!W598*'Variables AME'!$S$64</f>
        <v>84.653728869508527</v>
      </c>
      <c r="Z166" s="21">
        <f>'Variables AME'!X598*'Variables AME'!$S$64</f>
        <v>81.266848240190285</v>
      </c>
      <c r="AA166" s="21">
        <f>'Variables AME'!Y598*'Variables AME'!$S$64</f>
        <v>81.07270132077096</v>
      </c>
      <c r="AB166" s="21">
        <f>'Variables AME'!Z598*'Variables AME'!$S$64</f>
        <v>81.151243034639919</v>
      </c>
      <c r="AC166" s="21">
        <f>'Variables AME'!AA598*'Variables AME'!$S$64</f>
        <v>81.432011236309236</v>
      </c>
      <c r="AD166" s="21">
        <f>'Variables AME'!AB598*'Variables AME'!$S$64</f>
        <v>81.867880014238523</v>
      </c>
      <c r="AE166" s="21">
        <f>'Variables AME'!AC598*'Variables AME'!$S$64</f>
        <v>82.767694953440198</v>
      </c>
      <c r="AF166" s="21">
        <f>'Variables AME'!AD598*'Variables AME'!$S$64</f>
        <v>83.827790213443365</v>
      </c>
      <c r="AG166" s="21">
        <f>'Variables AME'!AE598*'Variables AME'!$S$64</f>
        <v>85.009005550570251</v>
      </c>
      <c r="AH166" s="21">
        <f>'Variables AME'!AF598*'Variables AME'!$S$64</f>
        <v>86.297074645779105</v>
      </c>
      <c r="AI166" s="21">
        <f>'Variables AME'!AG598*'Variables AME'!$S$64</f>
        <v>87.65752214919506</v>
      </c>
      <c r="AJ166" s="21">
        <f>'Variables AME'!AH598*'Variables AME'!$S$64</f>
        <v>88.87024581576523</v>
      </c>
      <c r="AK166" s="21">
        <f>'Variables AME'!AI598*'Variables AME'!$S$64</f>
        <v>90.161207788147223</v>
      </c>
      <c r="AL166" s="21">
        <f>'Variables AME'!AJ598*'Variables AME'!$S$64</f>
        <v>91.49361343545651</v>
      </c>
      <c r="AM166" s="21">
        <f>'Variables AME'!AK598*'Variables AME'!$S$64</f>
        <v>92.869614028615487</v>
      </c>
      <c r="AN166" s="21">
        <f>'Variables AME'!AL598*'Variables AME'!$S$64</f>
        <v>94.275271019590747</v>
      </c>
      <c r="AO166" s="21">
        <f>'Variables AME'!AM598*'Variables AME'!$S$64</f>
        <v>95.848699976085797</v>
      </c>
      <c r="AP166" s="21">
        <f>'Variables AME'!AN598*'Variables AME'!$S$64</f>
        <v>97.371211034362048</v>
      </c>
      <c r="AQ166" s="21">
        <f>'Variables AME'!AO598*'Variables AME'!$S$64</f>
        <v>98.925210140296826</v>
      </c>
      <c r="AR166" s="21">
        <f>'Variables AME'!AP598*'Variables AME'!$S$64</f>
        <v>100.50623826598127</v>
      </c>
      <c r="AS166" s="21">
        <f>'Variables AME'!AQ598*'Variables AME'!$S$64</f>
        <v>102.11600585433473</v>
      </c>
      <c r="AT166" s="21">
        <f>'Variables AME'!AR598*'Variables AME'!$S$64</f>
        <v>104.00196318340667</v>
      </c>
      <c r="AU166" s="21">
        <f>'Variables AME'!AS598*'Variables AME'!$S$64</f>
        <v>105.92776171552906</v>
      </c>
      <c r="AV166" s="21">
        <f>'Variables AME'!AT598*'Variables AME'!$S$64</f>
        <v>107.88588280081825</v>
      </c>
      <c r="AW166" s="21">
        <f>'Variables AME'!AU598*'Variables AME'!$S$64</f>
        <v>109.86102532744789</v>
      </c>
      <c r="AX166" s="21">
        <f>'Variables AME'!AV598*'Variables AME'!$S$64</f>
        <v>111.81901471138613</v>
      </c>
    </row>
    <row r="167" spans="1:50" x14ac:dyDescent="0.25">
      <c r="A167" s="112"/>
      <c r="B167" s="115"/>
      <c r="C167" t="s">
        <v>243</v>
      </c>
      <c r="D167" s="21">
        <f>'Variables AME'!B599*'Variables AME'!$S$64</f>
        <v>33.44193115951964</v>
      </c>
      <c r="E167" s="21">
        <f>'Variables AME'!C599*'Variables AME'!$S$64</f>
        <v>33.44193115951964</v>
      </c>
      <c r="F167" s="21">
        <f>'Variables AME'!D599*'Variables AME'!$S$64</f>
        <v>33.268879287177313</v>
      </c>
      <c r="G167" s="21">
        <f>'Variables AME'!E599*'Variables AME'!$S$64</f>
        <v>30.936326510157937</v>
      </c>
      <c r="H167" s="21">
        <f>'Variables AME'!F599*'Variables AME'!$S$64</f>
        <v>32.207769069602939</v>
      </c>
      <c r="I167" s="21">
        <f>'Variables AME'!G599*'Variables AME'!$S$64</f>
        <v>33.883622465674442</v>
      </c>
      <c r="J167" s="21">
        <f>'Variables AME'!H599*'Variables AME'!$S$64</f>
        <v>34.948455302501905</v>
      </c>
      <c r="K167" s="21">
        <f>'Variables AME'!I599*'Variables AME'!$S$64</f>
        <v>36.623573530393777</v>
      </c>
      <c r="L167" s="21">
        <f>'Variables AME'!J599*'Variables AME'!$S$64</f>
        <v>38.367596932561256</v>
      </c>
      <c r="M167" s="21">
        <f>'Variables AME'!K599*'Variables AME'!$S$64</f>
        <v>39.628172871470895</v>
      </c>
      <c r="N167" s="21">
        <f>'Variables AME'!L599*'Variables AME'!$S$64</f>
        <v>40.580835071038479</v>
      </c>
      <c r="O167" s="21">
        <f>'Variables AME'!M599*'Variables AME'!$S$64</f>
        <v>41.472159236426116</v>
      </c>
      <c r="P167" s="21">
        <f>'Variables AME'!N599*'Variables AME'!$S$64</f>
        <v>42.303841867601456</v>
      </c>
      <c r="Q167" s="21">
        <f>'Variables AME'!O599*'Variables AME'!$S$64</f>
        <v>43.566582809504268</v>
      </c>
      <c r="R167" s="21">
        <f>'Variables AME'!P599*'Variables AME'!$S$64</f>
        <v>45.214566453127645</v>
      </c>
      <c r="S167" s="21">
        <f>'Variables AME'!Q599*'Variables AME'!$S$64</f>
        <v>47.946465363988473</v>
      </c>
      <c r="T167" s="21">
        <f>'Variables AME'!R599*'Variables AME'!$S$64</f>
        <v>48.774336024414929</v>
      </c>
      <c r="U167" s="21">
        <f>'Variables AME'!S599*'Variables AME'!$S$64</f>
        <v>50.384417465634549</v>
      </c>
      <c r="V167" s="21">
        <f>'Variables AME'!T599*'Variables AME'!$S$64</f>
        <v>50.195998382730927</v>
      </c>
      <c r="W167" s="21">
        <f>'Variables AME'!U599*'Variables AME'!$S$64</f>
        <v>49.928602947931225</v>
      </c>
      <c r="X167" s="21">
        <f>'Variables AME'!V599*'Variables AME'!$S$64</f>
        <v>50.002114307799218</v>
      </c>
      <c r="Y167" s="21">
        <f>'Variables AME'!W599*'Variables AME'!$S$64</f>
        <v>50.357423079978503</v>
      </c>
      <c r="Z167" s="21">
        <f>'Variables AME'!X599*'Variables AME'!$S$64</f>
        <v>47.662867425381116</v>
      </c>
      <c r="AA167" s="21">
        <f>'Variables AME'!Y599*'Variables AME'!$S$64</f>
        <v>48.181894361509364</v>
      </c>
      <c r="AB167" s="21">
        <f>'Variables AME'!Z599*'Variables AME'!$S$64</f>
        <v>48.729000653337756</v>
      </c>
      <c r="AC167" s="21">
        <f>'Variables AME'!AA599*'Variables AME'!$S$64</f>
        <v>49.259039060399303</v>
      </c>
      <c r="AD167" s="21">
        <f>'Variables AME'!AB599*'Variables AME'!$S$64</f>
        <v>49.764719316871002</v>
      </c>
      <c r="AE167" s="21">
        <f>'Variables AME'!AC599*'Variables AME'!$S$64</f>
        <v>50.466161443828746</v>
      </c>
      <c r="AF167" s="21">
        <f>'Variables AME'!AD599*'Variables AME'!$S$64</f>
        <v>51.182710783788622</v>
      </c>
      <c r="AG167" s="21">
        <f>'Variables AME'!AE599*'Variables AME'!$S$64</f>
        <v>51.905820518224949</v>
      </c>
      <c r="AH167" s="21">
        <f>'Variables AME'!AF599*'Variables AME'!$S$64</f>
        <v>52.636948950878526</v>
      </c>
      <c r="AI167" s="21">
        <f>'Variables AME'!AG599*'Variables AME'!$S$64</f>
        <v>53.370392236042015</v>
      </c>
      <c r="AJ167" s="21">
        <f>'Variables AME'!AH599*'Variables AME'!$S$64</f>
        <v>54.108568905220466</v>
      </c>
      <c r="AK167" s="21">
        <f>'Variables AME'!AI599*'Variables AME'!$S$64</f>
        <v>54.776543842065387</v>
      </c>
      <c r="AL167" s="21">
        <f>'Variables AME'!AJ599*'Variables AME'!$S$64</f>
        <v>55.424209988986703</v>
      </c>
      <c r="AM167" s="21">
        <f>'Variables AME'!AK599*'Variables AME'!$S$64</f>
        <v>56.072727995677397</v>
      </c>
      <c r="AN167" s="21">
        <f>'Variables AME'!AL599*'Variables AME'!$S$64</f>
        <v>56.724805424581248</v>
      </c>
      <c r="AO167" s="21">
        <f>'Variables AME'!AM599*'Variables AME'!$S$64</f>
        <v>57.100605349080283</v>
      </c>
      <c r="AP167" s="21">
        <f>'Variables AME'!AN599*'Variables AME'!$S$64</f>
        <v>57.419078455424561</v>
      </c>
      <c r="AQ167" s="21">
        <f>'Variables AME'!AO599*'Variables AME'!$S$64</f>
        <v>57.729069843430587</v>
      </c>
      <c r="AR167" s="21">
        <f>'Variables AME'!AP599*'Variables AME'!$S$64</f>
        <v>58.039178927812003</v>
      </c>
      <c r="AS167" s="21">
        <f>'Variables AME'!AQ599*'Variables AME'!$S$64</f>
        <v>58.356985625568655</v>
      </c>
      <c r="AT167" s="21">
        <f>'Variables AME'!AR599*'Variables AME'!$S$64</f>
        <v>58.66370799922877</v>
      </c>
      <c r="AU167" s="21">
        <f>'Variables AME'!AS599*'Variables AME'!$S$64</f>
        <v>58.944395396282857</v>
      </c>
      <c r="AV167" s="21">
        <f>'Variables AME'!AT599*'Variables AME'!$S$64</f>
        <v>59.220911580700225</v>
      </c>
      <c r="AW167" s="21">
        <f>'Variables AME'!AU599*'Variables AME'!$S$64</f>
        <v>59.495036077516055</v>
      </c>
      <c r="AX167" s="21">
        <f>'Variables AME'!AV599*'Variables AME'!$S$64</f>
        <v>59.757578261092178</v>
      </c>
    </row>
    <row r="168" spans="1:50" x14ac:dyDescent="0.25">
      <c r="A168" s="112"/>
      <c r="B168" s="115"/>
      <c r="C168" t="s">
        <v>244</v>
      </c>
      <c r="D168" s="21">
        <f>'Variables AME'!B600*'Variables AME'!$S$64</f>
        <v>70.3681536083281</v>
      </c>
      <c r="E168" s="21">
        <f>'Variables AME'!C600*'Variables AME'!$S$64</f>
        <v>70.3681536083281</v>
      </c>
      <c r="F168" s="21">
        <f>'Variables AME'!D600*'Variables AME'!$S$64</f>
        <v>69.977661755720987</v>
      </c>
      <c r="G168" s="21">
        <f>'Variables AME'!E600*'Variables AME'!$S$64</f>
        <v>73.397011996651472</v>
      </c>
      <c r="H168" s="21">
        <f>'Variables AME'!F600*'Variables AME'!$S$64</f>
        <v>77.244954804282813</v>
      </c>
      <c r="I168" s="21">
        <f>'Variables AME'!G600*'Variables AME'!$S$64</f>
        <v>81.009407948873672</v>
      </c>
      <c r="J168" s="21">
        <f>'Variables AME'!H600*'Variables AME'!$S$64</f>
        <v>81.671216888223526</v>
      </c>
      <c r="K168" s="21">
        <f>'Variables AME'!I600*'Variables AME'!$S$64</f>
        <v>83.522450114741901</v>
      </c>
      <c r="L168" s="21">
        <f>'Variables AME'!J600*'Variables AME'!$S$64</f>
        <v>86.375360647898219</v>
      </c>
      <c r="M168" s="21">
        <f>'Variables AME'!K600*'Variables AME'!$S$64</f>
        <v>88.41170223816674</v>
      </c>
      <c r="N168" s="21">
        <f>'Variables AME'!L600*'Variables AME'!$S$64</f>
        <v>89.917475477565361</v>
      </c>
      <c r="O168" s="21">
        <f>'Variables AME'!M600*'Variables AME'!$S$64</f>
        <v>91.602877711567686</v>
      </c>
      <c r="P168" s="21">
        <f>'Variables AME'!N600*'Variables AME'!$S$64</f>
        <v>84.034266820567169</v>
      </c>
      <c r="Q168" s="21">
        <f>'Variables AME'!O600*'Variables AME'!$S$64</f>
        <v>86.480639199768717</v>
      </c>
      <c r="R168" s="21">
        <f>'Variables AME'!P600*'Variables AME'!$S$64</f>
        <v>92.321932341933277</v>
      </c>
      <c r="S168" s="21">
        <f>'Variables AME'!Q600*'Variables AME'!$S$64</f>
        <v>99.674369836290751</v>
      </c>
      <c r="T168" s="21">
        <f>'Variables AME'!R600*'Variables AME'!$S$64</f>
        <v>105.59254700685493</v>
      </c>
      <c r="U168" s="21">
        <f>'Variables AME'!S600*'Variables AME'!$S$64</f>
        <v>115.70618348312074</v>
      </c>
      <c r="V168" s="21">
        <f>'Variables AME'!T600*'Variables AME'!$S$64</f>
        <v>118.69005123038943</v>
      </c>
      <c r="W168" s="21">
        <f>'Variables AME'!U600*'Variables AME'!$S$64</f>
        <v>119.9884127421369</v>
      </c>
      <c r="X168" s="21">
        <f>'Variables AME'!V600*'Variables AME'!$S$64</f>
        <v>115.67380848262309</v>
      </c>
      <c r="Y168" s="21">
        <f>'Variables AME'!W600*'Variables AME'!$S$64</f>
        <v>117.09061897904876</v>
      </c>
      <c r="Z168" s="21">
        <f>'Variables AME'!X600*'Variables AME'!$S$64</f>
        <v>118.53646966677213</v>
      </c>
      <c r="AA168" s="21">
        <f>'Variables AME'!Y600*'Variables AME'!$S$64</f>
        <v>121.2562616422275</v>
      </c>
      <c r="AB168" s="21">
        <f>'Variables AME'!Z600*'Variables AME'!$S$64</f>
        <v>123.20427039089813</v>
      </c>
      <c r="AC168" s="21">
        <f>'Variables AME'!AA600*'Variables AME'!$S$64</f>
        <v>124.66329586550044</v>
      </c>
      <c r="AD168" s="21">
        <f>'Variables AME'!AB600*'Variables AME'!$S$64</f>
        <v>125.79462585193133</v>
      </c>
      <c r="AE168" s="21">
        <f>'Variables AME'!AC600*'Variables AME'!$S$64</f>
        <v>126.53859979947937</v>
      </c>
      <c r="AF168" s="21">
        <f>'Variables AME'!AD600*'Variables AME'!$S$64</f>
        <v>127.78552355427065</v>
      </c>
      <c r="AG168" s="21">
        <f>'Variables AME'!AE600*'Variables AME'!$S$64</f>
        <v>129.20761184247135</v>
      </c>
      <c r="AH168" s="21">
        <f>'Variables AME'!AF600*'Variables AME'!$S$64</f>
        <v>130.71005668593162</v>
      </c>
      <c r="AI168" s="21">
        <f>'Variables AME'!AG600*'Variables AME'!$S$64</f>
        <v>132.24901680505153</v>
      </c>
      <c r="AJ168" s="21">
        <f>'Variables AME'!AH600*'Variables AME'!$S$64</f>
        <v>133.43780428139289</v>
      </c>
      <c r="AK168" s="21">
        <f>'Variables AME'!AI600*'Variables AME'!$S$64</f>
        <v>134.75062857879192</v>
      </c>
      <c r="AL168" s="21">
        <f>'Variables AME'!AJ600*'Variables AME'!$S$64</f>
        <v>136.10559358706158</v>
      </c>
      <c r="AM168" s="21">
        <f>'Variables AME'!AK600*'Variables AME'!$S$64</f>
        <v>137.4837148113825</v>
      </c>
      <c r="AN168" s="21">
        <f>'Variables AME'!AL600*'Variables AME'!$S$64</f>
        <v>138.89866688849102</v>
      </c>
      <c r="AO168" s="21">
        <f>'Variables AME'!AM600*'Variables AME'!$S$64</f>
        <v>139.80593004334156</v>
      </c>
      <c r="AP168" s="21">
        <f>'Variables AME'!AN600*'Variables AME'!$S$64</f>
        <v>140.46829008902259</v>
      </c>
      <c r="AQ168" s="21">
        <f>'Variables AME'!AO600*'Variables AME'!$S$64</f>
        <v>141.04784624408322</v>
      </c>
      <c r="AR168" s="21">
        <f>'Variables AME'!AP600*'Variables AME'!$S$64</f>
        <v>141.59609364990544</v>
      </c>
      <c r="AS168" s="21">
        <f>'Variables AME'!AQ600*'Variables AME'!$S$64</f>
        <v>142.15583034566222</v>
      </c>
      <c r="AT168" s="21">
        <f>'Variables AME'!AR600*'Variables AME'!$S$64</f>
        <v>142.71992036835667</v>
      </c>
      <c r="AU168" s="21">
        <f>'Variables AME'!AS600*'Variables AME'!$S$64</f>
        <v>143.21695930683097</v>
      </c>
      <c r="AV168" s="21">
        <f>'Variables AME'!AT600*'Variables AME'!$S$64</f>
        <v>143.70718604657876</v>
      </c>
      <c r="AW168" s="21">
        <f>'Variables AME'!AU600*'Variables AME'!$S$64</f>
        <v>144.20562535855845</v>
      </c>
      <c r="AX168" s="21">
        <f>'Variables AME'!AV600*'Variables AME'!$S$64</f>
        <v>144.69227369680829</v>
      </c>
    </row>
    <row r="169" spans="1:50" x14ac:dyDescent="0.25">
      <c r="A169" s="112"/>
      <c r="B169" s="115"/>
      <c r="C169" t="s">
        <v>245</v>
      </c>
      <c r="D169" s="21">
        <f>'Variables AME'!B601*'Variables AME'!$S$64</f>
        <v>19.335602752863903</v>
      </c>
      <c r="E169" s="21">
        <f>'Variables AME'!C601*'Variables AME'!$S$64</f>
        <v>19.335602752863903</v>
      </c>
      <c r="F169" s="21">
        <f>'Variables AME'!D601*'Variables AME'!$S$64</f>
        <v>19.235657879681209</v>
      </c>
      <c r="G169" s="21">
        <f>'Variables AME'!E601*'Variables AME'!$S$64</f>
        <v>19.996761152778902</v>
      </c>
      <c r="H169" s="21">
        <f>'Variables AME'!F601*'Variables AME'!$S$64</f>
        <v>20.911043975989028</v>
      </c>
      <c r="I169" s="21">
        <f>'Variables AME'!G601*'Variables AME'!$S$64</f>
        <v>21.819869324456416</v>
      </c>
      <c r="J169" s="21">
        <f>'Variables AME'!H601*'Variables AME'!$S$64</f>
        <v>22.048802295807345</v>
      </c>
      <c r="K169" s="21">
        <f>'Variables AME'!I601*'Variables AME'!$S$64</f>
        <v>22.801650609603705</v>
      </c>
      <c r="L169" s="21">
        <f>'Variables AME'!J601*'Variables AME'!$S$64</f>
        <v>23.5433859691144</v>
      </c>
      <c r="M169" s="21">
        <f>'Variables AME'!K601*'Variables AME'!$S$64</f>
        <v>24.069555380739285</v>
      </c>
      <c r="N169" s="21">
        <f>'Variables AME'!L601*'Variables AME'!$S$64</f>
        <v>24.471786179801889</v>
      </c>
      <c r="O169" s="21">
        <f>'Variables AME'!M601*'Variables AME'!$S$64</f>
        <v>24.82638616872886</v>
      </c>
      <c r="P169" s="21">
        <f>'Variables AME'!N601*'Variables AME'!$S$64</f>
        <v>23.561284067342111</v>
      </c>
      <c r="Q169" s="21">
        <f>'Variables AME'!O601*'Variables AME'!$S$64</f>
        <v>24.758108241209396</v>
      </c>
      <c r="R169" s="21">
        <f>'Variables AME'!P601*'Variables AME'!$S$64</f>
        <v>26.743981977999834</v>
      </c>
      <c r="S169" s="21">
        <f>'Variables AME'!Q601*'Variables AME'!$S$64</f>
        <v>29.940704724210711</v>
      </c>
      <c r="T169" s="21">
        <f>'Variables AME'!R601*'Variables AME'!$S$64</f>
        <v>31.176346819962397</v>
      </c>
      <c r="U169" s="21">
        <f>'Variables AME'!S601*'Variables AME'!$S$64</f>
        <v>35.037613953870384</v>
      </c>
      <c r="V169" s="21">
        <f>'Variables AME'!T601*'Variables AME'!$S$64</f>
        <v>37.253064952909952</v>
      </c>
      <c r="W169" s="21">
        <f>'Variables AME'!U601*'Variables AME'!$S$64</f>
        <v>39.493692717548406</v>
      </c>
      <c r="X169" s="21">
        <f>'Variables AME'!V601*'Variables AME'!$S$64</f>
        <v>38.105111885315786</v>
      </c>
      <c r="Y169" s="21">
        <f>'Variables AME'!W601*'Variables AME'!$S$64</f>
        <v>37.647621484358133</v>
      </c>
      <c r="Z169" s="21">
        <f>'Variables AME'!X601*'Variables AME'!$S$64</f>
        <v>34.498475525547335</v>
      </c>
      <c r="AA169" s="21">
        <f>'Variables AME'!Y601*'Variables AME'!$S$64</f>
        <v>34.581302315357156</v>
      </c>
      <c r="AB169" s="21">
        <f>'Variables AME'!Z601*'Variables AME'!$S$64</f>
        <v>34.728339114497253</v>
      </c>
      <c r="AC169" s="21">
        <f>'Variables AME'!AA601*'Variables AME'!$S$64</f>
        <v>34.894053527066411</v>
      </c>
      <c r="AD169" s="21">
        <f>'Variables AME'!AB601*'Variables AME'!$S$64</f>
        <v>35.057124596641124</v>
      </c>
      <c r="AE169" s="21">
        <f>'Variables AME'!AC601*'Variables AME'!$S$64</f>
        <v>35.397469666501976</v>
      </c>
      <c r="AF169" s="21">
        <f>'Variables AME'!AD601*'Variables AME'!$S$64</f>
        <v>35.72682214547627</v>
      </c>
      <c r="AG169" s="21">
        <f>'Variables AME'!AE601*'Variables AME'!$S$64</f>
        <v>36.055875185917046</v>
      </c>
      <c r="AH169" s="21">
        <f>'Variables AME'!AF601*'Variables AME'!$S$64</f>
        <v>36.392829339842514</v>
      </c>
      <c r="AI169" s="21">
        <f>'Variables AME'!AG601*'Variables AME'!$S$64</f>
        <v>36.734941281881987</v>
      </c>
      <c r="AJ169" s="21">
        <f>'Variables AME'!AH601*'Variables AME'!$S$64</f>
        <v>37.013990989941831</v>
      </c>
      <c r="AK169" s="21">
        <f>'Variables AME'!AI601*'Variables AME'!$S$64</f>
        <v>37.30946912972724</v>
      </c>
      <c r="AL169" s="21">
        <f>'Variables AME'!AJ601*'Variables AME'!$S$64</f>
        <v>37.613086591628964</v>
      </c>
      <c r="AM169" s="21">
        <f>'Variables AME'!AK601*'Variables AME'!$S$64</f>
        <v>37.928678357228122</v>
      </c>
      <c r="AN169" s="21">
        <f>'Variables AME'!AL601*'Variables AME'!$S$64</f>
        <v>38.254059799199133</v>
      </c>
      <c r="AO169" s="21">
        <f>'Variables AME'!AM601*'Variables AME'!$S$64</f>
        <v>38.392853721275415</v>
      </c>
      <c r="AP169" s="21">
        <f>'Variables AME'!AN601*'Variables AME'!$S$64</f>
        <v>38.501737506142625</v>
      </c>
      <c r="AQ169" s="21">
        <f>'Variables AME'!AO601*'Variables AME'!$S$64</f>
        <v>38.604511958464492</v>
      </c>
      <c r="AR169" s="21">
        <f>'Variables AME'!AP601*'Variables AME'!$S$64</f>
        <v>38.707345779974034</v>
      </c>
      <c r="AS169" s="21">
        <f>'Variables AME'!AQ601*'Variables AME'!$S$64</f>
        <v>38.817532697422664</v>
      </c>
      <c r="AT169" s="21">
        <f>'Variables AME'!AR601*'Variables AME'!$S$64</f>
        <v>38.882214211730712</v>
      </c>
      <c r="AU169" s="21">
        <f>'Variables AME'!AS601*'Variables AME'!$S$64</f>
        <v>38.969294048387667</v>
      </c>
      <c r="AV169" s="21">
        <f>'Variables AME'!AT601*'Variables AME'!$S$64</f>
        <v>39.070732693986784</v>
      </c>
      <c r="AW169" s="21">
        <f>'Variables AME'!AU601*'Variables AME'!$S$64</f>
        <v>39.181755729562674</v>
      </c>
      <c r="AX169" s="21">
        <f>'Variables AME'!AV601*'Variables AME'!$S$64</f>
        <v>39.293396150109459</v>
      </c>
    </row>
    <row r="170" spans="1:50" x14ac:dyDescent="0.25">
      <c r="A170" s="112"/>
      <c r="B170" s="115"/>
      <c r="C170" t="s">
        <v>246</v>
      </c>
      <c r="D170" s="21">
        <f>'Variables AME'!B602*'Variables AME'!$S$64</f>
        <v>39.083849428076775</v>
      </c>
      <c r="E170" s="21">
        <f>'Variables AME'!C602*'Variables AME'!$S$64</f>
        <v>39.083849428076775</v>
      </c>
      <c r="F170" s="21">
        <f>'Variables AME'!D602*'Variables AME'!$S$64</f>
        <v>38.881999423288462</v>
      </c>
      <c r="G170" s="21">
        <f>'Variables AME'!E602*'Variables AME'!$S$64</f>
        <v>40.470155461279745</v>
      </c>
      <c r="H170" s="21">
        <f>'Variables AME'!F602*'Variables AME'!$S$64</f>
        <v>42.634136810721785</v>
      </c>
      <c r="I170" s="21">
        <f>'Variables AME'!G602*'Variables AME'!$S$64</f>
        <v>44.743447015336272</v>
      </c>
      <c r="J170" s="21">
        <f>'Variables AME'!H602*'Variables AME'!$S$64</f>
        <v>45.660845343970962</v>
      </c>
      <c r="K170" s="21">
        <f>'Variables AME'!I602*'Variables AME'!$S$64</f>
        <v>47.410631328390608</v>
      </c>
      <c r="L170" s="21">
        <f>'Variables AME'!J602*'Variables AME'!$S$64</f>
        <v>49.493246412215889</v>
      </c>
      <c r="M170" s="21">
        <f>'Variables AME'!K602*'Variables AME'!$S$64</f>
        <v>51.12006219897998</v>
      </c>
      <c r="N170" s="21">
        <f>'Variables AME'!L602*'Variables AME'!$S$64</f>
        <v>52.478982701086977</v>
      </c>
      <c r="O170" s="21">
        <f>'Variables AME'!M602*'Variables AME'!$S$64</f>
        <v>53.79208064752072</v>
      </c>
      <c r="P170" s="21">
        <f>'Variables AME'!N602*'Variables AME'!$S$64</f>
        <v>53.987449386311013</v>
      </c>
      <c r="Q170" s="21">
        <f>'Variables AME'!O602*'Variables AME'!$S$64</f>
        <v>56.358429161566555</v>
      </c>
      <c r="R170" s="21">
        <f>'Variables AME'!P602*'Variables AME'!$S$64</f>
        <v>60.018162725236763</v>
      </c>
      <c r="S170" s="21">
        <f>'Variables AME'!Q602*'Variables AME'!$S$64</f>
        <v>64.966633727846215</v>
      </c>
      <c r="T170" s="21">
        <f>'Variables AME'!R602*'Variables AME'!$S$64</f>
        <v>68.311977063503477</v>
      </c>
      <c r="U170" s="21">
        <f>'Variables AME'!S602*'Variables AME'!$S$64</f>
        <v>73.244348596252806</v>
      </c>
      <c r="V170" s="21">
        <f>'Variables AME'!T602*'Variables AME'!$S$64</f>
        <v>72.962014206633512</v>
      </c>
      <c r="W170" s="21">
        <f>'Variables AME'!U602*'Variables AME'!$S$64</f>
        <v>72.008384584540096</v>
      </c>
      <c r="X170" s="21">
        <f>'Variables AME'!V602*'Variables AME'!$S$64</f>
        <v>71.502133622214359</v>
      </c>
      <c r="Y170" s="21">
        <f>'Variables AME'!W602*'Variables AME'!$S$64</f>
        <v>72.139108080544446</v>
      </c>
      <c r="Z170" s="21">
        <f>'Variables AME'!X602*'Variables AME'!$S$64</f>
        <v>70.003251116086147</v>
      </c>
      <c r="AA170" s="21">
        <f>'Variables AME'!Y602*'Variables AME'!$S$64</f>
        <v>71.044569090403058</v>
      </c>
      <c r="AB170" s="21">
        <f>'Variables AME'!Z602*'Variables AME'!$S$64</f>
        <v>72.070672364461004</v>
      </c>
      <c r="AC170" s="21">
        <f>'Variables AME'!AA602*'Variables AME'!$S$64</f>
        <v>73.027509622141295</v>
      </c>
      <c r="AD170" s="21">
        <f>'Variables AME'!AB602*'Variables AME'!$S$64</f>
        <v>73.90498261863425</v>
      </c>
      <c r="AE170" s="21">
        <f>'Variables AME'!AC602*'Variables AME'!$S$64</f>
        <v>75.030664593188519</v>
      </c>
      <c r="AF170" s="21">
        <f>'Variables AME'!AD602*'Variables AME'!$S$64</f>
        <v>76.04772566457747</v>
      </c>
      <c r="AG170" s="21">
        <f>'Variables AME'!AE602*'Variables AME'!$S$64</f>
        <v>77.021655169975844</v>
      </c>
      <c r="AH170" s="21">
        <f>'Variables AME'!AF602*'Variables AME'!$S$64</f>
        <v>77.984350526570466</v>
      </c>
      <c r="AI170" s="21">
        <f>'Variables AME'!AG602*'Variables AME'!$S$64</f>
        <v>78.941492656069713</v>
      </c>
      <c r="AJ170" s="21">
        <f>'Variables AME'!AH602*'Variables AME'!$S$64</f>
        <v>79.757703969688663</v>
      </c>
      <c r="AK170" s="21">
        <f>'Variables AME'!AI602*'Variables AME'!$S$64</f>
        <v>80.601854787728627</v>
      </c>
      <c r="AL170" s="21">
        <f>'Variables AME'!AJ602*'Variables AME'!$S$64</f>
        <v>81.457507920702554</v>
      </c>
      <c r="AM170" s="21">
        <f>'Variables AME'!AK602*'Variables AME'!$S$64</f>
        <v>82.332326918511114</v>
      </c>
      <c r="AN170" s="21">
        <f>'Variables AME'!AL602*'Variables AME'!$S$64</f>
        <v>83.223478161525946</v>
      </c>
      <c r="AO170" s="21">
        <f>'Variables AME'!AM602*'Variables AME'!$S$64</f>
        <v>83.638912390061378</v>
      </c>
      <c r="AP170" s="21">
        <f>'Variables AME'!AN602*'Variables AME'!$S$64</f>
        <v>83.990799432878148</v>
      </c>
      <c r="AQ170" s="21">
        <f>'Variables AME'!AO602*'Variables AME'!$S$64</f>
        <v>84.328394230701974</v>
      </c>
      <c r="AR170" s="21">
        <f>'Variables AME'!AP602*'Variables AME'!$S$64</f>
        <v>84.664785506177779</v>
      </c>
      <c r="AS170" s="21">
        <f>'Variables AME'!AQ602*'Variables AME'!$S$64</f>
        <v>85.014958508694392</v>
      </c>
      <c r="AT170" s="21">
        <f>'Variables AME'!AR602*'Variables AME'!$S$64</f>
        <v>85.270061358430738</v>
      </c>
      <c r="AU170" s="21">
        <f>'Variables AME'!AS602*'Variables AME'!$S$64</f>
        <v>85.566805813465962</v>
      </c>
      <c r="AV170" s="21">
        <f>'Variables AME'!AT602*'Variables AME'!$S$64</f>
        <v>85.889778536098135</v>
      </c>
      <c r="AW170" s="21">
        <f>'Variables AME'!AU602*'Variables AME'!$S$64</f>
        <v>86.230216269526053</v>
      </c>
      <c r="AX170" s="21">
        <f>'Variables AME'!AV602*'Variables AME'!$S$64</f>
        <v>86.571948489416769</v>
      </c>
    </row>
    <row r="171" spans="1:50" x14ac:dyDescent="0.25">
      <c r="A171" s="112"/>
      <c r="B171" s="115"/>
      <c r="C171" t="s">
        <v>247</v>
      </c>
      <c r="D171" s="21">
        <f>'Variables AME'!B603*'Variables AME'!$S$64</f>
        <v>43.784225163895208</v>
      </c>
      <c r="E171" s="21">
        <f>'Variables AME'!C603*'Variables AME'!$S$64</f>
        <v>43.784225163895208</v>
      </c>
      <c r="F171" s="21">
        <f>'Variables AME'!D603*'Variables AME'!$S$64</f>
        <v>43.558546843859276</v>
      </c>
      <c r="G171" s="21">
        <f>'Variables AME'!E603*'Variables AME'!$S$64</f>
        <v>43.897262697177879</v>
      </c>
      <c r="H171" s="21">
        <f>'Variables AME'!F603*'Variables AME'!$S$64</f>
        <v>46.115707585362038</v>
      </c>
      <c r="I171" s="21">
        <f>'Variables AME'!G603*'Variables AME'!$S$64</f>
        <v>47.726814131247615</v>
      </c>
      <c r="J171" s="21">
        <f>'Variables AME'!H603*'Variables AME'!$S$64</f>
        <v>48.949828539713621</v>
      </c>
      <c r="K171" s="21">
        <f>'Variables AME'!I603*'Variables AME'!$S$64</f>
        <v>51.312256534538967</v>
      </c>
      <c r="L171" s="21">
        <f>'Variables AME'!J603*'Variables AME'!$S$64</f>
        <v>53.975091787893554</v>
      </c>
      <c r="M171" s="21">
        <f>'Variables AME'!K603*'Variables AME'!$S$64</f>
        <v>55.796447861463186</v>
      </c>
      <c r="N171" s="21">
        <f>'Variables AME'!L603*'Variables AME'!$S$64</f>
        <v>57.247643078577482</v>
      </c>
      <c r="O171" s="21">
        <f>'Variables AME'!M603*'Variables AME'!$S$64</f>
        <v>58.322454516291693</v>
      </c>
      <c r="P171" s="21">
        <f>'Variables AME'!N603*'Variables AME'!$S$64</f>
        <v>63.089045643141645</v>
      </c>
      <c r="Q171" s="21">
        <f>'Variables AME'!O603*'Variables AME'!$S$64</f>
        <v>66.546667376220384</v>
      </c>
      <c r="R171" s="21">
        <f>'Variables AME'!P603*'Variables AME'!$S$64</f>
        <v>70.709290484803361</v>
      </c>
      <c r="S171" s="21">
        <f>'Variables AME'!Q603*'Variables AME'!$S$64</f>
        <v>75.813412450527778</v>
      </c>
      <c r="T171" s="21">
        <f>'Variables AME'!R603*'Variables AME'!$S$64</f>
        <v>79.188581955564757</v>
      </c>
      <c r="U171" s="21">
        <f>'Variables AME'!S603*'Variables AME'!$S$64</f>
        <v>81.056424959014421</v>
      </c>
      <c r="V171" s="21">
        <f>'Variables AME'!T603*'Variables AME'!$S$64</f>
        <v>79.807746240615373</v>
      </c>
      <c r="W171" s="21">
        <f>'Variables AME'!U603*'Variables AME'!$S$64</f>
        <v>78.924091939151893</v>
      </c>
      <c r="X171" s="21">
        <f>'Variables AME'!V603*'Variables AME'!$S$64</f>
        <v>78.673886216279953</v>
      </c>
      <c r="Y171" s="21">
        <f>'Variables AME'!W603*'Variables AME'!$S$64</f>
        <v>79.540410075765251</v>
      </c>
      <c r="Z171" s="21">
        <f>'Variables AME'!X603*'Variables AME'!$S$64</f>
        <v>77.663563138335277</v>
      </c>
      <c r="AA171" s="21">
        <f>'Variables AME'!Y603*'Variables AME'!$S$64</f>
        <v>78.932424577068616</v>
      </c>
      <c r="AB171" s="21">
        <f>'Variables AME'!Z603*'Variables AME'!$S$64</f>
        <v>80.119758959668971</v>
      </c>
      <c r="AC171" s="21">
        <f>'Variables AME'!AA603*'Variables AME'!$S$64</f>
        <v>81.172591740514491</v>
      </c>
      <c r="AD171" s="21">
        <f>'Variables AME'!AB603*'Variables AME'!$S$64</f>
        <v>82.095806909827218</v>
      </c>
      <c r="AE171" s="21">
        <f>'Variables AME'!AC603*'Variables AME'!$S$64</f>
        <v>83.28731986108788</v>
      </c>
      <c r="AF171" s="21">
        <f>'Variables AME'!AD603*'Variables AME'!$S$64</f>
        <v>84.344649442340469</v>
      </c>
      <c r="AG171" s="21">
        <f>'Variables AME'!AE603*'Variables AME'!$S$64</f>
        <v>85.340053202202725</v>
      </c>
      <c r="AH171" s="21">
        <f>'Variables AME'!AF603*'Variables AME'!$S$64</f>
        <v>86.305420507171391</v>
      </c>
      <c r="AI171" s="21">
        <f>'Variables AME'!AG603*'Variables AME'!$S$64</f>
        <v>87.269659698336085</v>
      </c>
      <c r="AJ171" s="21">
        <f>'Variables AME'!AH603*'Variables AME'!$S$64</f>
        <v>88.170066654771759</v>
      </c>
      <c r="AK171" s="21">
        <f>'Variables AME'!AI603*'Variables AME'!$S$64</f>
        <v>88.992286574274118</v>
      </c>
      <c r="AL171" s="21">
        <f>'Variables AME'!AJ603*'Variables AME'!$S$64</f>
        <v>89.786071109021691</v>
      </c>
      <c r="AM171" s="21">
        <f>'Variables AME'!AK603*'Variables AME'!$S$64</f>
        <v>90.580435032956217</v>
      </c>
      <c r="AN171" s="21">
        <f>'Variables AME'!AL603*'Variables AME'!$S$64</f>
        <v>91.391796084899056</v>
      </c>
      <c r="AO171" s="21">
        <f>'Variables AME'!AM603*'Variables AME'!$S$64</f>
        <v>91.706584877893206</v>
      </c>
      <c r="AP171" s="21">
        <f>'Variables AME'!AN603*'Variables AME'!$S$64</f>
        <v>91.948646366363349</v>
      </c>
      <c r="AQ171" s="21">
        <f>'Variables AME'!AO603*'Variables AME'!$S$64</f>
        <v>92.179439047126621</v>
      </c>
      <c r="AR171" s="21">
        <f>'Variables AME'!AP603*'Variables AME'!$S$64</f>
        <v>92.414757617462229</v>
      </c>
      <c r="AS171" s="21">
        <f>'Variables AME'!AQ603*'Variables AME'!$S$64</f>
        <v>92.672073687498994</v>
      </c>
      <c r="AT171" s="21">
        <f>'Variables AME'!AR603*'Variables AME'!$S$64</f>
        <v>92.803436710973187</v>
      </c>
      <c r="AU171" s="21">
        <f>'Variables AME'!AS603*'Variables AME'!$S$64</f>
        <v>93.044203477290083</v>
      </c>
      <c r="AV171" s="21">
        <f>'Variables AME'!AT603*'Variables AME'!$S$64</f>
        <v>93.344251655193403</v>
      </c>
      <c r="AW171" s="21">
        <f>'Variables AME'!AU603*'Variables AME'!$S$64</f>
        <v>93.682501287962552</v>
      </c>
      <c r="AX171" s="21">
        <f>'Variables AME'!AV603*'Variables AME'!$S$64</f>
        <v>94.036821847236041</v>
      </c>
    </row>
  </sheetData>
  <mergeCells count="36">
    <mergeCell ref="A60:A76"/>
    <mergeCell ref="B44:B51"/>
    <mergeCell ref="B52:B57"/>
    <mergeCell ref="B61:B62"/>
    <mergeCell ref="B63:B70"/>
    <mergeCell ref="B71:B76"/>
    <mergeCell ref="B4:B5"/>
    <mergeCell ref="B6:B13"/>
    <mergeCell ref="B14:B19"/>
    <mergeCell ref="A4:A19"/>
    <mergeCell ref="B42:B43"/>
    <mergeCell ref="A41:A57"/>
    <mergeCell ref="A22:A38"/>
    <mergeCell ref="B23:B24"/>
    <mergeCell ref="B25:B32"/>
    <mergeCell ref="B33:B38"/>
    <mergeCell ref="B90:B95"/>
    <mergeCell ref="A98:A114"/>
    <mergeCell ref="B99:B100"/>
    <mergeCell ref="B101:B108"/>
    <mergeCell ref="B109:B114"/>
    <mergeCell ref="A79:A95"/>
    <mergeCell ref="B80:B81"/>
    <mergeCell ref="B82:B89"/>
    <mergeCell ref="A155:A171"/>
    <mergeCell ref="B156:B157"/>
    <mergeCell ref="B158:B165"/>
    <mergeCell ref="B166:B171"/>
    <mergeCell ref="A117:A133"/>
    <mergeCell ref="B118:B119"/>
    <mergeCell ref="B120:B127"/>
    <mergeCell ref="B128:B133"/>
    <mergeCell ref="A136:A152"/>
    <mergeCell ref="B137:B138"/>
    <mergeCell ref="B139:B146"/>
    <mergeCell ref="B147:B152"/>
  </mergeCells>
  <pageMargins left="0.7" right="0.7" top="0.75" bottom="0.75" header="0.3" footer="0.3"/>
  <pageSetup paperSize="9" orientation="portrait" r:id="rId1"/>
  <headerFooter scaleWithDoc="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D0264-74A9-47E1-A932-C9AE3F8F1509}">
  <dimension ref="A1:AY171"/>
  <sheetViews>
    <sheetView workbookViewId="0">
      <pane xSplit="3" ySplit="1" topLeftCell="D137" activePane="bottomRight" state="frozen"/>
      <selection pane="topRight" activeCell="C1" sqref="C1"/>
      <selection pane="bottomLeft" activeCell="A2" sqref="A2"/>
      <selection pane="bottomRight" activeCell="A155" sqref="A155:A171"/>
    </sheetView>
  </sheetViews>
  <sheetFormatPr baseColWidth="10" defaultRowHeight="15" x14ac:dyDescent="0.25"/>
  <cols>
    <col min="1" max="1" width="25.140625" customWidth="1"/>
    <col min="2" max="2" width="13.140625" customWidth="1"/>
    <col min="3" max="3" width="27.28515625" customWidth="1"/>
    <col min="4" max="4" width="15" bestFit="1" customWidth="1"/>
    <col min="5" max="12" width="0" hidden="1" customWidth="1"/>
    <col min="13" max="16" width="11.42578125" hidden="1" customWidth="1"/>
    <col min="17" max="17" width="0" hidden="1" customWidth="1"/>
    <col min="18" max="18" width="11.42578125" hidden="1" customWidth="1"/>
    <col min="19" max="19" width="11.42578125" customWidth="1"/>
    <col min="20" max="22" width="11.42578125" hidden="1" customWidth="1"/>
    <col min="23" max="23" width="13.5703125" bestFit="1" customWidth="1"/>
    <col min="24" max="24" width="11.42578125" customWidth="1"/>
    <col min="25" max="25" width="13.5703125" bestFit="1" customWidth="1"/>
    <col min="26" max="29" width="0" hidden="1" customWidth="1"/>
    <col min="30" max="30" width="13.5703125" bestFit="1" customWidth="1"/>
    <col min="31" max="34" width="11.42578125" hidden="1" customWidth="1"/>
    <col min="35" max="35" width="11.42578125" customWidth="1"/>
    <col min="36" max="39" width="11.42578125" hidden="1" customWidth="1"/>
    <col min="40" max="40" width="13.5703125" bestFit="1" customWidth="1"/>
    <col min="41" max="44" width="11.42578125" hidden="1" customWidth="1"/>
    <col min="45" max="45" width="11.42578125" customWidth="1"/>
    <col min="46" max="49" width="11.42578125" hidden="1" customWidth="1"/>
    <col min="50" max="50" width="13.5703125" bestFit="1" customWidth="1"/>
  </cols>
  <sheetData>
    <row r="1" spans="1:51" x14ac:dyDescent="0.25">
      <c r="D1">
        <v>2004</v>
      </c>
      <c r="E1">
        <v>2005</v>
      </c>
      <c r="F1">
        <v>2006</v>
      </c>
      <c r="G1">
        <v>2007</v>
      </c>
      <c r="H1">
        <v>2008</v>
      </c>
      <c r="I1">
        <v>2009</v>
      </c>
      <c r="J1">
        <v>2010</v>
      </c>
      <c r="K1">
        <v>2011</v>
      </c>
      <c r="L1">
        <v>2012</v>
      </c>
      <c r="M1">
        <v>2013</v>
      </c>
      <c r="N1">
        <v>2014</v>
      </c>
      <c r="O1">
        <v>2015</v>
      </c>
      <c r="P1">
        <v>2016</v>
      </c>
      <c r="Q1">
        <v>2017</v>
      </c>
      <c r="R1">
        <v>2018</v>
      </c>
      <c r="S1">
        <v>2019</v>
      </c>
      <c r="T1">
        <v>2020</v>
      </c>
      <c r="U1">
        <v>2021</v>
      </c>
      <c r="V1">
        <v>2022</v>
      </c>
      <c r="W1">
        <v>2023</v>
      </c>
      <c r="X1">
        <v>2024</v>
      </c>
      <c r="Y1">
        <v>2025</v>
      </c>
      <c r="Z1">
        <v>2026</v>
      </c>
      <c r="AA1">
        <v>2027</v>
      </c>
      <c r="AB1">
        <v>2028</v>
      </c>
      <c r="AC1">
        <v>2029</v>
      </c>
      <c r="AD1">
        <v>2030</v>
      </c>
      <c r="AE1">
        <v>2031</v>
      </c>
      <c r="AF1">
        <v>2032</v>
      </c>
      <c r="AG1">
        <v>2033</v>
      </c>
      <c r="AH1">
        <v>2034</v>
      </c>
      <c r="AI1">
        <v>2035</v>
      </c>
      <c r="AJ1">
        <v>2036</v>
      </c>
      <c r="AK1">
        <v>2037</v>
      </c>
      <c r="AL1">
        <v>2038</v>
      </c>
      <c r="AM1">
        <v>2039</v>
      </c>
      <c r="AN1">
        <v>2040</v>
      </c>
      <c r="AO1">
        <v>2041</v>
      </c>
      <c r="AP1">
        <v>2042</v>
      </c>
      <c r="AQ1">
        <v>2043</v>
      </c>
      <c r="AR1">
        <v>2044</v>
      </c>
      <c r="AS1">
        <v>2045</v>
      </c>
      <c r="AT1">
        <v>2046</v>
      </c>
      <c r="AU1">
        <v>2047</v>
      </c>
      <c r="AV1">
        <v>2048</v>
      </c>
      <c r="AW1">
        <v>2049</v>
      </c>
      <c r="AX1">
        <v>2050</v>
      </c>
      <c r="AY1" t="s">
        <v>35</v>
      </c>
    </row>
    <row r="2" spans="1:51" x14ac:dyDescent="0.25">
      <c r="A2" s="19"/>
      <c r="B2" s="19"/>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x14ac:dyDescent="0.25">
      <c r="A3" s="19"/>
      <c r="B3" s="19"/>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row>
    <row r="4" spans="1:51" x14ac:dyDescent="0.25">
      <c r="A4" s="116" t="s">
        <v>819</v>
      </c>
      <c r="B4" s="116" t="s">
        <v>820</v>
      </c>
      <c r="C4" t="s">
        <v>233</v>
      </c>
      <c r="D4" s="16">
        <v>0.99172610111270254</v>
      </c>
      <c r="E4" s="16">
        <v>0.99172610111270254</v>
      </c>
      <c r="F4" s="16">
        <v>0.99172610111270254</v>
      </c>
      <c r="G4" s="16">
        <v>0.98692243618793529</v>
      </c>
      <c r="H4" s="16">
        <v>0.98214203897456898</v>
      </c>
      <c r="I4" s="16">
        <v>0.97738479676982304</v>
      </c>
      <c r="J4" s="16">
        <v>0.97265059741682003</v>
      </c>
      <c r="K4" s="16">
        <v>0.96793932930194149</v>
      </c>
      <c r="L4" s="16">
        <v>0.9632508813521965</v>
      </c>
      <c r="M4" s="16">
        <v>0.958585143032603</v>
      </c>
      <c r="N4" s="16">
        <v>0.95394200434358167</v>
      </c>
      <c r="O4" s="16">
        <v>0.94932135581836274</v>
      </c>
      <c r="P4" s="16">
        <v>0.94649834604667793</v>
      </c>
      <c r="Q4" s="16">
        <v>0.9435274375464362</v>
      </c>
      <c r="R4" s="16">
        <v>0.9404019444263001</v>
      </c>
      <c r="S4" s="16">
        <v>0.93711499884278604</v>
      </c>
      <c r="T4" s="16">
        <v>0.95161573824348877</v>
      </c>
      <c r="U4" s="16">
        <v>0.9486372110432596</v>
      </c>
      <c r="V4" s="16">
        <v>0.94569023603977131</v>
      </c>
      <c r="W4" s="16">
        <v>0.94277431451544924</v>
      </c>
      <c r="X4" s="16">
        <v>0.92508293474975023</v>
      </c>
      <c r="Y4" s="16">
        <v>0.91990019565701453</v>
      </c>
      <c r="Z4" s="16">
        <v>0.91458085170054693</v>
      </c>
      <c r="AA4" s="16">
        <v>0.90876938443146449</v>
      </c>
      <c r="AB4" s="16">
        <v>0.90239418773547364</v>
      </c>
      <c r="AC4" s="16">
        <v>0.89572874387231538</v>
      </c>
      <c r="AD4" s="16">
        <v>0.88835184919987353</v>
      </c>
      <c r="AE4" s="16">
        <v>0.87271637945790059</v>
      </c>
      <c r="AF4" s="16">
        <v>0.85535379343633466</v>
      </c>
      <c r="AG4" s="16">
        <v>0.83596119222233634</v>
      </c>
      <c r="AH4" s="16">
        <v>0.81460574414595233</v>
      </c>
      <c r="AI4" s="16">
        <v>0.79043580193927487</v>
      </c>
      <c r="AJ4" s="16">
        <v>0.75683640211703063</v>
      </c>
      <c r="AK4" s="16">
        <v>0.71826303295562943</v>
      </c>
      <c r="AL4" s="16">
        <v>0.67352290513613766</v>
      </c>
      <c r="AM4" s="16">
        <v>0.62296323122348185</v>
      </c>
      <c r="AN4" s="16">
        <v>0.56281758762215817</v>
      </c>
      <c r="AO4" s="16">
        <v>0.53680529438763158</v>
      </c>
      <c r="AP4" s="16">
        <v>0.50636456484118475</v>
      </c>
      <c r="AQ4" s="16">
        <v>0.4702593085781952</v>
      </c>
      <c r="AR4" s="16">
        <v>0.42674620910814909</v>
      </c>
      <c r="AS4" s="16">
        <v>0.37328480899817745</v>
      </c>
      <c r="AT4" s="16">
        <v>0.37769387130493082</v>
      </c>
      <c r="AU4" s="16">
        <v>0.38281544463973377</v>
      </c>
      <c r="AV4" s="16">
        <v>0.38883742543747291</v>
      </c>
      <c r="AW4" s="16">
        <v>0.39602014428686871</v>
      </c>
      <c r="AX4" s="16">
        <v>0.40473499284935444</v>
      </c>
      <c r="AY4" s="18"/>
    </row>
    <row r="5" spans="1:51" x14ac:dyDescent="0.25">
      <c r="A5" s="116"/>
      <c r="B5" s="116"/>
      <c r="C5" t="s">
        <v>234</v>
      </c>
      <c r="D5" s="16">
        <v>8.273898887297397E-3</v>
      </c>
      <c r="E5" s="16">
        <v>8.273898887297397E-3</v>
      </c>
      <c r="F5" s="16">
        <v>8.273898887297397E-3</v>
      </c>
      <c r="G5" s="16">
        <v>1.3077563812064708E-2</v>
      </c>
      <c r="H5" s="16">
        <v>1.7857961025431024E-2</v>
      </c>
      <c r="I5" s="16">
        <v>2.2615203230176961E-2</v>
      </c>
      <c r="J5" s="16">
        <v>2.7349402583179971E-2</v>
      </c>
      <c r="K5" s="16">
        <v>3.2060670698058513E-2</v>
      </c>
      <c r="L5" s="16">
        <v>3.6749118647803503E-2</v>
      </c>
      <c r="M5" s="16">
        <v>4.1414856967396996E-2</v>
      </c>
      <c r="N5" s="16">
        <v>4.6057995656418327E-2</v>
      </c>
      <c r="O5" s="16">
        <v>5.0678644181637207E-2</v>
      </c>
      <c r="P5" s="16">
        <v>5.3501653953322091E-2</v>
      </c>
      <c r="Q5" s="16">
        <v>5.6472562453563802E-2</v>
      </c>
      <c r="R5" s="16">
        <v>5.9598055573699953E-2</v>
      </c>
      <c r="S5" s="16">
        <v>6.2885001157213988E-2</v>
      </c>
      <c r="T5" s="16">
        <v>4.8384261756511185E-2</v>
      </c>
      <c r="U5" s="16">
        <v>5.1362788956740381E-2</v>
      </c>
      <c r="V5" s="16">
        <v>5.4309763960228713E-2</v>
      </c>
      <c r="W5" s="16">
        <v>5.7225685484550787E-2</v>
      </c>
      <c r="X5" s="16">
        <v>7.4917065250249826E-2</v>
      </c>
      <c r="Y5" s="16">
        <v>8.0099804342985512E-2</v>
      </c>
      <c r="Z5" s="16">
        <v>8.5419148299453032E-2</v>
      </c>
      <c r="AA5" s="16">
        <v>9.1230615568535484E-2</v>
      </c>
      <c r="AB5" s="16">
        <v>9.7605812264526443E-2</v>
      </c>
      <c r="AC5" s="16">
        <v>0.10427125612768459</v>
      </c>
      <c r="AD5" s="16">
        <v>0.11164815080012652</v>
      </c>
      <c r="AE5" s="16">
        <v>0.12728362054209932</v>
      </c>
      <c r="AF5" s="16">
        <v>0.14464620656366536</v>
      </c>
      <c r="AG5" s="16">
        <v>0.16403880777766369</v>
      </c>
      <c r="AH5" s="16">
        <v>0.18539425585404765</v>
      </c>
      <c r="AI5" s="16">
        <v>0.20956419806072513</v>
      </c>
      <c r="AJ5" s="16">
        <v>0.24316359788296935</v>
      </c>
      <c r="AK5" s="16">
        <v>0.28173696704437068</v>
      </c>
      <c r="AL5" s="16">
        <v>0.32647709486386223</v>
      </c>
      <c r="AM5" s="16">
        <v>0.37703676877651809</v>
      </c>
      <c r="AN5" s="16">
        <v>0.43718241237784183</v>
      </c>
      <c r="AO5" s="16">
        <v>0.46319470561236842</v>
      </c>
      <c r="AP5" s="16">
        <v>0.49363543515881531</v>
      </c>
      <c r="AQ5" s="16">
        <v>0.52974069142180491</v>
      </c>
      <c r="AR5" s="16">
        <v>0.57325379089185102</v>
      </c>
      <c r="AS5" s="16">
        <v>0.62671519100182249</v>
      </c>
      <c r="AT5" s="16">
        <v>0.62230612869506918</v>
      </c>
      <c r="AU5" s="16">
        <v>0.61718455536026628</v>
      </c>
      <c r="AV5" s="16">
        <v>0.61116257456252709</v>
      </c>
      <c r="AW5" s="16">
        <v>0.60397985571313129</v>
      </c>
      <c r="AX5" s="16">
        <v>0.59526500715064556</v>
      </c>
      <c r="AY5" s="18"/>
    </row>
    <row r="6" spans="1:51" x14ac:dyDescent="0.25">
      <c r="A6" s="116"/>
      <c r="B6" s="116" t="s">
        <v>821</v>
      </c>
      <c r="C6" t="s">
        <v>235</v>
      </c>
      <c r="D6" s="16">
        <v>0.79896379760487024</v>
      </c>
      <c r="E6" s="16">
        <v>0.79896379760487024</v>
      </c>
      <c r="F6" s="16">
        <v>0.79896379760487024</v>
      </c>
      <c r="G6" s="16">
        <v>0.79854263205237952</v>
      </c>
      <c r="H6" s="16">
        <v>0.79812168851298015</v>
      </c>
      <c r="I6" s="16">
        <v>0.79770096686964032</v>
      </c>
      <c r="J6" s="16">
        <v>0.79728046700538968</v>
      </c>
      <c r="K6" s="16">
        <v>0.79686018880331966</v>
      </c>
      <c r="L6" s="16">
        <v>0.79644013214658338</v>
      </c>
      <c r="M6" s="16">
        <v>0.79602029691839549</v>
      </c>
      <c r="N6" s="16">
        <v>0.79560068300203224</v>
      </c>
      <c r="O6" s="16">
        <v>0.79518129028083173</v>
      </c>
      <c r="P6" s="16">
        <v>0.78222990707712647</v>
      </c>
      <c r="Q6" s="16">
        <v>0.76778352619017398</v>
      </c>
      <c r="R6" s="16">
        <v>0.75177697221786188</v>
      </c>
      <c r="S6" s="16">
        <v>0.73415414148591196</v>
      </c>
      <c r="T6" s="16">
        <v>0.69408091301954511</v>
      </c>
      <c r="U6" s="16">
        <v>0.69306060076748899</v>
      </c>
      <c r="V6" s="16">
        <v>0.69208266204783087</v>
      </c>
      <c r="W6" s="16">
        <v>0.69114451090098294</v>
      </c>
      <c r="X6" s="16">
        <v>0.64517757610457127</v>
      </c>
      <c r="Y6" s="16">
        <v>0.64070667842964546</v>
      </c>
      <c r="Z6" s="16">
        <v>0.62987609737635253</v>
      </c>
      <c r="AA6" s="16">
        <v>0.61910397883418322</v>
      </c>
      <c r="AB6" s="16">
        <v>0.60838985071414897</v>
      </c>
      <c r="AC6" s="16">
        <v>0.59785288945468518</v>
      </c>
      <c r="AD6" s="16">
        <v>0.58736422158724488</v>
      </c>
      <c r="AE6" s="16">
        <v>0.57356573592429949</v>
      </c>
      <c r="AF6" s="16">
        <v>0.56000431567851472</v>
      </c>
      <c r="AG6" s="16">
        <v>0.54667390351664791</v>
      </c>
      <c r="AH6" s="16">
        <v>0.53408555280885361</v>
      </c>
      <c r="AI6" s="16">
        <v>0.52170143477517594</v>
      </c>
      <c r="AJ6" s="16">
        <v>0.50927276687892031</v>
      </c>
      <c r="AK6" s="16">
        <v>0.49704798374408937</v>
      </c>
      <c r="AL6" s="16">
        <v>0.48502210927673917</v>
      </c>
      <c r="AM6" s="16">
        <v>0.47391979890353281</v>
      </c>
      <c r="AN6" s="16">
        <v>0.46298881371446621</v>
      </c>
      <c r="AO6" s="16">
        <v>0.44452110884962653</v>
      </c>
      <c r="AP6" s="16">
        <v>0.42616318004159232</v>
      </c>
      <c r="AQ6" s="16">
        <v>0.40791405139168252</v>
      </c>
      <c r="AR6" s="16">
        <v>0.38977275853456789</v>
      </c>
      <c r="AS6" s="16">
        <v>0.37173834846839326</v>
      </c>
      <c r="AT6" s="16">
        <v>0.35220683442983197</v>
      </c>
      <c r="AU6" s="16">
        <v>0.33251009944535215</v>
      </c>
      <c r="AV6" s="16">
        <v>0.31264603815506464</v>
      </c>
      <c r="AW6" s="16">
        <v>0.29261250927588617</v>
      </c>
      <c r="AX6" s="16">
        <v>0.27240733483207241</v>
      </c>
      <c r="AY6" s="18"/>
    </row>
    <row r="7" spans="1:51" x14ac:dyDescent="0.25">
      <c r="A7" s="116"/>
      <c r="B7" s="116"/>
      <c r="C7" t="s">
        <v>236</v>
      </c>
      <c r="D7" s="16">
        <v>1.0253748103039218E-2</v>
      </c>
      <c r="E7" s="16">
        <v>1.0253748103039218E-2</v>
      </c>
      <c r="F7" s="16">
        <v>1.0253748103039218E-2</v>
      </c>
      <c r="G7" s="16">
        <v>9.2891322880078852E-3</v>
      </c>
      <c r="H7" s="16">
        <v>8.4152621848136485E-3</v>
      </c>
      <c r="I7" s="16">
        <v>7.6236009396246484E-3</v>
      </c>
      <c r="J7" s="16">
        <v>6.9064147985227441E-3</v>
      </c>
      <c r="K7" s="16">
        <v>6.2566975563128598E-3</v>
      </c>
      <c r="L7" s="16">
        <v>5.6681021127697904E-3</v>
      </c>
      <c r="M7" s="16">
        <v>5.1348784676941263E-3</v>
      </c>
      <c r="N7" s="16">
        <v>4.6518175490498029E-3</v>
      </c>
      <c r="O7" s="16">
        <v>4.2142003254392758E-3</v>
      </c>
      <c r="P7" s="16">
        <v>3.8372227711926223E-3</v>
      </c>
      <c r="Q7" s="16">
        <v>3.4862213611472738E-3</v>
      </c>
      <c r="R7" s="16">
        <v>3.1596484317908367E-3</v>
      </c>
      <c r="S7" s="16">
        <v>2.8560813281349991E-3</v>
      </c>
      <c r="T7" s="16">
        <v>2.908572480801455E-3</v>
      </c>
      <c r="U7" s="16">
        <v>4.7403159423064787E-3</v>
      </c>
      <c r="V7" s="16">
        <v>6.4959871614620442E-3</v>
      </c>
      <c r="W7" s="16">
        <v>8.1802286529070577E-3</v>
      </c>
      <c r="X7" s="16">
        <v>5.6701401845366999E-3</v>
      </c>
      <c r="Y7" s="16">
        <v>3.9772643624029769E-3</v>
      </c>
      <c r="Z7" s="16">
        <v>3.2909602367020402E-3</v>
      </c>
      <c r="AA7" s="16">
        <v>2.6083607194967657E-3</v>
      </c>
      <c r="AB7" s="16">
        <v>1.929435895806686E-3</v>
      </c>
      <c r="AC7" s="16">
        <v>1.268944141342117E-3</v>
      </c>
      <c r="AD7" s="16">
        <v>6.1147957720702139E-4</v>
      </c>
      <c r="AE7" s="16">
        <v>6.0440864349174434E-4</v>
      </c>
      <c r="AF7" s="16">
        <v>5.974591922269241E-4</v>
      </c>
      <c r="AG7" s="16">
        <v>5.9062811937615441E-4</v>
      </c>
      <c r="AH7" s="16">
        <v>5.8415934735033025E-4</v>
      </c>
      <c r="AI7" s="16">
        <v>5.7779552430787585E-4</v>
      </c>
      <c r="AJ7" s="16">
        <v>4.6424973833718042E-4</v>
      </c>
      <c r="AK7" s="16">
        <v>3.5256660214332686E-4</v>
      </c>
      <c r="AL7" s="16">
        <v>2.427006551425557E-4</v>
      </c>
      <c r="AM7" s="16">
        <v>2.4913063182081634E-4</v>
      </c>
      <c r="AN7" s="16">
        <v>2.5546138438252956E-4</v>
      </c>
      <c r="AO7" s="16">
        <v>2.4619436724828737E-4</v>
      </c>
      <c r="AP7" s="16">
        <v>2.369824352806531E-4</v>
      </c>
      <c r="AQ7" s="16">
        <v>2.2782509877774637E-4</v>
      </c>
      <c r="AR7" s="16">
        <v>2.1872187382507459E-4</v>
      </c>
      <c r="AS7" s="16">
        <v>2.0967228221028896E-4</v>
      </c>
      <c r="AT7" s="16">
        <v>2.105553767572653E-4</v>
      </c>
      <c r="AU7" s="16">
        <v>2.114459415759318E-4</v>
      </c>
      <c r="AV7" s="16">
        <v>2.1234407185767153E-4</v>
      </c>
      <c r="AW7" s="16">
        <v>2.1324986441809295E-4</v>
      </c>
      <c r="AX7" s="16">
        <v>2.1416341773182018E-4</v>
      </c>
      <c r="AY7" s="18"/>
    </row>
    <row r="8" spans="1:51" x14ac:dyDescent="0.25">
      <c r="A8" s="116"/>
      <c r="B8" s="116"/>
      <c r="C8" t="s">
        <v>237</v>
      </c>
      <c r="D8" s="16">
        <v>4.094907840265561E-2</v>
      </c>
      <c r="E8" s="16">
        <v>4.094907840265561E-2</v>
      </c>
      <c r="F8" s="16">
        <v>4.094907840265561E-2</v>
      </c>
      <c r="G8" s="16">
        <v>3.9303124361997122E-2</v>
      </c>
      <c r="H8" s="16">
        <v>3.7723329678511969E-2</v>
      </c>
      <c r="I8" s="16">
        <v>3.6207035067412435E-2</v>
      </c>
      <c r="J8" s="16">
        <v>3.4751688134241746E-2</v>
      </c>
      <c r="K8" s="16">
        <v>3.3354839078401963E-2</v>
      </c>
      <c r="L8" s="16">
        <v>3.2014136569379223E-2</v>
      </c>
      <c r="M8" s="16">
        <v>3.0727323788724677E-2</v>
      </c>
      <c r="N8" s="16">
        <v>2.9492234631128565E-2</v>
      </c>
      <c r="O8" s="16">
        <v>2.8306790058192678E-2</v>
      </c>
      <c r="P8" s="16">
        <v>3.1063401939867414E-2</v>
      </c>
      <c r="Q8" s="16">
        <v>3.4012888731209438E-2</v>
      </c>
      <c r="R8" s="16">
        <v>3.7152143579755173E-2</v>
      </c>
      <c r="S8" s="16">
        <v>4.0473637707032072E-2</v>
      </c>
      <c r="T8" s="16">
        <v>6.1546973327816876E-2</v>
      </c>
      <c r="U8" s="16">
        <v>4.6782661454933157E-2</v>
      </c>
      <c r="V8" s="16">
        <v>3.2631510941443169E-2</v>
      </c>
      <c r="W8" s="16">
        <v>1.9056101954579019E-2</v>
      </c>
      <c r="X8" s="16">
        <v>4.6399030057558667E-2</v>
      </c>
      <c r="Y8" s="16">
        <v>4.1259733025621387E-2</v>
      </c>
      <c r="Z8" s="16">
        <v>4.0980023063481516E-2</v>
      </c>
      <c r="AA8" s="16">
        <v>4.0701822950784866E-2</v>
      </c>
      <c r="AB8" s="16">
        <v>4.0425120495388406E-2</v>
      </c>
      <c r="AC8" s="16">
        <v>4.0146598526249203E-2</v>
      </c>
      <c r="AD8" s="16">
        <v>3.9869353089338921E-2</v>
      </c>
      <c r="AE8" s="16">
        <v>3.4138287446549377E-2</v>
      </c>
      <c r="AF8" s="16">
        <v>2.8505684598922301E-2</v>
      </c>
      <c r="AG8" s="16">
        <v>2.2969028692524013E-2</v>
      </c>
      <c r="AH8" s="16">
        <v>1.7758554409032946E-2</v>
      </c>
      <c r="AI8" s="16">
        <v>1.2632614559085655E-2</v>
      </c>
      <c r="AJ8" s="16">
        <v>1.1753575738234191E-2</v>
      </c>
      <c r="AK8" s="16">
        <v>1.0888957016283771E-2</v>
      </c>
      <c r="AL8" s="16">
        <v>1.003840645046874E-2</v>
      </c>
      <c r="AM8" s="16">
        <v>9.2689726805784307E-3</v>
      </c>
      <c r="AN8" s="16">
        <v>8.5114124197036775E-3</v>
      </c>
      <c r="AO8" s="16">
        <v>8.6968810537604944E-3</v>
      </c>
      <c r="AP8" s="16">
        <v>8.8812472218933198E-3</v>
      </c>
      <c r="AQ8" s="16">
        <v>9.0645207249191243E-3</v>
      </c>
      <c r="AR8" s="16">
        <v>9.2467112478270171E-3</v>
      </c>
      <c r="AS8" s="16">
        <v>9.4278283614842757E-3</v>
      </c>
      <c r="AT8" s="16">
        <v>1.1405538574581282E-2</v>
      </c>
      <c r="AU8" s="16">
        <v>1.3399978630101948E-2</v>
      </c>
      <c r="AV8" s="16">
        <v>1.5411361711302153E-2</v>
      </c>
      <c r="AW8" s="16">
        <v>1.7439904638926796E-2</v>
      </c>
      <c r="AX8" s="16">
        <v>1.948582794912402E-2</v>
      </c>
      <c r="AY8" s="18"/>
    </row>
    <row r="9" spans="1:51" x14ac:dyDescent="0.25">
      <c r="A9" s="116"/>
      <c r="B9" s="116"/>
      <c r="C9" t="s">
        <v>238</v>
      </c>
      <c r="D9" s="16">
        <v>4.085844663959138E-2</v>
      </c>
      <c r="E9" s="16">
        <v>4.085844663959138E-2</v>
      </c>
      <c r="F9" s="16">
        <v>4.085844663959138E-2</v>
      </c>
      <c r="G9" s="16">
        <v>3.8169239797723714E-2</v>
      </c>
      <c r="H9" s="16">
        <v>3.5657030224062039E-2</v>
      </c>
      <c r="I9" s="16">
        <v>3.3310168374783754E-2</v>
      </c>
      <c r="J9" s="16">
        <v>3.1117771451636109E-2</v>
      </c>
      <c r="K9" s="16">
        <v>2.9069672936546526E-2</v>
      </c>
      <c r="L9" s="16">
        <v>2.7156375447746104E-2</v>
      </c>
      <c r="M9" s="16">
        <v>2.5369006698792211E-2</v>
      </c>
      <c r="N9" s="16">
        <v>2.3699278356264581E-2</v>
      </c>
      <c r="O9" s="16">
        <v>2.2139447605351092E-2</v>
      </c>
      <c r="P9" s="16">
        <v>2.0123113322531874E-2</v>
      </c>
      <c r="Q9" s="16">
        <v>1.8249865788349019E-2</v>
      </c>
      <c r="R9" s="16">
        <v>1.6510872851491335E-2</v>
      </c>
      <c r="S9" s="16">
        <v>1.4898014624100502E-2</v>
      </c>
      <c r="T9" s="16">
        <v>5.7328032960696296E-3</v>
      </c>
      <c r="U9" s="16">
        <v>4.6851091833343562E-3</v>
      </c>
      <c r="V9" s="16">
        <v>3.6809257707200566E-3</v>
      </c>
      <c r="W9" s="16">
        <v>2.7175976998986217E-3</v>
      </c>
      <c r="X9" s="16">
        <v>3.5234689474622082E-3</v>
      </c>
      <c r="Y9" s="16">
        <v>2.9612773761329785E-3</v>
      </c>
      <c r="Z9" s="16">
        <v>2.3574040552046234E-3</v>
      </c>
      <c r="AA9" s="16">
        <v>1.7567903886353772E-3</v>
      </c>
      <c r="AB9" s="16">
        <v>1.1594100544814777E-3</v>
      </c>
      <c r="AC9" s="16">
        <v>8.1001251813964093E-4</v>
      </c>
      <c r="AD9" s="16">
        <v>4.6221635355756695E-4</v>
      </c>
      <c r="AE9" s="16">
        <v>3.8184282236318354E-4</v>
      </c>
      <c r="AF9" s="16">
        <v>3.0285015173326307E-4</v>
      </c>
      <c r="AG9" s="16">
        <v>2.2520305886400917E-4</v>
      </c>
      <c r="AH9" s="16">
        <v>2.2336127768461463E-4</v>
      </c>
      <c r="AI9" s="16">
        <v>2.2154937745659623E-4</v>
      </c>
      <c r="AJ9" s="16">
        <v>2.1971715762215819E-4</v>
      </c>
      <c r="AK9" s="16">
        <v>2.1791499424324211E-4</v>
      </c>
      <c r="AL9" s="16">
        <v>2.1614215374983898E-4</v>
      </c>
      <c r="AM9" s="16">
        <v>2.1446148849543433E-4</v>
      </c>
      <c r="AN9" s="16">
        <v>2.1280675840898208E-4</v>
      </c>
      <c r="AO9" s="16">
        <v>2.1217238814920061E-4</v>
      </c>
      <c r="AP9" s="16">
        <v>2.1154178872430002E-4</v>
      </c>
      <c r="AQ9" s="16">
        <v>2.109149266119176E-4</v>
      </c>
      <c r="AR9" s="16">
        <v>2.1029176868586427E-4</v>
      </c>
      <c r="AS9" s="16">
        <v>2.0967228221028896E-4</v>
      </c>
      <c r="AT9" s="16">
        <v>2.105553767572653E-4</v>
      </c>
      <c r="AU9" s="16">
        <v>2.114459415759318E-4</v>
      </c>
      <c r="AV9" s="16">
        <v>2.1234407185767153E-4</v>
      </c>
      <c r="AW9" s="16">
        <v>2.1324986441809295E-4</v>
      </c>
      <c r="AX9" s="16">
        <v>2.1416341773182018E-4</v>
      </c>
      <c r="AY9" s="18"/>
    </row>
    <row r="10" spans="1:51" x14ac:dyDescent="0.25">
      <c r="A10" s="116"/>
      <c r="B10" s="116"/>
      <c r="C10" t="s">
        <v>239</v>
      </c>
      <c r="D10" s="16">
        <v>8.2546962733871642E-3</v>
      </c>
      <c r="E10" s="16">
        <v>8.2546962733871642E-3</v>
      </c>
      <c r="F10" s="16">
        <v>8.2546962733871642E-3</v>
      </c>
      <c r="G10" s="16">
        <v>1.3385109865096223E-2</v>
      </c>
      <c r="H10" s="16">
        <v>1.8063529654758104E-2</v>
      </c>
      <c r="I10" s="16">
        <v>2.2286687360757118E-2</v>
      </c>
      <c r="J10" s="16">
        <v>2.6043462704422815E-2</v>
      </c>
      <c r="K10" s="16">
        <v>2.9313535877490082E-2</v>
      </c>
      <c r="L10" s="16">
        <v>3.206567497808066E-2</v>
      </c>
      <c r="M10" s="16">
        <v>3.4255574274798639E-2</v>
      </c>
      <c r="N10" s="16">
        <v>3.5823138678144795E-2</v>
      </c>
      <c r="O10" s="16">
        <v>3.66890844295331E-2</v>
      </c>
      <c r="P10" s="16">
        <v>4.1917166371513485E-2</v>
      </c>
      <c r="Q10" s="16">
        <v>4.7784062353658174E-2</v>
      </c>
      <c r="R10" s="16">
        <v>5.434005535688697E-2</v>
      </c>
      <c r="S10" s="16">
        <v>6.163183378182277E-2</v>
      </c>
      <c r="T10" s="16">
        <v>8.3952357055837243E-2</v>
      </c>
      <c r="U10" s="16">
        <v>8.8159484406845068E-2</v>
      </c>
      <c r="V10" s="16">
        <v>9.2191889905057015E-2</v>
      </c>
      <c r="W10" s="16">
        <v>9.6060236424792181E-2</v>
      </c>
      <c r="X10" s="16">
        <v>0.10573889967223313</v>
      </c>
      <c r="Y10" s="16">
        <v>0.11167369864462563</v>
      </c>
      <c r="Z10" s="16">
        <v>0.11747779569076436</v>
      </c>
      <c r="AA10" s="16">
        <v>0.123250562738406</v>
      </c>
      <c r="AB10" s="16">
        <v>0.12899225277954524</v>
      </c>
      <c r="AC10" s="16">
        <v>0.13450869795261772</v>
      </c>
      <c r="AD10" s="16">
        <v>0.1399998599493778</v>
      </c>
      <c r="AE10" s="16">
        <v>0.15319456838999387</v>
      </c>
      <c r="AF10" s="16">
        <v>0.16616258463139366</v>
      </c>
      <c r="AG10" s="16">
        <v>0.17890970095745645</v>
      </c>
      <c r="AH10" s="16">
        <v>0.1908366373089144</v>
      </c>
      <c r="AI10" s="16">
        <v>0.20257007173453465</v>
      </c>
      <c r="AJ10" s="16">
        <v>0.2139233283625224</v>
      </c>
      <c r="AK10" s="16">
        <v>0.22509034169892722</v>
      </c>
      <c r="AL10" s="16">
        <v>0.2360756572728453</v>
      </c>
      <c r="AM10" s="16">
        <v>0.24598568026165993</v>
      </c>
      <c r="AN10" s="16">
        <v>0.25574277683639374</v>
      </c>
      <c r="AO10" s="16">
        <v>0.26931416526294644</v>
      </c>
      <c r="AP10" s="16">
        <v>0.2828048824031783</v>
      </c>
      <c r="AQ10" s="16">
        <v>0.29621564541713485</v>
      </c>
      <c r="AR10" s="16">
        <v>0.30954716298933144</v>
      </c>
      <c r="AS10" s="16">
        <v>0.32280013545359071</v>
      </c>
      <c r="AT10" s="16">
        <v>0.33653524111288186</v>
      </c>
      <c r="AU10" s="16">
        <v>0.35038653475149906</v>
      </c>
      <c r="AV10" s="16">
        <v>0.36435549691726216</v>
      </c>
      <c r="AW10" s="16">
        <v>0.37844363342018345</v>
      </c>
      <c r="AX10" s="16">
        <v>0.39265247587357849</v>
      </c>
    </row>
    <row r="11" spans="1:51" x14ac:dyDescent="0.25">
      <c r="A11" s="116"/>
      <c r="B11" s="116"/>
      <c r="C11" t="s">
        <v>240</v>
      </c>
      <c r="D11" s="16">
        <v>1.857306661512112E-3</v>
      </c>
      <c r="E11" s="16">
        <v>1.857306661512112E-3</v>
      </c>
      <c r="F11" s="16">
        <v>1.857306661512112E-3</v>
      </c>
      <c r="G11" s="16">
        <v>2.302946752944306E-3</v>
      </c>
      <c r="H11" s="16">
        <v>2.8555132314977355E-3</v>
      </c>
      <c r="I11" s="16">
        <v>3.5406618953885273E-3</v>
      </c>
      <c r="J11" s="16">
        <v>4.3902043664777249E-3</v>
      </c>
      <c r="K11" s="16">
        <v>5.4435851117394258E-3</v>
      </c>
      <c r="L11" s="16">
        <v>6.7497128596146613E-3</v>
      </c>
      <c r="M11" s="16">
        <v>8.3692314443651397E-3</v>
      </c>
      <c r="N11" s="16">
        <v>1.037733551429164E-2</v>
      </c>
      <c r="O11" s="16">
        <v>1.2867261837845794E-2</v>
      </c>
      <c r="P11" s="16">
        <v>1.516919041801096E-2</v>
      </c>
      <c r="Q11" s="16">
        <v>1.7843283566196261E-2</v>
      </c>
      <c r="R11" s="16">
        <v>2.0937894522395105E-2</v>
      </c>
      <c r="S11" s="16">
        <v>2.4504127483108547E-2</v>
      </c>
      <c r="T11" s="16">
        <v>3.6998234279415454E-2</v>
      </c>
      <c r="U11" s="16">
        <v>3.8852336878016661E-2</v>
      </c>
      <c r="V11" s="16">
        <v>4.0629438660081223E-2</v>
      </c>
      <c r="W11" s="16">
        <v>4.2334238809002965E-2</v>
      </c>
      <c r="X11" s="16">
        <v>4.8363738874093939E-2</v>
      </c>
      <c r="Y11" s="16">
        <v>5.4378422609647654E-2</v>
      </c>
      <c r="Z11" s="16">
        <v>6.3171674749699966E-2</v>
      </c>
      <c r="AA11" s="16">
        <v>7.1917461698501606E-2</v>
      </c>
      <c r="AB11" s="16">
        <v>8.061616674089106E-2</v>
      </c>
      <c r="AC11" s="16">
        <v>8.8746043751752615E-2</v>
      </c>
      <c r="AD11" s="16">
        <v>9.6838659608480565E-2</v>
      </c>
      <c r="AE11" s="16">
        <v>0.10397570673353383</v>
      </c>
      <c r="AF11" s="16">
        <v>0.11099013554413398</v>
      </c>
      <c r="AG11" s="16">
        <v>0.1178850790995066</v>
      </c>
      <c r="AH11" s="16">
        <v>0.12434558537423805</v>
      </c>
      <c r="AI11" s="16">
        <v>0.13070127676866758</v>
      </c>
      <c r="AJ11" s="16">
        <v>0.13489016251337801</v>
      </c>
      <c r="AK11" s="16">
        <v>0.13901033212713826</v>
      </c>
      <c r="AL11" s="16">
        <v>0.14306346272363096</v>
      </c>
      <c r="AM11" s="16">
        <v>0.14675824592784986</v>
      </c>
      <c r="AN11" s="16">
        <v>0.1503960131244505</v>
      </c>
      <c r="AO11" s="16">
        <v>0.15642811417985189</v>
      </c>
      <c r="AP11" s="16">
        <v>0.16242435911382616</v>
      </c>
      <c r="AQ11" s="16">
        <v>0.16838506668387493</v>
      </c>
      <c r="AR11" s="16">
        <v>0.17431055188036459</v>
      </c>
      <c r="AS11" s="16">
        <v>0.18020112598201316</v>
      </c>
      <c r="AT11" s="16">
        <v>0.18491657723066418</v>
      </c>
      <c r="AU11" s="16">
        <v>0.18967191741543135</v>
      </c>
      <c r="AV11" s="16">
        <v>0.19446765482880529</v>
      </c>
      <c r="AW11" s="16">
        <v>0.19930430643613592</v>
      </c>
      <c r="AX11" s="16">
        <v>0.20418239806140306</v>
      </c>
    </row>
    <row r="12" spans="1:51" x14ac:dyDescent="0.25">
      <c r="A12" s="116"/>
      <c r="B12" s="116"/>
      <c r="C12" t="s">
        <v>368</v>
      </c>
      <c r="D12" s="16">
        <v>9.284827294795471E-2</v>
      </c>
      <c r="E12" s="16">
        <v>9.284827294795471E-2</v>
      </c>
      <c r="F12" s="16">
        <v>9.284827294795471E-2</v>
      </c>
      <c r="G12" s="16">
        <v>9.273814564349131E-2</v>
      </c>
      <c r="H12" s="16">
        <v>9.2628148960985687E-2</v>
      </c>
      <c r="I12" s="16">
        <v>9.2518282745507177E-2</v>
      </c>
      <c r="J12" s="16">
        <v>9.2408546842308883E-2</v>
      </c>
      <c r="K12" s="16">
        <v>9.2298941096827458E-2</v>
      </c>
      <c r="L12" s="16">
        <v>9.2189465354682879E-2</v>
      </c>
      <c r="M12" s="16">
        <v>9.2080119461678239E-2</v>
      </c>
      <c r="N12" s="16">
        <v>9.1970903263799503E-2</v>
      </c>
      <c r="O12" s="16">
        <v>9.1861816607215388E-2</v>
      </c>
      <c r="P12" s="16">
        <v>9.5526416499125785E-2</v>
      </c>
      <c r="Q12" s="16">
        <v>9.9116978139821788E-2</v>
      </c>
      <c r="R12" s="16">
        <v>0.10259317620636565</v>
      </c>
      <c r="S12" s="16">
        <v>0.10590998421350113</v>
      </c>
      <c r="T12" s="16">
        <v>0.10258601322928831</v>
      </c>
      <c r="U12" s="16">
        <v>0.10772693407086438</v>
      </c>
      <c r="V12" s="16">
        <v>0.11265435264840704</v>
      </c>
      <c r="W12" s="16">
        <v>0.11738129851587187</v>
      </c>
      <c r="X12" s="16">
        <v>0.11969753386156212</v>
      </c>
      <c r="Y12" s="16">
        <v>0.11909036736838048</v>
      </c>
      <c r="Z12" s="16">
        <v>0.11744315890046052</v>
      </c>
      <c r="AA12" s="16">
        <v>0.11580484191702373</v>
      </c>
      <c r="AB12" s="16">
        <v>0.11417534461869233</v>
      </c>
      <c r="AC12" s="16">
        <v>0.11290866513905154</v>
      </c>
      <c r="AD12" s="16">
        <v>0.11164779115182663</v>
      </c>
      <c r="AE12" s="16">
        <v>0.11013973581275255</v>
      </c>
      <c r="AF12" s="16">
        <v>0.10865758967681796</v>
      </c>
      <c r="AG12" s="16">
        <v>0.10720069072980189</v>
      </c>
      <c r="AH12" s="16">
        <v>0.10589315599451411</v>
      </c>
      <c r="AI12" s="16">
        <v>0.10460683462717955</v>
      </c>
      <c r="AJ12" s="16">
        <v>0.10213729437811517</v>
      </c>
      <c r="AK12" s="16">
        <v>9.9708265439571883E-2</v>
      </c>
      <c r="AL12" s="16">
        <v>9.7318759076121281E-2</v>
      </c>
      <c r="AM12" s="16">
        <v>9.5265141141079368E-2</v>
      </c>
      <c r="AN12" s="16">
        <v>9.324321358930425E-2</v>
      </c>
      <c r="AO12" s="16">
        <v>9.3110189697085205E-2</v>
      </c>
      <c r="AP12" s="16">
        <v>9.2977956527831251E-2</v>
      </c>
      <c r="AQ12" s="16">
        <v>9.2846507052090549E-2</v>
      </c>
      <c r="AR12" s="16">
        <v>9.2715834323486734E-2</v>
      </c>
      <c r="AS12" s="16">
        <v>9.258593147749504E-2</v>
      </c>
      <c r="AT12" s="16">
        <v>9.2156244090025652E-2</v>
      </c>
      <c r="AU12" s="16">
        <v>9.1722921891836187E-2</v>
      </c>
      <c r="AV12" s="16">
        <v>9.1285918565647342E-2</v>
      </c>
      <c r="AW12" s="16">
        <v>9.0845187003880459E-2</v>
      </c>
      <c r="AX12" s="16">
        <v>9.0400679291729513E-2</v>
      </c>
    </row>
    <row r="13" spans="1:51" x14ac:dyDescent="0.25">
      <c r="A13" s="116"/>
      <c r="B13" s="116"/>
      <c r="C13" t="s">
        <v>241</v>
      </c>
      <c r="D13" s="16">
        <v>6.0146533669896566E-3</v>
      </c>
      <c r="E13" s="16">
        <v>6.0146533669896566E-3</v>
      </c>
      <c r="F13" s="16">
        <v>6.0146533669896566E-3</v>
      </c>
      <c r="G13" s="16">
        <v>6.2696692383600759E-3</v>
      </c>
      <c r="H13" s="16">
        <v>6.535497552390572E-3</v>
      </c>
      <c r="I13" s="16">
        <v>6.8125967468860129E-3</v>
      </c>
      <c r="J13" s="16">
        <v>7.1014446970002112E-3</v>
      </c>
      <c r="K13" s="16">
        <v>7.4025395393619671E-3</v>
      </c>
      <c r="L13" s="16">
        <v>7.7164005311433116E-3</v>
      </c>
      <c r="M13" s="16">
        <v>8.0435689455514679E-3</v>
      </c>
      <c r="N13" s="16">
        <v>8.3846090052888591E-3</v>
      </c>
      <c r="O13" s="16">
        <v>8.7401088555909782E-3</v>
      </c>
      <c r="P13" s="16">
        <v>1.0133581600631178E-2</v>
      </c>
      <c r="Q13" s="16">
        <v>1.1723173869444025E-2</v>
      </c>
      <c r="R13" s="16">
        <v>1.352923683345281E-2</v>
      </c>
      <c r="S13" s="16">
        <v>1.5572179376387956E-2</v>
      </c>
      <c r="T13" s="16">
        <v>1.2194133311226062E-2</v>
      </c>
      <c r="U13" s="16">
        <v>1.5992557296210786E-2</v>
      </c>
      <c r="V13" s="16">
        <v>1.9633232864998445E-2</v>
      </c>
      <c r="W13" s="16">
        <v>2.3125787041965353E-2</v>
      </c>
      <c r="X13" s="16">
        <v>2.5429612297982053E-2</v>
      </c>
      <c r="Y13" s="16">
        <v>2.5952558183543393E-2</v>
      </c>
      <c r="Z13" s="16">
        <v>2.5402885927334359E-2</v>
      </c>
      <c r="AA13" s="16">
        <v>2.4856180752968388E-2</v>
      </c>
      <c r="AB13" s="16">
        <v>2.4312418701045852E-2</v>
      </c>
      <c r="AC13" s="16">
        <v>2.3758148516162085E-2</v>
      </c>
      <c r="AD13" s="16">
        <v>2.3206418682966662E-2</v>
      </c>
      <c r="AE13" s="16">
        <v>2.399971422701597E-2</v>
      </c>
      <c r="AF13" s="16">
        <v>2.4779380526257153E-2</v>
      </c>
      <c r="AG13" s="16">
        <v>2.5545765825822863E-2</v>
      </c>
      <c r="AH13" s="16">
        <v>2.6272993479411973E-2</v>
      </c>
      <c r="AI13" s="16">
        <v>2.6988422633592246E-2</v>
      </c>
      <c r="AJ13" s="16">
        <v>2.7338905232870619E-2</v>
      </c>
      <c r="AK13" s="16">
        <v>2.7683638377602949E-2</v>
      </c>
      <c r="AL13" s="16">
        <v>2.8022762391302126E-2</v>
      </c>
      <c r="AM13" s="16">
        <v>2.8338568964983313E-2</v>
      </c>
      <c r="AN13" s="16">
        <v>2.8649502172890202E-2</v>
      </c>
      <c r="AO13" s="16">
        <v>2.7471174201331962E-2</v>
      </c>
      <c r="AP13" s="16">
        <v>2.6299850467673771E-2</v>
      </c>
      <c r="AQ13" s="16">
        <v>2.5135468704908352E-2</v>
      </c>
      <c r="AR13" s="16">
        <v>2.3977967381911471E-2</v>
      </c>
      <c r="AS13" s="16">
        <v>2.2827285692602946E-2</v>
      </c>
      <c r="AT13" s="16">
        <v>2.2358453808500531E-2</v>
      </c>
      <c r="AU13" s="16">
        <v>2.1885655982627539E-2</v>
      </c>
      <c r="AV13" s="16">
        <v>2.1408841678203172E-2</v>
      </c>
      <c r="AW13" s="16">
        <v>2.0927959496151029E-2</v>
      </c>
      <c r="AX13" s="16">
        <v>2.0442957156628916E-2</v>
      </c>
    </row>
    <row r="14" spans="1:51" x14ac:dyDescent="0.25">
      <c r="A14" s="116"/>
      <c r="B14" s="117" t="s">
        <v>822</v>
      </c>
      <c r="C14" t="s">
        <v>242</v>
      </c>
      <c r="D14" s="16">
        <v>0.91950930808135145</v>
      </c>
      <c r="E14" s="16">
        <v>0.91950930808135145</v>
      </c>
      <c r="F14" s="16">
        <v>0.91950930808135145</v>
      </c>
      <c r="G14" s="16">
        <v>0.91215096686249442</v>
      </c>
      <c r="H14" s="16">
        <v>0.90485151051300983</v>
      </c>
      <c r="I14" s="16">
        <v>0.89761046780878095</v>
      </c>
      <c r="J14" s="16">
        <v>0.89042737129664584</v>
      </c>
      <c r="K14" s="16">
        <v>0.88330175726422</v>
      </c>
      <c r="L14" s="16">
        <v>0.87623316570996124</v>
      </c>
      <c r="M14" s="16">
        <v>0.86922114031347353</v>
      </c>
      <c r="N14" s="16">
        <v>0.86226522840604924</v>
      </c>
      <c r="O14" s="16">
        <v>0.85536498094144553</v>
      </c>
      <c r="P14" s="16">
        <v>0.82919865600336584</v>
      </c>
      <c r="Q14" s="16">
        <v>0.7978561283877057</v>
      </c>
      <c r="R14" s="16">
        <v>0.76080142575013265</v>
      </c>
      <c r="S14" s="16">
        <v>0.71772633802717345</v>
      </c>
      <c r="T14" s="16">
        <v>0.68442251593179171</v>
      </c>
      <c r="U14" s="16">
        <v>0.6812855783315227</v>
      </c>
      <c r="V14" s="16">
        <v>0.67821213565953786</v>
      </c>
      <c r="W14" s="16">
        <v>0.67520027942422189</v>
      </c>
      <c r="X14" s="16">
        <v>0.59819520025228445</v>
      </c>
      <c r="Y14" s="16">
        <v>0.57643558717302301</v>
      </c>
      <c r="Z14" s="16">
        <v>0.54958941122043692</v>
      </c>
      <c r="AA14" s="16">
        <v>0.52179472322724052</v>
      </c>
      <c r="AB14" s="16">
        <v>0.49300035086164162</v>
      </c>
      <c r="AC14" s="16">
        <v>0.46541008690307117</v>
      </c>
      <c r="AD14" s="16">
        <v>0.43682571350414212</v>
      </c>
      <c r="AE14" s="16">
        <v>0.4098733881132498</v>
      </c>
      <c r="AF14" s="16">
        <v>0.38266548302113668</v>
      </c>
      <c r="AG14" s="16">
        <v>0.35519834554664559</v>
      </c>
      <c r="AH14" s="16">
        <v>0.33021461601982866</v>
      </c>
      <c r="AI14" s="16">
        <v>0.30499904685807533</v>
      </c>
      <c r="AJ14" s="16">
        <v>0.28119961659255499</v>
      </c>
      <c r="AK14" s="16">
        <v>0.25732735272376012</v>
      </c>
      <c r="AL14" s="16">
        <v>0.23338192039935129</v>
      </c>
      <c r="AM14" s="16">
        <v>0.21212098937309662</v>
      </c>
      <c r="AN14" s="16">
        <v>0.19079037078176106</v>
      </c>
      <c r="AO14" s="16">
        <v>0.17465952119656841</v>
      </c>
      <c r="AP14" s="16">
        <v>0.1584772815112549</v>
      </c>
      <c r="AQ14" s="16">
        <v>0.14224340575403699</v>
      </c>
      <c r="AR14" s="16">
        <v>0.12595764638087492</v>
      </c>
      <c r="AS14" s="16">
        <v>0.10961975426289032</v>
      </c>
      <c r="AT14" s="16">
        <v>8.9338193866322982E-2</v>
      </c>
      <c r="AU14" s="16">
        <v>6.8864096299530941E-2</v>
      </c>
      <c r="AV14" s="16">
        <v>4.8194706792189505E-2</v>
      </c>
      <c r="AW14" s="16">
        <v>2.7327217769447208E-2</v>
      </c>
      <c r="AX14" s="16">
        <v>6.2587675806108564E-3</v>
      </c>
    </row>
    <row r="15" spans="1:51" x14ac:dyDescent="0.25">
      <c r="A15" s="116"/>
      <c r="B15" s="117"/>
      <c r="C15" t="s">
        <v>243</v>
      </c>
      <c r="D15" s="16">
        <v>4.3043150758635532E-2</v>
      </c>
      <c r="E15" s="16">
        <v>4.3043150758635532E-2</v>
      </c>
      <c r="F15" s="16">
        <v>4.3043150758635532E-2</v>
      </c>
      <c r="G15" s="16">
        <v>4.9531802304722559E-2</v>
      </c>
      <c r="H15" s="16">
        <v>5.5758538007870964E-2</v>
      </c>
      <c r="I15" s="16">
        <v>6.1704331718717365E-2</v>
      </c>
      <c r="J15" s="16">
        <v>6.7347450591087432E-2</v>
      </c>
      <c r="K15" s="16">
        <v>7.2663137346978504E-2</v>
      </c>
      <c r="L15" s="16">
        <v>7.7623251795742143E-2</v>
      </c>
      <c r="M15" s="16">
        <v>8.2195866605660528E-2</v>
      </c>
      <c r="N15" s="16">
        <v>8.6344811697862775E-2</v>
      </c>
      <c r="O15" s="16">
        <v>9.0029160926302282E-2</v>
      </c>
      <c r="P15" s="16">
        <v>0.11440605874720237</v>
      </c>
      <c r="Q15" s="16">
        <v>0.14430245470341413</v>
      </c>
      <c r="R15" s="16">
        <v>0.18037616537758713</v>
      </c>
      <c r="S15" s="16">
        <v>0.22306190886751104</v>
      </c>
      <c r="T15" s="16">
        <v>0.1939815907333865</v>
      </c>
      <c r="U15" s="16">
        <v>0.2002773469541361</v>
      </c>
      <c r="V15" s="16">
        <v>0.20644567042337103</v>
      </c>
      <c r="W15" s="16">
        <v>0.21249039143658646</v>
      </c>
      <c r="X15" s="16">
        <v>0.20856949153833942</v>
      </c>
      <c r="Y15" s="16">
        <v>0.20585077931132098</v>
      </c>
      <c r="Z15" s="16">
        <v>0.20774041498634838</v>
      </c>
      <c r="AA15" s="16">
        <v>0.20969681406906918</v>
      </c>
      <c r="AB15" s="16">
        <v>0.21172357845287407</v>
      </c>
      <c r="AC15" s="16">
        <v>0.21368297208006953</v>
      </c>
      <c r="AD15" s="16">
        <v>0.21571296494854433</v>
      </c>
      <c r="AE15" s="16">
        <v>0.21471198706169917</v>
      </c>
      <c r="AF15" s="16">
        <v>0.21370151724324743</v>
      </c>
      <c r="AG15" s="16">
        <v>0.21268141983687691</v>
      </c>
      <c r="AH15" s="16">
        <v>0.21155210108234429</v>
      </c>
      <c r="AI15" s="16">
        <v>0.21041230267354322</v>
      </c>
      <c r="AJ15" s="16">
        <v>0.20886885400592095</v>
      </c>
      <c r="AK15" s="16">
        <v>0.20732068190892755</v>
      </c>
      <c r="AL15" s="16">
        <v>0.20576776466660637</v>
      </c>
      <c r="AM15" s="16">
        <v>0.20414203592235097</v>
      </c>
      <c r="AN15" s="16">
        <v>0.20251097848023522</v>
      </c>
      <c r="AO15" s="16">
        <v>0.20142553857909762</v>
      </c>
      <c r="AP15" s="16">
        <v>0.20033664065394835</v>
      </c>
      <c r="AQ15" s="16">
        <v>0.19924426815342178</v>
      </c>
      <c r="AR15" s="16">
        <v>0.19814840442035581</v>
      </c>
      <c r="AS15" s="16">
        <v>0.19704903269094476</v>
      </c>
      <c r="AT15" s="16">
        <v>0.1966319047430119</v>
      </c>
      <c r="AU15" s="16">
        <v>0.19621081691067441</v>
      </c>
      <c r="AV15" s="16">
        <v>0.19578571253696544</v>
      </c>
      <c r="AW15" s="16">
        <v>0.19535653387889529</v>
      </c>
      <c r="AX15" s="16">
        <v>0.19492322208130389</v>
      </c>
    </row>
    <row r="16" spans="1:51" x14ac:dyDescent="0.25">
      <c r="A16" s="116"/>
      <c r="B16" s="117"/>
      <c r="C16" t="s">
        <v>244</v>
      </c>
      <c r="D16" s="16">
        <v>5.3803938448294389E-3</v>
      </c>
      <c r="E16" s="16">
        <v>5.3803938448294389E-3</v>
      </c>
      <c r="F16" s="16">
        <v>5.3803938448294389E-3</v>
      </c>
      <c r="G16" s="16">
        <v>5.0318449892312713E-3</v>
      </c>
      <c r="H16" s="16">
        <v>4.7058755782318556E-3</v>
      </c>
      <c r="I16" s="16">
        <v>4.4010228862757942E-3</v>
      </c>
      <c r="J16" s="16">
        <v>4.115918945056524E-3</v>
      </c>
      <c r="K16" s="16">
        <v>3.8492844050194747E-3</v>
      </c>
      <c r="L16" s="16">
        <v>3.5999227945249655E-3</v>
      </c>
      <c r="M16" s="16">
        <v>3.3667151509099449E-3</v>
      </c>
      <c r="N16" s="16">
        <v>3.1486149993564718E-3</v>
      </c>
      <c r="O16" s="16">
        <v>2.9446436570355807E-3</v>
      </c>
      <c r="P16" s="16">
        <v>2.8585169236088562E-3</v>
      </c>
      <c r="Q16" s="16">
        <v>2.7542772899259685E-3</v>
      </c>
      <c r="R16" s="16">
        <v>2.6299972324151733E-3</v>
      </c>
      <c r="S16" s="16">
        <v>2.4845271961251693E-3</v>
      </c>
      <c r="T16" s="16">
        <v>1.084861971083481E-2</v>
      </c>
      <c r="U16" s="16">
        <v>1.0148409577324139E-2</v>
      </c>
      <c r="V16" s="16">
        <v>9.4623724360360061E-3</v>
      </c>
      <c r="W16" s="16">
        <v>8.7900822838619681E-3</v>
      </c>
      <c r="X16" s="16">
        <v>3.5766409483537431E-2</v>
      </c>
      <c r="Y16" s="16">
        <v>4.4343293992646256E-2</v>
      </c>
      <c r="Z16" s="16">
        <v>5.3657248343575742E-2</v>
      </c>
      <c r="AA16" s="16">
        <v>6.3300277414985132E-2</v>
      </c>
      <c r="AB16" s="16">
        <v>7.3290134825236525E-2</v>
      </c>
      <c r="AC16" s="16">
        <v>8.1336898927480417E-2</v>
      </c>
      <c r="AD16" s="16">
        <v>8.9673597340261924E-2</v>
      </c>
      <c r="AE16" s="16">
        <v>0.10494401562124092</v>
      </c>
      <c r="AF16" s="16">
        <v>0.1203592380660599</v>
      </c>
      <c r="AG16" s="16">
        <v>0.13592133417960589</v>
      </c>
      <c r="AH16" s="16">
        <v>0.14882501995256442</v>
      </c>
      <c r="AI16" s="16">
        <v>0.1618484470874251</v>
      </c>
      <c r="AJ16" s="16">
        <v>0.17584782549142289</v>
      </c>
      <c r="AK16" s="16">
        <v>0.18989004631481443</v>
      </c>
      <c r="AL16" s="16">
        <v>0.20397530652553361</v>
      </c>
      <c r="AM16" s="16">
        <v>0.21528507594053548</v>
      </c>
      <c r="AN16" s="16">
        <v>0.22663191571201341</v>
      </c>
      <c r="AO16" s="16">
        <v>0.23440597124172233</v>
      </c>
      <c r="AP16" s="16">
        <v>0.24220479356935509</v>
      </c>
      <c r="AQ16" s="16">
        <v>0.25002850123784987</v>
      </c>
      <c r="AR16" s="16">
        <v>0.25787721354787346</v>
      </c>
      <c r="AS16" s="16">
        <v>0.26575105056388504</v>
      </c>
      <c r="AT16" s="16">
        <v>0.27884493863431764</v>
      </c>
      <c r="AU16" s="16">
        <v>0.29206312977152749</v>
      </c>
      <c r="AV16" s="16">
        <v>0.30540740247054082</v>
      </c>
      <c r="AW16" s="16">
        <v>0.31887956931727984</v>
      </c>
      <c r="AX16" s="16">
        <v>0.33248147780933052</v>
      </c>
    </row>
    <row r="17" spans="1:51" x14ac:dyDescent="0.25">
      <c r="A17" s="116"/>
      <c r="B17" s="117"/>
      <c r="C17" t="s">
        <v>245</v>
      </c>
      <c r="D17" s="16">
        <v>1.5925965780695137E-2</v>
      </c>
      <c r="E17" s="16">
        <v>1.5925965780695137E-2</v>
      </c>
      <c r="F17" s="16">
        <v>1.5925965780695137E-2</v>
      </c>
      <c r="G17" s="16">
        <v>1.5609098728621068E-2</v>
      </c>
      <c r="H17" s="16">
        <v>1.5298536143734278E-2</v>
      </c>
      <c r="I17" s="16">
        <v>1.4994152590757556E-2</v>
      </c>
      <c r="J17" s="16">
        <v>1.4695825130105764E-2</v>
      </c>
      <c r="K17" s="16">
        <v>1.4403433268230912E-2</v>
      </c>
      <c r="L17" s="16">
        <v>1.4116858908955181E-2</v>
      </c>
      <c r="M17" s="16">
        <v>1.3835986305772246E-2</v>
      </c>
      <c r="N17" s="16">
        <v>1.3560702015097606E-2</v>
      </c>
      <c r="O17" s="16">
        <v>1.3290894850449084E-2</v>
      </c>
      <c r="P17" s="16">
        <v>1.3343390609618236E-2</v>
      </c>
      <c r="Q17" s="16">
        <v>1.32964911649197E-2</v>
      </c>
      <c r="R17" s="16">
        <v>1.3130722883958019E-2</v>
      </c>
      <c r="S17" s="16">
        <v>1.2828652928260638E-2</v>
      </c>
      <c r="T17" s="16">
        <v>3.6531665800622573E-2</v>
      </c>
      <c r="U17" s="16">
        <v>3.1956178572589623E-2</v>
      </c>
      <c r="V17" s="16">
        <v>2.7473304035795672E-2</v>
      </c>
      <c r="W17" s="16">
        <v>2.3080258494763445E-2</v>
      </c>
      <c r="X17" s="16">
        <v>2.9381488866311766E-2</v>
      </c>
      <c r="Y17" s="16">
        <v>3.0667483269389364E-2</v>
      </c>
      <c r="Z17" s="16">
        <v>3.1354836788964384E-2</v>
      </c>
      <c r="AA17" s="16">
        <v>3.206647544660244E-2</v>
      </c>
      <c r="AB17" s="16">
        <v>3.280370942824673E-2</v>
      </c>
      <c r="AC17" s="16">
        <v>3.3383096989400479E-2</v>
      </c>
      <c r="AD17" s="16">
        <v>3.3983360561201818E-2</v>
      </c>
      <c r="AE17" s="16">
        <v>3.3694498979794527E-2</v>
      </c>
      <c r="AF17" s="16">
        <v>3.3402898222616703E-2</v>
      </c>
      <c r="AG17" s="16">
        <v>3.3108519142053421E-2</v>
      </c>
      <c r="AH17" s="16">
        <v>3.2797017527925527E-2</v>
      </c>
      <c r="AI17" s="16">
        <v>3.2482625295708618E-2</v>
      </c>
      <c r="AJ17" s="16">
        <v>3.2582385971009251E-2</v>
      </c>
      <c r="AK17" s="16">
        <v>3.2682451944771491E-2</v>
      </c>
      <c r="AL17" s="16">
        <v>3.2782824620604382E-2</v>
      </c>
      <c r="AM17" s="16">
        <v>3.287558874773399E-2</v>
      </c>
      <c r="AN17" s="16">
        <v>3.2968656930510959E-2</v>
      </c>
      <c r="AO17" s="16">
        <v>3.3079692482865061E-2</v>
      </c>
      <c r="AP17" s="16">
        <v>3.3191081775307205E-2</v>
      </c>
      <c r="AQ17" s="16">
        <v>3.3302826500966609E-2</v>
      </c>
      <c r="AR17" s="16">
        <v>3.3414928363795032E-2</v>
      </c>
      <c r="AS17" s="16">
        <v>3.3527389078653311E-2</v>
      </c>
      <c r="AT17" s="16">
        <v>3.3660915845027589E-2</v>
      </c>
      <c r="AU17" s="16">
        <v>3.3795710209419197E-2</v>
      </c>
      <c r="AV17" s="16">
        <v>3.3931790308281445E-2</v>
      </c>
      <c r="AW17" s="16">
        <v>3.4069174625714391E-2</v>
      </c>
      <c r="AX17" s="16">
        <v>3.4207882001834666E-2</v>
      </c>
    </row>
    <row r="18" spans="1:51" x14ac:dyDescent="0.25">
      <c r="A18" s="116"/>
      <c r="B18" s="117"/>
      <c r="C18" t="s">
        <v>246</v>
      </c>
      <c r="D18" s="16">
        <v>5.3803938448294389E-3</v>
      </c>
      <c r="E18" s="16">
        <v>5.3803938448294389E-3</v>
      </c>
      <c r="F18" s="16">
        <v>5.3803938448294389E-3</v>
      </c>
      <c r="G18" s="16">
        <v>5.5743291258015014E-3</v>
      </c>
      <c r="H18" s="16">
        <v>5.7752547673847777E-3</v>
      </c>
      <c r="I18" s="16">
        <v>5.9834227358085681E-3</v>
      </c>
      <c r="J18" s="16">
        <v>6.1990940793773671E-3</v>
      </c>
      <c r="K18" s="16">
        <v>6.422539255832551E-3</v>
      </c>
      <c r="L18" s="16">
        <v>6.6540384715137535E-3</v>
      </c>
      <c r="M18" s="16">
        <v>6.8938820327452532E-3</v>
      </c>
      <c r="N18" s="16">
        <v>7.1423707098880107E-3</v>
      </c>
      <c r="O18" s="16">
        <v>7.3998161145139053E-3</v>
      </c>
      <c r="P18" s="16">
        <v>7.6893636827527392E-3</v>
      </c>
      <c r="Q18" s="16">
        <v>7.9308319763448116E-3</v>
      </c>
      <c r="R18" s="16">
        <v>8.1063963218545951E-3</v>
      </c>
      <c r="S18" s="16">
        <v>8.1974306163160957E-3</v>
      </c>
      <c r="T18" s="16">
        <v>9.4876011943259234E-3</v>
      </c>
      <c r="U18" s="16">
        <v>9.1874081287370898E-3</v>
      </c>
      <c r="V18" s="16">
        <v>8.8932912876703435E-3</v>
      </c>
      <c r="W18" s="16">
        <v>8.6050680356953221E-3</v>
      </c>
      <c r="X18" s="16">
        <v>1.3365618924986713E-2</v>
      </c>
      <c r="Y18" s="16">
        <v>1.4954268689254058E-2</v>
      </c>
      <c r="Z18" s="16">
        <v>1.6131078586434325E-2</v>
      </c>
      <c r="AA18" s="16">
        <v>1.7349466783591332E-2</v>
      </c>
      <c r="AB18" s="16">
        <v>1.8611676434708024E-2</v>
      </c>
      <c r="AC18" s="16">
        <v>1.9956821234855471E-2</v>
      </c>
      <c r="AD18" s="16">
        <v>2.13504331735009E-2</v>
      </c>
      <c r="AE18" s="16">
        <v>2.3141432197994936E-2</v>
      </c>
      <c r="AF18" s="16">
        <v>2.4949414654861821E-2</v>
      </c>
      <c r="AG18" s="16">
        <v>2.6774623267068628E-2</v>
      </c>
      <c r="AH18" s="16">
        <v>2.8618948787483493E-2</v>
      </c>
      <c r="AI18" s="16">
        <v>3.0480388956649968E-2</v>
      </c>
      <c r="AJ18" s="16">
        <v>3.101907232954617E-2</v>
      </c>
      <c r="AK18" s="16">
        <v>3.1559404239849966E-2</v>
      </c>
      <c r="AL18" s="16">
        <v>3.2101392266708655E-2</v>
      </c>
      <c r="AM18" s="16">
        <v>3.264253754128868E-2</v>
      </c>
      <c r="AN18" s="16">
        <v>3.3185456543298318E-2</v>
      </c>
      <c r="AO18" s="16">
        <v>3.3708048926536859E-2</v>
      </c>
      <c r="AP18" s="16">
        <v>3.4232306198828832E-2</v>
      </c>
      <c r="AQ18" s="16">
        <v>3.4758236328941171E-2</v>
      </c>
      <c r="AR18" s="16">
        <v>3.5285847336577303E-2</v>
      </c>
      <c r="AS18" s="16">
        <v>3.5815147292784767E-2</v>
      </c>
      <c r="AT18" s="16">
        <v>3.631980911157251E-2</v>
      </c>
      <c r="AU18" s="16">
        <v>3.6829261792434481E-2</v>
      </c>
      <c r="AV18" s="16">
        <v>3.7343573881743572E-2</v>
      </c>
      <c r="AW18" s="16">
        <v>3.7862815239796718E-2</v>
      </c>
      <c r="AX18" s="16">
        <v>3.838705707244864E-2</v>
      </c>
    </row>
    <row r="19" spans="1:51" x14ac:dyDescent="0.25">
      <c r="A19" s="116"/>
      <c r="B19" s="117"/>
      <c r="C19" t="s">
        <v>247</v>
      </c>
      <c r="D19" s="16">
        <v>1.0760787689658878E-2</v>
      </c>
      <c r="E19" s="16">
        <v>1.0760787689658878E-2</v>
      </c>
      <c r="F19" s="16">
        <v>1.0760787689658878E-2</v>
      </c>
      <c r="G19" s="16">
        <v>1.2101957989129187E-2</v>
      </c>
      <c r="H19" s="16">
        <v>1.3610284989768302E-2</v>
      </c>
      <c r="I19" s="16">
        <v>1.5306602259659765E-2</v>
      </c>
      <c r="J19" s="16">
        <v>1.7214339957727066E-2</v>
      </c>
      <c r="K19" s="16">
        <v>1.9359848459718561E-2</v>
      </c>
      <c r="L19" s="16">
        <v>2.1772762319302724E-2</v>
      </c>
      <c r="M19" s="16">
        <v>2.4486409591438506E-2</v>
      </c>
      <c r="N19" s="16">
        <v>2.7538272171745887E-2</v>
      </c>
      <c r="O19" s="16">
        <v>3.0970503510253627E-2</v>
      </c>
      <c r="P19" s="16">
        <v>3.2504014033451989E-2</v>
      </c>
      <c r="Q19" s="16">
        <v>3.3859816477689528E-2</v>
      </c>
      <c r="R19" s="16">
        <v>3.4955292434052293E-2</v>
      </c>
      <c r="S19" s="16">
        <v>3.5701142364613768E-2</v>
      </c>
      <c r="T19" s="16">
        <v>6.4728006629038257E-2</v>
      </c>
      <c r="U19" s="16">
        <v>6.7145078435690383E-2</v>
      </c>
      <c r="V19" s="16">
        <v>6.9513226157589175E-2</v>
      </c>
      <c r="W19" s="16">
        <v>7.183392032487082E-2</v>
      </c>
      <c r="X19" s="16">
        <v>0.11472179093454003</v>
      </c>
      <c r="Y19" s="16">
        <v>0.12774858756436638</v>
      </c>
      <c r="Z19" s="16">
        <v>0.14152701007424021</v>
      </c>
      <c r="AA19" s="16">
        <v>0.15579224305851133</v>
      </c>
      <c r="AB19" s="16">
        <v>0.17057054999729307</v>
      </c>
      <c r="AC19" s="16">
        <v>0.18623012386512303</v>
      </c>
      <c r="AD19" s="16">
        <v>0.20245393047234897</v>
      </c>
      <c r="AE19" s="16">
        <v>0.21363467802602065</v>
      </c>
      <c r="AF19" s="16">
        <v>0.22492144879207754</v>
      </c>
      <c r="AG19" s="16">
        <v>0.23631575802774946</v>
      </c>
      <c r="AH19" s="16">
        <v>0.24799229662985364</v>
      </c>
      <c r="AI19" s="16">
        <v>0.25977718912859787</v>
      </c>
      <c r="AJ19" s="16">
        <v>0.27048224560954576</v>
      </c>
      <c r="AK19" s="16">
        <v>0.28122006286787637</v>
      </c>
      <c r="AL19" s="16">
        <v>0.29199079152119556</v>
      </c>
      <c r="AM19" s="16">
        <v>0.30293377247499431</v>
      </c>
      <c r="AN19" s="16">
        <v>0.31391262155218114</v>
      </c>
      <c r="AO19" s="16">
        <v>0.32272122757320976</v>
      </c>
      <c r="AP19" s="16">
        <v>0.33155789629130561</v>
      </c>
      <c r="AQ19" s="16">
        <v>0.34042276202478355</v>
      </c>
      <c r="AR19" s="16">
        <v>0.34931595995052361</v>
      </c>
      <c r="AS19" s="16">
        <v>0.35823762611084181</v>
      </c>
      <c r="AT19" s="16">
        <v>0.36520423779974731</v>
      </c>
      <c r="AU19" s="16">
        <v>0.3722369850164135</v>
      </c>
      <c r="AV19" s="16">
        <v>0.37933681401027908</v>
      </c>
      <c r="AW19" s="16">
        <v>0.38650468916886649</v>
      </c>
      <c r="AX19" s="16">
        <v>0.39374159345447135</v>
      </c>
    </row>
    <row r="20" spans="1:51"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row>
    <row r="21" spans="1:51" x14ac:dyDescent="0.25">
      <c r="A21" s="18"/>
      <c r="B21" s="18"/>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18"/>
    </row>
    <row r="22" spans="1:51" x14ac:dyDescent="0.25">
      <c r="A22" s="111" t="s">
        <v>1246</v>
      </c>
      <c r="B22" s="26" t="s">
        <v>823</v>
      </c>
      <c r="C22" t="s">
        <v>232</v>
      </c>
      <c r="D22" s="23">
        <f>'Variables AMS'!B567</f>
        <v>5.5705789795526002</v>
      </c>
      <c r="E22" s="23">
        <f>'Variables AMS'!C567</f>
        <v>5.6600164269241402</v>
      </c>
      <c r="F22" s="23">
        <f>'Variables AMS'!D567</f>
        <v>5.7508898210000003</v>
      </c>
      <c r="G22" s="23">
        <f>'Variables AMS'!E567</f>
        <v>5.783402154</v>
      </c>
      <c r="H22" s="23">
        <f>'Variables AMS'!F567</f>
        <v>4.9956807129999996</v>
      </c>
      <c r="I22" s="23">
        <f>'Variables AMS'!G567</f>
        <v>4.2339004500000001</v>
      </c>
      <c r="J22" s="23">
        <f>'Variables AMS'!H567</f>
        <v>4.490819729</v>
      </c>
      <c r="K22" s="23">
        <f>'Variables AMS'!I567</f>
        <v>4.3609165890000003</v>
      </c>
      <c r="L22" s="23">
        <f>'Variables AMS'!J567</f>
        <v>4.1425753350000001</v>
      </c>
      <c r="M22" s="23">
        <f>'Variables AMS'!K567</f>
        <v>4.3558708849999999</v>
      </c>
      <c r="N22" s="23">
        <f>'Variables AMS'!L567</f>
        <v>4.504937784</v>
      </c>
      <c r="O22" s="23">
        <f>'Variables AMS'!M567</f>
        <v>4.6164405469999998</v>
      </c>
      <c r="P22" s="23">
        <f>'Variables AMS'!N567</f>
        <v>3.8491027529999999</v>
      </c>
      <c r="Q22" s="23">
        <f>'Variables AMS'!O567</f>
        <v>3.2869839289999998</v>
      </c>
      <c r="R22" s="23">
        <f>'Variables AMS'!P567</f>
        <v>2.848168823</v>
      </c>
      <c r="S22" s="23">
        <f>'Variables AMS'!Q567</f>
        <v>2.5598717440000001</v>
      </c>
      <c r="T22" s="23">
        <f>'Variables AMS'!R567</f>
        <v>2.3657576730000001</v>
      </c>
      <c r="U22" s="23">
        <f>'Variables AMS'!S567</f>
        <v>2.3165680690000001</v>
      </c>
      <c r="V22" s="23">
        <f>'Variables AMS'!T567</f>
        <v>2.3350786050000001</v>
      </c>
      <c r="W22" s="23">
        <f>'Variables AMS'!U567</f>
        <v>2.3902099020000001</v>
      </c>
      <c r="X22" s="23">
        <f>'Variables AMS'!V567</f>
        <v>2.4051256090000002</v>
      </c>
      <c r="Y22" s="23">
        <f>'Variables AMS'!W567</f>
        <v>2.323907073</v>
      </c>
      <c r="Z22" s="23">
        <f>'Variables AMS'!X567</f>
        <v>2.2197698950000002</v>
      </c>
      <c r="AA22" s="23">
        <f>'Variables AMS'!Y567</f>
        <v>2.1086613889999999</v>
      </c>
      <c r="AB22" s="23">
        <f>'Variables AMS'!Z567</f>
        <v>2.0020211510000001</v>
      </c>
      <c r="AC22" s="23">
        <f>'Variables AMS'!AA567</f>
        <v>1.902720972</v>
      </c>
      <c r="AD22" s="23">
        <f>'Variables AMS'!AB567</f>
        <v>1.8135964959999999</v>
      </c>
      <c r="AE22" s="23">
        <f>'Variables AMS'!AC567</f>
        <v>1.7881854800000001</v>
      </c>
      <c r="AF22" s="23">
        <f>'Variables AMS'!AD567</f>
        <v>1.786548378</v>
      </c>
      <c r="AG22" s="23">
        <f>'Variables AMS'!AE567</f>
        <v>1.795827941</v>
      </c>
      <c r="AH22" s="23">
        <f>'Variables AMS'!AF567</f>
        <v>1.8240377910000001</v>
      </c>
      <c r="AI22" s="23">
        <f>'Variables AMS'!AG567</f>
        <v>1.8672572439999999</v>
      </c>
      <c r="AJ22" s="23">
        <f>'Variables AMS'!AH567</f>
        <v>1.9131582140000001</v>
      </c>
      <c r="AK22" s="23">
        <f>'Variables AMS'!AI567</f>
        <v>1.956884914</v>
      </c>
      <c r="AL22" s="23">
        <f>'Variables AMS'!AJ567</f>
        <v>1.998357164</v>
      </c>
      <c r="AM22" s="23">
        <f>'Variables AMS'!AK567</f>
        <v>2.037655633</v>
      </c>
      <c r="AN22" s="23">
        <f>'Variables AMS'!AL567</f>
        <v>2.0769864390000001</v>
      </c>
      <c r="AO22" s="23">
        <f>'Variables AMS'!AM567</f>
        <v>2.114776703</v>
      </c>
      <c r="AP22" s="23">
        <f>'Variables AMS'!AN567</f>
        <v>2.1508343980000002</v>
      </c>
      <c r="AQ22" s="23">
        <f>'Variables AMS'!AO567</f>
        <v>2.1860814660000001</v>
      </c>
      <c r="AR22" s="23">
        <f>'Variables AMS'!AP567</f>
        <v>2.2211056660000001</v>
      </c>
      <c r="AS22" s="23">
        <f>'Variables AMS'!AQ567</f>
        <v>2.2551123899999999</v>
      </c>
      <c r="AT22" s="23">
        <f>'Variables AMS'!AR567</f>
        <v>2.2865735410000001</v>
      </c>
      <c r="AU22" s="23">
        <f>'Variables AMS'!AS567</f>
        <v>2.3180825660000002</v>
      </c>
      <c r="AV22" s="23">
        <f>'Variables AMS'!AT567</f>
        <v>2.349062725</v>
      </c>
      <c r="AW22" s="23">
        <f>'Variables AMS'!AU567</f>
        <v>2.3800331450000001</v>
      </c>
      <c r="AX22" s="23">
        <f>'Variables AMS'!AV567</f>
        <v>2.4112370670000001</v>
      </c>
      <c r="AY22" s="18"/>
    </row>
    <row r="23" spans="1:51" x14ac:dyDescent="0.25">
      <c r="A23" s="111"/>
      <c r="B23" s="114" t="s">
        <v>820</v>
      </c>
      <c r="C23" t="s">
        <v>233</v>
      </c>
      <c r="D23" s="23">
        <f>'Variables AMS'!B568</f>
        <v>77.477678819662401</v>
      </c>
      <c r="E23" s="23">
        <f>'Variables AMS'!C568</f>
        <v>78.721608013977402</v>
      </c>
      <c r="F23" s="23">
        <f>'Variables AMS'!D568</f>
        <v>79.990234009999995</v>
      </c>
      <c r="G23" s="23">
        <f>'Variables AMS'!E568</f>
        <v>80.097699649999996</v>
      </c>
      <c r="H23" s="23">
        <f>'Variables AMS'!F568</f>
        <v>77.129800849999995</v>
      </c>
      <c r="I23" s="23">
        <f>'Variables AMS'!G568</f>
        <v>74.335538499999998</v>
      </c>
      <c r="J23" s="23">
        <f>'Variables AMS'!H568</f>
        <v>74.203224090000006</v>
      </c>
      <c r="K23" s="23">
        <f>'Variables AMS'!I568</f>
        <v>72.812582340000006</v>
      </c>
      <c r="L23" s="23">
        <f>'Variables AMS'!J568</f>
        <v>70.525953020000003</v>
      </c>
      <c r="M23" s="23">
        <f>'Variables AMS'!K568</f>
        <v>68.661655490000001</v>
      </c>
      <c r="N23" s="23">
        <f>'Variables AMS'!L568</f>
        <v>68.130955209999996</v>
      </c>
      <c r="O23" s="23">
        <f>'Variables AMS'!M568</f>
        <v>68.251547160000001</v>
      </c>
      <c r="P23" s="23">
        <f>'Variables AMS'!N568</f>
        <v>67.604672769999894</v>
      </c>
      <c r="Q23" s="23">
        <f>'Variables AMS'!O568</f>
        <v>66.543062719999995</v>
      </c>
      <c r="R23" s="23">
        <f>'Variables AMS'!P568</f>
        <v>64.383358329999893</v>
      </c>
      <c r="S23" s="23">
        <f>'Variables AMS'!Q568</f>
        <v>63.070398660000002</v>
      </c>
      <c r="T23" s="23">
        <f>'Variables AMS'!R568</f>
        <v>61.458048099999999</v>
      </c>
      <c r="U23" s="23">
        <f>'Variables AMS'!S568</f>
        <v>60.874401390000003</v>
      </c>
      <c r="V23" s="23">
        <f>'Variables AMS'!T568</f>
        <v>60.28653508</v>
      </c>
      <c r="W23" s="23">
        <f>'Variables AMS'!U568</f>
        <v>59.843368060000003</v>
      </c>
      <c r="X23" s="23">
        <f>'Variables AMS'!V568</f>
        <v>58.623479639999999</v>
      </c>
      <c r="Y23" s="23">
        <f>'Variables AMS'!W568</f>
        <v>56.671523229999998</v>
      </c>
      <c r="Z23" s="23">
        <f>'Variables AMS'!X568</f>
        <v>54.524636180000002</v>
      </c>
      <c r="AA23" s="23">
        <f>'Variables AMS'!Y568</f>
        <v>52.386454780000001</v>
      </c>
      <c r="AB23" s="23">
        <f>'Variables AMS'!Z568</f>
        <v>50.33010891</v>
      </c>
      <c r="AC23" s="23">
        <f>'Variables AMS'!AA568</f>
        <v>48.259303160000002</v>
      </c>
      <c r="AD23" s="23">
        <f>'Variables AMS'!AB568</f>
        <v>46.231170509999998</v>
      </c>
      <c r="AE23" s="23">
        <f>'Variables AMS'!AC568</f>
        <v>43.735706239999999</v>
      </c>
      <c r="AF23" s="23">
        <f>'Variables AMS'!AD568</f>
        <v>41.341999809999997</v>
      </c>
      <c r="AG23" s="23">
        <f>'Variables AMS'!AE568</f>
        <v>39.000232840000002</v>
      </c>
      <c r="AH23" s="23">
        <f>'Variables AMS'!AF568</f>
        <v>36.783552630000003</v>
      </c>
      <c r="AI23" s="23">
        <f>'Variables AMS'!AG568</f>
        <v>34.618208369999998</v>
      </c>
      <c r="AJ23" s="23">
        <f>'Variables AMS'!AH568</f>
        <v>32.239575170000002</v>
      </c>
      <c r="AK23" s="23">
        <f>'Variables AMS'!AI568</f>
        <v>29.77337313</v>
      </c>
      <c r="AL23" s="23">
        <f>'Variables AMS'!AJ568</f>
        <v>27.200148729999999</v>
      </c>
      <c r="AM23" s="23">
        <f>'Variables AMS'!AK568</f>
        <v>24.537342519999999</v>
      </c>
      <c r="AN23" s="23">
        <f>'Variables AMS'!AL568</f>
        <v>21.697439249999999</v>
      </c>
      <c r="AO23" s="23">
        <f>'Variables AMS'!AM568</f>
        <v>20.159348820000002</v>
      </c>
      <c r="AP23" s="23">
        <f>'Variables AMS'!AN568</f>
        <v>18.52882571</v>
      </c>
      <c r="AQ23" s="23">
        <f>'Variables AMS'!AO568</f>
        <v>16.792319389999999</v>
      </c>
      <c r="AR23" s="23">
        <f>'Variables AMS'!AP568</f>
        <v>14.918030440000001</v>
      </c>
      <c r="AS23" s="23">
        <f>'Variables AMS'!AQ568</f>
        <v>12.84119441</v>
      </c>
      <c r="AT23" s="23">
        <f>'Variables AMS'!AR568</f>
        <v>12.36249194</v>
      </c>
      <c r="AU23" s="23">
        <f>'Variables AMS'!AS568</f>
        <v>11.873777430000001</v>
      </c>
      <c r="AV23" s="23">
        <f>'Variables AMS'!AT568</f>
        <v>11.366545589999999</v>
      </c>
      <c r="AW23" s="23">
        <f>'Variables AMS'!AU568</f>
        <v>10.83613167</v>
      </c>
      <c r="AX23" s="23">
        <f>'Variables AMS'!AV568</f>
        <v>10.26259919</v>
      </c>
    </row>
    <row r="24" spans="1:51" x14ac:dyDescent="0.25">
      <c r="A24" s="111"/>
      <c r="B24" s="114"/>
      <c r="C24" t="s">
        <v>234</v>
      </c>
      <c r="D24" s="23">
        <f>'Variables AMS'!B569</f>
        <v>0.67805251130835598</v>
      </c>
      <c r="E24" s="23">
        <f>'Variables AMS'!C569</f>
        <v>0.68893886369971102</v>
      </c>
      <c r="F24" s="23">
        <f>'Variables AMS'!D569</f>
        <v>0.66735271709999999</v>
      </c>
      <c r="G24" s="23">
        <f>'Variables AMS'!E569</f>
        <v>1.0011635510000001</v>
      </c>
      <c r="H24" s="23">
        <f>'Variables AMS'!F569</f>
        <v>1.2859669890000001</v>
      </c>
      <c r="I24" s="23">
        <f>'Variables AMS'!G569</f>
        <v>1.550895927</v>
      </c>
      <c r="J24" s="23">
        <f>'Variables AMS'!H569</f>
        <v>1.860379695</v>
      </c>
      <c r="K24" s="23">
        <f>'Variables AMS'!I569</f>
        <v>2.1331698160000001</v>
      </c>
      <c r="L24" s="23">
        <f>'Variables AMS'!J569</f>
        <v>2.3654011619999999</v>
      </c>
      <c r="M24" s="23">
        <f>'Variables AMS'!K569</f>
        <v>2.5953868280000001</v>
      </c>
      <c r="N24" s="23">
        <f>'Variables AMS'!L569</f>
        <v>2.8667752200000001</v>
      </c>
      <c r="O24" s="23">
        <f>'Variables AMS'!M569</f>
        <v>3.1650174299999998</v>
      </c>
      <c r="P24" s="23">
        <f>'Variables AMS'!N569</f>
        <v>3.18784497</v>
      </c>
      <c r="Q24" s="23">
        <f>'Variables AMS'!O569</f>
        <v>3.193170619</v>
      </c>
      <c r="R24" s="23">
        <f>'Variables AMS'!P569</f>
        <v>3.1467324809999999</v>
      </c>
      <c r="S24" s="23">
        <f>'Variables AMS'!Q569</f>
        <v>3.1425013069999999</v>
      </c>
      <c r="T24" s="23">
        <f>'Variables AMS'!R569</f>
        <v>3.1247930930000001</v>
      </c>
      <c r="U24" s="23">
        <f>'Variables AMS'!S569</f>
        <v>3.2959692020000002</v>
      </c>
      <c r="V24" s="23">
        <f>'Variables AMS'!T569</f>
        <v>3.4621775349999999</v>
      </c>
      <c r="W24" s="23">
        <f>'Variables AMS'!U569</f>
        <v>3.6324470299999998</v>
      </c>
      <c r="X24" s="23">
        <f>'Variables AMS'!V569</f>
        <v>4.0514871890000004</v>
      </c>
      <c r="Y24" s="23">
        <f>'Variables AMS'!W569</f>
        <v>4.1743089759999998</v>
      </c>
      <c r="Z24" s="23">
        <f>'Variables AMS'!X569</f>
        <v>4.198790003</v>
      </c>
      <c r="AA24" s="23">
        <f>'Variables AMS'!Y569</f>
        <v>4.2267138470000001</v>
      </c>
      <c r="AB24" s="23">
        <f>'Variables AMS'!Z569</f>
        <v>4.264804925</v>
      </c>
      <c r="AC24" s="23">
        <f>'Variables AMS'!AA569</f>
        <v>4.3021952780000001</v>
      </c>
      <c r="AD24" s="23">
        <f>'Variables AMS'!AB569</f>
        <v>4.3485388839999999</v>
      </c>
      <c r="AE24" s="23">
        <f>'Variables AMS'!AC569</f>
        <v>5.0735154869999999</v>
      </c>
      <c r="AF24" s="23">
        <f>'Variables AMS'!AD569</f>
        <v>5.8405078970000002</v>
      </c>
      <c r="AG24" s="23">
        <f>'Variables AMS'!AE569</f>
        <v>6.6567909580000002</v>
      </c>
      <c r="AH24" s="23">
        <f>'Variables AMS'!AF569</f>
        <v>7.538327733</v>
      </c>
      <c r="AI24" s="23">
        <f>'Variables AMS'!AG569</f>
        <v>8.5114619719999904</v>
      </c>
      <c r="AJ24" s="23">
        <f>'Variables AMS'!AH569</f>
        <v>9.6594104139999999</v>
      </c>
      <c r="AK24" s="23">
        <f>'Variables AMS'!AI569</f>
        <v>10.919153570000001</v>
      </c>
      <c r="AL24" s="23">
        <f>'Variables AMS'!AJ569</f>
        <v>12.320618039999999</v>
      </c>
      <c r="AM24" s="23">
        <f>'Variables AMS'!AK569</f>
        <v>13.84228699</v>
      </c>
      <c r="AN24" s="23">
        <f>'Variables AMS'!AL569</f>
        <v>15.58966532</v>
      </c>
      <c r="AO24" s="23">
        <f>'Variables AMS'!AM569</f>
        <v>16.261667989999999</v>
      </c>
      <c r="AP24" s="23">
        <f>'Variables AMS'!AN569</f>
        <v>17.03511524</v>
      </c>
      <c r="AQ24" s="23">
        <f>'Variables AMS'!AO569</f>
        <v>17.944720610000001</v>
      </c>
      <c r="AR24" s="23">
        <f>'Variables AMS'!AP569</f>
        <v>19.028732460000001</v>
      </c>
      <c r="AS24" s="23">
        <f>'Variables AMS'!AQ569</f>
        <v>20.309846270000001</v>
      </c>
      <c r="AT24" s="23">
        <f>'Variables AMS'!AR569</f>
        <v>20.24443437</v>
      </c>
      <c r="AU24" s="23">
        <f>'Variables AMS'!AS569</f>
        <v>20.220597300000001</v>
      </c>
      <c r="AV24" s="23">
        <f>'Variables AMS'!AT569</f>
        <v>20.237070989999999</v>
      </c>
      <c r="AW24" s="23">
        <f>'Variables AMS'!AU569</f>
        <v>20.302251630000001</v>
      </c>
      <c r="AX24" s="23">
        <f>'Variables AMS'!AV569</f>
        <v>20.39978984</v>
      </c>
      <c r="AY24" s="18"/>
    </row>
    <row r="25" spans="1:51" x14ac:dyDescent="0.25">
      <c r="A25" s="111"/>
      <c r="B25" s="114" t="s">
        <v>821</v>
      </c>
      <c r="C25" t="s">
        <v>235</v>
      </c>
      <c r="D25" s="23">
        <f>'Variables AMS'!B570</f>
        <v>28.634797354551999</v>
      </c>
      <c r="E25" s="23">
        <f>'Variables AMS'!C570</f>
        <v>29.094538288267</v>
      </c>
      <c r="F25" s="23">
        <f>'Variables AMS'!D570</f>
        <v>29.72058256</v>
      </c>
      <c r="G25" s="23">
        <f>'Variables AMS'!E570</f>
        <v>30.21409676</v>
      </c>
      <c r="H25" s="23">
        <f>'Variables AMS'!F570</f>
        <v>30.73903503</v>
      </c>
      <c r="I25" s="23">
        <f>'Variables AMS'!G570</f>
        <v>28.568780870000001</v>
      </c>
      <c r="J25" s="23">
        <f>'Variables AMS'!H570</f>
        <v>29.588712109999999</v>
      </c>
      <c r="K25" s="23">
        <f>'Variables AMS'!I570</f>
        <v>30.63268265</v>
      </c>
      <c r="L25" s="23">
        <f>'Variables AMS'!J570</f>
        <v>30.99826934</v>
      </c>
      <c r="M25" s="23">
        <f>'Variables AMS'!K570</f>
        <v>30.851523830000001</v>
      </c>
      <c r="N25" s="23">
        <f>'Variables AMS'!L570</f>
        <v>30.702913500000001</v>
      </c>
      <c r="O25" s="23">
        <f>'Variables AMS'!M570</f>
        <v>30.14656016</v>
      </c>
      <c r="P25" s="23">
        <f>'Variables AMS'!N570</f>
        <v>28.803717110000001</v>
      </c>
      <c r="Q25" s="23">
        <f>'Variables AMS'!O570</f>
        <v>28.396122299999998</v>
      </c>
      <c r="R25" s="23">
        <f>'Variables AMS'!P570</f>
        <v>28.151735559999999</v>
      </c>
      <c r="S25" s="23">
        <f>'Variables AMS'!Q570</f>
        <v>27.182245810000001</v>
      </c>
      <c r="T25" s="23">
        <f>'Variables AMS'!R570</f>
        <v>26.38659509</v>
      </c>
      <c r="U25" s="23">
        <f>'Variables AMS'!S570</f>
        <v>26.178304069999999</v>
      </c>
      <c r="V25" s="23">
        <f>'Variables AMS'!T570</f>
        <v>25.851500479999999</v>
      </c>
      <c r="W25" s="23">
        <f>'Variables AMS'!U570</f>
        <v>25.445930730000001</v>
      </c>
      <c r="X25" s="23">
        <f>'Variables AMS'!V570</f>
        <v>25.72132036</v>
      </c>
      <c r="Y25" s="23">
        <f>'Variables AMS'!W570</f>
        <v>26.41942306</v>
      </c>
      <c r="Z25" s="23">
        <f>'Variables AMS'!X570</f>
        <v>26.787850890000001</v>
      </c>
      <c r="AA25" s="23">
        <f>'Variables AMS'!Y570</f>
        <v>26.89576581</v>
      </c>
      <c r="AB25" s="23">
        <f>'Variables AMS'!Z570</f>
        <v>26.83807616</v>
      </c>
      <c r="AC25" s="23">
        <f>'Variables AMS'!AA570</f>
        <v>26.708155090000002</v>
      </c>
      <c r="AD25" s="23">
        <f>'Variables AMS'!AB570</f>
        <v>26.54274431</v>
      </c>
      <c r="AE25" s="23">
        <f>'Variables AMS'!AC570</f>
        <v>26.000216349999999</v>
      </c>
      <c r="AF25" s="23">
        <f>'Variables AMS'!AD570</f>
        <v>25.439640570000002</v>
      </c>
      <c r="AG25" s="23">
        <f>'Variables AMS'!AE570</f>
        <v>24.90851511</v>
      </c>
      <c r="AH25" s="23">
        <f>'Variables AMS'!AF570</f>
        <v>24.352118780000001</v>
      </c>
      <c r="AI25" s="23">
        <f>'Variables AMS'!AG570</f>
        <v>23.73068782</v>
      </c>
      <c r="AJ25" s="23">
        <f>'Variables AMS'!AH570</f>
        <v>23.48642693</v>
      </c>
      <c r="AK25" s="23">
        <f>'Variables AMS'!AI570</f>
        <v>23.265502990000002</v>
      </c>
      <c r="AL25" s="23">
        <f>'Variables AMS'!AJ570</f>
        <v>23.076633449999999</v>
      </c>
      <c r="AM25" s="23">
        <f>'Variables AMS'!AK570</f>
        <v>22.92826612</v>
      </c>
      <c r="AN25" s="23">
        <f>'Variables AMS'!AL570</f>
        <v>22.796367920000002</v>
      </c>
      <c r="AO25" s="23">
        <f>'Variables AMS'!AM570</f>
        <v>22.110066799999998</v>
      </c>
      <c r="AP25" s="23">
        <f>'Variables AMS'!AN570</f>
        <v>21.44075544</v>
      </c>
      <c r="AQ25" s="23">
        <f>'Variables AMS'!AO570</f>
        <v>20.781125759999998</v>
      </c>
      <c r="AR25" s="23">
        <f>'Variables AMS'!AP570</f>
        <v>20.128920709999999</v>
      </c>
      <c r="AS25" s="23">
        <f>'Variables AMS'!AQ570</f>
        <v>19.47756055</v>
      </c>
      <c r="AT25" s="23">
        <f>'Variables AMS'!AR570</f>
        <v>18.81432014</v>
      </c>
      <c r="AU25" s="23">
        <f>'Variables AMS'!AS570</f>
        <v>18.162672319999999</v>
      </c>
      <c r="AV25" s="23">
        <f>'Variables AMS'!AT570</f>
        <v>17.512231100000001</v>
      </c>
      <c r="AW25" s="23">
        <f>'Variables AMS'!AU570</f>
        <v>16.860519870000001</v>
      </c>
      <c r="AX25" s="23">
        <f>'Variables AMS'!AV570</f>
        <v>16.189252539999998</v>
      </c>
      <c r="AY25" s="18"/>
    </row>
    <row r="26" spans="1:51" x14ac:dyDescent="0.25">
      <c r="A26" s="111"/>
      <c r="B26" s="114"/>
      <c r="C26" t="s">
        <v>236</v>
      </c>
      <c r="D26" s="23">
        <f>'Variables AMS'!B571</f>
        <v>0.36749349586970598</v>
      </c>
      <c r="E26" s="23">
        <f>'Variables AMS'!C571</f>
        <v>0.37339372281503302</v>
      </c>
      <c r="F26" s="23">
        <f>'Variables AMS'!D571</f>
        <v>0.38142825489999999</v>
      </c>
      <c r="G26" s="23">
        <f>'Variables AMS'!E571</f>
        <v>0.3673859223</v>
      </c>
      <c r="H26" s="23">
        <f>'Variables AMS'!F571</f>
        <v>0.35412817159999999</v>
      </c>
      <c r="I26" s="23">
        <f>'Variables AMS'!G571</f>
        <v>0.31183101419999998</v>
      </c>
      <c r="J26" s="23">
        <f>'Variables AMS'!H571</f>
        <v>0.30599266330000002</v>
      </c>
      <c r="K26" s="23">
        <f>'Variables AMS'!I571</f>
        <v>0.30014238910000002</v>
      </c>
      <c r="L26" s="23">
        <f>'Variables AMS'!J571</f>
        <v>0.28776442489999998</v>
      </c>
      <c r="M26" s="23">
        <f>'Variables AMS'!K571</f>
        <v>0.27135237509999999</v>
      </c>
      <c r="N26" s="23">
        <f>'Variables AMS'!L571</f>
        <v>0.25585502360000001</v>
      </c>
      <c r="O26" s="23">
        <f>'Variables AMS'!M571</f>
        <v>0.23801782160000001</v>
      </c>
      <c r="P26" s="23">
        <f>'Variables AMS'!N571</f>
        <v>0.2093268258</v>
      </c>
      <c r="Q26" s="23">
        <f>'Variables AMS'!O571</f>
        <v>0.18711869240000001</v>
      </c>
      <c r="R26" s="23">
        <f>'Variables AMS'!P571</f>
        <v>0.16485347980000001</v>
      </c>
      <c r="S26" s="23">
        <f>'Variables AMS'!Q571</f>
        <v>0.13751627159999999</v>
      </c>
      <c r="T26" s="23">
        <f>'Variables AMS'!R571</f>
        <v>0.11057403089999999</v>
      </c>
      <c r="U26" s="23">
        <f>'Variables AMS'!S571</f>
        <v>0.17905134410000001</v>
      </c>
      <c r="V26" s="23">
        <f>'Variables AMS'!T571</f>
        <v>0.24264589249999999</v>
      </c>
      <c r="W26" s="23">
        <f>'Variables AMS'!U571</f>
        <v>0.30117222719999998</v>
      </c>
      <c r="X26" s="23">
        <f>'Variables AMS'!V571</f>
        <v>0.14168262209999999</v>
      </c>
      <c r="Y26" s="23">
        <f>'Variables AMS'!W571</f>
        <v>8.9917835500000001E-2</v>
      </c>
      <c r="Z26" s="23">
        <f>'Variables AMS'!X571</f>
        <v>7.02583866E-2</v>
      </c>
      <c r="AA26" s="23">
        <f>'Variables AMS'!Y571</f>
        <v>4.9513008900000002E-2</v>
      </c>
      <c r="AB26" s="23">
        <f>'Variables AMS'!Z571</f>
        <v>2.8392715499999999E-2</v>
      </c>
      <c r="AC26" s="23">
        <f>'Variables AMS'!AA571</f>
        <v>2.53841426E-2</v>
      </c>
      <c r="AD26" s="23">
        <f>'Variables AMS'!AB571</f>
        <v>2.2367435099999999E-2</v>
      </c>
      <c r="AE26" s="23">
        <f>'Variables AMS'!AC571</f>
        <v>2.2071403900000001E-2</v>
      </c>
      <c r="AF26" s="23">
        <f>'Variables AMS'!AD571</f>
        <v>2.17595784E-2</v>
      </c>
      <c r="AG26" s="23">
        <f>'Variables AMS'!AE571</f>
        <v>2.1472518900000001E-2</v>
      </c>
      <c r="AH26" s="23">
        <f>'Variables AMS'!AF571</f>
        <v>2.11485275E-2</v>
      </c>
      <c r="AI26" s="23">
        <f>'Variables AMS'!AG571</f>
        <v>2.0766185900000001E-2</v>
      </c>
      <c r="AJ26" s="23">
        <f>'Variables AMS'!AH571</f>
        <v>1.6760002900000001E-2</v>
      </c>
      <c r="AK26" s="23">
        <f>'Variables AMS'!AI571</f>
        <v>1.28138538E-2</v>
      </c>
      <c r="AL26" s="23">
        <f>'Variables AMS'!AJ571</f>
        <v>8.9202116099999906E-3</v>
      </c>
      <c r="AM26" s="23">
        <f>'Variables AMS'!AK571</f>
        <v>9.5742777700000004E-3</v>
      </c>
      <c r="AN26" s="23">
        <f>'Variables AMS'!AL571</f>
        <v>1.02317825E-2</v>
      </c>
      <c r="AO26" s="23">
        <f>'Variables AMS'!AM571</f>
        <v>9.9073166899999905E-3</v>
      </c>
      <c r="AP26" s="23">
        <f>'Variables AMS'!AN571</f>
        <v>9.5904673000000006E-3</v>
      </c>
      <c r="AQ26" s="23">
        <f>'Variables AMS'!AO571</f>
        <v>9.2779303400000006E-3</v>
      </c>
      <c r="AR26" s="23">
        <f>'Variables AMS'!AP571</f>
        <v>8.9686730599999997E-3</v>
      </c>
      <c r="AS26" s="23">
        <f>'Variables AMS'!AQ571</f>
        <v>8.6597457400000005E-3</v>
      </c>
      <c r="AT26" s="23">
        <f>'Variables AMS'!AR571</f>
        <v>8.6811082699999997E-3</v>
      </c>
      <c r="AU26" s="23">
        <f>'Variables AMS'!AS571</f>
        <v>8.7097085999999907E-3</v>
      </c>
      <c r="AV26" s="23">
        <f>'Variables AMS'!AT571</f>
        <v>8.7412506099999905E-3</v>
      </c>
      <c r="AW26" s="23">
        <f>'Variables AMS'!AU571</f>
        <v>8.7748216999999906E-3</v>
      </c>
      <c r="AX26" s="23">
        <f>'Variables AMS'!AV571</f>
        <v>8.8007523699999996E-3</v>
      </c>
      <c r="AY26" s="18"/>
    </row>
    <row r="27" spans="1:51" x14ac:dyDescent="0.25">
      <c r="A27" s="111"/>
      <c r="B27" s="114"/>
      <c r="C27" t="s">
        <v>237</v>
      </c>
      <c r="D27" s="23">
        <f>'Variables AMS'!B572</f>
        <v>1.4676116307532601</v>
      </c>
      <c r="E27" s="23">
        <f>'Variables AMS'!C572</f>
        <v>1.4911746101974399</v>
      </c>
      <c r="F27" s="23">
        <f>'Variables AMS'!D572</f>
        <v>1.5232610900000001</v>
      </c>
      <c r="G27" s="23">
        <f>'Variables AMS'!E572</f>
        <v>1.5508073550000001</v>
      </c>
      <c r="H27" s="23">
        <f>'Variables AMS'!F572</f>
        <v>1.580045785</v>
      </c>
      <c r="I27" s="23">
        <f>'Variables AMS'!G572</f>
        <v>1.4706263900000001</v>
      </c>
      <c r="J27" s="23">
        <f>'Variables AMS'!H572</f>
        <v>1.52534441</v>
      </c>
      <c r="K27" s="23">
        <f>'Variables AMS'!I572</f>
        <v>1.5814595549999999</v>
      </c>
      <c r="L27" s="23">
        <f>'Variables AMS'!J572</f>
        <v>1.6026611550000001</v>
      </c>
      <c r="M27" s="23">
        <f>'Variables AMS'!K572</f>
        <v>1.5973941460000001</v>
      </c>
      <c r="N27" s="23">
        <f>'Variables AMS'!L572</f>
        <v>1.592011729</v>
      </c>
      <c r="O27" s="23">
        <f>'Variables AMS'!M572</f>
        <v>1.5654371789999999</v>
      </c>
      <c r="P27" s="23">
        <f>'Variables AMS'!N572</f>
        <v>1.675121426</v>
      </c>
      <c r="Q27" s="23">
        <f>'Variables AMS'!O572</f>
        <v>1.842309991</v>
      </c>
      <c r="R27" s="23">
        <f>'Variables AMS'!P572</f>
        <v>2.0313206300000002</v>
      </c>
      <c r="S27" s="23">
        <f>'Variables AMS'!Q572</f>
        <v>2.176202102</v>
      </c>
      <c r="T27" s="23">
        <f>'Variables AMS'!R572</f>
        <v>2.3398065469999998</v>
      </c>
      <c r="U27" s="23">
        <f>'Variables AMS'!S572</f>
        <v>1.767075975</v>
      </c>
      <c r="V27" s="23">
        <f>'Variables AMS'!T572</f>
        <v>1.2188912780000001</v>
      </c>
      <c r="W27" s="23">
        <f>'Variables AMS'!U572</f>
        <v>0.7015902503</v>
      </c>
      <c r="X27" s="23">
        <f>'Variables AMS'!V572</f>
        <v>2.2162823899999999</v>
      </c>
      <c r="Y27" s="23">
        <f>'Variables AMS'!W572</f>
        <v>2.3435638600000002</v>
      </c>
      <c r="Z27" s="23">
        <f>'Variables AMS'!X572</f>
        <v>2.315951605</v>
      </c>
      <c r="AA27" s="23">
        <f>'Variables AMS'!Y572</f>
        <v>2.2646557359999999</v>
      </c>
      <c r="AB27" s="23">
        <f>'Variables AMS'!Z572</f>
        <v>2.1992138059999999</v>
      </c>
      <c r="AC27" s="23">
        <f>'Variables AMS'!AA572</f>
        <v>2.130058155</v>
      </c>
      <c r="AD27" s="23">
        <f>'Variables AMS'!AB572</f>
        <v>2.058593696</v>
      </c>
      <c r="AE27" s="23">
        <f>'Variables AMS'!AC572</f>
        <v>1.9459610350000001</v>
      </c>
      <c r="AF27" s="23">
        <f>'Variables AMS'!AD572</f>
        <v>1.8321849889999999</v>
      </c>
      <c r="AG27" s="23">
        <f>'Variables AMS'!AE572</f>
        <v>1.7207156139999999</v>
      </c>
      <c r="AH27" s="23">
        <f>'Variables AMS'!AF572</f>
        <v>1.6142146639999999</v>
      </c>
      <c r="AI27" s="23">
        <f>'Variables AMS'!AG572</f>
        <v>1.504221019</v>
      </c>
      <c r="AJ27" s="23">
        <f>'Variables AMS'!AH572</f>
        <v>1.224679471</v>
      </c>
      <c r="AK27" s="23">
        <f>'Variables AMS'!AI572</f>
        <v>0.94937530069999998</v>
      </c>
      <c r="AL27" s="23">
        <f>'Variables AMS'!AJ572</f>
        <v>0.67780584119999998</v>
      </c>
      <c r="AM27" s="23">
        <f>'Variables AMS'!AK572</f>
        <v>0.42231039970000001</v>
      </c>
      <c r="AN27" s="23">
        <f>'Variables AMS'!AL572</f>
        <v>0.16833213480000001</v>
      </c>
      <c r="AO27" s="23">
        <f>'Variables AMS'!AM572</f>
        <v>0.18033594729999999</v>
      </c>
      <c r="AP27" s="23">
        <f>'Variables AMS'!AN572</f>
        <v>0.1924747262</v>
      </c>
      <c r="AQ27" s="23">
        <f>'Variables AMS'!AO572</f>
        <v>0.20471932070000001</v>
      </c>
      <c r="AR27" s="23">
        <f>'Variables AMS'!AP572</f>
        <v>0.21707354109999999</v>
      </c>
      <c r="AS27" s="23">
        <f>'Variables AMS'!AQ572</f>
        <v>0.22948517609999999</v>
      </c>
      <c r="AT27" s="23">
        <f>'Variables AMS'!AR572</f>
        <v>0.2392051835</v>
      </c>
      <c r="AU27" s="23">
        <f>'Variables AMS'!AS572</f>
        <v>0.2491773105</v>
      </c>
      <c r="AV27" s="23">
        <f>'Variables AMS'!AT572</f>
        <v>0.2592970141</v>
      </c>
      <c r="AW27" s="23">
        <f>'Variables AMS'!AU572</f>
        <v>0.26954556670000002</v>
      </c>
      <c r="AX27" s="23">
        <f>'Variables AMS'!AV572</f>
        <v>0.27962216270000001</v>
      </c>
      <c r="AY27" s="18"/>
    </row>
    <row r="28" spans="1:51" x14ac:dyDescent="0.25">
      <c r="A28" s="111"/>
      <c r="B28" s="114"/>
      <c r="C28" t="s">
        <v>238</v>
      </c>
      <c r="D28" s="23">
        <f>'Variables AMS'!B573</f>
        <v>1.4643633957556199</v>
      </c>
      <c r="E28" s="23">
        <f>'Variables AMS'!C573</f>
        <v>1.4878742237362399</v>
      </c>
      <c r="F28" s="23">
        <f>'Variables AMS'!D573</f>
        <v>1.5198896879999999</v>
      </c>
      <c r="G28" s="23">
        <f>'Variables AMS'!E573</f>
        <v>1.4227910020000001</v>
      </c>
      <c r="H28" s="23">
        <f>'Variables AMS'!F573</f>
        <v>1.332902762</v>
      </c>
      <c r="I28" s="23">
        <f>'Variables AMS'!G573</f>
        <v>1.140713785</v>
      </c>
      <c r="J28" s="23">
        <f>'Variables AMS'!H573</f>
        <v>1.0878970219999999</v>
      </c>
      <c r="K28" s="23">
        <f>'Variables AMS'!I573</f>
        <v>1.0371068459999999</v>
      </c>
      <c r="L28" s="23">
        <f>'Variables AMS'!J573</f>
        <v>0.96639051890000005</v>
      </c>
      <c r="M28" s="23">
        <f>'Variables AMS'!K573</f>
        <v>0.88566315259999995</v>
      </c>
      <c r="N28" s="23">
        <f>'Variables AMS'!L573</f>
        <v>0.81161168230000003</v>
      </c>
      <c r="O28" s="23">
        <f>'Variables AMS'!M573</f>
        <v>0.73380929559999997</v>
      </c>
      <c r="P28" s="23">
        <f>'Variables AMS'!N573</f>
        <v>0.62260307690000005</v>
      </c>
      <c r="Q28" s="23">
        <f>'Variables AMS'!O573</f>
        <v>0.53024994530000003</v>
      </c>
      <c r="R28" s="23">
        <f>'Variables AMS'!P573</f>
        <v>0.43602827729999999</v>
      </c>
      <c r="S28" s="23">
        <f>'Variables AMS'!Q573</f>
        <v>0.32699091270000002</v>
      </c>
      <c r="T28" s="23">
        <f>'Variables AMS'!R573</f>
        <v>0.2179416787</v>
      </c>
      <c r="U28" s="23">
        <f>'Variables AMS'!S573</f>
        <v>0.17696607289999999</v>
      </c>
      <c r="V28" s="23">
        <f>'Variables AMS'!T573</f>
        <v>0.13749434790000001</v>
      </c>
      <c r="W28" s="23">
        <f>'Variables AMS'!U573</f>
        <v>0.10005404330000001</v>
      </c>
      <c r="X28" s="23">
        <f>'Variables AMS'!V573</f>
        <v>0.12979484769999999</v>
      </c>
      <c r="Y28" s="23">
        <f>'Variables AMS'!W573</f>
        <v>5.3193032000000001E-2</v>
      </c>
      <c r="Z28" s="23">
        <f>'Variables AMS'!X573</f>
        <v>4.1980034100000001E-2</v>
      </c>
      <c r="AA28" s="23">
        <f>'Variables AMS'!Y573</f>
        <v>3.0128602899999999E-2</v>
      </c>
      <c r="AB28" s="23">
        <f>'Variables AMS'!Z573</f>
        <v>1.80516184E-2</v>
      </c>
      <c r="AC28" s="23">
        <f>'Variables AMS'!AA573</f>
        <v>1.7983578199999999E-2</v>
      </c>
      <c r="AD28" s="23">
        <f>'Variables AMS'!AB573</f>
        <v>1.7891469E-2</v>
      </c>
      <c r="AE28" s="23">
        <f>'Variables AMS'!AC573</f>
        <v>1.4893686999999999E-2</v>
      </c>
      <c r="AF28" s="23">
        <f>'Variables AMS'!AD573</f>
        <v>1.18933032E-2</v>
      </c>
      <c r="AG28" s="23">
        <f>'Variables AMS'!AE573</f>
        <v>8.9136128900000004E-3</v>
      </c>
      <c r="AH28" s="23">
        <f>'Variables AMS'!AF573</f>
        <v>8.8740418500000001E-3</v>
      </c>
      <c r="AI28" s="23">
        <f>'Variables AMS'!AG573</f>
        <v>8.8088540100000005E-3</v>
      </c>
      <c r="AJ28" s="23">
        <f>'Variables AMS'!AH573</f>
        <v>8.7548517100000008E-3</v>
      </c>
      <c r="AK28" s="23">
        <f>'Variables AMS'!AI573</f>
        <v>8.7091291200000007E-3</v>
      </c>
      <c r="AL28" s="23">
        <f>'Variables AMS'!AJ573</f>
        <v>8.6750686899999905E-3</v>
      </c>
      <c r="AM28" s="23">
        <f>'Variables AMS'!AK573</f>
        <v>8.6512087599999905E-3</v>
      </c>
      <c r="AN28" s="23">
        <f>'Variables AMS'!AL573</f>
        <v>8.6334086500000004E-3</v>
      </c>
      <c r="AO28" s="23">
        <f>'Variables AMS'!AM573</f>
        <v>8.6292356599999998E-3</v>
      </c>
      <c r="AP28" s="23">
        <f>'Variables AMS'!AN573</f>
        <v>8.6316395100000005E-3</v>
      </c>
      <c r="AQ28" s="23">
        <f>'Variables AMS'!AO573</f>
        <v>8.6382241799999905E-3</v>
      </c>
      <c r="AR28" s="23">
        <f>'Variables AMS'!AP573</f>
        <v>8.6484416499999998E-3</v>
      </c>
      <c r="AS28" s="23">
        <f>'Variables AMS'!AQ573</f>
        <v>8.6597457400000005E-3</v>
      </c>
      <c r="AT28" s="23">
        <f>'Variables AMS'!AR573</f>
        <v>8.6811082699999997E-3</v>
      </c>
      <c r="AU28" s="23">
        <f>'Variables AMS'!AS573</f>
        <v>8.7097085999999907E-3</v>
      </c>
      <c r="AV28" s="23">
        <f>'Variables AMS'!AT573</f>
        <v>8.7412506099999905E-3</v>
      </c>
      <c r="AW28" s="23">
        <f>'Variables AMS'!AU573</f>
        <v>8.7748216999999906E-3</v>
      </c>
      <c r="AX28" s="23">
        <f>'Variables AMS'!AV573</f>
        <v>8.8007523699999996E-3</v>
      </c>
      <c r="AY28" s="18"/>
    </row>
    <row r="29" spans="1:51" x14ac:dyDescent="0.25">
      <c r="A29" s="111"/>
      <c r="B29" s="114"/>
      <c r="C29" t="s">
        <v>239</v>
      </c>
      <c r="D29" s="23">
        <f>'Variables AMS'!B574</f>
        <v>0.29584764130791702</v>
      </c>
      <c r="E29" s="23">
        <f>'Variables AMS'!C574</f>
        <v>0.300597570883747</v>
      </c>
      <c r="F29" s="23">
        <f>'Variables AMS'!D574</f>
        <v>0.3070657054</v>
      </c>
      <c r="G29" s="23">
        <f>'Variables AMS'!E574</f>
        <v>0.64806274850000001</v>
      </c>
      <c r="H29" s="23">
        <f>'Variables AMS'!F574</f>
        <v>0.9748972025</v>
      </c>
      <c r="I29" s="23">
        <f>'Variables AMS'!G574</f>
        <v>1.17319829</v>
      </c>
      <c r="J29" s="23">
        <f>'Variables AMS'!H574</f>
        <v>1.4618009999999999</v>
      </c>
      <c r="K29" s="23">
        <f>'Variables AMS'!I574</f>
        <v>1.7335923090000001</v>
      </c>
      <c r="L29" s="23">
        <f>'Variables AMS'!J574</f>
        <v>1.9356009249999999</v>
      </c>
      <c r="M29" s="23">
        <f>'Variables AMS'!K574</f>
        <v>2.0575647849999998</v>
      </c>
      <c r="N29" s="23">
        <f>'Variables AMS'!L574</f>
        <v>2.118291138</v>
      </c>
      <c r="O29" s="23">
        <f>'Variables AMS'!M574</f>
        <v>2.0763106370000002</v>
      </c>
      <c r="P29" s="23">
        <f>'Variables AMS'!N574</f>
        <v>2.2381084609999999</v>
      </c>
      <c r="Q29" s="23">
        <f>'Variables AMS'!O574</f>
        <v>2.4769899409999998</v>
      </c>
      <c r="R29" s="23">
        <f>'Variables AMS'!P574</f>
        <v>2.7460290089999999</v>
      </c>
      <c r="S29" s="23">
        <f>'Variables AMS'!Q574</f>
        <v>2.955948501</v>
      </c>
      <c r="T29" s="23">
        <f>'Variables AMS'!R574</f>
        <v>3.191583015</v>
      </c>
      <c r="U29" s="23">
        <f>'Variables AMS'!S574</f>
        <v>3.3299624689999998</v>
      </c>
      <c r="V29" s="23">
        <f>'Variables AMS'!T574</f>
        <v>3.4436618870000002</v>
      </c>
      <c r="W29" s="23">
        <f>'Variables AMS'!U574</f>
        <v>3.5366585189999999</v>
      </c>
      <c r="X29" s="23">
        <f>'Variables AMS'!V574</f>
        <v>3.6166291780000002</v>
      </c>
      <c r="Y29" s="23">
        <f>'Variables AMS'!W574</f>
        <v>3.9873000589999998</v>
      </c>
      <c r="Z29" s="23">
        <f>'Variables AMS'!X574</f>
        <v>4.3289213970000002</v>
      </c>
      <c r="AA29" s="23">
        <f>'Variables AMS'!Y574</f>
        <v>4.633950735</v>
      </c>
      <c r="AB29" s="23">
        <f>'Variables AMS'!Z574</f>
        <v>4.9114056059999998</v>
      </c>
      <c r="AC29" s="23">
        <f>'Variables AMS'!AA574</f>
        <v>5.164868437</v>
      </c>
      <c r="AD29" s="23">
        <f>'Variables AMS'!AB574</f>
        <v>5.4089966499999997</v>
      </c>
      <c r="AE29" s="23">
        <f>'Variables AMS'!AC574</f>
        <v>6.0787659639999996</v>
      </c>
      <c r="AF29" s="23">
        <f>'Variables AMS'!AD574</f>
        <v>6.742022113</v>
      </c>
      <c r="AG29" s="23">
        <f>'Variables AMS'!AE574</f>
        <v>7.411030137</v>
      </c>
      <c r="AH29" s="23">
        <f>'Variables AMS'!AF574</f>
        <v>8.0158509759999994</v>
      </c>
      <c r="AI29" s="23">
        <f>'Variables AMS'!AG574</f>
        <v>8.5900040069999903</v>
      </c>
      <c r="AJ29" s="23">
        <f>'Variables AMS'!AH574</f>
        <v>9.1769037690000008</v>
      </c>
      <c r="AK29" s="23">
        <f>'Variables AMS'!AI574</f>
        <v>9.7651972649999994</v>
      </c>
      <c r="AL29" s="23">
        <f>'Variables AMS'!AJ574</f>
        <v>10.36073876</v>
      </c>
      <c r="AM29" s="23">
        <f>'Variables AMS'!AK574</f>
        <v>10.93527312</v>
      </c>
      <c r="AN29" s="23">
        <f>'Variables AMS'!AL574</f>
        <v>11.514563300000001</v>
      </c>
      <c r="AO29" s="23">
        <f>'Variables AMS'!AM574</f>
        <v>12.21267707</v>
      </c>
      <c r="AP29" s="23">
        <f>'Variables AMS'!AN574</f>
        <v>12.91995455</v>
      </c>
      <c r="AQ29" s="23">
        <f>'Variables AMS'!AO574</f>
        <v>13.63422293</v>
      </c>
      <c r="AR29" s="23">
        <f>'Variables AMS'!AP574</f>
        <v>14.355595320000001</v>
      </c>
      <c r="AS29" s="23">
        <f>'Variables AMS'!AQ574</f>
        <v>15.080526389999999</v>
      </c>
      <c r="AT29" s="23">
        <f>'Variables AMS'!AR574</f>
        <v>15.816456820000001</v>
      </c>
      <c r="AU29" s="23">
        <f>'Variables AMS'!AS574</f>
        <v>16.569595540000002</v>
      </c>
      <c r="AV29" s="23">
        <f>'Variables AMS'!AT574</f>
        <v>17.333171350000001</v>
      </c>
      <c r="AW29" s="23">
        <f>'Variables AMS'!AU574</f>
        <v>18.10601149</v>
      </c>
      <c r="AX29" s="23">
        <f>'Variables AMS'!AV574</f>
        <v>18.867875569999999</v>
      </c>
      <c r="AY29" s="18"/>
    </row>
    <row r="30" spans="1:51" x14ac:dyDescent="0.25">
      <c r="A30" s="111"/>
      <c r="B30" s="114"/>
      <c r="C30" t="s">
        <v>240</v>
      </c>
      <c r="D30" s="23">
        <f>'Variables AMS'!B575</f>
        <v>6.65657192942814E-2</v>
      </c>
      <c r="E30" s="23">
        <f>'Variables AMS'!C575</f>
        <v>6.7634453448843099E-2</v>
      </c>
      <c r="F30" s="23">
        <f>'Variables AMS'!D575</f>
        <v>6.9089783700000004E-2</v>
      </c>
      <c r="G30" s="23">
        <f>'Variables AMS'!E575</f>
        <v>9.34434871E-2</v>
      </c>
      <c r="H30" s="23">
        <f>'Variables AMS'!F575</f>
        <v>0.12647729160000001</v>
      </c>
      <c r="I30" s="23">
        <f>'Variables AMS'!G575</f>
        <v>0.1563856649</v>
      </c>
      <c r="J30" s="23">
        <f>'Variables AMS'!H575</f>
        <v>0.21548358940000001</v>
      </c>
      <c r="K30" s="23">
        <f>'Variables AMS'!I575</f>
        <v>0.29679465579999997</v>
      </c>
      <c r="L30" s="23">
        <f>'Variables AMS'!J575</f>
        <v>0.39956864250000002</v>
      </c>
      <c r="M30" s="23">
        <f>'Variables AMS'!K575</f>
        <v>0.52907041430000001</v>
      </c>
      <c r="N30" s="23">
        <f>'Variables AMS'!L575</f>
        <v>0.70048582540000004</v>
      </c>
      <c r="O30" s="23">
        <f>'Variables AMS'!M575</f>
        <v>0.91504074550000003</v>
      </c>
      <c r="P30" s="23">
        <f>'Variables AMS'!N575</f>
        <v>0.98634587610000002</v>
      </c>
      <c r="Q30" s="23">
        <f>'Variables AMS'!O575</f>
        <v>1.0916221690000001</v>
      </c>
      <c r="R30" s="23">
        <f>'Variables AMS'!P575</f>
        <v>1.210189067</v>
      </c>
      <c r="S30" s="23">
        <f>'Variables AMS'!Q575</f>
        <v>1.3027016629999999</v>
      </c>
      <c r="T30" s="23">
        <f>'Variables AMS'!R575</f>
        <v>1.4065470019999999</v>
      </c>
      <c r="U30" s="23">
        <f>'Variables AMS'!S575</f>
        <v>1.4675315369999999</v>
      </c>
      <c r="V30" s="23">
        <f>'Variables AMS'!T575</f>
        <v>1.5176394529999999</v>
      </c>
      <c r="W30" s="23">
        <f>'Variables AMS'!U575</f>
        <v>1.558623546</v>
      </c>
      <c r="X30" s="23">
        <f>'Variables AMS'!V575</f>
        <v>1.6557230599999999</v>
      </c>
      <c r="Y30" s="23">
        <f>'Variables AMS'!W575</f>
        <v>1.941577026</v>
      </c>
      <c r="Z30" s="23">
        <f>'Variables AMS'!X575</f>
        <v>2.3331447029999999</v>
      </c>
      <c r="AA30" s="23">
        <f>'Variables AMS'!Y575</f>
        <v>2.7090403260000002</v>
      </c>
      <c r="AB30" s="23">
        <f>'Variables AMS'!Z575</f>
        <v>3.0694765359999998</v>
      </c>
      <c r="AC30" s="23">
        <f>'Variables AMS'!AA575</f>
        <v>3.4093004900000001</v>
      </c>
      <c r="AD30" s="23">
        <f>'Variables AMS'!AB575</f>
        <v>3.7414322100000001</v>
      </c>
      <c r="AE30" s="23">
        <f>'Variables AMS'!AC575</f>
        <v>4.1234896320000001</v>
      </c>
      <c r="AF30" s="23">
        <f>'Variables AMS'!AD575</f>
        <v>4.5013369939999999</v>
      </c>
      <c r="AG30" s="23">
        <f>'Variables AMS'!AE575</f>
        <v>4.8831889449999997</v>
      </c>
      <c r="AH30" s="23">
        <f>'Variables AMS'!AF575</f>
        <v>5.2224631940000004</v>
      </c>
      <c r="AI30" s="23">
        <f>'Variables AMS'!AG575</f>
        <v>5.5424006200000004</v>
      </c>
      <c r="AJ30" s="23">
        <f>'Variables AMS'!AH575</f>
        <v>5.7844229169999997</v>
      </c>
      <c r="AK30" s="23">
        <f>'Variables AMS'!AI575</f>
        <v>6.0287718379999999</v>
      </c>
      <c r="AL30" s="23">
        <f>'Variables AMS'!AJ575</f>
        <v>6.2786785380000003</v>
      </c>
      <c r="AM30" s="23">
        <f>'Variables AMS'!AK575</f>
        <v>6.5234005909999997</v>
      </c>
      <c r="AN30" s="23">
        <f>'Variables AMS'!AL575</f>
        <v>6.7714303950000003</v>
      </c>
      <c r="AO30" s="23">
        <f>'Variables AMS'!AM575</f>
        <v>7.0923154449999997</v>
      </c>
      <c r="AP30" s="23">
        <f>'Variables AMS'!AN575</f>
        <v>7.4185394870000003</v>
      </c>
      <c r="AQ30" s="23">
        <f>'Variables AMS'!AO575</f>
        <v>7.7486944380000002</v>
      </c>
      <c r="AR30" s="23">
        <f>'Variables AMS'!AP575</f>
        <v>8.0827392689999904</v>
      </c>
      <c r="AS30" s="23">
        <f>'Variables AMS'!AQ575</f>
        <v>8.4186081040000005</v>
      </c>
      <c r="AT30" s="23">
        <f>'Variables AMS'!AR575</f>
        <v>8.6871127240000003</v>
      </c>
      <c r="AU30" s="23">
        <f>'Variables AMS'!AS575</f>
        <v>8.9642859799999997</v>
      </c>
      <c r="AV30" s="23">
        <f>'Variables AMS'!AT575</f>
        <v>9.2462032010000001</v>
      </c>
      <c r="AW30" s="23">
        <f>'Variables AMS'!AU575</f>
        <v>9.5321248769999904</v>
      </c>
      <c r="AX30" s="23">
        <f>'Variables AMS'!AV575</f>
        <v>9.8114447659999904</v>
      </c>
    </row>
    <row r="31" spans="1:51" x14ac:dyDescent="0.25">
      <c r="A31" s="111"/>
      <c r="B31" s="114"/>
      <c r="C31" t="s">
        <v>368</v>
      </c>
      <c r="D31" s="23">
        <f>'Variables AMS'!B576</f>
        <v>3.32767453113023</v>
      </c>
      <c r="E31" s="23">
        <f>'Variables AMS'!C576</f>
        <v>3.3811014220943498</v>
      </c>
      <c r="F31" s="23">
        <f>'Variables AMS'!D576</f>
        <v>3.4538545680000001</v>
      </c>
      <c r="G31" s="23">
        <f>'Variables AMS'!E576</f>
        <v>3.3875489320000001</v>
      </c>
      <c r="H31" s="23">
        <f>'Variables AMS'!F576</f>
        <v>3.3250288970000001</v>
      </c>
      <c r="I31" s="23">
        <f>'Variables AMS'!G576</f>
        <v>2.981440418</v>
      </c>
      <c r="J31" s="23">
        <f>'Variables AMS'!H576</f>
        <v>2.97913183</v>
      </c>
      <c r="K31" s="23">
        <f>'Variables AMS'!I576</f>
        <v>2.975623116</v>
      </c>
      <c r="L31" s="23">
        <f>'Variables AMS'!J576</f>
        <v>2.9050898709999999</v>
      </c>
      <c r="M31" s="23">
        <f>'Variables AMS'!K576</f>
        <v>2.78951035</v>
      </c>
      <c r="N31" s="23">
        <f>'Variables AMS'!L576</f>
        <v>2.6783059059999998</v>
      </c>
      <c r="O31" s="23">
        <f>'Variables AMS'!M576</f>
        <v>2.5371584309999999</v>
      </c>
      <c r="P31" s="23">
        <f>'Variables AMS'!N576</f>
        <v>2.7348681109999999</v>
      </c>
      <c r="Q31" s="23">
        <f>'Variables AMS'!O576</f>
        <v>3.0267705610000002</v>
      </c>
      <c r="R31" s="23">
        <f>'Variables AMS'!P576</f>
        <v>3.3555242299999999</v>
      </c>
      <c r="S31" s="23">
        <f>'Variables AMS'!Q576</f>
        <v>3.6120364290000002</v>
      </c>
      <c r="T31" s="23">
        <f>'Variables AMS'!R576</f>
        <v>3.899971232</v>
      </c>
      <c r="U31" s="23">
        <f>'Variables AMS'!S576</f>
        <v>4.0690647159999997</v>
      </c>
      <c r="V31" s="23">
        <f>'Variables AMS'!T576</f>
        <v>4.2080003020000003</v>
      </c>
      <c r="W31" s="23">
        <f>'Variables AMS'!U576</f>
        <v>4.3216380140000004</v>
      </c>
      <c r="X31" s="23">
        <f>'Variables AMS'!V576</f>
        <v>4.0906899320000001</v>
      </c>
      <c r="Y31" s="23">
        <f>'Variables AMS'!W576</f>
        <v>4.2521115949999997</v>
      </c>
      <c r="Z31" s="23">
        <f>'Variables AMS'!X576</f>
        <v>4.3206300850000003</v>
      </c>
      <c r="AA31" s="23">
        <f>'Variables AMS'!Y576</f>
        <v>4.3473078230000004</v>
      </c>
      <c r="AB31" s="23">
        <f>'Variables AMS'!Z576</f>
        <v>4.3472488890000003</v>
      </c>
      <c r="AC31" s="23">
        <f>'Variables AMS'!AA576</f>
        <v>4.333332178</v>
      </c>
      <c r="AD31" s="23">
        <f>'Variables AMS'!AB576</f>
        <v>4.3135938029999998</v>
      </c>
      <c r="AE31" s="23">
        <f>'Variables AMS'!AC576</f>
        <v>4.3566230920000004</v>
      </c>
      <c r="AF31" s="23">
        <f>'Variables AMS'!AD576</f>
        <v>4.3962426360000002</v>
      </c>
      <c r="AG31" s="23">
        <f>'Variables AMS'!AE576</f>
        <v>4.4406063250000001</v>
      </c>
      <c r="AH31" s="23">
        <f>'Variables AMS'!AF576</f>
        <v>4.4447912440000001</v>
      </c>
      <c r="AI31" s="23">
        <f>'Variables AMS'!AG576</f>
        <v>4.4358632099999999</v>
      </c>
      <c r="AJ31" s="23">
        <f>'Variables AMS'!AH576</f>
        <v>4.3758942919999999</v>
      </c>
      <c r="AK31" s="23">
        <f>'Variables AMS'!AI576</f>
        <v>4.3204371110000004</v>
      </c>
      <c r="AL31" s="23">
        <f>'Variables AMS'!AJ576</f>
        <v>4.27106399</v>
      </c>
      <c r="AM31" s="23">
        <f>'Variables AMS'!AK576</f>
        <v>4.2330775860000003</v>
      </c>
      <c r="AN31" s="23">
        <f>'Variables AMS'!AL576</f>
        <v>4.1981826350000002</v>
      </c>
      <c r="AO31" s="23">
        <f>'Variables AMS'!AM576</f>
        <v>4.2189579000000004</v>
      </c>
      <c r="AP31" s="23">
        <f>'Variables AMS'!AN576</f>
        <v>4.242943994</v>
      </c>
      <c r="AQ31" s="23">
        <f>'Variables AMS'!AO576</f>
        <v>4.2690089609999999</v>
      </c>
      <c r="AR31" s="23">
        <f>'Variables AMS'!AP576</f>
        <v>4.2969136580000002</v>
      </c>
      <c r="AS31" s="23">
        <f>'Variables AMS'!AQ576</f>
        <v>4.3254151099999998</v>
      </c>
      <c r="AT31" s="23">
        <f>'Variables AMS'!AR576</f>
        <v>4.3258503460000002</v>
      </c>
      <c r="AU31" s="23">
        <f>'Variables AMS'!AS576</f>
        <v>4.3298333250000001</v>
      </c>
      <c r="AV31" s="23">
        <f>'Variables AMS'!AT576</f>
        <v>4.3352077810000003</v>
      </c>
      <c r="AW31" s="23">
        <f>'Variables AMS'!AU576</f>
        <v>4.341511787</v>
      </c>
      <c r="AX31" s="23">
        <f>'Variables AMS'!AV576</f>
        <v>4.3439653959999998</v>
      </c>
      <c r="AY31" s="18"/>
    </row>
    <row r="32" spans="1:51" x14ac:dyDescent="0.25">
      <c r="A32" s="111"/>
      <c r="B32" s="114"/>
      <c r="C32" t="s">
        <v>241</v>
      </c>
      <c r="D32" s="23">
        <f>'Variables AMS'!B577</f>
        <v>0.21556468620722</v>
      </c>
      <c r="E32" s="23">
        <f>'Variables AMS'!C577</f>
        <v>0.21902564697065</v>
      </c>
      <c r="F32" s="23">
        <f>'Variables AMS'!D577</f>
        <v>0.22373855049999999</v>
      </c>
      <c r="G32" s="23">
        <f>'Variables AMS'!E577</f>
        <v>0.25496084800000002</v>
      </c>
      <c r="H32" s="23">
        <f>'Variables AMS'!F577</f>
        <v>0.29075988359999999</v>
      </c>
      <c r="I32" s="23">
        <f>'Variables AMS'!G577</f>
        <v>0.30291190439999999</v>
      </c>
      <c r="J32" s="23">
        <f>'Variables AMS'!H577</f>
        <v>0.3516665598</v>
      </c>
      <c r="K32" s="23">
        <f>'Variables AMS'!I577</f>
        <v>0.40810359400000001</v>
      </c>
      <c r="L32" s="23">
        <f>'Variables AMS'!J577</f>
        <v>0.46291708770000001</v>
      </c>
      <c r="M32" s="23">
        <f>'Variables AMS'!K577</f>
        <v>0.51644343559999994</v>
      </c>
      <c r="N32" s="23">
        <f>'Variables AMS'!L577</f>
        <v>0.57611092100000005</v>
      </c>
      <c r="O32" s="23">
        <f>'Variables AMS'!M577</f>
        <v>0.63408088429999998</v>
      </c>
      <c r="P32" s="23">
        <f>'Variables AMS'!N577</f>
        <v>0.58892095089999996</v>
      </c>
      <c r="Q32" s="23">
        <f>'Variables AMS'!O577</f>
        <v>0.56258955030000002</v>
      </c>
      <c r="R32" s="23">
        <f>'Variables AMS'!P577</f>
        <v>0.53843256390000005</v>
      </c>
      <c r="S32" s="23">
        <f>'Variables AMS'!Q577</f>
        <v>0.49963488719999999</v>
      </c>
      <c r="T32" s="23">
        <f>'Variables AMS'!R577</f>
        <v>0.46357946480000001</v>
      </c>
      <c r="U32" s="23">
        <f>'Variables AMS'!S577</f>
        <v>0.60407131390000002</v>
      </c>
      <c r="V32" s="23">
        <f>'Variables AMS'!T577</f>
        <v>0.733364028</v>
      </c>
      <c r="W32" s="23">
        <f>'Variables AMS'!U577</f>
        <v>0.85142421879999997</v>
      </c>
      <c r="X32" s="23">
        <f>'Variables AMS'!V577</f>
        <v>0.66723613459999997</v>
      </c>
      <c r="Y32" s="23">
        <f>'Variables AMS'!W577</f>
        <v>0.69552136799999997</v>
      </c>
      <c r="Z32" s="23">
        <f>'Variables AMS'!X577</f>
        <v>0.69085705519999996</v>
      </c>
      <c r="AA32" s="23">
        <f>'Variables AMS'!Y577</f>
        <v>0.67919757569999994</v>
      </c>
      <c r="AB32" s="23">
        <f>'Variables AMS'!Z577</f>
        <v>0.66330797990000001</v>
      </c>
      <c r="AC32" s="23">
        <f>'Variables AMS'!AA577</f>
        <v>0.6453104596</v>
      </c>
      <c r="AD32" s="23">
        <f>'Variables AMS'!AB577</f>
        <v>0.62658727299999994</v>
      </c>
      <c r="AE32" s="23">
        <f>'Variables AMS'!AC577</f>
        <v>0.65427649349999994</v>
      </c>
      <c r="AF32" s="23">
        <f>'Variables AMS'!AD577</f>
        <v>0.68139252110000004</v>
      </c>
      <c r="AG32" s="23">
        <f>'Variables AMS'!AE577</f>
        <v>0.70919081890000002</v>
      </c>
      <c r="AH32" s="23">
        <f>'Variables AMS'!AF577</f>
        <v>0.73260619500000002</v>
      </c>
      <c r="AI32" s="23">
        <f>'Variables AMS'!AG577</f>
        <v>0.75359316089999995</v>
      </c>
      <c r="AJ32" s="23">
        <f>'Variables AMS'!AH577</f>
        <v>0.78921851460000003</v>
      </c>
      <c r="AK32" s="23">
        <f>'Variables AMS'!AI577</f>
        <v>0.82513182789999995</v>
      </c>
      <c r="AL32" s="23">
        <f>'Variables AMS'!AJ577</f>
        <v>0.86178329809999998</v>
      </c>
      <c r="AM32" s="23">
        <f>'Variables AMS'!AK577</f>
        <v>0.89786427160000004</v>
      </c>
      <c r="AN32" s="23">
        <f>'Variables AMS'!AL577</f>
        <v>0.93438899959999999</v>
      </c>
      <c r="AO32" s="23">
        <f>'Variables AMS'!AM577</f>
        <v>0.94265659970000004</v>
      </c>
      <c r="AP32" s="23">
        <f>'Variables AMS'!AN577</f>
        <v>0.9516408636</v>
      </c>
      <c r="AQ32" s="23">
        <f>'Variables AMS'!AO577</f>
        <v>0.96109514780000005</v>
      </c>
      <c r="AR32" s="23">
        <f>'Variables AMS'!AP577</f>
        <v>0.9709705971</v>
      </c>
      <c r="AS32" s="23">
        <f>'Variables AMS'!AQ577</f>
        <v>0.98098978869999998</v>
      </c>
      <c r="AT32" s="23">
        <f>'Variables AMS'!AR577</f>
        <v>0.99224725950000003</v>
      </c>
      <c r="AU32" s="23">
        <f>'Variables AMS'!AS577</f>
        <v>1.004382873</v>
      </c>
      <c r="AV32" s="23">
        <f>'Variables AMS'!AT577</f>
        <v>1.0169189380000001</v>
      </c>
      <c r="AW32" s="23">
        <f>'Variables AMS'!AU577</f>
        <v>1.0297573440000001</v>
      </c>
      <c r="AX32" s="23">
        <f>'Variables AMS'!AV577</f>
        <v>1.0417596920000001</v>
      </c>
      <c r="AY32" s="18"/>
    </row>
    <row r="33" spans="1:51" x14ac:dyDescent="0.25">
      <c r="A33" s="111"/>
      <c r="B33" s="115" t="s">
        <v>822</v>
      </c>
      <c r="C33" t="s">
        <v>242</v>
      </c>
      <c r="D33" s="23">
        <f>'Variables AMS'!B578</f>
        <v>33.108335480742298</v>
      </c>
      <c r="E33" s="23">
        <f>'Variables AMS'!C578</f>
        <v>33.639900516080203</v>
      </c>
      <c r="F33" s="23">
        <f>'Variables AMS'!D578</f>
        <v>34.363901800000001</v>
      </c>
      <c r="G33" s="23">
        <f>'Variables AMS'!E578</f>
        <v>33.76169299</v>
      </c>
      <c r="H33" s="23">
        <f>'Variables AMS'!F578</f>
        <v>32.322878830000001</v>
      </c>
      <c r="I33" s="23">
        <f>'Variables AMS'!G578</f>
        <v>30.210326340000002</v>
      </c>
      <c r="J33" s="23">
        <f>'Variables AMS'!H578</f>
        <v>29.98946793</v>
      </c>
      <c r="K33" s="23">
        <f>'Variables AMS'!I578</f>
        <v>29.231473919999999</v>
      </c>
      <c r="L33" s="23">
        <f>'Variables AMS'!J578</f>
        <v>27.561837950000001</v>
      </c>
      <c r="M33" s="23">
        <f>'Variables AMS'!K578</f>
        <v>26.205609320000001</v>
      </c>
      <c r="N33" s="23">
        <f>'Variables AMS'!L578</f>
        <v>25.254537110000001</v>
      </c>
      <c r="O33" s="23">
        <f>'Variables AMS'!M578</f>
        <v>24.486950669999999</v>
      </c>
      <c r="P33" s="23">
        <f>'Variables AMS'!N578</f>
        <v>24.46875751</v>
      </c>
      <c r="Q33" s="23">
        <f>'Variables AMS'!O578</f>
        <v>24.428023499999998</v>
      </c>
      <c r="R33" s="23">
        <f>'Variables AMS'!P578</f>
        <v>23.701764560000001</v>
      </c>
      <c r="S33" s="23">
        <f>'Variables AMS'!Q578</f>
        <v>22.900439720000001</v>
      </c>
      <c r="T33" s="23">
        <f>'Variables AMS'!R578</f>
        <v>22.21044732</v>
      </c>
      <c r="U33" s="23">
        <f>'Variables AMS'!S578</f>
        <v>21.775874909999999</v>
      </c>
      <c r="V33" s="23">
        <f>'Variables AMS'!T578</f>
        <v>21.585594480000001</v>
      </c>
      <c r="W33" s="23">
        <f>'Variables AMS'!U578</f>
        <v>21.489032460000001</v>
      </c>
      <c r="X33" s="23">
        <f>'Variables AMS'!V578</f>
        <v>18.00040589</v>
      </c>
      <c r="Y33" s="23">
        <f>'Variables AMS'!W578</f>
        <v>16.301309010000001</v>
      </c>
      <c r="Z33" s="23">
        <f>'Variables AMS'!X578</f>
        <v>14.79915198</v>
      </c>
      <c r="AA33" s="23">
        <f>'Variables AMS'!Y578</f>
        <v>13.526248499999999</v>
      </c>
      <c r="AB33" s="23">
        <f>'Variables AMS'!Z578</f>
        <v>12.401120260000001</v>
      </c>
      <c r="AC33" s="23">
        <f>'Variables AMS'!AA578</f>
        <v>11.38624053</v>
      </c>
      <c r="AD33" s="23">
        <f>'Variables AMS'!AB578</f>
        <v>10.42224414</v>
      </c>
      <c r="AE33" s="23">
        <f>'Variables AMS'!AC578</f>
        <v>9.6296232479999997</v>
      </c>
      <c r="AF33" s="23">
        <f>'Variables AMS'!AD578</f>
        <v>8.8648364310000005</v>
      </c>
      <c r="AG33" s="23">
        <f>'Variables AMS'!AE578</f>
        <v>8.1346227540000005</v>
      </c>
      <c r="AH33" s="23">
        <f>'Variables AMS'!AF578</f>
        <v>7.5263530589999998</v>
      </c>
      <c r="AI33" s="23">
        <f>'Variables AMS'!AG578</f>
        <v>6.9698154219999999</v>
      </c>
      <c r="AJ33" s="23">
        <f>'Variables AMS'!AH578</f>
        <v>6.3914667610000002</v>
      </c>
      <c r="AK33" s="23">
        <f>'Variables AMS'!AI578</f>
        <v>5.8179049559999996</v>
      </c>
      <c r="AL33" s="23">
        <f>'Variables AMS'!AJ578</f>
        <v>5.2514818749999996</v>
      </c>
      <c r="AM33" s="23">
        <f>'Variables AMS'!AK578</f>
        <v>4.7496078940000004</v>
      </c>
      <c r="AN33" s="23">
        <f>'Variables AMS'!AL578</f>
        <v>4.2514799889999999</v>
      </c>
      <c r="AO33" s="23">
        <f>'Variables AMS'!AM578</f>
        <v>3.8649918009999999</v>
      </c>
      <c r="AP33" s="23">
        <f>'Variables AMS'!AN578</f>
        <v>3.486059569</v>
      </c>
      <c r="AQ33" s="23">
        <f>'Variables AMS'!AO578</f>
        <v>3.1124646820000001</v>
      </c>
      <c r="AR33" s="23">
        <f>'Variables AMS'!AP578</f>
        <v>2.7432806159999998</v>
      </c>
      <c r="AS33" s="23">
        <f>'Variables AMS'!AQ578</f>
        <v>2.3770525779999998</v>
      </c>
      <c r="AT33" s="23">
        <f>'Variables AMS'!AR578</f>
        <v>1.9197490829999999</v>
      </c>
      <c r="AU33" s="23">
        <f>'Variables AMS'!AS578</f>
        <v>1.466191536</v>
      </c>
      <c r="AV33" s="23">
        <f>'Variables AMS'!AT578</f>
        <v>1.0155219259999999</v>
      </c>
      <c r="AW33" s="23">
        <f>'Variables AMS'!AU578</f>
        <v>0.56742880650000005</v>
      </c>
      <c r="AX33" s="23">
        <f>'Variables AMS'!AV578</f>
        <v>0.12133151170000001</v>
      </c>
      <c r="AY33" s="18"/>
    </row>
    <row r="34" spans="1:51" x14ac:dyDescent="0.25">
      <c r="A34" s="111"/>
      <c r="B34" s="115"/>
      <c r="C34" t="s">
        <v>243</v>
      </c>
      <c r="D34" s="23">
        <f>'Variables AMS'!B579</f>
        <v>1.54983431156195</v>
      </c>
      <c r="E34" s="23">
        <f>'Variables AMS'!C579</f>
        <v>1.57471740274219</v>
      </c>
      <c r="F34" s="23">
        <f>'Variables AMS'!D579</f>
        <v>1.608608627</v>
      </c>
      <c r="G34" s="23">
        <f>'Variables AMS'!E579</f>
        <v>2.5959592109999998</v>
      </c>
      <c r="H34" s="23">
        <f>'Variables AMS'!F579</f>
        <v>3.4525771170000001</v>
      </c>
      <c r="I34" s="23">
        <f>'Variables AMS'!G579</f>
        <v>4.1159047989999999</v>
      </c>
      <c r="J34" s="23">
        <f>'Variables AMS'!H579</f>
        <v>4.9395175690000004</v>
      </c>
      <c r="K34" s="23">
        <f>'Variables AMS'!I579</f>
        <v>5.6006932330000003</v>
      </c>
      <c r="L34" s="23">
        <f>'Variables AMS'!J579</f>
        <v>5.9557570469999996</v>
      </c>
      <c r="M34" s="23">
        <f>'Variables AMS'!K579</f>
        <v>6.2128341310000001</v>
      </c>
      <c r="N34" s="23">
        <f>'Variables AMS'!L579</f>
        <v>6.3925345739999999</v>
      </c>
      <c r="O34" s="23">
        <f>'Variables AMS'!M579</f>
        <v>6.4227475160000003</v>
      </c>
      <c r="P34" s="23">
        <f>'Variables AMS'!N579</f>
        <v>6.5199963829999996</v>
      </c>
      <c r="Q34" s="23">
        <f>'Variables AMS'!O579</f>
        <v>6.6116798330000002</v>
      </c>
      <c r="R34" s="23">
        <f>'Variables AMS'!P579</f>
        <v>6.5152727759999998</v>
      </c>
      <c r="S34" s="23">
        <f>'Variables AMS'!Q579</f>
        <v>6.3924324969999997</v>
      </c>
      <c r="T34" s="23">
        <f>'Variables AMS'!R579</f>
        <v>6.2949680949999998</v>
      </c>
      <c r="U34" s="23">
        <f>'Variables AMS'!S579</f>
        <v>6.4014483689999997</v>
      </c>
      <c r="V34" s="23">
        <f>'Variables AMS'!T579</f>
        <v>6.5705880069999996</v>
      </c>
      <c r="W34" s="23">
        <f>'Variables AMS'!U579</f>
        <v>6.7627533</v>
      </c>
      <c r="X34" s="23">
        <f>'Variables AMS'!V579</f>
        <v>6.1890647120000004</v>
      </c>
      <c r="Y34" s="23">
        <f>'Variables AMS'!W579</f>
        <v>5.8047831529999998</v>
      </c>
      <c r="Z34" s="23">
        <f>'Variables AMS'!X579</f>
        <v>5.532760358</v>
      </c>
      <c r="AA34" s="23">
        <f>'Variables AMS'!Y579</f>
        <v>5.3232686249999999</v>
      </c>
      <c r="AB34" s="23">
        <f>'Variables AMS'!Z579</f>
        <v>5.1527802899999999</v>
      </c>
      <c r="AC34" s="23">
        <f>'Variables AMS'!AA579</f>
        <v>5.0022756729999998</v>
      </c>
      <c r="AD34" s="23">
        <f>'Variables AMS'!AB579</f>
        <v>4.8576224349999997</v>
      </c>
      <c r="AE34" s="23">
        <f>'Variables AMS'!AC579</f>
        <v>4.7025186159999999</v>
      </c>
      <c r="AF34" s="23">
        <f>'Variables AMS'!AD579</f>
        <v>4.5516807930000001</v>
      </c>
      <c r="AG34" s="23">
        <f>'Variables AMS'!AE579</f>
        <v>4.4090829319999996</v>
      </c>
      <c r="AH34" s="23">
        <f>'Variables AMS'!AF579</f>
        <v>4.3047916439999998</v>
      </c>
      <c r="AI34" s="23">
        <f>'Variables AMS'!AG579</f>
        <v>4.2258120530000003</v>
      </c>
      <c r="AJ34" s="23">
        <f>'Variables AMS'!AH579</f>
        <v>4.1602677090000002</v>
      </c>
      <c r="AK34" s="23">
        <f>'Variables AMS'!AI579</f>
        <v>4.0938102010000001</v>
      </c>
      <c r="AL34" s="23">
        <f>'Variables AMS'!AJ579</f>
        <v>4.0278634719999999</v>
      </c>
      <c r="AM34" s="23">
        <f>'Variables AMS'!AK579</f>
        <v>3.9648991260000002</v>
      </c>
      <c r="AN34" s="23">
        <f>'Variables AMS'!AL579</f>
        <v>3.9005732389999999</v>
      </c>
      <c r="AO34" s="23">
        <f>'Variables AMS'!AM579</f>
        <v>3.8439963239999999</v>
      </c>
      <c r="AP34" s="23">
        <f>'Variables AMS'!AN579</f>
        <v>3.7915741729999999</v>
      </c>
      <c r="AQ34" s="23">
        <f>'Variables AMS'!AO579</f>
        <v>3.7418287449999998</v>
      </c>
      <c r="AR34" s="23">
        <f>'Variables AMS'!AP579</f>
        <v>3.6943608910000001</v>
      </c>
      <c r="AS34" s="23">
        <f>'Variables AMS'!AQ579</f>
        <v>3.6477742360000001</v>
      </c>
      <c r="AT34" s="23">
        <f>'Variables AMS'!AR579</f>
        <v>3.6148509440000001</v>
      </c>
      <c r="AU34" s="23">
        <f>'Variables AMS'!AS579</f>
        <v>3.5837978929999998</v>
      </c>
      <c r="AV34" s="23">
        <f>'Variables AMS'!AT579</f>
        <v>3.5538540150000002</v>
      </c>
      <c r="AW34" s="23">
        <f>'Variables AMS'!AU579</f>
        <v>3.5253860270000001</v>
      </c>
      <c r="AX34" s="23">
        <f>'Variables AMS'!AV579</f>
        <v>3.4965889190000001</v>
      </c>
      <c r="AY34" s="18"/>
    </row>
    <row r="35" spans="1:51" x14ac:dyDescent="0.25">
      <c r="A35" s="111"/>
      <c r="B35" s="115"/>
      <c r="C35" t="s">
        <v>244</v>
      </c>
      <c r="D35" s="23">
        <f>'Variables AMS'!B580</f>
        <v>0.19372928894524399</v>
      </c>
      <c r="E35" s="23">
        <f>'Variables AMS'!C580</f>
        <v>0.196839675342774</v>
      </c>
      <c r="F35" s="23">
        <f>'Variables AMS'!D580</f>
        <v>0.2010760784</v>
      </c>
      <c r="G35" s="23">
        <f>'Variables AMS'!E580</f>
        <v>0.1915518859</v>
      </c>
      <c r="H35" s="23">
        <f>'Variables AMS'!F580</f>
        <v>0.17781833059999999</v>
      </c>
      <c r="I35" s="23">
        <f>'Variables AMS'!G580</f>
        <v>0.1611484712</v>
      </c>
      <c r="J35" s="23">
        <f>'Variables AMS'!H580</f>
        <v>0.1551114338</v>
      </c>
      <c r="K35" s="23">
        <f>'Variables AMS'!I580</f>
        <v>0.1465986748</v>
      </c>
      <c r="L35" s="23">
        <f>'Variables AMS'!J580</f>
        <v>0.13402684179999999</v>
      </c>
      <c r="M35" s="23">
        <f>'Variables AMS'!K580</f>
        <v>0.1235612093</v>
      </c>
      <c r="N35" s="23">
        <f>'Variables AMS'!L580</f>
        <v>0.1154600069</v>
      </c>
      <c r="O35" s="23">
        <f>'Variables AMS'!M580</f>
        <v>0.1085503308</v>
      </c>
      <c r="P35" s="23">
        <f>'Variables AMS'!N580</f>
        <v>0.16359468299999999</v>
      </c>
      <c r="Q35" s="23">
        <f>'Variables AMS'!O580</f>
        <v>0.2187265414</v>
      </c>
      <c r="R35" s="23">
        <f>'Variables AMS'!P580</f>
        <v>0.26634426890000001</v>
      </c>
      <c r="S35" s="23">
        <f>'Variables AMS'!Q580</f>
        <v>0.30998524620000001</v>
      </c>
      <c r="T35" s="23">
        <f>'Variables AMS'!R580</f>
        <v>0.35205255660000001</v>
      </c>
      <c r="U35" s="23">
        <f>'Variables AMS'!S580</f>
        <v>0.32437278069999997</v>
      </c>
      <c r="V35" s="23">
        <f>'Variables AMS'!T580</f>
        <v>0.30116083669999999</v>
      </c>
      <c r="W35" s="23">
        <f>'Variables AMS'!U580</f>
        <v>0.27975456949999999</v>
      </c>
      <c r="X35" s="23">
        <f>'Variables AMS'!V580</f>
        <v>0.89273740170000004</v>
      </c>
      <c r="Y35" s="23">
        <f>'Variables AMS'!W580</f>
        <v>1.0143541330000001</v>
      </c>
      <c r="Z35" s="23">
        <f>'Variables AMS'!X580</f>
        <v>1.274583874</v>
      </c>
      <c r="AA35" s="23">
        <f>'Variables AMS'!Y580</f>
        <v>1.523374542</v>
      </c>
      <c r="AB35" s="23">
        <f>'Variables AMS'!Z580</f>
        <v>1.763037593</v>
      </c>
      <c r="AC35" s="23">
        <f>'Variables AMS'!AA580</f>
        <v>1.951498119</v>
      </c>
      <c r="AD35" s="23">
        <f>'Variables AMS'!AB580</f>
        <v>2.1284305909999999</v>
      </c>
      <c r="AE35" s="23">
        <f>'Variables AMS'!AC580</f>
        <v>2.458143921</v>
      </c>
      <c r="AF35" s="23">
        <f>'Variables AMS'!AD580</f>
        <v>2.7735707380000001</v>
      </c>
      <c r="AG35" s="23">
        <f>'Variables AMS'!AE580</f>
        <v>3.0779979200000001</v>
      </c>
      <c r="AH35" s="23">
        <f>'Variables AMS'!AF580</f>
        <v>3.3550294809999999</v>
      </c>
      <c r="AI35" s="23">
        <f>'Variables AMS'!AG580</f>
        <v>3.645497438</v>
      </c>
      <c r="AJ35" s="23">
        <f>'Variables AMS'!AH580</f>
        <v>4.0037572619999997</v>
      </c>
      <c r="AK35" s="23">
        <f>'Variables AMS'!AI580</f>
        <v>4.3556782690000002</v>
      </c>
      <c r="AL35" s="23">
        <f>'Variables AMS'!AJ580</f>
        <v>4.7024859499999998</v>
      </c>
      <c r="AM35" s="23">
        <f>'Variables AMS'!AK580</f>
        <v>4.9905068379999999</v>
      </c>
      <c r="AN35" s="23">
        <f>'Variables AMS'!AL580</f>
        <v>5.2721830570000003</v>
      </c>
      <c r="AO35" s="23">
        <f>'Variables AMS'!AM580</f>
        <v>5.513860964</v>
      </c>
      <c r="AP35" s="23">
        <f>'Variables AMS'!AN580</f>
        <v>5.7581893940000004</v>
      </c>
      <c r="AQ35" s="23">
        <f>'Variables AMS'!AO580</f>
        <v>6.0037656860000004</v>
      </c>
      <c r="AR35" s="23">
        <f>'Variables AMS'!AP580</f>
        <v>6.2505317040000001</v>
      </c>
      <c r="AS35" s="23">
        <f>'Variables AMS'!AQ580</f>
        <v>6.4965342220000002</v>
      </c>
      <c r="AT35" s="23">
        <f>'Variables AMS'!AR580</f>
        <v>6.8050066119999997</v>
      </c>
      <c r="AU35" s="23">
        <f>'Variables AMS'!AS580</f>
        <v>7.1146811999999997</v>
      </c>
      <c r="AV35" s="23">
        <f>'Variables AMS'!AT580</f>
        <v>7.4245075109999998</v>
      </c>
      <c r="AW35" s="23">
        <f>'Variables AMS'!AU580</f>
        <v>7.7356022649999998</v>
      </c>
      <c r="AX35" s="23">
        <f>'Variables AMS'!AV580</f>
        <v>8.0442491779999994</v>
      </c>
      <c r="AY35" s="18"/>
    </row>
    <row r="36" spans="1:51" x14ac:dyDescent="0.25">
      <c r="A36" s="111"/>
      <c r="B36" s="115"/>
      <c r="C36" t="s">
        <v>245</v>
      </c>
      <c r="D36" s="23">
        <f>'Variables AMS'!B581</f>
        <v>0.57343869527792402</v>
      </c>
      <c r="E36" s="23">
        <f>'Variables AMS'!C581</f>
        <v>0.58264543901461296</v>
      </c>
      <c r="F36" s="23">
        <f>'Variables AMS'!D581</f>
        <v>0.59518519209999998</v>
      </c>
      <c r="G36" s="23">
        <f>'Variables AMS'!E581</f>
        <v>0.57854859889999999</v>
      </c>
      <c r="H36" s="23">
        <f>'Variables AMS'!F581</f>
        <v>0.54801398999999995</v>
      </c>
      <c r="I36" s="23">
        <f>'Variables AMS'!G581</f>
        <v>0.50676079590000001</v>
      </c>
      <c r="J36" s="23">
        <f>'Variables AMS'!H581</f>
        <v>0.49771683989999999</v>
      </c>
      <c r="K36" s="23">
        <f>'Variables AMS'!I581</f>
        <v>0.47998787859999997</v>
      </c>
      <c r="L36" s="23">
        <f>'Variables AMS'!J581</f>
        <v>0.44776867970000001</v>
      </c>
      <c r="M36" s="23">
        <f>'Variables AMS'!K581</f>
        <v>0.42121689379999999</v>
      </c>
      <c r="N36" s="23">
        <f>'Variables AMS'!L581</f>
        <v>0.40162146250000003</v>
      </c>
      <c r="O36" s="23">
        <f>'Variables AMS'!M581</f>
        <v>0.38528152869999999</v>
      </c>
      <c r="P36" s="23">
        <f>'Variables AMS'!N581</f>
        <v>0.56672951199999999</v>
      </c>
      <c r="Q36" s="23">
        <f>'Variables AMS'!O581</f>
        <v>0.74844074540000005</v>
      </c>
      <c r="R36" s="23">
        <f>'Variables AMS'!P581</f>
        <v>0.90461210849999996</v>
      </c>
      <c r="S36" s="23">
        <f>'Variables AMS'!Q581</f>
        <v>1.04758901</v>
      </c>
      <c r="T36" s="23">
        <f>'Variables AMS'!R581</f>
        <v>1.1855025509999999</v>
      </c>
      <c r="U36" s="23">
        <f>'Variables AMS'!S581</f>
        <v>1.0214127079999999</v>
      </c>
      <c r="V36" s="23">
        <f>'Variables AMS'!T581</f>
        <v>0.87439839080000004</v>
      </c>
      <c r="W36" s="23">
        <f>'Variables AMS'!U581</f>
        <v>0.73455601100000001</v>
      </c>
      <c r="X36" s="23">
        <f>'Variables AMS'!V581</f>
        <v>0.90698407960000005</v>
      </c>
      <c r="Y36" s="23">
        <f>'Variables AMS'!W581</f>
        <v>0.88945312939999999</v>
      </c>
      <c r="Z36" s="23">
        <f>'Variables AMS'!X581</f>
        <v>0.87863254830000004</v>
      </c>
      <c r="AA36" s="23">
        <f>'Variables AMS'!Y581</f>
        <v>0.87515071619999996</v>
      </c>
      <c r="AB36" s="23">
        <f>'Variables AMS'!Z581</f>
        <v>0.8760465851</v>
      </c>
      <c r="AC36" s="23">
        <f>'Variables AMS'!AA581</f>
        <v>0.87031670549999995</v>
      </c>
      <c r="AD36" s="23">
        <f>'Variables AMS'!AB581</f>
        <v>0.86446193120000003</v>
      </c>
      <c r="AE36" s="23">
        <f>'Variables AMS'!AC581</f>
        <v>0.84226175059999997</v>
      </c>
      <c r="AF36" s="23">
        <f>'Variables AMS'!AD581</f>
        <v>0.8206012842</v>
      </c>
      <c r="AG36" s="23">
        <f>'Variables AMS'!AE581</f>
        <v>0.80020873429999995</v>
      </c>
      <c r="AH36" s="23">
        <f>'Variables AMS'!AF581</f>
        <v>0.78444551149999997</v>
      </c>
      <c r="AI36" s="23">
        <f>'Variables AMS'!AG581</f>
        <v>0.77323783319999995</v>
      </c>
      <c r="AJ36" s="23">
        <f>'Variables AMS'!AH581</f>
        <v>0.77295138109999995</v>
      </c>
      <c r="AK36" s="23">
        <f>'Variables AMS'!AI581</f>
        <v>0.77234117309999994</v>
      </c>
      <c r="AL36" s="23">
        <f>'Variables AMS'!AJ581</f>
        <v>0.77166767999999997</v>
      </c>
      <c r="AM36" s="23">
        <f>'Variables AMS'!AK581</f>
        <v>0.77137423329999999</v>
      </c>
      <c r="AN36" s="23">
        <f>'Variables AMS'!AL581</f>
        <v>0.77066514070000003</v>
      </c>
      <c r="AO36" s="23">
        <f>'Variables AMS'!AM581</f>
        <v>0.76216234199999999</v>
      </c>
      <c r="AP36" s="23">
        <f>'Variables AMS'!AN581</f>
        <v>0.75445549410000001</v>
      </c>
      <c r="AQ36" s="23">
        <f>'Variables AMS'!AO581</f>
        <v>0.74725757449999997</v>
      </c>
      <c r="AR36" s="23">
        <f>'Variables AMS'!AP581</f>
        <v>0.74049376860000005</v>
      </c>
      <c r="AS36" s="23">
        <f>'Variables AMS'!AQ581</f>
        <v>0.73388763050000005</v>
      </c>
      <c r="AT36" s="23">
        <f>'Variables AMS'!AR581</f>
        <v>0.73383901920000005</v>
      </c>
      <c r="AU36" s="23">
        <f>'Variables AMS'!AS581</f>
        <v>0.73412855249999998</v>
      </c>
      <c r="AV36" s="23">
        <f>'Variables AMS'!AT581</f>
        <v>0.73460857440000005</v>
      </c>
      <c r="AW36" s="23">
        <f>'Variables AMS'!AU581</f>
        <v>0.73536116809999996</v>
      </c>
      <c r="AX36" s="23">
        <f>'Variables AMS'!AV581</f>
        <v>0.73601420250000005</v>
      </c>
      <c r="AY36" s="18"/>
    </row>
    <row r="37" spans="1:51" x14ac:dyDescent="0.25">
      <c r="A37" s="111"/>
      <c r="B37" s="115"/>
      <c r="C37" t="s">
        <v>246</v>
      </c>
      <c r="D37" s="23">
        <f>'Variables AMS'!B582</f>
        <v>0.19372928894524399</v>
      </c>
      <c r="E37" s="23">
        <f>'Variables AMS'!C582</f>
        <v>0.196839675342774</v>
      </c>
      <c r="F37" s="23">
        <f>'Variables AMS'!D582</f>
        <v>0.2010760784</v>
      </c>
      <c r="G37" s="23">
        <f>'Variables AMS'!E582</f>
        <v>0.20318595119999999</v>
      </c>
      <c r="H37" s="23">
        <f>'Variables AMS'!F582</f>
        <v>0.20007416680000001</v>
      </c>
      <c r="I37" s="23">
        <f>'Variables AMS'!G582</f>
        <v>0.19233039439999999</v>
      </c>
      <c r="J37" s="23">
        <f>'Variables AMS'!H582</f>
        <v>0.19636893690000001</v>
      </c>
      <c r="K37" s="23">
        <f>'Variables AMS'!I582</f>
        <v>0.19686398190000001</v>
      </c>
      <c r="L37" s="23">
        <f>'Variables AMS'!J582</f>
        <v>0.1909128886</v>
      </c>
      <c r="M37" s="23">
        <f>'Variables AMS'!K582</f>
        <v>0.1866950738</v>
      </c>
      <c r="N37" s="23">
        <f>'Variables AMS'!L582</f>
        <v>0.1850501886</v>
      </c>
      <c r="O37" s="23">
        <f>'Variables AMS'!M582</f>
        <v>0.1845424782</v>
      </c>
      <c r="P37" s="23">
        <f>'Variables AMS'!N582</f>
        <v>0.21494650470000001</v>
      </c>
      <c r="Q37" s="23">
        <f>'Variables AMS'!O582</f>
        <v>0.24528449760000001</v>
      </c>
      <c r="R37" s="23">
        <f>'Variables AMS'!P582</f>
        <v>0.26797670959999997</v>
      </c>
      <c r="S37" s="23">
        <f>'Variables AMS'!Q582</f>
        <v>0.28808430600000001</v>
      </c>
      <c r="T37" s="23">
        <f>'Variables AMS'!R582</f>
        <v>0.30788564309999999</v>
      </c>
      <c r="U37" s="23">
        <f>'Variables AMS'!S582</f>
        <v>0.29365637039999998</v>
      </c>
      <c r="V37" s="23">
        <f>'Variables AMS'!T582</f>
        <v>0.28304857620000001</v>
      </c>
      <c r="W37" s="23">
        <f>'Variables AMS'!U582</f>
        <v>0.27386627629999999</v>
      </c>
      <c r="X37" s="23">
        <f>'Variables AMS'!V582</f>
        <v>0.41514132819999999</v>
      </c>
      <c r="Y37" s="23">
        <f>'Variables AMS'!W582</f>
        <v>0.42931192899999998</v>
      </c>
      <c r="Z37" s="23">
        <f>'Variables AMS'!X582</f>
        <v>0.44261119650000003</v>
      </c>
      <c r="AA37" s="23">
        <f>'Variables AMS'!Y582</f>
        <v>0.45810661009999998</v>
      </c>
      <c r="AB37" s="23">
        <f>'Variables AMS'!Z582</f>
        <v>0.4747555014</v>
      </c>
      <c r="AC37" s="23">
        <f>'Variables AMS'!AA582</f>
        <v>0.49263537600000001</v>
      </c>
      <c r="AD37" s="23">
        <f>'Variables AMS'!AB582</f>
        <v>0.50926430639999998</v>
      </c>
      <c r="AE37" s="23">
        <f>'Variables AMS'!AC582</f>
        <v>0.53830422720000004</v>
      </c>
      <c r="AF37" s="23">
        <f>'Variables AMS'!AD582</f>
        <v>0.56595102220000004</v>
      </c>
      <c r="AG37" s="23">
        <f>'Variables AMS'!AE582</f>
        <v>0.59279738410000005</v>
      </c>
      <c r="AH37" s="23">
        <f>'Variables AMS'!AF582</f>
        <v>0.62488209959999996</v>
      </c>
      <c r="AI37" s="23">
        <f>'Variables AMS'!AG582</f>
        <v>0.65981196109999996</v>
      </c>
      <c r="AJ37" s="23">
        <f>'Variables AMS'!AH582</f>
        <v>0.67047839949999999</v>
      </c>
      <c r="AK37" s="23">
        <f>'Variables AMS'!AI582</f>
        <v>0.6807225603</v>
      </c>
      <c r="AL37" s="23">
        <f>'Variables AMS'!AJ582</f>
        <v>0.6907666294</v>
      </c>
      <c r="AM37" s="23">
        <f>'Variables AMS'!AK582</f>
        <v>0.7011680012</v>
      </c>
      <c r="AN37" s="23">
        <f>'Variables AMS'!AL582</f>
        <v>0.71105704260000002</v>
      </c>
      <c r="AO37" s="23">
        <f>'Variables AMS'!AM582</f>
        <v>0.72058488350000005</v>
      </c>
      <c r="AP37" s="23">
        <f>'Variables AMS'!AN582</f>
        <v>0.73068519080000005</v>
      </c>
      <c r="AQ37" s="23">
        <f>'Variables AMS'!AO582</f>
        <v>0.74112563970000001</v>
      </c>
      <c r="AR37" s="23">
        <f>'Variables AMS'!AP582</f>
        <v>0.75186348780000001</v>
      </c>
      <c r="AS37" s="23">
        <f>'Variables AMS'!AQ582</f>
        <v>0.76264007710000004</v>
      </c>
      <c r="AT37" s="23">
        <f>'Variables AMS'!AR582</f>
        <v>0.77360453979999999</v>
      </c>
      <c r="AU37" s="23">
        <f>'Variables AMS'!AS582</f>
        <v>0.784856526</v>
      </c>
      <c r="AV37" s="23">
        <f>'Variables AMS'!AT582</f>
        <v>0.79625174529999998</v>
      </c>
      <c r="AW37" s="23">
        <f>'Variables AMS'!AU582</f>
        <v>0.8078894069</v>
      </c>
      <c r="AX37" s="23">
        <f>'Variables AMS'!AV582</f>
        <v>0.81936774909999999</v>
      </c>
      <c r="AY37" s="18"/>
    </row>
    <row r="38" spans="1:51" x14ac:dyDescent="0.25">
      <c r="A38" s="111"/>
      <c r="B38" s="115"/>
      <c r="C38" t="s">
        <v>247</v>
      </c>
      <c r="D38" s="23">
        <f>'Variables AMS'!B583</f>
        <v>0.38745857789048899</v>
      </c>
      <c r="E38" s="23">
        <f>'Variables AMS'!C583</f>
        <v>0.39367935068554899</v>
      </c>
      <c r="F38" s="23">
        <f>'Variables AMS'!D583</f>
        <v>0.40215215679999999</v>
      </c>
      <c r="G38" s="23">
        <f>'Variables AMS'!E583</f>
        <v>0.52063139420000004</v>
      </c>
      <c r="H38" s="23">
        <f>'Variables AMS'!F583</f>
        <v>0.65680185980000005</v>
      </c>
      <c r="I38" s="23">
        <f>'Variables AMS'!G583</f>
        <v>0.80890581930000005</v>
      </c>
      <c r="J38" s="23">
        <f>'Variables AMS'!H583</f>
        <v>1.0581068039999999</v>
      </c>
      <c r="K38" s="23">
        <f>'Variables AMS'!I583</f>
        <v>1.359031941</v>
      </c>
      <c r="L38" s="23">
        <f>'Variables AMS'!J583</f>
        <v>1.688516576</v>
      </c>
      <c r="M38" s="23">
        <f>'Variables AMS'!K583</f>
        <v>2.1154833860000002</v>
      </c>
      <c r="N38" s="23">
        <f>'Variables AMS'!L583</f>
        <v>2.6864141899999998</v>
      </c>
      <c r="O38" s="23">
        <f>'Variables AMS'!M583</f>
        <v>3.4323097169999999</v>
      </c>
      <c r="P38" s="23">
        <f>'Variables AMS'!N583</f>
        <v>3.2096233609999998</v>
      </c>
      <c r="Q38" s="23">
        <f>'Variables AMS'!O583</f>
        <v>2.9830290000000002</v>
      </c>
      <c r="R38" s="23">
        <f>'Variables AMS'!P583</f>
        <v>2.67821664</v>
      </c>
      <c r="S38" s="23">
        <f>'Variables AMS'!Q583</f>
        <v>2.3774342609999999</v>
      </c>
      <c r="T38" s="23">
        <f>'Variables AMS'!R583</f>
        <v>2.1005123989999999</v>
      </c>
      <c r="U38" s="23">
        <f>'Variables AMS'!S583</f>
        <v>2.1461526200000001</v>
      </c>
      <c r="V38" s="23">
        <f>'Variables AMS'!T583</f>
        <v>2.212411474</v>
      </c>
      <c r="W38" s="23">
        <f>'Variables AMS'!U583</f>
        <v>2.2861978770000002</v>
      </c>
      <c r="X38" s="23">
        <f>'Variables AMS'!V583</f>
        <v>3.7624043619999998</v>
      </c>
      <c r="Y38" s="23">
        <f>'Variables AMS'!W583</f>
        <v>3.8714595699999999</v>
      </c>
      <c r="Z38" s="23">
        <f>'Variables AMS'!X583</f>
        <v>3.979482231</v>
      </c>
      <c r="AA38" s="23">
        <f>'Variables AMS'!Y583</f>
        <v>4.1081747210000001</v>
      </c>
      <c r="AB38" s="23">
        <f>'Variables AMS'!Z583</f>
        <v>4.2478859370000004</v>
      </c>
      <c r="AC38" s="23">
        <f>'Variables AMS'!AA583</f>
        <v>4.3881903659999999</v>
      </c>
      <c r="AD38" s="23">
        <f>'Variables AMS'!AB583</f>
        <v>4.5184113989999997</v>
      </c>
      <c r="AE38" s="23">
        <f>'Variables AMS'!AC583</f>
        <v>4.6360260479999997</v>
      </c>
      <c r="AF38" s="23">
        <f>'Variables AMS'!AD583</f>
        <v>4.746969483</v>
      </c>
      <c r="AG38" s="23">
        <f>'Variables AMS'!AE583</f>
        <v>4.8559560380000004</v>
      </c>
      <c r="AH38" s="23">
        <f>'Variables AMS'!AF583</f>
        <v>4.9998594949999999</v>
      </c>
      <c r="AI38" s="23">
        <f>'Variables AMS'!AG583</f>
        <v>5.1685084420000003</v>
      </c>
      <c r="AJ38" s="23">
        <f>'Variables AMS'!AH583</f>
        <v>5.304584245</v>
      </c>
      <c r="AK38" s="23">
        <f>'Variables AMS'!AI583</f>
        <v>5.4366493440000001</v>
      </c>
      <c r="AL38" s="23">
        <f>'Variables AMS'!AJ583</f>
        <v>5.5664438220000001</v>
      </c>
      <c r="AM38" s="23">
        <f>'Variables AMS'!AK583</f>
        <v>5.6968970509999997</v>
      </c>
      <c r="AN38" s="23">
        <f>'Variables AMS'!AL583</f>
        <v>5.8226083629999996</v>
      </c>
      <c r="AO38" s="23">
        <f>'Variables AMS'!AM583</f>
        <v>5.884013511</v>
      </c>
      <c r="AP38" s="23">
        <f>'Variables AMS'!AN583</f>
        <v>5.9502612529999999</v>
      </c>
      <c r="AQ38" s="23">
        <f>'Variables AMS'!AO583</f>
        <v>6.0194180780000002</v>
      </c>
      <c r="AR38" s="23">
        <f>'Variables AMS'!AP583</f>
        <v>6.0911088449999999</v>
      </c>
      <c r="AS38" s="23">
        <f>'Variables AMS'!AQ583</f>
        <v>6.1632189259999999</v>
      </c>
      <c r="AT38" s="23">
        <f>'Variables AMS'!AR583</f>
        <v>6.213295628</v>
      </c>
      <c r="AU38" s="23">
        <f>'Variables AMS'!AS583</f>
        <v>6.2659193520000001</v>
      </c>
      <c r="AV38" s="23">
        <f>'Variables AMS'!AT583</f>
        <v>6.3198920159999998</v>
      </c>
      <c r="AW38" s="23">
        <f>'Variables AMS'!AU583</f>
        <v>6.3759667120000003</v>
      </c>
      <c r="AX38" s="23">
        <f>'Variables AMS'!AV583</f>
        <v>6.4309492830000003</v>
      </c>
      <c r="AY38" s="18"/>
    </row>
    <row r="39" spans="1:51"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row>
    <row r="40" spans="1:51" x14ac:dyDescent="0.25">
      <c r="A40" s="18"/>
      <c r="B40" s="18"/>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18"/>
    </row>
    <row r="41" spans="1:51" x14ac:dyDescent="0.25">
      <c r="A41" s="118" t="s">
        <v>248</v>
      </c>
      <c r="B41" s="26" t="s">
        <v>823</v>
      </c>
      <c r="C41" t="s">
        <v>232</v>
      </c>
      <c r="D41" s="23">
        <f>'Variables AMS'!B85*'Variables AMS'!B122/'Variables AMS'!B$64*'Variables AMS'!$S$64</f>
        <v>2.1154599032789863</v>
      </c>
      <c r="E41" s="23">
        <f>'Variables AMS'!C85*'Variables AMS'!C122/'Variables AMS'!C$64*'Variables AMS'!$S$64</f>
        <v>2.1494242962910288</v>
      </c>
      <c r="F41" s="23">
        <f>'Variables AMS'!D85*'Variables AMS'!D122/'Variables AMS'!D$64*'Variables AMS'!$S$64</f>
        <v>2.1839425564257211</v>
      </c>
      <c r="G41" s="23">
        <f>'Variables AMS'!E85*'Variables AMS'!E122/'Variables AMS'!E$64*'Variables AMS'!$S$64</f>
        <v>2.1685635659392712</v>
      </c>
      <c r="H41" s="23">
        <f>'Variables AMS'!F85*'Variables AMS'!F122/'Variables AMS'!F$64*'Variables AMS'!$S$64</f>
        <v>2.0128854832815799</v>
      </c>
      <c r="I41" s="23">
        <f>'Variables AMS'!G85*'Variables AMS'!G122/'Variables AMS'!G$64*'Variables AMS'!$S$64</f>
        <v>1.8147084109373428</v>
      </c>
      <c r="J41" s="23">
        <f>'Variables AMS'!H85*'Variables AMS'!H122/'Variables AMS'!H$64*'Variables AMS'!$S$64</f>
        <v>1.7604698273920316</v>
      </c>
      <c r="K41" s="23">
        <f>'Variables AMS'!I85*'Variables AMS'!I122/'Variables AMS'!I$64*'Variables AMS'!$S$64</f>
        <v>1.6956885679549587</v>
      </c>
      <c r="L41" s="23">
        <f>'Variables AMS'!J85*'Variables AMS'!J122/'Variables AMS'!J$64*'Variables AMS'!$S$64</f>
        <v>1.6363684771974178</v>
      </c>
      <c r="M41" s="23">
        <f>'Variables AMS'!K85*'Variables AMS'!K122/'Variables AMS'!K$64*'Variables AMS'!$S$64</f>
        <v>1.6330757123558144</v>
      </c>
      <c r="N41" s="23">
        <f>'Variables AMS'!L85*'Variables AMS'!L122/'Variables AMS'!L$64*'Variables AMS'!$S$64</f>
        <v>1.5786583972915702</v>
      </c>
      <c r="O41" s="23">
        <f>'Variables AMS'!M85*'Variables AMS'!M122/'Variables AMS'!M$64*'Variables AMS'!$S$64</f>
        <v>1.5009514485239199</v>
      </c>
      <c r="P41" s="23">
        <f>'Variables AMS'!N85*'Variables AMS'!N122/'Variables AMS'!N$64*'Variables AMS'!$S$64</f>
        <v>1.2707438788807623</v>
      </c>
      <c r="Q41" s="23">
        <f>'Variables AMS'!O85*'Variables AMS'!O122/'Variables AMS'!O$64*'Variables AMS'!$S$64</f>
        <v>1.0315062446262266</v>
      </c>
      <c r="R41" s="23">
        <f>'Variables AMS'!P85*'Variables AMS'!P122/'Variables AMS'!P$64*'Variables AMS'!$S$64</f>
        <v>0.81870056365132537</v>
      </c>
      <c r="S41" s="23">
        <f>'Variables AMS'!Q85*'Variables AMS'!Q122/'Variables AMS'!Q$64*'Variables AMS'!$S$64</f>
        <v>0.73309855019289039</v>
      </c>
      <c r="T41" s="23">
        <f>'Variables AMS'!R85*'Variables AMS'!R122/'Variables AMS'!R$64*'Variables AMS'!$S$64</f>
        <v>0.66628312192664652</v>
      </c>
      <c r="U41" s="23">
        <f>'Variables AMS'!S85*'Variables AMS'!S122/'Variables AMS'!S$64*'Variables AMS'!$S$64</f>
        <v>0.63700858427204909</v>
      </c>
      <c r="V41" s="23">
        <f>'Variables AMS'!T85*'Variables AMS'!T122/'Variables AMS'!T$64*'Variables AMS'!$S$64</f>
        <v>0.62339859393608044</v>
      </c>
      <c r="W41" s="23">
        <f>'Variables AMS'!U85*'Variables AMS'!U122/'Variables AMS'!U$64*'Variables AMS'!$S$64</f>
        <v>0.61880841416019305</v>
      </c>
      <c r="X41" s="23">
        <f>'Variables AMS'!V85*'Variables AMS'!V122/'Variables AMS'!V$64*'Variables AMS'!$S$64</f>
        <v>0.65213974022877363</v>
      </c>
      <c r="Y41" s="23">
        <f>'Variables AMS'!W85*'Variables AMS'!W122/'Variables AMS'!W$64*'Variables AMS'!$S$64</f>
        <v>0.66083267215966512</v>
      </c>
      <c r="Z41" s="23">
        <f>'Variables AMS'!X85*'Variables AMS'!X122/'Variables AMS'!X$64*'Variables AMS'!$S$64</f>
        <v>0.66919683772759031</v>
      </c>
      <c r="AA41" s="23">
        <f>'Variables AMS'!Y85*'Variables AMS'!Y122/'Variables AMS'!Y$64*'Variables AMS'!$S$64</f>
        <v>0.67557590087602348</v>
      </c>
      <c r="AB41" s="23">
        <f>'Variables AMS'!Z85*'Variables AMS'!Z122/'Variables AMS'!Z$64*'Variables AMS'!$S$64</f>
        <v>0.68002639274715193</v>
      </c>
      <c r="AC41" s="23">
        <f>'Variables AMS'!AA85*'Variables AMS'!AA122/'Variables AMS'!AA$64*'Variables AMS'!$S$64</f>
        <v>0.68555223422830691</v>
      </c>
      <c r="AD41" s="23">
        <f>'Variables AMS'!AB85*'Variables AMS'!AB122/'Variables AMS'!AB$64*'Variables AMS'!$S$64</f>
        <v>0.69250085305339237</v>
      </c>
      <c r="AE41" s="23">
        <f>'Variables AMS'!AC85*'Variables AMS'!AC122/'Variables AMS'!AC$64*'Variables AMS'!$S$64</f>
        <v>0.70389028245330065</v>
      </c>
      <c r="AF41" s="23">
        <f>'Variables AMS'!AD85*'Variables AMS'!AD122/'Variables AMS'!AD$64*'Variables AMS'!$S$64</f>
        <v>0.71610043971351656</v>
      </c>
      <c r="AG41" s="23">
        <f>'Variables AMS'!AE85*'Variables AMS'!AE122/'Variables AMS'!AE$64*'Variables AMS'!$S$64</f>
        <v>0.72896455970118879</v>
      </c>
      <c r="AH41" s="23">
        <f>'Variables AMS'!AF85*'Variables AMS'!AF122/'Variables AMS'!AF$64*'Variables AMS'!$S$64</f>
        <v>0.74628339396354437</v>
      </c>
      <c r="AI41" s="23">
        <f>'Variables AMS'!AG85*'Variables AMS'!AG122/'Variables AMS'!AG$64*'Variables AMS'!$S$64</f>
        <v>0.76802719952080634</v>
      </c>
      <c r="AJ41" s="23">
        <f>'Variables AMS'!AH85*'Variables AMS'!AH122/'Variables AMS'!AH$64*'Variables AMS'!$S$64</f>
        <v>0.79254737426584931</v>
      </c>
      <c r="AK41" s="23">
        <f>'Variables AMS'!AI85*'Variables AMS'!AI122/'Variables AMS'!AI$64*'Variables AMS'!$S$64</f>
        <v>0.81863823026717675</v>
      </c>
      <c r="AL41" s="23">
        <f>'Variables AMS'!AJ85*'Variables AMS'!AJ122/'Variables AMS'!AJ$64*'Variables AMS'!$S$64</f>
        <v>0.8454103753747757</v>
      </c>
      <c r="AM41" s="23">
        <f>'Variables AMS'!AK85*'Variables AMS'!AK122/'Variables AMS'!AK$64*'Variables AMS'!$S$64</f>
        <v>0.87261813302078839</v>
      </c>
      <c r="AN41" s="23">
        <f>'Variables AMS'!AL85*'Variables AMS'!AL122/'Variables AMS'!AL$64*'Variables AMS'!$S$64</f>
        <v>0.90125119067940196</v>
      </c>
      <c r="AO41" s="23">
        <f>'Variables AMS'!AM85*'Variables AMS'!AM122/'Variables AMS'!AM$64*'Variables AMS'!$S$64</f>
        <v>0.93007954245255919</v>
      </c>
      <c r="AP41" s="23">
        <f>'Variables AMS'!AN85*'Variables AMS'!AN122/'Variables AMS'!AN$64*'Variables AMS'!$S$64</f>
        <v>0.95861034349312513</v>
      </c>
      <c r="AQ41" s="23">
        <f>'Variables AMS'!AO85*'Variables AMS'!AO122/'Variables AMS'!AO$64*'Variables AMS'!$S$64</f>
        <v>0.98705419230726577</v>
      </c>
      <c r="AR41" s="23">
        <f>'Variables AMS'!AP85*'Variables AMS'!AP122/'Variables AMS'!AP$64*'Variables AMS'!$S$64</f>
        <v>1.0155383581003277</v>
      </c>
      <c r="AS41" s="23">
        <f>'Variables AMS'!AQ85*'Variables AMS'!AQ122/'Variables AMS'!AQ$64*'Variables AMS'!$S$64</f>
        <v>1.0438046049084804</v>
      </c>
      <c r="AT41" s="23">
        <f>'Variables AMS'!AR85*'Variables AMS'!AR122/'Variables AMS'!AR$64*'Variables AMS'!$S$64</f>
        <v>1.0714083419543974</v>
      </c>
      <c r="AU41" s="23">
        <f>'Variables AMS'!AS85*'Variables AMS'!AS122/'Variables AMS'!AS$64*'Variables AMS'!$S$64</f>
        <v>1.0988449097438833</v>
      </c>
      <c r="AV41" s="23">
        <f>'Variables AMS'!AT85*'Variables AMS'!AT122/'Variables AMS'!AT$64*'Variables AMS'!$S$64</f>
        <v>1.1259938565141629</v>
      </c>
      <c r="AW41" s="23">
        <f>'Variables AMS'!AU85*'Variables AMS'!AU122/'Variables AMS'!AU$64*'Variables AMS'!$S$64</f>
        <v>1.1528430715083613</v>
      </c>
      <c r="AX41" s="23">
        <f>'Variables AMS'!AV85*'Variables AMS'!AV122/'Variables AMS'!AV$64*'Variables AMS'!$S$64</f>
        <v>1.1791945173503657</v>
      </c>
      <c r="AY41" s="18"/>
    </row>
    <row r="42" spans="1:51" x14ac:dyDescent="0.25">
      <c r="A42" s="118"/>
      <c r="B42" s="114" t="s">
        <v>820</v>
      </c>
      <c r="C42" t="s">
        <v>233</v>
      </c>
      <c r="D42" s="23">
        <f>'Variables AMS'!B86*'Variables AMS'!B123/'Variables AMS'!B$64*'Variables AMS'!$S$64</f>
        <v>795.06111556507699</v>
      </c>
      <c r="E42" s="23">
        <f>'Variables AMS'!C86*'Variables AMS'!C123/'Variables AMS'!C$64*'Variables AMS'!$S$64</f>
        <v>807.82607894527871</v>
      </c>
      <c r="F42" s="23">
        <f>'Variables AMS'!D86*'Variables AMS'!D123/'Variables AMS'!D$64*'Variables AMS'!$S$64</f>
        <v>820.75946262910054</v>
      </c>
      <c r="G42" s="23">
        <f>'Variables AMS'!E86*'Variables AMS'!E123/'Variables AMS'!E$64*'Variables AMS'!$S$64</f>
        <v>824.81863385956979</v>
      </c>
      <c r="H42" s="23">
        <f>'Variables AMS'!F86*'Variables AMS'!F123/'Variables AMS'!F$64*'Variables AMS'!$S$64</f>
        <v>815.83584331383918</v>
      </c>
      <c r="I42" s="23">
        <f>'Variables AMS'!G86*'Variables AMS'!G123/'Variables AMS'!G$64*'Variables AMS'!$S$64</f>
        <v>795.04077248940644</v>
      </c>
      <c r="J42" s="23">
        <f>'Variables AMS'!H86*'Variables AMS'!H123/'Variables AMS'!H$64*'Variables AMS'!$S$64</f>
        <v>794.46543551606555</v>
      </c>
      <c r="K42" s="23">
        <f>'Variables AMS'!I86*'Variables AMS'!I123/'Variables AMS'!I$64*'Variables AMS'!$S$64</f>
        <v>789.08991219272605</v>
      </c>
      <c r="L42" s="23">
        <f>'Variables AMS'!J86*'Variables AMS'!J123/'Variables AMS'!J$64*'Variables AMS'!$S$64</f>
        <v>776.33053907384647</v>
      </c>
      <c r="M42" s="23">
        <f>'Variables AMS'!K86*'Variables AMS'!K123/'Variables AMS'!K$64*'Variables AMS'!$S$64</f>
        <v>762.38264529039975</v>
      </c>
      <c r="N42" s="23">
        <f>'Variables AMS'!L86*'Variables AMS'!L123/'Variables AMS'!L$64*'Variables AMS'!$S$64</f>
        <v>753.33151659411635</v>
      </c>
      <c r="O42" s="23">
        <f>'Variables AMS'!M86*'Variables AMS'!M123/'Variables AMS'!M$64*'Variables AMS'!$S$64</f>
        <v>753.15186321526551</v>
      </c>
      <c r="P42" s="23">
        <f>'Variables AMS'!N86*'Variables AMS'!N123/'Variables AMS'!N$64*'Variables AMS'!$S$64</f>
        <v>750.4625379023081</v>
      </c>
      <c r="Q42" s="23">
        <f>'Variables AMS'!O86*'Variables AMS'!O123/'Variables AMS'!O$64*'Variables AMS'!$S$64</f>
        <v>746.93781585176237</v>
      </c>
      <c r="R42" s="23">
        <f>'Variables AMS'!P86*'Variables AMS'!P123/'Variables AMS'!P$64*'Variables AMS'!$S$64</f>
        <v>735.43750739473251</v>
      </c>
      <c r="S42" s="23">
        <f>'Variables AMS'!Q86*'Variables AMS'!Q123/'Variables AMS'!Q$64*'Variables AMS'!$S$64</f>
        <v>721.88726547871636</v>
      </c>
      <c r="T42" s="23">
        <f>'Variables AMS'!R86*'Variables AMS'!R123/'Variables AMS'!R$64*'Variables AMS'!$S$64</f>
        <v>708.21759600223334</v>
      </c>
      <c r="U42" s="23">
        <f>'Variables AMS'!S86*'Variables AMS'!S123/'Variables AMS'!S$64*'Variables AMS'!$S$64</f>
        <v>698.02810149413426</v>
      </c>
      <c r="V42" s="23">
        <f>'Variables AMS'!T86*'Variables AMS'!T123/'Variables AMS'!T$64*'Variables AMS'!$S$64</f>
        <v>688.25619325068692</v>
      </c>
      <c r="W42" s="23">
        <f>'Variables AMS'!U86*'Variables AMS'!U123/'Variables AMS'!U$64*'Variables AMS'!$S$64</f>
        <v>679.16269119681465</v>
      </c>
      <c r="X42" s="23">
        <f>'Variables AMS'!V86*'Variables AMS'!V123/'Variables AMS'!V$64*'Variables AMS'!$S$64</f>
        <v>657.87440249338215</v>
      </c>
      <c r="Y42" s="23">
        <f>'Variables AMS'!W86*'Variables AMS'!W123/'Variables AMS'!W$64*'Variables AMS'!$S$64</f>
        <v>631.17295930716432</v>
      </c>
      <c r="Z42" s="23">
        <f>'Variables AMS'!X86*'Variables AMS'!X123/'Variables AMS'!X$64*'Variables AMS'!$S$64</f>
        <v>602.98008355990737</v>
      </c>
      <c r="AA42" s="23">
        <f>'Variables AMS'!Y86*'Variables AMS'!Y123/'Variables AMS'!Y$64*'Variables AMS'!$S$64</f>
        <v>575.89040186040029</v>
      </c>
      <c r="AB42" s="23">
        <f>'Variables AMS'!Z86*'Variables AMS'!Z123/'Variables AMS'!Z$64*'Variables AMS'!$S$64</f>
        <v>550.38243784414351</v>
      </c>
      <c r="AC42" s="23">
        <f>'Variables AMS'!AA86*'Variables AMS'!AA123/'Variables AMS'!AA$64*'Variables AMS'!$S$64</f>
        <v>527.86950081573286</v>
      </c>
      <c r="AD42" s="23">
        <f>'Variables AMS'!AB86*'Variables AMS'!AB123/'Variables AMS'!AB$64*'Variables AMS'!$S$64</f>
        <v>506.98869448535288</v>
      </c>
      <c r="AE42" s="23">
        <f>'Variables AMS'!AC86*'Variables AMS'!AC123/'Variables AMS'!AC$64*'Variables AMS'!$S$64</f>
        <v>483.61203434759909</v>
      </c>
      <c r="AF42" s="23">
        <f>'Variables AMS'!AD86*'Variables AMS'!AD123/'Variables AMS'!AD$64*'Variables AMS'!$S$64</f>
        <v>459.61526541264044</v>
      </c>
      <c r="AG42" s="23">
        <f>'Variables AMS'!AE86*'Variables AMS'!AE123/'Variables AMS'!AE$64*'Variables AMS'!$S$64</f>
        <v>435.54549230728298</v>
      </c>
      <c r="AH42" s="23">
        <f>'Variables AMS'!AF86*'Variables AMS'!AF123/'Variables AMS'!AF$64*'Variables AMS'!$S$64</f>
        <v>411.8138465937522</v>
      </c>
      <c r="AI42" s="23">
        <f>'Variables AMS'!AG86*'Variables AMS'!AG123/'Variables AMS'!AG$64*'Variables AMS'!$S$64</f>
        <v>388.24796664850874</v>
      </c>
      <c r="AJ42" s="23">
        <f>'Variables AMS'!AH86*'Variables AMS'!AH123/'Variables AMS'!AH$64*'Variables AMS'!$S$64</f>
        <v>363.29524915102871</v>
      </c>
      <c r="AK42" s="23">
        <f>'Variables AMS'!AI86*'Variables AMS'!AI123/'Variables AMS'!AI$64*'Variables AMS'!$S$64</f>
        <v>337.19161034660323</v>
      </c>
      <c r="AL42" s="23">
        <f>'Variables AMS'!AJ86*'Variables AMS'!AJ123/'Variables AMS'!AJ$64*'Variables AMS'!$S$64</f>
        <v>309.92569455100528</v>
      </c>
      <c r="AM42" s="23">
        <f>'Variables AMS'!AK86*'Variables AMS'!AK123/'Variables AMS'!AK$64*'Variables AMS'!$S$64</f>
        <v>281.63221206269338</v>
      </c>
      <c r="AN42" s="23">
        <f>'Variables AMS'!AL86*'Variables AMS'!AL123/'Variables AMS'!AL$64*'Variables AMS'!$S$64</f>
        <v>251.72253513704862</v>
      </c>
      <c r="AO42" s="23">
        <f>'Variables AMS'!AM86*'Variables AMS'!AM123/'Variables AMS'!AM$64*'Variables AMS'!$S$64</f>
        <v>230.04651765102039</v>
      </c>
      <c r="AP42" s="23">
        <f>'Variables AMS'!AN86*'Variables AMS'!AN123/'Variables AMS'!AN$64*'Variables AMS'!$S$64</f>
        <v>210.4432436151038</v>
      </c>
      <c r="AQ42" s="23">
        <f>'Variables AMS'!AO86*'Variables AMS'!AO123/'Variables AMS'!AO$64*'Variables AMS'!$S$64</f>
        <v>190.91036928284478</v>
      </c>
      <c r="AR42" s="23">
        <f>'Variables AMS'!AP86*'Variables AMS'!AP123/'Variables AMS'!AP$64*'Variables AMS'!$S$64</f>
        <v>170.67672763318427</v>
      </c>
      <c r="AS42" s="23">
        <f>'Variables AMS'!AQ86*'Variables AMS'!AQ123/'Variables AMS'!AQ$64*'Variables AMS'!$S$64</f>
        <v>149.20014422358474</v>
      </c>
      <c r="AT42" s="23">
        <f>'Variables AMS'!AR86*'Variables AMS'!AR123/'Variables AMS'!AR$64*'Variables AMS'!$S$64</f>
        <v>137.14079787285505</v>
      </c>
      <c r="AU42" s="23">
        <f>'Variables AMS'!AS86*'Variables AMS'!AS123/'Variables AMS'!AS$64*'Variables AMS'!$S$64</f>
        <v>128.17754578490025</v>
      </c>
      <c r="AV42" s="23">
        <f>'Variables AMS'!AT86*'Variables AMS'!AT123/'Variables AMS'!AT$64*'Variables AMS'!$S$64</f>
        <v>120.26894179282752</v>
      </c>
      <c r="AW42" s="23">
        <f>'Variables AMS'!AU86*'Variables AMS'!AU123/'Variables AMS'!AU$64*'Variables AMS'!$S$64</f>
        <v>112.77221854340046</v>
      </c>
      <c r="AX42" s="23">
        <f>'Variables AMS'!AV86*'Variables AMS'!AV123/'Variables AMS'!AV$64*'Variables AMS'!$S$64</f>
        <v>105.43666625448019</v>
      </c>
    </row>
    <row r="43" spans="1:51" x14ac:dyDescent="0.25">
      <c r="A43" s="118"/>
      <c r="B43" s="114"/>
      <c r="C43" t="s">
        <v>234</v>
      </c>
      <c r="D43" s="23">
        <f>'Variables AMS'!B87*'Variables AMS'!B124/'Variables AMS'!B$64*'Variables AMS'!$S$64</f>
        <v>17.884366824899846</v>
      </c>
      <c r="E43" s="23">
        <f>'Variables AMS'!C87*'Variables AMS'!C124/'Variables AMS'!C$64*'Variables AMS'!$S$64</f>
        <v>18.171506119136072</v>
      </c>
      <c r="F43" s="23">
        <f>'Variables AMS'!D87*'Variables AMS'!D124/'Variables AMS'!D$64*'Variables AMS'!$S$64</f>
        <v>18.44939668571341</v>
      </c>
      <c r="G43" s="23">
        <f>'Variables AMS'!E87*'Variables AMS'!E124/'Variables AMS'!E$64*'Variables AMS'!$S$64</f>
        <v>24.594937956647968</v>
      </c>
      <c r="H43" s="23">
        <f>'Variables AMS'!F87*'Variables AMS'!F124/'Variables AMS'!F$64*'Variables AMS'!$S$64</f>
        <v>32.581486718731171</v>
      </c>
      <c r="I43" s="23">
        <f>'Variables AMS'!G87*'Variables AMS'!G124/'Variables AMS'!G$64*'Variables AMS'!$S$64</f>
        <v>40.878826940917861</v>
      </c>
      <c r="J43" s="23">
        <f>'Variables AMS'!H87*'Variables AMS'!H124/'Variables AMS'!H$64*'Variables AMS'!$S$64</f>
        <v>50.250412575743034</v>
      </c>
      <c r="K43" s="23">
        <f>'Variables AMS'!I87*'Variables AMS'!I124/'Variables AMS'!I$64*'Variables AMS'!$S$64</f>
        <v>59.33928868030501</v>
      </c>
      <c r="L43" s="23">
        <f>'Variables AMS'!J87*'Variables AMS'!J124/'Variables AMS'!J$64*'Variables AMS'!$S$64</f>
        <v>67.724688144245889</v>
      </c>
      <c r="M43" s="23">
        <f>'Variables AMS'!K87*'Variables AMS'!K124/'Variables AMS'!K$64*'Variables AMS'!$S$64</f>
        <v>75.659961837759823</v>
      </c>
      <c r="N43" s="23">
        <f>'Variables AMS'!L87*'Variables AMS'!L124/'Variables AMS'!L$64*'Variables AMS'!$S$64</f>
        <v>83.802843488783637</v>
      </c>
      <c r="O43" s="23">
        <f>'Variables AMS'!M87*'Variables AMS'!M124/'Variables AMS'!M$64*'Variables AMS'!$S$64</f>
        <v>92.788299741367425</v>
      </c>
      <c r="P43" s="23">
        <f>'Variables AMS'!N87*'Variables AMS'!N124/'Variables AMS'!N$64*'Variables AMS'!$S$64</f>
        <v>96.450129652154075</v>
      </c>
      <c r="Q43" s="23">
        <f>'Variables AMS'!O87*'Variables AMS'!O124/'Variables AMS'!O$64*'Variables AMS'!$S$64</f>
        <v>98.184050340189842</v>
      </c>
      <c r="R43" s="23">
        <f>'Variables AMS'!P87*'Variables AMS'!P124/'Variables AMS'!P$64*'Variables AMS'!$S$64</f>
        <v>98.348133698406201</v>
      </c>
      <c r="S43" s="23">
        <f>'Variables AMS'!Q87*'Variables AMS'!Q124/'Variables AMS'!Q$64*'Variables AMS'!$S$64</f>
        <v>98.158853204368484</v>
      </c>
      <c r="T43" s="23">
        <f>'Variables AMS'!R87*'Variables AMS'!R124/'Variables AMS'!R$64*'Variables AMS'!$S$64</f>
        <v>97.967658352168243</v>
      </c>
      <c r="U43" s="23">
        <f>'Variables AMS'!S87*'Variables AMS'!S124/'Variables AMS'!S$64*'Variables AMS'!$S$64</f>
        <v>101.09147698358521</v>
      </c>
      <c r="V43" s="23">
        <f>'Variables AMS'!T87*'Variables AMS'!T124/'Variables AMS'!T$64*'Variables AMS'!$S$64</f>
        <v>105.13171631168159</v>
      </c>
      <c r="W43" s="23">
        <f>'Variables AMS'!U87*'Variables AMS'!U124/'Variables AMS'!U$64*'Variables AMS'!$S$64</f>
        <v>109.4127551790847</v>
      </c>
      <c r="X43" s="23">
        <f>'Variables AMS'!V87*'Variables AMS'!V124/'Variables AMS'!V$64*'Variables AMS'!$S$64</f>
        <v>117.66425437848582</v>
      </c>
      <c r="Y43" s="23">
        <f>'Variables AMS'!W87*'Variables AMS'!W124/'Variables AMS'!W$64*'Variables AMS'!$S$64</f>
        <v>122.06136533867168</v>
      </c>
      <c r="Z43" s="23">
        <f>'Variables AMS'!X87*'Variables AMS'!X124/'Variables AMS'!X$64*'Variables AMS'!$S$64</f>
        <v>123.1919902489343</v>
      </c>
      <c r="AA43" s="23">
        <f>'Variables AMS'!Y87*'Variables AMS'!Y124/'Variables AMS'!Y$64*'Variables AMS'!$S$64</f>
        <v>123.45439870528784</v>
      </c>
      <c r="AB43" s="23">
        <f>'Variables AMS'!Z87*'Variables AMS'!Z124/'Variables AMS'!Z$64*'Variables AMS'!$S$64</f>
        <v>123.69777259579801</v>
      </c>
      <c r="AC43" s="23">
        <f>'Variables AMS'!AA87*'Variables AMS'!AA124/'Variables AMS'!AA$64*'Variables AMS'!$S$64</f>
        <v>124.4826773385889</v>
      </c>
      <c r="AD43" s="23">
        <f>'Variables AMS'!AB87*'Variables AMS'!AB124/'Variables AMS'!AB$64*'Variables AMS'!$S$64</f>
        <v>125.72604841825354</v>
      </c>
      <c r="AE43" s="23">
        <f>'Variables AMS'!AC87*'Variables AMS'!AC124/'Variables AMS'!AC$64*'Variables AMS'!$S$64</f>
        <v>140.69391594592173</v>
      </c>
      <c r="AF43" s="23">
        <f>'Variables AMS'!AD87*'Variables AMS'!AD124/'Variables AMS'!AD$64*'Variables AMS'!$S$64</f>
        <v>162.21344838256041</v>
      </c>
      <c r="AG43" s="23">
        <f>'Variables AMS'!AE87*'Variables AMS'!AE124/'Variables AMS'!AE$64*'Variables AMS'!$S$64</f>
        <v>188.10000518206618</v>
      </c>
      <c r="AH43" s="23">
        <f>'Variables AMS'!AF87*'Variables AMS'!AF124/'Variables AMS'!AF$64*'Variables AMS'!$S$64</f>
        <v>217.9057109334862</v>
      </c>
      <c r="AI43" s="23">
        <f>'Variables AMS'!AG87*'Variables AMS'!AG124/'Variables AMS'!AG$64*'Variables AMS'!$S$64</f>
        <v>252.22503004120102</v>
      </c>
      <c r="AJ43" s="23">
        <f>'Variables AMS'!AH87*'Variables AMS'!AH124/'Variables AMS'!AH$64*'Variables AMS'!$S$64</f>
        <v>293.55971908855531</v>
      </c>
      <c r="AK43" s="23">
        <f>'Variables AMS'!AI87*'Variables AMS'!AI124/'Variables AMS'!AI$64*'Variables AMS'!$S$64</f>
        <v>342.00676332445795</v>
      </c>
      <c r="AL43" s="23">
        <f>'Variables AMS'!AJ87*'Variables AMS'!AJ124/'Variables AMS'!AJ$64*'Variables AMS'!$S$64</f>
        <v>398.66778039988657</v>
      </c>
      <c r="AM43" s="23">
        <f>'Variables AMS'!AK87*'Variables AMS'!AK124/'Variables AMS'!AK$64*'Variables AMS'!$S$64</f>
        <v>463.98681253234145</v>
      </c>
      <c r="AN43" s="23">
        <f>'Variables AMS'!AL87*'Variables AMS'!AL124/'Variables AMS'!AL$64*'Variables AMS'!$S$64</f>
        <v>541.01855807684979</v>
      </c>
      <c r="AO43" s="23">
        <f>'Variables AMS'!AM87*'Variables AMS'!AM124/'Variables AMS'!AM$64*'Variables AMS'!$S$64</f>
        <v>597.83664271538908</v>
      </c>
      <c r="AP43" s="23">
        <f>'Variables AMS'!AN87*'Variables AMS'!AN124/'Variables AMS'!AN$64*'Variables AMS'!$S$64</f>
        <v>648.92812935020095</v>
      </c>
      <c r="AQ43" s="23">
        <f>'Variables AMS'!AO87*'Variables AMS'!AO124/'Variables AMS'!AO$64*'Variables AMS'!$S$64</f>
        <v>701.92393360103654</v>
      </c>
      <c r="AR43" s="23">
        <f>'Variables AMS'!AP87*'Variables AMS'!AP124/'Variables AMS'!AP$64*'Variables AMS'!$S$64</f>
        <v>760.87707040556734</v>
      </c>
      <c r="AS43" s="23">
        <f>'Variables AMS'!AQ87*'Variables AMS'!AQ124/'Variables AMS'!AQ$64*'Variables AMS'!$S$64</f>
        <v>828.40779154088943</v>
      </c>
      <c r="AT43" s="23">
        <f>'Variables AMS'!AR87*'Variables AMS'!AR124/'Variables AMS'!AR$64*'Variables AMS'!$S$64</f>
        <v>857.78975650264363</v>
      </c>
      <c r="AU43" s="23">
        <f>'Variables AMS'!AS87*'Variables AMS'!AS124/'Variables AMS'!AS$64*'Variables AMS'!$S$64</f>
        <v>871.55734655213746</v>
      </c>
      <c r="AV43" s="23">
        <f>'Variables AMS'!AT87*'Variables AMS'!AT124/'Variables AMS'!AT$64*'Variables AMS'!$S$64</f>
        <v>879.1367258633295</v>
      </c>
      <c r="AW43" s="23">
        <f>'Variables AMS'!AU87*'Variables AMS'!AU124/'Variables AMS'!AU$64*'Variables AMS'!$S$64</f>
        <v>884.19436501653649</v>
      </c>
      <c r="AX43" s="23">
        <f>'Variables AMS'!AV87*'Variables AMS'!AV124/'Variables AMS'!AV$64*'Variables AMS'!$S$64</f>
        <v>888.1793183645882</v>
      </c>
      <c r="AY43" s="18"/>
    </row>
    <row r="44" spans="1:51" x14ac:dyDescent="0.25">
      <c r="A44" s="118"/>
      <c r="B44" s="114" t="s">
        <v>821</v>
      </c>
      <c r="C44" t="s">
        <v>235</v>
      </c>
      <c r="D44" s="23">
        <f>'Variables AMS'!B88*'Variables AMS'!B125/'Variables AMS'!B$64*'Variables AMS'!$S$64</f>
        <v>3264.0323172163467</v>
      </c>
      <c r="E44" s="23">
        <f>'Variables AMS'!C88*'Variables AMS'!C125/'Variables AMS'!C$64*'Variables AMS'!$S$64</f>
        <v>3316.4374118504193</v>
      </c>
      <c r="F44" s="23">
        <f>'Variables AMS'!D88*'Variables AMS'!D125/'Variables AMS'!D$64*'Variables AMS'!$S$64</f>
        <v>3369.2760078888073</v>
      </c>
      <c r="G44" s="23">
        <f>'Variables AMS'!E88*'Variables AMS'!E125/'Variables AMS'!E$64*'Variables AMS'!$S$64</f>
        <v>3406.8246576868951</v>
      </c>
      <c r="H44" s="23">
        <f>'Variables AMS'!F88*'Variables AMS'!F125/'Variables AMS'!F$64*'Variables AMS'!$S$64</f>
        <v>3462.0049420527762</v>
      </c>
      <c r="I44" s="23">
        <f>'Variables AMS'!G88*'Variables AMS'!G125/'Variables AMS'!G$64*'Variables AMS'!$S$64</f>
        <v>3342.917737926236</v>
      </c>
      <c r="J44" s="23">
        <f>'Variables AMS'!H88*'Variables AMS'!H125/'Variables AMS'!H$64*'Variables AMS'!$S$64</f>
        <v>3382.5313986821143</v>
      </c>
      <c r="K44" s="23">
        <f>'Variables AMS'!I88*'Variables AMS'!I125/'Variables AMS'!I$64*'Variables AMS'!$S$64</f>
        <v>3474.2901418134202</v>
      </c>
      <c r="L44" s="23">
        <f>'Variables AMS'!J88*'Variables AMS'!J125/'Variables AMS'!J$64*'Variables AMS'!$S$64</f>
        <v>3545.7277587665631</v>
      </c>
      <c r="M44" s="23">
        <f>'Variables AMS'!K88*'Variables AMS'!K125/'Variables AMS'!K$64*'Variables AMS'!$S$64</f>
        <v>3554.9524463135017</v>
      </c>
      <c r="N44" s="23">
        <f>'Variables AMS'!L88*'Variables AMS'!L125/'Variables AMS'!L$64*'Variables AMS'!$S$64</f>
        <v>3538.8175952697193</v>
      </c>
      <c r="O44" s="23">
        <f>'Variables AMS'!M88*'Variables AMS'!M125/'Variables AMS'!M$64*'Variables AMS'!$S$64</f>
        <v>3490.6840970846579</v>
      </c>
      <c r="P44" s="23">
        <f>'Variables AMS'!N88*'Variables AMS'!N125/'Variables AMS'!N$64*'Variables AMS'!$S$64</f>
        <v>3377.033053232467</v>
      </c>
      <c r="Q44" s="23">
        <f>'Variables AMS'!O88*'Variables AMS'!O125/'Variables AMS'!O$64*'Variables AMS'!$S$64</f>
        <v>3306.7793740024931</v>
      </c>
      <c r="R44" s="23">
        <f>'Variables AMS'!P88*'Variables AMS'!P125/'Variables AMS'!P$64*'Variables AMS'!$S$64</f>
        <v>3258.5306056247946</v>
      </c>
      <c r="S44" s="23">
        <f>'Variables AMS'!Q88*'Variables AMS'!Q125/'Variables AMS'!Q$64*'Variables AMS'!$S$64</f>
        <v>3139.806756902286</v>
      </c>
      <c r="T44" s="23">
        <f>'Variables AMS'!R88*'Variables AMS'!R125/'Variables AMS'!R$64*'Variables AMS'!$S$64</f>
        <v>3019.6450461075256</v>
      </c>
      <c r="U44" s="23">
        <f>'Variables AMS'!S88*'Variables AMS'!S125/'Variables AMS'!S$64*'Variables AMS'!$S$64</f>
        <v>7907.5918412025776</v>
      </c>
      <c r="V44" s="23">
        <f>'Variables AMS'!T88*'Variables AMS'!T125/'Variables AMS'!T$64*'Variables AMS'!$S$64</f>
        <v>8346.0399223159911</v>
      </c>
      <c r="W44" s="23">
        <f>'Variables AMS'!U88*'Variables AMS'!U125/'Variables AMS'!U$64*'Variables AMS'!$S$64</f>
        <v>8769.7909393655045</v>
      </c>
      <c r="X44" s="23">
        <f>'Variables AMS'!V88*'Variables AMS'!V125/'Variables AMS'!V$64*'Variables AMS'!$S$64</f>
        <v>4662.851601123205</v>
      </c>
      <c r="Y44" s="23">
        <f>'Variables AMS'!W88*'Variables AMS'!W125/'Variables AMS'!W$64*'Variables AMS'!$S$64</f>
        <v>4159.487725977574</v>
      </c>
      <c r="Z44" s="23">
        <f>'Variables AMS'!X88*'Variables AMS'!X125/'Variables AMS'!X$64*'Variables AMS'!$S$64</f>
        <v>3723.7453641628772</v>
      </c>
      <c r="AA44" s="23">
        <f>'Variables AMS'!Y88*'Variables AMS'!Y125/'Variables AMS'!Y$64*'Variables AMS'!$S$64</f>
        <v>3675.9438973325218</v>
      </c>
      <c r="AB44" s="23">
        <f>'Variables AMS'!Z88*'Variables AMS'!Z125/'Variables AMS'!Z$64*'Variables AMS'!$S$64</f>
        <v>3631.6531501009867</v>
      </c>
      <c r="AC44" s="23">
        <f>'Variables AMS'!AA88*'Variables AMS'!AA125/'Variables AMS'!AA$64*'Variables AMS'!$S$64</f>
        <v>3590.4941900065037</v>
      </c>
      <c r="AD44" s="23">
        <f>'Variables AMS'!AB88*'Variables AMS'!AB125/'Variables AMS'!AB$64*'Variables AMS'!$S$64</f>
        <v>3547.1508018880672</v>
      </c>
      <c r="AE44" s="23">
        <f>'Variables AMS'!AC88*'Variables AMS'!AC125/'Variables AMS'!AC$64*'Variables AMS'!$S$64</f>
        <v>3518.170271100917</v>
      </c>
      <c r="AF44" s="23">
        <f>'Variables AMS'!AD88*'Variables AMS'!AD125/'Variables AMS'!AD$64*'Variables AMS'!$S$64</f>
        <v>3492.0139463319583</v>
      </c>
      <c r="AG44" s="23">
        <f>'Variables AMS'!AE88*'Variables AMS'!AE125/'Variables AMS'!AE$64*'Variables AMS'!$S$64</f>
        <v>3468.8853393797249</v>
      </c>
      <c r="AH44" s="23">
        <f>'Variables AMS'!AF88*'Variables AMS'!AF125/'Variables AMS'!AF$64*'Variables AMS'!$S$64</f>
        <v>3448.0657652895629</v>
      </c>
      <c r="AI44" s="23">
        <f>'Variables AMS'!AG88*'Variables AMS'!AG125/'Variables AMS'!AG$64*'Variables AMS'!$S$64</f>
        <v>3423.759181828601</v>
      </c>
      <c r="AJ44" s="23">
        <f>'Variables AMS'!AH88*'Variables AMS'!AH125/'Variables AMS'!AH$64*'Variables AMS'!$S$64</f>
        <v>6610.8563639876793</v>
      </c>
      <c r="AK44" s="23">
        <f>'Variables AMS'!AI88*'Variables AMS'!AI125/'Variables AMS'!AI$64*'Variables AMS'!$S$64</f>
        <v>6875.4243626669968</v>
      </c>
      <c r="AL44" s="23">
        <f>'Variables AMS'!AJ88*'Variables AMS'!AJ125/'Variables AMS'!AJ$64*'Variables AMS'!$S$64</f>
        <v>7143.0465060934584</v>
      </c>
      <c r="AM44" s="23">
        <f>'Variables AMS'!AK88*'Variables AMS'!AK125/'Variables AMS'!AK$64*'Variables AMS'!$S$64</f>
        <v>7413.7434502798314</v>
      </c>
      <c r="AN44" s="23">
        <f>'Variables AMS'!AL88*'Variables AMS'!AL125/'Variables AMS'!AL$64*'Variables AMS'!$S$64</f>
        <v>6822.2172822686807</v>
      </c>
      <c r="AO44" s="23">
        <f>'Variables AMS'!AM88*'Variables AMS'!AM125/'Variables AMS'!AM$64*'Variables AMS'!$S$64</f>
        <v>10033.965237635088</v>
      </c>
      <c r="AP44" s="23">
        <f>'Variables AMS'!AN88*'Variables AMS'!AN125/'Variables AMS'!AN$64*'Variables AMS'!$S$64</f>
        <v>10478.281085779665</v>
      </c>
      <c r="AQ44" s="23">
        <f>'Variables AMS'!AO88*'Variables AMS'!AO125/'Variables AMS'!AO$64*'Variables AMS'!$S$64</f>
        <v>10925.08521630697</v>
      </c>
      <c r="AR44" s="23">
        <f>'Variables AMS'!AP88*'Variables AMS'!AP125/'Variables AMS'!AP$64*'Variables AMS'!$S$64</f>
        <v>11373.986610546943</v>
      </c>
      <c r="AS44" s="23">
        <f>'Variables AMS'!AQ88*'Variables AMS'!AQ125/'Variables AMS'!AQ$64*'Variables AMS'!$S$64</f>
        <v>9540.7679099453871</v>
      </c>
      <c r="AT44" s="23">
        <f>'Variables AMS'!AR88*'Variables AMS'!AR125/'Variables AMS'!AR$64*'Variables AMS'!$S$64</f>
        <v>9861.2998890240851</v>
      </c>
      <c r="AU44" s="23">
        <f>'Variables AMS'!AS88*'Variables AMS'!AS125/'Variables AMS'!AS$64*'Variables AMS'!$S$64</f>
        <v>10137.490871521901</v>
      </c>
      <c r="AV44" s="23">
        <f>'Variables AMS'!AT88*'Variables AMS'!AT125/'Variables AMS'!AT$64*'Variables AMS'!$S$64</f>
        <v>10413.819681483015</v>
      </c>
      <c r="AW44" s="23">
        <f>'Variables AMS'!AU88*'Variables AMS'!AU125/'Variables AMS'!AU$64*'Variables AMS'!$S$64</f>
        <v>10689.700205844283</v>
      </c>
      <c r="AX44" s="23">
        <f>'Variables AMS'!AV88*'Variables AMS'!AV125/'Variables AMS'!AV$64*'Variables AMS'!$S$64</f>
        <v>10964.330220973015</v>
      </c>
      <c r="AY44" s="18"/>
    </row>
    <row r="45" spans="1:51" x14ac:dyDescent="0.25">
      <c r="A45" s="118"/>
      <c r="B45" s="114"/>
      <c r="C45" t="s">
        <v>236</v>
      </c>
      <c r="D45" s="23">
        <f>'Variables AMS'!B89*'Variables AMS'!B126/'Variables AMS'!B$64*'Variables AMS'!$S$64</f>
        <v>243.6654373241731</v>
      </c>
      <c r="E45" s="23">
        <f>'Variables AMS'!C89*'Variables AMS'!C126/'Variables AMS'!C$64*'Variables AMS'!$S$64</f>
        <v>247.57756473623189</v>
      </c>
      <c r="F45" s="23">
        <f>'Variables AMS'!D89*'Variables AMS'!D126/'Variables AMS'!D$64*'Variables AMS'!$S$64</f>
        <v>251.52205630390182</v>
      </c>
      <c r="G45" s="23">
        <f>'Variables AMS'!E89*'Variables AMS'!E126/'Variables AMS'!E$64*'Variables AMS'!$S$64</f>
        <v>244.85244404170533</v>
      </c>
      <c r="H45" s="23">
        <f>'Variables AMS'!F89*'Variables AMS'!F126/'Variables AMS'!F$64*'Variables AMS'!$S$64</f>
        <v>235.93664022304833</v>
      </c>
      <c r="I45" s="23">
        <f>'Variables AMS'!G89*'Variables AMS'!G126/'Variables AMS'!G$64*'Variables AMS'!$S$64</f>
        <v>213.9384480007835</v>
      </c>
      <c r="J45" s="23">
        <f>'Variables AMS'!H89*'Variables AMS'!H126/'Variables AMS'!H$64*'Variables AMS'!$S$64</f>
        <v>202.89620610892737</v>
      </c>
      <c r="K45" s="23">
        <f>'Variables AMS'!I89*'Variables AMS'!I126/'Variables AMS'!I$64*'Variables AMS'!$S$64</f>
        <v>194.98975165976788</v>
      </c>
      <c r="L45" s="23">
        <f>'Variables AMS'!J89*'Variables AMS'!J126/'Variables AMS'!J$64*'Variables AMS'!$S$64</f>
        <v>185.68601539445069</v>
      </c>
      <c r="M45" s="23">
        <f>'Variables AMS'!K89*'Variables AMS'!K126/'Variables AMS'!K$64*'Variables AMS'!$S$64</f>
        <v>173.14121939478915</v>
      </c>
      <c r="N45" s="23">
        <f>'Variables AMS'!L89*'Variables AMS'!L126/'Variables AMS'!L$64*'Variables AMS'!$S$64</f>
        <v>159.84821505129509</v>
      </c>
      <c r="O45" s="23">
        <f>'Variables AMS'!M89*'Variables AMS'!M126/'Variables AMS'!M$64*'Variables AMS'!$S$64</f>
        <v>145.76491260240402</v>
      </c>
      <c r="P45" s="23">
        <f>'Variables AMS'!N89*'Variables AMS'!N126/'Variables AMS'!N$64*'Variables AMS'!$S$64</f>
        <v>126.52567348100492</v>
      </c>
      <c r="Q45" s="23">
        <f>'Variables AMS'!O89*'Variables AMS'!O126/'Variables AMS'!O$64*'Variables AMS'!$S$64</f>
        <v>108.38878589844417</v>
      </c>
      <c r="R45" s="23">
        <f>'Variables AMS'!P89*'Variables AMS'!P126/'Variables AMS'!P$64*'Variables AMS'!$S$64</f>
        <v>90.770682700688624</v>
      </c>
      <c r="S45" s="23">
        <f>'Variables AMS'!Q89*'Variables AMS'!Q126/'Variables AMS'!Q$64*'Variables AMS'!$S$64</f>
        <v>71.184900513899521</v>
      </c>
      <c r="T45" s="23">
        <f>'Variables AMS'!R89*'Variables AMS'!R126/'Variables AMS'!R$64*'Variables AMS'!$S$64</f>
        <v>52.47348468720984</v>
      </c>
      <c r="U45" s="23">
        <f>'Variables AMS'!S89*'Variables AMS'!S126/'Variables AMS'!S$64*'Variables AMS'!$S$64</f>
        <v>3.963333109685367</v>
      </c>
      <c r="V45" s="23">
        <f>'Variables AMS'!T89*'Variables AMS'!T126/'Variables AMS'!T$64*'Variables AMS'!$S$64</f>
        <v>3.936766612384432</v>
      </c>
      <c r="W45" s="23">
        <f>'Variables AMS'!U89*'Variables AMS'!U126/'Variables AMS'!U$64*'Variables AMS'!$S$64</f>
        <v>3.9066078598935574</v>
      </c>
      <c r="X45" s="23">
        <f>'Variables AMS'!V89*'Variables AMS'!V126/'Variables AMS'!V$64*'Variables AMS'!$S$64</f>
        <v>0.63163976379087117</v>
      </c>
      <c r="Y45" s="23">
        <f>'Variables AMS'!W89*'Variables AMS'!W126/'Variables AMS'!W$64*'Variables AMS'!$S$64</f>
        <v>0.62520375238762238</v>
      </c>
      <c r="Z45" s="23">
        <f>'Variables AMS'!X89*'Variables AMS'!X126/'Variables AMS'!X$64*'Variables AMS'!$S$64</f>
        <v>0.61834472423351927</v>
      </c>
      <c r="AA45" s="23">
        <f>'Variables AMS'!Y89*'Variables AMS'!Y126/'Variables AMS'!Y$64*'Variables AMS'!$S$64</f>
        <v>0.61190727752110274</v>
      </c>
      <c r="AB45" s="23">
        <f>'Variables AMS'!Z89*'Variables AMS'!Z126/'Variables AMS'!Z$64*'Variables AMS'!$S$64</f>
        <v>0.60602395349369398</v>
      </c>
      <c r="AC45" s="23">
        <f>'Variables AMS'!AA89*'Variables AMS'!AA126/'Variables AMS'!AA$64*'Variables AMS'!$S$64</f>
        <v>0.60063546822536151</v>
      </c>
      <c r="AD45" s="23">
        <f>'Variables AMS'!AB89*'Variables AMS'!AB126/'Variables AMS'!AB$64*'Variables AMS'!$S$64</f>
        <v>0.59586940077456774</v>
      </c>
      <c r="AE45" s="23">
        <f>'Variables AMS'!AC89*'Variables AMS'!AC126/'Variables AMS'!AC$64*'Variables AMS'!$S$64</f>
        <v>0.59237738943995888</v>
      </c>
      <c r="AF45" s="23">
        <f>'Variables AMS'!AD89*'Variables AMS'!AD126/'Variables AMS'!AD$64*'Variables AMS'!$S$64</f>
        <v>0.5894281528584544</v>
      </c>
      <c r="AG45" s="23">
        <f>'Variables AMS'!AE89*'Variables AMS'!AE126/'Variables AMS'!AE$64*'Variables AMS'!$S$64</f>
        <v>0.5869766108754223</v>
      </c>
      <c r="AH45" s="23">
        <f>'Variables AMS'!AF89*'Variables AMS'!AF126/'Variables AMS'!AF$64*'Variables AMS'!$S$64</f>
        <v>0.5849045638910928</v>
      </c>
      <c r="AI45" s="23">
        <f>'Variables AMS'!AG89*'Variables AMS'!AG126/'Variables AMS'!AG$64*'Variables AMS'!$S$64</f>
        <v>0.58324568286044687</v>
      </c>
      <c r="AJ45" s="23">
        <f>'Variables AMS'!AH89*'Variables AMS'!AH126/'Variables AMS'!AH$64*'Variables AMS'!$S$64</f>
        <v>0.58206130724808314</v>
      </c>
      <c r="AK45" s="23">
        <f>'Variables AMS'!AI89*'Variables AMS'!AI126/'Variables AMS'!AI$64*'Variables AMS'!$S$64</f>
        <v>0.58120469821183407</v>
      </c>
      <c r="AL45" s="23">
        <f>'Variables AMS'!AJ89*'Variables AMS'!AJ126/'Variables AMS'!AJ$64*'Variables AMS'!$S$64</f>
        <v>0.58066208947484044</v>
      </c>
      <c r="AM45" s="23">
        <f>'Variables AMS'!AK89*'Variables AMS'!AK126/'Variables AMS'!AK$64*'Variables AMS'!$S$64</f>
        <v>0.58040029357176193</v>
      </c>
      <c r="AN45" s="23">
        <f>'Variables AMS'!AL89*'Variables AMS'!AL126/'Variables AMS'!AL$64*'Variables AMS'!$S$64</f>
        <v>0.58040983066804974</v>
      </c>
      <c r="AO45" s="23">
        <f>'Variables AMS'!AM89*'Variables AMS'!AM126/'Variables AMS'!AM$64*'Variables AMS'!$S$64</f>
        <v>0.58072859275783995</v>
      </c>
      <c r="AP45" s="23">
        <f>'Variables AMS'!AN89*'Variables AMS'!AN126/'Variables AMS'!AN$64*'Variables AMS'!$S$64</f>
        <v>0.58115440165231735</v>
      </c>
      <c r="AQ45" s="23">
        <f>'Variables AMS'!AO89*'Variables AMS'!AO126/'Variables AMS'!AO$64*'Variables AMS'!$S$64</f>
        <v>0.58167860076621103</v>
      </c>
      <c r="AR45" s="23">
        <f>'Variables AMS'!AP89*'Variables AMS'!AP126/'Variables AMS'!AP$64*'Variables AMS'!$S$64</f>
        <v>0.5822698115577829</v>
      </c>
      <c r="AS45" s="23">
        <f>'Variables AMS'!AQ89*'Variables AMS'!AQ126/'Variables AMS'!AQ$64*'Variables AMS'!$S$64</f>
        <v>0.58281966303960209</v>
      </c>
      <c r="AT45" s="23">
        <f>'Variables AMS'!AR89*'Variables AMS'!AR126/'Variables AMS'!AR$64*'Variables AMS'!$S$64</f>
        <v>0.58337656409673244</v>
      </c>
      <c r="AU45" s="23">
        <f>'Variables AMS'!AS89*'Variables AMS'!AS126/'Variables AMS'!AS$64*'Variables AMS'!$S$64</f>
        <v>0.5839880504129138</v>
      </c>
      <c r="AV45" s="23">
        <f>'Variables AMS'!AT89*'Variables AMS'!AT126/'Variables AMS'!AT$64*'Variables AMS'!$S$64</f>
        <v>0.58457602092135197</v>
      </c>
      <c r="AW45" s="23">
        <f>'Variables AMS'!AU89*'Variables AMS'!AU126/'Variables AMS'!AU$64*'Variables AMS'!$S$64</f>
        <v>0.58511015220800322</v>
      </c>
      <c r="AX45" s="23">
        <f>'Variables AMS'!AV89*'Variables AMS'!AV126/'Variables AMS'!AV$64*'Variables AMS'!$S$64</f>
        <v>0.58555152800174426</v>
      </c>
      <c r="AY45" s="18"/>
    </row>
    <row r="46" spans="1:51" x14ac:dyDescent="0.25">
      <c r="A46" s="118"/>
      <c r="B46" s="114"/>
      <c r="C46" t="s">
        <v>237</v>
      </c>
      <c r="D46" s="23">
        <f>'Variables AMS'!B90*'Variables AMS'!B127/'Variables AMS'!B$64*'Variables AMS'!$S$64</f>
        <v>80.67555690724798</v>
      </c>
      <c r="E46" s="23">
        <f>'Variables AMS'!C90*'Variables AMS'!C127/'Variables AMS'!C$64*'Variables AMS'!$S$64</f>
        <v>81.970829068642075</v>
      </c>
      <c r="F46" s="23">
        <f>'Variables AMS'!D90*'Variables AMS'!D127/'Variables AMS'!D$64*'Variables AMS'!$S$64</f>
        <v>83.276818087562987</v>
      </c>
      <c r="G46" s="23">
        <f>'Variables AMS'!E90*'Variables AMS'!E127/'Variables AMS'!E$64*'Variables AMS'!$S$64</f>
        <v>84.294971092776365</v>
      </c>
      <c r="H46" s="23">
        <f>'Variables AMS'!F90*'Variables AMS'!F127/'Variables AMS'!F$64*'Variables AMS'!$S$64</f>
        <v>85.781726430976406</v>
      </c>
      <c r="I46" s="23">
        <f>'Variables AMS'!G90*'Variables AMS'!G127/'Variables AMS'!G$64*'Variables AMS'!$S$64</f>
        <v>82.959746492057789</v>
      </c>
      <c r="J46" s="23">
        <f>'Variables AMS'!H90*'Variables AMS'!H127/'Variables AMS'!H$64*'Variables AMS'!$S$64</f>
        <v>84.081813821472011</v>
      </c>
      <c r="K46" s="23">
        <f>'Variables AMS'!I90*'Variables AMS'!I127/'Variables AMS'!I$64*'Variables AMS'!$S$64</f>
        <v>86.51370172143308</v>
      </c>
      <c r="L46" s="23">
        <f>'Variables AMS'!J90*'Variables AMS'!J127/'Variables AMS'!J$64*'Variables AMS'!$S$64</f>
        <v>88.451513964623885</v>
      </c>
      <c r="M46" s="23">
        <f>'Variables AMS'!K90*'Variables AMS'!K127/'Variables AMS'!K$64*'Variables AMS'!$S$64</f>
        <v>88.849088220830566</v>
      </c>
      <c r="N46" s="23">
        <f>'Variables AMS'!L90*'Variables AMS'!L127/'Variables AMS'!L$64*'Variables AMS'!$S$64</f>
        <v>88.617153098165915</v>
      </c>
      <c r="O46" s="23">
        <f>'Variables AMS'!M90*'Variables AMS'!M127/'Variables AMS'!M$64*'Variables AMS'!$S$64</f>
        <v>87.58441853202568</v>
      </c>
      <c r="P46" s="23">
        <f>'Variables AMS'!N90*'Variables AMS'!N127/'Variables AMS'!N$64*'Variables AMS'!$S$64</f>
        <v>91.607739854744224</v>
      </c>
      <c r="Q46" s="23">
        <f>'Variables AMS'!O90*'Variables AMS'!O127/'Variables AMS'!O$64*'Variables AMS'!$S$64</f>
        <v>99.27897507034146</v>
      </c>
      <c r="R46" s="23">
        <f>'Variables AMS'!P90*'Variables AMS'!P127/'Variables AMS'!P$64*'Variables AMS'!$S$64</f>
        <v>108.96967330951217</v>
      </c>
      <c r="S46" s="23">
        <f>'Variables AMS'!Q90*'Variables AMS'!Q127/'Variables AMS'!Q$64*'Variables AMS'!$S$64</f>
        <v>117.4081065125819</v>
      </c>
      <c r="T46" s="23">
        <f>'Variables AMS'!R90*'Variables AMS'!R127/'Variables AMS'!R$64*'Variables AMS'!$S$64</f>
        <v>126.63689641262316</v>
      </c>
      <c r="U46" s="23">
        <f>'Variables AMS'!S90*'Variables AMS'!S127/'Variables AMS'!S$64*'Variables AMS'!$S$64</f>
        <v>0.646673591772573</v>
      </c>
      <c r="V46" s="23">
        <f>'Variables AMS'!T90*'Variables AMS'!T127/'Variables AMS'!T$64*'Variables AMS'!$S$64</f>
        <v>0.64233889375712949</v>
      </c>
      <c r="W46" s="23">
        <f>'Variables AMS'!U90*'Variables AMS'!U127/'Variables AMS'!U$64*'Variables AMS'!$S$64</f>
        <v>0.6374180689254233</v>
      </c>
      <c r="X46" s="23">
        <f>'Variables AMS'!V90*'Variables AMS'!V127/'Variables AMS'!V$64*'Variables AMS'!$S$64</f>
        <v>0.63163976379087117</v>
      </c>
      <c r="Y46" s="23">
        <f>'Variables AMS'!W90*'Variables AMS'!W127/'Variables AMS'!W$64*'Variables AMS'!$S$64</f>
        <v>0.62520375238762238</v>
      </c>
      <c r="Z46" s="23">
        <f>'Variables AMS'!X90*'Variables AMS'!X127/'Variables AMS'!X$64*'Variables AMS'!$S$64</f>
        <v>37.880982872413902</v>
      </c>
      <c r="AA46" s="23">
        <f>'Variables AMS'!Y90*'Variables AMS'!Y127/'Variables AMS'!Y$64*'Variables AMS'!$S$64</f>
        <v>33.136580009417806</v>
      </c>
      <c r="AB46" s="23">
        <f>'Variables AMS'!Z90*'Variables AMS'!Z127/'Variables AMS'!Z$64*'Variables AMS'!$S$64</f>
        <v>28.509772552788959</v>
      </c>
      <c r="AC46" s="23">
        <f>'Variables AMS'!AA90*'Variables AMS'!AA127/'Variables AMS'!AA$64*'Variables AMS'!$S$64</f>
        <v>23.986375267578929</v>
      </c>
      <c r="AD46" s="23">
        <f>'Variables AMS'!AB90*'Variables AMS'!AB127/'Variables AMS'!AB$64*'Variables AMS'!$S$64</f>
        <v>19.56002267889302</v>
      </c>
      <c r="AE46" s="23">
        <f>'Variables AMS'!AC90*'Variables AMS'!AC127/'Variables AMS'!AC$64*'Variables AMS'!$S$64</f>
        <v>48.7998541108376</v>
      </c>
      <c r="AF46" s="23">
        <f>'Variables AMS'!AD90*'Variables AMS'!AD127/'Variables AMS'!AD$64*'Variables AMS'!$S$64</f>
        <v>45.47995272690013</v>
      </c>
      <c r="AG46" s="23">
        <f>'Variables AMS'!AE90*'Variables AMS'!AE127/'Variables AMS'!AE$64*'Variables AMS'!$S$64</f>
        <v>42.226646443958998</v>
      </c>
      <c r="AH46" s="23">
        <f>'Variables AMS'!AF90*'Variables AMS'!AF127/'Variables AMS'!AF$64*'Variables AMS'!$S$64</f>
        <v>39.024254843360083</v>
      </c>
      <c r="AI46" s="23">
        <f>'Variables AMS'!AG90*'Variables AMS'!AG127/'Variables AMS'!AG$64*'Variables AMS'!$S$64</f>
        <v>35.868905549088588</v>
      </c>
      <c r="AJ46" s="23">
        <f>'Variables AMS'!AH90*'Variables AMS'!AH127/'Variables AMS'!AH$64*'Variables AMS'!$S$64</f>
        <v>0.58206130724808314</v>
      </c>
      <c r="AK46" s="23">
        <f>'Variables AMS'!AI90*'Variables AMS'!AI127/'Variables AMS'!AI$64*'Variables AMS'!$S$64</f>
        <v>0.58120469821183407</v>
      </c>
      <c r="AL46" s="23">
        <f>'Variables AMS'!AJ90*'Variables AMS'!AJ127/'Variables AMS'!AJ$64*'Variables AMS'!$S$64</f>
        <v>0.58066208947484044</v>
      </c>
      <c r="AM46" s="23">
        <f>'Variables AMS'!AK90*'Variables AMS'!AK127/'Variables AMS'!AK$64*'Variables AMS'!$S$64</f>
        <v>0.58040029357176193</v>
      </c>
      <c r="AN46" s="23">
        <f>'Variables AMS'!AL90*'Variables AMS'!AL127/'Variables AMS'!AL$64*'Variables AMS'!$S$64</f>
        <v>0.58040983066804974</v>
      </c>
      <c r="AO46" s="23">
        <f>'Variables AMS'!AM90*'Variables AMS'!AM127/'Variables AMS'!AM$64*'Variables AMS'!$S$64</f>
        <v>0.58072859275783995</v>
      </c>
      <c r="AP46" s="23">
        <f>'Variables AMS'!AN90*'Variables AMS'!AN127/'Variables AMS'!AN$64*'Variables AMS'!$S$64</f>
        <v>0.58115440165231735</v>
      </c>
      <c r="AQ46" s="23">
        <f>'Variables AMS'!AO90*'Variables AMS'!AO127/'Variables AMS'!AO$64*'Variables AMS'!$S$64</f>
        <v>0.58167860076621103</v>
      </c>
      <c r="AR46" s="23">
        <f>'Variables AMS'!AP90*'Variables AMS'!AP127/'Variables AMS'!AP$64*'Variables AMS'!$S$64</f>
        <v>0.5822698115577829</v>
      </c>
      <c r="AS46" s="23">
        <f>'Variables AMS'!AQ90*'Variables AMS'!AQ127/'Variables AMS'!AQ$64*'Variables AMS'!$S$64</f>
        <v>0.58281966303960209</v>
      </c>
      <c r="AT46" s="23">
        <f>'Variables AMS'!AR90*'Variables AMS'!AR127/'Variables AMS'!AR$64*'Variables AMS'!$S$64</f>
        <v>0.58337656409673244</v>
      </c>
      <c r="AU46" s="23">
        <f>'Variables AMS'!AS90*'Variables AMS'!AS127/'Variables AMS'!AS$64*'Variables AMS'!$S$64</f>
        <v>0.5839880504129138</v>
      </c>
      <c r="AV46" s="23">
        <f>'Variables AMS'!AT90*'Variables AMS'!AT127/'Variables AMS'!AT$64*'Variables AMS'!$S$64</f>
        <v>0.58457602092135197</v>
      </c>
      <c r="AW46" s="23">
        <f>'Variables AMS'!AU90*'Variables AMS'!AU127/'Variables AMS'!AU$64*'Variables AMS'!$S$64</f>
        <v>0.58511015220800322</v>
      </c>
      <c r="AX46" s="23">
        <f>'Variables AMS'!AV90*'Variables AMS'!AV127/'Variables AMS'!AV$64*'Variables AMS'!$S$64</f>
        <v>0.58555152800174426</v>
      </c>
      <c r="AY46" s="18"/>
    </row>
    <row r="47" spans="1:51" x14ac:dyDescent="0.25">
      <c r="A47" s="118"/>
      <c r="B47" s="114"/>
      <c r="C47" t="s">
        <v>238</v>
      </c>
      <c r="D47" s="23">
        <f>'Variables AMS'!B91*'Variables AMS'!B128/'Variables AMS'!B$64*'Variables AMS'!$S$64</f>
        <v>113.42758997433985</v>
      </c>
      <c r="E47" s="23">
        <f>'Variables AMS'!C91*'Variables AMS'!C128/'Variables AMS'!C$64*'Variables AMS'!$S$64</f>
        <v>115.24870662057134</v>
      </c>
      <c r="F47" s="23">
        <f>'Variables AMS'!D91*'Variables AMS'!D128/'Variables AMS'!D$64*'Variables AMS'!$S$64</f>
        <v>117.08489130030979</v>
      </c>
      <c r="G47" s="23">
        <f>'Variables AMS'!E91*'Variables AMS'!E128/'Variables AMS'!E$64*'Variables AMS'!$S$64</f>
        <v>111.65627159627411</v>
      </c>
      <c r="H47" s="23">
        <f>'Variables AMS'!F91*'Variables AMS'!F128/'Variables AMS'!F$64*'Variables AMS'!$S$64</f>
        <v>104.48458571123697</v>
      </c>
      <c r="I47" s="23">
        <f>'Variables AMS'!G91*'Variables AMS'!G128/'Variables AMS'!G$64*'Variables AMS'!$S$64</f>
        <v>91.480955662024755</v>
      </c>
      <c r="J47" s="23">
        <f>'Variables AMS'!H91*'Variables AMS'!H128/'Variables AMS'!H$64*'Variables AMS'!$S$64</f>
        <v>83.67749733877298</v>
      </c>
      <c r="K47" s="23">
        <f>'Variables AMS'!I91*'Variables AMS'!I128/'Variables AMS'!I$64*'Variables AMS'!$S$64</f>
        <v>77.480112161026668</v>
      </c>
      <c r="L47" s="23">
        <f>'Variables AMS'!J91*'Variables AMS'!J128/'Variables AMS'!J$64*'Variables AMS'!$S$64</f>
        <v>70.969507704576145</v>
      </c>
      <c r="M47" s="23">
        <f>'Variables AMS'!K91*'Variables AMS'!K128/'Variables AMS'!K$64*'Variables AMS'!$S$64</f>
        <v>63.521449539081061</v>
      </c>
      <c r="N47" s="23">
        <f>'Variables AMS'!L91*'Variables AMS'!L128/'Variables AMS'!L$64*'Variables AMS'!$S$64</f>
        <v>56.193511104030719</v>
      </c>
      <c r="O47" s="23">
        <f>'Variables AMS'!M91*'Variables AMS'!M128/'Variables AMS'!M$64*'Variables AMS'!$S$64</f>
        <v>48.999587876703643</v>
      </c>
      <c r="P47" s="23">
        <f>'Variables AMS'!N91*'Variables AMS'!N128/'Variables AMS'!N$64*'Variables AMS'!$S$64</f>
        <v>40.258774618296883</v>
      </c>
      <c r="Q47" s="23">
        <f>'Variables AMS'!O91*'Variables AMS'!O128/'Variables AMS'!O$64*'Variables AMS'!$S$64</f>
        <v>32.124626739866045</v>
      </c>
      <c r="R47" s="23">
        <f>'Variables AMS'!P91*'Variables AMS'!P128/'Variables AMS'!P$64*'Variables AMS'!$S$64</f>
        <v>24.3709259582415</v>
      </c>
      <c r="S47" s="23">
        <f>'Variables AMS'!Q91*'Variables AMS'!Q128/'Variables AMS'!Q$64*'Variables AMS'!$S$64</f>
        <v>16.342901280552141</v>
      </c>
      <c r="T47" s="23">
        <f>'Variables AMS'!R91*'Variables AMS'!R128/'Variables AMS'!R$64*'Variables AMS'!$S$64</f>
        <v>8.9838331049423239</v>
      </c>
      <c r="U47" s="23">
        <f>'Variables AMS'!S91*'Variables AMS'!S128/'Variables AMS'!S$64*'Variables AMS'!$S$64</f>
        <v>4.6300549096143309</v>
      </c>
      <c r="V47" s="23">
        <f>'Variables AMS'!T91*'Variables AMS'!T128/'Variables AMS'!T$64*'Variables AMS'!$S$64</f>
        <v>4.5990193293212567</v>
      </c>
      <c r="W47" s="23">
        <f>'Variables AMS'!U91*'Variables AMS'!U128/'Variables AMS'!U$64*'Variables AMS'!$S$64</f>
        <v>4.5637871971972332</v>
      </c>
      <c r="X47" s="23">
        <f>'Variables AMS'!V91*'Variables AMS'!V128/'Variables AMS'!V$64*'Variables AMS'!$S$64</f>
        <v>0.63163976379087117</v>
      </c>
      <c r="Y47" s="23">
        <f>'Variables AMS'!W91*'Variables AMS'!W128/'Variables AMS'!W$64*'Variables AMS'!$S$64</f>
        <v>0.62520375238762238</v>
      </c>
      <c r="Z47" s="23">
        <f>'Variables AMS'!X91*'Variables AMS'!X128/'Variables AMS'!X$64*'Variables AMS'!$S$64</f>
        <v>0.61834472423351927</v>
      </c>
      <c r="AA47" s="23">
        <f>'Variables AMS'!Y91*'Variables AMS'!Y128/'Variables AMS'!Y$64*'Variables AMS'!$S$64</f>
        <v>0.61190727752110274</v>
      </c>
      <c r="AB47" s="23">
        <f>'Variables AMS'!Z91*'Variables AMS'!Z128/'Variables AMS'!Z$64*'Variables AMS'!$S$64</f>
        <v>0.60602395349369398</v>
      </c>
      <c r="AC47" s="23">
        <f>'Variables AMS'!AA91*'Variables AMS'!AA128/'Variables AMS'!AA$64*'Variables AMS'!$S$64</f>
        <v>0.60063546822536151</v>
      </c>
      <c r="AD47" s="23">
        <f>'Variables AMS'!AB91*'Variables AMS'!AB128/'Variables AMS'!AB$64*'Variables AMS'!$S$64</f>
        <v>0.59586940077456774</v>
      </c>
      <c r="AE47" s="23">
        <f>'Variables AMS'!AC91*'Variables AMS'!AC128/'Variables AMS'!AC$64*'Variables AMS'!$S$64</f>
        <v>0.59237738943995888</v>
      </c>
      <c r="AF47" s="23">
        <f>'Variables AMS'!AD91*'Variables AMS'!AD128/'Variables AMS'!AD$64*'Variables AMS'!$S$64</f>
        <v>0.5894281528584544</v>
      </c>
      <c r="AG47" s="23">
        <f>'Variables AMS'!AE91*'Variables AMS'!AE128/'Variables AMS'!AE$64*'Variables AMS'!$S$64</f>
        <v>0.5869766108754223</v>
      </c>
      <c r="AH47" s="23">
        <f>'Variables AMS'!AF91*'Variables AMS'!AF128/'Variables AMS'!AF$64*'Variables AMS'!$S$64</f>
        <v>0.5849045638910928</v>
      </c>
      <c r="AI47" s="23">
        <f>'Variables AMS'!AG91*'Variables AMS'!AG128/'Variables AMS'!AG$64*'Variables AMS'!$S$64</f>
        <v>0.58324568286044687</v>
      </c>
      <c r="AJ47" s="23">
        <f>'Variables AMS'!AH91*'Variables AMS'!AH128/'Variables AMS'!AH$64*'Variables AMS'!$S$64</f>
        <v>0.58206130724808314</v>
      </c>
      <c r="AK47" s="23">
        <f>'Variables AMS'!AI91*'Variables AMS'!AI128/'Variables AMS'!AI$64*'Variables AMS'!$S$64</f>
        <v>0.58120469821183407</v>
      </c>
      <c r="AL47" s="23">
        <f>'Variables AMS'!AJ91*'Variables AMS'!AJ128/'Variables AMS'!AJ$64*'Variables AMS'!$S$64</f>
        <v>0.58066208947484044</v>
      </c>
      <c r="AM47" s="23">
        <f>'Variables AMS'!AK91*'Variables AMS'!AK128/'Variables AMS'!AK$64*'Variables AMS'!$S$64</f>
        <v>0.58040029357176193</v>
      </c>
      <c r="AN47" s="23">
        <f>'Variables AMS'!AL91*'Variables AMS'!AL128/'Variables AMS'!AL$64*'Variables AMS'!$S$64</f>
        <v>0.58040983066804974</v>
      </c>
      <c r="AO47" s="23">
        <f>'Variables AMS'!AM91*'Variables AMS'!AM128/'Variables AMS'!AM$64*'Variables AMS'!$S$64</f>
        <v>0.58072859275783995</v>
      </c>
      <c r="AP47" s="23">
        <f>'Variables AMS'!AN91*'Variables AMS'!AN128/'Variables AMS'!AN$64*'Variables AMS'!$S$64</f>
        <v>0.58115440165231735</v>
      </c>
      <c r="AQ47" s="23">
        <f>'Variables AMS'!AO91*'Variables AMS'!AO128/'Variables AMS'!AO$64*'Variables AMS'!$S$64</f>
        <v>0.58167860076621103</v>
      </c>
      <c r="AR47" s="23">
        <f>'Variables AMS'!AP91*'Variables AMS'!AP128/'Variables AMS'!AP$64*'Variables AMS'!$S$64</f>
        <v>0.5822698115577829</v>
      </c>
      <c r="AS47" s="23">
        <f>'Variables AMS'!AQ91*'Variables AMS'!AQ128/'Variables AMS'!AQ$64*'Variables AMS'!$S$64</f>
        <v>0.58281966303960209</v>
      </c>
      <c r="AT47" s="23">
        <f>'Variables AMS'!AR91*'Variables AMS'!AR128/'Variables AMS'!AR$64*'Variables AMS'!$S$64</f>
        <v>0.58337656409673244</v>
      </c>
      <c r="AU47" s="23">
        <f>'Variables AMS'!AS91*'Variables AMS'!AS128/'Variables AMS'!AS$64*'Variables AMS'!$S$64</f>
        <v>0.5839880504129138</v>
      </c>
      <c r="AV47" s="23">
        <f>'Variables AMS'!AT91*'Variables AMS'!AT128/'Variables AMS'!AT$64*'Variables AMS'!$S$64</f>
        <v>0.58457602092135197</v>
      </c>
      <c r="AW47" s="23">
        <f>'Variables AMS'!AU91*'Variables AMS'!AU128/'Variables AMS'!AU$64*'Variables AMS'!$S$64</f>
        <v>0.58511015220800322</v>
      </c>
      <c r="AX47" s="23">
        <f>'Variables AMS'!AV91*'Variables AMS'!AV128/'Variables AMS'!AV$64*'Variables AMS'!$S$64</f>
        <v>0.58555152800174426</v>
      </c>
      <c r="AY47" s="18"/>
    </row>
    <row r="48" spans="1:51" x14ac:dyDescent="0.25">
      <c r="A48" s="118"/>
      <c r="B48" s="114"/>
      <c r="C48" t="s">
        <v>239</v>
      </c>
      <c r="D48" s="23">
        <f>'Variables AMS'!B92*'Variables AMS'!B129/'Variables AMS'!B$64*'Variables AMS'!$S$64</f>
        <v>134.9659363232455</v>
      </c>
      <c r="E48" s="23">
        <f>'Variables AMS'!C92*'Variables AMS'!C129/'Variables AMS'!C$64*'Variables AMS'!$S$64</f>
        <v>137.13285808688465</v>
      </c>
      <c r="F48" s="23">
        <f>'Variables AMS'!D92*'Variables AMS'!D129/'Variables AMS'!D$64*'Variables AMS'!$S$64</f>
        <v>139.31771005126848</v>
      </c>
      <c r="G48" s="23">
        <f>'Variables AMS'!E92*'Variables AMS'!E129/'Variables AMS'!E$64*'Variables AMS'!$S$64</f>
        <v>211.92720836769828</v>
      </c>
      <c r="H48" s="23">
        <f>'Variables AMS'!F92*'Variables AMS'!F129/'Variables AMS'!F$64*'Variables AMS'!$S$64</f>
        <v>313.66608221593532</v>
      </c>
      <c r="I48" s="23">
        <f>'Variables AMS'!G92*'Variables AMS'!G129/'Variables AMS'!G$64*'Variables AMS'!$S$64</f>
        <v>415.28658467378204</v>
      </c>
      <c r="J48" s="23">
        <f>'Variables AMS'!H92*'Variables AMS'!H129/'Variables AMS'!H$64*'Variables AMS'!$S$64</f>
        <v>536.55737127549253</v>
      </c>
      <c r="K48" s="23">
        <f>'Variables AMS'!I92*'Variables AMS'!I129/'Variables AMS'!I$64*'Variables AMS'!$S$64</f>
        <v>668.48601150656464</v>
      </c>
      <c r="L48" s="23">
        <f>'Variables AMS'!J92*'Variables AMS'!J129/'Variables AMS'!J$64*'Variables AMS'!$S$64</f>
        <v>796.62222877266834</v>
      </c>
      <c r="M48" s="23">
        <f>'Variables AMS'!K92*'Variables AMS'!K129/'Variables AMS'!K$64*'Variables AMS'!$S$64</f>
        <v>902.79147229400928</v>
      </c>
      <c r="N48" s="23">
        <f>'Variables AMS'!L92*'Variables AMS'!L129/'Variables AMS'!L$64*'Variables AMS'!$S$64</f>
        <v>982.5579955072817</v>
      </c>
      <c r="O48" s="23">
        <f>'Variables AMS'!M92*'Variables AMS'!M129/'Variables AMS'!M$64*'Variables AMS'!$S$64</f>
        <v>1020.9743416819259</v>
      </c>
      <c r="P48" s="23">
        <f>'Variables AMS'!N92*'Variables AMS'!N129/'Variables AMS'!N$64*'Variables AMS'!$S$64</f>
        <v>1110.1327192534018</v>
      </c>
      <c r="Q48" s="23">
        <f>'Variables AMS'!O92*'Variables AMS'!O129/'Variables AMS'!O$64*'Variables AMS'!$S$64</f>
        <v>1241.8611084143984</v>
      </c>
      <c r="R48" s="23">
        <f>'Variables AMS'!P92*'Variables AMS'!P129/'Variables AMS'!P$64*'Variables AMS'!$S$64</f>
        <v>1399.2936002879994</v>
      </c>
      <c r="S48" s="23">
        <f>'Variables AMS'!Q92*'Variables AMS'!Q129/'Variables AMS'!Q$64*'Variables AMS'!$S$64</f>
        <v>1537.8528761419579</v>
      </c>
      <c r="T48" s="23">
        <f>'Variables AMS'!R92*'Variables AMS'!R129/'Variables AMS'!R$64*'Variables AMS'!$S$64</f>
        <v>1684.718587586799</v>
      </c>
      <c r="U48" s="23">
        <f>'Variables AMS'!S92*'Variables AMS'!S129/'Variables AMS'!S$64*'Variables AMS'!$S$64</f>
        <v>4113.2721051644376</v>
      </c>
      <c r="V48" s="23">
        <f>'Variables AMS'!T92*'Variables AMS'!T129/'Variables AMS'!T$64*'Variables AMS'!$S$64</f>
        <v>4197.3647510249857</v>
      </c>
      <c r="W48" s="23">
        <f>'Variables AMS'!U92*'Variables AMS'!U129/'Variables AMS'!U$64*'Variables AMS'!$S$64</f>
        <v>4276.0183690713566</v>
      </c>
      <c r="X48" s="23">
        <f>'Variables AMS'!V92*'Variables AMS'!V129/'Variables AMS'!V$64*'Variables AMS'!$S$64</f>
        <v>5636.2441220113678</v>
      </c>
      <c r="Y48" s="23">
        <f>'Variables AMS'!W92*'Variables AMS'!W129/'Variables AMS'!W$64*'Variables AMS'!$S$64</f>
        <v>5738.5417001366204</v>
      </c>
      <c r="Z48" s="23">
        <f>'Variables AMS'!X92*'Variables AMS'!X129/'Variables AMS'!X$64*'Variables AMS'!$S$64</f>
        <v>4005.2318213868812</v>
      </c>
      <c r="AA48" s="23">
        <f>'Variables AMS'!Y92*'Variables AMS'!Y129/'Variables AMS'!Y$64*'Variables AMS'!$S$64</f>
        <v>4047.4928768248624</v>
      </c>
      <c r="AB48" s="23">
        <f>'Variables AMS'!Z92*'Variables AMS'!Z129/'Variables AMS'!Z$64*'Variables AMS'!$S$64</f>
        <v>4091.7286952843774</v>
      </c>
      <c r="AC48" s="23">
        <f>'Variables AMS'!AA92*'Variables AMS'!AA129/'Variables AMS'!AA$64*'Variables AMS'!$S$64</f>
        <v>4137.7589642325938</v>
      </c>
      <c r="AD48" s="23">
        <f>'Variables AMS'!AB92*'Variables AMS'!AB129/'Variables AMS'!AB$64*'Variables AMS'!$S$64</f>
        <v>4186.6837636502478</v>
      </c>
      <c r="AE48" s="23">
        <f>'Variables AMS'!AC92*'Variables AMS'!AC129/'Variables AMS'!AC$64*'Variables AMS'!$S$64</f>
        <v>8678.4223397757723</v>
      </c>
      <c r="AF48" s="23">
        <f>'Variables AMS'!AD92*'Variables AMS'!AD129/'Variables AMS'!AD$64*'Variables AMS'!$S$64</f>
        <v>8892.6064500767243</v>
      </c>
      <c r="AG48" s="23">
        <f>'Variables AMS'!AE92*'Variables AMS'!AE129/'Variables AMS'!AE$64*'Variables AMS'!$S$64</f>
        <v>9111.9407922268965</v>
      </c>
      <c r="AH48" s="23">
        <f>'Variables AMS'!AF92*'Variables AMS'!AF129/'Variables AMS'!AF$64*'Variables AMS'!$S$64</f>
        <v>9335.1908716960279</v>
      </c>
      <c r="AI48" s="23">
        <f>'Variables AMS'!AG92*'Variables AMS'!AG129/'Variables AMS'!AG$64*'Variables AMS'!$S$64</f>
        <v>9563.4059439610028</v>
      </c>
      <c r="AJ48" s="23">
        <f>'Variables AMS'!AH92*'Variables AMS'!AH129/'Variables AMS'!AH$64*'Variables AMS'!$S$64</f>
        <v>10164.69215168976</v>
      </c>
      <c r="AK48" s="23">
        <f>'Variables AMS'!AI92*'Variables AMS'!AI129/'Variables AMS'!AI$64*'Variables AMS'!$S$64</f>
        <v>10418.172557506676</v>
      </c>
      <c r="AL48" s="23">
        <f>'Variables AMS'!AJ92*'Variables AMS'!AJ129/'Variables AMS'!AJ$64*'Variables AMS'!$S$64</f>
        <v>10676.635204070912</v>
      </c>
      <c r="AM48" s="23">
        <f>'Variables AMS'!AK92*'Variables AMS'!AK129/'Variables AMS'!AK$64*'Variables AMS'!$S$64</f>
        <v>10939.889633586394</v>
      </c>
      <c r="AN48" s="23">
        <f>'Variables AMS'!AL92*'Variables AMS'!AL129/'Variables AMS'!AL$64*'Variables AMS'!$S$64</f>
        <v>11208.141870073567</v>
      </c>
      <c r="AO48" s="23">
        <f>'Variables AMS'!AM92*'Variables AMS'!AM129/'Variables AMS'!AM$64*'Variables AMS'!$S$64</f>
        <v>11163.223738368937</v>
      </c>
      <c r="AP48" s="23">
        <f>'Variables AMS'!AN92*'Variables AMS'!AN129/'Variables AMS'!AN$64*'Variables AMS'!$S$64</f>
        <v>11427.044238545723</v>
      </c>
      <c r="AQ48" s="23">
        <f>'Variables AMS'!AO92*'Variables AMS'!AO129/'Variables AMS'!AO$64*'Variables AMS'!$S$64</f>
        <v>11693.217242052189</v>
      </c>
      <c r="AR48" s="23">
        <f>'Variables AMS'!AP92*'Variables AMS'!AP129/'Variables AMS'!AP$64*'Variables AMS'!$S$64</f>
        <v>11961.227992287852</v>
      </c>
      <c r="AS48" s="23">
        <f>'Variables AMS'!AQ92*'Variables AMS'!AQ129/'Variables AMS'!AQ$64*'Variables AMS'!$S$64</f>
        <v>12228.891039290313</v>
      </c>
      <c r="AT48" s="23">
        <f>'Variables AMS'!AR92*'Variables AMS'!AR129/'Variables AMS'!AR$64*'Variables AMS'!$S$64</f>
        <v>13305.091850163106</v>
      </c>
      <c r="AU48" s="23">
        <f>'Variables AMS'!AS92*'Variables AMS'!AS129/'Variables AMS'!AS$64*'Variables AMS'!$S$64</f>
        <v>13608.269748354063</v>
      </c>
      <c r="AV48" s="23">
        <f>'Variables AMS'!AT92*'Variables AMS'!AT129/'Variables AMS'!AT$64*'Variables AMS'!$S$64</f>
        <v>13911.493742333099</v>
      </c>
      <c r="AW48" s="23">
        <f>'Variables AMS'!AU92*'Variables AMS'!AU129/'Variables AMS'!AU$64*'Variables AMS'!$S$64</f>
        <v>14213.992228405776</v>
      </c>
      <c r="AX48" s="23">
        <f>'Variables AMS'!AV92*'Variables AMS'!AV129/'Variables AMS'!AV$64*'Variables AMS'!$S$64</f>
        <v>14514.72055823566</v>
      </c>
      <c r="AY48" s="18"/>
    </row>
    <row r="49" spans="1:51" x14ac:dyDescent="0.25">
      <c r="A49" s="118"/>
      <c r="B49" s="114"/>
      <c r="C49" t="s">
        <v>240</v>
      </c>
      <c r="D49" s="23">
        <f>'Variables AMS'!B93*'Variables AMS'!B130/'Variables AMS'!B$64*'Variables AMS'!$S$64</f>
        <v>51.615615697893581</v>
      </c>
      <c r="E49" s="23">
        <f>'Variables AMS'!C93*'Variables AMS'!C130/'Variables AMS'!C$64*'Variables AMS'!$S$64</f>
        <v>52.444321103467225</v>
      </c>
      <c r="F49" s="23">
        <f>'Variables AMS'!D93*'Variables AMS'!D130/'Variables AMS'!D$64*'Variables AMS'!$S$64</f>
        <v>53.279885884509163</v>
      </c>
      <c r="G49" s="23">
        <f>'Variables AMS'!E93*'Variables AMS'!E130/'Variables AMS'!E$64*'Variables AMS'!$S$64</f>
        <v>64.501590575854351</v>
      </c>
      <c r="H49" s="23">
        <f>'Variables AMS'!F93*'Variables AMS'!F130/'Variables AMS'!F$64*'Variables AMS'!$S$64</f>
        <v>83.290987900594786</v>
      </c>
      <c r="I49" s="23">
        <f>'Variables AMS'!G93*'Variables AMS'!G130/'Variables AMS'!G$64*'Variables AMS'!$S$64</f>
        <v>105.82887887711756</v>
      </c>
      <c r="J49" s="23">
        <f>'Variables AMS'!H93*'Variables AMS'!H130/'Variables AMS'!H$64*'Variables AMS'!$S$64</f>
        <v>141.60141568270672</v>
      </c>
      <c r="K49" s="23">
        <f>'Variables AMS'!I93*'Variables AMS'!I130/'Variables AMS'!I$64*'Variables AMS'!$S$64</f>
        <v>193.07622723987703</v>
      </c>
      <c r="L49" s="23">
        <f>'Variables AMS'!J93*'Variables AMS'!J130/'Variables AMS'!J$64*'Variables AMS'!$S$64</f>
        <v>263.27940563564516</v>
      </c>
      <c r="M49" s="23">
        <f>'Variables AMS'!K93*'Variables AMS'!K130/'Variables AMS'!K$64*'Variables AMS'!$S$64</f>
        <v>355.44668799752657</v>
      </c>
      <c r="N49" s="23">
        <f>'Variables AMS'!L93*'Variables AMS'!L130/'Variables AMS'!L$64*'Variables AMS'!$S$64</f>
        <v>478.82998394007768</v>
      </c>
      <c r="O49" s="23">
        <f>'Variables AMS'!M93*'Variables AMS'!M130/'Variables AMS'!M$64*'Variables AMS'!$S$64</f>
        <v>642.56583892633023</v>
      </c>
      <c r="P49" s="23">
        <f>'Variables AMS'!N93*'Variables AMS'!N130/'Variables AMS'!N$64*'Variables AMS'!$S$64</f>
        <v>775.66844592090547</v>
      </c>
      <c r="Q49" s="23">
        <f>'Variables AMS'!O93*'Variables AMS'!O130/'Variables AMS'!O$64*'Variables AMS'!$S$64</f>
        <v>908.49841098672414</v>
      </c>
      <c r="R49" s="23">
        <f>'Variables AMS'!P93*'Variables AMS'!P130/'Variables AMS'!P$64*'Variables AMS'!$S$64</f>
        <v>1048.6155860735987</v>
      </c>
      <c r="S49" s="23">
        <f>'Variables AMS'!Q93*'Variables AMS'!Q130/'Variables AMS'!Q$64*'Variables AMS'!$S$64</f>
        <v>1169.8726941374316</v>
      </c>
      <c r="T49" s="23">
        <f>'Variables AMS'!R93*'Variables AMS'!R130/'Variables AMS'!R$64*'Variables AMS'!$S$64</f>
        <v>1294.852291293573</v>
      </c>
      <c r="U49" s="23">
        <f>'Variables AMS'!S93*'Variables AMS'!S130/'Variables AMS'!S$64*'Variables AMS'!$S$64</f>
        <v>2208.793987108676</v>
      </c>
      <c r="V49" s="23">
        <f>'Variables AMS'!T93*'Variables AMS'!T130/'Variables AMS'!T$64*'Variables AMS'!$S$64</f>
        <v>2263.5760300073944</v>
      </c>
      <c r="W49" s="23">
        <f>'Variables AMS'!U93*'Variables AMS'!U130/'Variables AMS'!U$64*'Variables AMS'!$S$64</f>
        <v>2315.289889970592</v>
      </c>
      <c r="X49" s="23">
        <f>'Variables AMS'!V93*'Variables AMS'!V130/'Variables AMS'!V$64*'Variables AMS'!$S$64</f>
        <v>3368.6360810430619</v>
      </c>
      <c r="Y49" s="23">
        <f>'Variables AMS'!W93*'Variables AMS'!W130/'Variables AMS'!W$64*'Variables AMS'!$S$64</f>
        <v>3441.8694692122967</v>
      </c>
      <c r="Z49" s="23">
        <f>'Variables AMS'!X93*'Variables AMS'!X130/'Variables AMS'!X$64*'Variables AMS'!$S$64</f>
        <v>3081.1684854896575</v>
      </c>
      <c r="AA49" s="23">
        <f>'Variables AMS'!Y93*'Variables AMS'!Y130/'Variables AMS'!Y$64*'Variables AMS'!$S$64</f>
        <v>3137.3673792320687</v>
      </c>
      <c r="AB49" s="23">
        <f>'Variables AMS'!Z93*'Variables AMS'!Z130/'Variables AMS'!Z$64*'Variables AMS'!$S$64</f>
        <v>3194.6299245772616</v>
      </c>
      <c r="AC49" s="23">
        <f>'Variables AMS'!AA93*'Variables AMS'!AA130/'Variables AMS'!AA$64*'Variables AMS'!$S$64</f>
        <v>3252.8748734547316</v>
      </c>
      <c r="AD49" s="23">
        <f>'Variables AMS'!AB93*'Variables AMS'!AB130/'Variables AMS'!AB$64*'Variables AMS'!$S$64</f>
        <v>3313.0257265266346</v>
      </c>
      <c r="AE49" s="23">
        <f>'Variables AMS'!AC93*'Variables AMS'!AC130/'Variables AMS'!AC$64*'Variables AMS'!$S$64</f>
        <v>3508.2655846590792</v>
      </c>
      <c r="AF49" s="23">
        <f>'Variables AMS'!AD93*'Variables AMS'!AD130/'Variables AMS'!AD$64*'Variables AMS'!$S$64</f>
        <v>3580.9746228381364</v>
      </c>
      <c r="AG49" s="23">
        <f>'Variables AMS'!AE93*'Variables AMS'!AE130/'Variables AMS'!AE$64*'Variables AMS'!$S$64</f>
        <v>3655.8810693759465</v>
      </c>
      <c r="AH49" s="23">
        <f>'Variables AMS'!AF93*'Variables AMS'!AF130/'Variables AMS'!AF$64*'Variables AMS'!$S$64</f>
        <v>3732.4590783806484</v>
      </c>
      <c r="AI49" s="23">
        <f>'Variables AMS'!AG93*'Variables AMS'!AG130/'Variables AMS'!AG$64*'Variables AMS'!$S$64</f>
        <v>3811.1028418478763</v>
      </c>
      <c r="AJ49" s="23">
        <f>'Variables AMS'!AH93*'Variables AMS'!AH130/'Variables AMS'!AH$64*'Variables AMS'!$S$64</f>
        <v>3500.4256850836541</v>
      </c>
      <c r="AK49" s="23">
        <f>'Variables AMS'!AI93*'Variables AMS'!AI130/'Variables AMS'!AI$64*'Variables AMS'!$S$64</f>
        <v>3568.5351443574737</v>
      </c>
      <c r="AL49" s="23">
        <f>'Variables AMS'!AJ93*'Variables AMS'!AJ130/'Variables AMS'!AJ$64*'Variables AMS'!$S$64</f>
        <v>3638.3961584079134</v>
      </c>
      <c r="AM49" s="23">
        <f>'Variables AMS'!AK93*'Variables AMS'!AK130/'Variables AMS'!AK$64*'Variables AMS'!$S$64</f>
        <v>3709.9153360955283</v>
      </c>
      <c r="AN49" s="23">
        <f>'Variables AMS'!AL93*'Variables AMS'!AL130/'Variables AMS'!AL$64*'Variables AMS'!$S$64</f>
        <v>3783.1370753927431</v>
      </c>
      <c r="AO49" s="23">
        <f>'Variables AMS'!AM93*'Variables AMS'!AM130/'Variables AMS'!AM$64*'Variables AMS'!$S$64</f>
        <v>3316.9460389172732</v>
      </c>
      <c r="AP49" s="23">
        <f>'Variables AMS'!AN93*'Variables AMS'!AN130/'Variables AMS'!AN$64*'Variables AMS'!$S$64</f>
        <v>3370.9580925255382</v>
      </c>
      <c r="AQ49" s="23">
        <f>'Variables AMS'!AO93*'Variables AMS'!AO130/'Variables AMS'!AO$64*'Variables AMS'!$S$64</f>
        <v>3425.6251726115452</v>
      </c>
      <c r="AR49" s="23">
        <f>'Variables AMS'!AP93*'Variables AMS'!AP130/'Variables AMS'!AP$64*'Variables AMS'!$S$64</f>
        <v>3480.7858941327045</v>
      </c>
      <c r="AS49" s="23">
        <f>'Variables AMS'!AQ93*'Variables AMS'!AQ130/'Variables AMS'!AQ$64*'Variables AMS'!$S$64</f>
        <v>3535.8006463471861</v>
      </c>
      <c r="AT49" s="23">
        <f>'Variables AMS'!AR93*'Variables AMS'!AR130/'Variables AMS'!AR$64*'Variables AMS'!$S$64</f>
        <v>0.58337656409673244</v>
      </c>
      <c r="AU49" s="23">
        <f>'Variables AMS'!AS93*'Variables AMS'!AS130/'Variables AMS'!AS$64*'Variables AMS'!$S$64</f>
        <v>0.5839880504129138</v>
      </c>
      <c r="AV49" s="23">
        <f>'Variables AMS'!AT93*'Variables AMS'!AT130/'Variables AMS'!AT$64*'Variables AMS'!$S$64</f>
        <v>0.58457602092135197</v>
      </c>
      <c r="AW49" s="23">
        <f>'Variables AMS'!AU93*'Variables AMS'!AU130/'Variables AMS'!AU$64*'Variables AMS'!$S$64</f>
        <v>0.58511015220800322</v>
      </c>
      <c r="AX49" s="23">
        <f>'Variables AMS'!AV93*'Variables AMS'!AV130/'Variables AMS'!AV$64*'Variables AMS'!$S$64</f>
        <v>0.58555152800174426</v>
      </c>
    </row>
    <row r="50" spans="1:51" x14ac:dyDescent="0.25">
      <c r="A50" s="118"/>
      <c r="B50" s="114"/>
      <c r="C50" t="s">
        <v>368</v>
      </c>
      <c r="D50" s="23">
        <f>'Variables AMS'!B94*'Variables AMS'!B131/'Variables AMS'!B$64*'Variables AMS'!$S$64</f>
        <v>270.00445559210738</v>
      </c>
      <c r="E50" s="23">
        <f>'Variables AMS'!C94*'Variables AMS'!C131/'Variables AMS'!C$64*'Variables AMS'!$S$64</f>
        <v>274.33946446205539</v>
      </c>
      <c r="F50" s="23">
        <f>'Variables AMS'!D94*'Variables AMS'!D131/'Variables AMS'!D$64*'Variables AMS'!$S$64</f>
        <v>278.71035278459556</v>
      </c>
      <c r="G50" s="23">
        <f>'Variables AMS'!E94*'Variables AMS'!E131/'Variables AMS'!E$64*'Variables AMS'!$S$64</f>
        <v>274.89147834244778</v>
      </c>
      <c r="H50" s="23">
        <f>'Variables AMS'!F94*'Variables AMS'!F131/'Variables AMS'!F$64*'Variables AMS'!$S$64</f>
        <v>269.99714337952889</v>
      </c>
      <c r="I50" s="23">
        <f>'Variables AMS'!G94*'Variables AMS'!G131/'Variables AMS'!G$64*'Variables AMS'!$S$64</f>
        <v>250.34792106729273</v>
      </c>
      <c r="J50" s="23">
        <f>'Variables AMS'!H94*'Variables AMS'!H131/'Variables AMS'!H$64*'Variables AMS'!$S$64</f>
        <v>242.99098988205179</v>
      </c>
      <c r="K50" s="23">
        <f>'Variables AMS'!I94*'Variables AMS'!I131/'Variables AMS'!I$64*'Variables AMS'!$S$64</f>
        <v>239.18987509319851</v>
      </c>
      <c r="L50" s="23">
        <f>'Variables AMS'!J94*'Variables AMS'!J131/'Variables AMS'!J$64*'Variables AMS'!$S$64</f>
        <v>233.5436587963851</v>
      </c>
      <c r="M50" s="23">
        <f>'Variables AMS'!K94*'Variables AMS'!K131/'Variables AMS'!K$64*'Variables AMS'!$S$64</f>
        <v>223.55694013022455</v>
      </c>
      <c r="N50" s="23">
        <f>'Variables AMS'!L94*'Variables AMS'!L131/'Variables AMS'!L$64*'Variables AMS'!$S$64</f>
        <v>212.09769538468547</v>
      </c>
      <c r="O50" s="23">
        <f>'Variables AMS'!M94*'Variables AMS'!M131/'Variables AMS'!M$64*'Variables AMS'!$S$64</f>
        <v>198.99025798159582</v>
      </c>
      <c r="P50" s="23">
        <f>'Variables AMS'!N94*'Variables AMS'!N131/'Variables AMS'!N$64*'Variables AMS'!$S$64</f>
        <v>204.15116758234097</v>
      </c>
      <c r="Q50" s="23">
        <f>'Variables AMS'!O94*'Variables AMS'!O131/'Variables AMS'!O$64*'Variables AMS'!$S$64</f>
        <v>219.29573645721086</v>
      </c>
      <c r="R50" s="23">
        <f>'Variables AMS'!P94*'Variables AMS'!P131/'Variables AMS'!P$64*'Variables AMS'!$S$64</f>
        <v>239.34000203053066</v>
      </c>
      <c r="S50" s="23">
        <f>'Variables AMS'!Q94*'Variables AMS'!Q131/'Variables AMS'!Q$64*'Variables AMS'!$S$64</f>
        <v>256.68307636202536</v>
      </c>
      <c r="T50" s="23">
        <f>'Variables AMS'!R94*'Variables AMS'!R131/'Variables AMS'!R$64*'Variables AMS'!$S$64</f>
        <v>275.6798505335039</v>
      </c>
      <c r="U50" s="23">
        <f>'Variables AMS'!S94*'Variables AMS'!S131/'Variables AMS'!S$64*'Variables AMS'!$S$64</f>
        <v>1383.6519915813001</v>
      </c>
      <c r="V50" s="23">
        <f>'Variables AMS'!T94*'Variables AMS'!T131/'Variables AMS'!T$64*'Variables AMS'!$S$64</f>
        <v>1376.6564354126813</v>
      </c>
      <c r="W50" s="23">
        <f>'Variables AMS'!U94*'Variables AMS'!U131/'Variables AMS'!U$64*'Variables AMS'!$S$64</f>
        <v>1368.3718545069812</v>
      </c>
      <c r="X50" s="23">
        <f>'Variables AMS'!V94*'Variables AMS'!V131/'Variables AMS'!V$64*'Variables AMS'!$S$64</f>
        <v>1434.1271479068844</v>
      </c>
      <c r="Y50" s="23">
        <f>'Variables AMS'!W94*'Variables AMS'!W131/'Variables AMS'!W$64*'Variables AMS'!$S$64</f>
        <v>1423.6112809256683</v>
      </c>
      <c r="Z50" s="23">
        <f>'Variables AMS'!X94*'Variables AMS'!X131/'Variables AMS'!X$64*'Variables AMS'!$S$64</f>
        <v>1542.3843673602898</v>
      </c>
      <c r="AA50" s="23">
        <f>'Variables AMS'!Y94*'Variables AMS'!Y131/'Variables AMS'!Y$64*'Variables AMS'!$S$64</f>
        <v>1533.5613668960243</v>
      </c>
      <c r="AB50" s="23">
        <f>'Variables AMS'!Z94*'Variables AMS'!Z131/'Variables AMS'!Z$64*'Variables AMS'!$S$64</f>
        <v>1525.9814421189049</v>
      </c>
      <c r="AC50" s="23">
        <f>'Variables AMS'!AA94*'Variables AMS'!AA131/'Variables AMS'!AA$64*'Variables AMS'!$S$64</f>
        <v>1519.5142691197011</v>
      </c>
      <c r="AD50" s="23">
        <f>'Variables AMS'!AB94*'Variables AMS'!AB131/'Variables AMS'!AB$64*'Variables AMS'!$S$64</f>
        <v>1514.5016615178658</v>
      </c>
      <c r="AE50" s="23">
        <f>'Variables AMS'!AC94*'Variables AMS'!AC131/'Variables AMS'!AC$64*'Variables AMS'!$S$64</f>
        <v>1232.7854803285038</v>
      </c>
      <c r="AF50" s="23">
        <f>'Variables AMS'!AD94*'Variables AMS'!AD131/'Variables AMS'!AD$64*'Variables AMS'!$S$64</f>
        <v>1226.6552545075633</v>
      </c>
      <c r="AG50" s="23">
        <f>'Variables AMS'!AE94*'Variables AMS'!AE131/'Variables AMS'!AE$64*'Variables AMS'!$S$64</f>
        <v>1221.5607114392128</v>
      </c>
      <c r="AH50" s="23">
        <f>'Variables AMS'!AF94*'Variables AMS'!AF131/'Variables AMS'!AF$64*'Variables AMS'!$S$64</f>
        <v>1217.2558799599358</v>
      </c>
      <c r="AI50" s="23">
        <f>'Variables AMS'!AG94*'Variables AMS'!AG131/'Variables AMS'!AG$64*'Variables AMS'!$S$64</f>
        <v>1213.8108499029472</v>
      </c>
      <c r="AJ50" s="23">
        <f>'Variables AMS'!AH94*'Variables AMS'!AH131/'Variables AMS'!AH$64*'Variables AMS'!$S$64</f>
        <v>1307.1724252260153</v>
      </c>
      <c r="AK50" s="23">
        <f>'Variables AMS'!AI94*'Variables AMS'!AI131/'Variables AMS'!AI$64*'Variables AMS'!$S$64</f>
        <v>1307.6479091656827</v>
      </c>
      <c r="AL50" s="23">
        <f>'Variables AMS'!AJ94*'Variables AMS'!AJ131/'Variables AMS'!AJ$64*'Variables AMS'!$S$64</f>
        <v>1308.8240836758587</v>
      </c>
      <c r="AM50" s="23">
        <f>'Variables AMS'!AK94*'Variables AMS'!AK131/'Variables AMS'!AK$64*'Variables AMS'!$S$64</f>
        <v>1310.6298948024096</v>
      </c>
      <c r="AN50" s="23">
        <f>'Variables AMS'!AL94*'Variables AMS'!AL131/'Variables AMS'!AL$64*'Variables AMS'!$S$64</f>
        <v>1313.047375468308</v>
      </c>
      <c r="AO50" s="23">
        <f>'Variables AMS'!AM94*'Variables AMS'!AM131/'Variables AMS'!AM$64*'Variables AMS'!$S$64</f>
        <v>1252.2013322600569</v>
      </c>
      <c r="AP50" s="23">
        <f>'Variables AMS'!AN94*'Variables AMS'!AN131/'Variables AMS'!AN$64*'Variables AMS'!$S$64</f>
        <v>1253.9182207372651</v>
      </c>
      <c r="AQ50" s="23">
        <f>'Variables AMS'!AO94*'Variables AMS'!AO131/'Variables AMS'!AO$64*'Variables AMS'!$S$64</f>
        <v>1255.8487058615513</v>
      </c>
      <c r="AR50" s="23">
        <f>'Variables AMS'!AP94*'Variables AMS'!AP131/'Variables AMS'!AP$64*'Variables AMS'!$S$64</f>
        <v>1257.9254014190242</v>
      </c>
      <c r="AS50" s="23">
        <f>'Variables AMS'!AQ94*'Variables AMS'!AQ131/'Variables AMS'!AQ$64*'Variables AMS'!$S$64</f>
        <v>1259.9143142485993</v>
      </c>
      <c r="AT50" s="23">
        <f>'Variables AMS'!AR94*'Variables AMS'!AR131/'Variables AMS'!AR$64*'Variables AMS'!$S$64</f>
        <v>1203.7263526620941</v>
      </c>
      <c r="AU50" s="23">
        <f>'Variables AMS'!AS94*'Variables AMS'!AS131/'Variables AMS'!AS$64*'Variables AMS'!$S$64</f>
        <v>1204.3343430483214</v>
      </c>
      <c r="AV50" s="23">
        <f>'Variables AMS'!AT94*'Variables AMS'!AT131/'Variables AMS'!AT$64*'Variables AMS'!$S$64</f>
        <v>1204.892495263854</v>
      </c>
      <c r="AW50" s="23">
        <f>'Variables AMS'!AU94*'Variables AMS'!AU131/'Variables AMS'!AU$64*'Variables AMS'!$S$64</f>
        <v>1205.3384218080491</v>
      </c>
      <c r="AX50" s="23">
        <f>'Variables AMS'!AV94*'Variables AMS'!AV131/'Variables AMS'!AV$64*'Variables AMS'!$S$64</f>
        <v>1205.5921770976724</v>
      </c>
      <c r="AY50" s="18"/>
    </row>
    <row r="51" spans="1:51" ht="15" customHeight="1" x14ac:dyDescent="0.25">
      <c r="A51" s="118"/>
      <c r="B51" s="114"/>
      <c r="C51" t="s">
        <v>241</v>
      </c>
      <c r="D51" s="23">
        <f>'Variables AMS'!B95*'Variables AMS'!B132/'Variables AMS'!B$64*'Variables AMS'!$S$64</f>
        <v>93.797526634832394</v>
      </c>
      <c r="E51" s="23">
        <f>'Variables AMS'!C95*'Variables AMS'!C132/'Variables AMS'!C$64*'Variables AMS'!$S$64</f>
        <v>95.30347626462428</v>
      </c>
      <c r="F51" s="23">
        <f>'Variables AMS'!D95*'Variables AMS'!D132/'Variables AMS'!D$64*'Variables AMS'!$S$64</f>
        <v>96.821888821317131</v>
      </c>
      <c r="G51" s="23">
        <f>'Variables AMS'!E95*'Variables AMS'!E132/'Variables AMS'!E$64*'Variables AMS'!$S$64</f>
        <v>105.63141873880664</v>
      </c>
      <c r="H51" s="23">
        <f>'Variables AMS'!F95*'Variables AMS'!F132/'Variables AMS'!F$64*'Variables AMS'!$S$64</f>
        <v>119.2518003715203</v>
      </c>
      <c r="I51" s="23">
        <f>'Variables AMS'!G95*'Variables AMS'!G132/'Variables AMS'!G$64*'Variables AMS'!$S$64</f>
        <v>130.04353094495315</v>
      </c>
      <c r="J51" s="23">
        <f>'Variables AMS'!H95*'Variables AMS'!H132/'Variables AMS'!H$64*'Variables AMS'!$S$64</f>
        <v>148.99660732649238</v>
      </c>
      <c r="K51" s="23">
        <f>'Variables AMS'!I95*'Variables AMS'!I132/'Variables AMS'!I$64*'Variables AMS'!$S$64</f>
        <v>173.67391043946543</v>
      </c>
      <c r="L51" s="23">
        <f>'Variables AMS'!J95*'Variables AMS'!J132/'Variables AMS'!J$64*'Variables AMS'!$S$64</f>
        <v>201.85111076214619</v>
      </c>
      <c r="M51" s="23">
        <f>'Variables AMS'!K95*'Variables AMS'!K132/'Variables AMS'!K$64*'Variables AMS'!$S$64</f>
        <v>231.45807159125727</v>
      </c>
      <c r="N51" s="23">
        <f>'Variables AMS'!L95*'Variables AMS'!L132/'Variables AMS'!L$64*'Variables AMS'!$S$64</f>
        <v>264.31794845092065</v>
      </c>
      <c r="O51" s="23">
        <f>'Variables AMS'!M95*'Variables AMS'!M132/'Variables AMS'!M$64*'Variables AMS'!$S$64</f>
        <v>299.96657168053264</v>
      </c>
      <c r="P51" s="23">
        <f>'Variables AMS'!N95*'Variables AMS'!N132/'Variables AMS'!N$64*'Variables AMS'!$S$64</f>
        <v>304.4383963163408</v>
      </c>
      <c r="Q51" s="23">
        <f>'Variables AMS'!O95*'Variables AMS'!O132/'Variables AMS'!O$64*'Variables AMS'!$S$64</f>
        <v>299.81161972760219</v>
      </c>
      <c r="R51" s="23">
        <f>'Variables AMS'!P95*'Variables AMS'!P132/'Variables AMS'!P$64*'Variables AMS'!$S$64</f>
        <v>291.01177816723163</v>
      </c>
      <c r="S51" s="23">
        <f>'Variables AMS'!Q95*'Variables AMS'!Q132/'Variables AMS'!Q$64*'Variables AMS'!$S$64</f>
        <v>272.2762030369538</v>
      </c>
      <c r="T51" s="23">
        <f>'Variables AMS'!R95*'Variables AMS'!R132/'Variables AMS'!R$64*'Variables AMS'!$S$64</f>
        <v>251.45530947497664</v>
      </c>
      <c r="U51" s="23">
        <f>'Variables AMS'!S95*'Variables AMS'!S132/'Variables AMS'!S$64*'Variables AMS'!$S$64</f>
        <v>1993.0564271529418</v>
      </c>
      <c r="V51" s="23">
        <f>'Variables AMS'!T95*'Variables AMS'!T132/'Variables AMS'!T$64*'Variables AMS'!$S$64</f>
        <v>2059.0625287264133</v>
      </c>
      <c r="W51" s="23">
        <f>'Variables AMS'!U95*'Variables AMS'!U132/'Variables AMS'!U$64*'Variables AMS'!$S$64</f>
        <v>2122.046171890715</v>
      </c>
      <c r="X51" s="23">
        <f>'Variables AMS'!V95*'Variables AMS'!V132/'Variables AMS'!V$64*'Variables AMS'!$S$64</f>
        <v>554.94773942179711</v>
      </c>
      <c r="Y51" s="23">
        <f>'Variables AMS'!W95*'Variables AMS'!W132/'Variables AMS'!W$64*'Variables AMS'!$S$64</f>
        <v>546.07477080539286</v>
      </c>
      <c r="Z51" s="23">
        <f>'Variables AMS'!X95*'Variables AMS'!X132/'Variables AMS'!X$64*'Variables AMS'!$S$64</f>
        <v>343.06310043926555</v>
      </c>
      <c r="AA51" s="23">
        <f>'Variables AMS'!Y95*'Variables AMS'!Y132/'Variables AMS'!Y$64*'Variables AMS'!$S$64</f>
        <v>326.75061157010475</v>
      </c>
      <c r="AB51" s="23">
        <f>'Variables AMS'!Z95*'Variables AMS'!Z132/'Variables AMS'!Z$64*'Variables AMS'!$S$64</f>
        <v>310.99055616632427</v>
      </c>
      <c r="AC51" s="23">
        <f>'Variables AMS'!AA95*'Variables AMS'!AA132/'Variables AMS'!AA$64*'Variables AMS'!$S$64</f>
        <v>295.71913298776849</v>
      </c>
      <c r="AD51" s="23">
        <f>'Variables AMS'!AB95*'Variables AMS'!AB132/'Variables AMS'!AB$64*'Variables AMS'!$S$64</f>
        <v>280.96558814670152</v>
      </c>
      <c r="AE51" s="23">
        <f>'Variables AMS'!AC95*'Variables AMS'!AC132/'Variables AMS'!AC$64*'Variables AMS'!$S$64</f>
        <v>968.54287184118414</v>
      </c>
      <c r="AF51" s="23">
        <f>'Variables AMS'!AD95*'Variables AMS'!AD132/'Variables AMS'!AD$64*'Variables AMS'!$S$64</f>
        <v>986.35122365936854</v>
      </c>
      <c r="AG51" s="23">
        <f>'Variables AMS'!AE95*'Variables AMS'!AE132/'Variables AMS'!AE$64*'Variables AMS'!$S$64</f>
        <v>1004.7850632271916</v>
      </c>
      <c r="AH51" s="23">
        <f>'Variables AMS'!AF95*'Variables AMS'!AF132/'Variables AMS'!AF$64*'Variables AMS'!$S$64</f>
        <v>1023.6948434671791</v>
      </c>
      <c r="AI51" s="23">
        <f>'Variables AMS'!AG95*'Variables AMS'!AG132/'Variables AMS'!AG$64*'Variables AMS'!$S$64</f>
        <v>1043.1844987448651</v>
      </c>
      <c r="AJ51" s="23">
        <f>'Variables AMS'!AH95*'Variables AMS'!AH132/'Variables AMS'!AH$64*'Variables AMS'!$S$64</f>
        <v>1270.1818044294605</v>
      </c>
      <c r="AK51" s="23">
        <f>'Variables AMS'!AI95*'Variables AMS'!AI132/'Variables AMS'!AI$64*'Variables AMS'!$S$64</f>
        <v>1300.950344146313</v>
      </c>
      <c r="AL51" s="23">
        <f>'Variables AMS'!AJ95*'Variables AMS'!AJ132/'Variables AMS'!AJ$64*'Variables AMS'!$S$64</f>
        <v>1332.3431595771822</v>
      </c>
      <c r="AM51" s="23">
        <f>'Variables AMS'!AK95*'Variables AMS'!AK132/'Variables AMS'!AK$64*'Variables AMS'!$S$64</f>
        <v>1364.3351357220545</v>
      </c>
      <c r="AN51" s="23">
        <f>'Variables AMS'!AL95*'Variables AMS'!AL132/'Variables AMS'!AL$64*'Variables AMS'!$S$64</f>
        <v>1396.9507627476837</v>
      </c>
      <c r="AO51" s="23">
        <f>'Variables AMS'!AM95*'Variables AMS'!AM132/'Variables AMS'!AM$64*'Variables AMS'!$S$64</f>
        <v>923.39504306863478</v>
      </c>
      <c r="AP51" s="23">
        <f>'Variables AMS'!AN95*'Variables AMS'!AN132/'Variables AMS'!AN$64*'Variables AMS'!$S$64</f>
        <v>931.34183906666635</v>
      </c>
      <c r="AQ51" s="23">
        <f>'Variables AMS'!AO95*'Variables AMS'!AO132/'Variables AMS'!AO$64*'Variables AMS'!$S$64</f>
        <v>939.45819633182839</v>
      </c>
      <c r="AR51" s="23">
        <f>'Variables AMS'!AP95*'Variables AMS'!AP132/'Variables AMS'!AP$64*'Variables AMS'!$S$64</f>
        <v>947.69673549146944</v>
      </c>
      <c r="AS51" s="23">
        <f>'Variables AMS'!AQ95*'Variables AMS'!AQ132/'Variables AMS'!AQ$64*'Variables AMS'!$S$64</f>
        <v>955.88223256129345</v>
      </c>
      <c r="AT51" s="23">
        <f>'Variables AMS'!AR95*'Variables AMS'!AR132/'Variables AMS'!AR$64*'Variables AMS'!$S$64</f>
        <v>965.18858721943423</v>
      </c>
      <c r="AU51" s="23">
        <f>'Variables AMS'!AS95*'Variables AMS'!AS132/'Variables AMS'!AS$64*'Variables AMS'!$S$64</f>
        <v>973.56029253082204</v>
      </c>
      <c r="AV51" s="23">
        <f>'Variables AMS'!AT95*'Variables AMS'!AT132/'Variables AMS'!AT$64*'Variables AMS'!$S$64</f>
        <v>981.90791167479597</v>
      </c>
      <c r="AW51" s="23">
        <f>'Variables AMS'!AU95*'Variables AMS'!AU132/'Variables AMS'!AU$64*'Variables AMS'!$S$64</f>
        <v>990.179239170443</v>
      </c>
      <c r="AX51" s="23">
        <f>'Variables AMS'!AV95*'Variables AMS'!AV132/'Variables AMS'!AV$64*'Variables AMS'!$S$64</f>
        <v>998.30589151255197</v>
      </c>
      <c r="AY51" s="18"/>
    </row>
    <row r="52" spans="1:51" x14ac:dyDescent="0.25">
      <c r="A52" s="118"/>
      <c r="B52" s="115" t="s">
        <v>822</v>
      </c>
      <c r="C52" t="s">
        <v>242</v>
      </c>
      <c r="D52" s="23">
        <f>'Variables AMS'!B96*'Variables AMS'!B133/'Variables AMS'!B$64*'Variables AMS'!$S$64</f>
        <v>1976.1189836799379</v>
      </c>
      <c r="E52" s="23">
        <f>'Variables AMS'!C96*'Variables AMS'!C133/'Variables AMS'!C$64*'Variables AMS'!$S$64</f>
        <v>2007.8462131567189</v>
      </c>
      <c r="F52" s="23">
        <f>'Variables AMS'!D96*'Variables AMS'!D133/'Variables AMS'!D$64*'Variables AMS'!$S$64</f>
        <v>2039.1050405184799</v>
      </c>
      <c r="G52" s="23">
        <f>'Variables AMS'!E96*'Variables AMS'!E133/'Variables AMS'!E$64*'Variables AMS'!$S$64</f>
        <v>345.65895036274043</v>
      </c>
      <c r="H52" s="23">
        <f>'Variables AMS'!F96*'Variables AMS'!F133/'Variables AMS'!F$64*'Variables AMS'!$S$64</f>
        <v>0.12380082261760895</v>
      </c>
      <c r="I52" s="23">
        <f>'Variables AMS'!G96*'Variables AMS'!G133/'Variables AMS'!G$64*'Variables AMS'!$S$64</f>
        <v>0.12342489357938488</v>
      </c>
      <c r="J52" s="23">
        <f>'Variables AMS'!H96*'Variables AMS'!H133/'Variables AMS'!H$64*'Variables AMS'!$S$64</f>
        <v>707.87652406427458</v>
      </c>
      <c r="K52" s="23">
        <f>'Variables AMS'!I96*'Variables AMS'!I133/'Variables AMS'!I$64*'Variables AMS'!$S$64</f>
        <v>60.098992742753197</v>
      </c>
      <c r="L52" s="23">
        <f>'Variables AMS'!J96*'Variables AMS'!J133/'Variables AMS'!J$64*'Variables AMS'!$S$64</f>
        <v>0.1267853993586979</v>
      </c>
      <c r="M52" s="23">
        <f>'Variables AMS'!K96*'Variables AMS'!K133/'Variables AMS'!K$64*'Variables AMS'!$S$64</f>
        <v>0.12722352774196682</v>
      </c>
      <c r="N52" s="23">
        <f>'Variables AMS'!L96*'Variables AMS'!L133/'Variables AMS'!L$64*'Variables AMS'!$S$64</f>
        <v>0.12757901419610224</v>
      </c>
      <c r="O52" s="23">
        <f>'Variables AMS'!M96*'Variables AMS'!M133/'Variables AMS'!M$64*'Variables AMS'!$S$64</f>
        <v>0.12827041836263797</v>
      </c>
      <c r="P52" s="23">
        <f>'Variables AMS'!N96*'Variables AMS'!N133/'Variables AMS'!N$64*'Variables AMS'!$S$64</f>
        <v>804.88054100194779</v>
      </c>
      <c r="Q52" s="23">
        <f>'Variables AMS'!O96*'Variables AMS'!O133/'Variables AMS'!O$64*'Variables AMS'!$S$64</f>
        <v>822.33059088250548</v>
      </c>
      <c r="R52" s="23">
        <f>'Variables AMS'!P96*'Variables AMS'!P133/'Variables AMS'!P$64*'Variables AMS'!$S$64</f>
        <v>0.13087104888001883</v>
      </c>
      <c r="S52" s="23">
        <f>'Variables AMS'!Q96*'Variables AMS'!Q133/'Variables AMS'!Q$64*'Variables AMS'!$S$64</f>
        <v>0.13026245283226578</v>
      </c>
      <c r="T52" s="23">
        <f>'Variables AMS'!R96*'Variables AMS'!R133/'Variables AMS'!R$64*'Variables AMS'!$S$64</f>
        <v>48.564562061230589</v>
      </c>
      <c r="U52" s="23">
        <f>'Variables AMS'!S96*'Variables AMS'!S133/'Variables AMS'!S$64*'Variables AMS'!$S$64</f>
        <v>443.30271338252982</v>
      </c>
      <c r="V52" s="23">
        <f>'Variables AMS'!T96*'Variables AMS'!T133/'Variables AMS'!T$64*'Variables AMS'!$S$64</f>
        <v>660.33324559046662</v>
      </c>
      <c r="W52" s="23">
        <f>'Variables AMS'!U96*'Variables AMS'!U133/'Variables AMS'!U$64*'Variables AMS'!$S$64</f>
        <v>745.55421808900871</v>
      </c>
      <c r="X52" s="23">
        <f>'Variables AMS'!V96*'Variables AMS'!V133/'Variables AMS'!V$64*'Variables AMS'!$S$64</f>
        <v>0.12632714351631602</v>
      </c>
      <c r="Y52" s="23">
        <f>'Variables AMS'!W96*'Variables AMS'!W133/'Variables AMS'!W$64*'Variables AMS'!$S$64</f>
        <v>0.12503977900280594</v>
      </c>
      <c r="Z52" s="23">
        <f>'Variables AMS'!X96*'Variables AMS'!X133/'Variables AMS'!X$64*'Variables AMS'!$S$64</f>
        <v>0.12366784319701792</v>
      </c>
      <c r="AA52" s="23">
        <f>'Variables AMS'!Y96*'Variables AMS'!Y133/'Variables AMS'!Y$64*'Variables AMS'!$S$64</f>
        <v>0.12238026290772157</v>
      </c>
      <c r="AB52" s="23">
        <f>'Variables AMS'!Z96*'Variables AMS'!Z133/'Variables AMS'!Z$64*'Variables AMS'!$S$64</f>
        <v>0.12120350892494074</v>
      </c>
      <c r="AC52" s="23">
        <f>'Variables AMS'!AA96*'Variables AMS'!AA133/'Variables AMS'!AA$64*'Variables AMS'!$S$64</f>
        <v>0.12012572695352848</v>
      </c>
      <c r="AD52" s="23">
        <f>'Variables AMS'!AB96*'Variables AMS'!AB133/'Variables AMS'!AB$64*'Variables AMS'!$S$64</f>
        <v>0.1191724039720561</v>
      </c>
      <c r="AE52" s="23">
        <f>'Variables AMS'!AC96*'Variables AMS'!AC133/'Variables AMS'!AC$64*'Variables AMS'!$S$64</f>
        <v>0.11847382299157334</v>
      </c>
      <c r="AF52" s="23">
        <f>'Variables AMS'!AD96*'Variables AMS'!AD133/'Variables AMS'!AD$64*'Variables AMS'!$S$64</f>
        <v>0.11788384743636883</v>
      </c>
      <c r="AG52" s="23">
        <f>'Variables AMS'!AE96*'Variables AMS'!AE133/'Variables AMS'!AE$64*'Variables AMS'!$S$64</f>
        <v>0.11739345547018723</v>
      </c>
      <c r="AH52" s="23">
        <f>'Variables AMS'!AF96*'Variables AMS'!AF133/'Variables AMS'!AF$64*'Variables AMS'!$S$64</f>
        <v>0.11697898765168388</v>
      </c>
      <c r="AI52" s="23">
        <f>'Variables AMS'!AG96*'Variables AMS'!AG133/'Variables AMS'!AG$64*'Variables AMS'!$S$64</f>
        <v>0.11664716926785587</v>
      </c>
      <c r="AJ52" s="23">
        <f>'Variables AMS'!AH96*'Variables AMS'!AH133/'Variables AMS'!AH$64*'Variables AMS'!$S$64</f>
        <v>0.11641026504750607</v>
      </c>
      <c r="AK52" s="23">
        <f>'Variables AMS'!AI96*'Variables AMS'!AI133/'Variables AMS'!AI$64*'Variables AMS'!$S$64</f>
        <v>0.11623894829174679</v>
      </c>
      <c r="AL52" s="23">
        <f>'Variables AMS'!AJ96*'Variables AMS'!AJ133/'Variables AMS'!AJ$64*'Variables AMS'!$S$64</f>
        <v>0.11613045937222452</v>
      </c>
      <c r="AM52" s="23">
        <f>'Variables AMS'!AK96*'Variables AMS'!AK133/'Variables AMS'!AK$64*'Variables AMS'!$S$64</f>
        <v>0.11607815378640607</v>
      </c>
      <c r="AN52" s="23">
        <f>'Variables AMS'!AL96*'Variables AMS'!AL133/'Variables AMS'!AL$64*'Variables AMS'!$S$64</f>
        <v>0.11608011097801349</v>
      </c>
      <c r="AO52" s="23">
        <f>'Variables AMS'!AM96*'Variables AMS'!AM133/'Variables AMS'!AM$64*'Variables AMS'!$S$64</f>
        <v>0.11614391159430558</v>
      </c>
      <c r="AP52" s="23">
        <f>'Variables AMS'!AN96*'Variables AMS'!AN133/'Variables AMS'!AN$64*'Variables AMS'!$S$64</f>
        <v>0.11622912919349028</v>
      </c>
      <c r="AQ52" s="23">
        <f>'Variables AMS'!AO96*'Variables AMS'!AO133/'Variables AMS'!AO$64*'Variables AMS'!$S$64</f>
        <v>0.11633402801431605</v>
      </c>
      <c r="AR52" s="23">
        <f>'Variables AMS'!AP96*'Variables AMS'!AP133/'Variables AMS'!AP$64*'Variables AMS'!$S$64</f>
        <v>0.11645232399487475</v>
      </c>
      <c r="AS52" s="23">
        <f>'Variables AMS'!AQ96*'Variables AMS'!AQ133/'Variables AMS'!AQ$64*'Variables AMS'!$S$64</f>
        <v>0.11656235814207129</v>
      </c>
      <c r="AT52" s="23">
        <f>'Variables AMS'!AR96*'Variables AMS'!AR133/'Variables AMS'!AR$64*'Variables AMS'!$S$64</f>
        <v>0.11667380846973942</v>
      </c>
      <c r="AU52" s="23">
        <f>'Variables AMS'!AS96*'Variables AMS'!AS133/'Variables AMS'!AS$64*'Variables AMS'!$S$64</f>
        <v>0.11679616097395176</v>
      </c>
      <c r="AV52" s="23">
        <f>'Variables AMS'!AT96*'Variables AMS'!AT133/'Variables AMS'!AT$64*'Variables AMS'!$S$64</f>
        <v>0.11691380735784253</v>
      </c>
      <c r="AW52" s="23">
        <f>'Variables AMS'!AU96*'Variables AMS'!AU133/'Variables AMS'!AU$64*'Variables AMS'!$S$64</f>
        <v>0.11702068497333072</v>
      </c>
      <c r="AX52" s="23">
        <f>'Variables AMS'!AV96*'Variables AMS'!AV133/'Variables AMS'!AV$64*'Variables AMS'!$S$64</f>
        <v>0.11710900520936326</v>
      </c>
      <c r="AY52" s="18"/>
    </row>
    <row r="53" spans="1:51" x14ac:dyDescent="0.25">
      <c r="A53" s="118"/>
      <c r="B53" s="115"/>
      <c r="C53" t="s">
        <v>243</v>
      </c>
      <c r="D53" s="23">
        <f>'Variables AMS'!B97*'Variables AMS'!B134/'Variables AMS'!B$64*'Variables AMS'!$S$64</f>
        <v>54.004697090191804</v>
      </c>
      <c r="E53" s="23">
        <f>'Variables AMS'!C97*'Variables AMS'!C134/'Variables AMS'!C$64*'Variables AMS'!$S$64</f>
        <v>54.871759970289091</v>
      </c>
      <c r="F53" s="23">
        <f>'Variables AMS'!D97*'Variables AMS'!D134/'Variables AMS'!D$64*'Variables AMS'!$S$64</f>
        <v>56.013053980222175</v>
      </c>
      <c r="G53" s="23">
        <f>'Variables AMS'!E97*'Variables AMS'!E134/'Variables AMS'!E$64*'Variables AMS'!$S$64</f>
        <v>820.20585319762574</v>
      </c>
      <c r="H53" s="23">
        <f>'Variables AMS'!F97*'Variables AMS'!F134/'Variables AMS'!F$64*'Variables AMS'!$S$64</f>
        <v>794.10835743048051</v>
      </c>
      <c r="I53" s="23">
        <f>'Variables AMS'!G97*'Variables AMS'!G134/'Variables AMS'!G$64*'Variables AMS'!$S$64</f>
        <v>726.32896186178516</v>
      </c>
      <c r="J53" s="23">
        <f>'Variables AMS'!H97*'Variables AMS'!H134/'Variables AMS'!H$64*'Variables AMS'!$S$64</f>
        <v>893.07610421718266</v>
      </c>
      <c r="K53" s="23">
        <f>'Variables AMS'!I97*'Variables AMS'!I134/'Variables AMS'!I$64*'Variables AMS'!$S$64</f>
        <v>839.82544220297677</v>
      </c>
      <c r="L53" s="23">
        <f>'Variables AMS'!J97*'Variables AMS'!J134/'Variables AMS'!J$64*'Variables AMS'!$S$64</f>
        <v>657.51912863365806</v>
      </c>
      <c r="M53" s="23">
        <f>'Variables AMS'!K97*'Variables AMS'!K134/'Variables AMS'!K$64*'Variables AMS'!$S$64</f>
        <v>603.93490648164334</v>
      </c>
      <c r="N53" s="23">
        <f>'Variables AMS'!L97*'Variables AMS'!L134/'Variables AMS'!L$64*'Variables AMS'!$S$64</f>
        <v>546.24389424581977</v>
      </c>
      <c r="O53" s="23">
        <f>'Variables AMS'!M97*'Variables AMS'!M134/'Variables AMS'!M$64*'Variables AMS'!$S$64</f>
        <v>429.56121112030911</v>
      </c>
      <c r="P53" s="23">
        <f>'Variables AMS'!N97*'Variables AMS'!N134/'Variables AMS'!N$64*'Variables AMS'!$S$64</f>
        <v>501.35580108884642</v>
      </c>
      <c r="Q53" s="23">
        <f>'Variables AMS'!O97*'Variables AMS'!O134/'Variables AMS'!O$64*'Variables AMS'!$S$64</f>
        <v>514.58739939335862</v>
      </c>
      <c r="R53" s="23">
        <f>'Variables AMS'!P97*'Variables AMS'!P134/'Variables AMS'!P$64*'Variables AMS'!$S$64</f>
        <v>340.4794656831246</v>
      </c>
      <c r="S53" s="23">
        <f>'Variables AMS'!Q97*'Variables AMS'!Q134/'Variables AMS'!Q$64*'Variables AMS'!$S$64</f>
        <v>348.01904189771295</v>
      </c>
      <c r="T53" s="23">
        <f>'Variables AMS'!R97*'Variables AMS'!R134/'Variables AMS'!R$64*'Variables AMS'!$S$64</f>
        <v>387.61230283490107</v>
      </c>
      <c r="U53" s="23">
        <f>'Variables AMS'!S97*'Variables AMS'!S134/'Variables AMS'!S$64*'Variables AMS'!$S$64</f>
        <v>674.0198261681719</v>
      </c>
      <c r="V53" s="23">
        <f>'Variables AMS'!T97*'Variables AMS'!T134/'Variables AMS'!T$64*'Variables AMS'!$S$64</f>
        <v>461.34913293886581</v>
      </c>
      <c r="W53" s="23">
        <f>'Variables AMS'!U97*'Variables AMS'!U134/'Variables AMS'!U$64*'Variables AMS'!$S$64</f>
        <v>480.54347808781677</v>
      </c>
      <c r="X53" s="23">
        <f>'Variables AMS'!V97*'Variables AMS'!V134/'Variables AMS'!V$64*'Variables AMS'!$S$64</f>
        <v>0.12632714351631602</v>
      </c>
      <c r="Y53" s="23">
        <f>'Variables AMS'!W97*'Variables AMS'!W134/'Variables AMS'!W$64*'Variables AMS'!$S$64</f>
        <v>0.12503977900280594</v>
      </c>
      <c r="Z53" s="23">
        <f>'Variables AMS'!X97*'Variables AMS'!X134/'Variables AMS'!X$64*'Variables AMS'!$S$64</f>
        <v>47.096607218247577</v>
      </c>
      <c r="AA53" s="23">
        <f>'Variables AMS'!Y97*'Variables AMS'!Y134/'Variables AMS'!Y$64*'Variables AMS'!$S$64</f>
        <v>78.886365255163895</v>
      </c>
      <c r="AB53" s="23">
        <f>'Variables AMS'!Z97*'Variables AMS'!Z134/'Variables AMS'!Z$64*'Variables AMS'!$S$64</f>
        <v>92.472319786261309</v>
      </c>
      <c r="AC53" s="23">
        <f>'Variables AMS'!AA97*'Variables AMS'!AA134/'Variables AMS'!AA$64*'Variables AMS'!$S$64</f>
        <v>101.65538533238194</v>
      </c>
      <c r="AD53" s="23">
        <f>'Variables AMS'!AB97*'Variables AMS'!AB134/'Variables AMS'!AB$64*'Variables AMS'!$S$64</f>
        <v>86.330977303811039</v>
      </c>
      <c r="AE53" s="23">
        <f>'Variables AMS'!AC97*'Variables AMS'!AC134/'Variables AMS'!AC$64*'Variables AMS'!$S$64</f>
        <v>41.736219858395714</v>
      </c>
      <c r="AF53" s="23">
        <f>'Variables AMS'!AD97*'Variables AMS'!AD134/'Variables AMS'!AD$64*'Variables AMS'!$S$64</f>
        <v>24.998447730679452</v>
      </c>
      <c r="AG53" s="23">
        <f>'Variables AMS'!AE97*'Variables AMS'!AE134/'Variables AMS'!AE$64*'Variables AMS'!$S$64</f>
        <v>22.559017251299458</v>
      </c>
      <c r="AH53" s="23">
        <f>'Variables AMS'!AF97*'Variables AMS'!AF134/'Variables AMS'!AF$64*'Variables AMS'!$S$64</f>
        <v>45.908441403619022</v>
      </c>
      <c r="AI53" s="23">
        <f>'Variables AMS'!AG97*'Variables AMS'!AG134/'Variables AMS'!AG$64*'Variables AMS'!$S$64</f>
        <v>64.847233177156824</v>
      </c>
      <c r="AJ53" s="23">
        <f>'Variables AMS'!AH97*'Variables AMS'!AH134/'Variables AMS'!AH$64*'Variables AMS'!$S$64</f>
        <v>82.827462850433321</v>
      </c>
      <c r="AK53" s="23">
        <f>'Variables AMS'!AI97*'Variables AMS'!AI134/'Variables AMS'!AI$64*'Variables AMS'!$S$64</f>
        <v>80.064750029316684</v>
      </c>
      <c r="AL53" s="23">
        <f>'Variables AMS'!AJ97*'Variables AMS'!AJ134/'Variables AMS'!AJ$64*'Variables AMS'!$S$64</f>
        <v>79.781800631630958</v>
      </c>
      <c r="AM53" s="23">
        <f>'Variables AMS'!AK97*'Variables AMS'!AK134/'Variables AMS'!AK$64*'Variables AMS'!$S$64</f>
        <v>85.894856417757367</v>
      </c>
      <c r="AN53" s="23">
        <f>'Variables AMS'!AL97*'Variables AMS'!AL134/'Variables AMS'!AL$64*'Variables AMS'!$S$64</f>
        <v>83.29251629008742</v>
      </c>
      <c r="AO53" s="23">
        <f>'Variables AMS'!AM97*'Variables AMS'!AM134/'Variables AMS'!AM$64*'Variables AMS'!$S$64</f>
        <v>99.776252940919491</v>
      </c>
      <c r="AP53" s="23">
        <f>'Variables AMS'!AN97*'Variables AMS'!AN134/'Variables AMS'!AN$64*'Variables AMS'!$S$64</f>
        <v>104.69045107663818</v>
      </c>
      <c r="AQ53" s="23">
        <f>'Variables AMS'!AO97*'Variables AMS'!AO134/'Variables AMS'!AO$64*'Variables AMS'!$S$64</f>
        <v>107.07544783399857</v>
      </c>
      <c r="AR53" s="23">
        <f>'Variables AMS'!AP97*'Variables AMS'!AP134/'Variables AMS'!AP$64*'Variables AMS'!$S$64</f>
        <v>108.84940500661786</v>
      </c>
      <c r="AS53" s="23">
        <f>'Variables AMS'!AQ97*'Variables AMS'!AQ134/'Variables AMS'!AQ$64*'Variables AMS'!$S$64</f>
        <v>109.00033397388242</v>
      </c>
      <c r="AT53" s="23">
        <f>'Variables AMS'!AR97*'Variables AMS'!AR134/'Variables AMS'!AR$64*'Variables AMS'!$S$64</f>
        <v>106.37355802803231</v>
      </c>
      <c r="AU53" s="23">
        <f>'Variables AMS'!AS97*'Variables AMS'!AS134/'Variables AMS'!AS$64*'Variables AMS'!$S$64</f>
        <v>108.69328246566064</v>
      </c>
      <c r="AV53" s="23">
        <f>'Variables AMS'!AT97*'Variables AMS'!AT134/'Variables AMS'!AT$64*'Variables AMS'!$S$64</f>
        <v>109.64295630915426</v>
      </c>
      <c r="AW53" s="23">
        <f>'Variables AMS'!AU97*'Variables AMS'!AU134/'Variables AMS'!AU$64*'Variables AMS'!$S$64</f>
        <v>110.78858094864047</v>
      </c>
      <c r="AX53" s="23">
        <f>'Variables AMS'!AV97*'Variables AMS'!AV134/'Variables AMS'!AV$64*'Variables AMS'!$S$64</f>
        <v>102.21598637895006</v>
      </c>
      <c r="AY53" s="18"/>
    </row>
    <row r="54" spans="1:51" x14ac:dyDescent="0.25">
      <c r="A54" s="118"/>
      <c r="B54" s="115"/>
      <c r="C54" t="s">
        <v>244</v>
      </c>
      <c r="D54" s="23">
        <f>'Variables AMS'!B98*'Variables AMS'!B135/'Variables AMS'!B$64*'Variables AMS'!$S$64</f>
        <v>28.868002816376407</v>
      </c>
      <c r="E54" s="23">
        <f>'Variables AMS'!C98*'Variables AMS'!C135/'Variables AMS'!C$64*'Variables AMS'!$S$64</f>
        <v>29.331487939213439</v>
      </c>
      <c r="F54" s="23">
        <f>'Variables AMS'!D98*'Variables AMS'!D135/'Variables AMS'!D$64*'Variables AMS'!$S$64</f>
        <v>29.63020249338555</v>
      </c>
      <c r="G54" s="23">
        <f>'Variables AMS'!E98*'Variables AMS'!E135/'Variables AMS'!E$64*'Variables AMS'!$S$64</f>
        <v>29.557573976054488</v>
      </c>
      <c r="H54" s="23">
        <f>'Variables AMS'!F98*'Variables AMS'!F135/'Variables AMS'!F$64*'Variables AMS'!$S$64</f>
        <v>15.756204818717869</v>
      </c>
      <c r="I54" s="23">
        <f>'Variables AMS'!G98*'Variables AMS'!G135/'Variables AMS'!G$64*'Variables AMS'!$S$64</f>
        <v>2.5581233264035346</v>
      </c>
      <c r="J54" s="23">
        <f>'Variables AMS'!H98*'Variables AMS'!H135/'Variables AMS'!H$64*'Variables AMS'!$S$64</f>
        <v>34.224072745411164</v>
      </c>
      <c r="K54" s="23">
        <f>'Variables AMS'!I98*'Variables AMS'!I135/'Variables AMS'!I$64*'Variables AMS'!$S$64</f>
        <v>24.289972636569836</v>
      </c>
      <c r="L54" s="23">
        <f>'Variables AMS'!J98*'Variables AMS'!J135/'Variables AMS'!J$64*'Variables AMS'!$S$64</f>
        <v>5.4687490048150416</v>
      </c>
      <c r="M54" s="23">
        <f>'Variables AMS'!K98*'Variables AMS'!K135/'Variables AMS'!K$64*'Variables AMS'!$S$64</f>
        <v>9.2921092540116863</v>
      </c>
      <c r="N54" s="23">
        <f>'Variables AMS'!L98*'Variables AMS'!L135/'Variables AMS'!L$64*'Variables AMS'!$S$64</f>
        <v>15.862418200587841</v>
      </c>
      <c r="O54" s="23">
        <f>'Variables AMS'!M98*'Variables AMS'!M135/'Variables AMS'!M$64*'Variables AMS'!$S$64</f>
        <v>20.046363620784824</v>
      </c>
      <c r="P54" s="23">
        <f>'Variables AMS'!N98*'Variables AMS'!N135/'Variables AMS'!N$64*'Variables AMS'!$S$64</f>
        <v>387.3314228762892</v>
      </c>
      <c r="Q54" s="23">
        <f>'Variables AMS'!O98*'Variables AMS'!O135/'Variables AMS'!O$64*'Variables AMS'!$S$64</f>
        <v>436.91632802812177</v>
      </c>
      <c r="R54" s="23">
        <f>'Variables AMS'!P98*'Variables AMS'!P135/'Variables AMS'!P$64*'Variables AMS'!$S$64</f>
        <v>442.01283831841948</v>
      </c>
      <c r="S54" s="23">
        <f>'Variables AMS'!Q98*'Variables AMS'!Q135/'Variables AMS'!Q$64*'Variables AMS'!$S$64</f>
        <v>473.32086746988466</v>
      </c>
      <c r="T54" s="23">
        <f>'Variables AMS'!R98*'Variables AMS'!R135/'Variables AMS'!R$64*'Variables AMS'!$S$64</f>
        <v>519.16945693290756</v>
      </c>
      <c r="U54" s="23">
        <f>'Variables AMS'!S98*'Variables AMS'!S135/'Variables AMS'!S$64*'Variables AMS'!$S$64</f>
        <v>37.982058679203142</v>
      </c>
      <c r="V54" s="23">
        <f>'Variables AMS'!T98*'Variables AMS'!T135/'Variables AMS'!T$64*'Variables AMS'!$S$64</f>
        <v>0.12846733716236303</v>
      </c>
      <c r="W54" s="23">
        <f>'Variables AMS'!U98*'Variables AMS'!U135/'Variables AMS'!U$64*'Variables AMS'!$S$64</f>
        <v>0.12748307064178335</v>
      </c>
      <c r="X54" s="23">
        <f>'Variables AMS'!V98*'Variables AMS'!V135/'Variables AMS'!V$64*'Variables AMS'!$S$64</f>
        <v>4859.6519512928371</v>
      </c>
      <c r="Y54" s="23">
        <f>'Variables AMS'!W98*'Variables AMS'!W135/'Variables AMS'!W$64*'Variables AMS'!$S$64</f>
        <v>1301.3540432960865</v>
      </c>
      <c r="Z54" s="23">
        <f>'Variables AMS'!X98*'Variables AMS'!X135/'Variables AMS'!X$64*'Variables AMS'!$S$64</f>
        <v>2426.1273261677679</v>
      </c>
      <c r="AA54" s="23">
        <f>'Variables AMS'!Y98*'Variables AMS'!Y135/'Variables AMS'!Y$64*'Variables AMS'!$S$64</f>
        <v>2408.2620911395466</v>
      </c>
      <c r="AB54" s="23">
        <f>'Variables AMS'!Z98*'Variables AMS'!Z135/'Variables AMS'!Z$64*'Variables AMS'!$S$64</f>
        <v>2397.1874784649694</v>
      </c>
      <c r="AC54" s="23">
        <f>'Variables AMS'!AA98*'Variables AMS'!AA135/'Variables AMS'!AA$64*'Variables AMS'!$S$64</f>
        <v>2074.310494903852</v>
      </c>
      <c r="AD54" s="23">
        <f>'Variables AMS'!AB98*'Variables AMS'!AB135/'Variables AMS'!AB$64*'Variables AMS'!$S$64</f>
        <v>2026.5715162143863</v>
      </c>
      <c r="AE54" s="23">
        <f>'Variables AMS'!AC98*'Variables AMS'!AC135/'Variables AMS'!AC$64*'Variables AMS'!$S$64</f>
        <v>3242.7765198661791</v>
      </c>
      <c r="AF54" s="23">
        <f>'Variables AMS'!AD98*'Variables AMS'!AD135/'Variables AMS'!AD$64*'Variables AMS'!$S$64</f>
        <v>3179.4965902895246</v>
      </c>
      <c r="AG54" s="23">
        <f>'Variables AMS'!AE98*'Variables AMS'!AE135/'Variables AMS'!AE$64*'Variables AMS'!$S$64</f>
        <v>3156.3633590390955</v>
      </c>
      <c r="AH54" s="23">
        <f>'Variables AMS'!AF98*'Variables AMS'!AF135/'Variables AMS'!AF$64*'Variables AMS'!$S$64</f>
        <v>2928.9142732668888</v>
      </c>
      <c r="AI54" s="23">
        <f>'Variables AMS'!AG98*'Variables AMS'!AG135/'Variables AMS'!AG$64*'Variables AMS'!$S$64</f>
        <v>3049.1726653705041</v>
      </c>
      <c r="AJ54" s="23">
        <f>'Variables AMS'!AH98*'Variables AMS'!AH135/'Variables AMS'!AH$64*'Variables AMS'!$S$64</f>
        <v>3663.8160265324759</v>
      </c>
      <c r="AK54" s="23">
        <f>'Variables AMS'!AI98*'Variables AMS'!AI135/'Variables AMS'!AI$64*'Variables AMS'!$S$64</f>
        <v>3703.4833959068333</v>
      </c>
      <c r="AL54" s="23">
        <f>'Variables AMS'!AJ98*'Variables AMS'!AJ135/'Variables AMS'!AJ$64*'Variables AMS'!$S$64</f>
        <v>3759.5581355554305</v>
      </c>
      <c r="AM54" s="23">
        <f>'Variables AMS'!AK98*'Variables AMS'!AK135/'Variables AMS'!AK$64*'Variables AMS'!$S$64</f>
        <v>3424.2580200302855</v>
      </c>
      <c r="AN54" s="23">
        <f>'Variables AMS'!AL98*'Variables AMS'!AL135/'Variables AMS'!AL$64*'Variables AMS'!$S$64</f>
        <v>3469.4691956836045</v>
      </c>
      <c r="AO54" s="23">
        <f>'Variables AMS'!AM98*'Variables AMS'!AM135/'Variables AMS'!AM$64*'Variables AMS'!$S$64</f>
        <v>3315.8685055553542</v>
      </c>
      <c r="AP54" s="23">
        <f>'Variables AMS'!AN98*'Variables AMS'!AN135/'Variables AMS'!AN$64*'Variables AMS'!$S$64</f>
        <v>3436.4675849744981</v>
      </c>
      <c r="AQ54" s="23">
        <f>'Variables AMS'!AO98*'Variables AMS'!AO135/'Variables AMS'!AO$64*'Variables AMS'!$S$64</f>
        <v>3541.5195277512257</v>
      </c>
      <c r="AR54" s="23">
        <f>'Variables AMS'!AP98*'Variables AMS'!AP135/'Variables AMS'!AP$64*'Variables AMS'!$S$64</f>
        <v>3645.3878339095477</v>
      </c>
      <c r="AS54" s="23">
        <f>'Variables AMS'!AQ98*'Variables AMS'!AQ135/'Variables AMS'!AQ$64*'Variables AMS'!$S$64</f>
        <v>3736.7500616998027</v>
      </c>
      <c r="AT54" s="23">
        <f>'Variables AMS'!AR98*'Variables AMS'!AR135/'Variables AMS'!AR$64*'Variables AMS'!$S$64</f>
        <v>4113.141092879132</v>
      </c>
      <c r="AU54" s="23">
        <f>'Variables AMS'!AS98*'Variables AMS'!AS135/'Variables AMS'!AS$64*'Variables AMS'!$S$64</f>
        <v>4215.4840933265377</v>
      </c>
      <c r="AV54" s="23">
        <f>'Variables AMS'!AT98*'Variables AMS'!AT135/'Variables AMS'!AT$64*'Variables AMS'!$S$64</f>
        <v>4307.4219356895383</v>
      </c>
      <c r="AW54" s="23">
        <f>'Variables AMS'!AU98*'Variables AMS'!AU135/'Variables AMS'!AU$64*'Variables AMS'!$S$64</f>
        <v>4404.6251709428316</v>
      </c>
      <c r="AX54" s="23">
        <f>'Variables AMS'!AV98*'Variables AMS'!AV135/'Variables AMS'!AV$64*'Variables AMS'!$S$64</f>
        <v>4368.0802960155479</v>
      </c>
      <c r="AY54" s="18"/>
    </row>
    <row r="55" spans="1:51" x14ac:dyDescent="0.25">
      <c r="A55" s="118"/>
      <c r="B55" s="115"/>
      <c r="C55" t="s">
        <v>245</v>
      </c>
      <c r="D55" s="23">
        <f>'Variables AMS'!B99*'Variables AMS'!B136/'Variables AMS'!B$64*'Variables AMS'!$S$64</f>
        <v>39.833777588798441</v>
      </c>
      <c r="E55" s="23">
        <f>'Variables AMS'!C99*'Variables AMS'!C136/'Variables AMS'!C$64*'Variables AMS'!$S$64</f>
        <v>40.473321772587028</v>
      </c>
      <c r="F55" s="23">
        <f>'Variables AMS'!D99*'Variables AMS'!D136/'Variables AMS'!D$64*'Variables AMS'!$S$64</f>
        <v>41.313953155323574</v>
      </c>
      <c r="G55" s="23">
        <f>'Variables AMS'!E99*'Variables AMS'!E136/'Variables AMS'!E$64*'Variables AMS'!$S$64</f>
        <v>48.218673549205846</v>
      </c>
      <c r="H55" s="23">
        <f>'Variables AMS'!F99*'Variables AMS'!F136/'Variables AMS'!F$64*'Variables AMS'!$S$64</f>
        <v>28.972144987387683</v>
      </c>
      <c r="I55" s="23">
        <f>'Variables AMS'!G99*'Variables AMS'!G136/'Variables AMS'!G$64*'Variables AMS'!$S$64</f>
        <v>10.549973227639448</v>
      </c>
      <c r="J55" s="23">
        <f>'Variables AMS'!H99*'Variables AMS'!H136/'Variables AMS'!H$64*'Variables AMS'!$S$64</f>
        <v>55.771370106846213</v>
      </c>
      <c r="K55" s="23">
        <f>'Variables AMS'!I99*'Variables AMS'!I136/'Variables AMS'!I$64*'Variables AMS'!$S$64</f>
        <v>42.346311200011506</v>
      </c>
      <c r="L55" s="23">
        <f>'Variables AMS'!J99*'Variables AMS'!J136/'Variables AMS'!J$64*'Variables AMS'!$S$64</f>
        <v>15.581268349096485</v>
      </c>
      <c r="M55" s="23">
        <f>'Variables AMS'!K99*'Variables AMS'!K136/'Variables AMS'!K$64*'Variables AMS'!$S$64</f>
        <v>21.186702271997511</v>
      </c>
      <c r="N55" s="23">
        <f>'Variables AMS'!L99*'Variables AMS'!L136/'Variables AMS'!L$64*'Variables AMS'!$S$64</f>
        <v>30.82759241407015</v>
      </c>
      <c r="O55" s="23">
        <f>'Variables AMS'!M99*'Variables AMS'!M136/'Variables AMS'!M$64*'Variables AMS'!$S$64</f>
        <v>37.221685891240021</v>
      </c>
      <c r="P55" s="23">
        <f>'Variables AMS'!N99*'Variables AMS'!N136/'Variables AMS'!N$64*'Variables AMS'!$S$64</f>
        <v>529.63271801483745</v>
      </c>
      <c r="Q55" s="23">
        <f>'Variables AMS'!O99*'Variables AMS'!O136/'Variables AMS'!O$64*'Variables AMS'!$S$64</f>
        <v>588.01098133762468</v>
      </c>
      <c r="R55" s="23">
        <f>'Variables AMS'!P99*'Variables AMS'!P136/'Variables AMS'!P$64*'Variables AMS'!$S$64</f>
        <v>582.79266200270047</v>
      </c>
      <c r="S55" s="23">
        <f>'Variables AMS'!Q99*'Variables AMS'!Q136/'Variables AMS'!Q$64*'Variables AMS'!$S$64</f>
        <v>614.17763654767191</v>
      </c>
      <c r="T55" s="23">
        <f>'Variables AMS'!R99*'Variables AMS'!R136/'Variables AMS'!R$64*'Variables AMS'!$S$64</f>
        <v>663.94095510290765</v>
      </c>
      <c r="U55" s="23">
        <f>'Variables AMS'!S99*'Variables AMS'!S136/'Variables AMS'!S$64*'Variables AMS'!$S$64</f>
        <v>0.12933423843650441</v>
      </c>
      <c r="V55" s="23">
        <f>'Variables AMS'!T99*'Variables AMS'!T136/'Variables AMS'!T$64*'Variables AMS'!$S$64</f>
        <v>0.12846733716236303</v>
      </c>
      <c r="W55" s="23">
        <f>'Variables AMS'!U99*'Variables AMS'!U136/'Variables AMS'!U$64*'Variables AMS'!$S$64</f>
        <v>0.12748307064178335</v>
      </c>
      <c r="X55" s="23">
        <f>'Variables AMS'!V99*'Variables AMS'!V136/'Variables AMS'!V$64*'Variables AMS'!$S$64</f>
        <v>638.74115497835987</v>
      </c>
      <c r="Y55" s="23">
        <f>'Variables AMS'!W99*'Variables AMS'!W136/'Variables AMS'!W$64*'Variables AMS'!$S$64</f>
        <v>101.64581722336327</v>
      </c>
      <c r="Z55" s="23">
        <f>'Variables AMS'!X99*'Variables AMS'!X136/'Variables AMS'!X$64*'Variables AMS'!$S$64</f>
        <v>110.89247821705334</v>
      </c>
      <c r="AA55" s="23">
        <f>'Variables AMS'!Y99*'Variables AMS'!Y136/'Variables AMS'!Y$64*'Variables AMS'!$S$64</f>
        <v>123.42921579058216</v>
      </c>
      <c r="AB55" s="23">
        <f>'Variables AMS'!Z99*'Variables AMS'!Z136/'Variables AMS'!Z$64*'Variables AMS'!$S$64</f>
        <v>129.19304721306776</v>
      </c>
      <c r="AC55" s="23">
        <f>'Variables AMS'!AA99*'Variables AMS'!AA136/'Variables AMS'!AA$64*'Variables AMS'!$S$64</f>
        <v>106.74335322886073</v>
      </c>
      <c r="AD55" s="23">
        <f>'Variables AMS'!AB99*'Variables AMS'!AB136/'Variables AMS'!AB$64*'Variables AMS'!$S$64</f>
        <v>100.51853439647375</v>
      </c>
      <c r="AE55" s="23">
        <f>'Variables AMS'!AC99*'Variables AMS'!AC136/'Variables AMS'!AC$64*'Variables AMS'!$S$64</f>
        <v>37.810958012035748</v>
      </c>
      <c r="AF55" s="23">
        <f>'Variables AMS'!AD99*'Variables AMS'!AD136/'Variables AMS'!AD$64*'Variables AMS'!$S$64</f>
        <v>30.791084589181004</v>
      </c>
      <c r="AG55" s="23">
        <f>'Variables AMS'!AE99*'Variables AMS'!AE136/'Variables AMS'!AE$64*'Variables AMS'!$S$64</f>
        <v>29.941529827289155</v>
      </c>
      <c r="AH55" s="23">
        <f>'Variables AMS'!AF99*'Variables AMS'!AF136/'Variables AMS'!AF$64*'Variables AMS'!$S$64</f>
        <v>33.719589609196504</v>
      </c>
      <c r="AI55" s="23">
        <f>'Variables AMS'!AG99*'Variables AMS'!AG136/'Variables AMS'!AG$64*'Variables AMS'!$S$64</f>
        <v>42.577566706426651</v>
      </c>
      <c r="AJ55" s="23">
        <f>'Variables AMS'!AH99*'Variables AMS'!AH136/'Variables AMS'!AH$64*'Variables AMS'!$S$64</f>
        <v>78.249471085391605</v>
      </c>
      <c r="AK55" s="23">
        <f>'Variables AMS'!AI99*'Variables AMS'!AI136/'Variables AMS'!AI$64*'Variables AMS'!$S$64</f>
        <v>77.388234705116034</v>
      </c>
      <c r="AL55" s="23">
        <f>'Variables AMS'!AJ99*'Variables AMS'!AJ136/'Variables AMS'!AJ$64*'Variables AMS'!$S$64</f>
        <v>77.797943495150264</v>
      </c>
      <c r="AM55" s="23">
        <f>'Variables AMS'!AK99*'Variables AMS'!AK136/'Variables AMS'!AK$64*'Variables AMS'!$S$64</f>
        <v>81.24093829612562</v>
      </c>
      <c r="AN55" s="23">
        <f>'Variables AMS'!AL99*'Variables AMS'!AL136/'Variables AMS'!AL$64*'Variables AMS'!$S$64</f>
        <v>80.749859450105234</v>
      </c>
      <c r="AO55" s="23">
        <f>'Variables AMS'!AM99*'Variables AMS'!AM136/'Variables AMS'!AM$64*'Variables AMS'!$S$64</f>
        <v>60.304585018324545</v>
      </c>
      <c r="AP55" s="23">
        <f>'Variables AMS'!AN99*'Variables AMS'!AN136/'Variables AMS'!AN$64*'Variables AMS'!$S$64</f>
        <v>63.249561339082682</v>
      </c>
      <c r="AQ55" s="23">
        <f>'Variables AMS'!AO99*'Variables AMS'!AO136/'Variables AMS'!AO$64*'Variables AMS'!$S$64</f>
        <v>64.910395379526207</v>
      </c>
      <c r="AR55" s="23">
        <f>'Variables AMS'!AP99*'Variables AMS'!AP136/'Variables AMS'!AP$64*'Variables AMS'!$S$64</f>
        <v>66.233661575562749</v>
      </c>
      <c r="AS55" s="23">
        <f>'Variables AMS'!AQ99*'Variables AMS'!AQ136/'Variables AMS'!AQ$64*'Variables AMS'!$S$64</f>
        <v>66.668510125930013</v>
      </c>
      <c r="AT55" s="23">
        <f>'Variables AMS'!AR99*'Variables AMS'!AR136/'Variables AMS'!AR$64*'Variables AMS'!$S$64</f>
        <v>78.192376794259545</v>
      </c>
      <c r="AU55" s="23">
        <f>'Variables AMS'!AS99*'Variables AMS'!AS136/'Variables AMS'!AS$64*'Variables AMS'!$S$64</f>
        <v>79.920122384431494</v>
      </c>
      <c r="AV55" s="23">
        <f>'Variables AMS'!AT99*'Variables AMS'!AT136/'Variables AMS'!AT$64*'Variables AMS'!$S$64</f>
        <v>80.945898501905162</v>
      </c>
      <c r="AW55" s="23">
        <f>'Variables AMS'!AU99*'Variables AMS'!AU136/'Variables AMS'!AU$64*'Variables AMS'!$S$64</f>
        <v>82.114063977439926</v>
      </c>
      <c r="AX55" s="23">
        <f>'Variables AMS'!AV99*'Variables AMS'!AV136/'Variables AMS'!AV$64*'Variables AMS'!$S$64</f>
        <v>78.195587773220296</v>
      </c>
      <c r="AY55" s="18"/>
    </row>
    <row r="56" spans="1:51" x14ac:dyDescent="0.25">
      <c r="A56" s="118"/>
      <c r="B56" s="115"/>
      <c r="C56" t="s">
        <v>246</v>
      </c>
      <c r="D56" s="23">
        <f>'Variables AMS'!B100*'Variables AMS'!B137/'Variables AMS'!B$64*'Variables AMS'!$S$64</f>
        <v>30.640098770491342</v>
      </c>
      <c r="E56" s="23">
        <f>'Variables AMS'!C100*'Variables AMS'!C137/'Variables AMS'!C$64*'Variables AMS'!$S$64</f>
        <v>31.132035467072352</v>
      </c>
      <c r="F56" s="23">
        <f>'Variables AMS'!D100*'Variables AMS'!D137/'Variables AMS'!D$64*'Variables AMS'!$S$64</f>
        <v>31.778704089312818</v>
      </c>
      <c r="G56" s="23">
        <f>'Variables AMS'!E100*'Variables AMS'!E137/'Variables AMS'!E$64*'Variables AMS'!$S$64</f>
        <v>71.591560663261774</v>
      </c>
      <c r="H56" s="23">
        <f>'Variables AMS'!F100*'Variables AMS'!F137/'Variables AMS'!F$64*'Variables AMS'!$S$64</f>
        <v>59.063068757150717</v>
      </c>
      <c r="I56" s="23">
        <f>'Variables AMS'!G100*'Variables AMS'!G137/'Variables AMS'!G$64*'Variables AMS'!$S$64</f>
        <v>45.708193715602768</v>
      </c>
      <c r="J56" s="23">
        <f>'Variables AMS'!H100*'Variables AMS'!H137/'Variables AMS'!H$64*'Variables AMS'!$S$64</f>
        <v>89.321007668683521</v>
      </c>
      <c r="K56" s="23">
        <f>'Variables AMS'!I100*'Variables AMS'!I137/'Variables AMS'!I$64*'Variables AMS'!$S$64</f>
        <v>81.939273741348146</v>
      </c>
      <c r="L56" s="23">
        <f>'Variables AMS'!J100*'Variables AMS'!J137/'Variables AMS'!J$64*'Variables AMS'!$S$64</f>
        <v>59.336426681312233</v>
      </c>
      <c r="M56" s="23">
        <f>'Variables AMS'!K100*'Variables AMS'!K137/'Variables AMS'!K$64*'Variables AMS'!$S$64</f>
        <v>67.705955021747528</v>
      </c>
      <c r="N56" s="23">
        <f>'Variables AMS'!L100*'Variables AMS'!L137/'Variables AMS'!L$64*'Variables AMS'!$S$64</f>
        <v>81.355700370224142</v>
      </c>
      <c r="O56" s="23">
        <f>'Variables AMS'!M100*'Variables AMS'!M137/'Variables AMS'!M$64*'Variables AMS'!$S$64</f>
        <v>93.227859270276284</v>
      </c>
      <c r="P56" s="23">
        <f>'Variables AMS'!N100*'Variables AMS'!N137/'Variables AMS'!N$64*'Variables AMS'!$S$64</f>
        <v>291.06592640260743</v>
      </c>
      <c r="Q56" s="23">
        <f>'Variables AMS'!O100*'Variables AMS'!O137/'Variables AMS'!O$64*'Variables AMS'!$S$64</f>
        <v>324.17823566800854</v>
      </c>
      <c r="R56" s="23">
        <f>'Variables AMS'!P100*'Variables AMS'!P137/'Variables AMS'!P$64*'Variables AMS'!$S$64</f>
        <v>309.32113016562164</v>
      </c>
      <c r="S56" s="23">
        <f>'Variables AMS'!Q100*'Variables AMS'!Q137/'Variables AMS'!Q$64*'Variables AMS'!$S$64</f>
        <v>330.3325117712144</v>
      </c>
      <c r="T56" s="23">
        <f>'Variables AMS'!R100*'Variables AMS'!R137/'Variables AMS'!R$64*'Variables AMS'!$S$64</f>
        <v>363.3889453814229</v>
      </c>
      <c r="U56" s="23">
        <f>'Variables AMS'!S100*'Variables AMS'!S137/'Variables AMS'!S$64*'Variables AMS'!$S$64</f>
        <v>123.16948897776525</v>
      </c>
      <c r="V56" s="23">
        <f>'Variables AMS'!T100*'Variables AMS'!T137/'Variables AMS'!T$64*'Variables AMS'!$S$64</f>
        <v>0.12846733716236303</v>
      </c>
      <c r="W56" s="23">
        <f>'Variables AMS'!U100*'Variables AMS'!U137/'Variables AMS'!U$64*'Variables AMS'!$S$64</f>
        <v>0.12748307064178335</v>
      </c>
      <c r="X56" s="23">
        <f>'Variables AMS'!V100*'Variables AMS'!V137/'Variables AMS'!V$64*'Variables AMS'!$S$64</f>
        <v>1286.0741383362877</v>
      </c>
      <c r="Y56" s="23">
        <f>'Variables AMS'!W100*'Variables AMS'!W137/'Variables AMS'!W$64*'Variables AMS'!$S$64</f>
        <v>310.42083375671166</v>
      </c>
      <c r="Z56" s="23">
        <f>'Variables AMS'!X100*'Variables AMS'!X137/'Variables AMS'!X$64*'Variables AMS'!$S$64</f>
        <v>297.48541201451553</v>
      </c>
      <c r="AA56" s="23">
        <f>'Variables AMS'!Y100*'Variables AMS'!Y137/'Variables AMS'!Y$64*'Variables AMS'!$S$64</f>
        <v>309.32304844546582</v>
      </c>
      <c r="AB56" s="23">
        <f>'Variables AMS'!Z100*'Variables AMS'!Z137/'Variables AMS'!Z$64*'Variables AMS'!$S$64</f>
        <v>314.24853302229633</v>
      </c>
      <c r="AC56" s="23">
        <f>'Variables AMS'!AA100*'Variables AMS'!AA137/'Variables AMS'!AA$64*'Variables AMS'!$S$64</f>
        <v>329.02189956766051</v>
      </c>
      <c r="AD56" s="23">
        <f>'Variables AMS'!AB100*'Variables AMS'!AB137/'Variables AMS'!AB$64*'Variables AMS'!$S$64</f>
        <v>317.0182722660424</v>
      </c>
      <c r="AE56" s="23">
        <f>'Variables AMS'!AC100*'Variables AMS'!AC137/'Variables AMS'!AC$64*'Variables AMS'!$S$64</f>
        <v>414.40360416926097</v>
      </c>
      <c r="AF56" s="23">
        <f>'Variables AMS'!AD100*'Variables AMS'!AD137/'Variables AMS'!AD$64*'Variables AMS'!$S$64</f>
        <v>399.7360694336158</v>
      </c>
      <c r="AG56" s="23">
        <f>'Variables AMS'!AE100*'Variables AMS'!AE137/'Variables AMS'!AE$64*'Variables AMS'!$S$64</f>
        <v>395.39246760969513</v>
      </c>
      <c r="AH56" s="23">
        <f>'Variables AMS'!AF100*'Variables AMS'!AF137/'Variables AMS'!AF$64*'Variables AMS'!$S$64</f>
        <v>428.81399334145061</v>
      </c>
      <c r="AI56" s="23">
        <f>'Variables AMS'!AG100*'Variables AMS'!AG137/'Variables AMS'!AG$64*'Variables AMS'!$S$64</f>
        <v>450.57801166413543</v>
      </c>
      <c r="AJ56" s="23">
        <f>'Variables AMS'!AH100*'Variables AMS'!AH137/'Variables AMS'!AH$64*'Variables AMS'!$S$64</f>
        <v>256.29827362469678</v>
      </c>
      <c r="AK56" s="23">
        <f>'Variables AMS'!AI100*'Variables AMS'!AI137/'Variables AMS'!AI$64*'Variables AMS'!$S$64</f>
        <v>257.97303161979261</v>
      </c>
      <c r="AL56" s="23">
        <f>'Variables AMS'!AJ100*'Variables AMS'!AJ137/'Variables AMS'!AJ$64*'Variables AMS'!$S$64</f>
        <v>261.83217511259204</v>
      </c>
      <c r="AM56" s="23">
        <f>'Variables AMS'!AK100*'Variables AMS'!AK137/'Variables AMS'!AK$64*'Variables AMS'!$S$64</f>
        <v>274.01661984573497</v>
      </c>
      <c r="AN56" s="23">
        <f>'Variables AMS'!AL100*'Variables AMS'!AL137/'Variables AMS'!AL$64*'Variables AMS'!$S$64</f>
        <v>275.42771268710288</v>
      </c>
      <c r="AO56" s="23">
        <f>'Variables AMS'!AM100*'Variables AMS'!AM137/'Variables AMS'!AM$64*'Variables AMS'!$S$64</f>
        <v>287.16563987951582</v>
      </c>
      <c r="AP56" s="23">
        <f>'Variables AMS'!AN100*'Variables AMS'!AN137/'Variables AMS'!AN$64*'Variables AMS'!$S$64</f>
        <v>298.6054557266927</v>
      </c>
      <c r="AQ56" s="23">
        <f>'Variables AMS'!AO100*'Variables AMS'!AO137/'Variables AMS'!AO$64*'Variables AMS'!$S$64</f>
        <v>307.29791020918327</v>
      </c>
      <c r="AR56" s="23">
        <f>'Variables AMS'!AP100*'Variables AMS'!AP137/'Variables AMS'!AP$64*'Variables AMS'!$S$64</f>
        <v>315.46207099746005</v>
      </c>
      <c r="AS56" s="23">
        <f>'Variables AMS'!AQ100*'Variables AMS'!AQ137/'Variables AMS'!AQ$64*'Variables AMS'!$S$64</f>
        <v>321.6825100726881</v>
      </c>
      <c r="AT56" s="23">
        <f>'Variables AMS'!AR100*'Variables AMS'!AR137/'Variables AMS'!AR$64*'Variables AMS'!$S$64</f>
        <v>301.41108456586102</v>
      </c>
      <c r="AU56" s="23">
        <f>'Variables AMS'!AS100*'Variables AMS'!AS137/'Variables AMS'!AS$64*'Variables AMS'!$S$64</f>
        <v>308.76613383330397</v>
      </c>
      <c r="AV56" s="23">
        <f>'Variables AMS'!AT100*'Variables AMS'!AT137/'Variables AMS'!AT$64*'Variables AMS'!$S$64</f>
        <v>314.42945318886694</v>
      </c>
      <c r="AW56" s="23">
        <f>'Variables AMS'!AU100*'Variables AMS'!AU137/'Variables AMS'!AU$64*'Variables AMS'!$S$64</f>
        <v>320.48683961043844</v>
      </c>
      <c r="AX56" s="23">
        <f>'Variables AMS'!AV100*'Variables AMS'!AV137/'Variables AMS'!AV$64*'Variables AMS'!$S$64</f>
        <v>311.65386980117398</v>
      </c>
      <c r="AY56" s="18"/>
    </row>
    <row r="57" spans="1:51" x14ac:dyDescent="0.25">
      <c r="A57" s="118"/>
      <c r="B57" s="115"/>
      <c r="C57" t="s">
        <v>247</v>
      </c>
      <c r="D57" s="23">
        <f>'Variables AMS'!B101*'Variables AMS'!B138/'Variables AMS'!B$64*'Variables AMS'!$S$64</f>
        <v>75.560302224273585</v>
      </c>
      <c r="E57" s="23">
        <f>'Variables AMS'!C101*'Variables AMS'!C138/'Variables AMS'!C$64*'Variables AMS'!$S$64</f>
        <v>76.77344731715651</v>
      </c>
      <c r="F57" s="23">
        <f>'Variables AMS'!D101*'Variables AMS'!D138/'Variables AMS'!D$64*'Variables AMS'!$S$64</f>
        <v>78.369266922281327</v>
      </c>
      <c r="G57" s="23">
        <f>'Variables AMS'!E101*'Variables AMS'!E138/'Variables AMS'!E$64*'Variables AMS'!$S$64</f>
        <v>643.20681106702932</v>
      </c>
      <c r="H57" s="23">
        <f>'Variables AMS'!F101*'Variables AMS'!F138/'Variables AMS'!F$64*'Variables AMS'!$S$64</f>
        <v>797.75657262890229</v>
      </c>
      <c r="I57" s="23">
        <f>'Variables AMS'!G101*'Variables AMS'!G138/'Variables AMS'!G$64*'Variables AMS'!$S$64</f>
        <v>982.73440151952366</v>
      </c>
      <c r="J57" s="23">
        <f>'Variables AMS'!H101*'Variables AMS'!H138/'Variables AMS'!H$64*'Variables AMS'!$S$64</f>
        <v>1547.4595093574289</v>
      </c>
      <c r="K57" s="23">
        <f>'Variables AMS'!I101*'Variables AMS'!I138/'Variables AMS'!I$64*'Variables AMS'!$S$64</f>
        <v>2014.9917487705607</v>
      </c>
      <c r="L57" s="23">
        <f>'Variables AMS'!J101*'Variables AMS'!J138/'Variables AMS'!J$64*'Variables AMS'!$S$64</f>
        <v>2454.224031418998</v>
      </c>
      <c r="M57" s="23">
        <f>'Variables AMS'!K101*'Variables AMS'!K138/'Variables AMS'!K$64*'Variables AMS'!$S$64</f>
        <v>3305.9611134545512</v>
      </c>
      <c r="N57" s="23">
        <f>'Variables AMS'!L101*'Variables AMS'!L138/'Variables AMS'!L$64*'Variables AMS'!$S$64</f>
        <v>4534.642790676292</v>
      </c>
      <c r="O57" s="23">
        <f>'Variables AMS'!M101*'Variables AMS'!M138/'Variables AMS'!M$64*'Variables AMS'!$S$64</f>
        <v>6221.4685295962281</v>
      </c>
      <c r="P57" s="23">
        <f>'Variables AMS'!N101*'Variables AMS'!N138/'Variables AMS'!N$64*'Variables AMS'!$S$64</f>
        <v>182.82861066514235</v>
      </c>
      <c r="Q57" s="23">
        <f>'Variables AMS'!O101*'Variables AMS'!O138/'Variables AMS'!O$64*'Variables AMS'!$S$64</f>
        <v>32.404936590313291</v>
      </c>
      <c r="R57" s="23">
        <f>'Variables AMS'!P101*'Variables AMS'!P138/'Variables AMS'!P$64*'Variables AMS'!$S$64</f>
        <v>0.13087104888001883</v>
      </c>
      <c r="S57" s="23">
        <f>'Variables AMS'!Q101*'Variables AMS'!Q138/'Variables AMS'!Q$64*'Variables AMS'!$S$64</f>
        <v>0.13026245283226578</v>
      </c>
      <c r="T57" s="23">
        <f>'Variables AMS'!R101*'Variables AMS'!R138/'Variables AMS'!R$64*'Variables AMS'!$S$64</f>
        <v>0.1299427683863611</v>
      </c>
      <c r="U57" s="23">
        <f>'Variables AMS'!S101*'Variables AMS'!S138/'Variables AMS'!S$64*'Variables AMS'!$S$64</f>
        <v>1920.7907247615231</v>
      </c>
      <c r="V57" s="23">
        <f>'Variables AMS'!T101*'Variables AMS'!T138/'Variables AMS'!T$64*'Variables AMS'!$S$64</f>
        <v>1154.0902182508073</v>
      </c>
      <c r="W57" s="23">
        <f>'Variables AMS'!U101*'Variables AMS'!U138/'Variables AMS'!U$64*'Variables AMS'!$S$64</f>
        <v>1202.6067823075048</v>
      </c>
      <c r="X57" s="23">
        <f>'Variables AMS'!V101*'Variables AMS'!V138/'Variables AMS'!V$64*'Variables AMS'!$S$64</f>
        <v>13806.806250743162</v>
      </c>
      <c r="Y57" s="23">
        <f>'Variables AMS'!W101*'Variables AMS'!W138/'Variables AMS'!W$64*'Variables AMS'!$S$64</f>
        <v>2784.2855016940343</v>
      </c>
      <c r="Z57" s="23">
        <f>'Variables AMS'!X101*'Variables AMS'!X138/'Variables AMS'!X$64*'Variables AMS'!$S$64</f>
        <v>2704.254887332474</v>
      </c>
      <c r="AA57" s="23">
        <f>'Variables AMS'!Y101*'Variables AMS'!Y138/'Variables AMS'!Y$64*'Variables AMS'!$S$64</f>
        <v>2814.5415211341065</v>
      </c>
      <c r="AB57" s="23">
        <f>'Variables AMS'!Z101*'Variables AMS'!Z138/'Variables AMS'!Z$64*'Variables AMS'!$S$64</f>
        <v>2859.9045496177041</v>
      </c>
      <c r="AC57" s="23">
        <f>'Variables AMS'!AA101*'Variables AMS'!AA138/'Variables AMS'!AA$64*'Variables AMS'!$S$64</f>
        <v>2899.2419680401349</v>
      </c>
      <c r="AD57" s="23">
        <f>'Variables AMS'!AB101*'Variables AMS'!AB138/'Variables AMS'!AB$64*'Variables AMS'!$S$64</f>
        <v>2788.0341666000691</v>
      </c>
      <c r="AE57" s="23">
        <f>'Variables AMS'!AC101*'Variables AMS'!AC138/'Variables AMS'!AC$64*'Variables AMS'!$S$64</f>
        <v>2576.8017854409322</v>
      </c>
      <c r="AF57" s="23">
        <f>'Variables AMS'!AD101*'Variables AMS'!AD138/'Variables AMS'!AD$64*'Variables AMS'!$S$64</f>
        <v>2457.1650221637169</v>
      </c>
      <c r="AG57" s="23">
        <f>'Variables AMS'!AE101*'Variables AMS'!AE138/'Variables AMS'!AE$64*'Variables AMS'!$S$64</f>
        <v>2428.3849286483378</v>
      </c>
      <c r="AH57" s="23">
        <f>'Variables AMS'!AF101*'Variables AMS'!AF138/'Variables AMS'!AF$64*'Variables AMS'!$S$64</f>
        <v>2616.1676469971121</v>
      </c>
      <c r="AI57" s="23">
        <f>'Variables AMS'!AG101*'Variables AMS'!AG138/'Variables AMS'!AG$64*'Variables AMS'!$S$64</f>
        <v>2792.5697479127889</v>
      </c>
      <c r="AJ57" s="23">
        <f>'Variables AMS'!AH101*'Variables AMS'!AH138/'Variables AMS'!AH$64*'Variables AMS'!$S$64</f>
        <v>2572.9864147237304</v>
      </c>
      <c r="AK57" s="23">
        <f>'Variables AMS'!AI101*'Variables AMS'!AI138/'Variables AMS'!AI$64*'Variables AMS'!$S$64</f>
        <v>2585.8707309876049</v>
      </c>
      <c r="AL57" s="23">
        <f>'Variables AMS'!AJ101*'Variables AMS'!AJ138/'Variables AMS'!AJ$64*'Variables AMS'!$S$64</f>
        <v>2619.2419657986616</v>
      </c>
      <c r="AM57" s="23">
        <f>'Variables AMS'!AK101*'Variables AMS'!AK138/'Variables AMS'!AK$64*'Variables AMS'!$S$64</f>
        <v>2712.1689670641467</v>
      </c>
      <c r="AN57" s="23">
        <f>'Variables AMS'!AL101*'Variables AMS'!AL138/'Variables AMS'!AL$64*'Variables AMS'!$S$64</f>
        <v>2729.7775597203595</v>
      </c>
      <c r="AO57" s="23">
        <f>'Variables AMS'!AM101*'Variables AMS'!AM138/'Variables AMS'!AM$64*'Variables AMS'!$S$64</f>
        <v>2293.6714362910693</v>
      </c>
      <c r="AP57" s="23">
        <f>'Variables AMS'!AN101*'Variables AMS'!AN138/'Variables AMS'!AN$64*'Variables AMS'!$S$64</f>
        <v>2388.9731575132159</v>
      </c>
      <c r="AQ57" s="23">
        <f>'Variables AMS'!AO101*'Variables AMS'!AO138/'Variables AMS'!AO$64*'Variables AMS'!$S$64</f>
        <v>2459.6566930203644</v>
      </c>
      <c r="AR57" s="23">
        <f>'Variables AMS'!AP101*'Variables AMS'!AP138/'Variables AMS'!AP$64*'Variables AMS'!$S$64</f>
        <v>2525.1474986652847</v>
      </c>
      <c r="AS57" s="23">
        <f>'Variables AMS'!AQ101*'Variables AMS'!AQ138/'Variables AMS'!AQ$64*'Variables AMS'!$S$64</f>
        <v>2574.2862508775338</v>
      </c>
      <c r="AT57" s="23">
        <f>'Variables AMS'!AR101*'Variables AMS'!AR138/'Variables AMS'!AR$64*'Variables AMS'!$S$64</f>
        <v>2182.4765798774961</v>
      </c>
      <c r="AU57" s="23">
        <f>'Variables AMS'!AS101*'Variables AMS'!AS138/'Variables AMS'!AS$64*'Variables AMS'!$S$64</f>
        <v>2235.6658755962803</v>
      </c>
      <c r="AV57" s="23">
        <f>'Variables AMS'!AT101*'Variables AMS'!AT138/'Variables AMS'!AT$64*'Variables AMS'!$S$64</f>
        <v>2274.614303714352</v>
      </c>
      <c r="AW57" s="23">
        <f>'Variables AMS'!AU101*'Variables AMS'!AU138/'Variables AMS'!AU$64*'Variables AMS'!$S$64</f>
        <v>2316.2381708828925</v>
      </c>
      <c r="AX57" s="23">
        <f>'Variables AMS'!AV101*'Variables AMS'!AV138/'Variables AMS'!AV$64*'Variables AMS'!$S$64</f>
        <v>2234.6959008031649</v>
      </c>
      <c r="AY57" s="18"/>
    </row>
    <row r="58" spans="1:51" x14ac:dyDescent="0.25">
      <c r="A58" s="18"/>
      <c r="B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row>
    <row r="59" spans="1:51" x14ac:dyDescent="0.25">
      <c r="A59" s="18"/>
      <c r="B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row>
    <row r="60" spans="1:51" x14ac:dyDescent="0.25">
      <c r="A60" s="118" t="s">
        <v>817</v>
      </c>
      <c r="B60" s="26" t="s">
        <v>823</v>
      </c>
      <c r="C60" t="s">
        <v>232</v>
      </c>
      <c r="D60" s="25">
        <f>'Variables AMS'!B159*'Variables AMS'!B196*'Variables AMS'!B233/'Variables AMS'!B$64*'Variables AMS'!$S$64</f>
        <v>67.897867836721119</v>
      </c>
      <c r="E60" s="25">
        <f>'Variables AMS'!C159*'Variables AMS'!C196*'Variables AMS'!C233/'Variables AMS'!C$64*'Variables AMS'!$S$64</f>
        <v>68.676637744192931</v>
      </c>
      <c r="F60" s="25">
        <f>'Variables AMS'!D159*'Variables AMS'!D196*'Variables AMS'!D233/'Variables AMS'!D$64*'Variables AMS'!$S$64</f>
        <v>69.467005357278637</v>
      </c>
      <c r="G60" s="25">
        <f>'Variables AMS'!E159*'Variables AMS'!E196*'Variables AMS'!E233/'Variables AMS'!E$64*'Variables AMS'!$S$64</f>
        <v>68.602245644254836</v>
      </c>
      <c r="H60" s="25">
        <f>'Variables AMS'!F159*'Variables AMS'!F196*'Variables AMS'!F233/'Variables AMS'!F$64*'Variables AMS'!$S$64</f>
        <v>65.488531016968423</v>
      </c>
      <c r="I60" s="25">
        <f>'Variables AMS'!G159*'Variables AMS'!G196*'Variables AMS'!G233/'Variables AMS'!G$64*'Variables AMS'!$S$64</f>
        <v>57.684173909746121</v>
      </c>
      <c r="J60" s="25">
        <f>'Variables AMS'!H159*'Variables AMS'!H196*'Variables AMS'!H233/'Variables AMS'!H$64*'Variables AMS'!$S$64</f>
        <v>56.016668468369573</v>
      </c>
      <c r="K60" s="25">
        <f>'Variables AMS'!I159*'Variables AMS'!I196*'Variables AMS'!I233/'Variables AMS'!I$64*'Variables AMS'!$S$64</f>
        <v>54.351416907569615</v>
      </c>
      <c r="L60" s="25">
        <f>'Variables AMS'!J159*'Variables AMS'!J196*'Variables AMS'!J233/'Variables AMS'!J$64*'Variables AMS'!$S$64</f>
        <v>51.549803859977857</v>
      </c>
      <c r="M60" s="25">
        <f>'Variables AMS'!K159*'Variables AMS'!K196*'Variables AMS'!K233/'Variables AMS'!K$64*'Variables AMS'!$S$64</f>
        <v>49.798588406314053</v>
      </c>
      <c r="N60" s="25">
        <f>'Variables AMS'!L159*'Variables AMS'!L196*'Variables AMS'!L233/'Variables AMS'!L$64*'Variables AMS'!$S$64</f>
        <v>47.244319313446489</v>
      </c>
      <c r="O60" s="25">
        <f>'Variables AMS'!M159*'Variables AMS'!M196*'Variables AMS'!M233/'Variables AMS'!M$64*'Variables AMS'!$S$64</f>
        <v>44.112251523847206</v>
      </c>
      <c r="P60" s="25">
        <f>'Variables AMS'!N159*'Variables AMS'!N196*'Variables AMS'!N233/'Variables AMS'!N$64*'Variables AMS'!$S$64</f>
        <v>36.598420304219488</v>
      </c>
      <c r="Q60" s="25">
        <f>'Variables AMS'!O159*'Variables AMS'!O196*'Variables AMS'!O233/'Variables AMS'!O$64*'Variables AMS'!$S$64</f>
        <v>30.183861912144764</v>
      </c>
      <c r="R60" s="25">
        <f>'Variables AMS'!P159*'Variables AMS'!P196*'Variables AMS'!P233/'Variables AMS'!P$64*'Variables AMS'!$S$64</f>
        <v>23.968617189985043</v>
      </c>
      <c r="S60" s="25">
        <f>'Variables AMS'!Q159*'Variables AMS'!Q196*'Variables AMS'!Q233/'Variables AMS'!Q$64*'Variables AMS'!$S$64</f>
        <v>20.938709435128342</v>
      </c>
      <c r="T60" s="25">
        <f>'Variables AMS'!R159*'Variables AMS'!R196*'Variables AMS'!R233/'Variables AMS'!R$64*'Variables AMS'!$S$64</f>
        <v>19.115072141612337</v>
      </c>
      <c r="U60" s="25">
        <f>'Variables AMS'!S159*'Variables AMS'!S196*'Variables AMS'!S233/'Variables AMS'!S$64*'Variables AMS'!$S$64</f>
        <v>18.565943774281667</v>
      </c>
      <c r="V60" s="25">
        <f>'Variables AMS'!T159*'Variables AMS'!T196*'Variables AMS'!T233/'Variables AMS'!T$64*'Variables AMS'!$S$64</f>
        <v>18.406694183378072</v>
      </c>
      <c r="W60" s="25">
        <f>'Variables AMS'!U159*'Variables AMS'!U196*'Variables AMS'!U233/'Variables AMS'!U$64*'Variables AMS'!$S$64</f>
        <v>18.484445842076365</v>
      </c>
      <c r="X60" s="25">
        <f>'Variables AMS'!V159*'Variables AMS'!V196*'Variables AMS'!V233/'Variables AMS'!V$64*'Variables AMS'!$S$64</f>
        <v>19.765278503220582</v>
      </c>
      <c r="Y60" s="25">
        <f>'Variables AMS'!W159*'Variables AMS'!W196*'Variables AMS'!W233/'Variables AMS'!W$64*'Variables AMS'!$S$64</f>
        <v>19.885809171014088</v>
      </c>
      <c r="Z60" s="25">
        <f>'Variables AMS'!X159*'Variables AMS'!X196*'Variables AMS'!X233/'Variables AMS'!X$64*'Variables AMS'!$S$64</f>
        <v>19.980764732931718</v>
      </c>
      <c r="AA60" s="25">
        <f>'Variables AMS'!Y159*'Variables AMS'!Y196*'Variables AMS'!Y233/'Variables AMS'!Y$64*'Variables AMS'!$S$64</f>
        <v>19.961447768372231</v>
      </c>
      <c r="AB60" s="25">
        <f>'Variables AMS'!Z159*'Variables AMS'!Z196*'Variables AMS'!Z233/'Variables AMS'!Z$64*'Variables AMS'!$S$64</f>
        <v>19.84853712467736</v>
      </c>
      <c r="AC60" s="25">
        <f>'Variables AMS'!AA159*'Variables AMS'!AA196*'Variables AMS'!AA233/'Variables AMS'!AA$64*'Variables AMS'!$S$64</f>
        <v>19.733503887654109</v>
      </c>
      <c r="AD60" s="25">
        <f>'Variables AMS'!AB159*'Variables AMS'!AB196*'Variables AMS'!AB233/'Variables AMS'!AB$64*'Variables AMS'!$S$64</f>
        <v>19.619934634512511</v>
      </c>
      <c r="AE60" s="25">
        <f>'Variables AMS'!AC159*'Variables AMS'!AC196*'Variables AMS'!AC233/'Variables AMS'!AC$64*'Variables AMS'!$S$64</f>
        <v>19.596645314063672</v>
      </c>
      <c r="AF60" s="25">
        <f>'Variables AMS'!AD159*'Variables AMS'!AD196*'Variables AMS'!AD233/'Variables AMS'!AD$64*'Variables AMS'!$S$64</f>
        <v>19.539776131389495</v>
      </c>
      <c r="AG60" s="25">
        <f>'Variables AMS'!AE159*'Variables AMS'!AE196*'Variables AMS'!AE233/'Variables AMS'!AE$64*'Variables AMS'!$S$64</f>
        <v>19.462281686297224</v>
      </c>
      <c r="AH60" s="25">
        <f>'Variables AMS'!AF159*'Variables AMS'!AF196*'Variables AMS'!AF233/'Variables AMS'!AF$64*'Variables AMS'!$S$64</f>
        <v>19.520380461177009</v>
      </c>
      <c r="AI60" s="25">
        <f>'Variables AMS'!AG159*'Variables AMS'!AG196*'Variables AMS'!AG233/'Variables AMS'!AG$64*'Variables AMS'!$S$64</f>
        <v>19.66072549952192</v>
      </c>
      <c r="AJ60" s="25">
        <f>'Variables AMS'!AH159*'Variables AMS'!AH196*'Variables AMS'!AH233/'Variables AMS'!AH$64*'Variables AMS'!$S$64</f>
        <v>19.796792260737892</v>
      </c>
      <c r="AK60" s="25">
        <f>'Variables AMS'!AI159*'Variables AMS'!AI196*'Variables AMS'!AI233/'Variables AMS'!AI$64*'Variables AMS'!$S$64</f>
        <v>19.918789191239934</v>
      </c>
      <c r="AL60" s="25">
        <f>'Variables AMS'!AJ159*'Variables AMS'!AJ196*'Variables AMS'!AJ233/'Variables AMS'!AJ$64*'Variables AMS'!$S$64</f>
        <v>20.006047855129371</v>
      </c>
      <c r="AM60" s="25">
        <f>'Variables AMS'!AK159*'Variables AMS'!AK196*'Variables AMS'!AK233/'Variables AMS'!AK$64*'Variables AMS'!$S$64</f>
        <v>20.063301197363835</v>
      </c>
      <c r="AN60" s="25">
        <f>'Variables AMS'!AL159*'Variables AMS'!AL196*'Variables AMS'!AL233/'Variables AMS'!AL$64*'Variables AMS'!$S$64</f>
        <v>20.12970699108627</v>
      </c>
      <c r="AO60" s="25">
        <f>'Variables AMS'!AM159*'Variables AMS'!AM196*'Variables AMS'!AM233/'Variables AMS'!AM$64*'Variables AMS'!$S$64</f>
        <v>20.170641327129538</v>
      </c>
      <c r="AP60" s="25">
        <f>'Variables AMS'!AN159*'Variables AMS'!AN196*'Variables AMS'!AN233/'Variables AMS'!AN$64*'Variables AMS'!$S$64</f>
        <v>20.18183046596781</v>
      </c>
      <c r="AQ60" s="25">
        <f>'Variables AMS'!AO159*'Variables AMS'!AO196*'Variables AMS'!AO233/'Variables AMS'!AO$64*'Variables AMS'!$S$64</f>
        <v>20.1776239351912</v>
      </c>
      <c r="AR60" s="25">
        <f>'Variables AMS'!AP159*'Variables AMS'!AP196*'Variables AMS'!AP233/'Variables AMS'!AP$64*'Variables AMS'!$S$64</f>
        <v>20.165599522682967</v>
      </c>
      <c r="AS60" s="25">
        <f>'Variables AMS'!AQ159*'Variables AMS'!AQ196*'Variables AMS'!AQ233/'Variables AMS'!AQ$64*'Variables AMS'!$S$64</f>
        <v>20.145131845465944</v>
      </c>
      <c r="AT60" s="25">
        <f>'Variables AMS'!AR159*'Variables AMS'!AR196*'Variables AMS'!AR233/'Variables AMS'!AR$64*'Variables AMS'!$S$64</f>
        <v>20.10561601643278</v>
      </c>
      <c r="AU60" s="25">
        <f>'Variables AMS'!AS159*'Variables AMS'!AS196*'Variables AMS'!AS233/'Variables AMS'!AS$64*'Variables AMS'!$S$64</f>
        <v>20.064603580446338</v>
      </c>
      <c r="AV60" s="25">
        <f>'Variables AMS'!AT159*'Variables AMS'!AT196*'Variables AMS'!AT233/'Variables AMS'!AT$64*'Variables AMS'!$S$64</f>
        <v>20.022703373292536</v>
      </c>
      <c r="AW60" s="25">
        <f>'Variables AMS'!AU159*'Variables AMS'!AU196*'Variables AMS'!AU233/'Variables AMS'!AU$64*'Variables AMS'!$S$64</f>
        <v>19.982808082186327</v>
      </c>
      <c r="AX60" s="25">
        <f>'Variables AMS'!AV159*'Variables AMS'!AV196*'Variables AMS'!AV233/'Variables AMS'!AV$64*'Variables AMS'!$S$64</f>
        <v>19.940999766123205</v>
      </c>
      <c r="AY60" s="18"/>
    </row>
    <row r="61" spans="1:51" x14ac:dyDescent="0.25">
      <c r="A61" s="118"/>
      <c r="B61" s="114" t="s">
        <v>820</v>
      </c>
      <c r="C61" t="s">
        <v>233</v>
      </c>
      <c r="D61" s="25">
        <f>'Variables AMS'!B160*'Variables AMS'!B197*'Variables AMS'!B234/'Variables AMS'!B$64*'Variables AMS'!$S$64</f>
        <v>58263.290055649602</v>
      </c>
      <c r="E61" s="25">
        <f>'Variables AMS'!C160*'Variables AMS'!C197*'Variables AMS'!C234/'Variables AMS'!C$64*'Variables AMS'!$S$64</f>
        <v>59189.5411052321</v>
      </c>
      <c r="F61" s="25">
        <f>'Variables AMS'!D160*'Variables AMS'!D197*'Variables AMS'!D234/'Variables AMS'!D$64*'Variables AMS'!$S$64</f>
        <v>60127.227814402882</v>
      </c>
      <c r="G61" s="25">
        <f>'Variables AMS'!E160*'Variables AMS'!E197*'Variables AMS'!E234/'Variables AMS'!E$64*'Variables AMS'!$S$64</f>
        <v>59875.432087047418</v>
      </c>
      <c r="H61" s="25">
        <f>'Variables AMS'!F160*'Variables AMS'!F197*'Variables AMS'!F234/'Variables AMS'!F$64*'Variables AMS'!$S$64</f>
        <v>66499.43705657954</v>
      </c>
      <c r="I61" s="25">
        <f>'Variables AMS'!G160*'Variables AMS'!G197*'Variables AMS'!G234/'Variables AMS'!G$64*'Variables AMS'!$S$64</f>
        <v>50653.642386560408</v>
      </c>
      <c r="J61" s="25">
        <f>'Variables AMS'!H160*'Variables AMS'!H197*'Variables AMS'!H234/'Variables AMS'!H$64*'Variables AMS'!$S$64</f>
        <v>57639.582841373987</v>
      </c>
      <c r="K61" s="25">
        <f>'Variables AMS'!I160*'Variables AMS'!I197*'Variables AMS'!I234/'Variables AMS'!I$64*'Variables AMS'!$S$64</f>
        <v>64757.907174656524</v>
      </c>
      <c r="L61" s="25">
        <f>'Variables AMS'!J160*'Variables AMS'!J197*'Variables AMS'!J234/'Variables AMS'!J$64*'Variables AMS'!$S$64</f>
        <v>69563.319380604589</v>
      </c>
      <c r="M61" s="25">
        <f>'Variables AMS'!K160*'Variables AMS'!K197*'Variables AMS'!K234/'Variables AMS'!K$64*'Variables AMS'!$S$64</f>
        <v>64629.262774165159</v>
      </c>
      <c r="N61" s="25">
        <f>'Variables AMS'!L160*'Variables AMS'!L197*'Variables AMS'!L234/'Variables AMS'!L$64*'Variables AMS'!$S$64</f>
        <v>58859.87434046674</v>
      </c>
      <c r="O61" s="25">
        <f>'Variables AMS'!M160*'Variables AMS'!M197*'Variables AMS'!M234/'Variables AMS'!M$64*'Variables AMS'!$S$64</f>
        <v>49890.249544481281</v>
      </c>
      <c r="P61" s="25">
        <f>'Variables AMS'!N160*'Variables AMS'!N197*'Variables AMS'!N234/'Variables AMS'!N$64*'Variables AMS'!$S$64</f>
        <v>44248.767688478278</v>
      </c>
      <c r="Q61" s="25">
        <f>'Variables AMS'!O160*'Variables AMS'!O197*'Variables AMS'!O234/'Variables AMS'!O$64*'Variables AMS'!$S$64</f>
        <v>48735.202246987617</v>
      </c>
      <c r="R61" s="25">
        <f>'Variables AMS'!P160*'Variables AMS'!P197*'Variables AMS'!P234/'Variables AMS'!P$64*'Variables AMS'!$S$64</f>
        <v>55280.771482520118</v>
      </c>
      <c r="S61" s="25">
        <f>'Variables AMS'!Q160*'Variables AMS'!Q197*'Variables AMS'!Q234/'Variables AMS'!Q$64*'Variables AMS'!$S$64</f>
        <v>50382.890865589645</v>
      </c>
      <c r="T61" s="25">
        <f>'Variables AMS'!R160*'Variables AMS'!R197*'Variables AMS'!R234/'Variables AMS'!R$64*'Variables AMS'!$S$64</f>
        <v>51895.372973656253</v>
      </c>
      <c r="U61" s="25">
        <f>'Variables AMS'!S160*'Variables AMS'!S197*'Variables AMS'!S234/'Variables AMS'!S$64*'Variables AMS'!$S$64</f>
        <v>53969.386927902131</v>
      </c>
      <c r="V61" s="25">
        <f>'Variables AMS'!T160*'Variables AMS'!T197*'Variables AMS'!T234/'Variables AMS'!T$64*'Variables AMS'!$S$64</f>
        <v>56128.190391571792</v>
      </c>
      <c r="W61" s="25">
        <f>'Variables AMS'!U160*'Variables AMS'!U197*'Variables AMS'!U234/'Variables AMS'!U$64*'Variables AMS'!$S$64</f>
        <v>58486.291012877657</v>
      </c>
      <c r="X61" s="25">
        <f>'Variables AMS'!V160*'Variables AMS'!V197*'Variables AMS'!V234/'Variables AMS'!V$64*'Variables AMS'!$S$64</f>
        <v>59539.774440893954</v>
      </c>
      <c r="Y61" s="25">
        <f>'Variables AMS'!W160*'Variables AMS'!W197*'Variables AMS'!W234/'Variables AMS'!W$64*'Variables AMS'!$S$64</f>
        <v>60365.85585580831</v>
      </c>
      <c r="Z61" s="25">
        <f>'Variables AMS'!X160*'Variables AMS'!X197*'Variables AMS'!X234/'Variables AMS'!X$64*'Variables AMS'!$S$64</f>
        <v>57491.933312240049</v>
      </c>
      <c r="AA61" s="25">
        <f>'Variables AMS'!Y160*'Variables AMS'!Y197*'Variables AMS'!Y234/'Variables AMS'!Y$64*'Variables AMS'!$S$64</f>
        <v>54863.041237007928</v>
      </c>
      <c r="AB61" s="25">
        <f>'Variables AMS'!Z160*'Variables AMS'!Z197*'Variables AMS'!Z234/'Variables AMS'!Z$64*'Variables AMS'!$S$64</f>
        <v>52491.471924072946</v>
      </c>
      <c r="AC61" s="25">
        <f>'Variables AMS'!AA160*'Variables AMS'!AA197*'Variables AMS'!AA234/'Variables AMS'!AA$64*'Variables AMS'!$S$64</f>
        <v>50528.24612187357</v>
      </c>
      <c r="AD61" s="25">
        <f>'Variables AMS'!AB160*'Variables AMS'!AB197*'Variables AMS'!AB234/'Variables AMS'!AB$64*'Variables AMS'!$S$64</f>
        <v>48796.615101825977</v>
      </c>
      <c r="AE61" s="25">
        <f>'Variables AMS'!AC160*'Variables AMS'!AC197*'Variables AMS'!AC234/'Variables AMS'!AC$64*'Variables AMS'!$S$64</f>
        <v>46738.342365891644</v>
      </c>
      <c r="AF61" s="25">
        <f>'Variables AMS'!AD160*'Variables AMS'!AD197*'Variables AMS'!AD234/'Variables AMS'!AD$64*'Variables AMS'!$S$64</f>
        <v>44747.793427178272</v>
      </c>
      <c r="AG61" s="25">
        <f>'Variables AMS'!AE160*'Variables AMS'!AE197*'Variables AMS'!AE234/'Variables AMS'!AE$64*'Variables AMS'!$S$64</f>
        <v>42825.316103913363</v>
      </c>
      <c r="AH61" s="25">
        <f>'Variables AMS'!AF160*'Variables AMS'!AF197*'Variables AMS'!AF234/'Variables AMS'!AF$64*'Variables AMS'!$S$64</f>
        <v>40993.048908149402</v>
      </c>
      <c r="AI61" s="25">
        <f>'Variables AMS'!AG160*'Variables AMS'!AG197*'Variables AMS'!AG234/'Variables AMS'!AG$64*'Variables AMS'!$S$64</f>
        <v>39192.885545341531</v>
      </c>
      <c r="AJ61" s="25">
        <f>'Variables AMS'!AH160*'Variables AMS'!AH197*'Variables AMS'!AH234/'Variables AMS'!AH$64*'Variables AMS'!$S$64</f>
        <v>37204.597743259212</v>
      </c>
      <c r="AK61" s="25">
        <f>'Variables AMS'!AI160*'Variables AMS'!AI197*'Variables AMS'!AI234/'Variables AMS'!AI$64*'Variables AMS'!$S$64</f>
        <v>35109.262687317438</v>
      </c>
      <c r="AL61" s="25">
        <f>'Variables AMS'!AJ160*'Variables AMS'!AJ197*'Variables AMS'!AJ234/'Variables AMS'!AJ$64*'Variables AMS'!$S$64</f>
        <v>32880.401628499836</v>
      </c>
      <c r="AM61" s="25">
        <f>'Variables AMS'!AK160*'Variables AMS'!AK197*'Variables AMS'!AK234/'Variables AMS'!AK$64*'Variables AMS'!$S$64</f>
        <v>30518.590792625448</v>
      </c>
      <c r="AN61" s="25">
        <f>'Variables AMS'!AL160*'Variables AMS'!AL197*'Variables AMS'!AL234/'Variables AMS'!AL$64*'Variables AMS'!$S$64</f>
        <v>27913.967464424091</v>
      </c>
      <c r="AO61" s="25">
        <f>'Variables AMS'!AM160*'Variables AMS'!AM197*'Variables AMS'!AM234/'Variables AMS'!AM$64*'Variables AMS'!$S$64</f>
        <v>26733.893957977907</v>
      </c>
      <c r="AP61" s="25">
        <f>'Variables AMS'!AN160*'Variables AMS'!AN197*'Variables AMS'!AN234/'Variables AMS'!AN$64*'Variables AMS'!$S$64</f>
        <v>25515.800633294875</v>
      </c>
      <c r="AQ61" s="25">
        <f>'Variables AMS'!AO160*'Variables AMS'!AO197*'Variables AMS'!AO234/'Variables AMS'!AO$64*'Variables AMS'!$S$64</f>
        <v>24116.668664123365</v>
      </c>
      <c r="AR61" s="25">
        <f>'Variables AMS'!AP160*'Variables AMS'!AP197*'Variables AMS'!AP234/'Variables AMS'!AP$64*'Variables AMS'!$S$64</f>
        <v>22471.849033953837</v>
      </c>
      <c r="AS61" s="25">
        <f>'Variables AMS'!AQ160*'Variables AMS'!AQ197*'Variables AMS'!AQ234/'Variables AMS'!AQ$64*'Variables AMS'!$S$64</f>
        <v>20493.382978310878</v>
      </c>
      <c r="AT61" s="25">
        <f>'Variables AMS'!AR160*'Variables AMS'!AR197*'Variables AMS'!AR234/'Variables AMS'!AR$64*'Variables AMS'!$S$64</f>
        <v>20247.501527984263</v>
      </c>
      <c r="AU61" s="25">
        <f>'Variables AMS'!AS160*'Variables AMS'!AS197*'Variables AMS'!AS234/'Variables AMS'!AS$64*'Variables AMS'!$S$64</f>
        <v>20134.417337093499</v>
      </c>
      <c r="AV61" s="25">
        <f>'Variables AMS'!AT160*'Variables AMS'!AT197*'Variables AMS'!AT234/'Variables AMS'!AT$64*'Variables AMS'!$S$64</f>
        <v>19993.673223579939</v>
      </c>
      <c r="AW61" s="25">
        <f>'Variables AMS'!AU160*'Variables AMS'!AU197*'Variables AMS'!AU234/'Variables AMS'!AU$64*'Variables AMS'!$S$64</f>
        <v>19799.231826972446</v>
      </c>
      <c r="AX61" s="25">
        <f>'Variables AMS'!AV160*'Variables AMS'!AV197*'Variables AMS'!AV234/'Variables AMS'!AV$64*'Variables AMS'!$S$64</f>
        <v>19532.518540405828</v>
      </c>
      <c r="AY61" s="18"/>
    </row>
    <row r="62" spans="1:51" x14ac:dyDescent="0.25">
      <c r="A62" s="118"/>
      <c r="B62" s="114"/>
      <c r="C62" t="s">
        <v>234</v>
      </c>
      <c r="D62" s="25">
        <f>'Variables AMS'!B161*'Variables AMS'!B198*'Variables AMS'!B235/'Variables AMS'!B$64*'Variables AMS'!$S$64</f>
        <v>600.89748129889199</v>
      </c>
      <c r="E62" s="25">
        <f>'Variables AMS'!C161*'Variables AMS'!C198*'Variables AMS'!C235/'Variables AMS'!C$64*'Variables AMS'!$S$64</f>
        <v>609.24407180471076</v>
      </c>
      <c r="F62" s="25">
        <f>'Variables AMS'!D161*'Variables AMS'!D198*'Variables AMS'!D235/'Variables AMS'!D$64*'Variables AMS'!$S$64</f>
        <v>617.16423343898111</v>
      </c>
      <c r="G62" s="25">
        <f>'Variables AMS'!E161*'Variables AMS'!E198*'Variables AMS'!E235/'Variables AMS'!E$64*'Variables AMS'!$S$64</f>
        <v>869.29748853907211</v>
      </c>
      <c r="H62" s="25">
        <f>'Variables AMS'!F161*'Variables AMS'!F198*'Variables AMS'!F235/'Variables AMS'!F$64*'Variables AMS'!$S$64</f>
        <v>1148.0854186326799</v>
      </c>
      <c r="I62" s="25">
        <f>'Variables AMS'!G161*'Variables AMS'!G198*'Variables AMS'!G235/'Variables AMS'!G$64*'Variables AMS'!$S$64</f>
        <v>1415.8860484677266</v>
      </c>
      <c r="J62" s="25">
        <f>'Variables AMS'!H161*'Variables AMS'!H198*'Variables AMS'!H235/'Variables AMS'!H$64*'Variables AMS'!$S$64</f>
        <v>1713.6033758972574</v>
      </c>
      <c r="K62" s="25">
        <f>'Variables AMS'!I161*'Variables AMS'!I198*'Variables AMS'!I235/'Variables AMS'!I$64*'Variables AMS'!$S$64</f>
        <v>1993.8946487329038</v>
      </c>
      <c r="L62" s="25">
        <f>'Variables AMS'!J161*'Variables AMS'!J198*'Variables AMS'!J235/'Variables AMS'!J$64*'Variables AMS'!$S$64</f>
        <v>2253.1408777035722</v>
      </c>
      <c r="M62" s="25">
        <f>'Variables AMS'!K161*'Variables AMS'!K198*'Variables AMS'!K235/'Variables AMS'!K$64*'Variables AMS'!$S$64</f>
        <v>2497.5469115009319</v>
      </c>
      <c r="N62" s="25">
        <f>'Variables AMS'!L161*'Variables AMS'!L198*'Variables AMS'!L235/'Variables AMS'!L$64*'Variables AMS'!$S$64</f>
        <v>2751.5851631124483</v>
      </c>
      <c r="O62" s="25">
        <f>'Variables AMS'!M161*'Variables AMS'!M198*'Variables AMS'!M235/'Variables AMS'!M$64*'Variables AMS'!$S$64</f>
        <v>3024.3817964259533</v>
      </c>
      <c r="P62" s="25">
        <f>'Variables AMS'!N161*'Variables AMS'!N198*'Variables AMS'!N235/'Variables AMS'!N$64*'Variables AMS'!$S$64</f>
        <v>3077.5568465842434</v>
      </c>
      <c r="Q62" s="25">
        <f>'Variables AMS'!O161*'Variables AMS'!O198*'Variables AMS'!O235/'Variables AMS'!O$64*'Variables AMS'!$S$64</f>
        <v>3097.052086942319</v>
      </c>
      <c r="R62" s="25">
        <f>'Variables AMS'!P161*'Variables AMS'!P198*'Variables AMS'!P235/'Variables AMS'!P$64*'Variables AMS'!$S$64</f>
        <v>3086.1763826226343</v>
      </c>
      <c r="S62" s="25">
        <f>'Variables AMS'!Q161*'Variables AMS'!Q198*'Variables AMS'!Q235/'Variables AMS'!Q$64*'Variables AMS'!$S$64</f>
        <v>3086.8903187400874</v>
      </c>
      <c r="T62" s="25">
        <f>'Variables AMS'!R161*'Variables AMS'!R198*'Variables AMS'!R235/'Variables AMS'!R$64*'Variables AMS'!$S$64</f>
        <v>3084.2437910807039</v>
      </c>
      <c r="U62" s="25">
        <f>'Variables AMS'!S161*'Variables AMS'!S198*'Variables AMS'!S235/'Variables AMS'!S$64*'Variables AMS'!$S$64</f>
        <v>3226.0952876674146</v>
      </c>
      <c r="V62" s="25">
        <f>'Variables AMS'!T161*'Variables AMS'!T198*'Variables AMS'!T235/'Variables AMS'!T$64*'Variables AMS'!$S$64</f>
        <v>3382.4961187342983</v>
      </c>
      <c r="W62" s="25">
        <f>'Variables AMS'!U161*'Variables AMS'!U198*'Variables AMS'!U235/'Variables AMS'!U$64*'Variables AMS'!$S$64</f>
        <v>3545.041014248573</v>
      </c>
      <c r="X62" s="25">
        <f>'Variables AMS'!V161*'Variables AMS'!V198*'Variables AMS'!V235/'Variables AMS'!V$64*'Variables AMS'!$S$64</f>
        <v>3867.8491831311112</v>
      </c>
      <c r="Y62" s="25">
        <f>'Variables AMS'!W161*'Variables AMS'!W198*'Variables AMS'!W235/'Variables AMS'!W$64*'Variables AMS'!$S$64</f>
        <v>4003.1422964964499</v>
      </c>
      <c r="Z62" s="25">
        <f>'Variables AMS'!X161*'Variables AMS'!X198*'Variables AMS'!X235/'Variables AMS'!X$64*'Variables AMS'!$S$64</f>
        <v>4044.1951449932653</v>
      </c>
      <c r="AA62" s="25">
        <f>'Variables AMS'!Y161*'Variables AMS'!Y198*'Variables AMS'!Y235/'Variables AMS'!Y$64*'Variables AMS'!$S$64</f>
        <v>4083.9186194913541</v>
      </c>
      <c r="AB62" s="25">
        <f>'Variables AMS'!Z161*'Variables AMS'!Z198*'Variables AMS'!Z235/'Variables AMS'!Z$64*'Variables AMS'!$S$64</f>
        <v>4135.8029503346816</v>
      </c>
      <c r="AC62" s="25">
        <f>'Variables AMS'!AA161*'Variables AMS'!AA198*'Variables AMS'!AA235/'Variables AMS'!AA$64*'Variables AMS'!$S$64</f>
        <v>4213.8437898138818</v>
      </c>
      <c r="AD62" s="25">
        <f>'Variables AMS'!AB161*'Variables AMS'!AB198*'Variables AMS'!AB235/'Variables AMS'!AB$64*'Variables AMS'!$S$64</f>
        <v>4308.3994740955422</v>
      </c>
      <c r="AE62" s="25">
        <f>'Variables AMS'!AC161*'Variables AMS'!AC198*'Variables AMS'!AC235/'Variables AMS'!AC$64*'Variables AMS'!$S$64</f>
        <v>4984.2086911580827</v>
      </c>
      <c r="AF62" s="25">
        <f>'Variables AMS'!AD161*'Variables AMS'!AD198*'Variables AMS'!AD235/'Variables AMS'!AD$64*'Variables AMS'!$S$64</f>
        <v>5799.6184913681791</v>
      </c>
      <c r="AG62" s="25">
        <f>'Variables AMS'!AE161*'Variables AMS'!AE198*'Variables AMS'!AE235/'Variables AMS'!AE$64*'Variables AMS'!$S$64</f>
        <v>6705.7383483636031</v>
      </c>
      <c r="AH62" s="25">
        <f>'Variables AMS'!AF161*'Variables AMS'!AF198*'Variables AMS'!AF235/'Variables AMS'!AF$64*'Variables AMS'!$S$64</f>
        <v>7701.414813089963</v>
      </c>
      <c r="AI62" s="25">
        <f>'Variables AMS'!AG161*'Variables AMS'!AG198*'Variables AMS'!AG235/'Variables AMS'!AG$64*'Variables AMS'!$S$64</f>
        <v>8810.1749097386473</v>
      </c>
      <c r="AJ62" s="25">
        <f>'Variables AMS'!AH161*'Variables AMS'!AH198*'Variables AMS'!AH235/'Variables AMS'!AH$64*'Variables AMS'!$S$64</f>
        <v>10121.206447652601</v>
      </c>
      <c r="AK62" s="25">
        <f>'Variables AMS'!AI161*'Variables AMS'!AI198*'Variables AMS'!AI235/'Variables AMS'!AI$64*'Variables AMS'!$S$64</f>
        <v>11597.44378903659</v>
      </c>
      <c r="AL62" s="25">
        <f>'Variables AMS'!AJ161*'Variables AMS'!AJ198*'Variables AMS'!AJ235/'Variables AMS'!AJ$64*'Variables AMS'!$S$64</f>
        <v>13267.513232855052</v>
      </c>
      <c r="AM62" s="25">
        <f>'Variables AMS'!AK161*'Variables AMS'!AK198*'Variables AMS'!AK235/'Variables AMS'!AK$64*'Variables AMS'!$S$64</f>
        <v>15123.374209543321</v>
      </c>
      <c r="AN62" s="25">
        <f>'Variables AMS'!AL161*'Variables AMS'!AL198*'Variables AMS'!AL235/'Variables AMS'!AL$64*'Variables AMS'!$S$64</f>
        <v>17267.773430397032</v>
      </c>
      <c r="AO62" s="25">
        <f>'Variables AMS'!AM161*'Variables AMS'!AM198*'Variables AMS'!AM235/'Variables AMS'!AM$64*'Variables AMS'!$S$64</f>
        <v>18439.158294562516</v>
      </c>
      <c r="AP62" s="25">
        <f>'Variables AMS'!AN161*'Variables AMS'!AN198*'Variables AMS'!AN235/'Variables AMS'!AN$64*'Variables AMS'!$S$64</f>
        <v>19573.425339106834</v>
      </c>
      <c r="AQ62" s="25">
        <f>'Variables AMS'!AO161*'Variables AMS'!AO198*'Variables AMS'!AO235/'Variables AMS'!AO$64*'Variables AMS'!$S$64</f>
        <v>20839.034591581349</v>
      </c>
      <c r="AR62" s="25">
        <f>'Variables AMS'!AP161*'Variables AMS'!AP198*'Variables AMS'!AP235/'Variables AMS'!AP$64*'Variables AMS'!$S$64</f>
        <v>22307.788147407817</v>
      </c>
      <c r="AS62" s="25">
        <f>'Variables AMS'!AQ161*'Variables AMS'!AQ198*'Variables AMS'!AQ235/'Variables AMS'!AQ$64*'Variables AMS'!$S$64</f>
        <v>24030.408797040294</v>
      </c>
      <c r="AT62" s="25">
        <f>'Variables AMS'!AR161*'Variables AMS'!AR198*'Variables AMS'!AR235/'Variables AMS'!AR$64*'Variables AMS'!$S$64</f>
        <v>24342.689089411866</v>
      </c>
      <c r="AU62" s="25">
        <f>'Variables AMS'!AS161*'Variables AMS'!AS198*'Variables AMS'!AS235/'Variables AMS'!AS$64*'Variables AMS'!$S$64</f>
        <v>24489.620487357603</v>
      </c>
      <c r="AV62" s="25">
        <f>'Variables AMS'!AT161*'Variables AMS'!AT198*'Variables AMS'!AT235/'Variables AMS'!AT$64*'Variables AMS'!$S$64</f>
        <v>24634.658883810233</v>
      </c>
      <c r="AW62" s="25">
        <f>'Variables AMS'!AU161*'Variables AMS'!AU198*'Variables AMS'!AU235/'Variables AMS'!AU$64*'Variables AMS'!$S$64</f>
        <v>24816.482440780768</v>
      </c>
      <c r="AX62" s="25">
        <f>'Variables AMS'!AV161*'Variables AMS'!AV198*'Variables AMS'!AV235/'Variables AMS'!AV$64*'Variables AMS'!$S$64</f>
        <v>25050.93152711209</v>
      </c>
      <c r="AY62" s="18"/>
    </row>
    <row r="63" spans="1:51" x14ac:dyDescent="0.25">
      <c r="A63" s="118"/>
      <c r="B63" s="114" t="s">
        <v>821</v>
      </c>
      <c r="C63" t="s">
        <v>235</v>
      </c>
      <c r="D63" s="25">
        <f>'Variables AMS'!B162*'Variables AMS'!B199*'Variables AMS'!B236/'Variables AMS'!B$64*'Variables AMS'!$S$64</f>
        <v>31974.887548462033</v>
      </c>
      <c r="E63" s="25">
        <f>'Variables AMS'!C162*'Variables AMS'!C199*'Variables AMS'!C236/'Variables AMS'!C$64*'Variables AMS'!$S$64</f>
        <v>32407.182472318287</v>
      </c>
      <c r="F63" s="25">
        <f>'Variables AMS'!D162*'Variables AMS'!D199*'Variables AMS'!D236/'Variables AMS'!D$64*'Variables AMS'!$S$64</f>
        <v>32846.183013825146</v>
      </c>
      <c r="G63" s="25">
        <f>'Variables AMS'!E162*'Variables AMS'!E199*'Variables AMS'!E236/'Variables AMS'!E$64*'Variables AMS'!$S$64</f>
        <v>33250.815731016584</v>
      </c>
      <c r="H63" s="25">
        <f>'Variables AMS'!F162*'Variables AMS'!F199*'Variables AMS'!F236/'Variables AMS'!F$64*'Variables AMS'!$S$64</f>
        <v>33802.607322456643</v>
      </c>
      <c r="I63" s="25">
        <f>'Variables AMS'!G162*'Variables AMS'!G199*'Variables AMS'!G236/'Variables AMS'!G$64*'Variables AMS'!$S$64</f>
        <v>32149.62380902618</v>
      </c>
      <c r="J63" s="25">
        <f>'Variables AMS'!H162*'Variables AMS'!H199*'Variables AMS'!H236/'Variables AMS'!H$64*'Variables AMS'!$S$64</f>
        <v>32675.034675010509</v>
      </c>
      <c r="K63" s="25">
        <f>'Variables AMS'!I162*'Variables AMS'!I199*'Variables AMS'!I236/'Variables AMS'!I$64*'Variables AMS'!$S$64</f>
        <v>33713.128147020063</v>
      </c>
      <c r="L63" s="25">
        <f>'Variables AMS'!J162*'Variables AMS'!J199*'Variables AMS'!J236/'Variables AMS'!J$64*'Variables AMS'!$S$64</f>
        <v>34410.524377024551</v>
      </c>
      <c r="M63" s="25">
        <f>'Variables AMS'!K162*'Variables AMS'!K199*'Variables AMS'!K236/'Variables AMS'!K$64*'Variables AMS'!$S$64</f>
        <v>34411.296619912027</v>
      </c>
      <c r="N63" s="25">
        <f>'Variables AMS'!L162*'Variables AMS'!L199*'Variables AMS'!L236/'Variables AMS'!L$64*'Variables AMS'!$S$64</f>
        <v>34198.135589640806</v>
      </c>
      <c r="O63" s="25">
        <f>'Variables AMS'!M162*'Variables AMS'!M199*'Variables AMS'!M236/'Variables AMS'!M$64*'Variables AMS'!$S$64</f>
        <v>33591.149217363018</v>
      </c>
      <c r="P63" s="25">
        <f>'Variables AMS'!N162*'Variables AMS'!N199*'Variables AMS'!N236/'Variables AMS'!N$64*'Variables AMS'!$S$64</f>
        <v>32404.846667927195</v>
      </c>
      <c r="Q63" s="25">
        <f>'Variables AMS'!O162*'Variables AMS'!O199*'Variables AMS'!O236/'Variables AMS'!O$64*'Variables AMS'!$S$64</f>
        <v>31908.272107789515</v>
      </c>
      <c r="R63" s="25">
        <f>'Variables AMS'!P162*'Variables AMS'!P199*'Variables AMS'!P236/'Variables AMS'!P$64*'Variables AMS'!$S$64</f>
        <v>31604.064287584057</v>
      </c>
      <c r="S63" s="25">
        <f>'Variables AMS'!Q162*'Variables AMS'!Q199*'Variables AMS'!Q236/'Variables AMS'!Q$64*'Variables AMS'!$S$64</f>
        <v>30578.330722902199</v>
      </c>
      <c r="T63" s="25">
        <f>'Variables AMS'!R162*'Variables AMS'!R199*'Variables AMS'!R236/'Variables AMS'!R$64*'Variables AMS'!$S$64</f>
        <v>29468.845264084608</v>
      </c>
      <c r="U63" s="25">
        <f>'Variables AMS'!S162*'Variables AMS'!S199*'Variables AMS'!S236/'Variables AMS'!S$64*'Variables AMS'!$S$64</f>
        <v>30200.522023273559</v>
      </c>
      <c r="V63" s="25">
        <f>'Variables AMS'!T162*'Variables AMS'!T199*'Variables AMS'!T236/'Variables AMS'!T$64*'Variables AMS'!$S$64</f>
        <v>31056.401262146868</v>
      </c>
      <c r="W63" s="25">
        <f>'Variables AMS'!U162*'Variables AMS'!U199*'Variables AMS'!U236/'Variables AMS'!U$64*'Variables AMS'!$S$64</f>
        <v>31902.286704747392</v>
      </c>
      <c r="X63" s="25">
        <f>'Variables AMS'!V162*'Variables AMS'!V199*'Variables AMS'!V236/'Variables AMS'!V$64*'Variables AMS'!$S$64</f>
        <v>31888.273415904052</v>
      </c>
      <c r="Y63" s="25">
        <f>'Variables AMS'!W162*'Variables AMS'!W199*'Variables AMS'!W236/'Variables AMS'!W$64*'Variables AMS'!$S$64</f>
        <v>31700.772698943849</v>
      </c>
      <c r="Z63" s="25">
        <f>'Variables AMS'!X162*'Variables AMS'!X199*'Variables AMS'!X236/'Variables AMS'!X$64*'Variables AMS'!$S$64</f>
        <v>31614.991899362409</v>
      </c>
      <c r="AA63" s="25">
        <f>'Variables AMS'!Y162*'Variables AMS'!Y199*'Variables AMS'!Y236/'Variables AMS'!Y$64*'Variables AMS'!$S$64</f>
        <v>31326.136333359154</v>
      </c>
      <c r="AB63" s="25">
        <f>'Variables AMS'!Z162*'Variables AMS'!Z199*'Variables AMS'!Z236/'Variables AMS'!Z$64*'Variables AMS'!$S$64</f>
        <v>30934.165652684711</v>
      </c>
      <c r="AC63" s="25">
        <f>'Variables AMS'!AA162*'Variables AMS'!AA199*'Variables AMS'!AA236/'Variables AMS'!AA$64*'Variables AMS'!$S$64</f>
        <v>30482.65394744225</v>
      </c>
      <c r="AD63" s="25">
        <f>'Variables AMS'!AB162*'Variables AMS'!AB199*'Variables AMS'!AB236/'Variables AMS'!AB$64*'Variables AMS'!$S$64</f>
        <v>30058.504889533124</v>
      </c>
      <c r="AE63" s="25">
        <f>'Variables AMS'!AC162*'Variables AMS'!AC199*'Variables AMS'!AC236/'Variables AMS'!AC$64*'Variables AMS'!$S$64</f>
        <v>29403.261159818911</v>
      </c>
      <c r="AF63" s="25">
        <f>'Variables AMS'!AD162*'Variables AMS'!AD199*'Variables AMS'!AD236/'Variables AMS'!AD$64*'Variables AMS'!$S$64</f>
        <v>28687.168775947386</v>
      </c>
      <c r="AG63" s="25">
        <f>'Variables AMS'!AE162*'Variables AMS'!AE199*'Variables AMS'!AE236/'Variables AMS'!AE$64*'Variables AMS'!$S$64</f>
        <v>27987.023947368023</v>
      </c>
      <c r="AH63" s="25">
        <f>'Variables AMS'!AF162*'Variables AMS'!AF199*'Variables AMS'!AF236/'Variables AMS'!AF$64*'Variables AMS'!$S$64</f>
        <v>27179.541871676029</v>
      </c>
      <c r="AI63" s="25">
        <f>'Variables AMS'!AG162*'Variables AMS'!AG199*'Variables AMS'!AG236/'Variables AMS'!AG$64*'Variables AMS'!$S$64</f>
        <v>26390.996865607016</v>
      </c>
      <c r="AJ63" s="25">
        <f>'Variables AMS'!AH162*'Variables AMS'!AH199*'Variables AMS'!AH236/'Variables AMS'!AH$64*'Variables AMS'!$S$64</f>
        <v>26124.194891482512</v>
      </c>
      <c r="AK63" s="25">
        <f>'Variables AMS'!AI162*'Variables AMS'!AI199*'Variables AMS'!AI236/'Variables AMS'!AI$64*'Variables AMS'!$S$64</f>
        <v>25914.664860001714</v>
      </c>
      <c r="AL63" s="25">
        <f>'Variables AMS'!AJ162*'Variables AMS'!AJ199*'Variables AMS'!AJ236/'Variables AMS'!AJ$64*'Variables AMS'!$S$64</f>
        <v>25710.001223059851</v>
      </c>
      <c r="AM63" s="25">
        <f>'Variables AMS'!AK162*'Variables AMS'!AK199*'Variables AMS'!AK236/'Variables AMS'!AK$64*'Variables AMS'!$S$64</f>
        <v>25522.242456310196</v>
      </c>
      <c r="AN63" s="25">
        <f>'Variables AMS'!AL162*'Variables AMS'!AL199*'Variables AMS'!AL236/'Variables AMS'!AL$64*'Variables AMS'!$S$64</f>
        <v>25364.242346493709</v>
      </c>
      <c r="AO63" s="25">
        <f>'Variables AMS'!AM162*'Variables AMS'!AM199*'Variables AMS'!AM236/'Variables AMS'!AM$64*'Variables AMS'!$S$64</f>
        <v>24645.469095888762</v>
      </c>
      <c r="AP63" s="25">
        <f>'Variables AMS'!AN162*'Variables AMS'!AN199*'Variables AMS'!AN236/'Variables AMS'!AN$64*'Variables AMS'!$S$64</f>
        <v>23854.549613422554</v>
      </c>
      <c r="AQ63" s="25">
        <f>'Variables AMS'!AO162*'Variables AMS'!AO199*'Variables AMS'!AO236/'Variables AMS'!AO$64*'Variables AMS'!$S$64</f>
        <v>23057.890810258439</v>
      </c>
      <c r="AR63" s="25">
        <f>'Variables AMS'!AP162*'Variables AMS'!AP199*'Variables AMS'!AP236/'Variables AMS'!AP$64*'Variables AMS'!$S$64</f>
        <v>22265.755713291568</v>
      </c>
      <c r="AS63" s="25">
        <f>'Variables AMS'!AQ162*'Variables AMS'!AQ199*'Variables AMS'!AQ236/'Variables AMS'!AQ$64*'Variables AMS'!$S$64</f>
        <v>21467.829746402618</v>
      </c>
      <c r="AT63" s="25">
        <f>'Variables AMS'!AR162*'Variables AMS'!AR199*'Variables AMS'!AR236/'Variables AMS'!AR$64*'Variables AMS'!$S$64</f>
        <v>20596.102240114655</v>
      </c>
      <c r="AU63" s="25">
        <f>'Variables AMS'!AS162*'Variables AMS'!AS199*'Variables AMS'!AS236/'Variables AMS'!AS$64*'Variables AMS'!$S$64</f>
        <v>19731.327567320561</v>
      </c>
      <c r="AV63" s="25">
        <f>'Variables AMS'!AT162*'Variables AMS'!AT199*'Variables AMS'!AT236/'Variables AMS'!AT$64*'Variables AMS'!$S$64</f>
        <v>18873.708216818108</v>
      </c>
      <c r="AW63" s="25">
        <f>'Variables AMS'!AU162*'Variables AMS'!AU199*'Variables AMS'!AU236/'Variables AMS'!AU$64*'Variables AMS'!$S$64</f>
        <v>18025.232486782403</v>
      </c>
      <c r="AX63" s="25">
        <f>'Variables AMS'!AV162*'Variables AMS'!AV199*'Variables AMS'!AV236/'Variables AMS'!AV$64*'Variables AMS'!$S$64</f>
        <v>17175.758362278975</v>
      </c>
      <c r="AY63" s="18"/>
    </row>
    <row r="64" spans="1:51" x14ac:dyDescent="0.25">
      <c r="A64" s="118"/>
      <c r="B64" s="114"/>
      <c r="C64" t="s">
        <v>236</v>
      </c>
      <c r="D64" s="25">
        <f>'Variables AMS'!B163*'Variables AMS'!B200*'Variables AMS'!B237/'Variables AMS'!B$64*'Variables AMS'!$S$64</f>
        <v>1232.2026351484503</v>
      </c>
      <c r="E64" s="25">
        <f>'Variables AMS'!C163*'Variables AMS'!C200*'Variables AMS'!C237/'Variables AMS'!C$64*'Variables AMS'!$S$64</f>
        <v>1251.2469162723539</v>
      </c>
      <c r="F64" s="25">
        <f>'Variables AMS'!D163*'Variables AMS'!D200*'Variables AMS'!D237/'Variables AMS'!D$64*'Variables AMS'!$S$64</f>
        <v>1270.6005259388758</v>
      </c>
      <c r="G64" s="25">
        <f>'Variables AMS'!E163*'Variables AMS'!E200*'Variables AMS'!E237/'Variables AMS'!E$64*'Variables AMS'!$S$64</f>
        <v>1221.8857536601479</v>
      </c>
      <c r="H64" s="25">
        <f>'Variables AMS'!F163*'Variables AMS'!F200*'Variables AMS'!F237/'Variables AMS'!F$64*'Variables AMS'!$S$64</f>
        <v>1227.2218007099352</v>
      </c>
      <c r="I64" s="25">
        <f>'Variables AMS'!G163*'Variables AMS'!G200*'Variables AMS'!G237/'Variables AMS'!G$64*'Variables AMS'!$S$64</f>
        <v>1028.5057868659567</v>
      </c>
      <c r="J64" s="25">
        <f>'Variables AMS'!H163*'Variables AMS'!H200*'Variables AMS'!H237/'Variables AMS'!H$64*'Variables AMS'!$S$64</f>
        <v>1028.9765832967796</v>
      </c>
      <c r="K64" s="25">
        <f>'Variables AMS'!I163*'Variables AMS'!I200*'Variables AMS'!I237/'Variables AMS'!I$64*'Variables AMS'!$S$64</f>
        <v>1058.9595527039507</v>
      </c>
      <c r="L64" s="25">
        <f>'Variables AMS'!J163*'Variables AMS'!J200*'Variables AMS'!J237/'Variables AMS'!J$64*'Variables AMS'!$S$64</f>
        <v>1066.5116074817336</v>
      </c>
      <c r="M64" s="25">
        <f>'Variables AMS'!K163*'Variables AMS'!K200*'Variables AMS'!K237/'Variables AMS'!K$64*'Variables AMS'!$S$64</f>
        <v>998.89601749966891</v>
      </c>
      <c r="N64" s="25">
        <f>'Variables AMS'!L163*'Variables AMS'!L200*'Variables AMS'!L237/'Variables AMS'!L$64*'Variables AMS'!$S$64</f>
        <v>914.32596683473753</v>
      </c>
      <c r="O64" s="25">
        <f>'Variables AMS'!M163*'Variables AMS'!M200*'Variables AMS'!M237/'Variables AMS'!M$64*'Variables AMS'!$S$64</f>
        <v>795.16468190620617</v>
      </c>
      <c r="P64" s="25">
        <f>'Variables AMS'!N163*'Variables AMS'!N200*'Variables AMS'!N237/'Variables AMS'!N$64*'Variables AMS'!$S$64</f>
        <v>675.19863382413359</v>
      </c>
      <c r="Q64" s="25">
        <f>'Variables AMS'!O163*'Variables AMS'!O200*'Variables AMS'!O237/'Variables AMS'!O$64*'Variables AMS'!$S$64</f>
        <v>617.42411543124058</v>
      </c>
      <c r="R64" s="25">
        <f>'Variables AMS'!P163*'Variables AMS'!P200*'Variables AMS'!P237/'Variables AMS'!P$64*'Variables AMS'!$S$64</f>
        <v>574.12528436489595</v>
      </c>
      <c r="S64" s="25">
        <f>'Variables AMS'!Q163*'Variables AMS'!Q200*'Variables AMS'!Q237/'Variables AMS'!Q$64*'Variables AMS'!$S$64</f>
        <v>472.88228428070323</v>
      </c>
      <c r="T64" s="25">
        <f>'Variables AMS'!R163*'Variables AMS'!R200*'Variables AMS'!R237/'Variables AMS'!R$64*'Variables AMS'!$S$64</f>
        <v>386.1983298587819</v>
      </c>
      <c r="U64" s="25">
        <f>'Variables AMS'!S163*'Variables AMS'!S200*'Variables AMS'!S237/'Variables AMS'!S$64*'Variables AMS'!$S$64</f>
        <v>583.48847377925335</v>
      </c>
      <c r="V64" s="25">
        <f>'Variables AMS'!T163*'Variables AMS'!T200*'Variables AMS'!T237/'Variables AMS'!T$64*'Variables AMS'!$S$64</f>
        <v>808.89213084008884</v>
      </c>
      <c r="W64" s="25">
        <f>'Variables AMS'!U163*'Variables AMS'!U200*'Variables AMS'!U237/'Variables AMS'!U$64*'Variables AMS'!$S$64</f>
        <v>1028.9403081295943</v>
      </c>
      <c r="X64" s="25">
        <f>'Variables AMS'!V163*'Variables AMS'!V200*'Variables AMS'!V237/'Variables AMS'!V$64*'Variables AMS'!$S$64</f>
        <v>553.52702228791179</v>
      </c>
      <c r="Y64" s="25">
        <f>'Variables AMS'!W163*'Variables AMS'!W200*'Variables AMS'!W237/'Variables AMS'!W$64*'Variables AMS'!$S$64</f>
        <v>352.56681647626283</v>
      </c>
      <c r="Z64" s="25">
        <f>'Variables AMS'!X163*'Variables AMS'!X200*'Variables AMS'!X237/'Variables AMS'!X$64*'Variables AMS'!$S$64</f>
        <v>265.42014525310009</v>
      </c>
      <c r="AA64" s="25">
        <f>'Variables AMS'!Y163*'Variables AMS'!Y200*'Variables AMS'!Y237/'Variables AMS'!Y$64*'Variables AMS'!$S$64</f>
        <v>186.1269319737207</v>
      </c>
      <c r="AB64" s="25">
        <f>'Variables AMS'!Z163*'Variables AMS'!Z200*'Variables AMS'!Z237/'Variables AMS'!Z$64*'Variables AMS'!$S$64</f>
        <v>108.85491258324382</v>
      </c>
      <c r="AC64" s="25">
        <f>'Variables AMS'!AA163*'Variables AMS'!AA200*'Variables AMS'!AA237/'Variables AMS'!AA$64*'Variables AMS'!$S$64</f>
        <v>91.580542729615331</v>
      </c>
      <c r="AD64" s="25">
        <f>'Variables AMS'!AB163*'Variables AMS'!AB200*'Variables AMS'!AB237/'Variables AMS'!AB$64*'Variables AMS'!$S$64</f>
        <v>79.538804982045434</v>
      </c>
      <c r="AE64" s="25">
        <f>'Variables AMS'!AC163*'Variables AMS'!AC200*'Variables AMS'!AC237/'Variables AMS'!AC$64*'Variables AMS'!$S$64</f>
        <v>76.86173456263019</v>
      </c>
      <c r="AF64" s="25">
        <f>'Variables AMS'!AD163*'Variables AMS'!AD200*'Variables AMS'!AD237/'Variables AMS'!AD$64*'Variables AMS'!$S$64</f>
        <v>75.26471799722151</v>
      </c>
      <c r="AG64" s="25">
        <f>'Variables AMS'!AE163*'Variables AMS'!AE200*'Variables AMS'!AE237/'Variables AMS'!AE$64*'Variables AMS'!$S$64</f>
        <v>74.036098182599389</v>
      </c>
      <c r="AH64" s="25">
        <f>'Variables AMS'!AF163*'Variables AMS'!AF200*'Variables AMS'!AF237/'Variables AMS'!AF$64*'Variables AMS'!$S$64</f>
        <v>71.358530273693205</v>
      </c>
      <c r="AI64" s="25">
        <f>'Variables AMS'!AG163*'Variables AMS'!AG200*'Variables AMS'!AG237/'Variables AMS'!AG$64*'Variables AMS'!$S$64</f>
        <v>68.519541797779596</v>
      </c>
      <c r="AJ64" s="25">
        <f>'Variables AMS'!AH163*'Variables AMS'!AH200*'Variables AMS'!AH237/'Variables AMS'!AH$64*'Variables AMS'!$S$64</f>
        <v>56.789446071768424</v>
      </c>
      <c r="AK64" s="25">
        <f>'Variables AMS'!AI163*'Variables AMS'!AI200*'Variables AMS'!AI237/'Variables AMS'!AI$64*'Variables AMS'!$S$64</f>
        <v>44.345432290867265</v>
      </c>
      <c r="AL64" s="25">
        <f>'Variables AMS'!AJ163*'Variables AMS'!AJ200*'Variables AMS'!AJ237/'Variables AMS'!AJ$64*'Variables AMS'!$S$64</f>
        <v>31.85467862728332</v>
      </c>
      <c r="AM64" s="25">
        <f>'Variables AMS'!AK163*'Variables AMS'!AK200*'Variables AMS'!AK237/'Variables AMS'!AK$64*'Variables AMS'!$S$64</f>
        <v>32.373335636309022</v>
      </c>
      <c r="AN64" s="25">
        <f>'Variables AMS'!AL163*'Variables AMS'!AL200*'Variables AMS'!AL237/'Variables AMS'!AL$64*'Variables AMS'!$S$64</f>
        <v>34.190005339795732</v>
      </c>
      <c r="AO64" s="25">
        <f>'Variables AMS'!AM163*'Variables AMS'!AM200*'Variables AMS'!AM237/'Variables AMS'!AM$64*'Variables AMS'!$S$64</f>
        <v>33.580475174275229</v>
      </c>
      <c r="AP64" s="25">
        <f>'Variables AMS'!AN163*'Variables AMS'!AN200*'Variables AMS'!AN237/'Variables AMS'!AN$64*'Variables AMS'!$S$64</f>
        <v>32.773067964206916</v>
      </c>
      <c r="AQ64" s="25">
        <f>'Variables AMS'!AO163*'Variables AMS'!AO200*'Variables AMS'!AO237/'Variables AMS'!AO$64*'Variables AMS'!$S$64</f>
        <v>31.914603043850612</v>
      </c>
      <c r="AR64" s="25">
        <f>'Variables AMS'!AP163*'Variables AMS'!AP200*'Variables AMS'!AP237/'Variables AMS'!AP$64*'Variables AMS'!$S$64</f>
        <v>31.0295976285311</v>
      </c>
      <c r="AS64" s="25">
        <f>'Variables AMS'!AQ163*'Variables AMS'!AQ200*'Variables AMS'!AQ237/'Variables AMS'!AQ$64*'Variables AMS'!$S$64</f>
        <v>30.105742469999317</v>
      </c>
      <c r="AT64" s="25">
        <f>'Variables AMS'!AR163*'Variables AMS'!AR200*'Variables AMS'!AR237/'Variables AMS'!AR$64*'Variables AMS'!$S$64</f>
        <v>30.202474564532793</v>
      </c>
      <c r="AU64" s="25">
        <f>'Variables AMS'!AS163*'Variables AMS'!AS200*'Variables AMS'!AS237/'Variables AMS'!AS$64*'Variables AMS'!$S$64</f>
        <v>30.433194499678212</v>
      </c>
      <c r="AV64" s="25">
        <f>'Variables AMS'!AT163*'Variables AMS'!AT200*'Variables AMS'!AT237/'Variables AMS'!AT$64*'Variables AMS'!$S$64</f>
        <v>30.687056561471994</v>
      </c>
      <c r="AW64" s="25">
        <f>'Variables AMS'!AU163*'Variables AMS'!AU200*'Variables AMS'!AU237/'Variables AMS'!AU$64*'Variables AMS'!$S$64</f>
        <v>30.946474655623984</v>
      </c>
      <c r="AX64" s="25">
        <f>'Variables AMS'!AV163*'Variables AMS'!AV200*'Variables AMS'!AV237/'Variables AMS'!AV$64*'Variables AMS'!$S$64</f>
        <v>31.180148452163191</v>
      </c>
      <c r="AY64" s="18"/>
    </row>
    <row r="65" spans="1:51" x14ac:dyDescent="0.25">
      <c r="A65" s="118"/>
      <c r="B65" s="114"/>
      <c r="C65" t="s">
        <v>237</v>
      </c>
      <c r="D65" s="25">
        <f>'Variables AMS'!B164*'Variables AMS'!B201*'Variables AMS'!B238/'Variables AMS'!B$64*'Variables AMS'!$S$64</f>
        <v>1827.1445484434103</v>
      </c>
      <c r="E65" s="25">
        <f>'Variables AMS'!C164*'Variables AMS'!C201*'Variables AMS'!C238/'Variables AMS'!C$64*'Variables AMS'!$S$64</f>
        <v>1853.899470897175</v>
      </c>
      <c r="F65" s="25">
        <f>'Variables AMS'!D164*'Variables AMS'!D201*'Variables AMS'!D238/'Variables AMS'!D$64*'Variables AMS'!$S$64</f>
        <v>1881.0744700725497</v>
      </c>
      <c r="G65" s="25">
        <f>'Variables AMS'!E164*'Variables AMS'!E201*'Variables AMS'!E238/'Variables AMS'!E$64*'Variables AMS'!$S$64</f>
        <v>1905.3831077965403</v>
      </c>
      <c r="H65" s="25">
        <f>'Variables AMS'!F164*'Variables AMS'!F201*'Variables AMS'!F238/'Variables AMS'!F$64*'Variables AMS'!$S$64</f>
        <v>1970.742105219648</v>
      </c>
      <c r="I65" s="25">
        <f>'Variables AMS'!G164*'Variables AMS'!G201*'Variables AMS'!G238/'Variables AMS'!G$64*'Variables AMS'!$S$64</f>
        <v>1852.4040746686503</v>
      </c>
      <c r="J65" s="25">
        <f>'Variables AMS'!H164*'Variables AMS'!H201*'Variables AMS'!H238/'Variables AMS'!H$64*'Variables AMS'!$S$64</f>
        <v>1895.2702535831295</v>
      </c>
      <c r="K65" s="25">
        <f>'Variables AMS'!I164*'Variables AMS'!I201*'Variables AMS'!I238/'Variables AMS'!I$64*'Variables AMS'!$S$64</f>
        <v>1989.5752127527635</v>
      </c>
      <c r="L65" s="25">
        <f>'Variables AMS'!J164*'Variables AMS'!J201*'Variables AMS'!J238/'Variables AMS'!J$64*'Variables AMS'!$S$64</f>
        <v>2068.6539647557097</v>
      </c>
      <c r="M65" s="25">
        <f>'Variables AMS'!K164*'Variables AMS'!K201*'Variables AMS'!K238/'Variables AMS'!K$64*'Variables AMS'!$S$64</f>
        <v>2076.484511239611</v>
      </c>
      <c r="N65" s="25">
        <f>'Variables AMS'!L164*'Variables AMS'!L201*'Variables AMS'!L238/'Variables AMS'!L$64*'Variables AMS'!$S$64</f>
        <v>2056.1473327371618</v>
      </c>
      <c r="O65" s="25">
        <f>'Variables AMS'!M164*'Variables AMS'!M201*'Variables AMS'!M238/'Variables AMS'!M$64*'Variables AMS'!$S$64</f>
        <v>1999.4374004809954</v>
      </c>
      <c r="P65" s="25">
        <f>'Variables AMS'!N164*'Variables AMS'!N201*'Variables AMS'!N238/'Variables AMS'!N$64*'Variables AMS'!$S$64</f>
        <v>2105.5481063057714</v>
      </c>
      <c r="Q65" s="25">
        <f>'Variables AMS'!O164*'Variables AMS'!O201*'Variables AMS'!O238/'Variables AMS'!O$64*'Variables AMS'!$S$64</f>
        <v>2323.436814710768</v>
      </c>
      <c r="R65" s="25">
        <f>'Variables AMS'!P164*'Variables AMS'!P201*'Variables AMS'!P238/'Variables AMS'!P$64*'Variables AMS'!$S$64</f>
        <v>2608.3392473145104</v>
      </c>
      <c r="S65" s="25">
        <f>'Variables AMS'!Q164*'Variables AMS'!Q201*'Variables AMS'!Q238/'Variables AMS'!Q$64*'Variables AMS'!$S$64</f>
        <v>2839.6209528994254</v>
      </c>
      <c r="T65" s="25">
        <f>'Variables AMS'!R164*'Variables AMS'!R201*'Variables AMS'!R238/'Variables AMS'!R$64*'Variables AMS'!$S$64</f>
        <v>3074.0283604804895</v>
      </c>
      <c r="U65" s="25">
        <f>'Variables AMS'!S164*'Variables AMS'!S201*'Variables AMS'!S238/'Variables AMS'!S$64*'Variables AMS'!$S$64</f>
        <v>2526.4272307565252</v>
      </c>
      <c r="V65" s="25">
        <f>'Variables AMS'!T164*'Variables AMS'!T201*'Variables AMS'!T238/'Variables AMS'!T$64*'Variables AMS'!$S$64</f>
        <v>1863.8707591225659</v>
      </c>
      <c r="W65" s="25">
        <f>'Variables AMS'!U164*'Variables AMS'!U201*'Variables AMS'!U238/'Variables AMS'!U$64*'Variables AMS'!$S$64</f>
        <v>1174.8305888849154</v>
      </c>
      <c r="X65" s="25">
        <f>'Variables AMS'!V164*'Variables AMS'!V201*'Variables AMS'!V238/'Variables AMS'!V$64*'Variables AMS'!$S$64</f>
        <v>3007.8068093682164</v>
      </c>
      <c r="Y65" s="25">
        <f>'Variables AMS'!W164*'Variables AMS'!W201*'Variables AMS'!W238/'Variables AMS'!W$64*'Variables AMS'!$S$64</f>
        <v>3548.6265257530308</v>
      </c>
      <c r="Z65" s="25">
        <f>'Variables AMS'!X164*'Variables AMS'!X201*'Variables AMS'!X238/'Variables AMS'!X$64*'Variables AMS'!$S$64</f>
        <v>3528.9122422642404</v>
      </c>
      <c r="AA65" s="25">
        <f>'Variables AMS'!Y164*'Variables AMS'!Y201*'Variables AMS'!Y238/'Variables AMS'!Y$64*'Variables AMS'!$S$64</f>
        <v>3407.5073496014511</v>
      </c>
      <c r="AB65" s="25">
        <f>'Variables AMS'!Z164*'Variables AMS'!Z201*'Variables AMS'!Z238/'Variables AMS'!Z$64*'Variables AMS'!$S$64</f>
        <v>3267.4042939206302</v>
      </c>
      <c r="AC65" s="25">
        <f>'Variables AMS'!AA164*'Variables AMS'!AA201*'Variables AMS'!AA238/'Variables AMS'!AA$64*'Variables AMS'!$S$64</f>
        <v>3120.0123929380311</v>
      </c>
      <c r="AD65" s="25">
        <f>'Variables AMS'!AB164*'Variables AMS'!AB201*'Variables AMS'!AB238/'Variables AMS'!AB$64*'Variables AMS'!$S$64</f>
        <v>2984.5816240243516</v>
      </c>
      <c r="AE65" s="25">
        <f>'Variables AMS'!AC164*'Variables AMS'!AC201*'Variables AMS'!AC238/'Variables AMS'!AC$64*'Variables AMS'!$S$64</f>
        <v>2818.0597742634113</v>
      </c>
      <c r="AF65" s="25">
        <f>'Variables AMS'!AD164*'Variables AMS'!AD201*'Variables AMS'!AD238/'Variables AMS'!AD$64*'Variables AMS'!$S$64</f>
        <v>2648.20179453944</v>
      </c>
      <c r="AG65" s="25">
        <f>'Variables AMS'!AE164*'Variables AMS'!AE201*'Variables AMS'!AE238/'Variables AMS'!AE$64*'Variables AMS'!$S$64</f>
        <v>2481.2363683940048</v>
      </c>
      <c r="AH65" s="25">
        <f>'Variables AMS'!AF164*'Variables AMS'!AF201*'Variables AMS'!AF238/'Variables AMS'!AF$64*'Variables AMS'!$S$64</f>
        <v>2284.0279935199937</v>
      </c>
      <c r="AI65" s="25">
        <f>'Variables AMS'!AG164*'Variables AMS'!AG201*'Variables AMS'!AG238/'Variables AMS'!AG$64*'Variables AMS'!$S$64</f>
        <v>2095.3343820681143</v>
      </c>
      <c r="AJ65" s="25">
        <f>'Variables AMS'!AH164*'Variables AMS'!AH201*'Variables AMS'!AH238/'Variables AMS'!AH$64*'Variables AMS'!$S$64</f>
        <v>1757.1951939820126</v>
      </c>
      <c r="AK65" s="25">
        <f>'Variables AMS'!AI164*'Variables AMS'!AI201*'Variables AMS'!AI238/'Variables AMS'!AI$64*'Variables AMS'!$S$64</f>
        <v>1400.3452086998007</v>
      </c>
      <c r="AL65" s="25">
        <f>'Variables AMS'!AJ164*'Variables AMS'!AJ201*'Variables AMS'!AJ238/'Variables AMS'!AJ$64*'Variables AMS'!$S$64</f>
        <v>1036.0511649277578</v>
      </c>
      <c r="AM65" s="25">
        <f>'Variables AMS'!AK164*'Variables AMS'!AK201*'Variables AMS'!AK238/'Variables AMS'!AK$64*'Variables AMS'!$S$64</f>
        <v>682.95082309398765</v>
      </c>
      <c r="AN65" s="25">
        <f>'Variables AMS'!AL164*'Variables AMS'!AL201*'Variables AMS'!AL238/'Variables AMS'!AL$64*'Variables AMS'!$S$64</f>
        <v>321.18941294167354</v>
      </c>
      <c r="AO65" s="25">
        <f>'Variables AMS'!AM164*'Variables AMS'!AM201*'Variables AMS'!AM238/'Variables AMS'!AM$64*'Variables AMS'!$S$64</f>
        <v>301.5630164276281</v>
      </c>
      <c r="AP65" s="25">
        <f>'Variables AMS'!AN164*'Variables AMS'!AN201*'Variables AMS'!AN238/'Variables AMS'!AN$64*'Variables AMS'!$S$64</f>
        <v>310.30224499957495</v>
      </c>
      <c r="AQ65" s="25">
        <f>'Variables AMS'!AO164*'Variables AMS'!AO201*'Variables AMS'!AO238/'Variables AMS'!AO$64*'Variables AMS'!$S$64</f>
        <v>324.95633985397291</v>
      </c>
      <c r="AR65" s="25">
        <f>'Variables AMS'!AP164*'Variables AMS'!AP201*'Variables AMS'!AP238/'Variables AMS'!AP$64*'Variables AMS'!$S$64</f>
        <v>341.66451291012379</v>
      </c>
      <c r="AS65" s="25">
        <f>'Variables AMS'!AQ164*'Variables AMS'!AQ201*'Variables AMS'!AQ238/'Variables AMS'!AQ$64*'Variables AMS'!$S$64</f>
        <v>359.07987613684122</v>
      </c>
      <c r="AT65" s="25">
        <f>'Variables AMS'!AR164*'Variables AMS'!AR201*'Variables AMS'!AR238/'Variables AMS'!AR$64*'Variables AMS'!$S$64</f>
        <v>373.22618438881261</v>
      </c>
      <c r="AU65" s="25">
        <f>'Variables AMS'!AS164*'Variables AMS'!AS201*'Variables AMS'!AS238/'Variables AMS'!AS$64*'Variables AMS'!$S$64</f>
        <v>387.06467255398263</v>
      </c>
      <c r="AV65" s="25">
        <f>'Variables AMS'!AT164*'Variables AMS'!AT201*'Variables AMS'!AT238/'Variables AMS'!AT$64*'Variables AMS'!$S$64</f>
        <v>400.79090877701009</v>
      </c>
      <c r="AW65" s="25">
        <f>'Variables AMS'!AU164*'Variables AMS'!AU201*'Variables AMS'!AU238/'Variables AMS'!AU$64*'Variables AMS'!$S$64</f>
        <v>414.42234122312783</v>
      </c>
      <c r="AX65" s="25">
        <f>'Variables AMS'!AV164*'Variables AMS'!AV201*'Variables AMS'!AV238/'Variables AMS'!AV$64*'Variables AMS'!$S$64</f>
        <v>427.67877112627139</v>
      </c>
      <c r="AY65" s="18"/>
    </row>
    <row r="66" spans="1:51" x14ac:dyDescent="0.25">
      <c r="A66" s="118"/>
      <c r="B66" s="114"/>
      <c r="C66" t="s">
        <v>238</v>
      </c>
      <c r="D66" s="25">
        <f>'Variables AMS'!B165*'Variables AMS'!B202*'Variables AMS'!B239/'Variables AMS'!B$64*'Variables AMS'!$S$64</f>
        <v>2568.7987071767011</v>
      </c>
      <c r="E66" s="25">
        <f>'Variables AMS'!C165*'Variables AMS'!C202*'Variables AMS'!C239/'Variables AMS'!C$64*'Variables AMS'!$S$64</f>
        <v>2605.9172245728969</v>
      </c>
      <c r="F66" s="25">
        <f>'Variables AMS'!D165*'Variables AMS'!D202*'Variables AMS'!D239/'Variables AMS'!D$64*'Variables AMS'!$S$64</f>
        <v>2643.6232068491313</v>
      </c>
      <c r="G66" s="25">
        <f>'Variables AMS'!E165*'Variables AMS'!E202*'Variables AMS'!E239/'Variables AMS'!E$64*'Variables AMS'!$S$64</f>
        <v>2484.1113559224573</v>
      </c>
      <c r="H66" s="25">
        <f>'Variables AMS'!F165*'Variables AMS'!F202*'Variables AMS'!F239/'Variables AMS'!F$64*'Variables AMS'!$S$64</f>
        <v>2683.1698597213299</v>
      </c>
      <c r="I66" s="25">
        <f>'Variables AMS'!G165*'Variables AMS'!G202*'Variables AMS'!G239/'Variables AMS'!G$64*'Variables AMS'!$S$64</f>
        <v>2174.3210809161346</v>
      </c>
      <c r="J66" s="25">
        <f>'Variables AMS'!H165*'Variables AMS'!H202*'Variables AMS'!H239/'Variables AMS'!H$64*'Variables AMS'!$S$64</f>
        <v>2092.8856639439232</v>
      </c>
      <c r="K66" s="25">
        <f>'Variables AMS'!I165*'Variables AMS'!I202*'Variables AMS'!I239/'Variables AMS'!I$64*'Variables AMS'!$S$64</f>
        <v>2157.1218447491892</v>
      </c>
      <c r="L66" s="25">
        <f>'Variables AMS'!J165*'Variables AMS'!J202*'Variables AMS'!J239/'Variables AMS'!J$64*'Variables AMS'!$S$64</f>
        <v>1977.0354612744425</v>
      </c>
      <c r="M66" s="25">
        <f>'Variables AMS'!K165*'Variables AMS'!K202*'Variables AMS'!K239/'Variables AMS'!K$64*'Variables AMS'!$S$64</f>
        <v>1653.3009971188801</v>
      </c>
      <c r="N66" s="25">
        <f>'Variables AMS'!L165*'Variables AMS'!L202*'Variables AMS'!L239/'Variables AMS'!L$64*'Variables AMS'!$S$64</f>
        <v>1486.3631580701119</v>
      </c>
      <c r="O66" s="25">
        <f>'Variables AMS'!M165*'Variables AMS'!M202*'Variables AMS'!M239/'Variables AMS'!M$64*'Variables AMS'!$S$64</f>
        <v>1321.1583097055798</v>
      </c>
      <c r="P66" s="25">
        <f>'Variables AMS'!N165*'Variables AMS'!N202*'Variables AMS'!N239/'Variables AMS'!N$64*'Variables AMS'!$S$64</f>
        <v>1153.1748727260369</v>
      </c>
      <c r="Q66" s="25">
        <f>'Variables AMS'!O165*'Variables AMS'!O202*'Variables AMS'!O239/'Variables AMS'!O$64*'Variables AMS'!$S$64</f>
        <v>1097.6798548681638</v>
      </c>
      <c r="R66" s="25">
        <f>'Variables AMS'!P165*'Variables AMS'!P202*'Variables AMS'!P239/'Variables AMS'!P$64*'Variables AMS'!$S$64</f>
        <v>933.96180903108757</v>
      </c>
      <c r="S66" s="25">
        <f>'Variables AMS'!Q165*'Variables AMS'!Q202*'Variables AMS'!Q239/'Variables AMS'!Q$64*'Variables AMS'!$S$64</f>
        <v>621.26573468857373</v>
      </c>
      <c r="T66" s="25">
        <f>'Variables AMS'!R165*'Variables AMS'!R202*'Variables AMS'!R239/'Variables AMS'!R$64*'Variables AMS'!$S$64</f>
        <v>427.02623673189993</v>
      </c>
      <c r="U66" s="25">
        <f>'Variables AMS'!S165*'Variables AMS'!S202*'Variables AMS'!S239/'Variables AMS'!S$64*'Variables AMS'!$S$64</f>
        <v>347.62448854779507</v>
      </c>
      <c r="V66" s="25">
        <f>'Variables AMS'!T165*'Variables AMS'!T202*'Variables AMS'!T239/'Variables AMS'!T$64*'Variables AMS'!$S$64</f>
        <v>278.98759218616061</v>
      </c>
      <c r="W66" s="25">
        <f>'Variables AMS'!U165*'Variables AMS'!U202*'Variables AMS'!U239/'Variables AMS'!U$64*'Variables AMS'!$S$64</f>
        <v>212.65935985924594</v>
      </c>
      <c r="X66" s="25">
        <f>'Variables AMS'!V165*'Variables AMS'!V202*'Variables AMS'!V239/'Variables AMS'!V$64*'Variables AMS'!$S$64</f>
        <v>261.32695974984881</v>
      </c>
      <c r="Y66" s="25">
        <f>'Variables AMS'!W165*'Variables AMS'!W202*'Variables AMS'!W239/'Variables AMS'!W$64*'Variables AMS'!$S$64</f>
        <v>130.30401744791189</v>
      </c>
      <c r="Z66" s="25">
        <f>'Variables AMS'!X165*'Variables AMS'!X202*'Variables AMS'!X239/'Variables AMS'!X$64*'Variables AMS'!$S$64</f>
        <v>96.989135193827451</v>
      </c>
      <c r="AA66" s="25">
        <f>'Variables AMS'!Y165*'Variables AMS'!Y202*'Variables AMS'!Y239/'Variables AMS'!Y$64*'Variables AMS'!$S$64</f>
        <v>70.456099697437011</v>
      </c>
      <c r="AB66" s="25">
        <f>'Variables AMS'!Z165*'Variables AMS'!Z202*'Variables AMS'!Z239/'Variables AMS'!Z$64*'Variables AMS'!$S$64</f>
        <v>44.985543693743715</v>
      </c>
      <c r="AC66" s="25">
        <f>'Variables AMS'!AA165*'Variables AMS'!AA202*'Variables AMS'!AA239/'Variables AMS'!AA$64*'Variables AMS'!$S$64</f>
        <v>41.349390949560345</v>
      </c>
      <c r="AD66" s="25">
        <f>'Variables AMS'!AB165*'Variables AMS'!AB202*'Variables AMS'!AB239/'Variables AMS'!AB$64*'Variables AMS'!$S$64</f>
        <v>40.067057421826476</v>
      </c>
      <c r="AE66" s="25">
        <f>'Variables AMS'!AC165*'Variables AMS'!AC202*'Variables AMS'!AC239/'Variables AMS'!AC$64*'Variables AMS'!$S$64</f>
        <v>34.625470515326342</v>
      </c>
      <c r="AF66" s="25">
        <f>'Variables AMS'!AD165*'Variables AMS'!AD202*'Variables AMS'!AD239/'Variables AMS'!AD$64*'Variables AMS'!$S$64</f>
        <v>28.696142981887252</v>
      </c>
      <c r="AG66" s="25">
        <f>'Variables AMS'!AE165*'Variables AMS'!AE202*'Variables AMS'!AE239/'Variables AMS'!AE$64*'Variables AMS'!$S$64</f>
        <v>22.67830052241634</v>
      </c>
      <c r="AH66" s="25">
        <f>'Variables AMS'!AF165*'Variables AMS'!AF202*'Variables AMS'!AF239/'Variables AMS'!AF$64*'Variables AMS'!$S$64</f>
        <v>21.414117137137282</v>
      </c>
      <c r="AI66" s="25">
        <f>'Variables AMS'!AG165*'Variables AMS'!AG202*'Variables AMS'!AG239/'Variables AMS'!AG$64*'Variables AMS'!$S$64</f>
        <v>20.772718164579853</v>
      </c>
      <c r="AJ66" s="25">
        <f>'Variables AMS'!AH165*'Variables AMS'!AH202*'Variables AMS'!AH239/'Variables AMS'!AH$64*'Variables AMS'!$S$64</f>
        <v>20.655536987825105</v>
      </c>
      <c r="AK66" s="25">
        <f>'Variables AMS'!AI165*'Variables AMS'!AI202*'Variables AMS'!AI239/'Variables AMS'!AI$64*'Variables AMS'!$S$64</f>
        <v>20.649193335445911</v>
      </c>
      <c r="AL66" s="25">
        <f>'Variables AMS'!AJ165*'Variables AMS'!AJ202*'Variables AMS'!AJ239/'Variables AMS'!AJ$64*'Variables AMS'!$S$64</f>
        <v>20.678406693051461</v>
      </c>
      <c r="AM66" s="25">
        <f>'Variables AMS'!AK165*'Variables AMS'!AK202*'Variables AMS'!AK239/'Variables AMS'!AK$64*'Variables AMS'!$S$64</f>
        <v>20.726751410492394</v>
      </c>
      <c r="AN66" s="25">
        <f>'Variables AMS'!AL165*'Variables AMS'!AL202*'Variables AMS'!AL239/'Variables AMS'!AL$64*'Variables AMS'!$S$64</f>
        <v>20.809523436672727</v>
      </c>
      <c r="AO66" s="25">
        <f>'Variables AMS'!AM165*'Variables AMS'!AM202*'Variables AMS'!AM239/'Variables AMS'!AM$64*'Variables AMS'!$S$64</f>
        <v>20.947569459608886</v>
      </c>
      <c r="AP66" s="25">
        <f>'Variables AMS'!AN165*'Variables AMS'!AN202*'Variables AMS'!AN239/'Variables AMS'!AN$64*'Variables AMS'!$S$64</f>
        <v>21.086398594204709</v>
      </c>
      <c r="AQ66" s="25">
        <f>'Variables AMS'!AO165*'Variables AMS'!AO202*'Variables AMS'!AO239/'Variables AMS'!AO$64*'Variables AMS'!$S$64</f>
        <v>21.226938021523701</v>
      </c>
      <c r="AR66" s="25">
        <f>'Variables AMS'!AP165*'Variables AMS'!AP202*'Variables AMS'!AP239/'Variables AMS'!AP$64*'Variables AMS'!$S$64</f>
        <v>21.368548565444993</v>
      </c>
      <c r="AS66" s="25">
        <f>'Variables AMS'!AQ165*'Variables AMS'!AQ202*'Variables AMS'!AQ239/'Variables AMS'!AQ$64*'Variables AMS'!$S$64</f>
        <v>21.495174131091623</v>
      </c>
      <c r="AT66" s="25">
        <f>'Variables AMS'!AR165*'Variables AMS'!AR202*'Variables AMS'!AR239/'Variables AMS'!AR$64*'Variables AMS'!$S$64</f>
        <v>21.616949646973556</v>
      </c>
      <c r="AU66" s="25">
        <f>'Variables AMS'!AS165*'Variables AMS'!AS202*'Variables AMS'!AS239/'Variables AMS'!AS$64*'Variables AMS'!$S$64</f>
        <v>21.747802886141439</v>
      </c>
      <c r="AV66" s="25">
        <f>'Variables AMS'!AT165*'Variables AMS'!AT202*'Variables AMS'!AT239/'Variables AMS'!AT$64*'Variables AMS'!$S$64</f>
        <v>21.876168309384184</v>
      </c>
      <c r="AW66" s="25">
        <f>'Variables AMS'!AU165*'Variables AMS'!AU202*'Variables AMS'!AU239/'Variables AMS'!AU$64*'Variables AMS'!$S$64</f>
        <v>22.002644226996583</v>
      </c>
      <c r="AX66" s="25">
        <f>'Variables AMS'!AV165*'Variables AMS'!AV202*'Variables AMS'!AV239/'Variables AMS'!AV$64*'Variables AMS'!$S$64</f>
        <v>22.115412259505995</v>
      </c>
      <c r="AY66" s="18"/>
    </row>
    <row r="67" spans="1:51" x14ac:dyDescent="0.25">
      <c r="A67" s="118"/>
      <c r="B67" s="114"/>
      <c r="C67" t="s">
        <v>239</v>
      </c>
      <c r="D67" s="25">
        <f>'Variables AMS'!B166*'Variables AMS'!B203*'Variables AMS'!B240/'Variables AMS'!B$64*'Variables AMS'!$S$64</f>
        <v>391.88949851748771</v>
      </c>
      <c r="E67" s="25">
        <f>'Variables AMS'!C166*'Variables AMS'!C203*'Variables AMS'!C240/'Variables AMS'!C$64*'Variables AMS'!$S$64</f>
        <v>397.17384677580549</v>
      </c>
      <c r="F67" s="25">
        <f>'Variables AMS'!D166*'Variables AMS'!D203*'Variables AMS'!D240/'Variables AMS'!D$64*'Variables AMS'!$S$64</f>
        <v>402.54019705904676</v>
      </c>
      <c r="G67" s="25">
        <f>'Variables AMS'!E166*'Variables AMS'!E203*'Variables AMS'!E240/'Variables AMS'!E$64*'Variables AMS'!$S$64</f>
        <v>749.15248056963799</v>
      </c>
      <c r="H67" s="25">
        <f>'Variables AMS'!F166*'Variables AMS'!F203*'Variables AMS'!F240/'Variables AMS'!F$64*'Variables AMS'!$S$64</f>
        <v>1159.7071833312521</v>
      </c>
      <c r="I67" s="25">
        <f>'Variables AMS'!G166*'Variables AMS'!G203*'Variables AMS'!G240/'Variables AMS'!G$64*'Variables AMS'!$S$64</f>
        <v>1472.2700819874892</v>
      </c>
      <c r="J67" s="25">
        <f>'Variables AMS'!H166*'Variables AMS'!H203*'Variables AMS'!H240/'Variables AMS'!H$64*'Variables AMS'!$S$64</f>
        <v>1847.1237417712437</v>
      </c>
      <c r="K67" s="25">
        <f>'Variables AMS'!I166*'Variables AMS'!I203*'Variables AMS'!I240/'Variables AMS'!I$64*'Variables AMS'!$S$64</f>
        <v>2227.1467115862697</v>
      </c>
      <c r="L67" s="25">
        <f>'Variables AMS'!J166*'Variables AMS'!J203*'Variables AMS'!J240/'Variables AMS'!J$64*'Variables AMS'!$S$64</f>
        <v>2545.3225039253011</v>
      </c>
      <c r="M67" s="25">
        <f>'Variables AMS'!K166*'Variables AMS'!K203*'Variables AMS'!K240/'Variables AMS'!K$64*'Variables AMS'!$S$64</f>
        <v>2750.7612224736572</v>
      </c>
      <c r="N67" s="25">
        <f>'Variables AMS'!L166*'Variables AMS'!L203*'Variables AMS'!L240/'Variables AMS'!L$64*'Variables AMS'!$S$64</f>
        <v>2855.9678322158625</v>
      </c>
      <c r="O67" s="25">
        <f>'Variables AMS'!M166*'Variables AMS'!M203*'Variables AMS'!M240/'Variables AMS'!M$64*'Variables AMS'!$S$64</f>
        <v>2825.8162822512199</v>
      </c>
      <c r="P67" s="25">
        <f>'Variables AMS'!N166*'Variables AMS'!N203*'Variables AMS'!N240/'Variables AMS'!N$64*'Variables AMS'!$S$64</f>
        <v>3015.8382268000973</v>
      </c>
      <c r="Q67" s="25">
        <f>'Variables AMS'!O166*'Variables AMS'!O203*'Variables AMS'!O240/'Variables AMS'!O$64*'Variables AMS'!$S$64</f>
        <v>3316.5636064519053</v>
      </c>
      <c r="R67" s="25">
        <f>'Variables AMS'!P166*'Variables AMS'!P203*'Variables AMS'!P240/'Variables AMS'!P$64*'Variables AMS'!$S$64</f>
        <v>3666.5695805381251</v>
      </c>
      <c r="S67" s="25">
        <f>'Variables AMS'!Q166*'Variables AMS'!Q203*'Variables AMS'!Q240/'Variables AMS'!Q$64*'Variables AMS'!$S$64</f>
        <v>3951.8992669485374</v>
      </c>
      <c r="T67" s="25">
        <f>'Variables AMS'!R166*'Variables AMS'!R203*'Variables AMS'!R240/'Variables AMS'!R$64*'Variables AMS'!$S$64</f>
        <v>4235.5417348976953</v>
      </c>
      <c r="U67" s="25">
        <f>'Variables AMS'!S166*'Variables AMS'!S203*'Variables AMS'!S240/'Variables AMS'!S$64*'Variables AMS'!$S$64</f>
        <v>4371.0125346593604</v>
      </c>
      <c r="V67" s="25">
        <f>'Variables AMS'!T166*'Variables AMS'!T203*'Variables AMS'!T240/'Variables AMS'!T$64*'Variables AMS'!$S$64</f>
        <v>4448.7451455581404</v>
      </c>
      <c r="W67" s="25">
        <f>'Variables AMS'!U166*'Variables AMS'!U203*'Variables AMS'!U240/'Variables AMS'!U$64*'Variables AMS'!$S$64</f>
        <v>4499.8696026054258</v>
      </c>
      <c r="X67" s="25">
        <f>'Variables AMS'!V166*'Variables AMS'!V203*'Variables AMS'!V240/'Variables AMS'!V$64*'Variables AMS'!$S$64</f>
        <v>4587.6954607932503</v>
      </c>
      <c r="Y67" s="25">
        <f>'Variables AMS'!W166*'Variables AMS'!W203*'Variables AMS'!W240/'Variables AMS'!W$64*'Variables AMS'!$S$64</f>
        <v>4898.0189914501825</v>
      </c>
      <c r="Z67" s="25">
        <f>'Variables AMS'!X166*'Variables AMS'!X203*'Variables AMS'!X240/'Variables AMS'!X$64*'Variables AMS'!$S$64</f>
        <v>5134.9058628941057</v>
      </c>
      <c r="AA67" s="25">
        <f>'Variables AMS'!Y166*'Variables AMS'!Y203*'Variables AMS'!Y240/'Variables AMS'!Y$64*'Variables AMS'!$S$64</f>
        <v>5316.0004503693508</v>
      </c>
      <c r="AB67" s="25">
        <f>'Variables AMS'!Z166*'Variables AMS'!Z203*'Variables AMS'!Z240/'Variables AMS'!Z$64*'Variables AMS'!$S$64</f>
        <v>5462.5697663185992</v>
      </c>
      <c r="AC67" s="25">
        <f>'Variables AMS'!AA166*'Variables AMS'!AA203*'Variables AMS'!AA240/'Variables AMS'!AA$64*'Variables AMS'!$S$64</f>
        <v>5573.2454717481696</v>
      </c>
      <c r="AD67" s="25">
        <f>'Variables AMS'!AB166*'Variables AMS'!AB203*'Variables AMS'!AB240/'Variables AMS'!AB$64*'Variables AMS'!$S$64</f>
        <v>5672.4041732174346</v>
      </c>
      <c r="AE67" s="25">
        <f>'Variables AMS'!AC166*'Variables AMS'!AC203*'Variables AMS'!AC240/'Variables AMS'!AC$64*'Variables AMS'!$S$64</f>
        <v>6067.9381472097766</v>
      </c>
      <c r="AF67" s="25">
        <f>'Variables AMS'!AD166*'Variables AMS'!AD203*'Variables AMS'!AD240/'Variables AMS'!AD$64*'Variables AMS'!$S$64</f>
        <v>6452.1239339984604</v>
      </c>
      <c r="AG67" s="25">
        <f>'Variables AMS'!AE166*'Variables AMS'!AE203*'Variables AMS'!AE240/'Variables AMS'!AE$64*'Variables AMS'!$S$64</f>
        <v>6798.5114626360564</v>
      </c>
      <c r="AH67" s="25">
        <f>'Variables AMS'!AF166*'Variables AMS'!AF203*'Variables AMS'!AF240/'Variables AMS'!AF$64*'Variables AMS'!$S$64</f>
        <v>7021.217159670091</v>
      </c>
      <c r="AI67" s="25">
        <f>'Variables AMS'!AG166*'Variables AMS'!AG203*'Variables AMS'!AG240/'Variables AMS'!AG$64*'Variables AMS'!$S$64</f>
        <v>7195.379822324644</v>
      </c>
      <c r="AJ67" s="25">
        <f>'Variables AMS'!AH166*'Variables AMS'!AH203*'Variables AMS'!AH240/'Variables AMS'!AH$64*'Variables AMS'!$S$64</f>
        <v>7608.114133087357</v>
      </c>
      <c r="AK67" s="25">
        <f>'Variables AMS'!AI166*'Variables AMS'!AI203*'Variables AMS'!AI240/'Variables AMS'!AI$64*'Variables AMS'!$S$64</f>
        <v>8041.4645707079053</v>
      </c>
      <c r="AL67" s="25">
        <f>'Variables AMS'!AJ166*'Variables AMS'!AJ203*'Variables AMS'!AJ240/'Variables AMS'!AJ$64*'Variables AMS'!$S$64</f>
        <v>8464.5538656615572</v>
      </c>
      <c r="AM67" s="25">
        <f>'Variables AMS'!AK166*'Variables AMS'!AK203*'Variables AMS'!AK240/'Variables AMS'!AK$64*'Variables AMS'!$S$64</f>
        <v>8857.2424074644969</v>
      </c>
      <c r="AN67" s="25">
        <f>'Variables AMS'!AL166*'Variables AMS'!AL203*'Variables AMS'!AL240/'Variables AMS'!AL$64*'Variables AMS'!$S$64</f>
        <v>9248.0977172704534</v>
      </c>
      <c r="AO67" s="25">
        <f>'Variables AMS'!AM166*'Variables AMS'!AM203*'Variables AMS'!AM240/'Variables AMS'!AM$64*'Variables AMS'!$S$64</f>
        <v>9685.6379283117531</v>
      </c>
      <c r="AP67" s="25">
        <f>'Variables AMS'!AN166*'Variables AMS'!AN203*'Variables AMS'!AN240/'Variables AMS'!AN$64*'Variables AMS'!$S$64</f>
        <v>10114.727315912292</v>
      </c>
      <c r="AQ67" s="25">
        <f>'Variables AMS'!AO166*'Variables AMS'!AO203*'Variables AMS'!AO240/'Variables AMS'!AO$64*'Variables AMS'!$S$64</f>
        <v>10532.143733891906</v>
      </c>
      <c r="AR67" s="25">
        <f>'Variables AMS'!AP166*'Variables AMS'!AP203*'Variables AMS'!AP240/'Variables AMS'!AP$64*'Variables AMS'!$S$64</f>
        <v>10937.026520529047</v>
      </c>
      <c r="AS67" s="25">
        <f>'Variables AMS'!AQ166*'Variables AMS'!AQ203*'Variables AMS'!AQ240/'Variables AMS'!AQ$64*'Variables AMS'!$S$64</f>
        <v>11323.533168790871</v>
      </c>
      <c r="AT67" s="25">
        <f>'Variables AMS'!AR166*'Variables AMS'!AR203*'Variables AMS'!AR240/'Variables AMS'!AR$64*'Variables AMS'!$S$64</f>
        <v>11735.248300847785</v>
      </c>
      <c r="AU67" s="25">
        <f>'Variables AMS'!AS166*'Variables AMS'!AS203*'Variables AMS'!AS240/'Variables AMS'!AS$64*'Variables AMS'!$S$64</f>
        <v>12144.88826927785</v>
      </c>
      <c r="AV67" s="25">
        <f>'Variables AMS'!AT166*'Variables AMS'!AT203*'Variables AMS'!AT240/'Variables AMS'!AT$64*'Variables AMS'!$S$64</f>
        <v>12546.578778350091</v>
      </c>
      <c r="AW67" s="25">
        <f>'Variables AMS'!AU166*'Variables AMS'!AU203*'Variables AMS'!AU240/'Variables AMS'!AU$64*'Variables AMS'!$S$64</f>
        <v>12939.733074479998</v>
      </c>
      <c r="AX67" s="25">
        <f>'Variables AMS'!AV166*'Variables AMS'!AV203*'Variables AMS'!AV240/'Variables AMS'!AV$64*'Variables AMS'!$S$64</f>
        <v>13314.58150582535</v>
      </c>
      <c r="AY67" s="18"/>
    </row>
    <row r="68" spans="1:51" x14ac:dyDescent="0.25">
      <c r="A68" s="118"/>
      <c r="B68" s="114"/>
      <c r="C68" t="s">
        <v>240</v>
      </c>
      <c r="D68" s="25">
        <f>'Variables AMS'!B167*'Variables AMS'!B204*'Variables AMS'!B241/'Variables AMS'!B$64*'Variables AMS'!$S$64</f>
        <v>177.84510558758873</v>
      </c>
      <c r="E68" s="25">
        <f>'Variables AMS'!C167*'Variables AMS'!C204*'Variables AMS'!C241/'Variables AMS'!C$64*'Variables AMS'!$S$64</f>
        <v>179.75912031313686</v>
      </c>
      <c r="F68" s="25">
        <f>'Variables AMS'!D167*'Variables AMS'!D204*'Variables AMS'!D241/'Variables AMS'!D$64*'Variables AMS'!$S$64</f>
        <v>181.70083386406907</v>
      </c>
      <c r="G68" s="25">
        <f>'Variables AMS'!E167*'Variables AMS'!E204*'Variables AMS'!E241/'Variables AMS'!E$64*'Variables AMS'!$S$64</f>
        <v>227.68250966426731</v>
      </c>
      <c r="H68" s="25">
        <f>'Variables AMS'!F167*'Variables AMS'!F204*'Variables AMS'!F241/'Variables AMS'!F$64*'Variables AMS'!$S$64</f>
        <v>299.90581147014007</v>
      </c>
      <c r="I68" s="25">
        <f>'Variables AMS'!G167*'Variables AMS'!G204*'Variables AMS'!G241/'Variables AMS'!G$64*'Variables AMS'!$S$64</f>
        <v>376.96153183251266</v>
      </c>
      <c r="J68" s="25">
        <f>'Variables AMS'!H167*'Variables AMS'!H204*'Variables AMS'!H241/'Variables AMS'!H$64*'Variables AMS'!$S$64</f>
        <v>510.07470459110527</v>
      </c>
      <c r="K68" s="25">
        <f>'Variables AMS'!I167*'Variables AMS'!I204*'Variables AMS'!I241/'Variables AMS'!I$64*'Variables AMS'!$S$64</f>
        <v>703.60257247298659</v>
      </c>
      <c r="L68" s="25">
        <f>'Variables AMS'!J167*'Variables AMS'!J204*'Variables AMS'!J241/'Variables AMS'!J$64*'Variables AMS'!$S$64</f>
        <v>961.06752808014448</v>
      </c>
      <c r="M68" s="25">
        <f>'Variables AMS'!K167*'Variables AMS'!K204*'Variables AMS'!K241/'Variables AMS'!K$64*'Variables AMS'!$S$64</f>
        <v>1292.473557857257</v>
      </c>
      <c r="N68" s="25">
        <f>'Variables AMS'!L167*'Variables AMS'!L204*'Variables AMS'!L241/'Variables AMS'!L$64*'Variables AMS'!$S$64</f>
        <v>1725.8260936352906</v>
      </c>
      <c r="O68" s="25">
        <f>'Variables AMS'!M167*'Variables AMS'!M204*'Variables AMS'!M241/'Variables AMS'!M$64*'Variables AMS'!$S$64</f>
        <v>2274.8378688111711</v>
      </c>
      <c r="P68" s="25">
        <f>'Variables AMS'!N167*'Variables AMS'!N204*'Variables AMS'!N241/'Variables AMS'!N$64*'Variables AMS'!$S$64</f>
        <v>2601.8880420547575</v>
      </c>
      <c r="Q68" s="25">
        <f>'Variables AMS'!O167*'Variables AMS'!O204*'Variables AMS'!O241/'Variables AMS'!O$64*'Variables AMS'!$S$64</f>
        <v>2931.6711067984943</v>
      </c>
      <c r="R68" s="25">
        <f>'Variables AMS'!P167*'Variables AMS'!P204*'Variables AMS'!P241/'Variables AMS'!P$64*'Variables AMS'!$S$64</f>
        <v>3263.1112378122039</v>
      </c>
      <c r="S68" s="25">
        <f>'Variables AMS'!Q167*'Variables AMS'!Q204*'Variables AMS'!Q241/'Variables AMS'!Q$64*'Variables AMS'!$S$64</f>
        <v>3523.0899520626986</v>
      </c>
      <c r="T68" s="25">
        <f>'Variables AMS'!R167*'Variables AMS'!R204*'Variables AMS'!R241/'Variables AMS'!R$64*'Variables AMS'!$S$64</f>
        <v>3756.9927751466744</v>
      </c>
      <c r="U68" s="25">
        <f>'Variables AMS'!S167*'Variables AMS'!S204*'Variables AMS'!S241/'Variables AMS'!S$64*'Variables AMS'!$S$64</f>
        <v>3871.1723509327189</v>
      </c>
      <c r="V68" s="25">
        <f>'Variables AMS'!T167*'Variables AMS'!T204*'Variables AMS'!T241/'Variables AMS'!T$64*'Variables AMS'!$S$64</f>
        <v>3912.7262146987323</v>
      </c>
      <c r="W68" s="25">
        <f>'Variables AMS'!U167*'Variables AMS'!U204*'Variables AMS'!U241/'Variables AMS'!U$64*'Variables AMS'!$S$64</f>
        <v>3927.5945643876012</v>
      </c>
      <c r="X68" s="25">
        <f>'Variables AMS'!V167*'Variables AMS'!V204*'Variables AMS'!V241/'Variables AMS'!V$64*'Variables AMS'!$S$64</f>
        <v>3946.0577213777501</v>
      </c>
      <c r="Y68" s="25">
        <f>'Variables AMS'!W167*'Variables AMS'!W204*'Variables AMS'!W241/'Variables AMS'!W$64*'Variables AMS'!$S$64</f>
        <v>4173.9401603903871</v>
      </c>
      <c r="Z68" s="25">
        <f>'Variables AMS'!X167*'Variables AMS'!X204*'Variables AMS'!X241/'Variables AMS'!X$64*'Variables AMS'!$S$64</f>
        <v>4551.6096642488865</v>
      </c>
      <c r="AA68" s="25">
        <f>'Variables AMS'!Y167*'Variables AMS'!Y204*'Variables AMS'!Y241/'Variables AMS'!Y$64*'Variables AMS'!$S$64</f>
        <v>4876.6789964775626</v>
      </c>
      <c r="AB68" s="25">
        <f>'Variables AMS'!Z167*'Variables AMS'!Z204*'Variables AMS'!Z241/'Variables AMS'!Z$64*'Variables AMS'!$S$64</f>
        <v>5130.9559227377749</v>
      </c>
      <c r="AC68" s="25">
        <f>'Variables AMS'!AA167*'Variables AMS'!AA204*'Variables AMS'!AA241/'Variables AMS'!AA$64*'Variables AMS'!$S$64</f>
        <v>5300.0616821344129</v>
      </c>
      <c r="AD68" s="25">
        <f>'Variables AMS'!AB167*'Variables AMS'!AB204*'Variables AMS'!AB241/'Variables AMS'!AB$64*'Variables AMS'!$S$64</f>
        <v>5408.9231659558527</v>
      </c>
      <c r="AE68" s="25">
        <f>'Variables AMS'!AC167*'Variables AMS'!AC204*'Variables AMS'!AC241/'Variables AMS'!AC$64*'Variables AMS'!$S$64</f>
        <v>5739.4779282026684</v>
      </c>
      <c r="AF68" s="25">
        <f>'Variables AMS'!AD167*'Variables AMS'!AD204*'Variables AMS'!AD241/'Variables AMS'!AD$64*'Variables AMS'!$S$64</f>
        <v>6081.6364628432921</v>
      </c>
      <c r="AG68" s="25">
        <f>'Variables AMS'!AE167*'Variables AMS'!AE204*'Variables AMS'!AE241/'Variables AMS'!AE$64*'Variables AMS'!$S$64</f>
        <v>6418.9434399323918</v>
      </c>
      <c r="AH68" s="25">
        <f>'Variables AMS'!AF167*'Variables AMS'!AF204*'Variables AMS'!AF241/'Variables AMS'!AF$64*'Variables AMS'!$S$64</f>
        <v>6679.8703700178639</v>
      </c>
      <c r="AI68" s="25">
        <f>'Variables AMS'!AG167*'Variables AMS'!AG204*'Variables AMS'!AG241/'Variables AMS'!AG$64*'Variables AMS'!$S$64</f>
        <v>6919.9366829204018</v>
      </c>
      <c r="AJ68" s="25">
        <f>'Variables AMS'!AH167*'Variables AMS'!AH204*'Variables AMS'!AH241/'Variables AMS'!AH$64*'Variables AMS'!$S$64</f>
        <v>7145.6684046296377</v>
      </c>
      <c r="AK68" s="25">
        <f>'Variables AMS'!AI167*'Variables AMS'!AI204*'Variables AMS'!AI241/'Variables AMS'!AI$64*'Variables AMS'!$S$64</f>
        <v>7357.0761421192019</v>
      </c>
      <c r="AL68" s="25">
        <f>'Variables AMS'!AJ167*'Variables AMS'!AJ204*'Variables AMS'!AJ241/'Variables AMS'!AJ$64*'Variables AMS'!$S$64</f>
        <v>7555.2014883195625</v>
      </c>
      <c r="AM68" s="25">
        <f>'Variables AMS'!AK167*'Variables AMS'!AK204*'Variables AMS'!AK241/'Variables AMS'!AK$64*'Variables AMS'!$S$64</f>
        <v>7733.7694849121799</v>
      </c>
      <c r="AN68" s="25">
        <f>'Variables AMS'!AL167*'Variables AMS'!AL204*'Variables AMS'!AL241/'Variables AMS'!AL$64*'Variables AMS'!$S$64</f>
        <v>7911.3691196921181</v>
      </c>
      <c r="AO68" s="25">
        <f>'Variables AMS'!AM167*'Variables AMS'!AM204*'Variables AMS'!AM241/'Variables AMS'!AM$64*'Variables AMS'!$S$64</f>
        <v>8139.2945798490064</v>
      </c>
      <c r="AP68" s="25">
        <f>'Variables AMS'!AN167*'Variables AMS'!AN204*'Variables AMS'!AN241/'Variables AMS'!AN$64*'Variables AMS'!$S$64</f>
        <v>8364.0667338394978</v>
      </c>
      <c r="AQ68" s="25">
        <f>'Variables AMS'!AO167*'Variables AMS'!AO204*'Variables AMS'!AO241/'Variables AMS'!AO$64*'Variables AMS'!$S$64</f>
        <v>8582.4003431048677</v>
      </c>
      <c r="AR68" s="25">
        <f>'Variables AMS'!AP167*'Variables AMS'!AP204*'Variables AMS'!AP241/'Variables AMS'!AP$64*'Variables AMS'!$S$64</f>
        <v>8793.426968950409</v>
      </c>
      <c r="AS68" s="25">
        <f>'Variables AMS'!AQ167*'Variables AMS'!AQ204*'Variables AMS'!AQ241/'Variables AMS'!AQ$64*'Variables AMS'!$S$64</f>
        <v>8990.8594718332097</v>
      </c>
      <c r="AT68" s="25">
        <f>'Variables AMS'!AR167*'Variables AMS'!AR204*'Variables AMS'!AR241/'Variables AMS'!AR$64*'Variables AMS'!$S$64</f>
        <v>8800.5223370455096</v>
      </c>
      <c r="AU68" s="25">
        <f>'Variables AMS'!AS167*'Variables AMS'!AS204*'Variables AMS'!AS241/'Variables AMS'!AS$64*'Variables AMS'!$S$64</f>
        <v>8519.1860636323399</v>
      </c>
      <c r="AV68" s="25">
        <f>'Variables AMS'!AT167*'Variables AMS'!AT204*'Variables AMS'!AT241/'Variables AMS'!AT$64*'Variables AMS'!$S$64</f>
        <v>8182.8164831215654</v>
      </c>
      <c r="AW68" s="25">
        <f>'Variables AMS'!AU167*'Variables AMS'!AU204*'Variables AMS'!AU241/'Variables AMS'!AU$64*'Variables AMS'!$S$64</f>
        <v>7798.7157305688515</v>
      </c>
      <c r="AX68" s="25">
        <f>'Variables AMS'!AV167*'Variables AMS'!AV204*'Variables AMS'!AV241/'Variables AMS'!AV$64*'Variables AMS'!$S$64</f>
        <v>7362.4245495534897</v>
      </c>
      <c r="AY68" s="18"/>
    </row>
    <row r="69" spans="1:51" x14ac:dyDescent="0.25">
      <c r="A69" s="118"/>
      <c r="B69" s="114"/>
      <c r="C69" t="s">
        <v>368</v>
      </c>
      <c r="D69" s="25">
        <f>'Variables AMS'!B168*'Variables AMS'!B205*'Variables AMS'!B242/'Variables AMS'!B$64*'Variables AMS'!$S$64</f>
        <v>2724.8847362438401</v>
      </c>
      <c r="E69" s="25">
        <f>'Variables AMS'!C168*'Variables AMS'!C205*'Variables AMS'!C242/'Variables AMS'!C$64*'Variables AMS'!$S$64</f>
        <v>2757.8943316547848</v>
      </c>
      <c r="F69" s="25">
        <f>'Variables AMS'!D168*'Variables AMS'!D205*'Variables AMS'!D242/'Variables AMS'!D$64*'Variables AMS'!$S$64</f>
        <v>2791.3938866893864</v>
      </c>
      <c r="G69" s="25">
        <f>'Variables AMS'!E168*'Variables AMS'!E205*'Variables AMS'!E242/'Variables AMS'!E$64*'Variables AMS'!$S$64</f>
        <v>2749.23772576804</v>
      </c>
      <c r="H69" s="25">
        <f>'Variables AMS'!F168*'Variables AMS'!F205*'Variables AMS'!F242/'Variables AMS'!F$64*'Variables AMS'!$S$64</f>
        <v>2701.1299927477553</v>
      </c>
      <c r="I69" s="25">
        <f>'Variables AMS'!G168*'Variables AMS'!G205*'Variables AMS'!G242/'Variables AMS'!G$64*'Variables AMS'!$S$64</f>
        <v>2478.5055555189178</v>
      </c>
      <c r="J69" s="25">
        <f>'Variables AMS'!H168*'Variables AMS'!H205*'Variables AMS'!H242/'Variables AMS'!H$64*'Variables AMS'!$S$64</f>
        <v>2422.6328185571292</v>
      </c>
      <c r="K69" s="25">
        <f>'Variables AMS'!I168*'Variables AMS'!I205*'Variables AMS'!I242/'Variables AMS'!I$64*'Variables AMS'!$S$64</f>
        <v>2411.3290950001078</v>
      </c>
      <c r="L69" s="25">
        <f>'Variables AMS'!J168*'Variables AMS'!J205*'Variables AMS'!J242/'Variables AMS'!J$64*'Variables AMS'!$S$64</f>
        <v>2373.3852837210161</v>
      </c>
      <c r="M69" s="25">
        <f>'Variables AMS'!K168*'Variables AMS'!K205*'Variables AMS'!K242/'Variables AMS'!K$64*'Variables AMS'!$S$64</f>
        <v>2285.7126033880199</v>
      </c>
      <c r="N69" s="25">
        <f>'Variables AMS'!L168*'Variables AMS'!L205*'Variables AMS'!L242/'Variables AMS'!L$64*'Variables AMS'!$S$64</f>
        <v>2184.4596832712655</v>
      </c>
      <c r="O69" s="25">
        <f>'Variables AMS'!M168*'Variables AMS'!M205*'Variables AMS'!M242/'Variables AMS'!M$64*'Variables AMS'!$S$64</f>
        <v>2061.3339139971972</v>
      </c>
      <c r="P69" s="25">
        <f>'Variables AMS'!N168*'Variables AMS'!N205*'Variables AMS'!N242/'Variables AMS'!N$64*'Variables AMS'!$S$64</f>
        <v>2171.9062604953092</v>
      </c>
      <c r="Q69" s="25">
        <f>'Variables AMS'!O168*'Variables AMS'!O205*'Variables AMS'!O242/'Variables AMS'!O$64*'Variables AMS'!$S$64</f>
        <v>2380.7273123203545</v>
      </c>
      <c r="R69" s="25">
        <f>'Variables AMS'!P168*'Variables AMS'!P205*'Variables AMS'!P242/'Variables AMS'!P$64*'Variables AMS'!$S$64</f>
        <v>2633.4001064310519</v>
      </c>
      <c r="S69" s="25">
        <f>'Variables AMS'!Q168*'Variables AMS'!Q205*'Variables AMS'!Q242/'Variables AMS'!Q$64*'Variables AMS'!$S$64</f>
        <v>2853.2066397403792</v>
      </c>
      <c r="T69" s="25">
        <f>'Variables AMS'!R168*'Variables AMS'!R205*'Variables AMS'!R242/'Variables AMS'!R$64*'Variables AMS'!$S$64</f>
        <v>3061.6330686057322</v>
      </c>
      <c r="U69" s="25">
        <f>'Variables AMS'!S168*'Variables AMS'!S205*'Variables AMS'!S242/'Variables AMS'!S$64*'Variables AMS'!$S$64</f>
        <v>3279.5879343607598</v>
      </c>
      <c r="V69" s="25">
        <f>'Variables AMS'!T168*'Variables AMS'!T205*'Variables AMS'!T242/'Variables AMS'!T$64*'Variables AMS'!$S$64</f>
        <v>3482.4806938085148</v>
      </c>
      <c r="W69" s="25">
        <f>'Variables AMS'!U168*'Variables AMS'!U205*'Variables AMS'!U242/'Variables AMS'!U$64*'Variables AMS'!$S$64</f>
        <v>3680.3415546737092</v>
      </c>
      <c r="X69" s="25">
        <f>'Variables AMS'!V168*'Variables AMS'!V205*'Variables AMS'!V242/'Variables AMS'!V$64*'Variables AMS'!$S$64</f>
        <v>3628.9835932560559</v>
      </c>
      <c r="Y69" s="25">
        <f>'Variables AMS'!W168*'Variables AMS'!W205*'Variables AMS'!W242/'Variables AMS'!W$64*'Variables AMS'!$S$64</f>
        <v>3708.5821106660251</v>
      </c>
      <c r="Z69" s="25">
        <f>'Variables AMS'!X168*'Variables AMS'!X205*'Variables AMS'!X242/'Variables AMS'!X$64*'Variables AMS'!$S$64</f>
        <v>3700.0639546278276</v>
      </c>
      <c r="AA69" s="25">
        <f>'Variables AMS'!Y168*'Variables AMS'!Y205*'Variables AMS'!Y242/'Variables AMS'!Y$64*'Variables AMS'!$S$64</f>
        <v>3657.7699158428095</v>
      </c>
      <c r="AB69" s="25">
        <f>'Variables AMS'!Z168*'Variables AMS'!Z205*'Variables AMS'!Z242/'Variables AMS'!Z$64*'Variables AMS'!$S$64</f>
        <v>3606.5257509270418</v>
      </c>
      <c r="AC69" s="25">
        <f>'Variables AMS'!AA168*'Variables AMS'!AA205*'Variables AMS'!AA242/'Variables AMS'!AA$64*'Variables AMS'!$S$64</f>
        <v>3547.5160583799584</v>
      </c>
      <c r="AD69" s="25">
        <f>'Variables AMS'!AB168*'Variables AMS'!AB205*'Variables AMS'!AB242/'Variables AMS'!AB$64*'Variables AMS'!$S$64</f>
        <v>3495.3562481806143</v>
      </c>
      <c r="AE69" s="25">
        <f>'Variables AMS'!AC168*'Variables AMS'!AC205*'Variables AMS'!AC242/'Variables AMS'!AC$64*'Variables AMS'!$S$64</f>
        <v>3498.1142337672673</v>
      </c>
      <c r="AF69" s="25">
        <f>'Variables AMS'!AD168*'Variables AMS'!AD205*'Variables AMS'!AD242/'Variables AMS'!AD$64*'Variables AMS'!$S$64</f>
        <v>3501.2650066039578</v>
      </c>
      <c r="AG69" s="25">
        <f>'Variables AMS'!AE168*'Variables AMS'!AE205*'Variables AMS'!AE242/'Variables AMS'!AE$64*'Variables AMS'!$S$64</f>
        <v>3505.2450672264104</v>
      </c>
      <c r="AH69" s="25">
        <f>'Variables AMS'!AF168*'Variables AMS'!AF205*'Variables AMS'!AF242/'Variables AMS'!AF$64*'Variables AMS'!$S$64</f>
        <v>3465.1088447915522</v>
      </c>
      <c r="AI69" s="25">
        <f>'Variables AMS'!AG168*'Variables AMS'!AG205*'Variables AMS'!AG242/'Variables AMS'!AG$64*'Variables AMS'!$S$64</f>
        <v>3429.1433047702008</v>
      </c>
      <c r="AJ69" s="25">
        <f>'Variables AMS'!AH168*'Variables AMS'!AH205*'Variables AMS'!AH242/'Variables AMS'!AH$64*'Variables AMS'!$S$64</f>
        <v>3410.1394704385398</v>
      </c>
      <c r="AK69" s="25">
        <f>'Variables AMS'!AI168*'Variables AMS'!AI205*'Variables AMS'!AI242/'Variables AMS'!AI$64*'Variables AMS'!$S$64</f>
        <v>3387.9697549106681</v>
      </c>
      <c r="AL69" s="25">
        <f>'Variables AMS'!AJ168*'Variables AMS'!AJ205*'Variables AMS'!AJ242/'Variables AMS'!AJ$64*'Variables AMS'!$S$64</f>
        <v>3359.862389969745</v>
      </c>
      <c r="AM69" s="25">
        <f>'Variables AMS'!AK168*'Variables AMS'!AK205*'Variables AMS'!AK242/'Variables AMS'!AK$64*'Variables AMS'!$S$64</f>
        <v>3332.0379204056026</v>
      </c>
      <c r="AN69" s="25">
        <f>'Variables AMS'!AL168*'Variables AMS'!AL205*'Variables AMS'!AL242/'Variables AMS'!AL$64*'Variables AMS'!$S$64</f>
        <v>3308.0509890677517</v>
      </c>
      <c r="AO69" s="25">
        <f>'Variables AMS'!AM168*'Variables AMS'!AM205*'Variables AMS'!AM242/'Variables AMS'!AM$64*'Variables AMS'!$S$64</f>
        <v>3316.0692115861016</v>
      </c>
      <c r="AP69" s="25">
        <f>'Variables AMS'!AN168*'Variables AMS'!AN205*'Variables AMS'!AN242/'Variables AMS'!AN$64*'Variables AMS'!$S$64</f>
        <v>3326.4036136647856</v>
      </c>
      <c r="AQ69" s="25">
        <f>'Variables AMS'!AO168*'Variables AMS'!AO205*'Variables AMS'!AO242/'Variables AMS'!AO$64*'Variables AMS'!$S$64</f>
        <v>3337.3472506385497</v>
      </c>
      <c r="AR69" s="25">
        <f>'Variables AMS'!AP168*'Variables AMS'!AP205*'Variables AMS'!AP242/'Variables AMS'!AP$64*'Variables AMS'!$S$64</f>
        <v>3348.4806136997868</v>
      </c>
      <c r="AS69" s="25">
        <f>'Variables AMS'!AQ168*'Variables AMS'!AQ205*'Variables AMS'!AQ242/'Variables AMS'!AQ$64*'Variables AMS'!$S$64</f>
        <v>3357.30092689406</v>
      </c>
      <c r="AT69" s="25">
        <f>'Variables AMS'!AR168*'Variables AMS'!AR205*'Variables AMS'!AR242/'Variables AMS'!AR$64*'Variables AMS'!$S$64</f>
        <v>3344.387381416409</v>
      </c>
      <c r="AU69" s="25">
        <f>'Variables AMS'!AS168*'Variables AMS'!AS205*'Variables AMS'!AS242/'Variables AMS'!AS$64*'Variables AMS'!$S$64</f>
        <v>3328.9698419716478</v>
      </c>
      <c r="AV69" s="25">
        <f>'Variables AMS'!AT168*'Variables AMS'!AT205*'Variables AMS'!AT242/'Variables AMS'!AT$64*'Variables AMS'!$S$64</f>
        <v>3312.3389675432104</v>
      </c>
      <c r="AW69" s="25">
        <f>'Variables AMS'!AU168*'Variables AMS'!AU205*'Variables AMS'!AU242/'Variables AMS'!AU$64*'Variables AMS'!$S$64</f>
        <v>3295.252923807273</v>
      </c>
      <c r="AX69" s="25">
        <f>'Variables AMS'!AV168*'Variables AMS'!AV205*'Variables AMS'!AV242/'Variables AMS'!AV$64*'Variables AMS'!$S$64</f>
        <v>3276.2577289873889</v>
      </c>
      <c r="AY69" s="18"/>
    </row>
    <row r="70" spans="1:51" x14ac:dyDescent="0.25">
      <c r="A70" s="118"/>
      <c r="B70" s="114"/>
      <c r="C70" t="s">
        <v>241</v>
      </c>
      <c r="D70" s="25">
        <f>'Variables AMS'!B169*'Variables AMS'!B206*'Variables AMS'!B243/'Variables AMS'!B$64*'Variables AMS'!$S$64</f>
        <v>281.33187664481937</v>
      </c>
      <c r="E70" s="25">
        <f>'Variables AMS'!C169*'Variables AMS'!C206*'Variables AMS'!C243/'Variables AMS'!C$64*'Variables AMS'!$S$64</f>
        <v>284.73688799177211</v>
      </c>
      <c r="F70" s="25">
        <f>'Variables AMS'!D169*'Variables AMS'!D206*'Variables AMS'!D243/'Variables AMS'!D$64*'Variables AMS'!$S$64</f>
        <v>288.19343660229151</v>
      </c>
      <c r="G70" s="25">
        <f>'Variables AMS'!E169*'Variables AMS'!E206*'Variables AMS'!E243/'Variables AMS'!E$64*'Variables AMS'!$S$64</f>
        <v>318.6989963558006</v>
      </c>
      <c r="H70" s="25">
        <f>'Variables AMS'!F169*'Variables AMS'!F206*'Variables AMS'!F243/'Variables AMS'!F$64*'Variables AMS'!$S$64</f>
        <v>369.39025752170687</v>
      </c>
      <c r="I70" s="25">
        <f>'Variables AMS'!G169*'Variables AMS'!G206*'Variables AMS'!G243/'Variables AMS'!G$64*'Variables AMS'!$S$64</f>
        <v>381.89516084678024</v>
      </c>
      <c r="J70" s="25">
        <f>'Variables AMS'!H169*'Variables AMS'!H206*'Variables AMS'!H243/'Variables AMS'!H$64*'Variables AMS'!$S$64</f>
        <v>439.59758918073771</v>
      </c>
      <c r="K70" s="25">
        <f>'Variables AMS'!I169*'Variables AMS'!I206*'Variables AMS'!I243/'Variables AMS'!I$64*'Variables AMS'!$S$64</f>
        <v>522.88883162248828</v>
      </c>
      <c r="L70" s="25">
        <f>'Variables AMS'!J169*'Variables AMS'!J206*'Variables AMS'!J243/'Variables AMS'!J$64*'Variables AMS'!$S$64</f>
        <v>617.52990333538162</v>
      </c>
      <c r="M70" s="25">
        <f>'Variables AMS'!K169*'Variables AMS'!K206*'Variables AMS'!K243/'Variables AMS'!K$64*'Variables AMS'!$S$64</f>
        <v>697.61250239422748</v>
      </c>
      <c r="N70" s="25">
        <f>'Variables AMS'!L169*'Variables AMS'!L206*'Variables AMS'!L243/'Variables AMS'!L$64*'Variables AMS'!$S$64</f>
        <v>771.59079288574833</v>
      </c>
      <c r="O70" s="25">
        <f>'Variables AMS'!M169*'Variables AMS'!M206*'Variables AMS'!M243/'Variables AMS'!M$64*'Variables AMS'!$S$64</f>
        <v>832.46803865885624</v>
      </c>
      <c r="P70" s="25">
        <f>'Variables AMS'!N169*'Variables AMS'!N206*'Variables AMS'!N243/'Variables AMS'!N$64*'Variables AMS'!$S$64</f>
        <v>789.85844862273746</v>
      </c>
      <c r="Q70" s="25">
        <f>'Variables AMS'!O169*'Variables AMS'!O206*'Variables AMS'!O243/'Variables AMS'!O$64*'Variables AMS'!$S$64</f>
        <v>766.98370455808663</v>
      </c>
      <c r="R70" s="25">
        <f>'Variables AMS'!P169*'Variables AMS'!P206*'Variables AMS'!P243/'Variables AMS'!P$64*'Variables AMS'!$S$64</f>
        <v>754.62104653869199</v>
      </c>
      <c r="S70" s="25">
        <f>'Variables AMS'!Q169*'Variables AMS'!Q206*'Variables AMS'!Q243/'Variables AMS'!Q$64*'Variables AMS'!$S$64</f>
        <v>711.04200524809346</v>
      </c>
      <c r="T70" s="25">
        <f>'Variables AMS'!R169*'Variables AMS'!R206*'Variables AMS'!R243/'Variables AMS'!R$64*'Variables AMS'!$S$64</f>
        <v>664.73458161968574</v>
      </c>
      <c r="U70" s="25">
        <f>'Variables AMS'!S169*'Variables AMS'!S206*'Variables AMS'!S243/'Variables AMS'!S$64*'Variables AMS'!$S$64</f>
        <v>806.80768241680039</v>
      </c>
      <c r="V70" s="25">
        <f>'Variables AMS'!T169*'Variables AMS'!T206*'Variables AMS'!T243/'Variables AMS'!T$64*'Variables AMS'!$S$64</f>
        <v>964.04371360012169</v>
      </c>
      <c r="W70" s="25">
        <f>'Variables AMS'!U169*'Variables AMS'!U206*'Variables AMS'!U243/'Variables AMS'!U$64*'Variables AMS'!$S$64</f>
        <v>1116.4722633170497</v>
      </c>
      <c r="X70" s="25">
        <f>'Variables AMS'!V169*'Variables AMS'!V206*'Variables AMS'!V243/'Variables AMS'!V$64*'Variables AMS'!$S$64</f>
        <v>995.22659665347282</v>
      </c>
      <c r="Y70" s="25">
        <f>'Variables AMS'!W169*'Variables AMS'!W206*'Variables AMS'!W243/'Variables AMS'!W$64*'Variables AMS'!$S$64</f>
        <v>1037.361146826549</v>
      </c>
      <c r="Z70" s="25">
        <f>'Variables AMS'!X169*'Variables AMS'!X206*'Variables AMS'!X243/'Variables AMS'!X$64*'Variables AMS'!$S$64</f>
        <v>1029.9922976663543</v>
      </c>
      <c r="AA70" s="25">
        <f>'Variables AMS'!Y169*'Variables AMS'!Y206*'Variables AMS'!Y243/'Variables AMS'!Y$64*'Variables AMS'!$S$64</f>
        <v>1005.1573552093984</v>
      </c>
      <c r="AB70" s="25">
        <f>'Variables AMS'!Z169*'Variables AMS'!Z206*'Variables AMS'!Z243/'Variables AMS'!Z$64*'Variables AMS'!$S$64</f>
        <v>975.15067034621404</v>
      </c>
      <c r="AC70" s="25">
        <f>'Variables AMS'!AA169*'Variables AMS'!AA206*'Variables AMS'!AA243/'Variables AMS'!AA$64*'Variables AMS'!$S$64</f>
        <v>940.72340854139441</v>
      </c>
      <c r="AD70" s="25">
        <f>'Variables AMS'!AB169*'Variables AMS'!AB206*'Variables AMS'!AB243/'Variables AMS'!AB$64*'Variables AMS'!$S$64</f>
        <v>909.67713000932429</v>
      </c>
      <c r="AE70" s="25">
        <f>'Variables AMS'!AC169*'Variables AMS'!AC206*'Variables AMS'!AC243/'Variables AMS'!AC$64*'Variables AMS'!$S$64</f>
        <v>937.27874655461778</v>
      </c>
      <c r="AF70" s="25">
        <f>'Variables AMS'!AD169*'Variables AMS'!AD206*'Variables AMS'!AD243/'Variables AMS'!AD$64*'Variables AMS'!$S$64</f>
        <v>972.60160421005833</v>
      </c>
      <c r="AG70" s="25">
        <f>'Variables AMS'!AE169*'Variables AMS'!AE206*'Variables AMS'!AE243/'Variables AMS'!AE$64*'Variables AMS'!$S$64</f>
        <v>1011.1455631363843</v>
      </c>
      <c r="AH70" s="25">
        <f>'Variables AMS'!AF169*'Variables AMS'!AF206*'Variables AMS'!AF243/'Variables AMS'!AF$64*'Variables AMS'!$S$64</f>
        <v>1021.564986763038</v>
      </c>
      <c r="AI70" s="25">
        <f>'Variables AMS'!AG169*'Variables AMS'!AG206*'Variables AMS'!AG243/'Variables AMS'!AG$64*'Variables AMS'!$S$64</f>
        <v>1025.0038477040134</v>
      </c>
      <c r="AJ70" s="25">
        <f>'Variables AMS'!AH169*'Variables AMS'!AH206*'Variables AMS'!AH243/'Variables AMS'!AH$64*'Variables AMS'!$S$64</f>
        <v>1066.8947138627859</v>
      </c>
      <c r="AK70" s="25">
        <f>'Variables AMS'!AI169*'Variables AMS'!AI206*'Variables AMS'!AI243/'Variables AMS'!AI$64*'Variables AMS'!$S$64</f>
        <v>1114.6803332248912</v>
      </c>
      <c r="AL70" s="25">
        <f>'Variables AMS'!AJ169*'Variables AMS'!AJ206*'Variables AMS'!AJ243/'Variables AMS'!AJ$64*'Variables AMS'!$S$64</f>
        <v>1163.4503629575029</v>
      </c>
      <c r="AM70" s="25">
        <f>'Variables AMS'!AK169*'Variables AMS'!AK206*'Variables AMS'!AK243/'Variables AMS'!AK$64*'Variables AMS'!$S$64</f>
        <v>1210.6518047859834</v>
      </c>
      <c r="AN70" s="25">
        <f>'Variables AMS'!AL169*'Variables AMS'!AL206*'Variables AMS'!AL243/'Variables AMS'!AL$64*'Variables AMS'!$S$64</f>
        <v>1261.1277174946538</v>
      </c>
      <c r="AO70" s="25">
        <f>'Variables AMS'!AM169*'Variables AMS'!AM206*'Variables AMS'!AM243/'Variables AMS'!AM$64*'Variables AMS'!$S$64</f>
        <v>1280.3203202368807</v>
      </c>
      <c r="AP70" s="25">
        <f>'Variables AMS'!AN169*'Variables AMS'!AN206*'Variables AMS'!AN243/'Variables AMS'!AN$64*'Variables AMS'!$S$64</f>
        <v>1294.9574613722864</v>
      </c>
      <c r="AQ70" s="25">
        <f>'Variables AMS'!AO169*'Variables AMS'!AO206*'Variables AMS'!AO243/'Variables AMS'!AO$64*'Variables AMS'!$S$64</f>
        <v>1308.842507243457</v>
      </c>
      <c r="AR70" s="25">
        <f>'Variables AMS'!AP169*'Variables AMS'!AP206*'Variables AMS'!AP243/'Variables AMS'!AP$64*'Variables AMS'!$S$64</f>
        <v>1322.7735117130337</v>
      </c>
      <c r="AS70" s="25">
        <f>'Variables AMS'!AQ169*'Variables AMS'!AQ206*'Variables AMS'!AQ243/'Variables AMS'!AQ$64*'Variables AMS'!$S$64</f>
        <v>1336.3646492156245</v>
      </c>
      <c r="AT70" s="25">
        <f>'Variables AMS'!AR169*'Variables AMS'!AR206*'Variables AMS'!AR243/'Variables AMS'!AR$64*'Variables AMS'!$S$64</f>
        <v>1352.0362428182764</v>
      </c>
      <c r="AU70" s="25">
        <f>'Variables AMS'!AS169*'Variables AMS'!AS206*'Variables AMS'!AS243/'Variables AMS'!AS$64*'Variables AMS'!$S$64</f>
        <v>1368.670220564409</v>
      </c>
      <c r="AV70" s="25">
        <f>'Variables AMS'!AT169*'Variables AMS'!AT206*'Variables AMS'!AT243/'Variables AMS'!AT$64*'Variables AMS'!$S$64</f>
        <v>1385.6581630929293</v>
      </c>
      <c r="AW70" s="25">
        <f>'Variables AMS'!AU169*'Variables AMS'!AU206*'Variables AMS'!AU243/'Variables AMS'!AU$64*'Variables AMS'!$S$64</f>
        <v>1402.9162901445093</v>
      </c>
      <c r="AX70" s="25">
        <f>'Variables AMS'!AV169*'Variables AMS'!AV206*'Variables AMS'!AV243/'Variables AMS'!AV$64*'Variables AMS'!$S$64</f>
        <v>1419.2716139535798</v>
      </c>
      <c r="AY70" s="18"/>
    </row>
    <row r="71" spans="1:51" x14ac:dyDescent="0.25">
      <c r="A71" s="118"/>
      <c r="B71" s="115" t="s">
        <v>822</v>
      </c>
      <c r="C71" t="s">
        <v>242</v>
      </c>
      <c r="D71" s="25">
        <f>'Variables AMS'!B170*'Variables AMS'!B207*'Variables AMS'!B244/'Variables AMS'!B$64*'Variables AMS'!$S$64</f>
        <v>23559.933101659302</v>
      </c>
      <c r="E71" s="25">
        <f>'Variables AMS'!C170*'Variables AMS'!C207*'Variables AMS'!C244/'Variables AMS'!C$64*'Variables AMS'!$S$64</f>
        <v>23914.401551862284</v>
      </c>
      <c r="F71" s="25">
        <f>'Variables AMS'!D170*'Variables AMS'!D207*'Variables AMS'!D244/'Variables AMS'!D$64*'Variables AMS'!$S$64</f>
        <v>24274.15395963324</v>
      </c>
      <c r="G71" s="25">
        <f>'Variables AMS'!E170*'Variables AMS'!E207*'Variables AMS'!E244/'Variables AMS'!E$64*'Variables AMS'!$S$64</f>
        <v>23714.246264265217</v>
      </c>
      <c r="H71" s="25">
        <f>'Variables AMS'!F170*'Variables AMS'!F207*'Variables AMS'!F244/'Variables AMS'!F$64*'Variables AMS'!$S$64</f>
        <v>25348.171616101943</v>
      </c>
      <c r="I71" s="25">
        <f>'Variables AMS'!G170*'Variables AMS'!G207*'Variables AMS'!G244/'Variables AMS'!G$64*'Variables AMS'!$S$64</f>
        <v>19875.687190240922</v>
      </c>
      <c r="J71" s="25">
        <f>'Variables AMS'!H170*'Variables AMS'!H207*'Variables AMS'!H244/'Variables AMS'!H$64*'Variables AMS'!$S$64</f>
        <v>21313.560625687373</v>
      </c>
      <c r="K71" s="25">
        <f>'Variables AMS'!I170*'Variables AMS'!I207*'Variables AMS'!I244/'Variables AMS'!I$64*'Variables AMS'!$S$64</f>
        <v>22927.255777232906</v>
      </c>
      <c r="L71" s="25">
        <f>'Variables AMS'!J170*'Variables AMS'!J207*'Variables AMS'!J244/'Variables AMS'!J$64*'Variables AMS'!$S$64</f>
        <v>23794.808754498274</v>
      </c>
      <c r="M71" s="25">
        <f>'Variables AMS'!K170*'Variables AMS'!K207*'Variables AMS'!K244/'Variables AMS'!K$64*'Variables AMS'!$S$64</f>
        <v>21862.835397485134</v>
      </c>
      <c r="N71" s="25">
        <f>'Variables AMS'!L170*'Variables AMS'!L207*'Variables AMS'!L244/'Variables AMS'!L$64*'Variables AMS'!$S$64</f>
        <v>19642.388141637704</v>
      </c>
      <c r="O71" s="25">
        <f>'Variables AMS'!M170*'Variables AMS'!M207*'Variables AMS'!M244/'Variables AMS'!M$64*'Variables AMS'!$S$64</f>
        <v>17001.927550249529</v>
      </c>
      <c r="P71" s="25">
        <f>'Variables AMS'!N170*'Variables AMS'!N207*'Variables AMS'!N244/'Variables AMS'!N$64*'Variables AMS'!$S$64</f>
        <v>15466.804628608063</v>
      </c>
      <c r="Q71" s="25">
        <f>'Variables AMS'!O170*'Variables AMS'!O207*'Variables AMS'!O244/'Variables AMS'!O$64*'Variables AMS'!$S$64</f>
        <v>16598.900789722749</v>
      </c>
      <c r="R71" s="25">
        <f>'Variables AMS'!P170*'Variables AMS'!P207*'Variables AMS'!P244/'Variables AMS'!P$64*'Variables AMS'!$S$64</f>
        <v>18132.09787569438</v>
      </c>
      <c r="S71" s="25">
        <f>'Variables AMS'!Q170*'Variables AMS'!Q207*'Variables AMS'!Q244/'Variables AMS'!Q$64*'Variables AMS'!$S$64</f>
        <v>16891.204531162344</v>
      </c>
      <c r="T71" s="25">
        <f>'Variables AMS'!R170*'Variables AMS'!R207*'Variables AMS'!R244/'Variables AMS'!R$64*'Variables AMS'!$S$64</f>
        <v>17255.639120277825</v>
      </c>
      <c r="U71" s="25">
        <f>'Variables AMS'!S170*'Variables AMS'!S207*'Variables AMS'!S244/'Variables AMS'!S$64*'Variables AMS'!$S$64</f>
        <v>17802.152290569156</v>
      </c>
      <c r="V71" s="25">
        <f>'Variables AMS'!T170*'Variables AMS'!T207*'Variables AMS'!T244/'Variables AMS'!T$64*'Variables AMS'!$S$64</f>
        <v>18411.763512558962</v>
      </c>
      <c r="W71" s="25">
        <f>'Variables AMS'!U170*'Variables AMS'!U207*'Variables AMS'!U244/'Variables AMS'!U$64*'Variables AMS'!$S$64</f>
        <v>19061.675895541764</v>
      </c>
      <c r="X71" s="25">
        <f>'Variables AMS'!V170*'Variables AMS'!V207*'Variables AMS'!V244/'Variables AMS'!V$64*'Variables AMS'!$S$64</f>
        <v>17925.920819776497</v>
      </c>
      <c r="Y71" s="25">
        <f>'Variables AMS'!W170*'Variables AMS'!W207*'Variables AMS'!W244/'Variables AMS'!W$64*'Variables AMS'!$S$64</f>
        <v>17605.838919586498</v>
      </c>
      <c r="Z71" s="25">
        <f>'Variables AMS'!X170*'Variables AMS'!X207*'Variables AMS'!X244/'Variables AMS'!X$64*'Variables AMS'!$S$64</f>
        <v>16424.68698216592</v>
      </c>
      <c r="AA71" s="25">
        <f>'Variables AMS'!Y170*'Variables AMS'!Y207*'Variables AMS'!Y244/'Variables AMS'!Y$64*'Variables AMS'!$S$64</f>
        <v>15314.672548065857</v>
      </c>
      <c r="AB71" s="25">
        <f>'Variables AMS'!Z170*'Variables AMS'!Z207*'Variables AMS'!Z244/'Variables AMS'!Z$64*'Variables AMS'!$S$64</f>
        <v>14291.107214386227</v>
      </c>
      <c r="AC71" s="25">
        <f>'Variables AMS'!AA170*'Variables AMS'!AA207*'Variables AMS'!AA244/'Variables AMS'!AA$64*'Variables AMS'!$S$64</f>
        <v>13343.539931294124</v>
      </c>
      <c r="AD71" s="25">
        <f>'Variables AMS'!AB170*'Variables AMS'!AB207*'Variables AMS'!AB244/'Variables AMS'!AB$64*'Variables AMS'!$S$64</f>
        <v>12469.421299671667</v>
      </c>
      <c r="AE71" s="25">
        <f>'Variables AMS'!AC170*'Variables AMS'!AC207*'Variables AMS'!AC244/'Variables AMS'!AC$64*'Variables AMS'!$S$64</f>
        <v>11743.151876524626</v>
      </c>
      <c r="AF71" s="25">
        <f>'Variables AMS'!AD170*'Variables AMS'!AD207*'Variables AMS'!AD244/'Variables AMS'!AD$64*'Variables AMS'!$S$64</f>
        <v>11056.723282212843</v>
      </c>
      <c r="AG71" s="25">
        <f>'Variables AMS'!AE170*'Variables AMS'!AE207*'Variables AMS'!AE244/'Variables AMS'!AE$64*'Variables AMS'!$S$64</f>
        <v>10414.848765431381</v>
      </c>
      <c r="AH71" s="25">
        <f>'Variables AMS'!AF170*'Variables AMS'!AF207*'Variables AMS'!AF244/'Variables AMS'!AF$64*'Variables AMS'!$S$64</f>
        <v>9867.3842160007862</v>
      </c>
      <c r="AI71" s="25">
        <f>'Variables AMS'!AG170*'Variables AMS'!AG207*'Variables AMS'!AG244/'Variables AMS'!AG$64*'Variables AMS'!$S$64</f>
        <v>9370.4793349044176</v>
      </c>
      <c r="AJ71" s="25">
        <f>'Variables AMS'!AH170*'Variables AMS'!AH207*'Variables AMS'!AH244/'Variables AMS'!AH$64*'Variables AMS'!$S$64</f>
        <v>8881.3605364591513</v>
      </c>
      <c r="AK71" s="25">
        <f>'Variables AMS'!AI170*'Variables AMS'!AI207*'Variables AMS'!AI244/'Variables AMS'!AI$64*'Variables AMS'!$S$64</f>
        <v>8411.5386585030119</v>
      </c>
      <c r="AL71" s="25">
        <f>'Variables AMS'!AJ170*'Variables AMS'!AJ207*'Variables AMS'!AJ244/'Variables AMS'!AJ$64*'Variables AMS'!$S$64</f>
        <v>7956.5616259309272</v>
      </c>
      <c r="AM71" s="25">
        <f>'Variables AMS'!AK170*'Variables AMS'!AK207*'Variables AMS'!AK244/'Variables AMS'!AK$64*'Variables AMS'!$S$64</f>
        <v>7561.6184487201244</v>
      </c>
      <c r="AN71" s="25">
        <f>'Variables AMS'!AL170*'Variables AMS'!AL207*'Variables AMS'!AL244/'Variables AMS'!AL$64*'Variables AMS'!$S$64</f>
        <v>7191.1850114459403</v>
      </c>
      <c r="AO71" s="25">
        <f>'Variables AMS'!AM170*'Variables AMS'!AM207*'Variables AMS'!AM244/'Variables AMS'!AM$64*'Variables AMS'!$S$64</f>
        <v>6947.9245131763273</v>
      </c>
      <c r="AP71" s="25">
        <f>'Variables AMS'!AN170*'Variables AMS'!AN207*'Variables AMS'!AN244/'Variables AMS'!AN$64*'Variables AMS'!$S$64</f>
        <v>6717.8491768783133</v>
      </c>
      <c r="AQ71" s="25">
        <f>'Variables AMS'!AO170*'Variables AMS'!AO207*'Variables AMS'!AO244/'Variables AMS'!AO$64*'Variables AMS'!$S$64</f>
        <v>6491.5134828370619</v>
      </c>
      <c r="AR71" s="25">
        <f>'Variables AMS'!AP170*'Variables AMS'!AP207*'Variables AMS'!AP244/'Variables AMS'!AP$64*'Variables AMS'!$S$64</f>
        <v>6266.5154176838005</v>
      </c>
      <c r="AS71" s="25">
        <f>'Variables AMS'!AQ170*'Variables AMS'!AQ207*'Variables AMS'!AQ244/'Variables AMS'!AQ$64*'Variables AMS'!$S$64</f>
        <v>6039.9831927940504</v>
      </c>
      <c r="AT71" s="25">
        <f>'Variables AMS'!AR170*'Variables AMS'!AR207*'Variables AMS'!AR244/'Variables AMS'!AR$64*'Variables AMS'!$S$64</f>
        <v>5733.1671024269399</v>
      </c>
      <c r="AU71" s="25">
        <f>'Variables AMS'!AS170*'Variables AMS'!AS207*'Variables AMS'!AS244/'Variables AMS'!AS$64*'Variables AMS'!$S$64</f>
        <v>5414.19764834743</v>
      </c>
      <c r="AV71" s="25">
        <f>'Variables AMS'!AT170*'Variables AMS'!AT207*'Variables AMS'!AT244/'Variables AMS'!AT$64*'Variables AMS'!$S$64</f>
        <v>5090.1742855891107</v>
      </c>
      <c r="AW71" s="25">
        <f>'Variables AMS'!AU170*'Variables AMS'!AU207*'Variables AMS'!AU244/'Variables AMS'!AU$64*'Variables AMS'!$S$64</f>
        <v>4761.4452916062683</v>
      </c>
      <c r="AX71" s="25">
        <f>'Variables AMS'!AV170*'Variables AMS'!AV207*'Variables AMS'!AV244/'Variables AMS'!AV$64*'Variables AMS'!$S$64</f>
        <v>4422.5979361876907</v>
      </c>
      <c r="AY71" s="18"/>
    </row>
    <row r="72" spans="1:51" x14ac:dyDescent="0.25">
      <c r="A72" s="118"/>
      <c r="B72" s="115"/>
      <c r="C72" t="s">
        <v>243</v>
      </c>
      <c r="D72" s="25">
        <f>'Variables AMS'!B171*'Variables AMS'!B208*'Variables AMS'!B245/'Variables AMS'!B$64*'Variables AMS'!$S$64</f>
        <v>560.15430151161115</v>
      </c>
      <c r="E72" s="25">
        <f>'Variables AMS'!C171*'Variables AMS'!C208*'Variables AMS'!C245/'Variables AMS'!C$64*'Variables AMS'!$S$64</f>
        <v>566.5805348813318</v>
      </c>
      <c r="F72" s="25">
        <f>'Variables AMS'!D171*'Variables AMS'!D208*'Variables AMS'!D245/'Variables AMS'!D$64*'Variables AMS'!$S$64</f>
        <v>573.19556598377005</v>
      </c>
      <c r="G72" s="25">
        <f>'Variables AMS'!E171*'Variables AMS'!E208*'Variables AMS'!E245/'Variables AMS'!E$64*'Variables AMS'!$S$64</f>
        <v>850.28524228331059</v>
      </c>
      <c r="H72" s="25">
        <f>'Variables AMS'!F171*'Variables AMS'!F208*'Variables AMS'!F245/'Variables AMS'!F$64*'Variables AMS'!$S$64</f>
        <v>1183.630716307169</v>
      </c>
      <c r="I72" s="25">
        <f>'Variables AMS'!G171*'Variables AMS'!G208*'Variables AMS'!G245/'Variables AMS'!G$64*'Variables AMS'!$S$64</f>
        <v>1509.104784892435</v>
      </c>
      <c r="J72" s="25">
        <f>'Variables AMS'!H171*'Variables AMS'!H208*'Variables AMS'!H245/'Variables AMS'!H$64*'Variables AMS'!$S$64</f>
        <v>1890.5573981608795</v>
      </c>
      <c r="K72" s="25">
        <f>'Variables AMS'!I171*'Variables AMS'!I208*'Variables AMS'!I245/'Variables AMS'!I$64*'Variables AMS'!$S$64</f>
        <v>2254.7862772227591</v>
      </c>
      <c r="L72" s="25">
        <f>'Variables AMS'!J171*'Variables AMS'!J208*'Variables AMS'!J245/'Variables AMS'!J$64*'Variables AMS'!$S$64</f>
        <v>2547.5442835715489</v>
      </c>
      <c r="M72" s="25">
        <f>'Variables AMS'!K171*'Variables AMS'!K208*'Variables AMS'!K245/'Variables AMS'!K$64*'Variables AMS'!$S$64</f>
        <v>2782.4463583190113</v>
      </c>
      <c r="N72" s="25">
        <f>'Variables AMS'!L171*'Variables AMS'!L208*'Variables AMS'!L245/'Variables AMS'!L$64*'Variables AMS'!$S$64</f>
        <v>2966.3375546441707</v>
      </c>
      <c r="O72" s="25">
        <f>'Variables AMS'!M171*'Variables AMS'!M208*'Variables AMS'!M245/'Variables AMS'!M$64*'Variables AMS'!$S$64</f>
        <v>3088.3846035939318</v>
      </c>
      <c r="P72" s="25">
        <f>'Variables AMS'!N171*'Variables AMS'!N208*'Variables AMS'!N245/'Variables AMS'!N$64*'Variables AMS'!$S$64</f>
        <v>3219.2140144830782</v>
      </c>
      <c r="Q72" s="25">
        <f>'Variables AMS'!O171*'Variables AMS'!O208*'Variables AMS'!O245/'Variables AMS'!O$64*'Variables AMS'!$S$64</f>
        <v>3352.2687663295674</v>
      </c>
      <c r="R72" s="25">
        <f>'Variables AMS'!P171*'Variables AMS'!P208*'Variables AMS'!P245/'Variables AMS'!P$64*'Variables AMS'!$S$64</f>
        <v>3426.0202958447671</v>
      </c>
      <c r="S72" s="25">
        <f>'Variables AMS'!Q171*'Variables AMS'!Q208*'Variables AMS'!Q245/'Variables AMS'!Q$64*'Variables AMS'!$S$64</f>
        <v>3473.3277119040968</v>
      </c>
      <c r="T72" s="25">
        <f>'Variables AMS'!R171*'Variables AMS'!R208*'Variables AMS'!R245/'Variables AMS'!R$64*'Variables AMS'!$S$64</f>
        <v>3548.0286965881128</v>
      </c>
      <c r="U72" s="25">
        <f>'Variables AMS'!S171*'Variables AMS'!S208*'Variables AMS'!S245/'Variables AMS'!S$64*'Variables AMS'!$S$64</f>
        <v>3714.2517146963714</v>
      </c>
      <c r="V72" s="25">
        <f>'Variables AMS'!T171*'Variables AMS'!T208*'Variables AMS'!T245/'Variables AMS'!T$64*'Variables AMS'!$S$64</f>
        <v>3779.250518856511</v>
      </c>
      <c r="W72" s="25">
        <f>'Variables AMS'!U171*'Variables AMS'!U208*'Variables AMS'!U245/'Variables AMS'!U$64*'Variables AMS'!$S$64</f>
        <v>3847.9928606325011</v>
      </c>
      <c r="X72" s="25">
        <f>'Variables AMS'!V171*'Variables AMS'!V208*'Variables AMS'!V245/'Variables AMS'!V$64*'Variables AMS'!$S$64</f>
        <v>3649.3675617066046</v>
      </c>
      <c r="Y72" s="25">
        <f>'Variables AMS'!W171*'Variables AMS'!W208*'Variables AMS'!W245/'Variables AMS'!W$64*'Variables AMS'!$S$64</f>
        <v>3510.5303177689229</v>
      </c>
      <c r="Z72" s="25">
        <f>'Variables AMS'!X171*'Variables AMS'!X208*'Variables AMS'!X245/'Variables AMS'!X$64*'Variables AMS'!$S$64</f>
        <v>3402.6627763945926</v>
      </c>
      <c r="AA72" s="25">
        <f>'Variables AMS'!Y171*'Variables AMS'!Y208*'Variables AMS'!Y245/'Variables AMS'!Y$64*'Variables AMS'!$S$64</f>
        <v>3313.9048340340537</v>
      </c>
      <c r="AB72" s="25">
        <f>'Variables AMS'!Z171*'Variables AMS'!Z208*'Variables AMS'!Z245/'Variables AMS'!Z$64*'Variables AMS'!$S$64</f>
        <v>3235.2311708330012</v>
      </c>
      <c r="AC72" s="25">
        <f>'Variables AMS'!AA171*'Variables AMS'!AA208*'Variables AMS'!AA245/'Variables AMS'!AA$64*'Variables AMS'!$S$64</f>
        <v>3163.1954402096326</v>
      </c>
      <c r="AD72" s="25">
        <f>'Variables AMS'!AB171*'Variables AMS'!AB208*'Variables AMS'!AB245/'Variables AMS'!AB$64*'Variables AMS'!$S$64</f>
        <v>3087.5998910525173</v>
      </c>
      <c r="AE72" s="25">
        <f>'Variables AMS'!AC171*'Variables AMS'!AC208*'Variables AMS'!AC245/'Variables AMS'!AC$64*'Variables AMS'!$S$64</f>
        <v>2998.8862117183535</v>
      </c>
      <c r="AF72" s="25">
        <f>'Variables AMS'!AD171*'Variables AMS'!AD208*'Variables AMS'!AD245/'Variables AMS'!AD$64*'Variables AMS'!$S$64</f>
        <v>2904.3540538335674</v>
      </c>
      <c r="AG72" s="25">
        <f>'Variables AMS'!AE171*'Variables AMS'!AE208*'Variables AMS'!AE245/'Variables AMS'!AE$64*'Variables AMS'!$S$64</f>
        <v>2809.5900981297623</v>
      </c>
      <c r="AH72" s="25">
        <f>'Variables AMS'!AF171*'Variables AMS'!AF208*'Variables AMS'!AF245/'Variables AMS'!AF$64*'Variables AMS'!$S$64</f>
        <v>2724.3956988558184</v>
      </c>
      <c r="AI72" s="25">
        <f>'Variables AMS'!AG171*'Variables AMS'!AG208*'Variables AMS'!AG245/'Variables AMS'!AG$64*'Variables AMS'!$S$64</f>
        <v>2649.7798051735781</v>
      </c>
      <c r="AJ72" s="25">
        <f>'Variables AMS'!AH171*'Variables AMS'!AH208*'Variables AMS'!AH245/'Variables AMS'!AH$64*'Variables AMS'!$S$64</f>
        <v>2586.0712501439775</v>
      </c>
      <c r="AK72" s="25">
        <f>'Variables AMS'!AI171*'Variables AMS'!AI208*'Variables AMS'!AI245/'Variables AMS'!AI$64*'Variables AMS'!$S$64</f>
        <v>2525.6794564286815</v>
      </c>
      <c r="AL72" s="25">
        <f>'Variables AMS'!AJ171*'Variables AMS'!AJ208*'Variables AMS'!AJ245/'Variables AMS'!AJ$64*'Variables AMS'!$S$64</f>
        <v>2468.5587886855778</v>
      </c>
      <c r="AM72" s="25">
        <f>'Variables AMS'!AK171*'Variables AMS'!AK208*'Variables AMS'!AK245/'Variables AMS'!AK$64*'Variables AMS'!$S$64</f>
        <v>2416.3805590828597</v>
      </c>
      <c r="AN72" s="25">
        <f>'Variables AMS'!AL171*'Variables AMS'!AL208*'Variables AMS'!AL245/'Variables AMS'!AL$64*'Variables AMS'!$S$64</f>
        <v>2366.0099566783288</v>
      </c>
      <c r="AO72" s="25">
        <f>'Variables AMS'!AM171*'Variables AMS'!AM208*'Variables AMS'!AM245/'Variables AMS'!AM$64*'Variables AMS'!$S$64</f>
        <v>2323.7821839549056</v>
      </c>
      <c r="AP72" s="25">
        <f>'Variables AMS'!AN171*'Variables AMS'!AN208*'Variables AMS'!AN245/'Variables AMS'!AN$64*'Variables AMS'!$S$64</f>
        <v>2286.1267583552162</v>
      </c>
      <c r="AQ72" s="25">
        <f>'Variables AMS'!AO171*'Variables AMS'!AO208*'Variables AMS'!AO245/'Variables AMS'!AO$64*'Variables AMS'!$S$64</f>
        <v>2251.8836459973077</v>
      </c>
      <c r="AR72" s="25">
        <f>'Variables AMS'!AP171*'Variables AMS'!AP208*'Variables AMS'!AP245/'Variables AMS'!AP$64*'Variables AMS'!$S$64</f>
        <v>2220.3553560538962</v>
      </c>
      <c r="AS72" s="25">
        <f>'Variables AMS'!AQ171*'Variables AMS'!AQ208*'Variables AMS'!AQ245/'Variables AMS'!AQ$64*'Variables AMS'!$S$64</f>
        <v>2190.6570423478647</v>
      </c>
      <c r="AT72" s="25">
        <f>'Variables AMS'!AR171*'Variables AMS'!AR208*'Variables AMS'!AR245/'Variables AMS'!AR$64*'Variables AMS'!$S$64</f>
        <v>2161.5147629482221</v>
      </c>
      <c r="AU72" s="25">
        <f>'Variables AMS'!AS171*'Variables AMS'!AS208*'Variables AMS'!AS245/'Variables AMS'!AS$64*'Variables AMS'!$S$64</f>
        <v>2134.0451736630184</v>
      </c>
      <c r="AV72" s="25">
        <f>'Variables AMS'!AT171*'Variables AMS'!AT208*'Variables AMS'!AT245/'Variables AMS'!AT$64*'Variables AMS'!$S$64</f>
        <v>2107.8946571458514</v>
      </c>
      <c r="AW72" s="25">
        <f>'Variables AMS'!AU171*'Variables AMS'!AU208*'Variables AMS'!AU245/'Variables AMS'!AU$64*'Variables AMS'!$S$64</f>
        <v>2083.0857026942563</v>
      </c>
      <c r="AX72" s="25">
        <f>'Variables AMS'!AV171*'Variables AMS'!AV208*'Variables AMS'!AV245/'Variables AMS'!AV$64*'Variables AMS'!$S$64</f>
        <v>2055.9556285848134</v>
      </c>
      <c r="AY72" s="18"/>
    </row>
    <row r="73" spans="1:51" x14ac:dyDescent="0.25">
      <c r="A73" s="118"/>
      <c r="B73" s="115"/>
      <c r="C73" t="s">
        <v>244</v>
      </c>
      <c r="D73" s="25">
        <f>'Variables AMS'!B172*'Variables AMS'!B209*'Variables AMS'!B246/'Variables AMS'!B$64*'Variables AMS'!$S$64</f>
        <v>135.39544500225935</v>
      </c>
      <c r="E73" s="25">
        <f>'Variables AMS'!C172*'Variables AMS'!C209*'Variables AMS'!C246/'Variables AMS'!C$64*'Variables AMS'!$S$64</f>
        <v>136.39880552981765</v>
      </c>
      <c r="F73" s="25">
        <f>'Variables AMS'!D172*'Variables AMS'!D209*'Variables AMS'!D246/'Variables AMS'!D$64*'Variables AMS'!$S$64</f>
        <v>137.39073266875505</v>
      </c>
      <c r="G73" s="25">
        <f>'Variables AMS'!E172*'Variables AMS'!E209*'Variables AMS'!E246/'Variables AMS'!E$64*'Variables AMS'!$S$64</f>
        <v>143.09864678363797</v>
      </c>
      <c r="H73" s="25">
        <f>'Variables AMS'!F172*'Variables AMS'!F209*'Variables AMS'!F246/'Variables AMS'!F$64*'Variables AMS'!$S$64</f>
        <v>145.80441585170783</v>
      </c>
      <c r="I73" s="25">
        <f>'Variables AMS'!G172*'Variables AMS'!G209*'Variables AMS'!G246/'Variables AMS'!G$64*'Variables AMS'!$S$64</f>
        <v>144.49825065880694</v>
      </c>
      <c r="J73" s="25">
        <f>'Variables AMS'!H172*'Variables AMS'!H209*'Variables AMS'!H246/'Variables AMS'!H$64*'Variables AMS'!$S$64</f>
        <v>144.30871413534356</v>
      </c>
      <c r="K73" s="25">
        <f>'Variables AMS'!I172*'Variables AMS'!I209*'Variables AMS'!I246/'Variables AMS'!I$64*'Variables AMS'!$S$64</f>
        <v>143.07484215782796</v>
      </c>
      <c r="L73" s="25">
        <f>'Variables AMS'!J172*'Variables AMS'!J209*'Variables AMS'!J246/'Variables AMS'!J$64*'Variables AMS'!$S$64</f>
        <v>139.79285359020196</v>
      </c>
      <c r="M73" s="25">
        <f>'Variables AMS'!K172*'Variables AMS'!K209*'Variables AMS'!K246/'Variables AMS'!K$64*'Variables AMS'!$S$64</f>
        <v>135.89782032297086</v>
      </c>
      <c r="N73" s="25">
        <f>'Variables AMS'!L172*'Variables AMS'!L209*'Variables AMS'!L246/'Variables AMS'!L$64*'Variables AMS'!$S$64</f>
        <v>132.47995308837187</v>
      </c>
      <c r="O73" s="25">
        <f>'Variables AMS'!M172*'Variables AMS'!M209*'Variables AMS'!M246/'Variables AMS'!M$64*'Variables AMS'!$S$64</f>
        <v>130.08263488781577</v>
      </c>
      <c r="P73" s="25">
        <f>'Variables AMS'!N172*'Variables AMS'!N209*'Variables AMS'!N246/'Variables AMS'!N$64*'Variables AMS'!$S$64</f>
        <v>171.18607064291311</v>
      </c>
      <c r="Q73" s="25">
        <f>'Variables AMS'!O172*'Variables AMS'!O209*'Variables AMS'!O246/'Variables AMS'!O$64*'Variables AMS'!$S$64</f>
        <v>232.48496851120603</v>
      </c>
      <c r="R73" s="25">
        <f>'Variables AMS'!P172*'Variables AMS'!P209*'Variables AMS'!P246/'Variables AMS'!P$64*'Variables AMS'!$S$64</f>
        <v>306.07845696838143</v>
      </c>
      <c r="S73" s="25">
        <f>'Variables AMS'!Q172*'Variables AMS'!Q209*'Variables AMS'!Q246/'Variables AMS'!Q$64*'Variables AMS'!$S$64</f>
        <v>389.5510350092506</v>
      </c>
      <c r="T73" s="25">
        <f>'Variables AMS'!R172*'Variables AMS'!R209*'Variables AMS'!R246/'Variables AMS'!R$64*'Variables AMS'!$S$64</f>
        <v>486.77271609184095</v>
      </c>
      <c r="U73" s="25">
        <f>'Variables AMS'!S172*'Variables AMS'!S209*'Variables AMS'!S246/'Variables AMS'!S$64*'Variables AMS'!$S$64</f>
        <v>527.58197146549264</v>
      </c>
      <c r="V73" s="25">
        <f>'Variables AMS'!T172*'Variables AMS'!T209*'Variables AMS'!T246/'Variables AMS'!T$64*'Variables AMS'!$S$64</f>
        <v>507.89725736053725</v>
      </c>
      <c r="W73" s="25">
        <f>'Variables AMS'!U172*'Variables AMS'!U209*'Variables AMS'!U246/'Variables AMS'!U$64*'Variables AMS'!$S$64</f>
        <v>476.00394924767784</v>
      </c>
      <c r="X73" s="25">
        <f>'Variables AMS'!V172*'Variables AMS'!V209*'Variables AMS'!V246/'Variables AMS'!V$64*'Variables AMS'!$S$64</f>
        <v>988.38359244259084</v>
      </c>
      <c r="Y73" s="25">
        <f>'Variables AMS'!W172*'Variables AMS'!W209*'Variables AMS'!W246/'Variables AMS'!W$64*'Variables AMS'!$S$64</f>
        <v>1386.8487529059162</v>
      </c>
      <c r="Z73" s="25">
        <f>'Variables AMS'!X172*'Variables AMS'!X209*'Variables AMS'!X246/'Variables AMS'!X$64*'Variables AMS'!$S$64</f>
        <v>1883.3294980176199</v>
      </c>
      <c r="AA73" s="25">
        <f>'Variables AMS'!Y172*'Variables AMS'!Y209*'Variables AMS'!Y246/'Variables AMS'!Y$64*'Variables AMS'!$S$64</f>
        <v>2421.1984269871541</v>
      </c>
      <c r="AB73" s="25">
        <f>'Variables AMS'!Z172*'Variables AMS'!Z209*'Variables AMS'!Z246/'Variables AMS'!Z$64*'Variables AMS'!$S$64</f>
        <v>2969.2206667221476</v>
      </c>
      <c r="AC73" s="25">
        <f>'Variables AMS'!AA172*'Variables AMS'!AA209*'Variables AMS'!AA246/'Variables AMS'!AA$64*'Variables AMS'!$S$64</f>
        <v>3461.0994713657565</v>
      </c>
      <c r="AD73" s="25">
        <f>'Variables AMS'!AB172*'Variables AMS'!AB209*'Variables AMS'!AB246/'Variables AMS'!AB$64*'Variables AMS'!$S$64</f>
        <v>3900.9421914455152</v>
      </c>
      <c r="AE73" s="25">
        <f>'Variables AMS'!AC172*'Variables AMS'!AC209*'Variables AMS'!AC246/'Variables AMS'!AC$64*'Variables AMS'!$S$64</f>
        <v>4475.9162996953391</v>
      </c>
      <c r="AF73" s="25">
        <f>'Variables AMS'!AD172*'Variables AMS'!AD209*'Variables AMS'!AD246/'Variables AMS'!AD$64*'Variables AMS'!$S$64</f>
        <v>5072.4115847028052</v>
      </c>
      <c r="AG73" s="25">
        <f>'Variables AMS'!AE172*'Variables AMS'!AE209*'Variables AMS'!AE246/'Variables AMS'!AE$64*'Variables AMS'!$S$64</f>
        <v>5655.9371906762344</v>
      </c>
      <c r="AH73" s="25">
        <f>'Variables AMS'!AF172*'Variables AMS'!AF209*'Variables AMS'!AF246/'Variables AMS'!AF$64*'Variables AMS'!$S$64</f>
        <v>6175.7630709663745</v>
      </c>
      <c r="AI73" s="25">
        <f>'Variables AMS'!AG172*'Variables AMS'!AG209*'Variables AMS'!AG246/'Variables AMS'!AG$64*'Variables AMS'!$S$64</f>
        <v>6663.4134708962893</v>
      </c>
      <c r="AJ73" s="25">
        <f>'Variables AMS'!AH172*'Variables AMS'!AH209*'Variables AMS'!AH246/'Variables AMS'!AH$64*'Variables AMS'!$S$64</f>
        <v>7200.7543086379974</v>
      </c>
      <c r="AK73" s="25">
        <f>'Variables AMS'!AI172*'Variables AMS'!AI209*'Variables AMS'!AI246/'Variables AMS'!AI$64*'Variables AMS'!$S$64</f>
        <v>7733.604866510409</v>
      </c>
      <c r="AL73" s="25">
        <f>'Variables AMS'!AJ172*'Variables AMS'!AJ209*'Variables AMS'!AJ246/'Variables AMS'!AJ$64*'Variables AMS'!$S$64</f>
        <v>8251.6102506407315</v>
      </c>
      <c r="AM73" s="25">
        <f>'Variables AMS'!AK172*'Variables AMS'!AK209*'Variables AMS'!AK246/'Variables AMS'!AK$64*'Variables AMS'!$S$64</f>
        <v>8692.930891553453</v>
      </c>
      <c r="AN73" s="25">
        <f>'Variables AMS'!AL172*'Variables AMS'!AL209*'Variables AMS'!AL246/'Variables AMS'!AL$64*'Variables AMS'!$S$64</f>
        <v>9090.9932588403572</v>
      </c>
      <c r="AO73" s="25">
        <f>'Variables AMS'!AM172*'Variables AMS'!AM209*'Variables AMS'!AM246/'Variables AMS'!AM$64*'Variables AMS'!$S$64</f>
        <v>9429.8303088623234</v>
      </c>
      <c r="AP73" s="25">
        <f>'Variables AMS'!AN172*'Variables AMS'!AN209*'Variables AMS'!AN246/'Variables AMS'!AN$64*'Variables AMS'!$S$64</f>
        <v>9744.4639461396364</v>
      </c>
      <c r="AQ73" s="25">
        <f>'Variables AMS'!AO172*'Variables AMS'!AO209*'Variables AMS'!AO246/'Variables AMS'!AO$64*'Variables AMS'!$S$64</f>
        <v>10048.844414021778</v>
      </c>
      <c r="AR73" s="25">
        <f>'Variables AMS'!AP172*'Variables AMS'!AP209*'Variables AMS'!AP246/'Variables AMS'!AP$64*'Variables AMS'!$S$64</f>
        <v>10349.001450708442</v>
      </c>
      <c r="AS73" s="25">
        <f>'Variables AMS'!AQ172*'Variables AMS'!AQ209*'Variables AMS'!AQ246/'Variables AMS'!AQ$64*'Variables AMS'!$S$64</f>
        <v>10647.180970310133</v>
      </c>
      <c r="AT73" s="25">
        <f>'Variables AMS'!AR172*'Variables AMS'!AR209*'Variables AMS'!AR246/'Variables AMS'!AR$64*'Variables AMS'!$S$64</f>
        <v>10980.90258209185</v>
      </c>
      <c r="AU73" s="25">
        <f>'Variables AMS'!AS172*'Variables AMS'!AS209*'Variables AMS'!AS246/'Variables AMS'!AS$64*'Variables AMS'!$S$64</f>
        <v>11323.822401521187</v>
      </c>
      <c r="AV73" s="25">
        <f>'Variables AMS'!AT172*'Variables AMS'!AT209*'Variables AMS'!AT246/'Variables AMS'!AT$64*'Variables AMS'!$S$64</f>
        <v>11667.846248603895</v>
      </c>
      <c r="AW73" s="25">
        <f>'Variables AMS'!AU172*'Variables AMS'!AU209*'Variables AMS'!AU246/'Variables AMS'!AU$64*'Variables AMS'!$S$64</f>
        <v>12011.054892564043</v>
      </c>
      <c r="AX73" s="25">
        <f>'Variables AMS'!AV172*'Variables AMS'!AV209*'Variables AMS'!AV246/'Variables AMS'!AV$64*'Variables AMS'!$S$64</f>
        <v>12333.0543209932</v>
      </c>
      <c r="AY73" s="18"/>
    </row>
    <row r="74" spans="1:51" x14ac:dyDescent="0.25">
      <c r="A74" s="118"/>
      <c r="B74" s="115"/>
      <c r="C74" t="s">
        <v>245</v>
      </c>
      <c r="D74" s="25">
        <f>'Variables AMS'!B173*'Variables AMS'!B210*'Variables AMS'!B247/'Variables AMS'!B$64*'Variables AMS'!$S$64</f>
        <v>95.484650986365835</v>
      </c>
      <c r="E74" s="25">
        <f>'Variables AMS'!C173*'Variables AMS'!C210*'Variables AMS'!C247/'Variables AMS'!C$64*'Variables AMS'!$S$64</f>
        <v>96.189653473026425</v>
      </c>
      <c r="F74" s="25">
        <f>'Variables AMS'!D173*'Variables AMS'!D210*'Variables AMS'!D247/'Variables AMS'!D$64*'Variables AMS'!$S$64</f>
        <v>96.916287704929388</v>
      </c>
      <c r="G74" s="25">
        <f>'Variables AMS'!E173*'Variables AMS'!E210*'Variables AMS'!E247/'Variables AMS'!E$64*'Variables AMS'!$S$64</f>
        <v>101.05550577945031</v>
      </c>
      <c r="H74" s="25">
        <f>'Variables AMS'!F173*'Variables AMS'!F210*'Variables AMS'!F247/'Variables AMS'!F$64*'Variables AMS'!$S$64</f>
        <v>103.49221931084749</v>
      </c>
      <c r="I74" s="25">
        <f>'Variables AMS'!G173*'Variables AMS'!G210*'Variables AMS'!G247/'Variables AMS'!G$64*'Variables AMS'!$S$64</f>
        <v>103.34749899846278</v>
      </c>
      <c r="J74" s="25">
        <f>'Variables AMS'!H173*'Variables AMS'!H210*'Variables AMS'!H247/'Variables AMS'!H$64*'Variables AMS'!$S$64</f>
        <v>104.16308506290257</v>
      </c>
      <c r="K74" s="25">
        <f>'Variables AMS'!I173*'Variables AMS'!I210*'Variables AMS'!I247/'Variables AMS'!I$64*'Variables AMS'!$S$64</f>
        <v>104.31055684452612</v>
      </c>
      <c r="L74" s="25">
        <f>'Variables AMS'!J173*'Variables AMS'!J210*'Variables AMS'!J247/'Variables AMS'!J$64*'Variables AMS'!$S$64</f>
        <v>102.97068752166285</v>
      </c>
      <c r="M74" s="25">
        <f>'Variables AMS'!K173*'Variables AMS'!K210*'Variables AMS'!K247/'Variables AMS'!K$64*'Variables AMS'!$S$64</f>
        <v>101.13595589308503</v>
      </c>
      <c r="N74" s="25">
        <f>'Variables AMS'!L173*'Variables AMS'!L210*'Variables AMS'!L247/'Variables AMS'!L$64*'Variables AMS'!$S$64</f>
        <v>99.582784553688313</v>
      </c>
      <c r="O74" s="25">
        <f>'Variables AMS'!M173*'Variables AMS'!M210*'Variables AMS'!M247/'Variables AMS'!M$64*'Variables AMS'!$S$64</f>
        <v>98.731710332838773</v>
      </c>
      <c r="P74" s="25">
        <f>'Variables AMS'!N173*'Variables AMS'!N210*'Variables AMS'!N247/'Variables AMS'!N$64*'Variables AMS'!$S$64</f>
        <v>127.91787919964845</v>
      </c>
      <c r="Q74" s="25">
        <f>'Variables AMS'!O173*'Variables AMS'!O210*'Variables AMS'!O247/'Variables AMS'!O$64*'Variables AMS'!$S$64</f>
        <v>170.6262957531456</v>
      </c>
      <c r="R74" s="25">
        <f>'Variables AMS'!P173*'Variables AMS'!P210*'Variables AMS'!P247/'Variables AMS'!P$64*'Variables AMS'!$S$64</f>
        <v>220.90760017046273</v>
      </c>
      <c r="S74" s="25">
        <f>'Variables AMS'!Q173*'Variables AMS'!Q210*'Variables AMS'!Q247/'Variables AMS'!Q$64*'Variables AMS'!$S$64</f>
        <v>276.83820537538145</v>
      </c>
      <c r="T74" s="25">
        <f>'Variables AMS'!R173*'Variables AMS'!R210*'Variables AMS'!R247/'Variables AMS'!R$64*'Variables AMS'!$S$64</f>
        <v>340.98826571265005</v>
      </c>
      <c r="U74" s="25">
        <f>'Variables AMS'!S173*'Variables AMS'!S210*'Variables AMS'!S247/'Variables AMS'!S$64*'Variables AMS'!$S$64</f>
        <v>350.54515894986378</v>
      </c>
      <c r="V74" s="25">
        <f>'Variables AMS'!T173*'Variables AMS'!T210*'Variables AMS'!T247/'Variables AMS'!T$64*'Variables AMS'!$S$64</f>
        <v>317.02884057536085</v>
      </c>
      <c r="W74" s="25">
        <f>'Variables AMS'!U173*'Variables AMS'!U210*'Variables AMS'!U247/'Variables AMS'!U$64*'Variables AMS'!$S$64</f>
        <v>273.80309049811581</v>
      </c>
      <c r="X74" s="25">
        <f>'Variables AMS'!V173*'Variables AMS'!V210*'Variables AMS'!V247/'Variables AMS'!V$64*'Variables AMS'!$S$64</f>
        <v>298.04518625464914</v>
      </c>
      <c r="Y74" s="25">
        <f>'Variables AMS'!W173*'Variables AMS'!W210*'Variables AMS'!W247/'Variables AMS'!W$64*'Variables AMS'!$S$64</f>
        <v>308.18036676006199</v>
      </c>
      <c r="Z74" s="25">
        <f>'Variables AMS'!X173*'Variables AMS'!X210*'Variables AMS'!X247/'Variables AMS'!X$64*'Variables AMS'!$S$64</f>
        <v>314.8138130715559</v>
      </c>
      <c r="AA74" s="25">
        <f>'Variables AMS'!Y173*'Variables AMS'!Y210*'Variables AMS'!Y247/'Variables AMS'!Y$64*'Variables AMS'!$S$64</f>
        <v>320.60462247948294</v>
      </c>
      <c r="AB74" s="25">
        <f>'Variables AMS'!Z173*'Variables AMS'!Z210*'Variables AMS'!Z247/'Variables AMS'!Z$64*'Variables AMS'!$S$64</f>
        <v>325.70215995540315</v>
      </c>
      <c r="AC74" s="25">
        <f>'Variables AMS'!AA173*'Variables AMS'!AA210*'Variables AMS'!AA247/'Variables AMS'!AA$64*'Variables AMS'!$S$64</f>
        <v>328.24029738779416</v>
      </c>
      <c r="AD74" s="25">
        <f>'Variables AMS'!AB173*'Variables AMS'!AB210*'Variables AMS'!AB247/'Variables AMS'!AB$64*'Variables AMS'!$S$64</f>
        <v>328.7673677659111</v>
      </c>
      <c r="AE74" s="25">
        <f>'Variables AMS'!AC173*'Variables AMS'!AC210*'Variables AMS'!AC247/'Variables AMS'!AC$64*'Variables AMS'!$S$64</f>
        <v>323.68004475982661</v>
      </c>
      <c r="AF74" s="25">
        <f>'Variables AMS'!AD173*'Variables AMS'!AD210*'Variables AMS'!AD247/'Variables AMS'!AD$64*'Variables AMS'!$S$64</f>
        <v>316.04429461923837</v>
      </c>
      <c r="AG74" s="25">
        <f>'Variables AMS'!AE173*'Variables AMS'!AE210*'Variables AMS'!AE247/'Variables AMS'!AE$64*'Variables AMS'!$S$64</f>
        <v>307.19616143862623</v>
      </c>
      <c r="AH74" s="25">
        <f>'Variables AMS'!AF173*'Variables AMS'!AF210*'Variables AMS'!AF247/'Variables AMS'!AF$64*'Variables AMS'!$S$64</f>
        <v>297.97657555063893</v>
      </c>
      <c r="AI74" s="25">
        <f>'Variables AMS'!AG173*'Variables AMS'!AG210*'Variables AMS'!AG247/'Variables AMS'!AG$64*'Variables AMS'!$S$64</f>
        <v>289.2806035564177</v>
      </c>
      <c r="AJ74" s="25">
        <f>'Variables AMS'!AH173*'Variables AMS'!AH210*'Variables AMS'!AH247/'Variables AMS'!AH$64*'Variables AMS'!$S$64</f>
        <v>283.39906917770401</v>
      </c>
      <c r="AK74" s="25">
        <f>'Variables AMS'!AI173*'Variables AMS'!AI210*'Variables AMS'!AI247/'Variables AMS'!AI$64*'Variables AMS'!$S$64</f>
        <v>278.48137403175411</v>
      </c>
      <c r="AL74" s="25">
        <f>'Variables AMS'!AJ173*'Variables AMS'!AJ210*'Variables AMS'!AJ247/'Variables AMS'!AJ$64*'Variables AMS'!$S$64</f>
        <v>274.19774583586008</v>
      </c>
      <c r="AM74" s="25">
        <f>'Variables AMS'!AK173*'Variables AMS'!AK210*'Variables AMS'!AK247/'Variables AMS'!AK$64*'Variables AMS'!$S$64</f>
        <v>270.50621511329911</v>
      </c>
      <c r="AN74" s="25">
        <f>'Variables AMS'!AL173*'Variables AMS'!AL210*'Variables AMS'!AL247/'Variables AMS'!AL$64*'Variables AMS'!$S$64</f>
        <v>267.07427786092956</v>
      </c>
      <c r="AO74" s="25">
        <f>'Variables AMS'!AM173*'Variables AMS'!AM210*'Variables AMS'!AM247/'Variables AMS'!AM$64*'Variables AMS'!$S$64</f>
        <v>262.4543662719492</v>
      </c>
      <c r="AP74" s="25">
        <f>'Variables AMS'!AN173*'Variables AMS'!AN210*'Variables AMS'!AN247/'Variables AMS'!AN$64*'Variables AMS'!$S$64</f>
        <v>257.73468944648693</v>
      </c>
      <c r="AQ74" s="25">
        <f>'Variables AMS'!AO173*'Variables AMS'!AO210*'Variables AMS'!AO247/'Variables AMS'!AO$64*'Variables AMS'!$S$64</f>
        <v>253.21469957257557</v>
      </c>
      <c r="AR74" s="25">
        <f>'Variables AMS'!AP173*'Variables AMS'!AP210*'Variables AMS'!AP247/'Variables AMS'!AP$64*'Variables AMS'!$S$64</f>
        <v>248.96993286152372</v>
      </c>
      <c r="AS74" s="25">
        <f>'Variables AMS'!AQ173*'Variables AMS'!AQ210*'Variables AMS'!AQ247/'Variables AMS'!AQ$64*'Variables AMS'!$S$64</f>
        <v>244.98517761481159</v>
      </c>
      <c r="AT74" s="25">
        <f>'Variables AMS'!AR173*'Variables AMS'!AR210*'Variables AMS'!AR247/'Variables AMS'!AR$64*'Variables AMS'!$S$64</f>
        <v>241.93360186741293</v>
      </c>
      <c r="AU74" s="25">
        <f>'Variables AMS'!AS173*'Variables AMS'!AS210*'Variables AMS'!AS247/'Variables AMS'!AS$64*'Variables AMS'!$S$64</f>
        <v>239.33374883976373</v>
      </c>
      <c r="AV74" s="25">
        <f>'Variables AMS'!AT173*'Variables AMS'!AT210*'Variables AMS'!AT247/'Variables AMS'!AT$64*'Variables AMS'!$S$64</f>
        <v>237.01552339554277</v>
      </c>
      <c r="AW74" s="25">
        <f>'Variables AMS'!AU173*'Variables AMS'!AU210*'Variables AMS'!AU247/'Variables AMS'!AU$64*'Variables AMS'!$S$64</f>
        <v>234.92726236362711</v>
      </c>
      <c r="AX74" s="25">
        <f>'Variables AMS'!AV173*'Variables AMS'!AV210*'Variables AMS'!AV247/'Variables AMS'!AV$64*'Variables AMS'!$S$64</f>
        <v>232.67171184576472</v>
      </c>
      <c r="AY74" s="18"/>
    </row>
    <row r="75" spans="1:51" x14ac:dyDescent="0.25">
      <c r="A75" s="118"/>
      <c r="B75" s="115"/>
      <c r="C75" t="s">
        <v>246</v>
      </c>
      <c r="D75" s="25">
        <f>'Variables AMS'!B174*'Variables AMS'!B211*'Variables AMS'!B248/'Variables AMS'!B$64*'Variables AMS'!$S$64</f>
        <v>62.155685869590506</v>
      </c>
      <c r="E75" s="25">
        <f>'Variables AMS'!C174*'Variables AMS'!C211*'Variables AMS'!C248/'Variables AMS'!C$64*'Variables AMS'!$S$64</f>
        <v>62.599900665208935</v>
      </c>
      <c r="F75" s="25">
        <f>'Variables AMS'!D174*'Variables AMS'!D211*'Variables AMS'!D248/'Variables AMS'!D$64*'Variables AMS'!$S$64</f>
        <v>63.057804418654086</v>
      </c>
      <c r="G75" s="25">
        <f>'Variables AMS'!E174*'Variables AMS'!E211*'Variables AMS'!E248/'Variables AMS'!E$64*'Variables AMS'!$S$64</f>
        <v>68.107863276338321</v>
      </c>
      <c r="H75" s="25">
        <f>'Variables AMS'!F174*'Variables AMS'!F211*'Variables AMS'!F248/'Variables AMS'!F$64*'Variables AMS'!$S$64</f>
        <v>72.867295577152788</v>
      </c>
      <c r="I75" s="25">
        <f>'Variables AMS'!G174*'Variables AMS'!G211*'Variables AMS'!G248/'Variables AMS'!G$64*'Variables AMS'!$S$64</f>
        <v>76.290316233041338</v>
      </c>
      <c r="J75" s="25">
        <f>'Variables AMS'!H174*'Variables AMS'!H211*'Variables AMS'!H248/'Variables AMS'!H$64*'Variables AMS'!$S$64</f>
        <v>80.649456237756127</v>
      </c>
      <c r="K75" s="25">
        <f>'Variables AMS'!I174*'Variables AMS'!I211*'Variables AMS'!I248/'Variables AMS'!I$64*'Variables AMS'!$S$64</f>
        <v>84.763577578553566</v>
      </c>
      <c r="L75" s="25">
        <f>'Variables AMS'!J174*'Variables AMS'!J211*'Variables AMS'!J248/'Variables AMS'!J$64*'Variables AMS'!$S$64</f>
        <v>87.862636858378195</v>
      </c>
      <c r="M75" s="25">
        <f>'Variables AMS'!K174*'Variables AMS'!K211*'Variables AMS'!K248/'Variables AMS'!K$64*'Variables AMS'!$S$64</f>
        <v>90.618283416266266</v>
      </c>
      <c r="N75" s="25">
        <f>'Variables AMS'!L174*'Variables AMS'!L211*'Variables AMS'!L248/'Variables AMS'!L$64*'Variables AMS'!$S$64</f>
        <v>93.668875804436695</v>
      </c>
      <c r="O75" s="25">
        <f>'Variables AMS'!M174*'Variables AMS'!M211*'Variables AMS'!M248/'Variables AMS'!M$64*'Variables AMS'!$S$64</f>
        <v>97.47213025341118</v>
      </c>
      <c r="P75" s="25">
        <f>'Variables AMS'!N174*'Variables AMS'!N211*'Variables AMS'!N248/'Variables AMS'!N$64*'Variables AMS'!$S$64</f>
        <v>112.04796234497998</v>
      </c>
      <c r="Q75" s="25">
        <f>'Variables AMS'!O174*'Variables AMS'!O211*'Variables AMS'!O248/'Variables AMS'!O$64*'Variables AMS'!$S$64</f>
        <v>131.93338526663499</v>
      </c>
      <c r="R75" s="25">
        <f>'Variables AMS'!P174*'Variables AMS'!P211*'Variables AMS'!P248/'Variables AMS'!P$64*'Variables AMS'!$S$64</f>
        <v>154.07679089020161</v>
      </c>
      <c r="S75" s="25">
        <f>'Variables AMS'!Q174*'Variables AMS'!Q211*'Variables AMS'!Q248/'Variables AMS'!Q$64*'Variables AMS'!$S$64</f>
        <v>178.00422017607164</v>
      </c>
      <c r="T75" s="25">
        <f>'Variables AMS'!R174*'Variables AMS'!R211*'Variables AMS'!R248/'Variables AMS'!R$64*'Variables AMS'!$S$64</f>
        <v>205.8779665876371</v>
      </c>
      <c r="U75" s="25">
        <f>'Variables AMS'!S174*'Variables AMS'!S211*'Variables AMS'!S248/'Variables AMS'!S$64*'Variables AMS'!$S$64</f>
        <v>221.16326507844451</v>
      </c>
      <c r="V75" s="25">
        <f>'Variables AMS'!T174*'Variables AMS'!T211*'Variables AMS'!T248/'Variables AMS'!T$64*'Variables AMS'!$S$64</f>
        <v>216.13172600992027</v>
      </c>
      <c r="W75" s="25">
        <f>'Variables AMS'!U174*'Variables AMS'!U211*'Variables AMS'!U248/'Variables AMS'!U$64*'Variables AMS'!$S$64</f>
        <v>208.4105271570933</v>
      </c>
      <c r="X75" s="25">
        <f>'Variables AMS'!V174*'Variables AMS'!V211*'Variables AMS'!V248/'Variables AMS'!V$64*'Variables AMS'!$S$64</f>
        <v>269.07206216599849</v>
      </c>
      <c r="Y75" s="25">
        <f>'Variables AMS'!W174*'Variables AMS'!W211*'Variables AMS'!W248/'Variables AMS'!W$64*'Variables AMS'!$S$64</f>
        <v>307.25158858237523</v>
      </c>
      <c r="Z75" s="25">
        <f>'Variables AMS'!X174*'Variables AMS'!X211*'Variables AMS'!X248/'Variables AMS'!X$64*'Variables AMS'!$S$64</f>
        <v>337.15529526469084</v>
      </c>
      <c r="AA75" s="25">
        <f>'Variables AMS'!Y174*'Variables AMS'!Y211*'Variables AMS'!Y248/'Variables AMS'!Y$64*'Variables AMS'!$S$64</f>
        <v>363.39983312180664</v>
      </c>
      <c r="AB75" s="25">
        <f>'Variables AMS'!Z174*'Variables AMS'!Z211*'Variables AMS'!Z248/'Variables AMS'!Z$64*'Variables AMS'!$S$64</f>
        <v>386.94040780610663</v>
      </c>
      <c r="AC75" s="25">
        <f>'Variables AMS'!AA174*'Variables AMS'!AA211*'Variables AMS'!AA248/'Variables AMS'!AA$64*'Variables AMS'!$S$64</f>
        <v>408.93290035532613</v>
      </c>
      <c r="AD75" s="25">
        <f>'Variables AMS'!AB174*'Variables AMS'!AB211*'Variables AMS'!AB248/'Variables AMS'!AB$64*'Variables AMS'!$S$64</f>
        <v>428.21540244220023</v>
      </c>
      <c r="AE75" s="25">
        <f>'Variables AMS'!AC174*'Variables AMS'!AC211*'Variables AMS'!AC248/'Variables AMS'!AC$64*'Variables AMS'!$S$64</f>
        <v>451.51189088000865</v>
      </c>
      <c r="AF75" s="25">
        <f>'Variables AMS'!AD174*'Variables AMS'!AD211*'Variables AMS'!AD248/'Variables AMS'!AD$64*'Variables AMS'!$S$64</f>
        <v>474.60178916436388</v>
      </c>
      <c r="AG75" s="25">
        <f>'Variables AMS'!AE174*'Variables AMS'!AE211*'Variables AMS'!AE248/'Variables AMS'!AE$64*'Variables AMS'!$S$64</f>
        <v>496.48059080649386</v>
      </c>
      <c r="AH75" s="25">
        <f>'Variables AMS'!AF174*'Variables AMS'!AF211*'Variables AMS'!AF248/'Variables AMS'!AF$64*'Variables AMS'!$S$64</f>
        <v>518.68940032692603</v>
      </c>
      <c r="AI75" s="25">
        <f>'Variables AMS'!AG174*'Variables AMS'!AG211*'Variables AMS'!AG248/'Variables AMS'!AG$64*'Variables AMS'!$S$64</f>
        <v>541.1535065919503</v>
      </c>
      <c r="AJ75" s="25">
        <f>'Variables AMS'!AH174*'Variables AMS'!AH211*'Variables AMS'!AH248/'Variables AMS'!AH$64*'Variables AMS'!$S$64</f>
        <v>550.93034840802352</v>
      </c>
      <c r="AK75" s="25">
        <f>'Variables AMS'!AI174*'Variables AMS'!AI211*'Variables AMS'!AI248/'Variables AMS'!AI$64*'Variables AMS'!$S$64</f>
        <v>555.39229101361104</v>
      </c>
      <c r="AL75" s="25">
        <f>'Variables AMS'!AJ174*'Variables AMS'!AJ211*'Variables AMS'!AJ248/'Variables AMS'!AJ$64*'Variables AMS'!$S$64</f>
        <v>557.36969708856827</v>
      </c>
      <c r="AM75" s="25">
        <f>'Variables AMS'!AK174*'Variables AMS'!AK211*'Variables AMS'!AK248/'Variables AMS'!AK$64*'Variables AMS'!$S$64</f>
        <v>558.52276289995746</v>
      </c>
      <c r="AN75" s="25">
        <f>'Variables AMS'!AL174*'Variables AMS'!AL211*'Variables AMS'!AL248/'Variables AMS'!AL$64*'Variables AMS'!$S$64</f>
        <v>559.01705775572543</v>
      </c>
      <c r="AO75" s="25">
        <f>'Variables AMS'!AM174*'Variables AMS'!AM211*'Variables AMS'!AM248/'Variables AMS'!AM$64*'Variables AMS'!$S$64</f>
        <v>559.68086669626916</v>
      </c>
      <c r="AP75" s="25">
        <f>'Variables AMS'!AN174*'Variables AMS'!AN211*'Variables AMS'!AN248/'Variables AMS'!AN$64*'Variables AMS'!$S$64</f>
        <v>560.78116230517287</v>
      </c>
      <c r="AQ75" s="25">
        <f>'Variables AMS'!AO174*'Variables AMS'!AO211*'Variables AMS'!AO248/'Variables AMS'!AO$64*'Variables AMS'!$S$64</f>
        <v>562.46817725900019</v>
      </c>
      <c r="AR75" s="25">
        <f>'Variables AMS'!AP174*'Variables AMS'!AP211*'Variables AMS'!AP248/'Variables AMS'!AP$64*'Variables AMS'!$S$64</f>
        <v>564.72372521220973</v>
      </c>
      <c r="AS75" s="25">
        <f>'Variables AMS'!AQ174*'Variables AMS'!AQ211*'Variables AMS'!AQ248/'Variables AMS'!AQ$64*'Variables AMS'!$S$64</f>
        <v>567.45137277151639</v>
      </c>
      <c r="AT75" s="25">
        <f>'Variables AMS'!AR174*'Variables AMS'!AR211*'Variables AMS'!AR248/'Variables AMS'!AR$64*'Variables AMS'!$S$64</f>
        <v>569.12715266111093</v>
      </c>
      <c r="AU75" s="25">
        <f>'Variables AMS'!AS174*'Variables AMS'!AS211*'Variables AMS'!AS248/'Variables AMS'!AS$64*'Variables AMS'!$S$64</f>
        <v>570.62714530417054</v>
      </c>
      <c r="AV75" s="25">
        <f>'Variables AMS'!AT174*'Variables AMS'!AT211*'Variables AMS'!AT248/'Variables AMS'!AT$64*'Variables AMS'!$S$64</f>
        <v>572.14130402811054</v>
      </c>
      <c r="AW75" s="25">
        <f>'Variables AMS'!AU174*'Variables AMS'!AU211*'Variables AMS'!AU248/'Variables AMS'!AU$64*'Variables AMS'!$S$64</f>
        <v>573.81124905283434</v>
      </c>
      <c r="AX75" s="25">
        <f>'Variables AMS'!AV174*'Variables AMS'!AV211*'Variables AMS'!AV248/'Variables AMS'!AV$64*'Variables AMS'!$S$64</f>
        <v>574.79136279520719</v>
      </c>
      <c r="AY75" s="18"/>
    </row>
    <row r="76" spans="1:51" x14ac:dyDescent="0.25">
      <c r="A76" s="118"/>
      <c r="B76" s="115"/>
      <c r="C76" t="s">
        <v>247</v>
      </c>
      <c r="D76" s="25">
        <f>'Variables AMS'!B175*'Variables AMS'!B212*'Variables AMS'!B249/'Variables AMS'!B$64*'Variables AMS'!$S$64</f>
        <v>132.77073402932757</v>
      </c>
      <c r="E76" s="25">
        <f>'Variables AMS'!C175*'Variables AMS'!C212*'Variables AMS'!C249/'Variables AMS'!C$64*'Variables AMS'!$S$64</f>
        <v>133.87034702498661</v>
      </c>
      <c r="F76" s="25">
        <f>'Variables AMS'!D175*'Variables AMS'!D212*'Variables AMS'!D249/'Variables AMS'!D$64*'Variables AMS'!$S$64</f>
        <v>135.00329403990736</v>
      </c>
      <c r="G76" s="25">
        <f>'Variables AMS'!E175*'Variables AMS'!E212*'Variables AMS'!E249/'Variables AMS'!E$64*'Variables AMS'!$S$64</f>
        <v>168.96341429009055</v>
      </c>
      <c r="H76" s="25">
        <f>'Variables AMS'!F175*'Variables AMS'!F212*'Variables AMS'!F249/'Variables AMS'!F$64*'Variables AMS'!$S$64</f>
        <v>220.45691223716236</v>
      </c>
      <c r="I76" s="25">
        <f>'Variables AMS'!G175*'Variables AMS'!G212*'Variables AMS'!G249/'Variables AMS'!G$64*'Variables AMS'!$S$64</f>
        <v>288.01512085663865</v>
      </c>
      <c r="J76" s="25">
        <f>'Variables AMS'!H175*'Variables AMS'!H212*'Variables AMS'!H249/'Variables AMS'!H$64*'Variables AMS'!$S$64</f>
        <v>387.18656766220295</v>
      </c>
      <c r="K76" s="25">
        <f>'Variables AMS'!I175*'Variables AMS'!I212*'Variables AMS'!I249/'Variables AMS'!I$64*'Variables AMS'!$S$64</f>
        <v>519.98941184762043</v>
      </c>
      <c r="L76" s="25">
        <f>'Variables AMS'!J175*'Variables AMS'!J212*'Variables AMS'!J249/'Variables AMS'!J$64*'Variables AMS'!$S$64</f>
        <v>689.11568518551269</v>
      </c>
      <c r="M76" s="25">
        <f>'Variables AMS'!K175*'Variables AMS'!K212*'Variables AMS'!K249/'Variables AMS'!K$64*'Variables AMS'!$S$64</f>
        <v>909.93193878549221</v>
      </c>
      <c r="N76" s="25">
        <f>'Variables AMS'!L175*'Variables AMS'!L212*'Variables AMS'!L249/'Variables AMS'!L$64*'Variables AMS'!$S$64</f>
        <v>1204.9227916004068</v>
      </c>
      <c r="O76" s="25">
        <f>'Variables AMS'!M175*'Variables AMS'!M212*'Variables AMS'!M249/'Variables AMS'!M$64*'Variables AMS'!$S$64</f>
        <v>1605.2164160753807</v>
      </c>
      <c r="P76" s="25">
        <f>'Variables AMS'!N175*'Variables AMS'!N212*'Variables AMS'!N249/'Variables AMS'!N$64*'Variables AMS'!$S$64</f>
        <v>1743.0128869131117</v>
      </c>
      <c r="Q76" s="25">
        <f>'Variables AMS'!O175*'Variables AMS'!O212*'Variables AMS'!O249/'Variables AMS'!O$64*'Variables AMS'!$S$64</f>
        <v>1771.4940293882278</v>
      </c>
      <c r="R76" s="25">
        <f>'Variables AMS'!P175*'Variables AMS'!P212*'Variables AMS'!P249/'Variables AMS'!P$64*'Variables AMS'!$S$64</f>
        <v>1718.4232179841988</v>
      </c>
      <c r="S76" s="25">
        <f>'Variables AMS'!Q175*'Variables AMS'!Q212*'Variables AMS'!Q249/'Variables AMS'!Q$64*'Variables AMS'!$S$64</f>
        <v>1621.8596332070624</v>
      </c>
      <c r="T76" s="25">
        <f>'Variables AMS'!R175*'Variables AMS'!R212*'Variables AMS'!R249/'Variables AMS'!R$64*'Variables AMS'!$S$64</f>
        <v>1520.8071753795086</v>
      </c>
      <c r="U76" s="25">
        <f>'Variables AMS'!S175*'Variables AMS'!S212*'Variables AMS'!S249/'Variables AMS'!S$64*'Variables AMS'!$S$64</f>
        <v>1555.5774357350574</v>
      </c>
      <c r="V76" s="25">
        <f>'Variables AMS'!T175*'Variables AMS'!T212*'Variables AMS'!T249/'Variables AMS'!T$64*'Variables AMS'!$S$64</f>
        <v>1548.4737454080991</v>
      </c>
      <c r="W76" s="25">
        <f>'Variables AMS'!U175*'Variables AMS'!U212*'Variables AMS'!U249/'Variables AMS'!U$64*'Variables AMS'!$S$64</f>
        <v>1559.4394872688063</v>
      </c>
      <c r="X76" s="25">
        <f>'Variables AMS'!V175*'Variables AMS'!V212*'Variables AMS'!V249/'Variables AMS'!V$64*'Variables AMS'!$S$64</f>
        <v>2200.4400694700325</v>
      </c>
      <c r="Y76" s="25">
        <f>'Variables AMS'!W175*'Variables AMS'!W212*'Variables AMS'!W249/'Variables AMS'!W$64*'Variables AMS'!$S$64</f>
        <v>2545.5031664543712</v>
      </c>
      <c r="Z76" s="25">
        <f>'Variables AMS'!X175*'Variables AMS'!X212*'Variables AMS'!X249/'Variables AMS'!X$64*'Variables AMS'!$S$64</f>
        <v>2795.1413696115728</v>
      </c>
      <c r="AA76" s="25">
        <f>'Variables AMS'!Y175*'Variables AMS'!Y212*'Variables AMS'!Y249/'Variables AMS'!Y$64*'Variables AMS'!$S$64</f>
        <v>3004.1338837131302</v>
      </c>
      <c r="AB76" s="25">
        <f>'Variables AMS'!Z175*'Variables AMS'!Z212*'Variables AMS'!Z249/'Variables AMS'!Z$64*'Variables AMS'!$S$64</f>
        <v>3185.4708535249579</v>
      </c>
      <c r="AC76" s="25">
        <f>'Variables AMS'!AA175*'Variables AMS'!AA212*'Variables AMS'!AA249/'Variables AMS'!AA$64*'Variables AMS'!$S$64</f>
        <v>3346.5804178144654</v>
      </c>
      <c r="AD76" s="25">
        <f>'Variables AMS'!AB175*'Variables AMS'!AB212*'Variables AMS'!AB249/'Variables AMS'!AB$64*'Variables AMS'!$S$64</f>
        <v>3482.946446155951</v>
      </c>
      <c r="AE76" s="25">
        <f>'Variables AMS'!AC175*'Variables AMS'!AC212*'Variables AMS'!AC249/'Variables AMS'!AC$64*'Variables AMS'!$S$64</f>
        <v>3592.3964752702318</v>
      </c>
      <c r="AF76" s="25">
        <f>'Variables AMS'!AD175*'Variables AMS'!AD212*'Variables AMS'!AD249/'Variables AMS'!AD$64*'Variables AMS'!$S$64</f>
        <v>3680.6982765441135</v>
      </c>
      <c r="AG76" s="25">
        <f>'Variables AMS'!AE175*'Variables AMS'!AE212*'Variables AMS'!AE249/'Variables AMS'!AE$64*'Variables AMS'!$S$64</f>
        <v>3753.7192340588867</v>
      </c>
      <c r="AH76" s="25">
        <f>'Variables AMS'!AF175*'Variables AMS'!AF212*'Variables AMS'!AF249/'Variables AMS'!AF$64*'Variables AMS'!$S$64</f>
        <v>3824.7058722756337</v>
      </c>
      <c r="AI76" s="25">
        <f>'Variables AMS'!AG175*'Variables AMS'!AG212*'Variables AMS'!AG249/'Variables AMS'!AG$64*'Variables AMS'!$S$64</f>
        <v>3898.8545799257722</v>
      </c>
      <c r="AJ76" s="25">
        <f>'Variables AMS'!AH175*'Variables AMS'!AH212*'Variables AMS'!AH249/'Variables AMS'!AH$64*'Variables AMS'!$S$64</f>
        <v>3956.6528522902004</v>
      </c>
      <c r="AK76" s="25">
        <f>'Variables AMS'!AI175*'Variables AMS'!AI212*'Variables AMS'!AI249/'Variables AMS'!AI$64*'Variables AMS'!$S$64</f>
        <v>4005.980259937287</v>
      </c>
      <c r="AL76" s="25">
        <f>'Variables AMS'!AJ175*'Variables AMS'!AJ212*'Variables AMS'!AJ249/'Variables AMS'!AJ$64*'Variables AMS'!$S$64</f>
        <v>4051.7232526525872</v>
      </c>
      <c r="AM76" s="25">
        <f>'Variables AMS'!AK175*'Variables AMS'!AK212*'Variables AMS'!AK249/'Variables AMS'!AK$64*'Variables AMS'!$S$64</f>
        <v>4097.9981090726951</v>
      </c>
      <c r="AN76" s="25">
        <f>'Variables AMS'!AL175*'Variables AMS'!AL212*'Variables AMS'!AL249/'Variables AMS'!AL$64*'Variables AMS'!$S$64</f>
        <v>4142.1707175112588</v>
      </c>
      <c r="AO76" s="25">
        <f>'Variables AMS'!AM175*'Variables AMS'!AM212*'Variables AMS'!AM249/'Variables AMS'!AM$64*'Variables AMS'!$S$64</f>
        <v>4160.0251431745446</v>
      </c>
      <c r="AP76" s="25">
        <f>'Variables AMS'!AN175*'Variables AMS'!AN212*'Variables AMS'!AN249/'Variables AMS'!AN$64*'Variables AMS'!$S$64</f>
        <v>4172.8482045008541</v>
      </c>
      <c r="AQ76" s="25">
        <f>'Variables AMS'!AO175*'Variables AMS'!AO212*'Variables AMS'!AO249/'Variables AMS'!AO$64*'Variables AMS'!$S$64</f>
        <v>4186.2372239846</v>
      </c>
      <c r="AR76" s="25">
        <f>'Variables AMS'!AP175*'Variables AMS'!AP212*'Variables AMS'!AP249/'Variables AMS'!AP$64*'Variables AMS'!$S$64</f>
        <v>4201.9451320229209</v>
      </c>
      <c r="AS76" s="25">
        <f>'Variables AMS'!AQ175*'Variables AMS'!AQ212*'Variables AMS'!AQ249/'Variables AMS'!AQ$64*'Variables AMS'!$S$64</f>
        <v>4220.1327951367466</v>
      </c>
      <c r="AT76" s="25">
        <f>'Variables AMS'!AR175*'Variables AMS'!AR212*'Variables AMS'!AR249/'Variables AMS'!AR$64*'Variables AMS'!$S$64</f>
        <v>4218.4609537989409</v>
      </c>
      <c r="AU76" s="25">
        <f>'Variables AMS'!AS175*'Variables AMS'!AS212*'Variables AMS'!AS249/'Variables AMS'!AS$64*'Variables AMS'!$S$64</f>
        <v>4212.7255252375653</v>
      </c>
      <c r="AV76" s="25">
        <f>'Variables AMS'!AT175*'Variables AMS'!AT212*'Variables AMS'!AT249/'Variables AMS'!AT$64*'Variables AMS'!$S$64</f>
        <v>4206.3081625460691</v>
      </c>
      <c r="AW76" s="25">
        <f>'Variables AMS'!AU175*'Variables AMS'!AU212*'Variables AMS'!AU249/'Variables AMS'!AU$64*'Variables AMS'!$S$64</f>
        <v>4200.9747967533731</v>
      </c>
      <c r="AX76" s="25">
        <f>'Variables AMS'!AV175*'Variables AMS'!AV212*'Variables AMS'!AV249/'Variables AMS'!AV$64*'Variables AMS'!$S$64</f>
        <v>4190.6092224374897</v>
      </c>
      <c r="AY76" s="18"/>
    </row>
    <row r="79" spans="1:51" x14ac:dyDescent="0.25">
      <c r="A79" s="112" t="s">
        <v>818</v>
      </c>
      <c r="B79" s="26" t="s">
        <v>823</v>
      </c>
      <c r="C79" t="s">
        <v>232</v>
      </c>
      <c r="D79" s="21">
        <f>'Variables AMS'!B344*'Variables AMS'!B381/'Variables AMS'!B$64*'Variables AMS'!$S$64</f>
        <v>9.6126623602363015</v>
      </c>
      <c r="E79" s="21">
        <f>'Variables AMS'!C344*'Variables AMS'!C381/'Variables AMS'!C$64*'Variables AMS'!$S$64</f>
        <v>9.7669967637336406</v>
      </c>
      <c r="F79" s="21">
        <f>'Variables AMS'!D344*'Variables AMS'!D381/'Variables AMS'!D$64*'Variables AMS'!$S$64</f>
        <v>9.9238314332561171</v>
      </c>
      <c r="G79" s="21">
        <f>'Variables AMS'!E344*'Variables AMS'!E381/'Variables AMS'!E$64*'Variables AMS'!$S$64</f>
        <v>9.7317802760208103</v>
      </c>
      <c r="H79" s="21">
        <f>'Variables AMS'!F344*'Variables AMS'!F381/'Variables AMS'!F$64*'Variables AMS'!$S$64</f>
        <v>11.263114616871146</v>
      </c>
      <c r="I79" s="21">
        <f>'Variables AMS'!G344*'Variables AMS'!G381/'Variables AMS'!G$64*'Variables AMS'!$S$64</f>
        <v>8.7923962741335817</v>
      </c>
      <c r="J79" s="21">
        <f>'Variables AMS'!H344*'Variables AMS'!H381/'Variables AMS'!H$64*'Variables AMS'!$S$64</f>
        <v>9.0629295130330068</v>
      </c>
      <c r="K79" s="21">
        <f>'Variables AMS'!I344*'Variables AMS'!I381/'Variables AMS'!I$64*'Variables AMS'!$S$64</f>
        <v>9.9820211429215302</v>
      </c>
      <c r="L79" s="21">
        <f>'Variables AMS'!J344*'Variables AMS'!J381/'Variables AMS'!J$64*'Variables AMS'!$S$64</f>
        <v>9.2740086092001643</v>
      </c>
      <c r="M79" s="21">
        <f>'Variables AMS'!K344*'Variables AMS'!K381/'Variables AMS'!K$64*'Variables AMS'!$S$64</f>
        <v>7.9758849336120763</v>
      </c>
      <c r="N79" s="21">
        <f>'Variables AMS'!L344*'Variables AMS'!L381/'Variables AMS'!L$64*'Variables AMS'!$S$64</f>
        <v>7.4319510773227417</v>
      </c>
      <c r="O79" s="21">
        <f>'Variables AMS'!M344*'Variables AMS'!M381/'Variables AMS'!M$64*'Variables AMS'!$S$64</f>
        <v>6.8150812497215316</v>
      </c>
      <c r="P79" s="21">
        <f>'Variables AMS'!N344*'Variables AMS'!N381/'Variables AMS'!N$64*'Variables AMS'!$S$64</f>
        <v>5.723827059624246</v>
      </c>
      <c r="Q79" s="21">
        <f>'Variables AMS'!O344*'Variables AMS'!O381/'Variables AMS'!O$64*'Variables AMS'!$S$64</f>
        <v>5.5039750972004242</v>
      </c>
      <c r="R79" s="21">
        <f>'Variables AMS'!P344*'Variables AMS'!P381/'Variables AMS'!P$64*'Variables AMS'!$S$64</f>
        <v>4.5531580282302277</v>
      </c>
      <c r="S79" s="21">
        <f>'Variables AMS'!Q344*'Variables AMS'!Q381/'Variables AMS'!Q$64*'Variables AMS'!$S$64</f>
        <v>3.4186052816970136</v>
      </c>
      <c r="T79" s="21">
        <f>'Variables AMS'!R344*'Variables AMS'!R381/'Variables AMS'!R$64*'Variables AMS'!$S$64</f>
        <v>3.2409876210987059</v>
      </c>
      <c r="U79" s="21">
        <f>'Variables AMS'!S344*'Variables AMS'!S381/'Variables AMS'!S$64*'Variables AMS'!$S$64</f>
        <v>3.328390654650474</v>
      </c>
      <c r="V79" s="21">
        <f>'Variables AMS'!T344*'Variables AMS'!T381/'Variables AMS'!T$64*'Variables AMS'!$S$64</f>
        <v>3.4637757202797368</v>
      </c>
      <c r="W79" s="21">
        <f>'Variables AMS'!U344*'Variables AMS'!U381/'Variables AMS'!U$64*'Variables AMS'!$S$64</f>
        <v>3.6313644938298504</v>
      </c>
      <c r="X79" s="21">
        <f>'Variables AMS'!V344*'Variables AMS'!V381/'Variables AMS'!V$64*'Variables AMS'!$S$64</f>
        <v>4.0408673708738672</v>
      </c>
      <c r="Y79" s="21">
        <f>'Variables AMS'!W344*'Variables AMS'!W381/'Variables AMS'!W$64*'Variables AMS'!$S$64</f>
        <v>4.1111740405946238</v>
      </c>
      <c r="Z79" s="21">
        <f>'Variables AMS'!X344*'Variables AMS'!X381/'Variables AMS'!X$64*'Variables AMS'!$S$64</f>
        <v>4.081694870424089</v>
      </c>
      <c r="AA79" s="21">
        <f>'Variables AMS'!Y344*'Variables AMS'!Y381/'Variables AMS'!Y$64*'Variables AMS'!$S$64</f>
        <v>4.0256790245695369</v>
      </c>
      <c r="AB79" s="21">
        <f>'Variables AMS'!Z344*'Variables AMS'!Z381/'Variables AMS'!Z$64*'Variables AMS'!$S$64</f>
        <v>3.9595289075121944</v>
      </c>
      <c r="AC79" s="21">
        <f>'Variables AMS'!AA344*'Variables AMS'!AA381/'Variables AMS'!AA$64*'Variables AMS'!$S$64</f>
        <v>3.8996716194021381</v>
      </c>
      <c r="AD79" s="21">
        <f>'Variables AMS'!AB344*'Variables AMS'!AB381/'Variables AMS'!AB$64*'Variables AMS'!$S$64</f>
        <v>3.8542700929599429</v>
      </c>
      <c r="AE79" s="21">
        <f>'Variables AMS'!AC344*'Variables AMS'!AC381/'Variables AMS'!AC$64*'Variables AMS'!$S$64</f>
        <v>3.8310028471227171</v>
      </c>
      <c r="AF79" s="21">
        <f>'Variables AMS'!AD344*'Variables AMS'!AD381/'Variables AMS'!AD$64*'Variables AMS'!$S$64</f>
        <v>3.8005721181314871</v>
      </c>
      <c r="AG79" s="21">
        <f>'Variables AMS'!AE344*'Variables AMS'!AE381/'Variables AMS'!AE$64*'Variables AMS'!$S$64</f>
        <v>3.7683889078085318</v>
      </c>
      <c r="AH79" s="21">
        <f>'Variables AMS'!AF344*'Variables AMS'!AF381/'Variables AMS'!AF$64*'Variables AMS'!$S$64</f>
        <v>3.8036116454212348</v>
      </c>
      <c r="AI79" s="21">
        <f>'Variables AMS'!AG344*'Variables AMS'!AG381/'Variables AMS'!AG$64*'Variables AMS'!$S$64</f>
        <v>3.8738688461559634</v>
      </c>
      <c r="AJ79" s="21">
        <f>'Variables AMS'!AH344*'Variables AMS'!AH381/'Variables AMS'!AH$64*'Variables AMS'!$S$64</f>
        <v>3.9319515339637663</v>
      </c>
      <c r="AK79" s="21">
        <f>'Variables AMS'!AI344*'Variables AMS'!AI381/'Variables AMS'!AI$64*'Variables AMS'!$S$64</f>
        <v>3.985007831999873</v>
      </c>
      <c r="AL79" s="21">
        <f>'Variables AMS'!AJ344*'Variables AMS'!AJ381/'Variables AMS'!AJ$64*'Variables AMS'!$S$64</f>
        <v>4.0267166613278338</v>
      </c>
      <c r="AM79" s="21">
        <f>'Variables AMS'!AK344*'Variables AMS'!AK381/'Variables AMS'!AK$64*'Variables AMS'!$S$64</f>
        <v>4.0606511691005434</v>
      </c>
      <c r="AN79" s="21">
        <f>'Variables AMS'!AL344*'Variables AMS'!AL381/'Variables AMS'!AL$64*'Variables AMS'!$S$64</f>
        <v>4.1025272536340207</v>
      </c>
      <c r="AO79" s="21">
        <f>'Variables AMS'!AM344*'Variables AMS'!AM381/'Variables AMS'!AM$64*'Variables AMS'!$S$64</f>
        <v>4.1437089040415582</v>
      </c>
      <c r="AP79" s="21">
        <f>'Variables AMS'!AN344*'Variables AMS'!AN381/'Variables AMS'!AN$64*'Variables AMS'!$S$64</f>
        <v>4.1768828395814213</v>
      </c>
      <c r="AQ79" s="21">
        <f>'Variables AMS'!AO344*'Variables AMS'!AO381/'Variables AMS'!AO$64*'Variables AMS'!$S$64</f>
        <v>4.2066405365508208</v>
      </c>
      <c r="AR79" s="21">
        <f>'Variables AMS'!AP344*'Variables AMS'!AP381/'Variables AMS'!AP$64*'Variables AMS'!$S$64</f>
        <v>4.2345653735201969</v>
      </c>
      <c r="AS79" s="21">
        <f>'Variables AMS'!AQ344*'Variables AMS'!AQ381/'Variables AMS'!AQ$64*'Variables AMS'!$S$64</f>
        <v>4.2598843937361233</v>
      </c>
      <c r="AT79" s="21">
        <f>'Variables AMS'!AR344*'Variables AMS'!AR381/'Variables AMS'!AR$64*'Variables AMS'!$S$64</f>
        <v>4.2770516102556195</v>
      </c>
      <c r="AU79" s="21">
        <f>'Variables AMS'!AS344*'Variables AMS'!AS381/'Variables AMS'!AS$64*'Variables AMS'!$S$64</f>
        <v>4.2925625305258359</v>
      </c>
      <c r="AV79" s="21">
        <f>'Variables AMS'!AT344*'Variables AMS'!AT381/'Variables AMS'!AT$64*'Variables AMS'!$S$64</f>
        <v>4.3070750402974074</v>
      </c>
      <c r="AW79" s="21">
        <f>'Variables AMS'!AU344*'Variables AMS'!AU381/'Variables AMS'!AU$64*'Variables AMS'!$S$64</f>
        <v>4.321397744894111</v>
      </c>
      <c r="AX79" s="21">
        <f>'Variables AMS'!AV344*'Variables AMS'!AV381/'Variables AMS'!AV$64*'Variables AMS'!$S$64</f>
        <v>4.3355287275390824</v>
      </c>
    </row>
    <row r="80" spans="1:51" x14ac:dyDescent="0.25">
      <c r="A80" s="112"/>
      <c r="B80" s="114" t="s">
        <v>820</v>
      </c>
      <c r="C80" t="s">
        <v>233</v>
      </c>
      <c r="D80" s="21">
        <f>'Variables AMS'!B345*'Variables AMS'!B382/'Variables AMS'!B$64*'Variables AMS'!$S$64</f>
        <v>48164.921918703454</v>
      </c>
      <c r="E80" s="21">
        <f>'Variables AMS'!C345*'Variables AMS'!C382/'Variables AMS'!C$64*'Variables AMS'!$S$64</f>
        <v>48938.225319493635</v>
      </c>
      <c r="F80" s="21">
        <f>'Variables AMS'!D345*'Variables AMS'!D382/'Variables AMS'!D$64*'Variables AMS'!$S$64</f>
        <v>49721.131706491942</v>
      </c>
      <c r="G80" s="21">
        <f>'Variables AMS'!E345*'Variables AMS'!E382/'Variables AMS'!E$64*'Variables AMS'!$S$64</f>
        <v>49442.991339890876</v>
      </c>
      <c r="H80" s="21">
        <f>'Variables AMS'!F345*'Variables AMS'!F382/'Variables AMS'!F$64*'Variables AMS'!$S$64</f>
        <v>56230.065955667276</v>
      </c>
      <c r="I80" s="21">
        <f>'Variables AMS'!G345*'Variables AMS'!G382/'Variables AMS'!G$64*'Variables AMS'!$S$64</f>
        <v>40690.775688173046</v>
      </c>
      <c r="J80" s="21">
        <f>'Variables AMS'!H345*'Variables AMS'!H382/'Variables AMS'!H$64*'Variables AMS'!$S$64</f>
        <v>47676.124218911966</v>
      </c>
      <c r="K80" s="21">
        <f>'Variables AMS'!I345*'Variables AMS'!I382/'Variables AMS'!I$64*'Variables AMS'!$S$64</f>
        <v>54890.835496363987</v>
      </c>
      <c r="L80" s="21">
        <f>'Variables AMS'!J345*'Variables AMS'!J382/'Variables AMS'!J$64*'Variables AMS'!$S$64</f>
        <v>59877.952321088531</v>
      </c>
      <c r="M80" s="21">
        <f>'Variables AMS'!K345*'Variables AMS'!K382/'Variables AMS'!K$64*'Variables AMS'!$S$64</f>
        <v>55131.797892303752</v>
      </c>
      <c r="N80" s="21">
        <f>'Variables AMS'!L345*'Variables AMS'!L382/'Variables AMS'!L$64*'Variables AMS'!$S$64</f>
        <v>49472.939732267499</v>
      </c>
      <c r="O80" s="21">
        <f>'Variables AMS'!M345*'Variables AMS'!M382/'Variables AMS'!M$64*'Variables AMS'!$S$64</f>
        <v>40520.287283261205</v>
      </c>
      <c r="P80" s="21">
        <f>'Variables AMS'!N345*'Variables AMS'!N382/'Variables AMS'!N$64*'Variables AMS'!$S$64</f>
        <v>34975.91793182736</v>
      </c>
      <c r="Q80" s="21">
        <f>'Variables AMS'!O345*'Variables AMS'!O382/'Variables AMS'!O$64*'Variables AMS'!$S$64</f>
        <v>39559.074078699879</v>
      </c>
      <c r="R80" s="21">
        <f>'Variables AMS'!P345*'Variables AMS'!P382/'Variables AMS'!P$64*'Variables AMS'!$S$64</f>
        <v>46283.257099397102</v>
      </c>
      <c r="S80" s="21">
        <f>'Variables AMS'!Q345*'Variables AMS'!Q382/'Variables AMS'!Q$64*'Variables AMS'!$S$64</f>
        <v>41537.828551181963</v>
      </c>
      <c r="T80" s="21">
        <f>'Variables AMS'!R345*'Variables AMS'!R382/'Variables AMS'!R$64*'Variables AMS'!$S$64</f>
        <v>43219.250297814193</v>
      </c>
      <c r="U80" s="21">
        <f>'Variables AMS'!S345*'Variables AMS'!S382/'Variables AMS'!S$64*'Variables AMS'!$S$64</f>
        <v>45373.84470073961</v>
      </c>
      <c r="V80" s="21">
        <f>'Variables AMS'!T345*'Variables AMS'!T382/'Variables AMS'!T$64*'Variables AMS'!$S$64</f>
        <v>47610.819310456172</v>
      </c>
      <c r="W80" s="21">
        <f>'Variables AMS'!U345*'Variables AMS'!U382/'Variables AMS'!U$64*'Variables AMS'!$S$64</f>
        <v>50030.873126614475</v>
      </c>
      <c r="X80" s="21">
        <f>'Variables AMS'!V345*'Variables AMS'!V382/'Variables AMS'!V$64*'Variables AMS'!$S$64</f>
        <v>51336.536215368702</v>
      </c>
      <c r="Y80" s="21">
        <f>'Variables AMS'!W345*'Variables AMS'!W382/'Variables AMS'!W$64*'Variables AMS'!$S$64</f>
        <v>52449.387491328402</v>
      </c>
      <c r="Z80" s="21">
        <f>'Variables AMS'!X345*'Variables AMS'!X382/'Variables AMS'!X$64*'Variables AMS'!$S$64</f>
        <v>49863.693209922894</v>
      </c>
      <c r="AA80" s="21">
        <f>'Variables AMS'!Y345*'Variables AMS'!Y382/'Variables AMS'!Y$64*'Variables AMS'!$S$64</f>
        <v>47501.650453859191</v>
      </c>
      <c r="AB80" s="21">
        <f>'Variables AMS'!Z345*'Variables AMS'!Z382/'Variables AMS'!Z$64*'Variables AMS'!$S$64</f>
        <v>45375.370956919811</v>
      </c>
      <c r="AC80" s="21">
        <f>'Variables AMS'!AA345*'Variables AMS'!AA382/'Variables AMS'!AA$64*'Variables AMS'!$S$64</f>
        <v>43615.01011623293</v>
      </c>
      <c r="AD80" s="21">
        <f>'Variables AMS'!AB345*'Variables AMS'!AB382/'Variables AMS'!AB$64*'Variables AMS'!$S$64</f>
        <v>42073.316595046308</v>
      </c>
      <c r="AE80" s="21">
        <f>'Variables AMS'!AC345*'Variables AMS'!AC382/'Variables AMS'!AC$64*'Variables AMS'!$S$64</f>
        <v>40258.919830679813</v>
      </c>
      <c r="AF80" s="21">
        <f>'Variables AMS'!AD345*'Variables AMS'!AD382/'Variables AMS'!AD$64*'Variables AMS'!$S$64</f>
        <v>38514.771238150657</v>
      </c>
      <c r="AG80" s="21">
        <f>'Variables AMS'!AE345*'Variables AMS'!AE382/'Variables AMS'!AE$64*'Variables AMS'!$S$64</f>
        <v>36839.488797868158</v>
      </c>
      <c r="AH80" s="21">
        <f>'Variables AMS'!AF345*'Variables AMS'!AF382/'Variables AMS'!AF$64*'Variables AMS'!$S$64</f>
        <v>35250.560006625667</v>
      </c>
      <c r="AI80" s="21">
        <f>'Variables AMS'!AG345*'Variables AMS'!AG382/'Variables AMS'!AG$64*'Variables AMS'!$S$64</f>
        <v>33695.708647579864</v>
      </c>
      <c r="AJ80" s="21">
        <f>'Variables AMS'!AH345*'Variables AMS'!AH382/'Variables AMS'!AH$64*'Variables AMS'!$S$64</f>
        <v>31983.131413246112</v>
      </c>
      <c r="AK80" s="21">
        <f>'Variables AMS'!AI345*'Variables AMS'!AI382/'Variables AMS'!AI$64*'Variables AMS'!$S$64</f>
        <v>30183.083385070015</v>
      </c>
      <c r="AL80" s="21">
        <f>'Variables AMS'!AJ345*'Variables AMS'!AJ382/'Variables AMS'!AJ$64*'Variables AMS'!$S$64</f>
        <v>28271.146582093123</v>
      </c>
      <c r="AM80" s="21">
        <f>'Variables AMS'!AK345*'Variables AMS'!AK382/'Variables AMS'!AK$64*'Variables AMS'!$S$64</f>
        <v>26246.786808222751</v>
      </c>
      <c r="AN80" s="21">
        <f>'Variables AMS'!AL345*'Variables AMS'!AL382/'Variables AMS'!AL$64*'Variables AMS'!$S$64</f>
        <v>24014.001648786245</v>
      </c>
      <c r="AO80" s="21">
        <f>'Variables AMS'!AM345*'Variables AMS'!AM382/'Variables AMS'!AM$64*'Variables AMS'!$S$64</f>
        <v>23042.559314341041</v>
      </c>
      <c r="AP80" s="21">
        <f>'Variables AMS'!AN345*'Variables AMS'!AN382/'Variables AMS'!AN$64*'Variables AMS'!$S$64</f>
        <v>22033.970306774059</v>
      </c>
      <c r="AQ80" s="21">
        <f>'Variables AMS'!AO345*'Variables AMS'!AO382/'Variables AMS'!AO$64*'Variables AMS'!$S$64</f>
        <v>20864.112732481703</v>
      </c>
      <c r="AR80" s="21">
        <f>'Variables AMS'!AP345*'Variables AMS'!AP382/'Variables AMS'!AP$64*'Variables AMS'!$S$64</f>
        <v>19476.111226730758</v>
      </c>
      <c r="AS80" s="21">
        <f>'Variables AMS'!AQ345*'Variables AMS'!AQ382/'Variables AMS'!AQ$64*'Variables AMS'!$S$64</f>
        <v>17792.602620435737</v>
      </c>
      <c r="AT80" s="21">
        <f>'Variables AMS'!AR345*'Variables AMS'!AR382/'Variables AMS'!AR$64*'Variables AMS'!$S$64</f>
        <v>17625.970462342742</v>
      </c>
      <c r="AU80" s="21">
        <f>'Variables AMS'!AS345*'Variables AMS'!AS382/'Variables AMS'!AS$64*'Variables AMS'!$S$64</f>
        <v>17571.836629820529</v>
      </c>
      <c r="AV80" s="21">
        <f>'Variables AMS'!AT345*'Variables AMS'!AT382/'Variables AMS'!AT$64*'Variables AMS'!$S$64</f>
        <v>17491.201570995865</v>
      </c>
      <c r="AW80" s="21">
        <f>'Variables AMS'!AU345*'Variables AMS'!AU382/'Variables AMS'!AU$64*'Variables AMS'!$S$64</f>
        <v>17361.594762659708</v>
      </c>
      <c r="AX80" s="21">
        <f>'Variables AMS'!AV345*'Variables AMS'!AV382/'Variables AMS'!AV$64*'Variables AMS'!$S$64</f>
        <v>17166.088672740658</v>
      </c>
    </row>
    <row r="81" spans="1:50" x14ac:dyDescent="0.25">
      <c r="A81" s="112"/>
      <c r="B81" s="114"/>
      <c r="C81" t="s">
        <v>234</v>
      </c>
      <c r="D81" s="21">
        <f>'Variables AMS'!B346*'Variables AMS'!B383/'Variables AMS'!B$64*'Variables AMS'!$S$64</f>
        <v>0</v>
      </c>
      <c r="E81" s="21">
        <f>'Variables AMS'!C346*'Variables AMS'!C383/'Variables AMS'!C$64*'Variables AMS'!$S$64</f>
        <v>0</v>
      </c>
      <c r="F81" s="21">
        <f>'Variables AMS'!D346*'Variables AMS'!D383/'Variables AMS'!D$64*'Variables AMS'!$S$64</f>
        <v>0</v>
      </c>
      <c r="G81" s="21">
        <f>'Variables AMS'!E346*'Variables AMS'!E383/'Variables AMS'!E$64*'Variables AMS'!$S$64</f>
        <v>0</v>
      </c>
      <c r="H81" s="21">
        <f>'Variables AMS'!F346*'Variables AMS'!F383/'Variables AMS'!F$64*'Variables AMS'!$S$64</f>
        <v>0</v>
      </c>
      <c r="I81" s="21">
        <f>'Variables AMS'!G346*'Variables AMS'!G383/'Variables AMS'!G$64*'Variables AMS'!$S$64</f>
        <v>0</v>
      </c>
      <c r="J81" s="21">
        <f>'Variables AMS'!H346*'Variables AMS'!H383/'Variables AMS'!H$64*'Variables AMS'!$S$64</f>
        <v>0</v>
      </c>
      <c r="K81" s="21">
        <f>'Variables AMS'!I346*'Variables AMS'!I383/'Variables AMS'!I$64*'Variables AMS'!$S$64</f>
        <v>0</v>
      </c>
      <c r="L81" s="21">
        <f>'Variables AMS'!J346*'Variables AMS'!J383/'Variables AMS'!J$64*'Variables AMS'!$S$64</f>
        <v>0</v>
      </c>
      <c r="M81" s="21">
        <f>'Variables AMS'!K346*'Variables AMS'!K383/'Variables AMS'!K$64*'Variables AMS'!$S$64</f>
        <v>0</v>
      </c>
      <c r="N81" s="21">
        <f>'Variables AMS'!L346*'Variables AMS'!L383/'Variables AMS'!L$64*'Variables AMS'!$S$64</f>
        <v>0</v>
      </c>
      <c r="O81" s="21">
        <f>'Variables AMS'!M346*'Variables AMS'!M383/'Variables AMS'!M$64*'Variables AMS'!$S$64</f>
        <v>0</v>
      </c>
      <c r="P81" s="21">
        <f>'Variables AMS'!N346*'Variables AMS'!N383/'Variables AMS'!N$64*'Variables AMS'!$S$64</f>
        <v>0</v>
      </c>
      <c r="Q81" s="21">
        <f>'Variables AMS'!O346*'Variables AMS'!O383/'Variables AMS'!O$64*'Variables AMS'!$S$64</f>
        <v>0</v>
      </c>
      <c r="R81" s="21">
        <f>'Variables AMS'!P346*'Variables AMS'!P383/'Variables AMS'!P$64*'Variables AMS'!$S$64</f>
        <v>0</v>
      </c>
      <c r="S81" s="21">
        <f>'Variables AMS'!Q346*'Variables AMS'!Q383/'Variables AMS'!Q$64*'Variables AMS'!$S$64</f>
        <v>0</v>
      </c>
      <c r="T81" s="21">
        <f>'Variables AMS'!R346*'Variables AMS'!R383/'Variables AMS'!R$64*'Variables AMS'!$S$64</f>
        <v>0</v>
      </c>
      <c r="U81" s="21">
        <f>'Variables AMS'!S346*'Variables AMS'!S383/'Variables AMS'!S$64*'Variables AMS'!$S$64</f>
        <v>0</v>
      </c>
      <c r="V81" s="21">
        <f>'Variables AMS'!T346*'Variables AMS'!T383/'Variables AMS'!T$64*'Variables AMS'!$S$64</f>
        <v>0</v>
      </c>
      <c r="W81" s="21">
        <f>'Variables AMS'!U346*'Variables AMS'!U383/'Variables AMS'!U$64*'Variables AMS'!$S$64</f>
        <v>0</v>
      </c>
      <c r="X81" s="21">
        <f>'Variables AMS'!V346*'Variables AMS'!V383/'Variables AMS'!V$64*'Variables AMS'!$S$64</f>
        <v>0</v>
      </c>
      <c r="Y81" s="21">
        <f>'Variables AMS'!W346*'Variables AMS'!W383/'Variables AMS'!W$64*'Variables AMS'!$S$64</f>
        <v>0</v>
      </c>
      <c r="Z81" s="21">
        <f>'Variables AMS'!X346*'Variables AMS'!X383/'Variables AMS'!X$64*'Variables AMS'!$S$64</f>
        <v>0</v>
      </c>
      <c r="AA81" s="21">
        <f>'Variables AMS'!Y346*'Variables AMS'!Y383/'Variables AMS'!Y$64*'Variables AMS'!$S$64</f>
        <v>0</v>
      </c>
      <c r="AB81" s="21">
        <f>'Variables AMS'!Z346*'Variables AMS'!Z383/'Variables AMS'!Z$64*'Variables AMS'!$S$64</f>
        <v>0</v>
      </c>
      <c r="AC81" s="21">
        <f>'Variables AMS'!AA346*'Variables AMS'!AA383/'Variables AMS'!AA$64*'Variables AMS'!$S$64</f>
        <v>0</v>
      </c>
      <c r="AD81" s="21">
        <f>'Variables AMS'!AB346*'Variables AMS'!AB383/'Variables AMS'!AB$64*'Variables AMS'!$S$64</f>
        <v>0</v>
      </c>
      <c r="AE81" s="21">
        <f>'Variables AMS'!AC346*'Variables AMS'!AC383/'Variables AMS'!AC$64*'Variables AMS'!$S$64</f>
        <v>0</v>
      </c>
      <c r="AF81" s="21">
        <f>'Variables AMS'!AD346*'Variables AMS'!AD383/'Variables AMS'!AD$64*'Variables AMS'!$S$64</f>
        <v>0</v>
      </c>
      <c r="AG81" s="21">
        <f>'Variables AMS'!AE346*'Variables AMS'!AE383/'Variables AMS'!AE$64*'Variables AMS'!$S$64</f>
        <v>0</v>
      </c>
      <c r="AH81" s="21">
        <f>'Variables AMS'!AF346*'Variables AMS'!AF383/'Variables AMS'!AF$64*'Variables AMS'!$S$64</f>
        <v>0</v>
      </c>
      <c r="AI81" s="21">
        <f>'Variables AMS'!AG346*'Variables AMS'!AG383/'Variables AMS'!AG$64*'Variables AMS'!$S$64</f>
        <v>0</v>
      </c>
      <c r="AJ81" s="21">
        <f>'Variables AMS'!AH346*'Variables AMS'!AH383/'Variables AMS'!AH$64*'Variables AMS'!$S$64</f>
        <v>0</v>
      </c>
      <c r="AK81" s="21">
        <f>'Variables AMS'!AI346*'Variables AMS'!AI383/'Variables AMS'!AI$64*'Variables AMS'!$S$64</f>
        <v>0</v>
      </c>
      <c r="AL81" s="21">
        <f>'Variables AMS'!AJ346*'Variables AMS'!AJ383/'Variables AMS'!AJ$64*'Variables AMS'!$S$64</f>
        <v>0</v>
      </c>
      <c r="AM81" s="21">
        <f>'Variables AMS'!AK346*'Variables AMS'!AK383/'Variables AMS'!AK$64*'Variables AMS'!$S$64</f>
        <v>0</v>
      </c>
      <c r="AN81" s="21">
        <f>'Variables AMS'!AL346*'Variables AMS'!AL383/'Variables AMS'!AL$64*'Variables AMS'!$S$64</f>
        <v>0</v>
      </c>
      <c r="AO81" s="21">
        <f>'Variables AMS'!AM346*'Variables AMS'!AM383/'Variables AMS'!AM$64*'Variables AMS'!$S$64</f>
        <v>0</v>
      </c>
      <c r="AP81" s="21">
        <f>'Variables AMS'!AN346*'Variables AMS'!AN383/'Variables AMS'!AN$64*'Variables AMS'!$S$64</f>
        <v>0</v>
      </c>
      <c r="AQ81" s="21">
        <f>'Variables AMS'!AO346*'Variables AMS'!AO383/'Variables AMS'!AO$64*'Variables AMS'!$S$64</f>
        <v>0</v>
      </c>
      <c r="AR81" s="21">
        <f>'Variables AMS'!AP346*'Variables AMS'!AP383/'Variables AMS'!AP$64*'Variables AMS'!$S$64</f>
        <v>0</v>
      </c>
      <c r="AS81" s="21">
        <f>'Variables AMS'!AQ346*'Variables AMS'!AQ383/'Variables AMS'!AQ$64*'Variables AMS'!$S$64</f>
        <v>0</v>
      </c>
      <c r="AT81" s="21">
        <f>'Variables AMS'!AR346*'Variables AMS'!AR383/'Variables AMS'!AR$64*'Variables AMS'!$S$64</f>
        <v>0</v>
      </c>
      <c r="AU81" s="21">
        <f>'Variables AMS'!AS346*'Variables AMS'!AS383/'Variables AMS'!AS$64*'Variables AMS'!$S$64</f>
        <v>0</v>
      </c>
      <c r="AV81" s="21">
        <f>'Variables AMS'!AT346*'Variables AMS'!AT383/'Variables AMS'!AT$64*'Variables AMS'!$S$64</f>
        <v>0</v>
      </c>
      <c r="AW81" s="21">
        <f>'Variables AMS'!AU346*'Variables AMS'!AU383/'Variables AMS'!AU$64*'Variables AMS'!$S$64</f>
        <v>0</v>
      </c>
      <c r="AX81" s="21">
        <f>'Variables AMS'!AV346*'Variables AMS'!AV383/'Variables AMS'!AV$64*'Variables AMS'!$S$64</f>
        <v>0</v>
      </c>
    </row>
    <row r="82" spans="1:50" x14ac:dyDescent="0.25">
      <c r="A82" s="112"/>
      <c r="B82" s="114" t="s">
        <v>821</v>
      </c>
      <c r="C82" t="s">
        <v>235</v>
      </c>
      <c r="D82" s="21">
        <f>'Variables AMS'!B347*'Variables AMS'!B384/'Variables AMS'!B$64*'Variables AMS'!$S$64</f>
        <v>9576.5515585994181</v>
      </c>
      <c r="E82" s="21">
        <f>'Variables AMS'!C347*'Variables AMS'!C384/'Variables AMS'!C$64*'Variables AMS'!$S$64</f>
        <v>9730.306191496109</v>
      </c>
      <c r="F82" s="21">
        <f>'Variables AMS'!D347*'Variables AMS'!D384/'Variables AMS'!D$64*'Variables AMS'!$S$64</f>
        <v>9886.4969172728524</v>
      </c>
      <c r="G82" s="21">
        <f>'Variables AMS'!E347*'Variables AMS'!E384/'Variables AMS'!E$64*'Variables AMS'!$S$64</f>
        <v>10008.538185481841</v>
      </c>
      <c r="H82" s="21">
        <f>'Variables AMS'!F347*'Variables AMS'!F384/'Variables AMS'!F$64*'Variables AMS'!$S$64</f>
        <v>10240.501434313854</v>
      </c>
      <c r="I82" s="21">
        <f>'Variables AMS'!G347*'Variables AMS'!G384/'Variables AMS'!G$64*'Variables AMS'!$S$64</f>
        <v>9758.6341505623532</v>
      </c>
      <c r="J82" s="21">
        <f>'Variables AMS'!H347*'Variables AMS'!H384/'Variables AMS'!H$64*'Variables AMS'!$S$64</f>
        <v>9918.4135871700637</v>
      </c>
      <c r="K82" s="21">
        <f>'Variables AMS'!I347*'Variables AMS'!I384/'Variables AMS'!I$64*'Variables AMS'!$S$64</f>
        <v>10285.94404782556</v>
      </c>
      <c r="L82" s="21">
        <f>'Variables AMS'!J347*'Variables AMS'!J384/'Variables AMS'!J$64*'Variables AMS'!$S$64</f>
        <v>10542.795976957028</v>
      </c>
      <c r="M82" s="21">
        <f>'Variables AMS'!K347*'Variables AMS'!K384/'Variables AMS'!K$64*'Variables AMS'!$S$64</f>
        <v>10546.000263517826</v>
      </c>
      <c r="N82" s="21">
        <f>'Variables AMS'!L347*'Variables AMS'!L384/'Variables AMS'!L$64*'Variables AMS'!$S$64</f>
        <v>10484.392177168487</v>
      </c>
      <c r="O82" s="21">
        <f>'Variables AMS'!M347*'Variables AMS'!M384/'Variables AMS'!M$64*'Variables AMS'!$S$64</f>
        <v>10301.82081594342</v>
      </c>
      <c r="P82" s="21">
        <f>'Variables AMS'!N347*'Variables AMS'!N384/'Variables AMS'!N$64*'Variables AMS'!$S$64</f>
        <v>9940.3537420587709</v>
      </c>
      <c r="Q82" s="21">
        <f>'Variables AMS'!O347*'Variables AMS'!O384/'Variables AMS'!O$64*'Variables AMS'!$S$64</f>
        <v>9843.8918362340719</v>
      </c>
      <c r="R82" s="21">
        <f>'Variables AMS'!P347*'Variables AMS'!P384/'Variables AMS'!P$64*'Variables AMS'!$S$64</f>
        <v>9840.1601615352938</v>
      </c>
      <c r="S82" s="21">
        <f>'Variables AMS'!Q347*'Variables AMS'!Q384/'Variables AMS'!Q$64*'Variables AMS'!$S$64</f>
        <v>9632.2315700867475</v>
      </c>
      <c r="T82" s="21">
        <f>'Variables AMS'!R347*'Variables AMS'!R384/'Variables AMS'!R$64*'Variables AMS'!$S$64</f>
        <v>9347.7500045118832</v>
      </c>
      <c r="U82" s="21">
        <f>'Variables AMS'!S347*'Variables AMS'!S384/'Variables AMS'!S$64*'Variables AMS'!$S$64</f>
        <v>9655.9655537550607</v>
      </c>
      <c r="V82" s="21">
        <f>'Variables AMS'!T347*'Variables AMS'!T384/'Variables AMS'!T$64*'Variables AMS'!$S$64</f>
        <v>10048.585342389764</v>
      </c>
      <c r="W82" s="21">
        <f>'Variables AMS'!U347*'Variables AMS'!U384/'Variables AMS'!U$64*'Variables AMS'!$S$64</f>
        <v>10443.254686937251</v>
      </c>
      <c r="X82" s="21">
        <f>'Variables AMS'!V347*'Variables AMS'!V384/'Variables AMS'!V$64*'Variables AMS'!$S$64</f>
        <v>10952.605181441069</v>
      </c>
      <c r="Y82" s="21">
        <f>'Variables AMS'!W347*'Variables AMS'!W384/'Variables AMS'!W$64*'Variables AMS'!$S$64</f>
        <v>11229.784690061828</v>
      </c>
      <c r="Z82" s="21">
        <f>'Variables AMS'!X347*'Variables AMS'!X384/'Variables AMS'!X$64*'Variables AMS'!$S$64</f>
        <v>11120.934702906823</v>
      </c>
      <c r="AA82" s="21">
        <f>'Variables AMS'!Y347*'Variables AMS'!Y384/'Variables AMS'!Y$64*'Variables AMS'!$S$64</f>
        <v>10898.880545384505</v>
      </c>
      <c r="AB82" s="21">
        <f>'Variables AMS'!Z347*'Variables AMS'!Z384/'Variables AMS'!Z$64*'Variables AMS'!$S$64</f>
        <v>10659.200227214869</v>
      </c>
      <c r="AC82" s="21">
        <f>'Variables AMS'!AA347*'Variables AMS'!AA384/'Variables AMS'!AA$64*'Variables AMS'!$S$64</f>
        <v>10402.337428702833</v>
      </c>
      <c r="AD82" s="21">
        <f>'Variables AMS'!AB347*'Variables AMS'!AB384/'Variables AMS'!AB$64*'Variables AMS'!$S$64</f>
        <v>10179.242224648144</v>
      </c>
      <c r="AE82" s="21">
        <f>'Variables AMS'!AC347*'Variables AMS'!AC384/'Variables AMS'!AC$64*'Variables AMS'!$S$64</f>
        <v>9877.191980685704</v>
      </c>
      <c r="AF82" s="21">
        <f>'Variables AMS'!AD347*'Variables AMS'!AD384/'Variables AMS'!AD$64*'Variables AMS'!$S$64</f>
        <v>9560.9268695358896</v>
      </c>
      <c r="AG82" s="21">
        <f>'Variables AMS'!AE347*'Variables AMS'!AE384/'Variables AMS'!AE$64*'Variables AMS'!$S$64</f>
        <v>9245.4677931367896</v>
      </c>
      <c r="AH82" s="21">
        <f>'Variables AMS'!AF347*'Variables AMS'!AF384/'Variables AMS'!AF$64*'Variables AMS'!$S$64</f>
        <v>8832.5501965979583</v>
      </c>
      <c r="AI82" s="21">
        <f>'Variables AMS'!AG347*'Variables AMS'!AG384/'Variables AMS'!AG$64*'Variables AMS'!$S$64</f>
        <v>8470.7693921455084</v>
      </c>
      <c r="AJ82" s="21">
        <f>'Variables AMS'!AH347*'Variables AMS'!AH384/'Variables AMS'!AH$64*'Variables AMS'!$S$64</f>
        <v>8439.4947808293382</v>
      </c>
      <c r="AK82" s="21">
        <f>'Variables AMS'!AI347*'Variables AMS'!AI384/'Variables AMS'!AI$64*'Variables AMS'!$S$64</f>
        <v>8428.1232064159685</v>
      </c>
      <c r="AL82" s="21">
        <f>'Variables AMS'!AJ347*'Variables AMS'!AJ384/'Variables AMS'!AJ$64*'Variables AMS'!$S$64</f>
        <v>8389.9495552056633</v>
      </c>
      <c r="AM82" s="21">
        <f>'Variables AMS'!AK347*'Variables AMS'!AK384/'Variables AMS'!AK$64*'Variables AMS'!$S$64</f>
        <v>8338.3841176370224</v>
      </c>
      <c r="AN82" s="21">
        <f>'Variables AMS'!AL347*'Variables AMS'!AL384/'Variables AMS'!AL$64*'Variables AMS'!$S$64</f>
        <v>8294.3702157900716</v>
      </c>
      <c r="AO82" s="21">
        <f>'Variables AMS'!AM347*'Variables AMS'!AM384/'Variables AMS'!AM$64*'Variables AMS'!$S$64</f>
        <v>8062.983848832343</v>
      </c>
      <c r="AP82" s="21">
        <f>'Variables AMS'!AN347*'Variables AMS'!AN384/'Variables AMS'!AN$64*'Variables AMS'!$S$64</f>
        <v>7802.999584408416</v>
      </c>
      <c r="AQ82" s="21">
        <f>'Variables AMS'!AO347*'Variables AMS'!AO384/'Variables AMS'!AO$64*'Variables AMS'!$S$64</f>
        <v>7537.067214437885</v>
      </c>
      <c r="AR82" s="21">
        <f>'Variables AMS'!AP347*'Variables AMS'!AP384/'Variables AMS'!AP$64*'Variables AMS'!$S$64</f>
        <v>7267.9660956877515</v>
      </c>
      <c r="AS82" s="21">
        <f>'Variables AMS'!AQ347*'Variables AMS'!AQ384/'Variables AMS'!AQ$64*'Variables AMS'!$S$64</f>
        <v>6993.8730589232382</v>
      </c>
      <c r="AT82" s="21">
        <f>'Variables AMS'!AR347*'Variables AMS'!AR384/'Variables AMS'!AR$64*'Variables AMS'!$S$64</f>
        <v>6698.9630815148721</v>
      </c>
      <c r="AU82" s="21">
        <f>'Variables AMS'!AS347*'Variables AMS'!AS384/'Variables AMS'!AS$64*'Variables AMS'!$S$64</f>
        <v>6401.0528499611019</v>
      </c>
      <c r="AV82" s="21">
        <f>'Variables AMS'!AT347*'Variables AMS'!AT384/'Variables AMS'!AT$64*'Variables AMS'!$S$64</f>
        <v>6104.2887179559211</v>
      </c>
      <c r="AW82" s="21">
        <f>'Variables AMS'!AU347*'Variables AMS'!AU384/'Variables AMS'!AU$64*'Variables AMS'!$S$64</f>
        <v>5809.8380052043976</v>
      </c>
      <c r="AX82" s="21">
        <f>'Variables AMS'!AV347*'Variables AMS'!AV384/'Variables AMS'!AV$64*'Variables AMS'!$S$64</f>
        <v>5514.3346517139553</v>
      </c>
    </row>
    <row r="83" spans="1:50" x14ac:dyDescent="0.25">
      <c r="A83" s="112"/>
      <c r="B83" s="114"/>
      <c r="C83" t="s">
        <v>236</v>
      </c>
      <c r="D83" s="21">
        <f>'Variables AMS'!B348*'Variables AMS'!B385/'Variables AMS'!B$64*'Variables AMS'!$S$64</f>
        <v>712.19450011506638</v>
      </c>
      <c r="E83" s="21">
        <f>'Variables AMS'!C348*'Variables AMS'!C385/'Variables AMS'!C$64*'Variables AMS'!$S$64</f>
        <v>723.62901318025274</v>
      </c>
      <c r="F83" s="21">
        <f>'Variables AMS'!D348*'Variables AMS'!D385/'Variables AMS'!D$64*'Variables AMS'!$S$64</f>
        <v>735.2508363796095</v>
      </c>
      <c r="G83" s="21">
        <f>'Variables AMS'!E348*'Variables AMS'!E385/'Variables AMS'!E$64*'Variables AMS'!$S$64</f>
        <v>704.82502294229198</v>
      </c>
      <c r="H83" s="21">
        <f>'Variables AMS'!F348*'Variables AMS'!F385/'Variables AMS'!F$64*'Variables AMS'!$S$64</f>
        <v>728.72690928867723</v>
      </c>
      <c r="I83" s="21">
        <f>'Variables AMS'!G348*'Variables AMS'!G385/'Variables AMS'!G$64*'Variables AMS'!$S$64</f>
        <v>579.24487516950069</v>
      </c>
      <c r="J83" s="21">
        <f>'Variables AMS'!H348*'Variables AMS'!H385/'Variables AMS'!H$64*'Variables AMS'!$S$64</f>
        <v>594.51588896800922</v>
      </c>
      <c r="K83" s="21">
        <f>'Variables AMS'!I348*'Variables AMS'!I385/'Variables AMS'!I$64*'Variables AMS'!$S$64</f>
        <v>634.11409388841446</v>
      </c>
      <c r="L83" s="21">
        <f>'Variables AMS'!J348*'Variables AMS'!J385/'Variables AMS'!J$64*'Variables AMS'!$S$64</f>
        <v>656.1259319872604</v>
      </c>
      <c r="M83" s="21">
        <f>'Variables AMS'!K348*'Variables AMS'!K385/'Variables AMS'!K$64*'Variables AMS'!$S$64</f>
        <v>610.48217672243902</v>
      </c>
      <c r="N83" s="21">
        <f>'Variables AMS'!L348*'Variables AMS'!L385/'Variables AMS'!L$64*'Variables AMS'!$S$64</f>
        <v>548.58877739752381</v>
      </c>
      <c r="O83" s="21">
        <f>'Variables AMS'!M348*'Variables AMS'!M385/'Variables AMS'!M$64*'Variables AMS'!$S$64</f>
        <v>454.4740713463039</v>
      </c>
      <c r="P83" s="21">
        <f>'Variables AMS'!N348*'Variables AMS'!N385/'Variables AMS'!N$64*'Variables AMS'!$S$64</f>
        <v>372.11469459259905</v>
      </c>
      <c r="Q83" s="21">
        <f>'Variables AMS'!O348*'Variables AMS'!O385/'Variables AMS'!O$64*'Variables AMS'!$S$64</f>
        <v>346.56044334092508</v>
      </c>
      <c r="R83" s="21">
        <f>'Variables AMS'!P348*'Variables AMS'!P385/'Variables AMS'!P$64*'Variables AMS'!$S$64</f>
        <v>335.32499596474167</v>
      </c>
      <c r="S83" s="21">
        <f>'Variables AMS'!Q348*'Variables AMS'!Q385/'Variables AMS'!Q$64*'Variables AMS'!$S$64</f>
        <v>273.3883142770386</v>
      </c>
      <c r="T83" s="21">
        <f>'Variables AMS'!R348*'Variables AMS'!R385/'Variables AMS'!R$64*'Variables AMS'!$S$64</f>
        <v>225.89538251450546</v>
      </c>
      <c r="U83" s="21">
        <f>'Variables AMS'!S348*'Variables AMS'!S385/'Variables AMS'!S$64*'Variables AMS'!$S$64</f>
        <v>350.42893225571606</v>
      </c>
      <c r="V83" s="21">
        <f>'Variables AMS'!T348*'Variables AMS'!T385/'Variables AMS'!T$64*'Variables AMS'!$S$64</f>
        <v>494.7951875695714</v>
      </c>
      <c r="W83" s="21">
        <f>'Variables AMS'!U348*'Variables AMS'!U385/'Variables AMS'!U$64*'Variables AMS'!$S$64</f>
        <v>638.64644427782969</v>
      </c>
      <c r="X83" s="21">
        <f>'Variables AMS'!V348*'Variables AMS'!V385/'Variables AMS'!V$64*'Variables AMS'!$S$64</f>
        <v>344.98939203809726</v>
      </c>
      <c r="Y83" s="21">
        <f>'Variables AMS'!W348*'Variables AMS'!W385/'Variables AMS'!W$64*'Variables AMS'!$S$64</f>
        <v>220.65576752341485</v>
      </c>
      <c r="Z83" s="21">
        <f>'Variables AMS'!X348*'Variables AMS'!X385/'Variables AMS'!X$64*'Variables AMS'!$S$64</f>
        <v>164.49239838181836</v>
      </c>
      <c r="AA83" s="21">
        <f>'Variables AMS'!Y348*'Variables AMS'!Y385/'Variables AMS'!Y$64*'Variables AMS'!$S$64</f>
        <v>113.51040466142665</v>
      </c>
      <c r="AB83" s="21">
        <f>'Variables AMS'!Z348*'Variables AMS'!Z385/'Variables AMS'!Z$64*'Variables AMS'!$S$64</f>
        <v>64.614936919151447</v>
      </c>
      <c r="AC83" s="21">
        <f>'Variables AMS'!AA348*'Variables AMS'!AA385/'Variables AMS'!AA$64*'Variables AMS'!$S$64</f>
        <v>53.970557301004476</v>
      </c>
      <c r="AD83" s="21">
        <f>'Variables AMS'!AB348*'Variables AMS'!AB385/'Variables AMS'!AB$64*'Variables AMS'!$S$64</f>
        <v>46.553540514375037</v>
      </c>
      <c r="AE83" s="21">
        <f>'Variables AMS'!AC348*'Variables AMS'!AC385/'Variables AMS'!AC$64*'Variables AMS'!$S$64</f>
        <v>44.943325771925799</v>
      </c>
      <c r="AF83" s="21">
        <f>'Variables AMS'!AD348*'Variables AMS'!AD385/'Variables AMS'!AD$64*'Variables AMS'!$S$64</f>
        <v>43.958209752952129</v>
      </c>
      <c r="AG83" s="21">
        <f>'Variables AMS'!AE348*'Variables AMS'!AE385/'Variables AMS'!AE$64*'Variables AMS'!$S$64</f>
        <v>43.186176785793684</v>
      </c>
      <c r="AH83" s="21">
        <f>'Variables AMS'!AF348*'Variables AMS'!AF385/'Variables AMS'!AF$64*'Variables AMS'!$S$64</f>
        <v>40.950373994102826</v>
      </c>
      <c r="AI83" s="21">
        <f>'Variables AMS'!AG348*'Variables AMS'!AG385/'Variables AMS'!AG$64*'Variables AMS'!$S$64</f>
        <v>38.592627018202215</v>
      </c>
      <c r="AJ83" s="21">
        <f>'Variables AMS'!AH348*'Variables AMS'!AH385/'Variables AMS'!AH$64*'Variables AMS'!$S$64</f>
        <v>31.489950839695926</v>
      </c>
      <c r="AK83" s="21">
        <f>'Variables AMS'!AI348*'Variables AMS'!AI385/'Variables AMS'!AI$64*'Variables AMS'!$S$64</f>
        <v>24.16568165966456</v>
      </c>
      <c r="AL83" s="21">
        <f>'Variables AMS'!AJ348*'Variables AMS'!AJ385/'Variables AMS'!AJ$64*'Variables AMS'!$S$64</f>
        <v>16.910669910219514</v>
      </c>
      <c r="AM83" s="21">
        <f>'Variables AMS'!AK348*'Variables AMS'!AK385/'Variables AMS'!AK$64*'Variables AMS'!$S$64</f>
        <v>17.336436157072502</v>
      </c>
      <c r="AN83" s="21">
        <f>'Variables AMS'!AL348*'Variables AMS'!AL385/'Variables AMS'!AL$64*'Variables AMS'!$S$64</f>
        <v>18.428780875023762</v>
      </c>
      <c r="AO83" s="21">
        <f>'Variables AMS'!AM348*'Variables AMS'!AM385/'Variables AMS'!AM$64*'Variables AMS'!$S$64</f>
        <v>18.080692351953665</v>
      </c>
      <c r="AP83" s="21">
        <f>'Variables AMS'!AN348*'Variables AMS'!AN385/'Variables AMS'!AN$64*'Variables AMS'!$S$64</f>
        <v>17.642347149721022</v>
      </c>
      <c r="AQ83" s="21">
        <f>'Variables AMS'!AO348*'Variables AMS'!AO385/'Variables AMS'!AO$64*'Variables AMS'!$S$64</f>
        <v>17.164039555072243</v>
      </c>
      <c r="AR83" s="21">
        <f>'Variables AMS'!AP348*'Variables AMS'!AP385/'Variables AMS'!AP$64*'Variables AMS'!$S$64</f>
        <v>16.660698383029096</v>
      </c>
      <c r="AS83" s="21">
        <f>'Variables AMS'!AQ348*'Variables AMS'!AQ385/'Variables AMS'!AQ$64*'Variables AMS'!$S$64</f>
        <v>16.128641009831938</v>
      </c>
      <c r="AT83" s="21">
        <f>'Variables AMS'!AR348*'Variables AMS'!AR385/'Variables AMS'!AR$64*'Variables AMS'!$S$64</f>
        <v>16.232820851900144</v>
      </c>
      <c r="AU83" s="21">
        <f>'Variables AMS'!AS348*'Variables AMS'!AS385/'Variables AMS'!AS$64*'Variables AMS'!$S$64</f>
        <v>16.405534792302564</v>
      </c>
      <c r="AV83" s="21">
        <f>'Variables AMS'!AT348*'Variables AMS'!AT385/'Variables AMS'!AT$64*'Variables AMS'!$S$64</f>
        <v>16.586653810812859</v>
      </c>
      <c r="AW83" s="21">
        <f>'Variables AMS'!AU348*'Variables AMS'!AU385/'Variables AMS'!AU$64*'Variables AMS'!$S$64</f>
        <v>16.767580702088434</v>
      </c>
      <c r="AX83" s="21">
        <f>'Variables AMS'!AV348*'Variables AMS'!AV385/'Variables AMS'!AV$64*'Variables AMS'!$S$64</f>
        <v>16.929238631802939</v>
      </c>
    </row>
    <row r="84" spans="1:50" x14ac:dyDescent="0.25">
      <c r="A84" s="112"/>
      <c r="B84" s="114"/>
      <c r="C84" t="s">
        <v>237</v>
      </c>
      <c r="D84" s="21">
        <f>'Variables AMS'!B349*'Variables AMS'!B386/'Variables AMS'!B$64*'Variables AMS'!$S$64</f>
        <v>1433.2455429901711</v>
      </c>
      <c r="E84" s="21">
        <f>'Variables AMS'!C349*'Variables AMS'!C386/'Variables AMS'!C$64*'Variables AMS'!$S$64</f>
        <v>1456.2567637792783</v>
      </c>
      <c r="F84" s="21">
        <f>'Variables AMS'!D349*'Variables AMS'!D386/'Variables AMS'!D$64*'Variables AMS'!$S$64</f>
        <v>1479.6361084744226</v>
      </c>
      <c r="G84" s="21">
        <f>'Variables AMS'!E349*'Variables AMS'!E386/'Variables AMS'!E$64*'Variables AMS'!$S$64</f>
        <v>1498.2732405948643</v>
      </c>
      <c r="H84" s="21">
        <f>'Variables AMS'!F349*'Variables AMS'!F386/'Variables AMS'!F$64*'Variables AMS'!$S$64</f>
        <v>1558.8781079275382</v>
      </c>
      <c r="I84" s="21">
        <f>'Variables AMS'!G349*'Variables AMS'!G386/'Variables AMS'!G$64*'Variables AMS'!$S$64</f>
        <v>1461.032875194983</v>
      </c>
      <c r="J84" s="21">
        <f>'Variables AMS'!H349*'Variables AMS'!H386/'Variables AMS'!H$64*'Variables AMS'!$S$64</f>
        <v>1498.3109072481898</v>
      </c>
      <c r="K84" s="21">
        <f>'Variables AMS'!I349*'Variables AMS'!I386/'Variables AMS'!I$64*'Variables AMS'!$S$64</f>
        <v>1580.6294955911681</v>
      </c>
      <c r="L84" s="21">
        <f>'Variables AMS'!J349*'Variables AMS'!J386/'Variables AMS'!J$64*'Variables AMS'!$S$64</f>
        <v>1651.8698389287572</v>
      </c>
      <c r="M84" s="21">
        <f>'Variables AMS'!K349*'Variables AMS'!K386/'Variables AMS'!K$64*'Variables AMS'!$S$64</f>
        <v>1658.783789870585</v>
      </c>
      <c r="N84" s="21">
        <f>'Variables AMS'!L349*'Variables AMS'!L386/'Variables AMS'!L$64*'Variables AMS'!$S$64</f>
        <v>1640.9104468094542</v>
      </c>
      <c r="O84" s="21">
        <f>'Variables AMS'!M349*'Variables AMS'!M386/'Variables AMS'!M$64*'Variables AMS'!$S$64</f>
        <v>1592.01883631378</v>
      </c>
      <c r="P84" s="21">
        <f>'Variables AMS'!N349*'Variables AMS'!N386/'Variables AMS'!N$64*'Variables AMS'!$S$64</f>
        <v>1678.668433279139</v>
      </c>
      <c r="Q84" s="21">
        <f>'Variables AMS'!O349*'Variables AMS'!O386/'Variables AMS'!O$64*'Variables AMS'!$S$64</f>
        <v>1861.327200986309</v>
      </c>
      <c r="R84" s="21">
        <f>'Variables AMS'!P349*'Variables AMS'!P386/'Variables AMS'!P$64*'Variables AMS'!$S$64</f>
        <v>2104.4570693320029</v>
      </c>
      <c r="S84" s="21">
        <f>'Variables AMS'!Q349*'Variables AMS'!Q386/'Variables AMS'!Q$64*'Variables AMS'!$S$64</f>
        <v>2301.3175214782095</v>
      </c>
      <c r="T84" s="21">
        <f>'Variables AMS'!R349*'Variables AMS'!R386/'Variables AMS'!R$64*'Variables AMS'!$S$64</f>
        <v>2502.7890757692858</v>
      </c>
      <c r="U84" s="21">
        <f>'Variables AMS'!S349*'Variables AMS'!S386/'Variables AMS'!S$64*'Variables AMS'!$S$64</f>
        <v>2032.6037870121602</v>
      </c>
      <c r="V84" s="21">
        <f>'Variables AMS'!T349*'Variables AMS'!T386/'Variables AMS'!T$64*'Variables AMS'!$S$64</f>
        <v>1474.1836222532886</v>
      </c>
      <c r="W84" s="21">
        <f>'Variables AMS'!U349*'Variables AMS'!U386/'Variables AMS'!U$64*'Variables AMS'!$S$64</f>
        <v>896.96456870384134</v>
      </c>
      <c r="X84" s="21">
        <f>'Variables AMS'!V349*'Variables AMS'!V386/'Variables AMS'!V$64*'Variables AMS'!$S$64</f>
        <v>2537.5447007908856</v>
      </c>
      <c r="Y84" s="21">
        <f>'Variables AMS'!W349*'Variables AMS'!W386/'Variables AMS'!W$64*'Variables AMS'!$S$64</f>
        <v>3013.7823266640808</v>
      </c>
      <c r="Z84" s="21">
        <f>'Variables AMS'!X349*'Variables AMS'!X386/'Variables AMS'!X$64*'Variables AMS'!$S$64</f>
        <v>2981.9347709065119</v>
      </c>
      <c r="AA84" s="21">
        <f>'Variables AMS'!Y349*'Variables AMS'!Y386/'Variables AMS'!Y$64*'Variables AMS'!$S$64</f>
        <v>2864.9182861119948</v>
      </c>
      <c r="AB84" s="21">
        <f>'Variables AMS'!Z349*'Variables AMS'!Z386/'Variables AMS'!Z$64*'Variables AMS'!$S$64</f>
        <v>2736.2297151710363</v>
      </c>
      <c r="AC84" s="21">
        <f>'Variables AMS'!AA349*'Variables AMS'!AA386/'Variables AMS'!AA$64*'Variables AMS'!$S$64</f>
        <v>2603.4159792526211</v>
      </c>
      <c r="AD84" s="21">
        <f>'Variables AMS'!AB349*'Variables AMS'!AB386/'Variables AMS'!AB$64*'Variables AMS'!$S$64</f>
        <v>2483.446499711657</v>
      </c>
      <c r="AE84" s="21">
        <f>'Variables AMS'!AC349*'Variables AMS'!AC386/'Variables AMS'!AC$64*'Variables AMS'!$S$64</f>
        <v>2336.3833212607833</v>
      </c>
      <c r="AF84" s="21">
        <f>'Variables AMS'!AD349*'Variables AMS'!AD386/'Variables AMS'!AD$64*'Variables AMS'!$S$64</f>
        <v>2188.2799535834488</v>
      </c>
      <c r="AG84" s="21">
        <f>'Variables AMS'!AE349*'Variables AMS'!AE386/'Variables AMS'!AE$64*'Variables AMS'!$S$64</f>
        <v>2043.1791424386308</v>
      </c>
      <c r="AH84" s="21">
        <f>'Variables AMS'!AF349*'Variables AMS'!AF386/'Variables AMS'!AF$64*'Variables AMS'!$S$64</f>
        <v>1867.1464260774937</v>
      </c>
      <c r="AI84" s="21">
        <f>'Variables AMS'!AG349*'Variables AMS'!AG386/'Variables AMS'!AG$64*'Variables AMS'!$S$64</f>
        <v>1699.8807190800358</v>
      </c>
      <c r="AJ84" s="21">
        <f>'Variables AMS'!AH349*'Variables AMS'!AH386/'Variables AMS'!AH$64*'Variables AMS'!$S$64</f>
        <v>1408.3912425199198</v>
      </c>
      <c r="AK84" s="21">
        <f>'Variables AMS'!AI349*'Variables AMS'!AI386/'Variables AMS'!AI$64*'Variables AMS'!$S$64</f>
        <v>1104.3420200158619</v>
      </c>
      <c r="AL84" s="21">
        <f>'Variables AMS'!AJ349*'Variables AMS'!AJ386/'Variables AMS'!AJ$64*'Variables AMS'!$S$64</f>
        <v>796.60442839569657</v>
      </c>
      <c r="AM84" s="21">
        <f>'Variables AMS'!AK349*'Variables AMS'!AK386/'Variables AMS'!AK$64*'Variables AMS'!$S$64</f>
        <v>502.49564953622894</v>
      </c>
      <c r="AN84" s="21">
        <f>'Variables AMS'!AL349*'Variables AMS'!AL386/'Variables AMS'!AL$64*'Variables AMS'!$S$64</f>
        <v>208.98652496562062</v>
      </c>
      <c r="AO84" s="21">
        <f>'Variables AMS'!AM349*'Variables AMS'!AM386/'Variables AMS'!AM$64*'Variables AMS'!$S$64</f>
        <v>203.4362952062788</v>
      </c>
      <c r="AP84" s="21">
        <f>'Variables AMS'!AN349*'Variables AMS'!AN386/'Variables AMS'!AN$64*'Variables AMS'!$S$64</f>
        <v>215.50788914748341</v>
      </c>
      <c r="AQ84" s="21">
        <f>'Variables AMS'!AO349*'Variables AMS'!AO386/'Variables AMS'!AO$64*'Variables AMS'!$S$64</f>
        <v>229.37870774599421</v>
      </c>
      <c r="AR84" s="21">
        <f>'Variables AMS'!AP349*'Variables AMS'!AP386/'Variables AMS'!AP$64*'Variables AMS'!$S$64</f>
        <v>243.36432925452445</v>
      </c>
      <c r="AS84" s="21">
        <f>'Variables AMS'!AQ349*'Variables AMS'!AQ386/'Variables AMS'!AQ$64*'Variables AMS'!$S$64</f>
        <v>257.18832973310293</v>
      </c>
      <c r="AT84" s="21">
        <f>'Variables AMS'!AR349*'Variables AMS'!AR386/'Variables AMS'!AR$64*'Variables AMS'!$S$64</f>
        <v>267.8216342701632</v>
      </c>
      <c r="AU84" s="21">
        <f>'Variables AMS'!AS349*'Variables AMS'!AS386/'Variables AMS'!AS$64*'Variables AMS'!$S$64</f>
        <v>277.97375017961576</v>
      </c>
      <c r="AV84" s="21">
        <f>'Variables AMS'!AT349*'Variables AMS'!AT386/'Variables AMS'!AT$64*'Variables AMS'!$S$64</f>
        <v>287.98613538856091</v>
      </c>
      <c r="AW84" s="21">
        <f>'Variables AMS'!AU349*'Variables AMS'!AU386/'Variables AMS'!AU$64*'Variables AMS'!$S$64</f>
        <v>297.89637037656144</v>
      </c>
      <c r="AX84" s="21">
        <f>'Variables AMS'!AV349*'Variables AMS'!AV386/'Variables AMS'!AV$64*'Variables AMS'!$S$64</f>
        <v>307.45504364896118</v>
      </c>
    </row>
    <row r="85" spans="1:50" x14ac:dyDescent="0.25">
      <c r="A85" s="112"/>
      <c r="B85" s="114"/>
      <c r="C85" t="s">
        <v>238</v>
      </c>
      <c r="D85" s="21">
        <f>'Variables AMS'!B350*'Variables AMS'!B387/'Variables AMS'!B$64*'Variables AMS'!$S$64</f>
        <v>1674.0271837170451</v>
      </c>
      <c r="E85" s="21">
        <f>'Variables AMS'!C350*'Variables AMS'!C387/'Variables AMS'!C$64*'Variables AMS'!$S$64</f>
        <v>1700.9042316310538</v>
      </c>
      <c r="F85" s="21">
        <f>'Variables AMS'!D350*'Variables AMS'!D387/'Variables AMS'!D$64*'Variables AMS'!$S$64</f>
        <v>1728.2159248350288</v>
      </c>
      <c r="G85" s="21">
        <f>'Variables AMS'!E350*'Variables AMS'!E387/'Variables AMS'!E$64*'Variables AMS'!$S$64</f>
        <v>1613.4874385581675</v>
      </c>
      <c r="H85" s="21">
        <f>'Variables AMS'!F350*'Variables AMS'!F387/'Variables AMS'!F$64*'Variables AMS'!$S$64</f>
        <v>1866.2232811319063</v>
      </c>
      <c r="I85" s="21">
        <f>'Variables AMS'!G350*'Variables AMS'!G387/'Variables AMS'!G$64*'Variables AMS'!$S$64</f>
        <v>1458.7973794251152</v>
      </c>
      <c r="J85" s="21">
        <f>'Variables AMS'!H350*'Variables AMS'!H387/'Variables AMS'!H$64*'Variables AMS'!$S$64</f>
        <v>1424.0851168140614</v>
      </c>
      <c r="K85" s="21">
        <f>'Variables AMS'!I350*'Variables AMS'!I387/'Variables AMS'!I$64*'Variables AMS'!$S$64</f>
        <v>1523.7635381810551</v>
      </c>
      <c r="L85" s="21">
        <f>'Variables AMS'!J350*'Variables AMS'!J387/'Variables AMS'!J$64*'Variables AMS'!$S$64</f>
        <v>1384.1956541515683</v>
      </c>
      <c r="M85" s="21">
        <f>'Variables AMS'!K350*'Variables AMS'!K387/'Variables AMS'!K$64*'Variables AMS'!$S$64</f>
        <v>1108.3837174065216</v>
      </c>
      <c r="N85" s="21">
        <f>'Variables AMS'!L350*'Variables AMS'!L387/'Variables AMS'!L$64*'Variables AMS'!$S$64</f>
        <v>988.97777876590999</v>
      </c>
      <c r="O85" s="21">
        <f>'Variables AMS'!M350*'Variables AMS'!M387/'Variables AMS'!M$64*'Variables AMS'!$S$64</f>
        <v>872.63310321028359</v>
      </c>
      <c r="P85" s="21">
        <f>'Variables AMS'!N350*'Variables AMS'!N387/'Variables AMS'!N$64*'Variables AMS'!$S$64</f>
        <v>766.0671007489666</v>
      </c>
      <c r="Q85" s="21">
        <f>'Variables AMS'!O350*'Variables AMS'!O387/'Variables AMS'!O$64*'Variables AMS'!$S$64</f>
        <v>766.9295001179994</v>
      </c>
      <c r="R85" s="21">
        <f>'Variables AMS'!P350*'Variables AMS'!P387/'Variables AMS'!P$64*'Variables AMS'!$S$64</f>
        <v>660.91056458685318</v>
      </c>
      <c r="S85" s="21">
        <f>'Variables AMS'!Q350*'Variables AMS'!Q387/'Variables AMS'!Q$64*'Variables AMS'!$S$64</f>
        <v>413.68623257510797</v>
      </c>
      <c r="T85" s="21">
        <f>'Variables AMS'!R350*'Variables AMS'!R387/'Variables AMS'!R$64*'Variables AMS'!$S$64</f>
        <v>285.9098939064645</v>
      </c>
      <c r="U85" s="21">
        <f>'Variables AMS'!S350*'Variables AMS'!S387/'Variables AMS'!S$64*'Variables AMS'!$S$64</f>
        <v>236.04533848656899</v>
      </c>
      <c r="V85" s="21">
        <f>'Variables AMS'!T350*'Variables AMS'!T387/'Variables AMS'!T$64*'Variables AMS'!$S$64</f>
        <v>190.63829061324577</v>
      </c>
      <c r="W85" s="21">
        <f>'Variables AMS'!U350*'Variables AMS'!U387/'Variables AMS'!U$64*'Variables AMS'!$S$64</f>
        <v>144.6009320509971</v>
      </c>
      <c r="X85" s="21">
        <f>'Variables AMS'!V350*'Variables AMS'!V387/'Variables AMS'!V$64*'Variables AMS'!$S$64</f>
        <v>185.30890644165802</v>
      </c>
      <c r="Y85" s="21">
        <f>'Variables AMS'!W350*'Variables AMS'!W387/'Variables AMS'!W$64*'Variables AMS'!$S$64</f>
        <v>86.517693882060854</v>
      </c>
      <c r="Z85" s="21">
        <f>'Variables AMS'!X350*'Variables AMS'!X387/'Variables AMS'!X$64*'Variables AMS'!$S$64</f>
        <v>62.777141378071519</v>
      </c>
      <c r="AA85" s="21">
        <f>'Variables AMS'!Y350*'Variables AMS'!Y387/'Variables AMS'!Y$64*'Variables AMS'!$S$64</f>
        <v>43.99422912967578</v>
      </c>
      <c r="AB85" s="21">
        <f>'Variables AMS'!Z350*'Variables AMS'!Z387/'Variables AMS'!Z$64*'Variables AMS'!$S$64</f>
        <v>26.196791951635539</v>
      </c>
      <c r="AC85" s="21">
        <f>'Variables AMS'!AA350*'Variables AMS'!AA387/'Variables AMS'!AA$64*'Variables AMS'!$S$64</f>
        <v>24.337303802696479</v>
      </c>
      <c r="AD85" s="21">
        <f>'Variables AMS'!AB350*'Variables AMS'!AB387/'Variables AMS'!AB$64*'Variables AMS'!$S$64</f>
        <v>23.759723462061167</v>
      </c>
      <c r="AE85" s="21">
        <f>'Variables AMS'!AC350*'Variables AMS'!AC387/'Variables AMS'!AC$64*'Variables AMS'!$S$64</f>
        <v>19.970440872062451</v>
      </c>
      <c r="AF85" s="21">
        <f>'Variables AMS'!AD350*'Variables AMS'!AD387/'Variables AMS'!AD$64*'Variables AMS'!$S$64</f>
        <v>15.936813292123468</v>
      </c>
      <c r="AG85" s="21">
        <f>'Variables AMS'!AE350*'Variables AMS'!AE387/'Variables AMS'!AE$64*'Variables AMS'!$S$64</f>
        <v>11.951221629357727</v>
      </c>
      <c r="AH85" s="21">
        <f>'Variables AMS'!AF350*'Variables AMS'!AF387/'Variables AMS'!AF$64*'Variables AMS'!$S$64</f>
        <v>11.219877003112282</v>
      </c>
      <c r="AI85" s="21">
        <f>'Variables AMS'!AG350*'Variables AMS'!AG387/'Variables AMS'!AG$64*'Variables AMS'!$S$64</f>
        <v>10.788608459960418</v>
      </c>
      <c r="AJ85" s="21">
        <f>'Variables AMS'!AH350*'Variables AMS'!AH387/'Variables AMS'!AH$64*'Variables AMS'!$S$64</f>
        <v>10.743967568262391</v>
      </c>
      <c r="AK85" s="21">
        <f>'Variables AMS'!AI350*'Variables AMS'!AI387/'Variables AMS'!AI$64*'Variables AMS'!$S$64</f>
        <v>10.748645663031679</v>
      </c>
      <c r="AL85" s="21">
        <f>'Variables AMS'!AJ350*'Variables AMS'!AJ387/'Variables AMS'!AJ$64*'Variables AMS'!$S$64</f>
        <v>10.750822567986006</v>
      </c>
      <c r="AM85" s="21">
        <f>'Variables AMS'!AK350*'Variables AMS'!AK387/'Variables AMS'!AK$64*'Variables AMS'!$S$64</f>
        <v>10.75267888119949</v>
      </c>
      <c r="AN85" s="21">
        <f>'Variables AMS'!AL350*'Variables AMS'!AL387/'Variables AMS'!AL$64*'Variables AMS'!$S$64</f>
        <v>10.771776018203067</v>
      </c>
      <c r="AO85" s="21">
        <f>'Variables AMS'!AM350*'Variables AMS'!AM387/'Variables AMS'!AM$64*'Variables AMS'!$S$64</f>
        <v>10.833071430398599</v>
      </c>
      <c r="AP85" s="21">
        <f>'Variables AMS'!AN350*'Variables AMS'!AN387/'Variables AMS'!AN$64*'Variables AMS'!$S$64</f>
        <v>10.894715807166765</v>
      </c>
      <c r="AQ85" s="21">
        <f>'Variables AMS'!AO350*'Variables AMS'!AO387/'Variables AMS'!AO$64*'Variables AMS'!$S$64</f>
        <v>10.956650742020431</v>
      </c>
      <c r="AR85" s="21">
        <f>'Variables AMS'!AP350*'Variables AMS'!AP387/'Variables AMS'!AP$64*'Variables AMS'!$S$64</f>
        <v>11.018099291225454</v>
      </c>
      <c r="AS85" s="21">
        <f>'Variables AMS'!AQ350*'Variables AMS'!AQ387/'Variables AMS'!AQ$64*'Variables AMS'!$S$64</f>
        <v>11.075404518213235</v>
      </c>
      <c r="AT85" s="21">
        <f>'Variables AMS'!AR350*'Variables AMS'!AR387/'Variables AMS'!AR$64*'Variables AMS'!$S$64</f>
        <v>11.128121363993371</v>
      </c>
      <c r="AU85" s="21">
        <f>'Variables AMS'!AS350*'Variables AMS'!AS387/'Variables AMS'!AS$64*'Variables AMS'!$S$64</f>
        <v>11.18136400852651</v>
      </c>
      <c r="AV85" s="21">
        <f>'Variables AMS'!AT350*'Variables AMS'!AT387/'Variables AMS'!AT$64*'Variables AMS'!$S$64</f>
        <v>11.234645314237406</v>
      </c>
      <c r="AW85" s="21">
        <f>'Variables AMS'!AU350*'Variables AMS'!AU387/'Variables AMS'!AU$64*'Variables AMS'!$S$64</f>
        <v>11.287569403949233</v>
      </c>
      <c r="AX85" s="21">
        <f>'Variables AMS'!AV350*'Variables AMS'!AV387/'Variables AMS'!AV$64*'Variables AMS'!$S$64</f>
        <v>11.329732032875635</v>
      </c>
    </row>
    <row r="86" spans="1:50" x14ac:dyDescent="0.25">
      <c r="A86" s="112"/>
      <c r="B86" s="114"/>
      <c r="C86" t="s">
        <v>239</v>
      </c>
      <c r="D86" s="21">
        <f>'Variables AMS'!B351*'Variables AMS'!B388/'Variables AMS'!B$64*'Variables AMS'!$S$64</f>
        <v>106.10770174384609</v>
      </c>
      <c r="E86" s="21">
        <f>'Variables AMS'!C351*'Variables AMS'!C388/'Variables AMS'!C$64*'Variables AMS'!$S$64</f>
        <v>107.81129521685223</v>
      </c>
      <c r="F86" s="21">
        <f>'Variables AMS'!D351*'Variables AMS'!D388/'Variables AMS'!D$64*'Variables AMS'!$S$64</f>
        <v>109.54188047869906</v>
      </c>
      <c r="G86" s="21">
        <f>'Variables AMS'!E351*'Variables AMS'!E388/'Variables AMS'!E$64*'Variables AMS'!$S$64</f>
        <v>214.7853584008059</v>
      </c>
      <c r="H86" s="21">
        <f>'Variables AMS'!F351*'Variables AMS'!F388/'Variables AMS'!F$64*'Variables AMS'!$S$64</f>
        <v>335.46595287826341</v>
      </c>
      <c r="I86" s="21">
        <f>'Variables AMS'!G351*'Variables AMS'!G388/'Variables AMS'!G$64*'Variables AMS'!$S$64</f>
        <v>421.8689183264745</v>
      </c>
      <c r="J86" s="21">
        <f>'Variables AMS'!H351*'Variables AMS'!H388/'Variables AMS'!H$64*'Variables AMS'!$S$64</f>
        <v>521.25872210828732</v>
      </c>
      <c r="K86" s="21">
        <f>'Variables AMS'!I351*'Variables AMS'!I388/'Variables AMS'!I$64*'Variables AMS'!$S$64</f>
        <v>623.19247121696276</v>
      </c>
      <c r="L86" s="21">
        <f>'Variables AMS'!J351*'Variables AMS'!J388/'Variables AMS'!J$64*'Variables AMS'!$S$64</f>
        <v>707.82359051243293</v>
      </c>
      <c r="M86" s="21">
        <f>'Variables AMS'!K351*'Variables AMS'!K388/'Variables AMS'!K$64*'Variables AMS'!$S$64</f>
        <v>758.70172279673693</v>
      </c>
      <c r="N86" s="21">
        <f>'Variables AMS'!L351*'Variables AMS'!L388/'Variables AMS'!L$64*'Variables AMS'!$S$64</f>
        <v>782.48606519703412</v>
      </c>
      <c r="O86" s="21">
        <f>'Variables AMS'!M351*'Variables AMS'!M388/'Variables AMS'!M$64*'Variables AMS'!$S$64</f>
        <v>769.73538651619003</v>
      </c>
      <c r="P86" s="21">
        <f>'Variables AMS'!N351*'Variables AMS'!N388/'Variables AMS'!N$64*'Variables AMS'!$S$64</f>
        <v>827.60900579138524</v>
      </c>
      <c r="Q86" s="21">
        <f>'Variables AMS'!O351*'Variables AMS'!O388/'Variables AMS'!O$64*'Variables AMS'!$S$64</f>
        <v>919.48901266648329</v>
      </c>
      <c r="R86" s="21">
        <f>'Variables AMS'!P351*'Variables AMS'!P388/'Variables AMS'!P$64*'Variables AMS'!$S$64</f>
        <v>1028.2714382956185</v>
      </c>
      <c r="S86" s="21">
        <f>'Variables AMS'!Q351*'Variables AMS'!Q388/'Variables AMS'!Q$64*'Variables AMS'!$S$64</f>
        <v>1122.6047197763196</v>
      </c>
      <c r="T86" s="21">
        <f>'Variables AMS'!R351*'Variables AMS'!R388/'Variables AMS'!R$64*'Variables AMS'!$S$64</f>
        <v>1212.1410116386612</v>
      </c>
      <c r="U86" s="21">
        <f>'Variables AMS'!S351*'Variables AMS'!S388/'Variables AMS'!S$64*'Variables AMS'!$S$64</f>
        <v>1323.8899004598907</v>
      </c>
      <c r="V86" s="21">
        <f>'Variables AMS'!T351*'Variables AMS'!T388/'Variables AMS'!T$64*'Variables AMS'!$S$64</f>
        <v>1443.4263150953384</v>
      </c>
      <c r="W86" s="21">
        <f>'Variables AMS'!U351*'Variables AMS'!U388/'Variables AMS'!U$64*'Variables AMS'!$S$64</f>
        <v>1565.0147448179032</v>
      </c>
      <c r="X86" s="21">
        <f>'Variables AMS'!V351*'Variables AMS'!V388/'Variables AMS'!V$64*'Variables AMS'!$S$64</f>
        <v>1664.5296997373114</v>
      </c>
      <c r="Y86" s="21">
        <f>'Variables AMS'!W351*'Variables AMS'!W388/'Variables AMS'!W$64*'Variables AMS'!$S$64</f>
        <v>1820.7069476905235</v>
      </c>
      <c r="Z86" s="21">
        <f>'Variables AMS'!X351*'Variables AMS'!X388/'Variables AMS'!X$64*'Variables AMS'!$S$64</f>
        <v>1929.6349969665562</v>
      </c>
      <c r="AA86" s="21">
        <f>'Variables AMS'!Y351*'Variables AMS'!Y388/'Variables AMS'!Y$64*'Variables AMS'!$S$64</f>
        <v>2016.7279773840253</v>
      </c>
      <c r="AB86" s="21">
        <f>'Variables AMS'!Z351*'Variables AMS'!Z388/'Variables AMS'!Z$64*'Variables AMS'!$S$64</f>
        <v>2095.4789786603501</v>
      </c>
      <c r="AC86" s="21">
        <f>'Variables AMS'!AA351*'Variables AMS'!AA388/'Variables AMS'!AA$64*'Variables AMS'!$S$64</f>
        <v>2161.7385635470559</v>
      </c>
      <c r="AD86" s="21">
        <f>'Variables AMS'!AB351*'Variables AMS'!AB388/'Variables AMS'!AB$64*'Variables AMS'!$S$64</f>
        <v>2229.4077157571583</v>
      </c>
      <c r="AE86" s="21">
        <f>'Variables AMS'!AC351*'Variables AMS'!AC388/'Variables AMS'!AC$64*'Variables AMS'!$S$64</f>
        <v>2461.4211687255915</v>
      </c>
      <c r="AF86" s="21">
        <f>'Variables AMS'!AD351*'Variables AMS'!AD388/'Variables AMS'!AD$64*'Variables AMS'!$S$64</f>
        <v>2703.2416027252307</v>
      </c>
      <c r="AG86" s="21">
        <f>'Variables AMS'!AE351*'Variables AMS'!AE388/'Variables AMS'!AE$64*'Variables AMS'!$S$64</f>
        <v>2939.0119575104391</v>
      </c>
      <c r="AH86" s="21">
        <f>'Variables AMS'!AF351*'Variables AMS'!AF388/'Variables AMS'!AF$64*'Variables AMS'!$S$64</f>
        <v>3112.07373148129</v>
      </c>
      <c r="AI86" s="21">
        <f>'Variables AMS'!AG351*'Variables AMS'!AG388/'Variables AMS'!AG$64*'Variables AMS'!$S$64</f>
        <v>3285.1303533327027</v>
      </c>
      <c r="AJ86" s="21">
        <f>'Variables AMS'!AH351*'Variables AMS'!AH388/'Variables AMS'!AH$64*'Variables AMS'!$S$64</f>
        <v>3539.8283873265727</v>
      </c>
      <c r="AK86" s="21">
        <f>'Variables AMS'!AI351*'Variables AMS'!AI388/'Variables AMS'!AI$64*'Variables AMS'!$S$64</f>
        <v>3799.4919149203024</v>
      </c>
      <c r="AL86" s="21">
        <f>'Variables AMS'!AJ351*'Variables AMS'!AJ388/'Variables AMS'!AJ$64*'Variables AMS'!$S$64</f>
        <v>4047.0565262764362</v>
      </c>
      <c r="AM86" s="21">
        <f>'Variables AMS'!AK351*'Variables AMS'!AK388/'Variables AMS'!AK$64*'Variables AMS'!$S$64</f>
        <v>4274.9063341340552</v>
      </c>
      <c r="AN86" s="21">
        <f>'Variables AMS'!AL351*'Variables AMS'!AL388/'Variables AMS'!AL$64*'Variables AMS'!$S$64</f>
        <v>4504.0538957762828</v>
      </c>
      <c r="AO86" s="21">
        <f>'Variables AMS'!AM351*'Variables AMS'!AM388/'Variables AMS'!AM$64*'Variables AMS'!$S$64</f>
        <v>4772.4222633147456</v>
      </c>
      <c r="AP86" s="21">
        <f>'Variables AMS'!AN351*'Variables AMS'!AN388/'Variables AMS'!AN$64*'Variables AMS'!$S$64</f>
        <v>5038.4540452736683</v>
      </c>
      <c r="AQ86" s="21">
        <f>'Variables AMS'!AO351*'Variables AMS'!AO388/'Variables AMS'!AO$64*'Variables AMS'!$S$64</f>
        <v>5300.1547259471545</v>
      </c>
      <c r="AR86" s="21">
        <f>'Variables AMS'!AP351*'Variables AMS'!AP388/'Variables AMS'!AP$64*'Variables AMS'!$S$64</f>
        <v>5556.9265966297353</v>
      </c>
      <c r="AS86" s="21">
        <f>'Variables AMS'!AQ351*'Variables AMS'!AQ388/'Variables AMS'!AQ$64*'Variables AMS'!$S$64</f>
        <v>5806.2188458982928</v>
      </c>
      <c r="AT86" s="21">
        <f>'Variables AMS'!AR351*'Variables AMS'!AR388/'Variables AMS'!AR$64*'Variables AMS'!$S$64</f>
        <v>6038.4763417826052</v>
      </c>
      <c r="AU86" s="21">
        <f>'Variables AMS'!AS351*'Variables AMS'!AS388/'Variables AMS'!AS$64*'Variables AMS'!$S$64</f>
        <v>6261.9307160325943</v>
      </c>
      <c r="AV86" s="21">
        <f>'Variables AMS'!AT351*'Variables AMS'!AT388/'Variables AMS'!AT$64*'Variables AMS'!$S$64</f>
        <v>6479.0312542770298</v>
      </c>
      <c r="AW86" s="21">
        <f>'Variables AMS'!AU351*'Variables AMS'!AU388/'Variables AMS'!AU$64*'Variables AMS'!$S$64</f>
        <v>6690.4374500948879</v>
      </c>
      <c r="AX86" s="21">
        <f>'Variables AMS'!AV351*'Variables AMS'!AV388/'Variables AMS'!AV$64*'Variables AMS'!$S$64</f>
        <v>6891.5300830627202</v>
      </c>
    </row>
    <row r="87" spans="1:50" x14ac:dyDescent="0.25">
      <c r="A87" s="112"/>
      <c r="B87" s="114"/>
      <c r="C87" t="s">
        <v>240</v>
      </c>
      <c r="D87" s="21">
        <f>'Variables AMS'!B352*'Variables AMS'!B389/'Variables AMS'!B$64*'Variables AMS'!$S$64</f>
        <v>27.207103011242495</v>
      </c>
      <c r="E87" s="21">
        <f>'Variables AMS'!C352*'Variables AMS'!C389/'Variables AMS'!C$64*'Variables AMS'!$S$64</f>
        <v>27.64392185047484</v>
      </c>
      <c r="F87" s="21">
        <f>'Variables AMS'!D352*'Variables AMS'!D389/'Variables AMS'!D$64*'Variables AMS'!$S$64</f>
        <v>28.08766166374944</v>
      </c>
      <c r="G87" s="21">
        <f>'Variables AMS'!E352*'Variables AMS'!E389/'Variables AMS'!E$64*'Variables AMS'!$S$64</f>
        <v>36.81699428500545</v>
      </c>
      <c r="H87" s="21">
        <f>'Variables AMS'!F352*'Variables AMS'!F389/'Variables AMS'!F$64*'Variables AMS'!$S$64</f>
        <v>50.109586991000299</v>
      </c>
      <c r="I87" s="21">
        <f>'Variables AMS'!G352*'Variables AMS'!G389/'Variables AMS'!G$64*'Variables AMS'!$S$64</f>
        <v>63.684000694331267</v>
      </c>
      <c r="J87" s="21">
        <f>'Variables AMS'!H352*'Variables AMS'!H389/'Variables AMS'!H$64*'Variables AMS'!$S$64</f>
        <v>86.324920309996628</v>
      </c>
      <c r="K87" s="21">
        <f>'Variables AMS'!I352*'Variables AMS'!I389/'Variables AMS'!I$64*'Variables AMS'!$S$64</f>
        <v>119.36980325288366</v>
      </c>
      <c r="L87" s="21">
        <f>'Variables AMS'!J352*'Variables AMS'!J389/'Variables AMS'!J$64*'Variables AMS'!$S$64</f>
        <v>163.10436820767035</v>
      </c>
      <c r="M87" s="21">
        <f>'Variables AMS'!K352*'Variables AMS'!K389/'Variables AMS'!K$64*'Variables AMS'!$S$64</f>
        <v>217.45535514542561</v>
      </c>
      <c r="N87" s="21">
        <f>'Variables AMS'!L352*'Variables AMS'!L389/'Variables AMS'!L$64*'Variables AMS'!$S$64</f>
        <v>288.08326129206756</v>
      </c>
      <c r="O87" s="21">
        <f>'Variables AMS'!M352*'Variables AMS'!M389/'Variables AMS'!M$64*'Variables AMS'!$S$64</f>
        <v>377.14476881081958</v>
      </c>
      <c r="P87" s="21">
        <f>'Variables AMS'!N352*'Variables AMS'!N389/'Variables AMS'!N$64*'Variables AMS'!$S$64</f>
        <v>417.59087232939368</v>
      </c>
      <c r="Q87" s="21">
        <f>'Variables AMS'!O352*'Variables AMS'!O389/'Variables AMS'!O$64*'Variables AMS'!$S$64</f>
        <v>465.05403834320623</v>
      </c>
      <c r="R87" s="21">
        <f>'Variables AMS'!P352*'Variables AMS'!P389/'Variables AMS'!P$64*'Variables AMS'!$S$64</f>
        <v>519.86282976728887</v>
      </c>
      <c r="S87" s="21">
        <f>'Variables AMS'!Q352*'Variables AMS'!Q389/'Variables AMS'!Q$64*'Variables AMS'!$S$64</f>
        <v>567.19597791129797</v>
      </c>
      <c r="T87" s="21">
        <f>'Variables AMS'!R352*'Variables AMS'!R389/'Variables AMS'!R$64*'Variables AMS'!$S$64</f>
        <v>612.06852167109378</v>
      </c>
      <c r="U87" s="21">
        <f>'Variables AMS'!S352*'Variables AMS'!S389/'Variables AMS'!S$64*'Variables AMS'!$S$64</f>
        <v>668.13494894644259</v>
      </c>
      <c r="V87" s="21">
        <f>'Variables AMS'!T352*'Variables AMS'!T389/'Variables AMS'!T$64*'Variables AMS'!$S$64</f>
        <v>728.10804324751632</v>
      </c>
      <c r="W87" s="21">
        <f>'Variables AMS'!U352*'Variables AMS'!U389/'Variables AMS'!U$64*'Variables AMS'!$S$64</f>
        <v>789.09585580642852</v>
      </c>
      <c r="X87" s="21">
        <f>'Variables AMS'!V352*'Variables AMS'!V389/'Variables AMS'!V$64*'Variables AMS'!$S$64</f>
        <v>868.35404423017451</v>
      </c>
      <c r="Y87" s="21">
        <f>'Variables AMS'!W352*'Variables AMS'!W389/'Variables AMS'!W$64*'Variables AMS'!$S$64</f>
        <v>1007.6310024366956</v>
      </c>
      <c r="Z87" s="21">
        <f>'Variables AMS'!X352*'Variables AMS'!X389/'Variables AMS'!X$64*'Variables AMS'!$S$64</f>
        <v>1177.5467622123042</v>
      </c>
      <c r="AA87" s="21">
        <f>'Variables AMS'!Y352*'Variables AMS'!Y389/'Variables AMS'!Y$64*'Variables AMS'!$S$64</f>
        <v>1337.780363269598</v>
      </c>
      <c r="AB87" s="21">
        <f>'Variables AMS'!Z352*'Variables AMS'!Z389/'Variables AMS'!Z$64*'Variables AMS'!$S$64</f>
        <v>1488.9269215987292</v>
      </c>
      <c r="AC87" s="21">
        <f>'Variables AMS'!AA352*'Variables AMS'!AA389/'Variables AMS'!AA$64*'Variables AMS'!$S$64</f>
        <v>1624.8519868674712</v>
      </c>
      <c r="AD87" s="21">
        <f>'Variables AMS'!AB352*'Variables AMS'!AB389/'Variables AMS'!AB$64*'Variables AMS'!$S$64</f>
        <v>1757.671901932335</v>
      </c>
      <c r="AE87" s="21">
        <f>'Variables AMS'!AC352*'Variables AMS'!AC389/'Variables AMS'!AC$64*'Variables AMS'!$S$64</f>
        <v>1915.2786871581202</v>
      </c>
      <c r="AF87" s="21">
        <f>'Variables AMS'!AD352*'Variables AMS'!AD389/'Variables AMS'!AD$64*'Variables AMS'!$S$64</f>
        <v>2069.6249386385289</v>
      </c>
      <c r="AG87" s="21">
        <f>'Variables AMS'!AE352*'Variables AMS'!AE389/'Variables AMS'!AE$64*'Variables AMS'!$S$64</f>
        <v>2218.783714992031</v>
      </c>
      <c r="AH87" s="21">
        <f>'Variables AMS'!AF352*'Variables AMS'!AF389/'Variables AMS'!AF$64*'Variables AMS'!$S$64</f>
        <v>2321.3564283084161</v>
      </c>
      <c r="AI87" s="21">
        <f>'Variables AMS'!AG352*'Variables AMS'!AG389/'Variables AMS'!AG$64*'Variables AMS'!$S$64</f>
        <v>2425.2040726830155</v>
      </c>
      <c r="AJ87" s="21">
        <f>'Variables AMS'!AH352*'Variables AMS'!AH389/'Variables AMS'!AH$64*'Variables AMS'!$S$64</f>
        <v>2555.160337199804</v>
      </c>
      <c r="AK87" s="21">
        <f>'Variables AMS'!AI352*'Variables AMS'!AI389/'Variables AMS'!AI$64*'Variables AMS'!$S$64</f>
        <v>2684.6349506794231</v>
      </c>
      <c r="AL87" s="21">
        <f>'Variables AMS'!AJ352*'Variables AMS'!AJ389/'Variables AMS'!AJ$64*'Variables AMS'!$S$64</f>
        <v>2805.0976695254517</v>
      </c>
      <c r="AM87" s="21">
        <f>'Variables AMS'!AK352*'Variables AMS'!AK389/'Variables AMS'!AK$64*'Variables AMS'!$S$64</f>
        <v>2914.8562409783735</v>
      </c>
      <c r="AN87" s="21">
        <f>'Variables AMS'!AL352*'Variables AMS'!AL389/'Variables AMS'!AL$64*'Variables AMS'!$S$64</f>
        <v>3026.0862180219128</v>
      </c>
      <c r="AO87" s="21">
        <f>'Variables AMS'!AM352*'Variables AMS'!AM389/'Variables AMS'!AM$64*'Variables AMS'!$S$64</f>
        <v>3164.9933064156694</v>
      </c>
      <c r="AP87" s="21">
        <f>'Variables AMS'!AN352*'Variables AMS'!AN389/'Variables AMS'!AN$64*'Variables AMS'!$S$64</f>
        <v>3302.6498962009564</v>
      </c>
      <c r="AQ87" s="21">
        <f>'Variables AMS'!AO352*'Variables AMS'!AO389/'Variables AMS'!AO$64*'Variables AMS'!$S$64</f>
        <v>3437.7147914239085</v>
      </c>
      <c r="AR87" s="21">
        <f>'Variables AMS'!AP352*'Variables AMS'!AP389/'Variables AMS'!AP$64*'Variables AMS'!$S$64</f>
        <v>3569.8496680278613</v>
      </c>
      <c r="AS87" s="21">
        <f>'Variables AMS'!AQ352*'Variables AMS'!AQ389/'Variables AMS'!AQ$64*'Variables AMS'!$S$64</f>
        <v>3697.4817715272779</v>
      </c>
      <c r="AT87" s="21">
        <f>'Variables AMS'!AR352*'Variables AMS'!AR389/'Variables AMS'!AR$64*'Variables AMS'!$S$64</f>
        <v>3785.7648669129658</v>
      </c>
      <c r="AU87" s="21">
        <f>'Variables AMS'!AS352*'Variables AMS'!AS389/'Variables AMS'!AS$64*'Variables AMS'!$S$64</f>
        <v>3866.2357677655496</v>
      </c>
      <c r="AV87" s="21">
        <f>'Variables AMS'!AT352*'Variables AMS'!AT389/'Variables AMS'!AT$64*'Variables AMS'!$S$64</f>
        <v>3943.3624368291712</v>
      </c>
      <c r="AW87" s="21">
        <f>'Variables AMS'!AU352*'Variables AMS'!AU389/'Variables AMS'!AU$64*'Variables AMS'!$S$64</f>
        <v>4017.9009164502404</v>
      </c>
      <c r="AX87" s="21">
        <f>'Variables AMS'!AV352*'Variables AMS'!AV389/'Variables AMS'!AV$64*'Variables AMS'!$S$64</f>
        <v>4087.1738667608024</v>
      </c>
    </row>
    <row r="88" spans="1:50" x14ac:dyDescent="0.25">
      <c r="A88" s="112"/>
      <c r="B88" s="114"/>
      <c r="C88" t="s">
        <v>368</v>
      </c>
      <c r="D88" s="21">
        <f>'Variables AMS'!B353*'Variables AMS'!B390/'Variables AMS'!B$64*'Variables AMS'!$S$64</f>
        <v>1360.3551505621124</v>
      </c>
      <c r="E88" s="21">
        <f>'Variables AMS'!C353*'Variables AMS'!C390/'Variables AMS'!C$64*'Variables AMS'!$S$64</f>
        <v>1382.1960925237358</v>
      </c>
      <c r="F88" s="21">
        <f>'Variables AMS'!D353*'Variables AMS'!D390/'Variables AMS'!D$64*'Variables AMS'!$S$64</f>
        <v>1404.383083187472</v>
      </c>
      <c r="G88" s="21">
        <f>'Variables AMS'!E353*'Variables AMS'!E390/'Variables AMS'!E$64*'Variables AMS'!$S$64</f>
        <v>1376.3289984360599</v>
      </c>
      <c r="H88" s="21">
        <f>'Variables AMS'!F353*'Variables AMS'!F390/'Variables AMS'!F$64*'Variables AMS'!$S$64</f>
        <v>1358.6558608376401</v>
      </c>
      <c r="I88" s="21">
        <f>'Variables AMS'!G353*'Variables AMS'!G390/'Variables AMS'!G$64*'Variables AMS'!$S$64</f>
        <v>1248.744016932714</v>
      </c>
      <c r="J88" s="21">
        <f>'Variables AMS'!H353*'Variables AMS'!H390/'Variables AMS'!H$64*'Variables AMS'!$S$64</f>
        <v>1224.1126030870489</v>
      </c>
      <c r="K88" s="21">
        <f>'Variables AMS'!I353*'Variables AMS'!I390/'Variables AMS'!I$64*'Variables AMS'!$S$64</f>
        <v>1224.4189889824274</v>
      </c>
      <c r="L88" s="21">
        <f>'Variables AMS'!J353*'Variables AMS'!J390/'Variables AMS'!J$64*'Variables AMS'!$S$64</f>
        <v>1210.4883264468124</v>
      </c>
      <c r="M88" s="21">
        <f>'Variables AMS'!K353*'Variables AMS'!K390/'Variables AMS'!K$64*'Variables AMS'!$S$64</f>
        <v>1167.9454813288535</v>
      </c>
      <c r="N88" s="21">
        <f>'Variables AMS'!L353*'Variables AMS'!L390/'Variables AMS'!L$64*'Variables AMS'!$S$64</f>
        <v>1120.0000072286757</v>
      </c>
      <c r="O88" s="21">
        <f>'Variables AMS'!M353*'Variables AMS'!M390/'Variables AMS'!M$64*'Variables AMS'!$S$64</f>
        <v>1061.5433094161506</v>
      </c>
      <c r="P88" s="21">
        <f>'Variables AMS'!N353*'Variables AMS'!N390/'Variables AMS'!N$64*'Variables AMS'!$S$64</f>
        <v>1138.3511786508093</v>
      </c>
      <c r="Q88" s="21">
        <f>'Variables AMS'!O353*'Variables AMS'!O390/'Variables AMS'!O$64*'Variables AMS'!$S$64</f>
        <v>1265.8447640233599</v>
      </c>
      <c r="R88" s="21">
        <f>'Variables AMS'!P353*'Variables AMS'!P390/'Variables AMS'!P$64*'Variables AMS'!$S$64</f>
        <v>1417.2133649843975</v>
      </c>
      <c r="S88" s="21">
        <f>'Variables AMS'!Q353*'Variables AMS'!Q390/'Variables AMS'!Q$64*'Variables AMS'!$S$64</f>
        <v>1548.866506317315</v>
      </c>
      <c r="T88" s="21">
        <f>'Variables AMS'!R353*'Variables AMS'!R390/'Variables AMS'!R$64*'Variables AMS'!$S$64</f>
        <v>1673.999554707505</v>
      </c>
      <c r="U88" s="21">
        <f>'Variables AMS'!S353*'Variables AMS'!S390/'Variables AMS'!S$64*'Variables AMS'!$S$64</f>
        <v>1829.9007599286508</v>
      </c>
      <c r="V88" s="21">
        <f>'Variables AMS'!T353*'Variables AMS'!T390/'Variables AMS'!T$64*'Variables AMS'!$S$64</f>
        <v>1996.6695677988746</v>
      </c>
      <c r="W88" s="21">
        <f>'Variables AMS'!U353*'Variables AMS'!U390/'Variables AMS'!U$64*'Variables AMS'!$S$64</f>
        <v>2166.3674661364003</v>
      </c>
      <c r="X88" s="21">
        <f>'Variables AMS'!V353*'Variables AMS'!V390/'Variables AMS'!V$64*'Variables AMS'!$S$64</f>
        <v>2149.8231063773273</v>
      </c>
      <c r="Y88" s="21">
        <f>'Variables AMS'!W353*'Variables AMS'!W390/'Variables AMS'!W$64*'Variables AMS'!$S$64</f>
        <v>2214.5479486999748</v>
      </c>
      <c r="Z88" s="21">
        <f>'Variables AMS'!X353*'Variables AMS'!X390/'Variables AMS'!X$64*'Variables AMS'!$S$64</f>
        <v>2197.8302595411892</v>
      </c>
      <c r="AA88" s="21">
        <f>'Variables AMS'!Y353*'Variables AMS'!Y390/'Variables AMS'!Y$64*'Variables AMS'!$S$64</f>
        <v>2158.086745392543</v>
      </c>
      <c r="AB88" s="21">
        <f>'Variables AMS'!Z353*'Variables AMS'!Z390/'Variables AMS'!Z$64*'Variables AMS'!$S$64</f>
        <v>2114.6749078504904</v>
      </c>
      <c r="AC88" s="21">
        <f>'Variables AMS'!AA353*'Variables AMS'!AA390/'Variables AMS'!AA$64*'Variables AMS'!$S$64</f>
        <v>2066.8009947485066</v>
      </c>
      <c r="AD88" s="21">
        <f>'Variables AMS'!AB353*'Variables AMS'!AB390/'Variables AMS'!AB$64*'Variables AMS'!$S$64</f>
        <v>2025.4465485333978</v>
      </c>
      <c r="AE88" s="21">
        <f>'Variables AMS'!AC353*'Variables AMS'!AC390/'Variables AMS'!AC$64*'Variables AMS'!$S$64</f>
        <v>2020.4729990735882</v>
      </c>
      <c r="AF88" s="21">
        <f>'Variables AMS'!AD353*'Variables AMS'!AD390/'Variables AMS'!AD$64*'Variables AMS'!$S$64</f>
        <v>2016.6720033563736</v>
      </c>
      <c r="AG88" s="21">
        <f>'Variables AMS'!AE353*'Variables AMS'!AE390/'Variables AMS'!AE$64*'Variables AMS'!$S$64</f>
        <v>2011.9862752191968</v>
      </c>
      <c r="AH88" s="21">
        <f>'Variables AMS'!AF353*'Variables AMS'!AF390/'Variables AMS'!AF$64*'Variables AMS'!$S$64</f>
        <v>1969.578554248402</v>
      </c>
      <c r="AI88" s="21">
        <f>'Variables AMS'!AG353*'Variables AMS'!AG390/'Variables AMS'!AG$64*'Variables AMS'!$S$64</f>
        <v>1934.6659879015199</v>
      </c>
      <c r="AJ88" s="21">
        <f>'Variables AMS'!AH353*'Variables AMS'!AH390/'Variables AMS'!AH$64*'Variables AMS'!$S$64</f>
        <v>1926.2837288156672</v>
      </c>
      <c r="AK88" s="21">
        <f>'Variables AMS'!AI353*'Variables AMS'!AI390/'Variables AMS'!AI$64*'Variables AMS'!$S$64</f>
        <v>1917.4481471862809</v>
      </c>
      <c r="AL88" s="21">
        <f>'Variables AMS'!AJ353*'Variables AMS'!AJ390/'Variables AMS'!AJ$64*'Variables AMS'!$S$64</f>
        <v>1902.0242087529675</v>
      </c>
      <c r="AM88" s="21">
        <f>'Variables AMS'!AK353*'Variables AMS'!AK390/'Variables AMS'!AK$64*'Variables AMS'!$S$64</f>
        <v>1885.1061879342276</v>
      </c>
      <c r="AN88" s="21">
        <f>'Variables AMS'!AL353*'Variables AMS'!AL390/'Variables AMS'!AL$64*'Variables AMS'!$S$64</f>
        <v>1870.1123224176331</v>
      </c>
      <c r="AO88" s="21">
        <f>'Variables AMS'!AM353*'Variables AMS'!AM390/'Variables AMS'!AM$64*'Variables AMS'!$S$64</f>
        <v>1876.554870962299</v>
      </c>
      <c r="AP88" s="21">
        <f>'Variables AMS'!AN353*'Variables AMS'!AN390/'Variables AMS'!AN$64*'Variables AMS'!$S$64</f>
        <v>1882.9177635754361</v>
      </c>
      <c r="AQ88" s="21">
        <f>'Variables AMS'!AO353*'Variables AMS'!AO390/'Variables AMS'!AO$64*'Variables AMS'!$S$64</f>
        <v>1888.1990155111025</v>
      </c>
      <c r="AR88" s="21">
        <f>'Variables AMS'!AP353*'Variables AMS'!AP390/'Variables AMS'!AP$64*'Variables AMS'!$S$64</f>
        <v>1892.2956196905382</v>
      </c>
      <c r="AS88" s="21">
        <f>'Variables AMS'!AQ353*'Variables AMS'!AQ390/'Variables AMS'!AQ$64*'Variables AMS'!$S$64</f>
        <v>1894.5082591177597</v>
      </c>
      <c r="AT88" s="21">
        <f>'Variables AMS'!AR353*'Variables AMS'!AR390/'Variables AMS'!AR$64*'Variables AMS'!$S$64</f>
        <v>1880.0040294044404</v>
      </c>
      <c r="AU88" s="21">
        <f>'Variables AMS'!AS353*'Variables AMS'!AS390/'Variables AMS'!AS$64*'Variables AMS'!$S$64</f>
        <v>1862.6690133193429</v>
      </c>
      <c r="AV88" s="21">
        <f>'Variables AMS'!AT353*'Variables AMS'!AT390/'Variables AMS'!AT$64*'Variables AMS'!$S$64</f>
        <v>1844.5460259255167</v>
      </c>
      <c r="AW88" s="21">
        <f>'Variables AMS'!AU353*'Variables AMS'!AU390/'Variables AMS'!AU$64*'Variables AMS'!$S$64</f>
        <v>1826.0198243932118</v>
      </c>
      <c r="AX88" s="21">
        <f>'Variables AMS'!AV353*'Variables AMS'!AV390/'Variables AMS'!AV$64*'Variables AMS'!$S$64</f>
        <v>1805.9433745965976</v>
      </c>
    </row>
    <row r="89" spans="1:50" x14ac:dyDescent="0.25">
      <c r="A89" s="112"/>
      <c r="B89" s="114"/>
      <c r="C89" t="s">
        <v>241</v>
      </c>
      <c r="D89" s="21">
        <f>'Variables AMS'!B354*'Variables AMS'!B391/'Variables AMS'!B$64*'Variables AMS'!$S$64</f>
        <v>146.91835626070699</v>
      </c>
      <c r="E89" s="21">
        <f>'Variables AMS'!C354*'Variables AMS'!C391/'Variables AMS'!C$64*'Variables AMS'!$S$64</f>
        <v>149.27717799256209</v>
      </c>
      <c r="F89" s="21">
        <f>'Variables AMS'!D354*'Variables AMS'!D391/'Variables AMS'!D$64*'Variables AMS'!$S$64</f>
        <v>151.67444614550811</v>
      </c>
      <c r="G89" s="21">
        <f>'Variables AMS'!E354*'Variables AMS'!E391/'Variables AMS'!E$64*'Variables AMS'!$S$64</f>
        <v>169.72102148356123</v>
      </c>
      <c r="H89" s="21">
        <f>'Variables AMS'!F354*'Variables AMS'!F391/'Variables AMS'!F$64*'Variables AMS'!$S$64</f>
        <v>203.5543202134651</v>
      </c>
      <c r="I89" s="21">
        <f>'Variables AMS'!G354*'Variables AMS'!G391/'Variables AMS'!G$64*'Variables AMS'!$S$64</f>
        <v>206.3903165637854</v>
      </c>
      <c r="J89" s="21">
        <f>'Variables AMS'!H354*'Variables AMS'!H391/'Variables AMS'!H$64*'Variables AMS'!$S$64</f>
        <v>240.65550545564952</v>
      </c>
      <c r="K89" s="21">
        <f>'Variables AMS'!I354*'Variables AMS'!I391/'Variables AMS'!I$64*'Variables AMS'!$S$64</f>
        <v>292.99601503144731</v>
      </c>
      <c r="L89" s="21">
        <f>'Variables AMS'!J354*'Variables AMS'!J391/'Variables AMS'!J$64*'Variables AMS'!$S$64</f>
        <v>354.34793208930068</v>
      </c>
      <c r="M89" s="21">
        <f>'Variables AMS'!K354*'Variables AMS'!K391/'Variables AMS'!K$64*'Variables AMS'!$S$64</f>
        <v>400.26519358820934</v>
      </c>
      <c r="N89" s="21">
        <f>'Variables AMS'!L354*'Variables AMS'!L391/'Variables AMS'!L$64*'Variables AMS'!$S$64</f>
        <v>438.45417887338971</v>
      </c>
      <c r="O89" s="21">
        <f>'Variables AMS'!M354*'Variables AMS'!M391/'Variables AMS'!M$64*'Variables AMS'!$S$64</f>
        <v>464.29873814478964</v>
      </c>
      <c r="P89" s="21">
        <f>'Variables AMS'!N354*'Variables AMS'!N391/'Variables AMS'!N$64*'Variables AMS'!$S$64</f>
        <v>424.1706954141456</v>
      </c>
      <c r="Q89" s="21">
        <f>'Variables AMS'!O354*'Variables AMS'!O391/'Variables AMS'!O$64*'Variables AMS'!$S$64</f>
        <v>411.36691051705867</v>
      </c>
      <c r="R89" s="21">
        <f>'Variables AMS'!P354*'Variables AMS'!P391/'Variables AMS'!P$64*'Variables AMS'!$S$64</f>
        <v>414.97491874054202</v>
      </c>
      <c r="S89" s="21">
        <f>'Variables AMS'!Q354*'Variables AMS'!Q391/'Variables AMS'!Q$64*'Variables AMS'!$S$64</f>
        <v>396.50091822185504</v>
      </c>
      <c r="T89" s="21">
        <f>'Variables AMS'!R354*'Variables AMS'!R391/'Variables AMS'!R$64*'Variables AMS'!$S$64</f>
        <v>378.78025950311235</v>
      </c>
      <c r="U89" s="21">
        <f>'Variables AMS'!S354*'Variables AMS'!S391/'Variables AMS'!S$64*'Variables AMS'!$S$64</f>
        <v>492.67510614185835</v>
      </c>
      <c r="V89" s="21">
        <f>'Variables AMS'!T354*'Variables AMS'!T391/'Variables AMS'!T$64*'Variables AMS'!$S$64</f>
        <v>614.11573216539307</v>
      </c>
      <c r="W89" s="21">
        <f>'Variables AMS'!U354*'Variables AMS'!U391/'Variables AMS'!U$64*'Variables AMS'!$S$64</f>
        <v>729.30406104734016</v>
      </c>
      <c r="X89" s="21">
        <f>'Variables AMS'!V354*'Variables AMS'!V391/'Variables AMS'!V$64*'Variables AMS'!$S$64</f>
        <v>645.93535949686975</v>
      </c>
      <c r="Y89" s="21">
        <f>'Variables AMS'!W354*'Variables AMS'!W391/'Variables AMS'!W$64*'Variables AMS'!$S$64</f>
        <v>689.49042253677851</v>
      </c>
      <c r="Z89" s="21">
        <f>'Variables AMS'!X354*'Variables AMS'!X391/'Variables AMS'!X$64*'Variables AMS'!$S$64</f>
        <v>686.146427640708</v>
      </c>
      <c r="AA89" s="21">
        <f>'Variables AMS'!Y354*'Variables AMS'!Y391/'Variables AMS'!Y$64*'Variables AMS'!$S$64</f>
        <v>667.88404506240613</v>
      </c>
      <c r="AB89" s="21">
        <f>'Variables AMS'!Z354*'Variables AMS'!Z391/'Variables AMS'!Z$64*'Variables AMS'!$S$64</f>
        <v>645.55103510498827</v>
      </c>
      <c r="AC89" s="21">
        <f>'Variables AMS'!AA354*'Variables AMS'!AA391/'Variables AMS'!AA$64*'Variables AMS'!$S$64</f>
        <v>619.43182118541017</v>
      </c>
      <c r="AD89" s="21">
        <f>'Variables AMS'!AB354*'Variables AMS'!AB391/'Variables AMS'!AB$64*'Variables AMS'!$S$64</f>
        <v>596.4995603167298</v>
      </c>
      <c r="AE89" s="21">
        <f>'Variables AMS'!AC354*'Variables AMS'!AC391/'Variables AMS'!AC$64*'Variables AMS'!$S$64</f>
        <v>618.80754353246061</v>
      </c>
      <c r="AF89" s="21">
        <f>'Variables AMS'!AD354*'Variables AMS'!AD391/'Variables AMS'!AD$64*'Variables AMS'!$S$64</f>
        <v>646.83883201661502</v>
      </c>
      <c r="AG89" s="21">
        <f>'Variables AMS'!AE354*'Variables AMS'!AE391/'Variables AMS'!AE$64*'Variables AMS'!$S$64</f>
        <v>676.91199882574597</v>
      </c>
      <c r="AH89" s="21">
        <f>'Variables AMS'!AF354*'Variables AMS'!AF391/'Variables AMS'!AF$64*'Variables AMS'!$S$64</f>
        <v>679.42383162996532</v>
      </c>
      <c r="AI89" s="21">
        <f>'Variables AMS'!AG354*'Variables AMS'!AG391/'Variables AMS'!AG$64*'Variables AMS'!$S$64</f>
        <v>675.51528514383074</v>
      </c>
      <c r="AJ89" s="21">
        <f>'Variables AMS'!AH354*'Variables AMS'!AH391/'Variables AMS'!AH$64*'Variables AMS'!$S$64</f>
        <v>706.5657522680491</v>
      </c>
      <c r="AK89" s="21">
        <f>'Variables AMS'!AI354*'Variables AMS'!AI391/'Variables AMS'!AI$64*'Variables AMS'!$S$64</f>
        <v>742.96819280989951</v>
      </c>
      <c r="AL89" s="21">
        <f>'Variables AMS'!AJ354*'Variables AMS'!AJ391/'Variables AMS'!AJ$64*'Variables AMS'!$S$64</f>
        <v>779.87216739182327</v>
      </c>
      <c r="AM89" s="21">
        <f>'Variables AMS'!AK354*'Variables AMS'!AK391/'Variables AMS'!AK$64*'Variables AMS'!$S$64</f>
        <v>815.29969237557668</v>
      </c>
      <c r="AN89" s="21">
        <f>'Variables AMS'!AL354*'Variables AMS'!AL391/'Variables AMS'!AL$64*'Variables AMS'!$S$64</f>
        <v>853.70350423110062</v>
      </c>
      <c r="AO89" s="21">
        <f>'Variables AMS'!AM354*'Variables AMS'!AM391/'Variables AMS'!AM$64*'Variables AMS'!$S$64</f>
        <v>867.43257651646559</v>
      </c>
      <c r="AP89" s="21">
        <f>'Variables AMS'!AN354*'Variables AMS'!AN391/'Variables AMS'!AN$64*'Variables AMS'!$S$64</f>
        <v>878.2037957386184</v>
      </c>
      <c r="AQ89" s="21">
        <f>'Variables AMS'!AO354*'Variables AMS'!AO391/'Variables AMS'!AO$64*'Variables AMS'!$S$64</f>
        <v>888.64418190316121</v>
      </c>
      <c r="AR89" s="21">
        <f>'Variables AMS'!AP354*'Variables AMS'!AP391/'Variables AMS'!AP$64*'Variables AMS'!$S$64</f>
        <v>899.17390532470608</v>
      </c>
      <c r="AS89" s="21">
        <f>'Variables AMS'!AQ354*'Variables AMS'!AQ391/'Variables AMS'!AQ$64*'Variables AMS'!$S$64</f>
        <v>909.69520114130137</v>
      </c>
      <c r="AT89" s="21">
        <f>'Variables AMS'!AR354*'Variables AMS'!AR391/'Variables AMS'!AR$64*'Variables AMS'!$S$64</f>
        <v>922.12003294109547</v>
      </c>
      <c r="AU89" s="21">
        <f>'Variables AMS'!AS354*'Variables AMS'!AS391/'Variables AMS'!AS$64*'Variables AMS'!$S$64</f>
        <v>935.03928297564175</v>
      </c>
      <c r="AV89" s="21">
        <f>'Variables AMS'!AT354*'Variables AMS'!AT391/'Variables AMS'!AT$64*'Variables AMS'!$S$64</f>
        <v>948.27036114724297</v>
      </c>
      <c r="AW89" s="21">
        <f>'Variables AMS'!AU354*'Variables AMS'!AU391/'Variables AMS'!AU$64*'Variables AMS'!$S$64</f>
        <v>961.69318250269237</v>
      </c>
      <c r="AX89" s="21">
        <f>'Variables AMS'!AV354*'Variables AMS'!AV391/'Variables AMS'!AV$64*'Variables AMS'!$S$64</f>
        <v>974.27807041018468</v>
      </c>
    </row>
    <row r="90" spans="1:50" x14ac:dyDescent="0.25">
      <c r="A90" s="112"/>
      <c r="B90" s="115" t="s">
        <v>822</v>
      </c>
      <c r="C90" t="s">
        <v>242</v>
      </c>
      <c r="D90" s="21">
        <f>'Variables AMS'!B355*'Variables AMS'!B392/'Variables AMS'!B$64*'Variables AMS'!$S$64</f>
        <v>20014.087454067467</v>
      </c>
      <c r="E90" s="21">
        <f>'Variables AMS'!C355*'Variables AMS'!C392/'Variables AMS'!C$64*'Variables AMS'!$S$64</f>
        <v>20335.420101882533</v>
      </c>
      <c r="F90" s="21">
        <f>'Variables AMS'!D355*'Variables AMS'!D392/'Variables AMS'!D$64*'Variables AMS'!$S$64</f>
        <v>20661.634438478126</v>
      </c>
      <c r="G90" s="21">
        <f>'Variables AMS'!E355*'Variables AMS'!E392/'Variables AMS'!E$64*'Variables AMS'!$S$64</f>
        <v>20155.837151602092</v>
      </c>
      <c r="H90" s="21">
        <f>'Variables AMS'!F355*'Variables AMS'!F392/'Variables AMS'!F$64*'Variables AMS'!$S$64</f>
        <v>21897.790446155086</v>
      </c>
      <c r="I90" s="21">
        <f>'Variables AMS'!G355*'Variables AMS'!G392/'Variables AMS'!G$64*'Variables AMS'!$S$64</f>
        <v>16609.977358777032</v>
      </c>
      <c r="J90" s="21">
        <f>'Variables AMS'!H355*'Variables AMS'!H392/'Variables AMS'!H$64*'Variables AMS'!$S$64</f>
        <v>18145.048115712732</v>
      </c>
      <c r="K90" s="21">
        <f>'Variables AMS'!I355*'Variables AMS'!I392/'Variables AMS'!I$64*'Variables AMS'!$S$64</f>
        <v>19868.88931552595</v>
      </c>
      <c r="L90" s="21">
        <f>'Variables AMS'!J355*'Variables AMS'!J392/'Variables AMS'!J$64*'Variables AMS'!$S$64</f>
        <v>20890.674156272984</v>
      </c>
      <c r="M90" s="21">
        <f>'Variables AMS'!K355*'Variables AMS'!K392/'Variables AMS'!K$64*'Variables AMS'!$S$64</f>
        <v>19113.202082564247</v>
      </c>
      <c r="N90" s="21">
        <f>'Variables AMS'!L355*'Variables AMS'!L392/'Variables AMS'!L$64*'Variables AMS'!$S$64</f>
        <v>17030.412037291524</v>
      </c>
      <c r="O90" s="21">
        <f>'Variables AMS'!M355*'Variables AMS'!M392/'Variables AMS'!M$64*'Variables AMS'!$S$64</f>
        <v>14503.500906742487</v>
      </c>
      <c r="P90" s="21">
        <f>'Variables AMS'!N355*'Variables AMS'!N392/'Variables AMS'!N$64*'Variables AMS'!$S$64</f>
        <v>13028.339929019112</v>
      </c>
      <c r="Q90" s="21">
        <f>'Variables AMS'!O355*'Variables AMS'!O392/'Variables AMS'!O$64*'Variables AMS'!$S$64</f>
        <v>14201.746724297345</v>
      </c>
      <c r="R90" s="21">
        <f>'Variables AMS'!P355*'Variables AMS'!P392/'Variables AMS'!P$64*'Variables AMS'!$S$64</f>
        <v>15803.402085496231</v>
      </c>
      <c r="S90" s="21">
        <f>'Variables AMS'!Q355*'Variables AMS'!Q392/'Variables AMS'!Q$64*'Variables AMS'!$S$64</f>
        <v>14640.040103712106</v>
      </c>
      <c r="T90" s="21">
        <f>'Variables AMS'!R355*'Variables AMS'!R392/'Variables AMS'!R$64*'Variables AMS'!$S$64</f>
        <v>15063.282492518527</v>
      </c>
      <c r="U90" s="21">
        <f>'Variables AMS'!S355*'Variables AMS'!S392/'Variables AMS'!S$64*'Variables AMS'!$S$64</f>
        <v>15653.790422630929</v>
      </c>
      <c r="V90" s="21">
        <f>'Variables AMS'!T355*'Variables AMS'!T392/'Variables AMS'!T$64*'Variables AMS'!$S$64</f>
        <v>16291.043905821154</v>
      </c>
      <c r="W90" s="21">
        <f>'Variables AMS'!U355*'Variables AMS'!U392/'Variables AMS'!U$64*'Variables AMS'!$S$64</f>
        <v>16965.31856627392</v>
      </c>
      <c r="X90" s="21">
        <f>'Variables AMS'!V355*'Variables AMS'!V392/'Variables AMS'!V$64*'Variables AMS'!$S$64</f>
        <v>16034.718240579396</v>
      </c>
      <c r="Y90" s="21">
        <f>'Variables AMS'!W355*'Variables AMS'!W392/'Variables AMS'!W$64*'Variables AMS'!$S$64</f>
        <v>15841.668459981049</v>
      </c>
      <c r="Z90" s="21">
        <f>'Variables AMS'!X355*'Variables AMS'!X392/'Variables AMS'!X$64*'Variables AMS'!$S$64</f>
        <v>14774.929742017623</v>
      </c>
      <c r="AA90" s="21">
        <f>'Variables AMS'!Y355*'Variables AMS'!Y392/'Variables AMS'!Y$64*'Variables AMS'!$S$64</f>
        <v>13767.648620321121</v>
      </c>
      <c r="AB90" s="21">
        <f>'Variables AMS'!Z355*'Variables AMS'!Z392/'Variables AMS'!Z$64*'Variables AMS'!$S$64</f>
        <v>12839.052878910519</v>
      </c>
      <c r="AC90" s="21">
        <f>'Variables AMS'!AA355*'Variables AMS'!AA392/'Variables AMS'!AA$64*'Variables AMS'!$S$64</f>
        <v>11978.874476855548</v>
      </c>
      <c r="AD90" s="21">
        <f>'Variables AMS'!AB355*'Variables AMS'!AB392/'Variables AMS'!AB$64*'Variables AMS'!$S$64</f>
        <v>11189.574429238084</v>
      </c>
      <c r="AE90" s="21">
        <f>'Variables AMS'!AC355*'Variables AMS'!AC392/'Variables AMS'!AC$64*'Variables AMS'!$S$64</f>
        <v>10537.115761985115</v>
      </c>
      <c r="AF90" s="21">
        <f>'Variables AMS'!AD355*'Variables AMS'!AD392/'Variables AMS'!AD$64*'Variables AMS'!$S$64</f>
        <v>9921.1244962600704</v>
      </c>
      <c r="AG90" s="21">
        <f>'Variables AMS'!AE355*'Variables AMS'!AE392/'Variables AMS'!AE$64*'Variables AMS'!$S$64</f>
        <v>9346.58636400666</v>
      </c>
      <c r="AH90" s="21">
        <f>'Variables AMS'!AF355*'Variables AMS'!AF392/'Variables AMS'!AF$64*'Variables AMS'!$S$64</f>
        <v>8859.7726896335189</v>
      </c>
      <c r="AI90" s="21">
        <f>'Variables AMS'!AG355*'Variables AMS'!AG392/'Variables AMS'!AG$64*'Variables AMS'!$S$64</f>
        <v>8418.9752579182732</v>
      </c>
      <c r="AJ90" s="21">
        <f>'Variables AMS'!AH355*'Variables AMS'!AH392/'Variables AMS'!AH$64*'Variables AMS'!$S$64</f>
        <v>7984.8455072408069</v>
      </c>
      <c r="AK90" s="21">
        <f>'Variables AMS'!AI355*'Variables AMS'!AI392/'Variables AMS'!AI$64*'Variables AMS'!$S$64</f>
        <v>7568.6744940004428</v>
      </c>
      <c r="AL90" s="21">
        <f>'Variables AMS'!AJ355*'Variables AMS'!AJ392/'Variables AMS'!AJ$64*'Variables AMS'!$S$64</f>
        <v>7165.4814937956262</v>
      </c>
      <c r="AM90" s="21">
        <f>'Variables AMS'!AK355*'Variables AMS'!AK392/'Variables AMS'!AK$64*'Variables AMS'!$S$64</f>
        <v>6816.6316217206968</v>
      </c>
      <c r="AN90" s="21">
        <f>'Variables AMS'!AL355*'Variables AMS'!AL392/'Variables AMS'!AL$64*'Variables AMS'!$S$64</f>
        <v>6490.0671196976709</v>
      </c>
      <c r="AO90" s="21">
        <f>'Variables AMS'!AM355*'Variables AMS'!AM392/'Variables AMS'!AM$64*'Variables AMS'!$S$64</f>
        <v>6281.7321964869989</v>
      </c>
      <c r="AP90" s="21">
        <f>'Variables AMS'!AN355*'Variables AMS'!AN392/'Variables AMS'!AN$64*'Variables AMS'!$S$64</f>
        <v>6083.614449291752</v>
      </c>
      <c r="AQ90" s="21">
        <f>'Variables AMS'!AO355*'Variables AMS'!AO392/'Variables AMS'!AO$64*'Variables AMS'!$S$64</f>
        <v>5887.4943318172682</v>
      </c>
      <c r="AR90" s="21">
        <f>'Variables AMS'!AP355*'Variables AMS'!AP392/'Variables AMS'!AP$64*'Variables AMS'!$S$64</f>
        <v>5691.5074334059082</v>
      </c>
      <c r="AS90" s="21">
        <f>'Variables AMS'!AQ355*'Variables AMS'!AQ392/'Variables AMS'!AQ$64*'Variables AMS'!$S$64</f>
        <v>5493.2220657166645</v>
      </c>
      <c r="AT90" s="21">
        <f>'Variables AMS'!AR355*'Variables AMS'!AR392/'Variables AMS'!AR$64*'Variables AMS'!$S$64</f>
        <v>5221.2667646630052</v>
      </c>
      <c r="AU90" s="21">
        <f>'Variables AMS'!AS355*'Variables AMS'!AS392/'Variables AMS'!AS$64*'Variables AMS'!$S$64</f>
        <v>4937.8757105212717</v>
      </c>
      <c r="AV90" s="21">
        <f>'Variables AMS'!AT355*'Variables AMS'!AT392/'Variables AMS'!AT$64*'Variables AMS'!$S$64</f>
        <v>4649.2557026692921</v>
      </c>
      <c r="AW90" s="21">
        <f>'Variables AMS'!AU355*'Variables AMS'!AU392/'Variables AMS'!AU$64*'Variables AMS'!$S$64</f>
        <v>4355.4515951608446</v>
      </c>
      <c r="AX90" s="21">
        <f>'Variables AMS'!AV355*'Variables AMS'!AV392/'Variables AMS'!AV$64*'Variables AMS'!$S$64</f>
        <v>4051.3224661474878</v>
      </c>
    </row>
    <row r="91" spans="1:50" x14ac:dyDescent="0.25">
      <c r="A91" s="112"/>
      <c r="B91" s="115"/>
      <c r="C91" t="s">
        <v>243</v>
      </c>
      <c r="D91" s="21">
        <f>'Variables AMS'!B356*'Variables AMS'!B393/'Variables AMS'!B$64*'Variables AMS'!$S$64</f>
        <v>0</v>
      </c>
      <c r="E91" s="21">
        <f>'Variables AMS'!C356*'Variables AMS'!C393/'Variables AMS'!C$64*'Variables AMS'!$S$64</f>
        <v>0</v>
      </c>
      <c r="F91" s="21">
        <f>'Variables AMS'!D356*'Variables AMS'!D393/'Variables AMS'!D$64*'Variables AMS'!$S$64</f>
        <v>0</v>
      </c>
      <c r="G91" s="21">
        <f>'Variables AMS'!E356*'Variables AMS'!E393/'Variables AMS'!E$64*'Variables AMS'!$S$64</f>
        <v>0</v>
      </c>
      <c r="H91" s="21">
        <f>'Variables AMS'!F356*'Variables AMS'!F393/'Variables AMS'!F$64*'Variables AMS'!$S$64</f>
        <v>0</v>
      </c>
      <c r="I91" s="21">
        <f>'Variables AMS'!G356*'Variables AMS'!G393/'Variables AMS'!G$64*'Variables AMS'!$S$64</f>
        <v>0</v>
      </c>
      <c r="J91" s="21">
        <f>'Variables AMS'!H356*'Variables AMS'!H393/'Variables AMS'!H$64*'Variables AMS'!$S$64</f>
        <v>0</v>
      </c>
      <c r="K91" s="21">
        <f>'Variables AMS'!I356*'Variables AMS'!I393/'Variables AMS'!I$64*'Variables AMS'!$S$64</f>
        <v>0</v>
      </c>
      <c r="L91" s="21">
        <f>'Variables AMS'!J356*'Variables AMS'!J393/'Variables AMS'!J$64*'Variables AMS'!$S$64</f>
        <v>0</v>
      </c>
      <c r="M91" s="21">
        <f>'Variables AMS'!K356*'Variables AMS'!K393/'Variables AMS'!K$64*'Variables AMS'!$S$64</f>
        <v>0</v>
      </c>
      <c r="N91" s="21">
        <f>'Variables AMS'!L356*'Variables AMS'!L393/'Variables AMS'!L$64*'Variables AMS'!$S$64</f>
        <v>0</v>
      </c>
      <c r="O91" s="21">
        <f>'Variables AMS'!M356*'Variables AMS'!M393/'Variables AMS'!M$64*'Variables AMS'!$S$64</f>
        <v>0</v>
      </c>
      <c r="P91" s="21">
        <f>'Variables AMS'!N356*'Variables AMS'!N393/'Variables AMS'!N$64*'Variables AMS'!$S$64</f>
        <v>0</v>
      </c>
      <c r="Q91" s="21">
        <f>'Variables AMS'!O356*'Variables AMS'!O393/'Variables AMS'!O$64*'Variables AMS'!$S$64</f>
        <v>0</v>
      </c>
      <c r="R91" s="21">
        <f>'Variables AMS'!P356*'Variables AMS'!P393/'Variables AMS'!P$64*'Variables AMS'!$S$64</f>
        <v>0</v>
      </c>
      <c r="S91" s="21">
        <f>'Variables AMS'!Q356*'Variables AMS'!Q393/'Variables AMS'!Q$64*'Variables AMS'!$S$64</f>
        <v>0</v>
      </c>
      <c r="T91" s="21">
        <f>'Variables AMS'!R356*'Variables AMS'!R393/'Variables AMS'!R$64*'Variables AMS'!$S$64</f>
        <v>0</v>
      </c>
      <c r="U91" s="21">
        <f>'Variables AMS'!S356*'Variables AMS'!S393/'Variables AMS'!S$64*'Variables AMS'!$S$64</f>
        <v>0</v>
      </c>
      <c r="V91" s="21">
        <f>'Variables AMS'!T356*'Variables AMS'!T393/'Variables AMS'!T$64*'Variables AMS'!$S$64</f>
        <v>0</v>
      </c>
      <c r="W91" s="21">
        <f>'Variables AMS'!U356*'Variables AMS'!U393/'Variables AMS'!U$64*'Variables AMS'!$S$64</f>
        <v>0</v>
      </c>
      <c r="X91" s="21">
        <f>'Variables AMS'!V356*'Variables AMS'!V393/'Variables AMS'!V$64*'Variables AMS'!$S$64</f>
        <v>0</v>
      </c>
      <c r="Y91" s="21">
        <f>'Variables AMS'!W356*'Variables AMS'!W393/'Variables AMS'!W$64*'Variables AMS'!$S$64</f>
        <v>0</v>
      </c>
      <c r="Z91" s="21">
        <f>'Variables AMS'!X356*'Variables AMS'!X393/'Variables AMS'!X$64*'Variables AMS'!$S$64</f>
        <v>0</v>
      </c>
      <c r="AA91" s="21">
        <f>'Variables AMS'!Y356*'Variables AMS'!Y393/'Variables AMS'!Y$64*'Variables AMS'!$S$64</f>
        <v>0</v>
      </c>
      <c r="AB91" s="21">
        <f>'Variables AMS'!Z356*'Variables AMS'!Z393/'Variables AMS'!Z$64*'Variables AMS'!$S$64</f>
        <v>0</v>
      </c>
      <c r="AC91" s="21">
        <f>'Variables AMS'!AA356*'Variables AMS'!AA393/'Variables AMS'!AA$64*'Variables AMS'!$S$64</f>
        <v>0</v>
      </c>
      <c r="AD91" s="21">
        <f>'Variables AMS'!AB356*'Variables AMS'!AB393/'Variables AMS'!AB$64*'Variables AMS'!$S$64</f>
        <v>0</v>
      </c>
      <c r="AE91" s="21">
        <f>'Variables AMS'!AC356*'Variables AMS'!AC393/'Variables AMS'!AC$64*'Variables AMS'!$S$64</f>
        <v>0</v>
      </c>
      <c r="AF91" s="21">
        <f>'Variables AMS'!AD356*'Variables AMS'!AD393/'Variables AMS'!AD$64*'Variables AMS'!$S$64</f>
        <v>0</v>
      </c>
      <c r="AG91" s="21">
        <f>'Variables AMS'!AE356*'Variables AMS'!AE393/'Variables AMS'!AE$64*'Variables AMS'!$S$64</f>
        <v>0</v>
      </c>
      <c r="AH91" s="21">
        <f>'Variables AMS'!AF356*'Variables AMS'!AF393/'Variables AMS'!AF$64*'Variables AMS'!$S$64</f>
        <v>0</v>
      </c>
      <c r="AI91" s="21">
        <f>'Variables AMS'!AG356*'Variables AMS'!AG393/'Variables AMS'!AG$64*'Variables AMS'!$S$64</f>
        <v>0</v>
      </c>
      <c r="AJ91" s="21">
        <f>'Variables AMS'!AH356*'Variables AMS'!AH393/'Variables AMS'!AH$64*'Variables AMS'!$S$64</f>
        <v>0</v>
      </c>
      <c r="AK91" s="21">
        <f>'Variables AMS'!AI356*'Variables AMS'!AI393/'Variables AMS'!AI$64*'Variables AMS'!$S$64</f>
        <v>0</v>
      </c>
      <c r="AL91" s="21">
        <f>'Variables AMS'!AJ356*'Variables AMS'!AJ393/'Variables AMS'!AJ$64*'Variables AMS'!$S$64</f>
        <v>0</v>
      </c>
      <c r="AM91" s="21">
        <f>'Variables AMS'!AK356*'Variables AMS'!AK393/'Variables AMS'!AK$64*'Variables AMS'!$S$64</f>
        <v>0</v>
      </c>
      <c r="AN91" s="21">
        <f>'Variables AMS'!AL356*'Variables AMS'!AL393/'Variables AMS'!AL$64*'Variables AMS'!$S$64</f>
        <v>0</v>
      </c>
      <c r="AO91" s="21">
        <f>'Variables AMS'!AM356*'Variables AMS'!AM393/'Variables AMS'!AM$64*'Variables AMS'!$S$64</f>
        <v>0</v>
      </c>
      <c r="AP91" s="21">
        <f>'Variables AMS'!AN356*'Variables AMS'!AN393/'Variables AMS'!AN$64*'Variables AMS'!$S$64</f>
        <v>0</v>
      </c>
      <c r="AQ91" s="21">
        <f>'Variables AMS'!AO356*'Variables AMS'!AO393/'Variables AMS'!AO$64*'Variables AMS'!$S$64</f>
        <v>0</v>
      </c>
      <c r="AR91" s="21">
        <f>'Variables AMS'!AP356*'Variables AMS'!AP393/'Variables AMS'!AP$64*'Variables AMS'!$S$64</f>
        <v>0</v>
      </c>
      <c r="AS91" s="21">
        <f>'Variables AMS'!AQ356*'Variables AMS'!AQ393/'Variables AMS'!AQ$64*'Variables AMS'!$S$64</f>
        <v>0</v>
      </c>
      <c r="AT91" s="21">
        <f>'Variables AMS'!AR356*'Variables AMS'!AR393/'Variables AMS'!AR$64*'Variables AMS'!$S$64</f>
        <v>0</v>
      </c>
      <c r="AU91" s="21">
        <f>'Variables AMS'!AS356*'Variables AMS'!AS393/'Variables AMS'!AS$64*'Variables AMS'!$S$64</f>
        <v>0</v>
      </c>
      <c r="AV91" s="21">
        <f>'Variables AMS'!AT356*'Variables AMS'!AT393/'Variables AMS'!AT$64*'Variables AMS'!$S$64</f>
        <v>0</v>
      </c>
      <c r="AW91" s="21">
        <f>'Variables AMS'!AU356*'Variables AMS'!AU393/'Variables AMS'!AU$64*'Variables AMS'!$S$64</f>
        <v>0</v>
      </c>
      <c r="AX91" s="21">
        <f>'Variables AMS'!AV356*'Variables AMS'!AV393/'Variables AMS'!AV$64*'Variables AMS'!$S$64</f>
        <v>0</v>
      </c>
    </row>
    <row r="92" spans="1:50" x14ac:dyDescent="0.25">
      <c r="A92" s="112"/>
      <c r="B92" s="115"/>
      <c r="C92" t="s">
        <v>244</v>
      </c>
      <c r="D92" s="21">
        <f>'Variables AMS'!B357*'Variables AMS'!B394/'Variables AMS'!B$64*'Variables AMS'!$S$64</f>
        <v>0</v>
      </c>
      <c r="E92" s="21">
        <f>'Variables AMS'!C357*'Variables AMS'!C394/'Variables AMS'!C$64*'Variables AMS'!$S$64</f>
        <v>0</v>
      </c>
      <c r="F92" s="21">
        <f>'Variables AMS'!D357*'Variables AMS'!D394/'Variables AMS'!D$64*'Variables AMS'!$S$64</f>
        <v>0</v>
      </c>
      <c r="G92" s="21">
        <f>'Variables AMS'!E357*'Variables AMS'!E394/'Variables AMS'!E$64*'Variables AMS'!$S$64</f>
        <v>0</v>
      </c>
      <c r="H92" s="21">
        <f>'Variables AMS'!F357*'Variables AMS'!F394/'Variables AMS'!F$64*'Variables AMS'!$S$64</f>
        <v>0</v>
      </c>
      <c r="I92" s="21">
        <f>'Variables AMS'!G357*'Variables AMS'!G394/'Variables AMS'!G$64*'Variables AMS'!$S$64</f>
        <v>0</v>
      </c>
      <c r="J92" s="21">
        <f>'Variables AMS'!H357*'Variables AMS'!H394/'Variables AMS'!H$64*'Variables AMS'!$S$64</f>
        <v>0</v>
      </c>
      <c r="K92" s="21">
        <f>'Variables AMS'!I357*'Variables AMS'!I394/'Variables AMS'!I$64*'Variables AMS'!$S$64</f>
        <v>0</v>
      </c>
      <c r="L92" s="21">
        <f>'Variables AMS'!J357*'Variables AMS'!J394/'Variables AMS'!J$64*'Variables AMS'!$S$64</f>
        <v>0</v>
      </c>
      <c r="M92" s="21">
        <f>'Variables AMS'!K357*'Variables AMS'!K394/'Variables AMS'!K$64*'Variables AMS'!$S$64</f>
        <v>0</v>
      </c>
      <c r="N92" s="21">
        <f>'Variables AMS'!L357*'Variables AMS'!L394/'Variables AMS'!L$64*'Variables AMS'!$S$64</f>
        <v>0</v>
      </c>
      <c r="O92" s="21">
        <f>'Variables AMS'!M357*'Variables AMS'!M394/'Variables AMS'!M$64*'Variables AMS'!$S$64</f>
        <v>0</v>
      </c>
      <c r="P92" s="21">
        <f>'Variables AMS'!N357*'Variables AMS'!N394/'Variables AMS'!N$64*'Variables AMS'!$S$64</f>
        <v>0</v>
      </c>
      <c r="Q92" s="21">
        <f>'Variables AMS'!O357*'Variables AMS'!O394/'Variables AMS'!O$64*'Variables AMS'!$S$64</f>
        <v>0</v>
      </c>
      <c r="R92" s="21">
        <f>'Variables AMS'!P357*'Variables AMS'!P394/'Variables AMS'!P$64*'Variables AMS'!$S$64</f>
        <v>0</v>
      </c>
      <c r="S92" s="21">
        <f>'Variables AMS'!Q357*'Variables AMS'!Q394/'Variables AMS'!Q$64*'Variables AMS'!$S$64</f>
        <v>0</v>
      </c>
      <c r="T92" s="21">
        <f>'Variables AMS'!R357*'Variables AMS'!R394/'Variables AMS'!R$64*'Variables AMS'!$S$64</f>
        <v>0</v>
      </c>
      <c r="U92" s="21">
        <f>'Variables AMS'!S357*'Variables AMS'!S394/'Variables AMS'!S$64*'Variables AMS'!$S$64</f>
        <v>0</v>
      </c>
      <c r="V92" s="21">
        <f>'Variables AMS'!T357*'Variables AMS'!T394/'Variables AMS'!T$64*'Variables AMS'!$S$64</f>
        <v>0</v>
      </c>
      <c r="W92" s="21">
        <f>'Variables AMS'!U357*'Variables AMS'!U394/'Variables AMS'!U$64*'Variables AMS'!$S$64</f>
        <v>0</v>
      </c>
      <c r="X92" s="21">
        <f>'Variables AMS'!V357*'Variables AMS'!V394/'Variables AMS'!V$64*'Variables AMS'!$S$64</f>
        <v>0</v>
      </c>
      <c r="Y92" s="21">
        <f>'Variables AMS'!W357*'Variables AMS'!W394/'Variables AMS'!W$64*'Variables AMS'!$S$64</f>
        <v>0</v>
      </c>
      <c r="Z92" s="21">
        <f>'Variables AMS'!X357*'Variables AMS'!X394/'Variables AMS'!X$64*'Variables AMS'!$S$64</f>
        <v>0</v>
      </c>
      <c r="AA92" s="21">
        <f>'Variables AMS'!Y357*'Variables AMS'!Y394/'Variables AMS'!Y$64*'Variables AMS'!$S$64</f>
        <v>0</v>
      </c>
      <c r="AB92" s="21">
        <f>'Variables AMS'!Z357*'Variables AMS'!Z394/'Variables AMS'!Z$64*'Variables AMS'!$S$64</f>
        <v>0</v>
      </c>
      <c r="AC92" s="21">
        <f>'Variables AMS'!AA357*'Variables AMS'!AA394/'Variables AMS'!AA$64*'Variables AMS'!$S$64</f>
        <v>0</v>
      </c>
      <c r="AD92" s="21">
        <f>'Variables AMS'!AB357*'Variables AMS'!AB394/'Variables AMS'!AB$64*'Variables AMS'!$S$64</f>
        <v>0</v>
      </c>
      <c r="AE92" s="21">
        <f>'Variables AMS'!AC357*'Variables AMS'!AC394/'Variables AMS'!AC$64*'Variables AMS'!$S$64</f>
        <v>0</v>
      </c>
      <c r="AF92" s="21">
        <f>'Variables AMS'!AD357*'Variables AMS'!AD394/'Variables AMS'!AD$64*'Variables AMS'!$S$64</f>
        <v>0</v>
      </c>
      <c r="AG92" s="21">
        <f>'Variables AMS'!AE357*'Variables AMS'!AE394/'Variables AMS'!AE$64*'Variables AMS'!$S$64</f>
        <v>0</v>
      </c>
      <c r="AH92" s="21">
        <f>'Variables AMS'!AF357*'Variables AMS'!AF394/'Variables AMS'!AF$64*'Variables AMS'!$S$64</f>
        <v>0</v>
      </c>
      <c r="AI92" s="21">
        <f>'Variables AMS'!AG357*'Variables AMS'!AG394/'Variables AMS'!AG$64*'Variables AMS'!$S$64</f>
        <v>0</v>
      </c>
      <c r="AJ92" s="21">
        <f>'Variables AMS'!AH357*'Variables AMS'!AH394/'Variables AMS'!AH$64*'Variables AMS'!$S$64</f>
        <v>0</v>
      </c>
      <c r="AK92" s="21">
        <f>'Variables AMS'!AI357*'Variables AMS'!AI394/'Variables AMS'!AI$64*'Variables AMS'!$S$64</f>
        <v>0</v>
      </c>
      <c r="AL92" s="21">
        <f>'Variables AMS'!AJ357*'Variables AMS'!AJ394/'Variables AMS'!AJ$64*'Variables AMS'!$S$64</f>
        <v>0</v>
      </c>
      <c r="AM92" s="21">
        <f>'Variables AMS'!AK357*'Variables AMS'!AK394/'Variables AMS'!AK$64*'Variables AMS'!$S$64</f>
        <v>0</v>
      </c>
      <c r="AN92" s="21">
        <f>'Variables AMS'!AL357*'Variables AMS'!AL394/'Variables AMS'!AL$64*'Variables AMS'!$S$64</f>
        <v>0</v>
      </c>
      <c r="AO92" s="21">
        <f>'Variables AMS'!AM357*'Variables AMS'!AM394/'Variables AMS'!AM$64*'Variables AMS'!$S$64</f>
        <v>0</v>
      </c>
      <c r="AP92" s="21">
        <f>'Variables AMS'!AN357*'Variables AMS'!AN394/'Variables AMS'!AN$64*'Variables AMS'!$S$64</f>
        <v>0</v>
      </c>
      <c r="AQ92" s="21">
        <f>'Variables AMS'!AO357*'Variables AMS'!AO394/'Variables AMS'!AO$64*'Variables AMS'!$S$64</f>
        <v>0</v>
      </c>
      <c r="AR92" s="21">
        <f>'Variables AMS'!AP357*'Variables AMS'!AP394/'Variables AMS'!AP$64*'Variables AMS'!$S$64</f>
        <v>0</v>
      </c>
      <c r="AS92" s="21">
        <f>'Variables AMS'!AQ357*'Variables AMS'!AQ394/'Variables AMS'!AQ$64*'Variables AMS'!$S$64</f>
        <v>0</v>
      </c>
      <c r="AT92" s="21">
        <f>'Variables AMS'!AR357*'Variables AMS'!AR394/'Variables AMS'!AR$64*'Variables AMS'!$S$64</f>
        <v>0</v>
      </c>
      <c r="AU92" s="21">
        <f>'Variables AMS'!AS357*'Variables AMS'!AS394/'Variables AMS'!AS$64*'Variables AMS'!$S$64</f>
        <v>0</v>
      </c>
      <c r="AV92" s="21">
        <f>'Variables AMS'!AT357*'Variables AMS'!AT394/'Variables AMS'!AT$64*'Variables AMS'!$S$64</f>
        <v>0</v>
      </c>
      <c r="AW92" s="21">
        <f>'Variables AMS'!AU357*'Variables AMS'!AU394/'Variables AMS'!AU$64*'Variables AMS'!$S$64</f>
        <v>0</v>
      </c>
      <c r="AX92" s="21">
        <f>'Variables AMS'!AV357*'Variables AMS'!AV394/'Variables AMS'!AV$64*'Variables AMS'!$S$64</f>
        <v>0</v>
      </c>
    </row>
    <row r="93" spans="1:50" x14ac:dyDescent="0.25">
      <c r="A93" s="112"/>
      <c r="B93" s="115"/>
      <c r="C93" t="s">
        <v>245</v>
      </c>
      <c r="D93" s="21">
        <f>'Variables AMS'!B358*'Variables AMS'!B395/'Variables AMS'!B$64*'Variables AMS'!$S$64</f>
        <v>0</v>
      </c>
      <c r="E93" s="21">
        <f>'Variables AMS'!C358*'Variables AMS'!C395/'Variables AMS'!C$64*'Variables AMS'!$S$64</f>
        <v>0</v>
      </c>
      <c r="F93" s="21">
        <f>'Variables AMS'!D358*'Variables AMS'!D395/'Variables AMS'!D$64*'Variables AMS'!$S$64</f>
        <v>0</v>
      </c>
      <c r="G93" s="21">
        <f>'Variables AMS'!E358*'Variables AMS'!E395/'Variables AMS'!E$64*'Variables AMS'!$S$64</f>
        <v>0</v>
      </c>
      <c r="H93" s="21">
        <f>'Variables AMS'!F358*'Variables AMS'!F395/'Variables AMS'!F$64*'Variables AMS'!$S$64</f>
        <v>0</v>
      </c>
      <c r="I93" s="21">
        <f>'Variables AMS'!G358*'Variables AMS'!G395/'Variables AMS'!G$64*'Variables AMS'!$S$64</f>
        <v>0</v>
      </c>
      <c r="J93" s="21">
        <f>'Variables AMS'!H358*'Variables AMS'!H395/'Variables AMS'!H$64*'Variables AMS'!$S$64</f>
        <v>0</v>
      </c>
      <c r="K93" s="21">
        <f>'Variables AMS'!I358*'Variables AMS'!I395/'Variables AMS'!I$64*'Variables AMS'!$S$64</f>
        <v>0</v>
      </c>
      <c r="L93" s="21">
        <f>'Variables AMS'!J358*'Variables AMS'!J395/'Variables AMS'!J$64*'Variables AMS'!$S$64</f>
        <v>0</v>
      </c>
      <c r="M93" s="21">
        <f>'Variables AMS'!K358*'Variables AMS'!K395/'Variables AMS'!K$64*'Variables AMS'!$S$64</f>
        <v>0</v>
      </c>
      <c r="N93" s="21">
        <f>'Variables AMS'!L358*'Variables AMS'!L395/'Variables AMS'!L$64*'Variables AMS'!$S$64</f>
        <v>0</v>
      </c>
      <c r="O93" s="21">
        <f>'Variables AMS'!M358*'Variables AMS'!M395/'Variables AMS'!M$64*'Variables AMS'!$S$64</f>
        <v>0</v>
      </c>
      <c r="P93" s="21">
        <f>'Variables AMS'!N358*'Variables AMS'!N395/'Variables AMS'!N$64*'Variables AMS'!$S$64</f>
        <v>0</v>
      </c>
      <c r="Q93" s="21">
        <f>'Variables AMS'!O358*'Variables AMS'!O395/'Variables AMS'!O$64*'Variables AMS'!$S$64</f>
        <v>0</v>
      </c>
      <c r="R93" s="21">
        <f>'Variables AMS'!P358*'Variables AMS'!P395/'Variables AMS'!P$64*'Variables AMS'!$S$64</f>
        <v>0</v>
      </c>
      <c r="S93" s="21">
        <f>'Variables AMS'!Q358*'Variables AMS'!Q395/'Variables AMS'!Q$64*'Variables AMS'!$S$64</f>
        <v>0</v>
      </c>
      <c r="T93" s="21">
        <f>'Variables AMS'!R358*'Variables AMS'!R395/'Variables AMS'!R$64*'Variables AMS'!$S$64</f>
        <v>0</v>
      </c>
      <c r="U93" s="21">
        <f>'Variables AMS'!S358*'Variables AMS'!S395/'Variables AMS'!S$64*'Variables AMS'!$S$64</f>
        <v>0</v>
      </c>
      <c r="V93" s="21">
        <f>'Variables AMS'!T358*'Variables AMS'!T395/'Variables AMS'!T$64*'Variables AMS'!$S$64</f>
        <v>0</v>
      </c>
      <c r="W93" s="21">
        <f>'Variables AMS'!U358*'Variables AMS'!U395/'Variables AMS'!U$64*'Variables AMS'!$S$64</f>
        <v>0</v>
      </c>
      <c r="X93" s="21">
        <f>'Variables AMS'!V358*'Variables AMS'!V395/'Variables AMS'!V$64*'Variables AMS'!$S$64</f>
        <v>0</v>
      </c>
      <c r="Y93" s="21">
        <f>'Variables AMS'!W358*'Variables AMS'!W395/'Variables AMS'!W$64*'Variables AMS'!$S$64</f>
        <v>0</v>
      </c>
      <c r="Z93" s="21">
        <f>'Variables AMS'!X358*'Variables AMS'!X395/'Variables AMS'!X$64*'Variables AMS'!$S$64</f>
        <v>0</v>
      </c>
      <c r="AA93" s="21">
        <f>'Variables AMS'!Y358*'Variables AMS'!Y395/'Variables AMS'!Y$64*'Variables AMS'!$S$64</f>
        <v>0</v>
      </c>
      <c r="AB93" s="21">
        <f>'Variables AMS'!Z358*'Variables AMS'!Z395/'Variables AMS'!Z$64*'Variables AMS'!$S$64</f>
        <v>0</v>
      </c>
      <c r="AC93" s="21">
        <f>'Variables AMS'!AA358*'Variables AMS'!AA395/'Variables AMS'!AA$64*'Variables AMS'!$S$64</f>
        <v>0</v>
      </c>
      <c r="AD93" s="21">
        <f>'Variables AMS'!AB358*'Variables AMS'!AB395/'Variables AMS'!AB$64*'Variables AMS'!$S$64</f>
        <v>0</v>
      </c>
      <c r="AE93" s="21">
        <f>'Variables AMS'!AC358*'Variables AMS'!AC395/'Variables AMS'!AC$64*'Variables AMS'!$S$64</f>
        <v>0</v>
      </c>
      <c r="AF93" s="21">
        <f>'Variables AMS'!AD358*'Variables AMS'!AD395/'Variables AMS'!AD$64*'Variables AMS'!$S$64</f>
        <v>0</v>
      </c>
      <c r="AG93" s="21">
        <f>'Variables AMS'!AE358*'Variables AMS'!AE395/'Variables AMS'!AE$64*'Variables AMS'!$S$64</f>
        <v>0</v>
      </c>
      <c r="AH93" s="21">
        <f>'Variables AMS'!AF358*'Variables AMS'!AF395/'Variables AMS'!AF$64*'Variables AMS'!$S$64</f>
        <v>0</v>
      </c>
      <c r="AI93" s="21">
        <f>'Variables AMS'!AG358*'Variables AMS'!AG395/'Variables AMS'!AG$64*'Variables AMS'!$S$64</f>
        <v>0</v>
      </c>
      <c r="AJ93" s="21">
        <f>'Variables AMS'!AH358*'Variables AMS'!AH395/'Variables AMS'!AH$64*'Variables AMS'!$S$64</f>
        <v>0</v>
      </c>
      <c r="AK93" s="21">
        <f>'Variables AMS'!AI358*'Variables AMS'!AI395/'Variables AMS'!AI$64*'Variables AMS'!$S$64</f>
        <v>0</v>
      </c>
      <c r="AL93" s="21">
        <f>'Variables AMS'!AJ358*'Variables AMS'!AJ395/'Variables AMS'!AJ$64*'Variables AMS'!$S$64</f>
        <v>0</v>
      </c>
      <c r="AM93" s="21">
        <f>'Variables AMS'!AK358*'Variables AMS'!AK395/'Variables AMS'!AK$64*'Variables AMS'!$S$64</f>
        <v>0</v>
      </c>
      <c r="AN93" s="21">
        <f>'Variables AMS'!AL358*'Variables AMS'!AL395/'Variables AMS'!AL$64*'Variables AMS'!$S$64</f>
        <v>0</v>
      </c>
      <c r="AO93" s="21">
        <f>'Variables AMS'!AM358*'Variables AMS'!AM395/'Variables AMS'!AM$64*'Variables AMS'!$S$64</f>
        <v>0</v>
      </c>
      <c r="AP93" s="21">
        <f>'Variables AMS'!AN358*'Variables AMS'!AN395/'Variables AMS'!AN$64*'Variables AMS'!$S$64</f>
        <v>0</v>
      </c>
      <c r="AQ93" s="21">
        <f>'Variables AMS'!AO358*'Variables AMS'!AO395/'Variables AMS'!AO$64*'Variables AMS'!$S$64</f>
        <v>0</v>
      </c>
      <c r="AR93" s="21">
        <f>'Variables AMS'!AP358*'Variables AMS'!AP395/'Variables AMS'!AP$64*'Variables AMS'!$S$64</f>
        <v>0</v>
      </c>
      <c r="AS93" s="21">
        <f>'Variables AMS'!AQ358*'Variables AMS'!AQ395/'Variables AMS'!AQ$64*'Variables AMS'!$S$64</f>
        <v>0</v>
      </c>
      <c r="AT93" s="21">
        <f>'Variables AMS'!AR358*'Variables AMS'!AR395/'Variables AMS'!AR$64*'Variables AMS'!$S$64</f>
        <v>0</v>
      </c>
      <c r="AU93" s="21">
        <f>'Variables AMS'!AS358*'Variables AMS'!AS395/'Variables AMS'!AS$64*'Variables AMS'!$S$64</f>
        <v>0</v>
      </c>
      <c r="AV93" s="21">
        <f>'Variables AMS'!AT358*'Variables AMS'!AT395/'Variables AMS'!AT$64*'Variables AMS'!$S$64</f>
        <v>0</v>
      </c>
      <c r="AW93" s="21">
        <f>'Variables AMS'!AU358*'Variables AMS'!AU395/'Variables AMS'!AU$64*'Variables AMS'!$S$64</f>
        <v>0</v>
      </c>
      <c r="AX93" s="21">
        <f>'Variables AMS'!AV358*'Variables AMS'!AV395/'Variables AMS'!AV$64*'Variables AMS'!$S$64</f>
        <v>0</v>
      </c>
    </row>
    <row r="94" spans="1:50" x14ac:dyDescent="0.25">
      <c r="A94" s="112"/>
      <c r="B94" s="115"/>
      <c r="C94" t="s">
        <v>246</v>
      </c>
      <c r="D94" s="21">
        <f>'Variables AMS'!B359*'Variables AMS'!B396/'Variables AMS'!B$64*'Variables AMS'!$S$64</f>
        <v>0</v>
      </c>
      <c r="E94" s="21">
        <f>'Variables AMS'!C359*'Variables AMS'!C396/'Variables AMS'!C$64*'Variables AMS'!$S$64</f>
        <v>0</v>
      </c>
      <c r="F94" s="21">
        <f>'Variables AMS'!D359*'Variables AMS'!D396/'Variables AMS'!D$64*'Variables AMS'!$S$64</f>
        <v>0</v>
      </c>
      <c r="G94" s="21">
        <f>'Variables AMS'!E359*'Variables AMS'!E396/'Variables AMS'!E$64*'Variables AMS'!$S$64</f>
        <v>0</v>
      </c>
      <c r="H94" s="21">
        <f>'Variables AMS'!F359*'Variables AMS'!F396/'Variables AMS'!F$64*'Variables AMS'!$S$64</f>
        <v>0</v>
      </c>
      <c r="I94" s="21">
        <f>'Variables AMS'!G359*'Variables AMS'!G396/'Variables AMS'!G$64*'Variables AMS'!$S$64</f>
        <v>0</v>
      </c>
      <c r="J94" s="21">
        <f>'Variables AMS'!H359*'Variables AMS'!H396/'Variables AMS'!H$64*'Variables AMS'!$S$64</f>
        <v>0</v>
      </c>
      <c r="K94" s="21">
        <f>'Variables AMS'!I359*'Variables AMS'!I396/'Variables AMS'!I$64*'Variables AMS'!$S$64</f>
        <v>0</v>
      </c>
      <c r="L94" s="21">
        <f>'Variables AMS'!J359*'Variables AMS'!J396/'Variables AMS'!J$64*'Variables AMS'!$S$64</f>
        <v>0</v>
      </c>
      <c r="M94" s="21">
        <f>'Variables AMS'!K359*'Variables AMS'!K396/'Variables AMS'!K$64*'Variables AMS'!$S$64</f>
        <v>0</v>
      </c>
      <c r="N94" s="21">
        <f>'Variables AMS'!L359*'Variables AMS'!L396/'Variables AMS'!L$64*'Variables AMS'!$S$64</f>
        <v>0</v>
      </c>
      <c r="O94" s="21">
        <f>'Variables AMS'!M359*'Variables AMS'!M396/'Variables AMS'!M$64*'Variables AMS'!$S$64</f>
        <v>0</v>
      </c>
      <c r="P94" s="21">
        <f>'Variables AMS'!N359*'Variables AMS'!N396/'Variables AMS'!N$64*'Variables AMS'!$S$64</f>
        <v>0</v>
      </c>
      <c r="Q94" s="21">
        <f>'Variables AMS'!O359*'Variables AMS'!O396/'Variables AMS'!O$64*'Variables AMS'!$S$64</f>
        <v>0</v>
      </c>
      <c r="R94" s="21">
        <f>'Variables AMS'!P359*'Variables AMS'!P396/'Variables AMS'!P$64*'Variables AMS'!$S$64</f>
        <v>0</v>
      </c>
      <c r="S94" s="21">
        <f>'Variables AMS'!Q359*'Variables AMS'!Q396/'Variables AMS'!Q$64*'Variables AMS'!$S$64</f>
        <v>0</v>
      </c>
      <c r="T94" s="21">
        <f>'Variables AMS'!R359*'Variables AMS'!R396/'Variables AMS'!R$64*'Variables AMS'!$S$64</f>
        <v>0</v>
      </c>
      <c r="U94" s="21">
        <f>'Variables AMS'!S359*'Variables AMS'!S396/'Variables AMS'!S$64*'Variables AMS'!$S$64</f>
        <v>0</v>
      </c>
      <c r="V94" s="21">
        <f>'Variables AMS'!T359*'Variables AMS'!T396/'Variables AMS'!T$64*'Variables AMS'!$S$64</f>
        <v>0</v>
      </c>
      <c r="W94" s="21">
        <f>'Variables AMS'!U359*'Variables AMS'!U396/'Variables AMS'!U$64*'Variables AMS'!$S$64</f>
        <v>0</v>
      </c>
      <c r="X94" s="21">
        <f>'Variables AMS'!V359*'Variables AMS'!V396/'Variables AMS'!V$64*'Variables AMS'!$S$64</f>
        <v>0</v>
      </c>
      <c r="Y94" s="21">
        <f>'Variables AMS'!W359*'Variables AMS'!W396/'Variables AMS'!W$64*'Variables AMS'!$S$64</f>
        <v>0</v>
      </c>
      <c r="Z94" s="21">
        <f>'Variables AMS'!X359*'Variables AMS'!X396/'Variables AMS'!X$64*'Variables AMS'!$S$64</f>
        <v>0</v>
      </c>
      <c r="AA94" s="21">
        <f>'Variables AMS'!Y359*'Variables AMS'!Y396/'Variables AMS'!Y$64*'Variables AMS'!$S$64</f>
        <v>0</v>
      </c>
      <c r="AB94" s="21">
        <f>'Variables AMS'!Z359*'Variables AMS'!Z396/'Variables AMS'!Z$64*'Variables AMS'!$S$64</f>
        <v>0</v>
      </c>
      <c r="AC94" s="21">
        <f>'Variables AMS'!AA359*'Variables AMS'!AA396/'Variables AMS'!AA$64*'Variables AMS'!$S$64</f>
        <v>0</v>
      </c>
      <c r="AD94" s="21">
        <f>'Variables AMS'!AB359*'Variables AMS'!AB396/'Variables AMS'!AB$64*'Variables AMS'!$S$64</f>
        <v>0</v>
      </c>
      <c r="AE94" s="21">
        <f>'Variables AMS'!AC359*'Variables AMS'!AC396/'Variables AMS'!AC$64*'Variables AMS'!$S$64</f>
        <v>0</v>
      </c>
      <c r="AF94" s="21">
        <f>'Variables AMS'!AD359*'Variables AMS'!AD396/'Variables AMS'!AD$64*'Variables AMS'!$S$64</f>
        <v>0</v>
      </c>
      <c r="AG94" s="21">
        <f>'Variables AMS'!AE359*'Variables AMS'!AE396/'Variables AMS'!AE$64*'Variables AMS'!$S$64</f>
        <v>0</v>
      </c>
      <c r="AH94" s="21">
        <f>'Variables AMS'!AF359*'Variables AMS'!AF396/'Variables AMS'!AF$64*'Variables AMS'!$S$64</f>
        <v>0</v>
      </c>
      <c r="AI94" s="21">
        <f>'Variables AMS'!AG359*'Variables AMS'!AG396/'Variables AMS'!AG$64*'Variables AMS'!$S$64</f>
        <v>0</v>
      </c>
      <c r="AJ94" s="21">
        <f>'Variables AMS'!AH359*'Variables AMS'!AH396/'Variables AMS'!AH$64*'Variables AMS'!$S$64</f>
        <v>0</v>
      </c>
      <c r="AK94" s="21">
        <f>'Variables AMS'!AI359*'Variables AMS'!AI396/'Variables AMS'!AI$64*'Variables AMS'!$S$64</f>
        <v>0</v>
      </c>
      <c r="AL94" s="21">
        <f>'Variables AMS'!AJ359*'Variables AMS'!AJ396/'Variables AMS'!AJ$64*'Variables AMS'!$S$64</f>
        <v>0</v>
      </c>
      <c r="AM94" s="21">
        <f>'Variables AMS'!AK359*'Variables AMS'!AK396/'Variables AMS'!AK$64*'Variables AMS'!$S$64</f>
        <v>0</v>
      </c>
      <c r="AN94" s="21">
        <f>'Variables AMS'!AL359*'Variables AMS'!AL396/'Variables AMS'!AL$64*'Variables AMS'!$S$64</f>
        <v>0</v>
      </c>
      <c r="AO94" s="21">
        <f>'Variables AMS'!AM359*'Variables AMS'!AM396/'Variables AMS'!AM$64*'Variables AMS'!$S$64</f>
        <v>0</v>
      </c>
      <c r="AP94" s="21">
        <f>'Variables AMS'!AN359*'Variables AMS'!AN396/'Variables AMS'!AN$64*'Variables AMS'!$S$64</f>
        <v>0</v>
      </c>
      <c r="AQ94" s="21">
        <f>'Variables AMS'!AO359*'Variables AMS'!AO396/'Variables AMS'!AO$64*'Variables AMS'!$S$64</f>
        <v>0</v>
      </c>
      <c r="AR94" s="21">
        <f>'Variables AMS'!AP359*'Variables AMS'!AP396/'Variables AMS'!AP$64*'Variables AMS'!$S$64</f>
        <v>0</v>
      </c>
      <c r="AS94" s="21">
        <f>'Variables AMS'!AQ359*'Variables AMS'!AQ396/'Variables AMS'!AQ$64*'Variables AMS'!$S$64</f>
        <v>0</v>
      </c>
      <c r="AT94" s="21">
        <f>'Variables AMS'!AR359*'Variables AMS'!AR396/'Variables AMS'!AR$64*'Variables AMS'!$S$64</f>
        <v>0</v>
      </c>
      <c r="AU94" s="21">
        <f>'Variables AMS'!AS359*'Variables AMS'!AS396/'Variables AMS'!AS$64*'Variables AMS'!$S$64</f>
        <v>0</v>
      </c>
      <c r="AV94" s="21">
        <f>'Variables AMS'!AT359*'Variables AMS'!AT396/'Variables AMS'!AT$64*'Variables AMS'!$S$64</f>
        <v>0</v>
      </c>
      <c r="AW94" s="21">
        <f>'Variables AMS'!AU359*'Variables AMS'!AU396/'Variables AMS'!AU$64*'Variables AMS'!$S$64</f>
        <v>0</v>
      </c>
      <c r="AX94" s="21">
        <f>'Variables AMS'!AV359*'Variables AMS'!AV396/'Variables AMS'!AV$64*'Variables AMS'!$S$64</f>
        <v>0</v>
      </c>
    </row>
    <row r="95" spans="1:50" x14ac:dyDescent="0.25">
      <c r="A95" s="112"/>
      <c r="B95" s="115"/>
      <c r="C95" t="s">
        <v>247</v>
      </c>
      <c r="D95" s="21">
        <f>'Variables AMS'!B360*'Variables AMS'!B397/'Variables AMS'!B$64*'Variables AMS'!$S$64</f>
        <v>0</v>
      </c>
      <c r="E95" s="21">
        <f>'Variables AMS'!C360*'Variables AMS'!C397/'Variables AMS'!C$64*'Variables AMS'!$S$64</f>
        <v>0</v>
      </c>
      <c r="F95" s="21">
        <f>'Variables AMS'!D360*'Variables AMS'!D397/'Variables AMS'!D$64*'Variables AMS'!$S$64</f>
        <v>0</v>
      </c>
      <c r="G95" s="21">
        <f>'Variables AMS'!E360*'Variables AMS'!E397/'Variables AMS'!E$64*'Variables AMS'!$S$64</f>
        <v>0</v>
      </c>
      <c r="H95" s="21">
        <f>'Variables AMS'!F360*'Variables AMS'!F397/'Variables AMS'!F$64*'Variables AMS'!$S$64</f>
        <v>0</v>
      </c>
      <c r="I95" s="21">
        <f>'Variables AMS'!G360*'Variables AMS'!G397/'Variables AMS'!G$64*'Variables AMS'!$S$64</f>
        <v>0</v>
      </c>
      <c r="J95" s="21">
        <f>'Variables AMS'!H360*'Variables AMS'!H397/'Variables AMS'!H$64*'Variables AMS'!$S$64</f>
        <v>0</v>
      </c>
      <c r="K95" s="21">
        <f>'Variables AMS'!I360*'Variables AMS'!I397/'Variables AMS'!I$64*'Variables AMS'!$S$64</f>
        <v>0</v>
      </c>
      <c r="L95" s="21">
        <f>'Variables AMS'!J360*'Variables AMS'!J397/'Variables AMS'!J$64*'Variables AMS'!$S$64</f>
        <v>0</v>
      </c>
      <c r="M95" s="21">
        <f>'Variables AMS'!K360*'Variables AMS'!K397/'Variables AMS'!K$64*'Variables AMS'!$S$64</f>
        <v>0</v>
      </c>
      <c r="N95" s="21">
        <f>'Variables AMS'!L360*'Variables AMS'!L397/'Variables AMS'!L$64*'Variables AMS'!$S$64</f>
        <v>0</v>
      </c>
      <c r="O95" s="21">
        <f>'Variables AMS'!M360*'Variables AMS'!M397/'Variables AMS'!M$64*'Variables AMS'!$S$64</f>
        <v>0</v>
      </c>
      <c r="P95" s="21">
        <f>'Variables AMS'!N360*'Variables AMS'!N397/'Variables AMS'!N$64*'Variables AMS'!$S$64</f>
        <v>0</v>
      </c>
      <c r="Q95" s="21">
        <f>'Variables AMS'!O360*'Variables AMS'!O397/'Variables AMS'!O$64*'Variables AMS'!$S$64</f>
        <v>0</v>
      </c>
      <c r="R95" s="21">
        <f>'Variables AMS'!P360*'Variables AMS'!P397/'Variables AMS'!P$64*'Variables AMS'!$S$64</f>
        <v>0</v>
      </c>
      <c r="S95" s="21">
        <f>'Variables AMS'!Q360*'Variables AMS'!Q397/'Variables AMS'!Q$64*'Variables AMS'!$S$64</f>
        <v>0</v>
      </c>
      <c r="T95" s="21">
        <f>'Variables AMS'!R360*'Variables AMS'!R397/'Variables AMS'!R$64*'Variables AMS'!$S$64</f>
        <v>0</v>
      </c>
      <c r="U95" s="21">
        <f>'Variables AMS'!S360*'Variables AMS'!S397/'Variables AMS'!S$64*'Variables AMS'!$S$64</f>
        <v>0</v>
      </c>
      <c r="V95" s="21">
        <f>'Variables AMS'!T360*'Variables AMS'!T397/'Variables AMS'!T$64*'Variables AMS'!$S$64</f>
        <v>0</v>
      </c>
      <c r="W95" s="21">
        <f>'Variables AMS'!U360*'Variables AMS'!U397/'Variables AMS'!U$64*'Variables AMS'!$S$64</f>
        <v>0</v>
      </c>
      <c r="X95" s="21">
        <f>'Variables AMS'!V360*'Variables AMS'!V397/'Variables AMS'!V$64*'Variables AMS'!$S$64</f>
        <v>0</v>
      </c>
      <c r="Y95" s="21">
        <f>'Variables AMS'!W360*'Variables AMS'!W397/'Variables AMS'!W$64*'Variables AMS'!$S$64</f>
        <v>0</v>
      </c>
      <c r="Z95" s="21">
        <f>'Variables AMS'!X360*'Variables AMS'!X397/'Variables AMS'!X$64*'Variables AMS'!$S$64</f>
        <v>0</v>
      </c>
      <c r="AA95" s="21">
        <f>'Variables AMS'!Y360*'Variables AMS'!Y397/'Variables AMS'!Y$64*'Variables AMS'!$S$64</f>
        <v>0</v>
      </c>
      <c r="AB95" s="21">
        <f>'Variables AMS'!Z360*'Variables AMS'!Z397/'Variables AMS'!Z$64*'Variables AMS'!$S$64</f>
        <v>0</v>
      </c>
      <c r="AC95" s="21">
        <f>'Variables AMS'!AA360*'Variables AMS'!AA397/'Variables AMS'!AA$64*'Variables AMS'!$S$64</f>
        <v>0</v>
      </c>
      <c r="AD95" s="21">
        <f>'Variables AMS'!AB360*'Variables AMS'!AB397/'Variables AMS'!AB$64*'Variables AMS'!$S$64</f>
        <v>0</v>
      </c>
      <c r="AE95" s="21">
        <f>'Variables AMS'!AC360*'Variables AMS'!AC397/'Variables AMS'!AC$64*'Variables AMS'!$S$64</f>
        <v>0</v>
      </c>
      <c r="AF95" s="21">
        <f>'Variables AMS'!AD360*'Variables AMS'!AD397/'Variables AMS'!AD$64*'Variables AMS'!$S$64</f>
        <v>0</v>
      </c>
      <c r="AG95" s="21">
        <f>'Variables AMS'!AE360*'Variables AMS'!AE397/'Variables AMS'!AE$64*'Variables AMS'!$S$64</f>
        <v>0</v>
      </c>
      <c r="AH95" s="21">
        <f>'Variables AMS'!AF360*'Variables AMS'!AF397/'Variables AMS'!AF$64*'Variables AMS'!$S$64</f>
        <v>0</v>
      </c>
      <c r="AI95" s="21">
        <f>'Variables AMS'!AG360*'Variables AMS'!AG397/'Variables AMS'!AG$64*'Variables AMS'!$S$64</f>
        <v>0</v>
      </c>
      <c r="AJ95" s="21">
        <f>'Variables AMS'!AH360*'Variables AMS'!AH397/'Variables AMS'!AH$64*'Variables AMS'!$S$64</f>
        <v>0</v>
      </c>
      <c r="AK95" s="21">
        <f>'Variables AMS'!AI360*'Variables AMS'!AI397/'Variables AMS'!AI$64*'Variables AMS'!$S$64</f>
        <v>0</v>
      </c>
      <c r="AL95" s="21">
        <f>'Variables AMS'!AJ360*'Variables AMS'!AJ397/'Variables AMS'!AJ$64*'Variables AMS'!$S$64</f>
        <v>0</v>
      </c>
      <c r="AM95" s="21">
        <f>'Variables AMS'!AK360*'Variables AMS'!AK397/'Variables AMS'!AK$64*'Variables AMS'!$S$64</f>
        <v>0</v>
      </c>
      <c r="AN95" s="21">
        <f>'Variables AMS'!AL360*'Variables AMS'!AL397/'Variables AMS'!AL$64*'Variables AMS'!$S$64</f>
        <v>0</v>
      </c>
      <c r="AO95" s="21">
        <f>'Variables AMS'!AM360*'Variables AMS'!AM397/'Variables AMS'!AM$64*'Variables AMS'!$S$64</f>
        <v>0</v>
      </c>
      <c r="AP95" s="21">
        <f>'Variables AMS'!AN360*'Variables AMS'!AN397/'Variables AMS'!AN$64*'Variables AMS'!$S$64</f>
        <v>0</v>
      </c>
      <c r="AQ95" s="21">
        <f>'Variables AMS'!AO360*'Variables AMS'!AO397/'Variables AMS'!AO$64*'Variables AMS'!$S$64</f>
        <v>0</v>
      </c>
      <c r="AR95" s="21">
        <f>'Variables AMS'!AP360*'Variables AMS'!AP397/'Variables AMS'!AP$64*'Variables AMS'!$S$64</f>
        <v>0</v>
      </c>
      <c r="AS95" s="21">
        <f>'Variables AMS'!AQ360*'Variables AMS'!AQ397/'Variables AMS'!AQ$64*'Variables AMS'!$S$64</f>
        <v>0</v>
      </c>
      <c r="AT95" s="21">
        <f>'Variables AMS'!AR360*'Variables AMS'!AR397/'Variables AMS'!AR$64*'Variables AMS'!$S$64</f>
        <v>0</v>
      </c>
      <c r="AU95" s="21">
        <f>'Variables AMS'!AS360*'Variables AMS'!AS397/'Variables AMS'!AS$64*'Variables AMS'!$S$64</f>
        <v>0</v>
      </c>
      <c r="AV95" s="21">
        <f>'Variables AMS'!AT360*'Variables AMS'!AT397/'Variables AMS'!AT$64*'Variables AMS'!$S$64</f>
        <v>0</v>
      </c>
      <c r="AW95" s="21">
        <f>'Variables AMS'!AU360*'Variables AMS'!AU397/'Variables AMS'!AU$64*'Variables AMS'!$S$64</f>
        <v>0</v>
      </c>
      <c r="AX95" s="21">
        <f>'Variables AMS'!AV360*'Variables AMS'!AV397/'Variables AMS'!AV$64*'Variables AMS'!$S$64</f>
        <v>0</v>
      </c>
    </row>
    <row r="98" spans="1:50" x14ac:dyDescent="0.25">
      <c r="A98" s="112" t="s">
        <v>824</v>
      </c>
      <c r="B98" s="26" t="s">
        <v>823</v>
      </c>
      <c r="C98" t="s">
        <v>232</v>
      </c>
      <c r="D98" s="21">
        <f>'Variables AMS'!B307*'Variables AMS'!B270/'Variables AMS'!B$64*'Variables AMS'!$S$64</f>
        <v>25.842470010687315</v>
      </c>
      <c r="E98" s="21">
        <f>'Variables AMS'!C307*'Variables AMS'!C270/'Variables AMS'!C$64*'Variables AMS'!$S$64</f>
        <v>25.946026902858367</v>
      </c>
      <c r="F98" s="21">
        <f>'Variables AMS'!D307*'Variables AMS'!D270/'Variables AMS'!D$64*'Variables AMS'!$S$64</f>
        <v>26.050136346437892</v>
      </c>
      <c r="G98" s="21">
        <f>'Variables AMS'!E307*'Variables AMS'!E270/'Variables AMS'!E$64*'Variables AMS'!$S$64</f>
        <v>25.742061439884427</v>
      </c>
      <c r="H98" s="21">
        <f>'Variables AMS'!F307*'Variables AMS'!F270/'Variables AMS'!F$64*'Variables AMS'!$S$64</f>
        <v>24.189427244497526</v>
      </c>
      <c r="I98" s="21">
        <f>'Variables AMS'!G307*'Variables AMS'!G270/'Variables AMS'!G$64*'Variables AMS'!$S$64</f>
        <v>22.129303320014678</v>
      </c>
      <c r="J98" s="21">
        <f>'Variables AMS'!H307*'Variables AMS'!H270/'Variables AMS'!H$64*'Variables AMS'!$S$64</f>
        <v>20.628874463365417</v>
      </c>
      <c r="K98" s="21">
        <f>'Variables AMS'!I307*'Variables AMS'!I270/'Variables AMS'!I$64*'Variables AMS'!$S$64</f>
        <v>19.166472875027647</v>
      </c>
      <c r="L98" s="21">
        <f>'Variables AMS'!J307*'Variables AMS'!J270/'Variables AMS'!J$64*'Variables AMS'!$S$64</f>
        <v>17.981790866142582</v>
      </c>
      <c r="M98" s="21">
        <f>'Variables AMS'!K307*'Variables AMS'!K270/'Variables AMS'!K$64*'Variables AMS'!$S$64</f>
        <v>17.350619019419277</v>
      </c>
      <c r="N98" s="21">
        <f>'Variables AMS'!L307*'Variables AMS'!L270/'Variables AMS'!L$64*'Variables AMS'!$S$64</f>
        <v>16.394649224044709</v>
      </c>
      <c r="O98" s="21">
        <f>'Variables AMS'!M307*'Variables AMS'!M270/'Variables AMS'!M$64*'Variables AMS'!$S$64</f>
        <v>15.248731829835867</v>
      </c>
      <c r="P98" s="21">
        <f>'Variables AMS'!N307*'Variables AMS'!N270/'Variables AMS'!N$64*'Variables AMS'!$S$64</f>
        <v>12.980133987024024</v>
      </c>
      <c r="Q98" s="21">
        <f>'Variables AMS'!O307*'Variables AMS'!O270/'Variables AMS'!O$64*'Variables AMS'!$S$64</f>
        <v>10.47068624991285</v>
      </c>
      <c r="R98" s="21">
        <f>'Variables AMS'!P307*'Variables AMS'!P270/'Variables AMS'!P$64*'Variables AMS'!$S$64</f>
        <v>8.2406282014525267</v>
      </c>
      <c r="S98" s="21">
        <f>'Variables AMS'!Q307*'Variables AMS'!Q270/'Variables AMS'!Q$64*'Variables AMS'!$S$64</f>
        <v>7.0831076620074258</v>
      </c>
      <c r="T98" s="21">
        <f>'Variables AMS'!R307*'Variables AMS'!R270/'Variables AMS'!R$64*'Variables AMS'!$S$64</f>
        <v>6.2893250226086534</v>
      </c>
      <c r="U98" s="21">
        <f>'Variables AMS'!S307*'Variables AMS'!S270/'Variables AMS'!S$64*'Variables AMS'!$S$64</f>
        <v>5.8600297427959225</v>
      </c>
      <c r="V98" s="21">
        <f>'Variables AMS'!T307*'Variables AMS'!T270/'Variables AMS'!T$64*'Variables AMS'!$S$64</f>
        <v>5.6410014273914699</v>
      </c>
      <c r="W98" s="21">
        <f>'Variables AMS'!U307*'Variables AMS'!U270/'Variables AMS'!U$64*'Variables AMS'!$S$64</f>
        <v>5.5444188270019179</v>
      </c>
      <c r="X98" s="21">
        <f>'Variables AMS'!V307*'Variables AMS'!V270/'Variables AMS'!V$64*'Variables AMS'!$S$64</f>
        <v>5.7250227340027955</v>
      </c>
      <c r="Y98" s="21">
        <f>'Variables AMS'!W307*'Variables AMS'!W270/'Variables AMS'!W$64*'Variables AMS'!$S$64</f>
        <v>5.7988680222167179</v>
      </c>
      <c r="Z98" s="21">
        <f>'Variables AMS'!X307*'Variables AMS'!X270/'Variables AMS'!X$64*'Variables AMS'!$S$64</f>
        <v>5.8603834157026373</v>
      </c>
      <c r="AA98" s="21">
        <f>'Variables AMS'!Y307*'Variables AMS'!Y270/'Variables AMS'!Y$64*'Variables AMS'!$S$64</f>
        <v>5.8923205664818976</v>
      </c>
      <c r="AB98" s="21">
        <f>'Variables AMS'!Z307*'Variables AMS'!Z270/'Variables AMS'!Z$64*'Variables AMS'!$S$64</f>
        <v>5.8906189819366803</v>
      </c>
      <c r="AC98" s="21">
        <f>'Variables AMS'!AA307*'Variables AMS'!AA270/'Variables AMS'!AA$64*'Variables AMS'!$S$64</f>
        <v>5.8719044303447099</v>
      </c>
      <c r="AD98" s="21">
        <f>'Variables AMS'!AB307*'Variables AMS'!AB270/'Variables AMS'!AB$64*'Variables AMS'!$S$64</f>
        <v>5.8406897744595936</v>
      </c>
      <c r="AE98" s="21">
        <f>'Variables AMS'!AC307*'Variables AMS'!AC270/'Variables AMS'!AC$64*'Variables AMS'!$S$64</f>
        <v>5.8204282125036055</v>
      </c>
      <c r="AF98" s="21">
        <f>'Variables AMS'!AD307*'Variables AMS'!AD270/'Variables AMS'!AD$64*'Variables AMS'!$S$64</f>
        <v>5.7962909651099475</v>
      </c>
      <c r="AG98" s="21">
        <f>'Variables AMS'!AE307*'Variables AMS'!AE270/'Variables AMS'!AE$64*'Variables AMS'!$S$64</f>
        <v>5.7639713740006604</v>
      </c>
      <c r="AH98" s="21">
        <f>'Variables AMS'!AF307*'Variables AMS'!AF270/'Variables AMS'!AF$64*'Variables AMS'!$S$64</f>
        <v>5.7426682093255641</v>
      </c>
      <c r="AI98" s="21">
        <f>'Variables AMS'!AG307*'Variables AMS'!AG270/'Variables AMS'!AG$64*'Variables AMS'!$S$64</f>
        <v>5.7343159009219278</v>
      </c>
      <c r="AJ98" s="21">
        <f>'Variables AMS'!AH307*'Variables AMS'!AH270/'Variables AMS'!AH$64*'Variables AMS'!$S$64</f>
        <v>5.730347877149196</v>
      </c>
      <c r="AK98" s="21">
        <f>'Variables AMS'!AI307*'Variables AMS'!AI270/'Variables AMS'!AI$64*'Variables AMS'!$S$64</f>
        <v>5.7248327310792382</v>
      </c>
      <c r="AL98" s="21">
        <f>'Variables AMS'!AJ307*'Variables AMS'!AJ270/'Variables AMS'!AJ$64*'Variables AMS'!$S$64</f>
        <v>5.7105154126914055</v>
      </c>
      <c r="AM98" s="21">
        <f>'Variables AMS'!AK307*'Variables AMS'!AK270/'Variables AMS'!AK$64*'Variables AMS'!$S$64</f>
        <v>5.6858874751290243</v>
      </c>
      <c r="AN98" s="21">
        <f>'Variables AMS'!AL307*'Variables AMS'!AL270/'Variables AMS'!AL$64*'Variables AMS'!$S$64</f>
        <v>5.6560779169826736</v>
      </c>
      <c r="AO98" s="21">
        <f>'Variables AMS'!AM307*'Variables AMS'!AM270/'Variables AMS'!AM$64*'Variables AMS'!$S$64</f>
        <v>5.6177701444890777</v>
      </c>
      <c r="AP98" s="21">
        <f>'Variables AMS'!AN307*'Variables AMS'!AN270/'Variables AMS'!AN$64*'Variables AMS'!$S$64</f>
        <v>5.5711449492780698</v>
      </c>
      <c r="AQ98" s="21">
        <f>'Variables AMS'!AO307*'Variables AMS'!AO270/'Variables AMS'!AO$64*'Variables AMS'!$S$64</f>
        <v>5.5184822326975942</v>
      </c>
      <c r="AR98" s="21">
        <f>'Variables AMS'!AP307*'Variables AMS'!AP270/'Variables AMS'!AP$64*'Variables AMS'!$S$64</f>
        <v>5.4622005251219061</v>
      </c>
      <c r="AS98" s="21">
        <f>'Variables AMS'!AQ307*'Variables AMS'!AQ270/'Variables AMS'!AQ$64*'Variables AMS'!$S$64</f>
        <v>5.4040942378354675</v>
      </c>
      <c r="AT98" s="21">
        <f>'Variables AMS'!AR307*'Variables AMS'!AR270/'Variables AMS'!AR$64*'Variables AMS'!$S$64</f>
        <v>5.3434920518902924</v>
      </c>
      <c r="AU98" s="21">
        <f>'Variables AMS'!AS307*'Variables AMS'!AS270/'Variables AMS'!AS$64*'Variables AMS'!$S$64</f>
        <v>5.2819637603321885</v>
      </c>
      <c r="AV98" s="21">
        <f>'Variables AMS'!AT307*'Variables AMS'!AT270/'Variables AMS'!AT$64*'Variables AMS'!$S$64</f>
        <v>5.2208313385752954</v>
      </c>
      <c r="AW98" s="21">
        <f>'Variables AMS'!AU307*'Variables AMS'!AU270/'Variables AMS'!AU$64*'Variables AMS'!$S$64</f>
        <v>5.1608846777057851</v>
      </c>
      <c r="AX98" s="21">
        <f>'Variables AMS'!AV307*'Variables AMS'!AV270/'Variables AMS'!AV$64*'Variables AMS'!$S$64</f>
        <v>5.1009219589055483</v>
      </c>
    </row>
    <row r="99" spans="1:50" x14ac:dyDescent="0.25">
      <c r="A99" s="112"/>
      <c r="B99" s="114" t="s">
        <v>820</v>
      </c>
      <c r="C99" t="s">
        <v>233</v>
      </c>
      <c r="D99" s="21">
        <f>'Variables AMS'!B308*'Variables AMS'!B271/'Variables AMS'!B$64*'Variables AMS'!$S$64</f>
        <v>762.35490154308422</v>
      </c>
      <c r="E99" s="21">
        <f>'Variables AMS'!C308*'Variables AMS'!C271/'Variables AMS'!C$64*'Variables AMS'!$S$64</f>
        <v>765.40983802177755</v>
      </c>
      <c r="F99" s="21">
        <f>'Variables AMS'!D308*'Variables AMS'!D271/'Variables AMS'!D$64*'Variables AMS'!$S$64</f>
        <v>768.45319014120719</v>
      </c>
      <c r="G99" s="21">
        <f>'Variables AMS'!E308*'Variables AMS'!E271/'Variables AMS'!E$64*'Variables AMS'!$S$64</f>
        <v>766.20129024093228</v>
      </c>
      <c r="H99" s="21">
        <f>'Variables AMS'!F308*'Variables AMS'!F271/'Variables AMS'!F$64*'Variables AMS'!$S$64</f>
        <v>757.74814043148001</v>
      </c>
      <c r="I99" s="21">
        <f>'Variables AMS'!G308*'Variables AMS'!G271/'Variables AMS'!G$64*'Variables AMS'!$S$64</f>
        <v>743.15239243001076</v>
      </c>
      <c r="J99" s="21">
        <f>'Variables AMS'!H308*'Variables AMS'!H271/'Variables AMS'!H$64*'Variables AMS'!$S$64</f>
        <v>720.961516071289</v>
      </c>
      <c r="K99" s="21">
        <f>'Variables AMS'!I308*'Variables AMS'!I271/'Variables AMS'!I$64*'Variables AMS'!$S$64</f>
        <v>695.29010182098875</v>
      </c>
      <c r="L99" s="21">
        <f>'Variables AMS'!J308*'Variables AMS'!J271/'Variables AMS'!J$64*'Variables AMS'!$S$64</f>
        <v>669.47439694101911</v>
      </c>
      <c r="M99" s="21">
        <f>'Variables AMS'!K308*'Variables AMS'!K271/'Variables AMS'!K$64*'Variables AMS'!$S$64</f>
        <v>642.76666336970686</v>
      </c>
      <c r="N99" s="21">
        <f>'Variables AMS'!L308*'Variables AMS'!L271/'Variables AMS'!L$64*'Variables AMS'!$S$64</f>
        <v>617.38629740854117</v>
      </c>
      <c r="O99" s="21">
        <f>'Variables AMS'!M308*'Variables AMS'!M271/'Variables AMS'!M$64*'Variables AMS'!$S$64</f>
        <v>597.43358349733353</v>
      </c>
      <c r="P99" s="21">
        <f>'Variables AMS'!N308*'Variables AMS'!N271/'Variables AMS'!N$64*'Variables AMS'!$S$64</f>
        <v>579.03805368958717</v>
      </c>
      <c r="Q99" s="21">
        <f>'Variables AMS'!O308*'Variables AMS'!O271/'Variables AMS'!O$64*'Variables AMS'!$S$64</f>
        <v>559.96581833908942</v>
      </c>
      <c r="R99" s="21">
        <f>'Variables AMS'!P308*'Variables AMS'!P271/'Variables AMS'!P$64*'Variables AMS'!$S$64</f>
        <v>541.78260667312782</v>
      </c>
      <c r="S99" s="21">
        <f>'Variables AMS'!Q308*'Variables AMS'!Q271/'Variables AMS'!Q$64*'Variables AMS'!$S$64</f>
        <v>526.26906589559383</v>
      </c>
      <c r="T99" s="21">
        <f>'Variables AMS'!R308*'Variables AMS'!R271/'Variables AMS'!R$64*'Variables AMS'!$S$64</f>
        <v>514.91342398828829</v>
      </c>
      <c r="U99" s="21">
        <f>'Variables AMS'!S308*'Variables AMS'!S271/'Variables AMS'!S$64*'Variables AMS'!$S$64</f>
        <v>505.55941909864987</v>
      </c>
      <c r="V99" s="21">
        <f>'Variables AMS'!T308*'Variables AMS'!T271/'Variables AMS'!T$64*'Variables AMS'!$S$64</f>
        <v>498.85784158698743</v>
      </c>
      <c r="W99" s="21">
        <f>'Variables AMS'!U308*'Variables AMS'!U271/'Variables AMS'!U$64*'Variables AMS'!$S$64</f>
        <v>493.89449813610838</v>
      </c>
      <c r="X99" s="21">
        <f>'Variables AMS'!V308*'Variables AMS'!V271/'Variables AMS'!V$64*'Variables AMS'!$S$64</f>
        <v>482.26583502665045</v>
      </c>
      <c r="Y99" s="21">
        <f>'Variables AMS'!W308*'Variables AMS'!W271/'Variables AMS'!W$64*'Variables AMS'!$S$64</f>
        <v>468.1473846442945</v>
      </c>
      <c r="Z99" s="21">
        <f>'Variables AMS'!X308*'Variables AMS'!X271/'Variables AMS'!X$64*'Variables AMS'!$S$64</f>
        <v>452.3621250515929</v>
      </c>
      <c r="AA99" s="21">
        <f>'Variables AMS'!Y308*'Variables AMS'!Y271/'Variables AMS'!Y$64*'Variables AMS'!$S$64</f>
        <v>436.61437013304328</v>
      </c>
      <c r="AB99" s="21">
        <f>'Variables AMS'!Z308*'Variables AMS'!Z271/'Variables AMS'!Z$64*'Variables AMS'!$S$64</f>
        <v>421.37068018951635</v>
      </c>
      <c r="AC99" s="21">
        <f>'Variables AMS'!AA308*'Variables AMS'!AA271/'Variables AMS'!AA$64*'Variables AMS'!$S$64</f>
        <v>407.45939683829039</v>
      </c>
      <c r="AD99" s="21">
        <f>'Variables AMS'!AB308*'Variables AMS'!AB271/'Variables AMS'!AB$64*'Variables AMS'!$S$64</f>
        <v>394.23685802070042</v>
      </c>
      <c r="AE99" s="21">
        <f>'Variables AMS'!AC308*'Variables AMS'!AC271/'Variables AMS'!AC$64*'Variables AMS'!$S$64</f>
        <v>379.40714569992724</v>
      </c>
      <c r="AF99" s="21">
        <f>'Variables AMS'!AD308*'Variables AMS'!AD271/'Variables AMS'!AD$64*'Variables AMS'!$S$64</f>
        <v>363.97825404811806</v>
      </c>
      <c r="AG99" s="21">
        <f>'Variables AMS'!AE308*'Variables AMS'!AE271/'Variables AMS'!AE$64*'Variables AMS'!$S$64</f>
        <v>348.09581065358066</v>
      </c>
      <c r="AH99" s="21">
        <f>'Variables AMS'!AF308*'Variables AMS'!AF271/'Variables AMS'!AF$64*'Variables AMS'!$S$64</f>
        <v>331.94044256723618</v>
      </c>
      <c r="AI99" s="21">
        <f>'Variables AMS'!AG308*'Variables AMS'!AG271/'Variables AMS'!AG$64*'Variables AMS'!$S$64</f>
        <v>315.54877635957257</v>
      </c>
      <c r="AJ99" s="21">
        <f>'Variables AMS'!AH308*'Variables AMS'!AH271/'Variables AMS'!AH$64*'Variables AMS'!$S$64</f>
        <v>298.0463532997851</v>
      </c>
      <c r="AK99" s="21">
        <f>'Variables AMS'!AI308*'Variables AMS'!AI271/'Variables AMS'!AI$64*'Variables AMS'!$S$64</f>
        <v>279.57186883750711</v>
      </c>
      <c r="AL99" s="21">
        <f>'Variables AMS'!AJ308*'Variables AMS'!AJ271/'Variables AMS'!AJ$64*'Variables AMS'!$S$64</f>
        <v>260.01903418271758</v>
      </c>
      <c r="AM99" s="21">
        <f>'Variables AMS'!AK308*'Variables AMS'!AK271/'Variables AMS'!AK$64*'Variables AMS'!$S$64</f>
        <v>239.47869657760381</v>
      </c>
      <c r="AN99" s="21">
        <f>'Variables AMS'!AL308*'Variables AMS'!AL271/'Variables AMS'!AL$64*'Variables AMS'!$S$64</f>
        <v>217.57521398322072</v>
      </c>
      <c r="AO99" s="21">
        <f>'Variables AMS'!AM308*'Variables AMS'!AM271/'Variables AMS'!AM$64*'Variables AMS'!$S$64</f>
        <v>200.7394918836502</v>
      </c>
      <c r="AP99" s="21">
        <f>'Variables AMS'!AN308*'Variables AMS'!AN271/'Variables AMS'!AN$64*'Variables AMS'!$S$64</f>
        <v>185.87297627602874</v>
      </c>
      <c r="AQ99" s="21">
        <f>'Variables AMS'!AO308*'Variables AMS'!AO271/'Variables AMS'!AO$64*'Variables AMS'!$S$64</f>
        <v>171.47252295866301</v>
      </c>
      <c r="AR99" s="21">
        <f>'Variables AMS'!AP308*'Variables AMS'!AP271/'Variables AMS'!AP$64*'Variables AMS'!$S$64</f>
        <v>156.67560466140654</v>
      </c>
      <c r="AS99" s="21">
        <f>'Variables AMS'!AQ308*'Variables AMS'!AQ271/'Variables AMS'!AQ$64*'Variables AMS'!$S$64</f>
        <v>140.82757676849923</v>
      </c>
      <c r="AT99" s="21">
        <f>'Variables AMS'!AR308*'Variables AMS'!AR271/'Variables AMS'!AR$64*'Variables AMS'!$S$64</f>
        <v>131.34748359300724</v>
      </c>
      <c r="AU99" s="21">
        <f>'Variables AMS'!AS308*'Variables AMS'!AS271/'Variables AMS'!AS$64*'Variables AMS'!$S$64</f>
        <v>124.78010562478406</v>
      </c>
      <c r="AV99" s="21">
        <f>'Variables AMS'!AT308*'Variables AMS'!AT271/'Variables AMS'!AT$64*'Variables AMS'!$S$64</f>
        <v>119.55215325060711</v>
      </c>
      <c r="AW99" s="21">
        <f>'Variables AMS'!AU308*'Variables AMS'!AU271/'Variables AMS'!AU$64*'Variables AMS'!$S$64</f>
        <v>114.88082454990446</v>
      </c>
      <c r="AX99" s="21">
        <f>'Variables AMS'!AV308*'Variables AMS'!AV271/'Variables AMS'!AV$64*'Variables AMS'!$S$64</f>
        <v>110.31643002285062</v>
      </c>
    </row>
    <row r="100" spans="1:50" x14ac:dyDescent="0.25">
      <c r="A100" s="112"/>
      <c r="B100" s="114"/>
      <c r="C100" t="s">
        <v>234</v>
      </c>
      <c r="D100" s="21">
        <f>'Variables AMS'!B309*'Variables AMS'!B272/'Variables AMS'!B$64*'Variables AMS'!$S$64</f>
        <v>107.98502198465229</v>
      </c>
      <c r="E100" s="21">
        <f>'Variables AMS'!C309*'Variables AMS'!C272/'Variables AMS'!C$64*'Variables AMS'!$S$64</f>
        <v>108.41774351913131</v>
      </c>
      <c r="F100" s="21">
        <f>'Variables AMS'!D309*'Variables AMS'!D272/'Variables AMS'!D$64*'Variables AMS'!$S$64</f>
        <v>108.79115664601456</v>
      </c>
      <c r="G100" s="21">
        <f>'Variables AMS'!E309*'Variables AMS'!E272/'Variables AMS'!E$64*'Variables AMS'!$S$64</f>
        <v>134.06791029302769</v>
      </c>
      <c r="H100" s="21">
        <f>'Variables AMS'!F309*'Variables AMS'!F272/'Variables AMS'!F$64*'Variables AMS'!$S$64</f>
        <v>172.1685196121135</v>
      </c>
      <c r="I100" s="21">
        <f>'Variables AMS'!G309*'Variables AMS'!G272/'Variables AMS'!G$64*'Variables AMS'!$S$64</f>
        <v>217.69982770412673</v>
      </c>
      <c r="J100" s="21">
        <f>'Variables AMS'!H309*'Variables AMS'!H272/'Variables AMS'!H$64*'Variables AMS'!$S$64</f>
        <v>264.60573093403207</v>
      </c>
      <c r="K100" s="21">
        <f>'Variables AMS'!I309*'Variables AMS'!I272/'Variables AMS'!I$64*'Variables AMS'!$S$64</f>
        <v>310.32494952567504</v>
      </c>
      <c r="L100" s="21">
        <f>'Variables AMS'!J309*'Variables AMS'!J272/'Variables AMS'!J$64*'Variables AMS'!$S$64</f>
        <v>354.01353492121223</v>
      </c>
      <c r="M100" s="21">
        <f>'Variables AMS'!K309*'Variables AMS'!K272/'Variables AMS'!K$64*'Variables AMS'!$S$64</f>
        <v>393.66029876947744</v>
      </c>
      <c r="N100" s="21">
        <f>'Variables AMS'!L309*'Variables AMS'!L272/'Variables AMS'!L$64*'Variables AMS'!$S$64</f>
        <v>429.97815207579333</v>
      </c>
      <c r="O100" s="21">
        <f>'Variables AMS'!M309*'Variables AMS'!M272/'Variables AMS'!M$64*'Variables AMS'!$S$64</f>
        <v>466.02796793875274</v>
      </c>
      <c r="P100" s="21">
        <f>'Variables AMS'!N309*'Variables AMS'!N272/'Variables AMS'!N$64*'Variables AMS'!$S$64</f>
        <v>481.24583698083165</v>
      </c>
      <c r="Q100" s="21">
        <f>'Variables AMS'!O309*'Variables AMS'!O272/'Variables AMS'!O$64*'Variables AMS'!$S$64</f>
        <v>482.97411011618647</v>
      </c>
      <c r="R100" s="21">
        <f>'Variables AMS'!P309*'Variables AMS'!P272/'Variables AMS'!P$64*'Variables AMS'!$S$64</f>
        <v>478.7380808354996</v>
      </c>
      <c r="S100" s="21">
        <f>'Variables AMS'!Q309*'Variables AMS'!Q272/'Variables AMS'!Q$64*'Variables AMS'!$S$64</f>
        <v>473.65916603295113</v>
      </c>
      <c r="T100" s="21">
        <f>'Variables AMS'!R309*'Variables AMS'!R272/'Variables AMS'!R$64*'Variables AMS'!$S$64</f>
        <v>470.82433418022362</v>
      </c>
      <c r="U100" s="21">
        <f>'Variables AMS'!S309*'Variables AMS'!S272/'Variables AMS'!S$64*'Variables AMS'!$S$64</f>
        <v>479.8741786025754</v>
      </c>
      <c r="V100" s="21">
        <f>'Variables AMS'!T309*'Variables AMS'!T272/'Variables AMS'!T$64*'Variables AMS'!$S$64</f>
        <v>496.07707191759073</v>
      </c>
      <c r="W100" s="21">
        <f>'Variables AMS'!U309*'Variables AMS'!U272/'Variables AMS'!U$64*'Variables AMS'!$S$64</f>
        <v>516.04136852274337</v>
      </c>
      <c r="X100" s="21">
        <f>'Variables AMS'!V309*'Variables AMS'!V272/'Variables AMS'!V$64*'Variables AMS'!$S$64</f>
        <v>551.10895772635513</v>
      </c>
      <c r="Y100" s="21">
        <f>'Variables AMS'!W309*'Variables AMS'!W272/'Variables AMS'!W$64*'Variables AMS'!$S$64</f>
        <v>576.99914420484629</v>
      </c>
      <c r="Z100" s="21">
        <f>'Variables AMS'!X309*'Variables AMS'!X272/'Variables AMS'!X$64*'Variables AMS'!$S$64</f>
        <v>590.79634647913008</v>
      </c>
      <c r="AA100" s="21">
        <f>'Variables AMS'!Y309*'Variables AMS'!Y272/'Variables AMS'!Y$64*'Variables AMS'!$S$64</f>
        <v>599.29415279952491</v>
      </c>
      <c r="AB100" s="21">
        <f>'Variables AMS'!Z309*'Variables AMS'!Z272/'Variables AMS'!Z$64*'Variables AMS'!$S$64</f>
        <v>606.00277321566477</v>
      </c>
      <c r="AC100" s="21">
        <f>'Variables AMS'!AA309*'Variables AMS'!AA272/'Variables AMS'!AA$64*'Variables AMS'!$S$64</f>
        <v>613.60276898442078</v>
      </c>
      <c r="AD100" s="21">
        <f>'Variables AMS'!AB309*'Variables AMS'!AB272/'Variables AMS'!AB$64*'Variables AMS'!$S$64</f>
        <v>622.42310311578967</v>
      </c>
      <c r="AE100" s="21">
        <f>'Variables AMS'!AC309*'Variables AMS'!AC272/'Variables AMS'!AC$64*'Variables AMS'!$S$64</f>
        <v>681.77731123852777</v>
      </c>
      <c r="AF100" s="21">
        <f>'Variables AMS'!AD309*'Variables AMS'!AD272/'Variables AMS'!AD$64*'Variables AMS'!$S$64</f>
        <v>771.74784739368204</v>
      </c>
      <c r="AG100" s="21">
        <f>'Variables AMS'!AE309*'Variables AMS'!AE272/'Variables AMS'!AE$64*'Variables AMS'!$S$64</f>
        <v>883.23375992613342</v>
      </c>
      <c r="AH100" s="21">
        <f>'Variables AMS'!AF309*'Variables AMS'!AF272/'Variables AMS'!AF$64*'Variables AMS'!$S$64</f>
        <v>1011.3899734500244</v>
      </c>
      <c r="AI100" s="21">
        <f>'Variables AMS'!AG309*'Variables AMS'!AG272/'Variables AMS'!AG$64*'Variables AMS'!$S$64</f>
        <v>1155.3398256672167</v>
      </c>
      <c r="AJ100" s="21">
        <f>'Variables AMS'!AH309*'Variables AMS'!AH272/'Variables AMS'!AH$64*'Variables AMS'!$S$64</f>
        <v>1321.1781307509998</v>
      </c>
      <c r="AK100" s="21">
        <f>'Variables AMS'!AI309*'Variables AMS'!AI272/'Variables AMS'!AI$64*'Variables AMS'!$S$64</f>
        <v>1508.1977126988536</v>
      </c>
      <c r="AL100" s="21">
        <f>'Variables AMS'!AJ309*'Variables AMS'!AJ272/'Variables AMS'!AJ$64*'Variables AMS'!$S$64</f>
        <v>1717.5429242003315</v>
      </c>
      <c r="AM100" s="21">
        <f>'Variables AMS'!AK309*'Variables AMS'!AK272/'Variables AMS'!AK$64*'Variables AMS'!$S$64</f>
        <v>1948.4483913965053</v>
      </c>
      <c r="AN100" s="21">
        <f>'Variables AMS'!AL309*'Variables AMS'!AL272/'Variables AMS'!AL$64*'Variables AMS'!$S$64</f>
        <v>2207.8279500368099</v>
      </c>
      <c r="AO100" s="21">
        <f>'Variables AMS'!AM309*'Variables AMS'!AM272/'Variables AMS'!AM$64*'Variables AMS'!$S$64</f>
        <v>2398.7478161821136</v>
      </c>
      <c r="AP100" s="21">
        <f>'Variables AMS'!AN309*'Variables AMS'!AN272/'Variables AMS'!AN$64*'Variables AMS'!$S$64</f>
        <v>2554.5535375175746</v>
      </c>
      <c r="AQ100" s="21">
        <f>'Variables AMS'!AO309*'Variables AMS'!AO272/'Variables AMS'!AO$64*'Variables AMS'!$S$64</f>
        <v>2699.9132804255642</v>
      </c>
      <c r="AR100" s="21">
        <f>'Variables AMS'!AP309*'Variables AMS'!AP272/'Variables AMS'!AP$64*'Variables AMS'!$S$64</f>
        <v>2852.2157871399686</v>
      </c>
      <c r="AS100" s="21">
        <f>'Variables AMS'!AQ309*'Variables AMS'!AQ272/'Variables AMS'!AQ$64*'Variables AMS'!$S$64</f>
        <v>3023.8971584763458</v>
      </c>
      <c r="AT100" s="21">
        <f>'Variables AMS'!AR309*'Variables AMS'!AR272/'Variables AMS'!AR$64*'Variables AMS'!$S$64</f>
        <v>3092.0638501886465</v>
      </c>
      <c r="AU100" s="21">
        <f>'Variables AMS'!AS309*'Variables AMS'!AS272/'Variables AMS'!AS$64*'Variables AMS'!$S$64</f>
        <v>3105.6000629599021</v>
      </c>
      <c r="AV100" s="21">
        <f>'Variables AMS'!AT309*'Variables AMS'!AT272/'Variables AMS'!AT$64*'Variables AMS'!$S$64</f>
        <v>3094.1937005964378</v>
      </c>
      <c r="AW100" s="21">
        <f>'Variables AMS'!AU309*'Variables AMS'!AU272/'Variables AMS'!AU$64*'Variables AMS'!$S$64</f>
        <v>3074.4728995016121</v>
      </c>
      <c r="AX100" s="21">
        <f>'Variables AMS'!AV309*'Variables AMS'!AV272/'Variables AMS'!AV$64*'Variables AMS'!$S$64</f>
        <v>3054.3964666134229</v>
      </c>
    </row>
    <row r="101" spans="1:50" x14ac:dyDescent="0.25">
      <c r="A101" s="112"/>
      <c r="B101" s="114" t="s">
        <v>821</v>
      </c>
      <c r="C101" t="s">
        <v>235</v>
      </c>
      <c r="D101" s="21">
        <f>'Variables AMS'!B310*'Variables AMS'!B273/'Variables AMS'!B$64*'Variables AMS'!$S$64</f>
        <v>6729.0549433420083</v>
      </c>
      <c r="E101" s="21">
        <f>'Variables AMS'!C310*'Variables AMS'!C273/'Variables AMS'!C$64*'Variables AMS'!$S$64</f>
        <v>6756.0198587271279</v>
      </c>
      <c r="F101" s="21">
        <f>'Variables AMS'!D310*'Variables AMS'!D273/'Variables AMS'!D$64*'Variables AMS'!$S$64</f>
        <v>6783.131385788547</v>
      </c>
      <c r="G101" s="21">
        <f>'Variables AMS'!E310*'Variables AMS'!E273/'Variables AMS'!E$64*'Variables AMS'!$S$64</f>
        <v>6881.5959662817495</v>
      </c>
      <c r="H101" s="21">
        <f>'Variables AMS'!F310*'Variables AMS'!F273/'Variables AMS'!F$64*'Variables AMS'!$S$64</f>
        <v>6908.5542823918558</v>
      </c>
      <c r="I101" s="21">
        <f>'Variables AMS'!G310*'Variables AMS'!G273/'Variables AMS'!G$64*'Variables AMS'!$S$64</f>
        <v>6538.0791644173332</v>
      </c>
      <c r="J101" s="21">
        <f>'Variables AMS'!H310*'Variables AMS'!H273/'Variables AMS'!H$64*'Variables AMS'!$S$64</f>
        <v>6530.7708767244148</v>
      </c>
      <c r="K101" s="21">
        <f>'Variables AMS'!I310*'Variables AMS'!I273/'Variables AMS'!I$64*'Variables AMS'!$S$64</f>
        <v>6651.5744010872259</v>
      </c>
      <c r="L101" s="21">
        <f>'Variables AMS'!J310*'Variables AMS'!J273/'Variables AMS'!J$64*'Variables AMS'!$S$64</f>
        <v>6740.6401903401411</v>
      </c>
      <c r="M101" s="21">
        <f>'Variables AMS'!K310*'Variables AMS'!K273/'Variables AMS'!K$64*'Variables AMS'!$S$64</f>
        <v>6749.4383785722694</v>
      </c>
      <c r="N101" s="21">
        <f>'Variables AMS'!L310*'Variables AMS'!L273/'Variables AMS'!L$64*'Variables AMS'!$S$64</f>
        <v>6683.2290884849272</v>
      </c>
      <c r="O101" s="21">
        <f>'Variables AMS'!M310*'Variables AMS'!M273/'Variables AMS'!M$64*'Variables AMS'!$S$64</f>
        <v>6515.8150105343884</v>
      </c>
      <c r="P101" s="21">
        <f>'Variables AMS'!N310*'Variables AMS'!N273/'Variables AMS'!N$64*'Variables AMS'!$S$64</f>
        <v>6323.4345047696797</v>
      </c>
      <c r="Q101" s="21">
        <f>'Variables AMS'!O310*'Variables AMS'!O273/'Variables AMS'!O$64*'Variables AMS'!$S$64</f>
        <v>6177.0402709906339</v>
      </c>
      <c r="R101" s="21">
        <f>'Variables AMS'!P310*'Variables AMS'!P273/'Variables AMS'!P$64*'Variables AMS'!$S$64</f>
        <v>6009.1347313169599</v>
      </c>
      <c r="S101" s="21">
        <f>'Variables AMS'!Q310*'Variables AMS'!Q273/'Variables AMS'!Q$64*'Variables AMS'!$S$64</f>
        <v>5754.7282085041861</v>
      </c>
      <c r="T101" s="21">
        <f>'Variables AMS'!R310*'Variables AMS'!R273/'Variables AMS'!R$64*'Variables AMS'!$S$64</f>
        <v>5420.6561075968102</v>
      </c>
      <c r="U101" s="21">
        <f>'Variables AMS'!S310*'Variables AMS'!S273/'Variables AMS'!S$64*'Variables AMS'!$S$64</f>
        <v>5347.7634266668974</v>
      </c>
      <c r="V101" s="21">
        <f>'Variables AMS'!T310*'Variables AMS'!T273/'Variables AMS'!T$64*'Variables AMS'!$S$64</f>
        <v>5307.6486697003311</v>
      </c>
      <c r="W101" s="21">
        <f>'Variables AMS'!U310*'Variables AMS'!U273/'Variables AMS'!U$64*'Variables AMS'!$S$64</f>
        <v>5329.3882359107974</v>
      </c>
      <c r="X101" s="21">
        <f>'Variables AMS'!V310*'Variables AMS'!V273/'Variables AMS'!V$64*'Variables AMS'!$S$64</f>
        <v>5319.0431327891501</v>
      </c>
      <c r="Y101" s="21">
        <f>'Variables AMS'!W310*'Variables AMS'!W273/'Variables AMS'!W$64*'Variables AMS'!$S$64</f>
        <v>5252.4945316812446</v>
      </c>
      <c r="Z101" s="21">
        <f>'Variables AMS'!X310*'Variables AMS'!X273/'Variables AMS'!X$64*'Variables AMS'!$S$64</f>
        <v>5229.3303478886273</v>
      </c>
      <c r="AA101" s="21">
        <f>'Variables AMS'!Y310*'Variables AMS'!Y273/'Variables AMS'!Y$64*'Variables AMS'!$S$64</f>
        <v>5196.5158469050984</v>
      </c>
      <c r="AB101" s="21">
        <f>'Variables AMS'!Z310*'Variables AMS'!Z273/'Variables AMS'!Z$64*'Variables AMS'!$S$64</f>
        <v>5164.0078679405578</v>
      </c>
      <c r="AC101" s="21">
        <f>'Variables AMS'!AA310*'Variables AMS'!AA273/'Variables AMS'!AA$64*'Variables AMS'!$S$64</f>
        <v>5128.3737471623936</v>
      </c>
      <c r="AD101" s="21">
        <f>'Variables AMS'!AB310*'Variables AMS'!AB273/'Variables AMS'!AB$64*'Variables AMS'!$S$64</f>
        <v>5100.4294478522734</v>
      </c>
      <c r="AE101" s="21">
        <f>'Variables AMS'!AC310*'Variables AMS'!AC273/'Variables AMS'!AC$64*'Variables AMS'!$S$64</f>
        <v>5090.3839534590152</v>
      </c>
      <c r="AF101" s="21">
        <f>'Variables AMS'!AD310*'Variables AMS'!AD273/'Variables AMS'!AD$64*'Variables AMS'!$S$64</f>
        <v>5050.0901684932905</v>
      </c>
      <c r="AG101" s="21">
        <f>'Variables AMS'!AE310*'Variables AMS'!AE273/'Variables AMS'!AE$64*'Variables AMS'!$S$64</f>
        <v>5002.9895679330848</v>
      </c>
      <c r="AH101" s="21">
        <f>'Variables AMS'!AF310*'Variables AMS'!AF273/'Variables AMS'!AF$64*'Variables AMS'!$S$64</f>
        <v>4951.0938487762187</v>
      </c>
      <c r="AI101" s="21">
        <f>'Variables AMS'!AG310*'Variables AMS'!AG273/'Variables AMS'!AG$64*'Variables AMS'!$S$64</f>
        <v>4893.6941481205777</v>
      </c>
      <c r="AJ101" s="21">
        <f>'Variables AMS'!AH310*'Variables AMS'!AH273/'Variables AMS'!AH$64*'Variables AMS'!$S$64</f>
        <v>4853.2291142972226</v>
      </c>
      <c r="AK101" s="21">
        <f>'Variables AMS'!AI310*'Variables AMS'!AI273/'Variables AMS'!AI$64*'Variables AMS'!$S$64</f>
        <v>4815.7350756373862</v>
      </c>
      <c r="AL101" s="21">
        <f>'Variables AMS'!AJ310*'Variables AMS'!AJ273/'Variables AMS'!AJ$64*'Variables AMS'!$S$64</f>
        <v>4785.8612814583867</v>
      </c>
      <c r="AM101" s="21">
        <f>'Variables AMS'!AK310*'Variables AMS'!AK273/'Variables AMS'!AK$64*'Variables AMS'!$S$64</f>
        <v>4760.0435294287818</v>
      </c>
      <c r="AN101" s="21">
        <f>'Variables AMS'!AL310*'Variables AMS'!AL273/'Variables AMS'!AL$64*'Variables AMS'!$S$64</f>
        <v>4742.3472243223732</v>
      </c>
      <c r="AO101" s="21">
        <f>'Variables AMS'!AM310*'Variables AMS'!AM273/'Variables AMS'!AM$64*'Variables AMS'!$S$64</f>
        <v>4686.9417145708248</v>
      </c>
      <c r="AP101" s="21">
        <f>'Variables AMS'!AN310*'Variables AMS'!AN273/'Variables AMS'!AN$64*'Variables AMS'!$S$64</f>
        <v>4608.375811509597</v>
      </c>
      <c r="AQ101" s="21">
        <f>'Variables AMS'!AO310*'Variables AMS'!AO273/'Variables AMS'!AO$64*'Variables AMS'!$S$64</f>
        <v>4520.95647459056</v>
      </c>
      <c r="AR101" s="21">
        <f>'Variables AMS'!AP310*'Variables AMS'!AP273/'Variables AMS'!AP$64*'Variables AMS'!$S$64</f>
        <v>4430.9242651362174</v>
      </c>
      <c r="AS101" s="21">
        <f>'Variables AMS'!AQ310*'Variables AMS'!AQ273/'Variables AMS'!AQ$64*'Variables AMS'!$S$64</f>
        <v>4334.0729149163735</v>
      </c>
      <c r="AT101" s="21">
        <f>'Variables AMS'!AR310*'Variables AMS'!AR273/'Variables AMS'!AR$64*'Variables AMS'!$S$64</f>
        <v>4228.1199749841626</v>
      </c>
      <c r="AU101" s="21">
        <f>'Variables AMS'!AS310*'Variables AMS'!AS273/'Variables AMS'!AS$64*'Variables AMS'!$S$64</f>
        <v>4122.5683150277182</v>
      </c>
      <c r="AV101" s="21">
        <f>'Variables AMS'!AT310*'Variables AMS'!AT273/'Variables AMS'!AT$64*'Variables AMS'!$S$64</f>
        <v>4013.6364979482337</v>
      </c>
      <c r="AW101" s="21">
        <f>'Variables AMS'!AU310*'Variables AMS'!AU273/'Variables AMS'!AU$64*'Variables AMS'!$S$64</f>
        <v>3903.4297489235482</v>
      </c>
      <c r="AX101" s="21">
        <f>'Variables AMS'!AV310*'Variables AMS'!AV273/'Variables AMS'!AV$64*'Variables AMS'!$S$64</f>
        <v>3793.0995319837507</v>
      </c>
    </row>
    <row r="102" spans="1:50" x14ac:dyDescent="0.25">
      <c r="A102" s="112"/>
      <c r="B102" s="114"/>
      <c r="C102" t="s">
        <v>236</v>
      </c>
      <c r="D102" s="21">
        <f>'Variables AMS'!B311*'Variables AMS'!B274/'Variables AMS'!B$64*'Variables AMS'!$S$64</f>
        <v>61.348391698512167</v>
      </c>
      <c r="E102" s="21">
        <f>'Variables AMS'!C311*'Variables AMS'!C274/'Variables AMS'!C$64*'Variables AMS'!$S$64</f>
        <v>61.594229220287801</v>
      </c>
      <c r="F102" s="21">
        <f>'Variables AMS'!D311*'Variables AMS'!D274/'Variables AMS'!D$64*'Variables AMS'!$S$64</f>
        <v>61.841400495810454</v>
      </c>
      <c r="G102" s="21">
        <f>'Variables AMS'!E311*'Variables AMS'!E274/'Variables AMS'!E$64*'Variables AMS'!$S$64</f>
        <v>60.973733170636599</v>
      </c>
      <c r="H102" s="21">
        <f>'Variables AMS'!F311*'Variables AMS'!F274/'Variables AMS'!F$64*'Variables AMS'!$S$64</f>
        <v>58.618841232010197</v>
      </c>
      <c r="I102" s="21">
        <f>'Variables AMS'!G311*'Variables AMS'!G274/'Variables AMS'!G$64*'Variables AMS'!$S$64</f>
        <v>52.741226721194749</v>
      </c>
      <c r="J102" s="21">
        <f>'Variables AMS'!H311*'Variables AMS'!H274/'Variables AMS'!H$64*'Variables AMS'!$S$64</f>
        <v>50.120709926461586</v>
      </c>
      <c r="K102" s="21">
        <f>'Variables AMS'!I311*'Variables AMS'!I274/'Variables AMS'!I$64*'Variables AMS'!$S$64</f>
        <v>48.5055790251254</v>
      </c>
      <c r="L102" s="21">
        <f>'Variables AMS'!J311*'Variables AMS'!J274/'Variables AMS'!J$64*'Variables AMS'!$S$64</f>
        <v>46.473750450284356</v>
      </c>
      <c r="M102" s="21">
        <f>'Variables AMS'!K311*'Variables AMS'!K274/'Variables AMS'!K$64*'Variables AMS'!$S$64</f>
        <v>43.953906621920211</v>
      </c>
      <c r="N102" s="21">
        <f>'Variables AMS'!L311*'Variables AMS'!L274/'Variables AMS'!L$64*'Variables AMS'!$S$64</f>
        <v>41.095876272259957</v>
      </c>
      <c r="O102" s="21">
        <f>'Variables AMS'!M311*'Variables AMS'!M274/'Variables AMS'!M$64*'Variables AMS'!$S$64</f>
        <v>37.834912436327194</v>
      </c>
      <c r="P102" s="21">
        <f>'Variables AMS'!N311*'Variables AMS'!N274/'Variables AMS'!N$64*'Variables AMS'!$S$64</f>
        <v>34.151883621646263</v>
      </c>
      <c r="Q102" s="21">
        <f>'Variables AMS'!O311*'Variables AMS'!O274/'Variables AMS'!O$64*'Variables AMS'!$S$64</f>
        <v>30.543865544554922</v>
      </c>
      <c r="R102" s="21">
        <f>'Variables AMS'!P311*'Variables AMS'!P274/'Variables AMS'!P$64*'Variables AMS'!$S$64</f>
        <v>26.70427798174758</v>
      </c>
      <c r="S102" s="21">
        <f>'Variables AMS'!Q311*'Variables AMS'!Q274/'Variables AMS'!Q$64*'Variables AMS'!$S$64</f>
        <v>22.432784938709556</v>
      </c>
      <c r="T102" s="21">
        <f>'Variables AMS'!R311*'Variables AMS'!R274/'Variables AMS'!R$64*'Variables AMS'!$S$64</f>
        <v>17.912871093216246</v>
      </c>
      <c r="U102" s="21">
        <f>'Variables AMS'!S311*'Variables AMS'!S274/'Variables AMS'!S$64*'Variables AMS'!$S$64</f>
        <v>18.304042825699252</v>
      </c>
      <c r="V102" s="21">
        <f>'Variables AMS'!T311*'Variables AMS'!T274/'Variables AMS'!T$64*'Variables AMS'!$S$64</f>
        <v>19.951448130970324</v>
      </c>
      <c r="W102" s="21">
        <f>'Variables AMS'!U311*'Variables AMS'!U274/'Variables AMS'!U$64*'Variables AMS'!$S$64</f>
        <v>22.266671283172982</v>
      </c>
      <c r="X102" s="21">
        <f>'Variables AMS'!V311*'Variables AMS'!V274/'Variables AMS'!V$64*'Variables AMS'!$S$64</f>
        <v>19.263202510670858</v>
      </c>
      <c r="Y102" s="21">
        <f>'Variables AMS'!W311*'Variables AMS'!W274/'Variables AMS'!W$64*'Variables AMS'!$S$64</f>
        <v>15.618189640761445</v>
      </c>
      <c r="Z102" s="21">
        <f>'Variables AMS'!X311*'Variables AMS'!X274/'Variables AMS'!X$64*'Variables AMS'!$S$64</f>
        <v>13.065936895666001</v>
      </c>
      <c r="AA102" s="21">
        <f>'Variables AMS'!Y311*'Variables AMS'!Y274/'Variables AMS'!Y$64*'Variables AMS'!$S$64</f>
        <v>10.773328486300286</v>
      </c>
      <c r="AB102" s="21">
        <f>'Variables AMS'!Z311*'Variables AMS'!Z274/'Variables AMS'!Z$64*'Variables AMS'!$S$64</f>
        <v>8.3622554341084463</v>
      </c>
      <c r="AC102" s="21">
        <f>'Variables AMS'!AA311*'Variables AMS'!AA274/'Variables AMS'!AA$64*'Variables AMS'!$S$64</f>
        <v>7.1035669900366898</v>
      </c>
      <c r="AD102" s="21">
        <f>'Variables AMS'!AB311*'Variables AMS'!AB274/'Variables AMS'!AB$64*'Variables AMS'!$S$64</f>
        <v>6.319403884538394</v>
      </c>
      <c r="AE102" s="21">
        <f>'Variables AMS'!AC311*'Variables AMS'!AC274/'Variables AMS'!AC$64*'Variables AMS'!$S$64</f>
        <v>5.9827418018542842</v>
      </c>
      <c r="AF102" s="21">
        <f>'Variables AMS'!AD311*'Variables AMS'!AD274/'Variables AMS'!AD$64*'Variables AMS'!$S$64</f>
        <v>5.8061744405796007</v>
      </c>
      <c r="AG102" s="21">
        <f>'Variables AMS'!AE311*'Variables AMS'!AE274/'Variables AMS'!AE$64*'Variables AMS'!$S$64</f>
        <v>5.7189453668759613</v>
      </c>
      <c r="AH102" s="21">
        <f>'Variables AMS'!AF311*'Variables AMS'!AF274/'Variables AMS'!AF$64*'Variables AMS'!$S$64</f>
        <v>5.675208686515095</v>
      </c>
      <c r="AI102" s="21">
        <f>'Variables AMS'!AG311*'Variables AMS'!AG274/'Variables AMS'!AG$64*'Variables AMS'!$S$64</f>
        <v>5.6507852046240838</v>
      </c>
      <c r="AJ102" s="21">
        <f>'Variables AMS'!AH311*'Variables AMS'!AH274/'Variables AMS'!AH$64*'Variables AMS'!$S$64</f>
        <v>5.3448936750347773</v>
      </c>
      <c r="AK102" s="21">
        <f>'Variables AMS'!AI311*'Variables AMS'!AI274/'Variables AMS'!AI$64*'Variables AMS'!$S$64</f>
        <v>4.8448464319175546</v>
      </c>
      <c r="AL102" s="21">
        <f>'Variables AMS'!AJ311*'Variables AMS'!AJ274/'Variables AMS'!AJ$64*'Variables AMS'!$S$64</f>
        <v>4.1892397643990478</v>
      </c>
      <c r="AM102" s="21">
        <f>'Variables AMS'!AK311*'Variables AMS'!AK274/'Variables AMS'!AK$64*'Variables AMS'!$S$64</f>
        <v>3.9776629294646213</v>
      </c>
      <c r="AN102" s="21">
        <f>'Variables AMS'!AL311*'Variables AMS'!AL274/'Variables AMS'!AL$64*'Variables AMS'!$S$64</f>
        <v>3.9661571548245393</v>
      </c>
      <c r="AO102" s="21">
        <f>'Variables AMS'!AM311*'Variables AMS'!AM274/'Variables AMS'!AM$64*'Variables AMS'!$S$64</f>
        <v>3.9480578480941722</v>
      </c>
      <c r="AP102" s="21">
        <f>'Variables AMS'!AN311*'Variables AMS'!AN274/'Variables AMS'!AN$64*'Variables AMS'!$S$64</f>
        <v>3.9221227142033452</v>
      </c>
      <c r="AQ102" s="21">
        <f>'Variables AMS'!AO311*'Variables AMS'!AO274/'Variables AMS'!AO$64*'Variables AMS'!$S$64</f>
        <v>3.8916318318585881</v>
      </c>
      <c r="AR102" s="21">
        <f>'Variables AMS'!AP311*'Variables AMS'!AP274/'Variables AMS'!AP$64*'Variables AMS'!$S$64</f>
        <v>3.8579582225861473</v>
      </c>
      <c r="AS102" s="21">
        <f>'Variables AMS'!AQ311*'Variables AMS'!AQ274/'Variables AMS'!AQ$64*'Variables AMS'!$S$64</f>
        <v>3.8157765284216896</v>
      </c>
      <c r="AT102" s="21">
        <f>'Variables AMS'!AR311*'Variables AMS'!AR274/'Variables AMS'!AR$64*'Variables AMS'!$S$64</f>
        <v>3.8084452326551661</v>
      </c>
      <c r="AU102" s="21">
        <f>'Variables AMS'!AS311*'Variables AMS'!AS274/'Variables AMS'!AS$64*'Variables AMS'!$S$64</f>
        <v>3.8232092281980536</v>
      </c>
      <c r="AV102" s="21">
        <f>'Variables AMS'!AT311*'Variables AMS'!AT274/'Variables AMS'!AT$64*'Variables AMS'!$S$64</f>
        <v>3.8461093054092172</v>
      </c>
      <c r="AW102" s="21">
        <f>'Variables AMS'!AU311*'Variables AMS'!AU274/'Variables AMS'!AU$64*'Variables AMS'!$S$64</f>
        <v>3.8731497910140193</v>
      </c>
      <c r="AX102" s="21">
        <f>'Variables AMS'!AV311*'Variables AMS'!AV274/'Variables AMS'!AV$64*'Variables AMS'!$S$64</f>
        <v>3.9026547704369761</v>
      </c>
    </row>
    <row r="103" spans="1:50" x14ac:dyDescent="0.25">
      <c r="A103" s="112"/>
      <c r="B103" s="114"/>
      <c r="C103" t="s">
        <v>237</v>
      </c>
      <c r="D103" s="21">
        <f>'Variables AMS'!B312*'Variables AMS'!B275/'Variables AMS'!B$64*'Variables AMS'!$S$64</f>
        <v>214.18124823741258</v>
      </c>
      <c r="E103" s="21">
        <f>'Variables AMS'!C312*'Variables AMS'!C275/'Variables AMS'!C$64*'Variables AMS'!$S$64</f>
        <v>215.03952317860887</v>
      </c>
      <c r="F103" s="21">
        <f>'Variables AMS'!D312*'Variables AMS'!D275/'Variables AMS'!D$64*'Variables AMS'!$S$64</f>
        <v>215.90246206440057</v>
      </c>
      <c r="G103" s="21">
        <f>'Variables AMS'!E312*'Variables AMS'!E275/'Variables AMS'!E$64*'Variables AMS'!$S$64</f>
        <v>219.19173656247517</v>
      </c>
      <c r="H103" s="21">
        <f>'Variables AMS'!F312*'Variables AMS'!F275/'Variables AMS'!F$64*'Variables AMS'!$S$64</f>
        <v>220.29369606380726</v>
      </c>
      <c r="I103" s="21">
        <f>'Variables AMS'!G312*'Variables AMS'!G275/'Variables AMS'!G$64*'Variables AMS'!$S$64</f>
        <v>208.77099890855536</v>
      </c>
      <c r="J103" s="21">
        <f>'Variables AMS'!H312*'Variables AMS'!H275/'Variables AMS'!H$64*'Variables AMS'!$S$64</f>
        <v>209.79263774334459</v>
      </c>
      <c r="K103" s="21">
        <f>'Variables AMS'!I312*'Variables AMS'!I275/'Variables AMS'!I$64*'Variables AMS'!$S$64</f>
        <v>215.12926818728022</v>
      </c>
      <c r="L103" s="21">
        <f>'Variables AMS'!J312*'Variables AMS'!J275/'Variables AMS'!J$64*'Variables AMS'!$S$64</f>
        <v>218.59302837274311</v>
      </c>
      <c r="M103" s="21">
        <f>'Variables AMS'!K312*'Variables AMS'!K275/'Variables AMS'!K$64*'Variables AMS'!$S$64</f>
        <v>219.32526205755721</v>
      </c>
      <c r="N103" s="21">
        <f>'Variables AMS'!L312*'Variables AMS'!L275/'Variables AMS'!L$64*'Variables AMS'!$S$64</f>
        <v>217.54533523920986</v>
      </c>
      <c r="O103" s="21">
        <f>'Variables AMS'!M312*'Variables AMS'!M275/'Variables AMS'!M$64*'Variables AMS'!$S$64</f>
        <v>212.42670201981568</v>
      </c>
      <c r="P103" s="21">
        <f>'Variables AMS'!N312*'Variables AMS'!N275/'Variables AMS'!N$64*'Variables AMS'!$S$64</f>
        <v>218.93800032337825</v>
      </c>
      <c r="Q103" s="21">
        <f>'Variables AMS'!O312*'Variables AMS'!O275/'Variables AMS'!O$64*'Variables AMS'!$S$64</f>
        <v>233.67861202103742</v>
      </c>
      <c r="R103" s="21">
        <f>'Variables AMS'!P312*'Variables AMS'!P275/'Variables AMS'!P$64*'Variables AMS'!$S$64</f>
        <v>251.61949633170826</v>
      </c>
      <c r="S103" s="21">
        <f>'Variables AMS'!Q312*'Variables AMS'!Q275/'Variables AMS'!Q$64*'Variables AMS'!$S$64</f>
        <v>268.09668292005642</v>
      </c>
      <c r="T103" s="21">
        <f>'Variables AMS'!R312*'Variables AMS'!R275/'Variables AMS'!R$64*'Variables AMS'!$S$64</f>
        <v>281.37746996899807</v>
      </c>
      <c r="U103" s="21">
        <f>'Variables AMS'!S312*'Variables AMS'!S275/'Variables AMS'!S$64*'Variables AMS'!$S$64</f>
        <v>268.11530717770279</v>
      </c>
      <c r="V103" s="21">
        <f>'Variables AMS'!T312*'Variables AMS'!T275/'Variables AMS'!T$64*'Variables AMS'!$S$64</f>
        <v>233.27217711430663</v>
      </c>
      <c r="W103" s="21">
        <f>'Variables AMS'!U312*'Variables AMS'!U275/'Variables AMS'!U$64*'Variables AMS'!$S$64</f>
        <v>186.98101674007452</v>
      </c>
      <c r="X103" s="21">
        <f>'Variables AMS'!V312*'Variables AMS'!V275/'Variables AMS'!V$64*'Variables AMS'!$S$64</f>
        <v>228.42735919025932</v>
      </c>
      <c r="Y103" s="21">
        <f>'Variables AMS'!W312*'Variables AMS'!W275/'Variables AMS'!W$64*'Variables AMS'!$S$64</f>
        <v>254.54026714273246</v>
      </c>
      <c r="Z103" s="21">
        <f>'Variables AMS'!X312*'Variables AMS'!X275/'Variables AMS'!X$64*'Variables AMS'!$S$64</f>
        <v>267.27389242763167</v>
      </c>
      <c r="AA103" s="21">
        <f>'Variables AMS'!Y312*'Variables AMS'!Y275/'Variables AMS'!Y$64*'Variables AMS'!$S$64</f>
        <v>270.29594915080588</v>
      </c>
      <c r="AB103" s="21">
        <f>'Variables AMS'!Z312*'Variables AMS'!Z275/'Variables AMS'!Z$64*'Variables AMS'!$S$64</f>
        <v>268.29725075688623</v>
      </c>
      <c r="AC103" s="21">
        <f>'Variables AMS'!AA312*'Variables AMS'!AA275/'Variables AMS'!AA$64*'Variables AMS'!$S$64</f>
        <v>263.5279672314673</v>
      </c>
      <c r="AD103" s="21">
        <f>'Variables AMS'!AB312*'Variables AMS'!AB275/'Variables AMS'!AB$64*'Variables AMS'!$S$64</f>
        <v>257.93967490045424</v>
      </c>
      <c r="AE103" s="21">
        <f>'Variables AMS'!AC312*'Variables AMS'!AC275/'Variables AMS'!AC$64*'Variables AMS'!$S$64</f>
        <v>252.29771250202907</v>
      </c>
      <c r="AF103" s="21">
        <f>'Variables AMS'!AD312*'Variables AMS'!AD275/'Variables AMS'!AD$64*'Variables AMS'!$S$64</f>
        <v>244.64640884252867</v>
      </c>
      <c r="AG103" s="21">
        <f>'Variables AMS'!AE312*'Variables AMS'!AE275/'Variables AMS'!AE$64*'Variables AMS'!$S$64</f>
        <v>236.47390930579135</v>
      </c>
      <c r="AH103" s="21">
        <f>'Variables AMS'!AF312*'Variables AMS'!AF275/'Variables AMS'!AF$64*'Variables AMS'!$S$64</f>
        <v>228.29672309874607</v>
      </c>
      <c r="AI103" s="21">
        <f>'Variables AMS'!AG312*'Variables AMS'!AG275/'Variables AMS'!AG$64*'Variables AMS'!$S$64</f>
        <v>220.04090978522416</v>
      </c>
      <c r="AJ103" s="21">
        <f>'Variables AMS'!AH312*'Variables AMS'!AH275/'Variables AMS'!AH$64*'Variables AMS'!$S$64</f>
        <v>204.42457458504231</v>
      </c>
      <c r="AK103" s="21">
        <f>'Variables AMS'!AI312*'Variables AMS'!AI275/'Variables AMS'!AI$64*'Variables AMS'!$S$64</f>
        <v>183.72591327058757</v>
      </c>
      <c r="AL103" s="21">
        <f>'Variables AMS'!AJ312*'Variables AMS'!AJ275/'Variables AMS'!AJ$64*'Variables AMS'!$S$64</f>
        <v>158.84154570953339</v>
      </c>
      <c r="AM103" s="21">
        <f>'Variables AMS'!AK312*'Variables AMS'!AK275/'Variables AMS'!AK$64*'Variables AMS'!$S$64</f>
        <v>129.69848876596782</v>
      </c>
      <c r="AN103" s="21">
        <f>'Variables AMS'!AL312*'Variables AMS'!AL275/'Variables AMS'!AL$64*'Variables AMS'!$S$64</f>
        <v>91.148780236304049</v>
      </c>
      <c r="AO103" s="21">
        <f>'Variables AMS'!AM312*'Variables AMS'!AM275/'Variables AMS'!AM$64*'Variables AMS'!$S$64</f>
        <v>77.655636586542059</v>
      </c>
      <c r="AP103" s="21">
        <f>'Variables AMS'!AN312*'Variables AMS'!AN275/'Variables AMS'!AN$64*'Variables AMS'!$S$64</f>
        <v>73.095233765921066</v>
      </c>
      <c r="AQ103" s="21">
        <f>'Variables AMS'!AO312*'Variables AMS'!AO275/'Variables AMS'!AO$64*'Variables AMS'!$S$64</f>
        <v>72.442853169485048</v>
      </c>
      <c r="AR103" s="21">
        <f>'Variables AMS'!AP312*'Variables AMS'!AP275/'Variables AMS'!AP$64*'Variables AMS'!$S$64</f>
        <v>73.692792425725486</v>
      </c>
      <c r="AS103" s="21">
        <f>'Variables AMS'!AQ312*'Variables AMS'!AQ275/'Variables AMS'!AQ$64*'Variables AMS'!$S$64</f>
        <v>75.802080079377333</v>
      </c>
      <c r="AT103" s="21">
        <f>'Variables AMS'!AR312*'Variables AMS'!AR275/'Variables AMS'!AR$64*'Variables AMS'!$S$64</f>
        <v>78.107825221688486</v>
      </c>
      <c r="AU103" s="21">
        <f>'Variables AMS'!AS312*'Variables AMS'!AS275/'Variables AMS'!AS$64*'Variables AMS'!$S$64</f>
        <v>80.590985534976284</v>
      </c>
      <c r="AV103" s="21">
        <f>'Variables AMS'!AT312*'Variables AMS'!AT275/'Variables AMS'!AT$64*'Variables AMS'!$S$64</f>
        <v>83.088090432411249</v>
      </c>
      <c r="AW103" s="21">
        <f>'Variables AMS'!AU312*'Variables AMS'!AU275/'Variables AMS'!AU$64*'Variables AMS'!$S$64</f>
        <v>85.579740108768149</v>
      </c>
      <c r="AX103" s="21">
        <f>'Variables AMS'!AV312*'Variables AMS'!AV275/'Variables AMS'!AV$64*'Variables AMS'!$S$64</f>
        <v>88.066063153248038</v>
      </c>
    </row>
    <row r="104" spans="1:50" x14ac:dyDescent="0.25">
      <c r="A104" s="112"/>
      <c r="B104" s="114"/>
      <c r="C104" t="s">
        <v>238</v>
      </c>
      <c r="D104" s="21">
        <f>'Variables AMS'!B313*'Variables AMS'!B276/'Variables AMS'!B$64*'Variables AMS'!$S$64</f>
        <v>342.32628001229091</v>
      </c>
      <c r="E104" s="21">
        <f>'Variables AMS'!C313*'Variables AMS'!C276/'Variables AMS'!C$64*'Variables AMS'!$S$64</f>
        <v>343.69806241745141</v>
      </c>
      <c r="F104" s="21">
        <f>'Variables AMS'!D313*'Variables AMS'!D276/'Variables AMS'!D$64*'Variables AMS'!$S$64</f>
        <v>345.07729796274043</v>
      </c>
      <c r="G104" s="21">
        <f>'Variables AMS'!E313*'Variables AMS'!E276/'Variables AMS'!E$64*'Variables AMS'!$S$64</f>
        <v>335.21811647036327</v>
      </c>
      <c r="H104" s="21">
        <f>'Variables AMS'!F313*'Variables AMS'!F276/'Variables AMS'!F$64*'Variables AMS'!$S$64</f>
        <v>315.05666702845411</v>
      </c>
      <c r="I104" s="21">
        <f>'Variables AMS'!G313*'Variables AMS'!G276/'Variables AMS'!G$64*'Variables AMS'!$S$64</f>
        <v>275.96895837242909</v>
      </c>
      <c r="J104" s="21">
        <f>'Variables AMS'!H313*'Variables AMS'!H276/'Variables AMS'!H$64*'Variables AMS'!$S$64</f>
        <v>254.82681767318948</v>
      </c>
      <c r="K104" s="21">
        <f>'Variables AMS'!I313*'Variables AMS'!I276/'Variables AMS'!I$64*'Variables AMS'!$S$64</f>
        <v>239.44596627335198</v>
      </c>
      <c r="L104" s="21">
        <f>'Variables AMS'!J313*'Variables AMS'!J276/'Variables AMS'!J$64*'Variables AMS'!$S$64</f>
        <v>222.6847041946578</v>
      </c>
      <c r="M104" s="21">
        <f>'Variables AMS'!K313*'Variables AMS'!K276/'Variables AMS'!K$64*'Variables AMS'!$S$64</f>
        <v>204.42778501904206</v>
      </c>
      <c r="N104" s="21">
        <f>'Variables AMS'!L313*'Variables AMS'!L276/'Variables AMS'!L$64*'Variables AMS'!$S$64</f>
        <v>185.53702152053813</v>
      </c>
      <c r="O104" s="21">
        <f>'Variables AMS'!M313*'Variables AMS'!M276/'Variables AMS'!M$64*'Variables AMS'!$S$64</f>
        <v>165.82369571096444</v>
      </c>
      <c r="P104" s="21">
        <f>'Variables AMS'!N313*'Variables AMS'!N276/'Variables AMS'!N$64*'Variables AMS'!$S$64</f>
        <v>144.77266182519918</v>
      </c>
      <c r="Q104" s="21">
        <f>'Variables AMS'!O313*'Variables AMS'!O276/'Variables AMS'!O$64*'Variables AMS'!$S$64</f>
        <v>124.19162046164219</v>
      </c>
      <c r="R104" s="21">
        <f>'Variables AMS'!P313*'Variables AMS'!P276/'Variables AMS'!P$64*'Variables AMS'!$S$64</f>
        <v>102.58703064663771</v>
      </c>
      <c r="S104" s="21">
        <f>'Variables AMS'!Q313*'Variables AMS'!Q276/'Variables AMS'!Q$64*'Variables AMS'!$S$64</f>
        <v>79.218216101280461</v>
      </c>
      <c r="T104" s="21">
        <f>'Variables AMS'!R313*'Variables AMS'!R276/'Variables AMS'!R$64*'Variables AMS'!$S$64</f>
        <v>54.933130812807974</v>
      </c>
      <c r="U104" s="21">
        <f>'Variables AMS'!S313*'Variables AMS'!S276/'Variables AMS'!S$64*'Variables AMS'!$S$64</f>
        <v>43.259514415923775</v>
      </c>
      <c r="V104" s="21">
        <f>'Variables AMS'!T313*'Variables AMS'!T276/'Variables AMS'!T$64*'Variables AMS'!$S$64</f>
        <v>35.439238307722228</v>
      </c>
      <c r="W104" s="21">
        <f>'Variables AMS'!U313*'Variables AMS'!U276/'Variables AMS'!U$64*'Variables AMS'!$S$64</f>
        <v>29.548648034581916</v>
      </c>
      <c r="X104" s="21">
        <f>'Variables AMS'!V313*'Variables AMS'!V276/'Variables AMS'!V$64*'Variables AMS'!$S$64</f>
        <v>29.081571185847498</v>
      </c>
      <c r="Y104" s="21">
        <f>'Variables AMS'!W313*'Variables AMS'!W276/'Variables AMS'!W$64*'Variables AMS'!$S$64</f>
        <v>22.481128402222314</v>
      </c>
      <c r="Z104" s="21">
        <f>'Variables AMS'!X313*'Variables AMS'!X276/'Variables AMS'!X$64*'Variables AMS'!$S$64</f>
        <v>18.463803308046618</v>
      </c>
      <c r="AA104" s="21">
        <f>'Variables AMS'!Y313*'Variables AMS'!Y276/'Variables AMS'!Y$64*'Variables AMS'!$S$64</f>
        <v>15.207020442166247</v>
      </c>
      <c r="AB104" s="21">
        <f>'Variables AMS'!Z313*'Variables AMS'!Z276/'Variables AMS'!Z$64*'Variables AMS'!$S$64</f>
        <v>11.977710628035004</v>
      </c>
      <c r="AC104" s="21">
        <f>'Variables AMS'!AA313*'Variables AMS'!AA276/'Variables AMS'!AA$64*'Variables AMS'!$S$64</f>
        <v>10.591120997230718</v>
      </c>
      <c r="AD104" s="21">
        <f>'Variables AMS'!AB313*'Variables AMS'!AB276/'Variables AMS'!AB$64*'Variables AMS'!$S$64</f>
        <v>9.9705768865051443</v>
      </c>
      <c r="AE104" s="21">
        <f>'Variables AMS'!AC313*'Variables AMS'!AC276/'Variables AMS'!AC$64*'Variables AMS'!$S$64</f>
        <v>9.300642386486091</v>
      </c>
      <c r="AF104" s="21">
        <f>'Variables AMS'!AD313*'Variables AMS'!AD276/'Variables AMS'!AD$64*'Variables AMS'!$S$64</f>
        <v>8.470729130277002</v>
      </c>
      <c r="AG104" s="21">
        <f>'Variables AMS'!AE313*'Variables AMS'!AE276/'Variables AMS'!AE$64*'Variables AMS'!$S$64</f>
        <v>7.5004018466663762</v>
      </c>
      <c r="AH104" s="21">
        <f>'Variables AMS'!AF313*'Variables AMS'!AF276/'Variables AMS'!AF$64*'Variables AMS'!$S$64</f>
        <v>7.074816134541531</v>
      </c>
      <c r="AI104" s="21">
        <f>'Variables AMS'!AG313*'Variables AMS'!AG276/'Variables AMS'!AG$64*'Variables AMS'!$S$64</f>
        <v>6.895276409572479</v>
      </c>
      <c r="AJ104" s="21">
        <f>'Variables AMS'!AH313*'Variables AMS'!AH276/'Variables AMS'!AH$64*'Variables AMS'!$S$64</f>
        <v>6.8411031136390745</v>
      </c>
      <c r="AK104" s="21">
        <f>'Variables AMS'!AI313*'Variables AMS'!AI276/'Variables AMS'!AI$64*'Variables AMS'!$S$64</f>
        <v>6.8441285274054406</v>
      </c>
      <c r="AL104" s="21">
        <f>'Variables AMS'!AJ313*'Variables AMS'!AJ276/'Variables AMS'!AJ$64*'Variables AMS'!$S$64</f>
        <v>6.8805791790845623</v>
      </c>
      <c r="AM104" s="21">
        <f>'Variables AMS'!AK313*'Variables AMS'!AK276/'Variables AMS'!AK$64*'Variables AMS'!$S$64</f>
        <v>6.9323779416591229</v>
      </c>
      <c r="AN104" s="21">
        <f>'Variables AMS'!AL313*'Variables AMS'!AL276/'Variables AMS'!AL$64*'Variables AMS'!$S$64</f>
        <v>6.9986782761718542</v>
      </c>
      <c r="AO104" s="21">
        <f>'Variables AMS'!AM313*'Variables AMS'!AM276/'Variables AMS'!AM$64*'Variables AMS'!$S$64</f>
        <v>7.0726798074327135</v>
      </c>
      <c r="AP104" s="21">
        <f>'Variables AMS'!AN313*'Variables AMS'!AN276/'Variables AMS'!AN$64*'Variables AMS'!$S$64</f>
        <v>7.1446724981721017</v>
      </c>
      <c r="AQ104" s="21">
        <f>'Variables AMS'!AO313*'Variables AMS'!AO276/'Variables AMS'!AO$64*'Variables AMS'!$S$64</f>
        <v>7.216521683108958</v>
      </c>
      <c r="AR104" s="21">
        <f>'Variables AMS'!AP313*'Variables AMS'!AP276/'Variables AMS'!AP$64*'Variables AMS'!$S$64</f>
        <v>7.2887155858232981</v>
      </c>
      <c r="AS104" s="21">
        <f>'Variables AMS'!AQ313*'Variables AMS'!AQ276/'Variables AMS'!AQ$64*'Variables AMS'!$S$64</f>
        <v>7.3500169086884943</v>
      </c>
      <c r="AT104" s="21">
        <f>'Variables AMS'!AR313*'Variables AMS'!AR276/'Variables AMS'!AR$64*'Variables AMS'!$S$64</f>
        <v>7.4078755246293619</v>
      </c>
      <c r="AU104" s="21">
        <f>'Variables AMS'!AS313*'Variables AMS'!AS276/'Variables AMS'!AS$64*'Variables AMS'!$S$64</f>
        <v>7.4717297736390886</v>
      </c>
      <c r="AV104" s="21">
        <f>'Variables AMS'!AT313*'Variables AMS'!AT276/'Variables AMS'!AT$64*'Variables AMS'!$S$64</f>
        <v>7.5321265403757298</v>
      </c>
      <c r="AW104" s="21">
        <f>'Variables AMS'!AU313*'Variables AMS'!AU276/'Variables AMS'!AU$64*'Variables AMS'!$S$64</f>
        <v>7.5905722217883982</v>
      </c>
      <c r="AX104" s="21">
        <f>'Variables AMS'!AV313*'Variables AMS'!AV276/'Variables AMS'!AV$64*'Variables AMS'!$S$64</f>
        <v>7.6487289892082488</v>
      </c>
    </row>
    <row r="105" spans="1:50" x14ac:dyDescent="0.25">
      <c r="A105" s="112"/>
      <c r="B105" s="114"/>
      <c r="C105" t="s">
        <v>239</v>
      </c>
      <c r="D105" s="21">
        <f>'Variables AMS'!B314*'Variables AMS'!B277/'Variables AMS'!B$64*'Variables AMS'!$S$64</f>
        <v>83.628580542092095</v>
      </c>
      <c r="E105" s="21">
        <f>'Variables AMS'!C314*'Variables AMS'!C277/'Variables AMS'!C$64*'Variables AMS'!$S$64</f>
        <v>83.963700052496179</v>
      </c>
      <c r="F105" s="21">
        <f>'Variables AMS'!D314*'Variables AMS'!D277/'Variables AMS'!D$64*'Variables AMS'!$S$64</f>
        <v>84.300635669945819</v>
      </c>
      <c r="G105" s="21">
        <f>'Variables AMS'!E314*'Variables AMS'!E277/'Variables AMS'!E$64*'Variables AMS'!$S$64</f>
        <v>125.47623699581865</v>
      </c>
      <c r="H105" s="21">
        <f>'Variables AMS'!F314*'Variables AMS'!F277/'Variables AMS'!F$64*'Variables AMS'!$S$64</f>
        <v>188.82718067262917</v>
      </c>
      <c r="I105" s="21">
        <f>'Variables AMS'!G314*'Variables AMS'!G277/'Variables AMS'!G$64*'Variables AMS'!$S$64</f>
        <v>252.32997288739989</v>
      </c>
      <c r="J105" s="21">
        <f>'Variables AMS'!H314*'Variables AMS'!H277/'Variables AMS'!H$64*'Variables AMS'!$S$64</f>
        <v>332.85134509080314</v>
      </c>
      <c r="K105" s="21">
        <f>'Variables AMS'!I314*'Variables AMS'!I277/'Variables AMS'!I$64*'Variables AMS'!$S$64</f>
        <v>420.15283424838634</v>
      </c>
      <c r="L105" s="21">
        <f>'Variables AMS'!J314*'Variables AMS'!J277/'Variables AMS'!J$64*'Variables AMS'!$S$64</f>
        <v>497.94815320435794</v>
      </c>
      <c r="M105" s="21">
        <f>'Variables AMS'!K314*'Variables AMS'!K277/'Variables AMS'!K$64*'Variables AMS'!$S$64</f>
        <v>557.29090808792716</v>
      </c>
      <c r="N105" s="21">
        <f>'Variables AMS'!L314*'Variables AMS'!L277/'Variables AMS'!L$64*'Variables AMS'!$S$64</f>
        <v>592.22534136478384</v>
      </c>
      <c r="O105" s="21">
        <f>'Variables AMS'!M314*'Variables AMS'!M277/'Variables AMS'!M$64*'Variables AMS'!$S$64</f>
        <v>595.5059627321624</v>
      </c>
      <c r="P105" s="21">
        <f>'Variables AMS'!N314*'Variables AMS'!N277/'Variables AMS'!N$64*'Variables AMS'!$S$64</f>
        <v>621.90309297115823</v>
      </c>
      <c r="Q105" s="21">
        <f>'Variables AMS'!O314*'Variables AMS'!O277/'Variables AMS'!O$64*'Variables AMS'!$S$64</f>
        <v>667.07901411746798</v>
      </c>
      <c r="R105" s="21">
        <f>'Variables AMS'!P314*'Variables AMS'!P277/'Variables AMS'!P$64*'Variables AMS'!$S$64</f>
        <v>718.86917480858892</v>
      </c>
      <c r="S105" s="21">
        <f>'Variables AMS'!Q314*'Variables AMS'!Q277/'Variables AMS'!Q$64*'Variables AMS'!$S$64</f>
        <v>764.99154457995519</v>
      </c>
      <c r="T105" s="21">
        <f>'Variables AMS'!R314*'Variables AMS'!R277/'Variables AMS'!R$64*'Variables AMS'!$S$64</f>
        <v>801.32293956365902</v>
      </c>
      <c r="U105" s="21">
        <f>'Variables AMS'!S314*'Variables AMS'!S277/'Variables AMS'!S$64*'Variables AMS'!$S$64</f>
        <v>821.09580018486611</v>
      </c>
      <c r="V105" s="21">
        <f>'Variables AMS'!T314*'Variables AMS'!T277/'Variables AMS'!T$64*'Variables AMS'!$S$64</f>
        <v>816.04724341226336</v>
      </c>
      <c r="W105" s="21">
        <f>'Variables AMS'!U314*'Variables AMS'!U277/'Variables AMS'!U$64*'Variables AMS'!$S$64</f>
        <v>804.48788019926303</v>
      </c>
      <c r="X105" s="21">
        <f>'Variables AMS'!V314*'Variables AMS'!V277/'Variables AMS'!V$64*'Variables AMS'!$S$64</f>
        <v>800.4883297874602</v>
      </c>
      <c r="Y105" s="21">
        <f>'Variables AMS'!W314*'Variables AMS'!W277/'Variables AMS'!W$64*'Variables AMS'!$S$64</f>
        <v>808.06739108645263</v>
      </c>
      <c r="Z105" s="21">
        <f>'Variables AMS'!X314*'Variables AMS'!X277/'Variables AMS'!X$64*'Variables AMS'!$S$64</f>
        <v>820.37127337485163</v>
      </c>
      <c r="AA105" s="21">
        <f>'Variables AMS'!Y314*'Variables AMS'!Y277/'Variables AMS'!Y$64*'Variables AMS'!$S$64</f>
        <v>829.26717723243883</v>
      </c>
      <c r="AB105" s="21">
        <f>'Variables AMS'!Z314*'Variables AMS'!Z277/'Variables AMS'!Z$64*'Variables AMS'!$S$64</f>
        <v>836.33575838877562</v>
      </c>
      <c r="AC105" s="21">
        <f>'Variables AMS'!AA314*'Variables AMS'!AA277/'Variables AMS'!AA$64*'Variables AMS'!$S$64</f>
        <v>840.69642597528025</v>
      </c>
      <c r="AD105" s="21">
        <f>'Variables AMS'!AB314*'Variables AMS'!AB277/'Variables AMS'!AB$64*'Variables AMS'!$S$64</f>
        <v>844.46651859930512</v>
      </c>
      <c r="AE105" s="21">
        <f>'Variables AMS'!AC314*'Variables AMS'!AC277/'Variables AMS'!AC$64*'Variables AMS'!$S$64</f>
        <v>864.68243786349001</v>
      </c>
      <c r="AF105" s="21">
        <f>'Variables AMS'!AD314*'Variables AMS'!AD277/'Variables AMS'!AD$64*'Variables AMS'!$S$64</f>
        <v>883.80440851818946</v>
      </c>
      <c r="AG105" s="21">
        <f>'Variables AMS'!AE314*'Variables AMS'!AE277/'Variables AMS'!AE$64*'Variables AMS'!$S$64</f>
        <v>900.86816658165014</v>
      </c>
      <c r="AH105" s="21">
        <f>'Variables AMS'!AF314*'Variables AMS'!AF277/'Variables AMS'!AF$64*'Variables AMS'!$S$64</f>
        <v>912.05876942865757</v>
      </c>
      <c r="AI105" s="21">
        <f>'Variables AMS'!AG314*'Variables AMS'!AG277/'Variables AMS'!AG$64*'Variables AMS'!$S$64</f>
        <v>916.9186010502998</v>
      </c>
      <c r="AJ105" s="21">
        <f>'Variables AMS'!AH314*'Variables AMS'!AH277/'Variables AMS'!AH$64*'Variables AMS'!$S$64</f>
        <v>932.29737826677365</v>
      </c>
      <c r="AK105" s="21">
        <f>'Variables AMS'!AI314*'Variables AMS'!AI277/'Variables AMS'!AI$64*'Variables AMS'!$S$64</f>
        <v>951.18107620799549</v>
      </c>
      <c r="AL105" s="21">
        <f>'Variables AMS'!AJ314*'Variables AMS'!AJ277/'Variables AMS'!AJ$64*'Variables AMS'!$S$64</f>
        <v>972.27373956823328</v>
      </c>
      <c r="AM105" s="21">
        <f>'Variables AMS'!AK314*'Variables AMS'!AK277/'Variables AMS'!AK$64*'Variables AMS'!$S$64</f>
        <v>992.93356990878215</v>
      </c>
      <c r="AN105" s="21">
        <f>'Variables AMS'!AL314*'Variables AMS'!AL277/'Variables AMS'!AL$64*'Variables AMS'!$S$64</f>
        <v>1013.9783843832029</v>
      </c>
      <c r="AO105" s="21">
        <f>'Variables AMS'!AM314*'Variables AMS'!AM277/'Variables AMS'!AM$64*'Variables AMS'!$S$64</f>
        <v>1035.2283826367025</v>
      </c>
      <c r="AP105" s="21">
        <f>'Variables AMS'!AN314*'Variables AMS'!AN277/'Variables AMS'!AN$64*'Variables AMS'!$S$64</f>
        <v>1055.017538240797</v>
      </c>
      <c r="AQ105" s="21">
        <f>'Variables AMS'!AO314*'Variables AMS'!AO277/'Variables AMS'!AO$64*'Variables AMS'!$S$64</f>
        <v>1073.95773371562</v>
      </c>
      <c r="AR105" s="21">
        <f>'Variables AMS'!AP314*'Variables AMS'!AP277/'Variables AMS'!AP$64*'Variables AMS'!$S$64</f>
        <v>1092.2053222970339</v>
      </c>
      <c r="AS105" s="21">
        <f>'Variables AMS'!AQ314*'Variables AMS'!AQ277/'Variables AMS'!AQ$64*'Variables AMS'!$S$64</f>
        <v>1108.0439687976154</v>
      </c>
      <c r="AT105" s="21">
        <f>'Variables AMS'!AR314*'Variables AMS'!AR277/'Variables AMS'!AR$64*'Variables AMS'!$S$64</f>
        <v>1125.7982973157848</v>
      </c>
      <c r="AU105" s="21">
        <f>'Variables AMS'!AS314*'Variables AMS'!AS277/'Variables AMS'!AS$64*'Variables AMS'!$S$64</f>
        <v>1145.5457967737873</v>
      </c>
      <c r="AV105" s="21">
        <f>'Variables AMS'!AT314*'Variables AMS'!AT277/'Variables AMS'!AT$64*'Variables AMS'!$S$64</f>
        <v>1165.0335227487026</v>
      </c>
      <c r="AW105" s="21">
        <f>'Variables AMS'!AU314*'Variables AMS'!AU277/'Variables AMS'!AU$64*'Variables AMS'!$S$64</f>
        <v>1184.1877420352391</v>
      </c>
      <c r="AX105" s="21">
        <f>'Variables AMS'!AV314*'Variables AMS'!AV277/'Variables AMS'!AV$64*'Variables AMS'!$S$64</f>
        <v>1203.0537558161946</v>
      </c>
    </row>
    <row r="106" spans="1:50" x14ac:dyDescent="0.25">
      <c r="A106" s="112"/>
      <c r="B106" s="114"/>
      <c r="C106" t="s">
        <v>240</v>
      </c>
      <c r="D106" s="21">
        <f>'Variables AMS'!B315*'Variables AMS'!B278/'Variables AMS'!B$64*'Variables AMS'!$S$64</f>
        <v>78.132402499642012</v>
      </c>
      <c r="E106" s="21">
        <f>'Variables AMS'!C315*'Variables AMS'!C278/'Variables AMS'!C$64*'Variables AMS'!$S$64</f>
        <v>78.445497524125827</v>
      </c>
      <c r="F106" s="21">
        <f>'Variables AMS'!D315*'Variables AMS'!D278/'Variables AMS'!D$64*'Variables AMS'!$S$64</f>
        <v>78.76029002513144</v>
      </c>
      <c r="G106" s="21">
        <f>'Variables AMS'!E315*'Variables AMS'!E278/'Variables AMS'!E$64*'Variables AMS'!$S$64</f>
        <v>92.804513818980979</v>
      </c>
      <c r="H106" s="21">
        <f>'Variables AMS'!F315*'Variables AMS'!F278/'Variables AMS'!F$64*'Variables AMS'!$S$64</f>
        <v>116.996299155823</v>
      </c>
      <c r="I106" s="21">
        <f>'Variables AMS'!G315*'Variables AMS'!G278/'Variables AMS'!G$64*'Variables AMS'!$S$64</f>
        <v>144.76131398705564</v>
      </c>
      <c r="J106" s="21">
        <f>'Variables AMS'!H315*'Variables AMS'!H278/'Variables AMS'!H$64*'Variables AMS'!$S$64</f>
        <v>193.72743822940319</v>
      </c>
      <c r="K106" s="21">
        <f>'Variables AMS'!I315*'Variables AMS'!I278/'Variables AMS'!I$64*'Variables AMS'!$S$64</f>
        <v>267.00410833362258</v>
      </c>
      <c r="L106" s="21">
        <f>'Variables AMS'!J315*'Variables AMS'!J278/'Variables AMS'!J$64*'Variables AMS'!$S$64</f>
        <v>366.03887206269911</v>
      </c>
      <c r="M106" s="21">
        <f>'Variables AMS'!K315*'Variables AMS'!K278/'Variables AMS'!K$64*'Variables AMS'!$S$64</f>
        <v>499.40461604437547</v>
      </c>
      <c r="N106" s="21">
        <f>'Variables AMS'!L315*'Variables AMS'!L278/'Variables AMS'!L$64*'Variables AMS'!$S$64</f>
        <v>674.14399063190876</v>
      </c>
      <c r="O106" s="21">
        <f>'Variables AMS'!M315*'Variables AMS'!M278/'Variables AMS'!M$64*'Variables AMS'!$S$64</f>
        <v>895.44079814235681</v>
      </c>
      <c r="P106" s="21">
        <f>'Variables AMS'!N315*'Variables AMS'!N278/'Variables AMS'!N$64*'Variables AMS'!$S$64</f>
        <v>1077.1978010673827</v>
      </c>
      <c r="Q106" s="21">
        <f>'Variables AMS'!O315*'Variables AMS'!O278/'Variables AMS'!O$64*'Variables AMS'!$S$64</f>
        <v>1240.6263275121012</v>
      </c>
      <c r="R106" s="21">
        <f>'Variables AMS'!P315*'Variables AMS'!P278/'Variables AMS'!P$64*'Variables AMS'!$S$64</f>
        <v>1383.4121725395592</v>
      </c>
      <c r="S106" s="21">
        <f>'Variables AMS'!Q315*'Variables AMS'!Q278/'Variables AMS'!Q$64*'Variables AMS'!$S$64</f>
        <v>1494.2564009003058</v>
      </c>
      <c r="T106" s="21">
        <f>'Variables AMS'!R315*'Variables AMS'!R278/'Variables AMS'!R$64*'Variables AMS'!$S$64</f>
        <v>1572.9325920824085</v>
      </c>
      <c r="U106" s="21">
        <f>'Variables AMS'!S315*'Variables AMS'!S278/'Variables AMS'!S$64*'Variables AMS'!$S$64</f>
        <v>1615.796103637487</v>
      </c>
      <c r="V106" s="21">
        <f>'Variables AMS'!T315*'Variables AMS'!T278/'Variables AMS'!T$64*'Variables AMS'!$S$64</f>
        <v>1608.596251508023</v>
      </c>
      <c r="W106" s="21">
        <f>'Variables AMS'!U315*'Variables AMS'!U278/'Variables AMS'!U$64*'Variables AMS'!$S$64</f>
        <v>1588.5728994051178</v>
      </c>
      <c r="X106" s="21">
        <f>'Variables AMS'!V315*'Variables AMS'!V278/'Variables AMS'!V$64*'Variables AMS'!$S$64</f>
        <v>1567.92431359493</v>
      </c>
      <c r="Y106" s="21">
        <f>'Variables AMS'!W315*'Variables AMS'!W278/'Variables AMS'!W$64*'Variables AMS'!$S$64</f>
        <v>1569.5096941114018</v>
      </c>
      <c r="Z106" s="21">
        <f>'Variables AMS'!X315*'Variables AMS'!X278/'Variables AMS'!X$64*'Variables AMS'!$S$64</f>
        <v>1608.9521004214309</v>
      </c>
      <c r="AA106" s="21">
        <f>'Variables AMS'!Y315*'Variables AMS'!Y278/'Variables AMS'!Y$64*'Variables AMS'!$S$64</f>
        <v>1646.8794436229605</v>
      </c>
      <c r="AB106" s="21">
        <f>'Variables AMS'!Z315*'Variables AMS'!Z278/'Variables AMS'!Z$64*'Variables AMS'!$S$64</f>
        <v>1675.2228916859278</v>
      </c>
      <c r="AC106" s="21">
        <f>'Variables AMS'!AA315*'Variables AMS'!AA278/'Variables AMS'!AA$64*'Variables AMS'!$S$64</f>
        <v>1686.4414726770378</v>
      </c>
      <c r="AD106" s="21">
        <f>'Variables AMS'!AB315*'Variables AMS'!AB278/'Variables AMS'!AB$64*'Variables AMS'!$S$64</f>
        <v>1682.9958385977975</v>
      </c>
      <c r="AE106" s="21">
        <f>'Variables AMS'!AC315*'Variables AMS'!AC278/'Variables AMS'!AC$64*'Variables AMS'!$S$64</f>
        <v>1722.9817021466192</v>
      </c>
      <c r="AF106" s="21">
        <f>'Variables AMS'!AD315*'Variables AMS'!AD278/'Variables AMS'!AD$64*'Variables AMS'!$S$64</f>
        <v>1769.9015362848309</v>
      </c>
      <c r="AG106" s="21">
        <f>'Variables AMS'!AE315*'Variables AMS'!AE278/'Variables AMS'!AE$64*'Variables AMS'!$S$64</f>
        <v>1821.0445603061153</v>
      </c>
      <c r="AH106" s="21">
        <f>'Variables AMS'!AF315*'Variables AMS'!AF278/'Variables AMS'!AF$64*'Variables AMS'!$S$64</f>
        <v>1868.1435628717734</v>
      </c>
      <c r="AI106" s="21">
        <f>'Variables AMS'!AG315*'Variables AMS'!AG278/'Variables AMS'!AG$64*'Variables AMS'!$S$64</f>
        <v>1909.8445785445381</v>
      </c>
      <c r="AJ106" s="21">
        <f>'Variables AMS'!AH315*'Variables AMS'!AH278/'Variables AMS'!AH$64*'Variables AMS'!$S$64</f>
        <v>1942.1113240076779</v>
      </c>
      <c r="AK106" s="21">
        <f>'Variables AMS'!AI315*'Variables AMS'!AI278/'Variables AMS'!AI$64*'Variables AMS'!$S$64</f>
        <v>1965.8949182124823</v>
      </c>
      <c r="AL106" s="21">
        <f>'Variables AMS'!AJ315*'Variables AMS'!AJ278/'Variables AMS'!AJ$64*'Variables AMS'!$S$64</f>
        <v>1986.6515297462506</v>
      </c>
      <c r="AM106" s="21">
        <f>'Variables AMS'!AK315*'Variables AMS'!AK278/'Variables AMS'!AK$64*'Variables AMS'!$S$64</f>
        <v>2003.7545117792708</v>
      </c>
      <c r="AN106" s="21">
        <f>'Variables AMS'!AL315*'Variables AMS'!AL278/'Variables AMS'!AL$64*'Variables AMS'!$S$64</f>
        <v>2020.7065164504481</v>
      </c>
      <c r="AO106" s="21">
        <f>'Variables AMS'!AM315*'Variables AMS'!AM278/'Variables AMS'!AM$64*'Variables AMS'!$S$64</f>
        <v>2040.9325448147702</v>
      </c>
      <c r="AP106" s="21">
        <f>'Variables AMS'!AN315*'Variables AMS'!AN278/'Variables AMS'!AN$64*'Variables AMS'!$S$64</f>
        <v>2060.3716161187472</v>
      </c>
      <c r="AQ106" s="21">
        <f>'Variables AMS'!AO315*'Variables AMS'!AO278/'Variables AMS'!AO$64*'Variables AMS'!$S$64</f>
        <v>2079.7624435940156</v>
      </c>
      <c r="AR106" s="21">
        <f>'Variables AMS'!AP315*'Variables AMS'!AP278/'Variables AMS'!AP$64*'Variables AMS'!$S$64</f>
        <v>2099.0802048394471</v>
      </c>
      <c r="AS106" s="21">
        <f>'Variables AMS'!AQ315*'Variables AMS'!AQ278/'Variables AMS'!AQ$64*'Variables AMS'!$S$64</f>
        <v>2114.8116867625022</v>
      </c>
      <c r="AT106" s="21">
        <f>'Variables AMS'!AR315*'Variables AMS'!AR278/'Variables AMS'!AR$64*'Variables AMS'!$S$64</f>
        <v>2070.1349580430369</v>
      </c>
      <c r="AU106" s="21">
        <f>'Variables AMS'!AS315*'Variables AMS'!AS278/'Variables AMS'!AS$64*'Variables AMS'!$S$64</f>
        <v>1989.8240485553019</v>
      </c>
      <c r="AV106" s="21">
        <f>'Variables AMS'!AT315*'Variables AMS'!AT278/'Variables AMS'!AT$64*'Variables AMS'!$S$64</f>
        <v>1882.3611076784762</v>
      </c>
      <c r="AW106" s="21">
        <f>'Variables AMS'!AU315*'Variables AMS'!AU278/'Variables AMS'!AU$64*'Variables AMS'!$S$64</f>
        <v>1752.7830094136334</v>
      </c>
      <c r="AX106" s="21">
        <f>'Variables AMS'!AV315*'Variables AMS'!AV278/'Variables AMS'!AV$64*'Variables AMS'!$S$64</f>
        <v>1601.2350751406427</v>
      </c>
    </row>
    <row r="107" spans="1:50" x14ac:dyDescent="0.25">
      <c r="A107" s="112"/>
      <c r="B107" s="114"/>
      <c r="C107" t="s">
        <v>368</v>
      </c>
      <c r="D107" s="21">
        <f>'Variables AMS'!B316*'Variables AMS'!B279/'Variables AMS'!B$64*'Variables AMS'!$S$64</f>
        <v>891.37060194802939</v>
      </c>
      <c r="E107" s="21">
        <f>'Variables AMS'!C316*'Variables AMS'!C279/'Variables AMS'!C$64*'Variables AMS'!$S$64</f>
        <v>894.94253486590469</v>
      </c>
      <c r="F107" s="21">
        <f>'Variables AMS'!D316*'Variables AMS'!D279/'Variables AMS'!D$64*'Variables AMS'!$S$64</f>
        <v>898.53386638040331</v>
      </c>
      <c r="G107" s="21">
        <f>'Variables AMS'!E316*'Variables AMS'!E279/'Variables AMS'!E$64*'Variables AMS'!$S$64</f>
        <v>894.48474855086431</v>
      </c>
      <c r="H107" s="21">
        <f>'Variables AMS'!F316*'Variables AMS'!F279/'Variables AMS'!F$64*'Variables AMS'!$S$64</f>
        <v>872.56167396288993</v>
      </c>
      <c r="I107" s="21">
        <f>'Variables AMS'!G316*'Variables AMS'!G279/'Variables AMS'!G$64*'Variables AMS'!$S$64</f>
        <v>798.50552019089685</v>
      </c>
      <c r="J107" s="21">
        <f>'Variables AMS'!H316*'Variables AMS'!H279/'Variables AMS'!H$64*'Variables AMS'!$S$64</f>
        <v>772.81823660527471</v>
      </c>
      <c r="K107" s="21">
        <f>'Variables AMS'!I316*'Variables AMS'!I279/'Variables AMS'!I$64*'Variables AMS'!$S$64</f>
        <v>762.26073044390546</v>
      </c>
      <c r="L107" s="21">
        <f>'Variables AMS'!J316*'Variables AMS'!J279/'Variables AMS'!J$64*'Variables AMS'!$S$64</f>
        <v>744.58870442926843</v>
      </c>
      <c r="M107" s="21">
        <f>'Variables AMS'!K316*'Variables AMS'!K279/'Variables AMS'!K$64*'Variables AMS'!$S$64</f>
        <v>714.44502070399199</v>
      </c>
      <c r="N107" s="21">
        <f>'Variables AMS'!L316*'Variables AMS'!L279/'Variables AMS'!L$64*'Variables AMS'!$S$64</f>
        <v>677.31858475231161</v>
      </c>
      <c r="O107" s="21">
        <f>'Variables AMS'!M316*'Variables AMS'!M279/'Variables AMS'!M$64*'Variables AMS'!$S$64</f>
        <v>632.04073911089142</v>
      </c>
      <c r="P107" s="21">
        <f>'Variables AMS'!N316*'Variables AMS'!N279/'Variables AMS'!N$64*'Variables AMS'!$S$64</f>
        <v>640.22270834850826</v>
      </c>
      <c r="Q107" s="21">
        <f>'Variables AMS'!O316*'Variables AMS'!O279/'Variables AMS'!O$64*'Variables AMS'!$S$64</f>
        <v>680.0397029249275</v>
      </c>
      <c r="R107" s="21">
        <f>'Variables AMS'!P316*'Variables AMS'!P279/'Variables AMS'!P$64*'Variables AMS'!$S$64</f>
        <v>733.16546409269688</v>
      </c>
      <c r="S107" s="21">
        <f>'Variables AMS'!Q316*'Variables AMS'!Q279/'Variables AMS'!Q$64*'Variables AMS'!$S$64</f>
        <v>784.30156852868515</v>
      </c>
      <c r="T107" s="21">
        <f>'Variables AMS'!R316*'Variables AMS'!R279/'Variables AMS'!R$64*'Variables AMS'!$S$64</f>
        <v>827.37096033518674</v>
      </c>
      <c r="U107" s="21">
        <f>'Variables AMS'!S316*'Variables AMS'!S279/'Variables AMS'!S$64*'Variables AMS'!$S$64</f>
        <v>864.86984052802927</v>
      </c>
      <c r="V107" s="21">
        <f>'Variables AMS'!T316*'Variables AMS'!T279/'Variables AMS'!T$64*'Variables AMS'!$S$64</f>
        <v>882.89780111456093</v>
      </c>
      <c r="W107" s="21">
        <f>'Variables AMS'!U316*'Variables AMS'!U279/'Variables AMS'!U$64*'Variables AMS'!$S$64</f>
        <v>897.38572952611628</v>
      </c>
      <c r="X107" s="21">
        <f>'Variables AMS'!V316*'Variables AMS'!V279/'Variables AMS'!V$64*'Variables AMS'!$S$64</f>
        <v>894.68907710625535</v>
      </c>
      <c r="Y107" s="21">
        <f>'Variables AMS'!W316*'Variables AMS'!W279/'Variables AMS'!W$64*'Variables AMS'!$S$64</f>
        <v>895.79015929835703</v>
      </c>
      <c r="Z107" s="21">
        <f>'Variables AMS'!X316*'Variables AMS'!X279/'Variables AMS'!X$64*'Variables AMS'!$S$64</f>
        <v>897.90360730954978</v>
      </c>
      <c r="AA107" s="21">
        <f>'Variables AMS'!Y316*'Variables AMS'!Y279/'Variables AMS'!Y$64*'Variables AMS'!$S$64</f>
        <v>895.08682968872142</v>
      </c>
      <c r="AB107" s="21">
        <f>'Variables AMS'!Z316*'Variables AMS'!Z279/'Variables AMS'!Z$64*'Variables AMS'!$S$64</f>
        <v>890.67575113950022</v>
      </c>
      <c r="AC107" s="21">
        <f>'Variables AMS'!AA316*'Variables AMS'!AA279/'Variables AMS'!AA$64*'Variables AMS'!$S$64</f>
        <v>884.82447053837484</v>
      </c>
      <c r="AD107" s="21">
        <f>'Variables AMS'!AB316*'Variables AMS'!AB279/'Variables AMS'!AB$64*'Variables AMS'!$S$64</f>
        <v>879.90600400938376</v>
      </c>
      <c r="AE107" s="21">
        <f>'Variables AMS'!AC316*'Variables AMS'!AC279/'Variables AMS'!AC$64*'Variables AMS'!$S$64</f>
        <v>884.93908138857978</v>
      </c>
      <c r="AF107" s="21">
        <f>'Variables AMS'!AD316*'Variables AMS'!AD279/'Variables AMS'!AD$64*'Variables AMS'!$S$64</f>
        <v>888.41643682114386</v>
      </c>
      <c r="AG107" s="21">
        <f>'Variables AMS'!AE316*'Variables AMS'!AE279/'Variables AMS'!AE$64*'Variables AMS'!$S$64</f>
        <v>892.68089139368021</v>
      </c>
      <c r="AH107" s="21">
        <f>'Variables AMS'!AF316*'Variables AMS'!AF279/'Variables AMS'!AF$64*'Variables AMS'!$S$64</f>
        <v>895.23304583938886</v>
      </c>
      <c r="AI107" s="21">
        <f>'Variables AMS'!AG316*'Variables AMS'!AG279/'Variables AMS'!AG$64*'Variables AMS'!$S$64</f>
        <v>896.34911612423616</v>
      </c>
      <c r="AJ107" s="21">
        <f>'Variables AMS'!AH316*'Variables AMS'!AH279/'Variables AMS'!AH$64*'Variables AMS'!$S$64</f>
        <v>894.03555185442792</v>
      </c>
      <c r="AK107" s="21">
        <f>'Variables AMS'!AI316*'Variables AMS'!AI279/'Variables AMS'!AI$64*'Variables AMS'!$S$64</f>
        <v>888.88034469696447</v>
      </c>
      <c r="AL107" s="21">
        <f>'Variables AMS'!AJ316*'Variables AMS'!AJ279/'Variables AMS'!AJ$64*'Variables AMS'!$S$64</f>
        <v>883.40852736878514</v>
      </c>
      <c r="AM107" s="21">
        <f>'Variables AMS'!AK316*'Variables AMS'!AK279/'Variables AMS'!AK$64*'Variables AMS'!$S$64</f>
        <v>878.05309725683981</v>
      </c>
      <c r="AN107" s="21">
        <f>'Variables AMS'!AL316*'Variables AMS'!AL279/'Variables AMS'!AL$64*'Variables AMS'!$S$64</f>
        <v>873.91356191672753</v>
      </c>
      <c r="AO107" s="21">
        <f>'Variables AMS'!AM316*'Variables AMS'!AM279/'Variables AMS'!AM$64*'Variables AMS'!$S$64</f>
        <v>873.29202508588446</v>
      </c>
      <c r="AP107" s="21">
        <f>'Variables AMS'!AN316*'Variables AMS'!AN279/'Variables AMS'!AN$64*'Variables AMS'!$S$64</f>
        <v>873.91402658164361</v>
      </c>
      <c r="AQ107" s="21">
        <f>'Variables AMS'!AO316*'Variables AMS'!AO279/'Variables AMS'!AO$64*'Variables AMS'!$S$64</f>
        <v>875.80250293449046</v>
      </c>
      <c r="AR107" s="21">
        <f>'Variables AMS'!AP316*'Variables AMS'!AP279/'Variables AMS'!AP$64*'Variables AMS'!$S$64</f>
        <v>878.76790774662561</v>
      </c>
      <c r="AS107" s="21">
        <f>'Variables AMS'!AQ316*'Variables AMS'!AQ279/'Variables AMS'!AQ$64*'Variables AMS'!$S$64</f>
        <v>881.23479277217018</v>
      </c>
      <c r="AT107" s="21">
        <f>'Variables AMS'!AR316*'Variables AMS'!AR279/'Variables AMS'!AR$64*'Variables AMS'!$S$64</f>
        <v>882.06546592881807</v>
      </c>
      <c r="AU107" s="21">
        <f>'Variables AMS'!AS316*'Variables AMS'!AS279/'Variables AMS'!AS$64*'Variables AMS'!$S$64</f>
        <v>883.13191991730639</v>
      </c>
      <c r="AV107" s="21">
        <f>'Variables AMS'!AT316*'Variables AMS'!AT279/'Variables AMS'!AT$64*'Variables AMS'!$S$64</f>
        <v>883.61487648948662</v>
      </c>
      <c r="AW107" s="21">
        <f>'Variables AMS'!AU316*'Variables AMS'!AU279/'Variables AMS'!AU$64*'Variables AMS'!$S$64</f>
        <v>883.94900430293126</v>
      </c>
      <c r="AX107" s="21">
        <f>'Variables AMS'!AV316*'Variables AMS'!AV279/'Variables AMS'!AV$64*'Variables AMS'!$S$64</f>
        <v>884.4055264236697</v>
      </c>
    </row>
    <row r="108" spans="1:50" x14ac:dyDescent="0.25">
      <c r="A108" s="112"/>
      <c r="B108" s="114"/>
      <c r="C108" t="s">
        <v>241</v>
      </c>
      <c r="D108" s="21">
        <f>'Variables AMS'!B317*'Variables AMS'!B280/'Variables AMS'!B$64*'Variables AMS'!$S$64</f>
        <v>92.285434755884964</v>
      </c>
      <c r="E108" s="21">
        <f>'Variables AMS'!C317*'Variables AMS'!C280/'Variables AMS'!C$64*'Variables AMS'!$S$64</f>
        <v>92.655244329506218</v>
      </c>
      <c r="F108" s="21">
        <f>'Variables AMS'!D317*'Variables AMS'!D280/'Variables AMS'!D$64*'Variables AMS'!$S$64</f>
        <v>93.02705891323599</v>
      </c>
      <c r="G108" s="21">
        <f>'Variables AMS'!E317*'Variables AMS'!E280/'Variables AMS'!E$64*'Variables AMS'!$S$64</f>
        <v>100.18973492932288</v>
      </c>
      <c r="H108" s="21">
        <f>'Variables AMS'!F317*'Variables AMS'!F280/'Variables AMS'!F$64*'Variables AMS'!$S$64</f>
        <v>110.16491614968217</v>
      </c>
      <c r="I108" s="21">
        <f>'Variables AMS'!G317*'Variables AMS'!G280/'Variables AMS'!G$64*'Variables AMS'!$S$64</f>
        <v>116.06312741330348</v>
      </c>
      <c r="J108" s="21">
        <f>'Variables AMS'!H317*'Variables AMS'!H280/'Variables AMS'!H$64*'Variables AMS'!$S$64</f>
        <v>130.67959743384694</v>
      </c>
      <c r="K108" s="21">
        <f>'Variables AMS'!I317*'Variables AMS'!I280/'Variables AMS'!I$64*'Variables AMS'!$S$64</f>
        <v>150.68869479945161</v>
      </c>
      <c r="L108" s="21">
        <f>'Variables AMS'!J317*'Variables AMS'!J280/'Variables AMS'!J$64*'Variables AMS'!$S$64</f>
        <v>172.44088932504386</v>
      </c>
      <c r="M108" s="21">
        <f>'Variables AMS'!K317*'Variables AMS'!K280/'Variables AMS'!K$64*'Variables AMS'!$S$64</f>
        <v>195.59210840384048</v>
      </c>
      <c r="N108" s="21">
        <f>'Variables AMS'!L317*'Variables AMS'!L280/'Variables AMS'!L$64*'Variables AMS'!$S$64</f>
        <v>219.53979983239375</v>
      </c>
      <c r="O108" s="21">
        <f>'Variables AMS'!M317*'Variables AMS'!M280/'Variables AMS'!M$64*'Variables AMS'!$S$64</f>
        <v>242.67220395314268</v>
      </c>
      <c r="P108" s="21">
        <f>'Variables AMS'!N317*'Variables AMS'!N280/'Variables AMS'!N$64*'Variables AMS'!$S$64</f>
        <v>246.60795723777747</v>
      </c>
      <c r="Q108" s="21">
        <f>'Variables AMS'!O317*'Variables AMS'!O280/'Variables AMS'!O$64*'Variables AMS'!$S$64</f>
        <v>241.91284656770335</v>
      </c>
      <c r="R108" s="21">
        <f>'Variables AMS'!P317*'Variables AMS'!P280/'Variables AMS'!P$64*'Variables AMS'!$S$64</f>
        <v>230.8280750465959</v>
      </c>
      <c r="S108" s="21">
        <f>'Variables AMS'!Q317*'Variables AMS'!Q280/'Variables AMS'!Q$64*'Variables AMS'!$S$64</f>
        <v>213.73972211207965</v>
      </c>
      <c r="T108" s="21">
        <f>'Variables AMS'!R317*'Variables AMS'!R280/'Variables AMS'!R$64*'Variables AMS'!$S$64</f>
        <v>192.77784997725095</v>
      </c>
      <c r="U108" s="21">
        <f>'Variables AMS'!S317*'Variables AMS'!S280/'Variables AMS'!S$64*'Variables AMS'!$S$64</f>
        <v>197.1015164355137</v>
      </c>
      <c r="V108" s="21">
        <f>'Variables AMS'!T317*'Variables AMS'!T280/'Variables AMS'!T$64*'Variables AMS'!$S$64</f>
        <v>207.70043907782943</v>
      </c>
      <c r="W108" s="21">
        <f>'Variables AMS'!U317*'Variables AMS'!U280/'Variables AMS'!U$64*'Variables AMS'!$S$64</f>
        <v>221.84863582897853</v>
      </c>
      <c r="X108" s="21">
        <f>'Variables AMS'!V317*'Variables AMS'!V280/'Variables AMS'!V$64*'Variables AMS'!$S$64</f>
        <v>215.45993150661724</v>
      </c>
      <c r="Y108" s="21">
        <f>'Variables AMS'!W317*'Variables AMS'!W280/'Variables AMS'!W$64*'Variables AMS'!$S$64</f>
        <v>212.83079858557701</v>
      </c>
      <c r="Z108" s="21">
        <f>'Variables AMS'!X317*'Variables AMS'!X280/'Variables AMS'!X$64*'Variables AMS'!$S$64</f>
        <v>210.43137914562806</v>
      </c>
      <c r="AA108" s="21">
        <f>'Variables AMS'!Y317*'Variables AMS'!Y280/'Variables AMS'!Y$64*'Variables AMS'!$S$64</f>
        <v>206.89313584116621</v>
      </c>
      <c r="AB108" s="21">
        <f>'Variables AMS'!Z317*'Variables AMS'!Z280/'Variables AMS'!Z$64*'Variables AMS'!$S$64</f>
        <v>203.02841025956269</v>
      </c>
      <c r="AC108" s="21">
        <f>'Variables AMS'!AA317*'Variables AMS'!AA280/'Variables AMS'!AA$64*'Variables AMS'!$S$64</f>
        <v>198.87886008341366</v>
      </c>
      <c r="AD108" s="21">
        <f>'Variables AMS'!AB317*'Variables AMS'!AB280/'Variables AMS'!AB$64*'Variables AMS'!$S$64</f>
        <v>194.98229579402732</v>
      </c>
      <c r="AE108" s="21">
        <f>'Variables AMS'!AC317*'Variables AMS'!AC280/'Variables AMS'!AC$64*'Variables AMS'!$S$64</f>
        <v>196.42431542952065</v>
      </c>
      <c r="AF108" s="21">
        <f>'Variables AMS'!AD317*'Variables AMS'!AD280/'Variables AMS'!AD$64*'Variables AMS'!$S$64</f>
        <v>199.08022920960641</v>
      </c>
      <c r="AG108" s="21">
        <f>'Variables AMS'!AE317*'Variables AMS'!AE280/'Variables AMS'!AE$64*'Variables AMS'!$S$64</f>
        <v>202.68171726285701</v>
      </c>
      <c r="AH108" s="21">
        <f>'Variables AMS'!AF317*'Variables AMS'!AF280/'Variables AMS'!AF$64*'Variables AMS'!$S$64</f>
        <v>206.4203051504411</v>
      </c>
      <c r="AI108" s="21">
        <f>'Variables AMS'!AG317*'Variables AMS'!AG280/'Variables AMS'!AG$64*'Variables AMS'!$S$64</f>
        <v>210.05402036213837</v>
      </c>
      <c r="AJ108" s="21">
        <f>'Variables AMS'!AH317*'Variables AMS'!AH280/'Variables AMS'!AH$64*'Variables AMS'!$S$64</f>
        <v>214.73372746348392</v>
      </c>
      <c r="AK108" s="21">
        <f>'Variables AMS'!AI317*'Variables AMS'!AI280/'Variables AMS'!AI$64*'Variables AMS'!$S$64</f>
        <v>219.61136168661369</v>
      </c>
      <c r="AL108" s="21">
        <f>'Variables AMS'!AJ317*'Variables AMS'!AJ280/'Variables AMS'!AJ$64*'Variables AMS'!$S$64</f>
        <v>224.77470690578124</v>
      </c>
      <c r="AM108" s="21">
        <f>'Variables AMS'!AK317*'Variables AMS'!AK280/'Variables AMS'!AK$64*'Variables AMS'!$S$64</f>
        <v>229.88507496876608</v>
      </c>
      <c r="AN108" s="21">
        <f>'Variables AMS'!AL317*'Variables AMS'!AL280/'Variables AMS'!AL$64*'Variables AMS'!$S$64</f>
        <v>235.18925776344417</v>
      </c>
      <c r="AO108" s="21">
        <f>'Variables AMS'!AM317*'Variables AMS'!AM280/'Variables AMS'!AM$64*'Variables AMS'!$S$64</f>
        <v>238.53495633183815</v>
      </c>
      <c r="AP108" s="21">
        <f>'Variables AMS'!AN317*'Variables AMS'!AN280/'Variables AMS'!AN$64*'Variables AMS'!$S$64</f>
        <v>240.65772596261343</v>
      </c>
      <c r="AQ108" s="21">
        <f>'Variables AMS'!AO317*'Variables AMS'!AO280/'Variables AMS'!AO$64*'Variables AMS'!$S$64</f>
        <v>242.30122628406738</v>
      </c>
      <c r="AR108" s="21">
        <f>'Variables AMS'!AP317*'Variables AMS'!AP280/'Variables AMS'!AP$64*'Variables AMS'!$S$64</f>
        <v>243.81196108401161</v>
      </c>
      <c r="AS108" s="21">
        <f>'Variables AMS'!AQ317*'Variables AMS'!AQ280/'Variables AMS'!AQ$64*'Variables AMS'!$S$64</f>
        <v>244.96503025186161</v>
      </c>
      <c r="AT108" s="21">
        <f>'Variables AMS'!AR317*'Variables AMS'!AR280/'Variables AMS'!AR$64*'Variables AMS'!$S$64</f>
        <v>246.07205634183063</v>
      </c>
      <c r="AU108" s="21">
        <f>'Variables AMS'!AS317*'Variables AMS'!AS280/'Variables AMS'!AS$64*'Variables AMS'!$S$64</f>
        <v>247.4676054653122</v>
      </c>
      <c r="AV108" s="21">
        <f>'Variables AMS'!AT317*'Variables AMS'!AT280/'Variables AMS'!AT$64*'Variables AMS'!$S$64</f>
        <v>248.82293027983329</v>
      </c>
      <c r="AW108" s="21">
        <f>'Variables AMS'!AU317*'Variables AMS'!AU280/'Variables AMS'!AU$64*'Variables AMS'!$S$64</f>
        <v>250.20540623398821</v>
      </c>
      <c r="AX108" s="21">
        <f>'Variables AMS'!AV317*'Variables AMS'!AV280/'Variables AMS'!AV$64*'Variables AMS'!$S$64</f>
        <v>251.66277548373535</v>
      </c>
    </row>
    <row r="109" spans="1:50" x14ac:dyDescent="0.25">
      <c r="A109" s="112"/>
      <c r="B109" s="115" t="s">
        <v>822</v>
      </c>
      <c r="C109" t="s">
        <v>242</v>
      </c>
      <c r="D109" s="21">
        <f>'Variables AMS'!B318*'Variables AMS'!B281/'Variables AMS'!B$64*'Variables AMS'!$S$64</f>
        <v>1974.9107669636944</v>
      </c>
      <c r="E109" s="21">
        <f>'Variables AMS'!C318*'Variables AMS'!C281/'Variables AMS'!C$64*'Variables AMS'!$S$64</f>
        <v>1982.8247017097672</v>
      </c>
      <c r="F109" s="21">
        <f>'Variables AMS'!D318*'Variables AMS'!D281/'Variables AMS'!D$64*'Variables AMS'!$S$64</f>
        <v>1990.7589242206598</v>
      </c>
      <c r="G109" s="21">
        <f>'Variables AMS'!E318*'Variables AMS'!E281/'Variables AMS'!E$64*'Variables AMS'!$S$64</f>
        <v>1962.5159333538659</v>
      </c>
      <c r="H109" s="21">
        <f>'Variables AMS'!F318*'Variables AMS'!F281/'Variables AMS'!F$64*'Variables AMS'!$S$64</f>
        <v>1910.9558742400143</v>
      </c>
      <c r="I109" s="21">
        <f>'Variables AMS'!G318*'Variables AMS'!G281/'Variables AMS'!G$64*'Variables AMS'!$S$64</f>
        <v>1825.659241880785</v>
      </c>
      <c r="J109" s="21">
        <f>'Variables AMS'!H318*'Variables AMS'!H281/'Variables AMS'!H$64*'Variables AMS'!$S$64</f>
        <v>1741.1728439839605</v>
      </c>
      <c r="K109" s="21">
        <f>'Variables AMS'!I318*'Variables AMS'!I281/'Variables AMS'!I$64*'Variables AMS'!$S$64</f>
        <v>1657.0524355041719</v>
      </c>
      <c r="L109" s="21">
        <f>'Variables AMS'!J318*'Variables AMS'!J281/'Variables AMS'!J$64*'Variables AMS'!$S$64</f>
        <v>1563.1800654243373</v>
      </c>
      <c r="M109" s="21">
        <f>'Variables AMS'!K318*'Variables AMS'!K281/'Variables AMS'!K$64*'Variables AMS'!$S$64</f>
        <v>1468.9048001000617</v>
      </c>
      <c r="N109" s="21">
        <f>'Variables AMS'!L318*'Variables AMS'!L281/'Variables AMS'!L$64*'Variables AMS'!$S$64</f>
        <v>1378.5293019545816</v>
      </c>
      <c r="O109" s="21">
        <f>'Variables AMS'!M318*'Variables AMS'!M281/'Variables AMS'!M$64*'Variables AMS'!$S$64</f>
        <v>1299.9481514331894</v>
      </c>
      <c r="P109" s="21">
        <f>'Variables AMS'!N318*'Variables AMS'!N281/'Variables AMS'!N$64*'Variables AMS'!$S$64</f>
        <v>1246.6360310009254</v>
      </c>
      <c r="Q109" s="21">
        <f>'Variables AMS'!O318*'Variables AMS'!O281/'Variables AMS'!O$64*'Variables AMS'!$S$64</f>
        <v>1205.7833362644276</v>
      </c>
      <c r="R109" s="21">
        <f>'Variables AMS'!P318*'Variables AMS'!P281/'Variables AMS'!P$64*'Variables AMS'!$S$64</f>
        <v>1164.8024854535424</v>
      </c>
      <c r="S109" s="21">
        <f>'Variables AMS'!Q318*'Variables AMS'!Q281/'Variables AMS'!Q$64*'Variables AMS'!$S$64</f>
        <v>1122.4706620413729</v>
      </c>
      <c r="T109" s="21">
        <f>'Variables AMS'!R318*'Variables AMS'!R281/'Variables AMS'!R$64*'Variables AMS'!$S$64</f>
        <v>1091.6271945681772</v>
      </c>
      <c r="U109" s="21">
        <f>'Variables AMS'!S318*'Variables AMS'!S281/'Variables AMS'!S$64*'Variables AMS'!$S$64</f>
        <v>1065.3500949679953</v>
      </c>
      <c r="V109" s="21">
        <f>'Variables AMS'!T318*'Variables AMS'!T281/'Variables AMS'!T$64*'Variables AMS'!$S$64</f>
        <v>1048.1549434407561</v>
      </c>
      <c r="W109" s="21">
        <f>'Variables AMS'!U318*'Variables AMS'!U281/'Variables AMS'!U$64*'Variables AMS'!$S$64</f>
        <v>1031.1172244217569</v>
      </c>
      <c r="X109" s="21">
        <f>'Variables AMS'!V318*'Variables AMS'!V281/'Variables AMS'!V$64*'Variables AMS'!$S$64</f>
        <v>951.8946884694393</v>
      </c>
      <c r="Y109" s="21">
        <f>'Variables AMS'!W318*'Variables AMS'!W281/'Variables AMS'!W$64*'Variables AMS'!$S$64</f>
        <v>888.9505782176717</v>
      </c>
      <c r="Z109" s="21">
        <f>'Variables AMS'!X318*'Variables AMS'!X281/'Variables AMS'!X$64*'Variables AMS'!$S$64</f>
        <v>830.66616577073705</v>
      </c>
      <c r="AA109" s="21">
        <f>'Variables AMS'!Y318*'Variables AMS'!Y281/'Variables AMS'!Y$64*'Variables AMS'!$S$64</f>
        <v>777.76963262232368</v>
      </c>
      <c r="AB109" s="21">
        <f>'Variables AMS'!Z318*'Variables AMS'!Z281/'Variables AMS'!Z$64*'Variables AMS'!$S$64</f>
        <v>728.82485251474679</v>
      </c>
      <c r="AC109" s="21">
        <f>'Variables AMS'!AA318*'Variables AMS'!AA281/'Variables AMS'!AA$64*'Variables AMS'!$S$64</f>
        <v>683.60656731167489</v>
      </c>
      <c r="AD109" s="21">
        <f>'Variables AMS'!AB318*'Variables AMS'!AB281/'Variables AMS'!AB$64*'Variables AMS'!$S$64</f>
        <v>640.0543296453651</v>
      </c>
      <c r="AE109" s="21">
        <f>'Variables AMS'!AC318*'Variables AMS'!AC281/'Variables AMS'!AC$64*'Variables AMS'!$S$64</f>
        <v>600.8297868757295</v>
      </c>
      <c r="AF109" s="21">
        <f>'Variables AMS'!AD318*'Variables AMS'!AD281/'Variables AMS'!AD$64*'Variables AMS'!$S$64</f>
        <v>564.11759917129268</v>
      </c>
      <c r="AG109" s="21">
        <f>'Variables AMS'!AE318*'Variables AMS'!AE281/'Variables AMS'!AE$64*'Variables AMS'!$S$64</f>
        <v>529.10448119115517</v>
      </c>
      <c r="AH109" s="21">
        <f>'Variables AMS'!AF318*'Variables AMS'!AF281/'Variables AMS'!AF$64*'Variables AMS'!$S$64</f>
        <v>496.72032062129335</v>
      </c>
      <c r="AI109" s="21">
        <f>'Variables AMS'!AG318*'Variables AMS'!AG281/'Variables AMS'!AG$64*'Variables AMS'!$S$64</f>
        <v>466.55416882862539</v>
      </c>
      <c r="AJ109" s="21">
        <f>'Variables AMS'!AH318*'Variables AMS'!AH281/'Variables AMS'!AH$64*'Variables AMS'!$S$64</f>
        <v>437.29496375972099</v>
      </c>
      <c r="AK109" s="21">
        <f>'Variables AMS'!AI318*'Variables AMS'!AI281/'Variables AMS'!AI$64*'Variables AMS'!$S$64</f>
        <v>408.77146300019518</v>
      </c>
      <c r="AL109" s="21">
        <f>'Variables AMS'!AJ318*'Variables AMS'!AJ281/'Variables AMS'!AJ$64*'Variables AMS'!$S$64</f>
        <v>381.29354387123391</v>
      </c>
      <c r="AM109" s="21">
        <f>'Variables AMS'!AK318*'Variables AMS'!AK281/'Variables AMS'!AK$64*'Variables AMS'!$S$64</f>
        <v>356.17408762651309</v>
      </c>
      <c r="AN109" s="21">
        <f>'Variables AMS'!AL318*'Variables AMS'!AL281/'Variables AMS'!AL$64*'Variables AMS'!$S$64</f>
        <v>332.55405460802291</v>
      </c>
      <c r="AO109" s="21">
        <f>'Variables AMS'!AM318*'Variables AMS'!AM281/'Variables AMS'!AM$64*'Variables AMS'!$S$64</f>
        <v>312.52838797193527</v>
      </c>
      <c r="AP109" s="21">
        <f>'Variables AMS'!AN318*'Variables AMS'!AN281/'Variables AMS'!AN$64*'Variables AMS'!$S$64</f>
        <v>294.57603721530512</v>
      </c>
      <c r="AQ109" s="21">
        <f>'Variables AMS'!AO318*'Variables AMS'!AO281/'Variables AMS'!AO$64*'Variables AMS'!$S$64</f>
        <v>278.0221514423713</v>
      </c>
      <c r="AR109" s="21">
        <f>'Variables AMS'!AP318*'Variables AMS'!AP281/'Variables AMS'!AP$64*'Variables AMS'!$S$64</f>
        <v>262.4526784007794</v>
      </c>
      <c r="AS109" s="21">
        <f>'Variables AMS'!AQ318*'Variables AMS'!AQ281/'Variables AMS'!AQ$64*'Variables AMS'!$S$64</f>
        <v>247.60797502238071</v>
      </c>
      <c r="AT109" s="21">
        <f>'Variables AMS'!AR318*'Variables AMS'!AR281/'Variables AMS'!AR$64*'Variables AMS'!$S$64</f>
        <v>230.9956546299897</v>
      </c>
      <c r="AU109" s="21">
        <f>'Variables AMS'!AS318*'Variables AMS'!AS281/'Variables AMS'!AS$64*'Variables AMS'!$S$64</f>
        <v>213.84628271598669</v>
      </c>
      <c r="AV109" s="21">
        <f>'Variables AMS'!AT318*'Variables AMS'!AT281/'Variables AMS'!AT$64*'Variables AMS'!$S$64</f>
        <v>196.7457210677002</v>
      </c>
      <c r="AW109" s="21">
        <f>'Variables AMS'!AU318*'Variables AMS'!AU281/'Variables AMS'!AU$64*'Variables AMS'!$S$64</f>
        <v>179.98753464280287</v>
      </c>
      <c r="AX109" s="21">
        <f>'Variables AMS'!AV318*'Variables AMS'!AV281/'Variables AMS'!AV$64*'Variables AMS'!$S$64</f>
        <v>163.54517170933428</v>
      </c>
    </row>
    <row r="110" spans="1:50" x14ac:dyDescent="0.25">
      <c r="A110" s="112"/>
      <c r="B110" s="115"/>
      <c r="C110" t="s">
        <v>243</v>
      </c>
      <c r="D110" s="21">
        <f>'Variables AMS'!B319*'Variables AMS'!B282/'Variables AMS'!B$64*'Variables AMS'!$S$64</f>
        <v>213.08155911418956</v>
      </c>
      <c r="E110" s="21">
        <f>'Variables AMS'!C319*'Variables AMS'!C282/'Variables AMS'!C$64*'Variables AMS'!$S$64</f>
        <v>213.93542734086029</v>
      </c>
      <c r="F110" s="21">
        <f>'Variables AMS'!D319*'Variables AMS'!D282/'Variables AMS'!D$64*'Variables AMS'!$S$64</f>
        <v>214.81790900402621</v>
      </c>
      <c r="G110" s="21">
        <f>'Variables AMS'!E319*'Variables AMS'!E282/'Variables AMS'!E$64*'Variables AMS'!$S$64</f>
        <v>287.54554165319831</v>
      </c>
      <c r="H110" s="21">
        <f>'Variables AMS'!F319*'Variables AMS'!F282/'Variables AMS'!F$64*'Variables AMS'!$S$64</f>
        <v>397.72783727250436</v>
      </c>
      <c r="I110" s="21">
        <f>'Variables AMS'!G319*'Variables AMS'!G282/'Variables AMS'!G$64*'Variables AMS'!$S$64</f>
        <v>528.11190235954007</v>
      </c>
      <c r="J110" s="21">
        <f>'Variables AMS'!H319*'Variables AMS'!H282/'Variables AMS'!H$64*'Variables AMS'!$S$64</f>
        <v>670.20387846099288</v>
      </c>
      <c r="K110" s="21">
        <f>'Variables AMS'!I319*'Variables AMS'!I282/'Variables AMS'!I$64*'Variables AMS'!$S$64</f>
        <v>812.35915376799835</v>
      </c>
      <c r="L110" s="21">
        <f>'Variables AMS'!J319*'Variables AMS'!J282/'Variables AMS'!J$64*'Variables AMS'!$S$64</f>
        <v>938.43722421071129</v>
      </c>
      <c r="M110" s="21">
        <f>'Variables AMS'!K319*'Variables AMS'!K282/'Variables AMS'!K$64*'Variables AMS'!$S$64</f>
        <v>1040.4711393256287</v>
      </c>
      <c r="N110" s="21">
        <f>'Variables AMS'!L319*'Variables AMS'!L282/'Variables AMS'!L$64*'Variables AMS'!$S$64</f>
        <v>1115.8005988731495</v>
      </c>
      <c r="O110" s="21">
        <f>'Variables AMS'!M319*'Variables AMS'!M282/'Variables AMS'!M$64*'Variables AMS'!$S$64</f>
        <v>1164.6226436948123</v>
      </c>
      <c r="P110" s="21">
        <f>'Variables AMS'!N319*'Variables AMS'!N282/'Variables AMS'!N$64*'Variables AMS'!$S$64</f>
        <v>1209.7787020049921</v>
      </c>
      <c r="Q110" s="21">
        <f>'Variables AMS'!O319*'Variables AMS'!O282/'Variables AMS'!O$64*'Variables AMS'!$S$64</f>
        <v>1250.5468489403324</v>
      </c>
      <c r="R110" s="21">
        <f>'Variables AMS'!P319*'Variables AMS'!P282/'Variables AMS'!P$64*'Variables AMS'!$S$64</f>
        <v>1281.3869667625431</v>
      </c>
      <c r="S110" s="21">
        <f>'Variables AMS'!Q319*'Variables AMS'!Q282/'Variables AMS'!Q$64*'Variables AMS'!$S$64</f>
        <v>1303.8765691889289</v>
      </c>
      <c r="T110" s="21">
        <f>'Variables AMS'!R319*'Variables AMS'!R282/'Variables AMS'!R$64*'Variables AMS'!$S$64</f>
        <v>1337.3727437821842</v>
      </c>
      <c r="U110" s="21">
        <f>'Variables AMS'!S319*'Variables AMS'!S282/'Variables AMS'!S$64*'Variables AMS'!$S$64</f>
        <v>1391.736852371552</v>
      </c>
      <c r="V110" s="21">
        <f>'Variables AMS'!T319*'Variables AMS'!T282/'Variables AMS'!T$64*'Variables AMS'!$S$64</f>
        <v>1395.3091350248974</v>
      </c>
      <c r="W110" s="21">
        <f>'Variables AMS'!U319*'Variables AMS'!U282/'Variables AMS'!U$64*'Variables AMS'!$S$64</f>
        <v>1404.8739093940271</v>
      </c>
      <c r="X110" s="21">
        <f>'Variables AMS'!V319*'Variables AMS'!V282/'Variables AMS'!V$64*'Variables AMS'!$S$64</f>
        <v>1357.5667240513317</v>
      </c>
      <c r="Y110" s="21">
        <f>'Variables AMS'!W319*'Variables AMS'!W282/'Variables AMS'!W$64*'Variables AMS'!$S$64</f>
        <v>1315.0260111317787</v>
      </c>
      <c r="Z110" s="21">
        <f>'Variables AMS'!X319*'Variables AMS'!X282/'Variables AMS'!X$64*'Variables AMS'!$S$64</f>
        <v>1276.1149521486791</v>
      </c>
      <c r="AA110" s="21">
        <f>'Variables AMS'!Y319*'Variables AMS'!Y282/'Variables AMS'!Y$64*'Variables AMS'!$S$64</f>
        <v>1242.2927805194499</v>
      </c>
      <c r="AB110" s="21">
        <f>'Variables AMS'!Z319*'Variables AMS'!Z282/'Variables AMS'!Z$64*'Variables AMS'!$S$64</f>
        <v>1211.4423983354766</v>
      </c>
      <c r="AC110" s="21">
        <f>'Variables AMS'!AA319*'Variables AMS'!AA282/'Variables AMS'!AA$64*'Variables AMS'!$S$64</f>
        <v>1182.3799616724004</v>
      </c>
      <c r="AD110" s="21">
        <f>'Variables AMS'!AB319*'Variables AMS'!AB282/'Variables AMS'!AB$64*'Variables AMS'!$S$64</f>
        <v>1151.8213450467631</v>
      </c>
      <c r="AE110" s="21">
        <f>'Variables AMS'!AC319*'Variables AMS'!AC282/'Variables AMS'!AC$64*'Variables AMS'!$S$64</f>
        <v>1116.5665589845892</v>
      </c>
      <c r="AF110" s="21">
        <f>'Variables AMS'!AD319*'Variables AMS'!AD282/'Variables AMS'!AD$64*'Variables AMS'!$S$64</f>
        <v>1078.3708537539999</v>
      </c>
      <c r="AG110" s="21">
        <f>'Variables AMS'!AE319*'Variables AMS'!AE282/'Variables AMS'!AE$64*'Variables AMS'!$S$64</f>
        <v>1038.5308492788058</v>
      </c>
      <c r="AH110" s="21">
        <f>'Variables AMS'!AF319*'Variables AMS'!AF282/'Variables AMS'!AF$64*'Variables AMS'!$S$64</f>
        <v>999.78740652469207</v>
      </c>
      <c r="AI110" s="21">
        <f>'Variables AMS'!AG319*'Variables AMS'!AG282/'Variables AMS'!AG$64*'Variables AMS'!$S$64</f>
        <v>963.65642368227611</v>
      </c>
      <c r="AJ110" s="21">
        <f>'Variables AMS'!AH319*'Variables AMS'!AH282/'Variables AMS'!AH$64*'Variables AMS'!$S$64</f>
        <v>930.71581245737286</v>
      </c>
      <c r="AK110" s="21">
        <f>'Variables AMS'!AI319*'Variables AMS'!AI282/'Variables AMS'!AI$64*'Variables AMS'!$S$64</f>
        <v>899.44186003376569</v>
      </c>
      <c r="AL110" s="21">
        <f>'Variables AMS'!AJ319*'Variables AMS'!AJ282/'Variables AMS'!AJ$64*'Variables AMS'!$S$64</f>
        <v>869.84506446398348</v>
      </c>
      <c r="AM110" s="21">
        <f>'Variables AMS'!AK319*'Variables AMS'!AK282/'Variables AMS'!AK$64*'Variables AMS'!$S$64</f>
        <v>842.03961916043784</v>
      </c>
      <c r="AN110" s="21">
        <f>'Variables AMS'!AL319*'Variables AMS'!AL282/'Variables AMS'!AL$64*'Variables AMS'!$S$64</f>
        <v>815.34786323727849</v>
      </c>
      <c r="AO110" s="21">
        <f>'Variables AMS'!AM319*'Variables AMS'!AM282/'Variables AMS'!AM$64*'Variables AMS'!$S$64</f>
        <v>791.03666037491394</v>
      </c>
      <c r="AP110" s="21">
        <f>'Variables AMS'!AN319*'Variables AMS'!AN282/'Variables AMS'!AN$64*'Variables AMS'!$S$64</f>
        <v>768.70656349057128</v>
      </c>
      <c r="AQ110" s="21">
        <f>'Variables AMS'!AO319*'Variables AMS'!AO282/'Variables AMS'!AO$64*'Variables AMS'!$S$64</f>
        <v>748.22323452974899</v>
      </c>
      <c r="AR110" s="21">
        <f>'Variables AMS'!AP319*'Variables AMS'!AP282/'Variables AMS'!AP$64*'Variables AMS'!$S$64</f>
        <v>729.29041889765745</v>
      </c>
      <c r="AS110" s="21">
        <f>'Variables AMS'!AQ319*'Variables AMS'!AQ282/'Variables AMS'!AQ$64*'Variables AMS'!$S$64</f>
        <v>711.64966730381639</v>
      </c>
      <c r="AT110" s="21">
        <f>'Variables AMS'!AR319*'Variables AMS'!AR282/'Variables AMS'!AR$64*'Variables AMS'!$S$64</f>
        <v>694.79404748349202</v>
      </c>
      <c r="AU110" s="21">
        <f>'Variables AMS'!AS319*'Variables AMS'!AS282/'Variables AMS'!AS$64*'Variables AMS'!$S$64</f>
        <v>678.65115251057045</v>
      </c>
      <c r="AV110" s="21">
        <f>'Variables AMS'!AT319*'Variables AMS'!AT282/'Variables AMS'!AT$64*'Variables AMS'!$S$64</f>
        <v>663.1809019587547</v>
      </c>
      <c r="AW110" s="21">
        <f>'Variables AMS'!AU319*'Variables AMS'!AU282/'Variables AMS'!AU$64*'Variables AMS'!$S$64</f>
        <v>648.41882981093295</v>
      </c>
      <c r="AX110" s="21">
        <f>'Variables AMS'!AV319*'Variables AMS'!AV282/'Variables AMS'!AV$64*'Variables AMS'!$S$64</f>
        <v>633.4681778037675</v>
      </c>
    </row>
    <row r="111" spans="1:50" x14ac:dyDescent="0.25">
      <c r="A111" s="112"/>
      <c r="B111" s="115"/>
      <c r="C111" t="s">
        <v>244</v>
      </c>
      <c r="D111" s="21">
        <f>'Variables AMS'!B320*'Variables AMS'!B283/'Variables AMS'!B$64*'Variables AMS'!$S$64</f>
        <v>97.14879652249931</v>
      </c>
      <c r="E111" s="21">
        <f>'Variables AMS'!C320*'Variables AMS'!C283/'Variables AMS'!C$64*'Variables AMS'!$S$64</f>
        <v>97.53809473748619</v>
      </c>
      <c r="F111" s="21">
        <f>'Variables AMS'!D320*'Variables AMS'!D283/'Variables AMS'!D$64*'Variables AMS'!$S$64</f>
        <v>97.915536207217542</v>
      </c>
      <c r="G111" s="21">
        <f>'Variables AMS'!E320*'Variables AMS'!E283/'Variables AMS'!E$64*'Variables AMS'!$S$64</f>
        <v>103.12917584370497</v>
      </c>
      <c r="H111" s="21">
        <f>'Variables AMS'!F320*'Variables AMS'!F283/'Variables AMS'!F$64*'Variables AMS'!$S$64</f>
        <v>106.05488010777079</v>
      </c>
      <c r="I111" s="21">
        <f>'Variables AMS'!G320*'Variables AMS'!G283/'Variables AMS'!G$64*'Variables AMS'!$S$64</f>
        <v>106.07524251351241</v>
      </c>
      <c r="J111" s="21">
        <f>'Variables AMS'!H320*'Variables AMS'!H283/'Variables AMS'!H$64*'Variables AMS'!$S$64</f>
        <v>105.11646248901285</v>
      </c>
      <c r="K111" s="21">
        <f>'Variables AMS'!I320*'Variables AMS'!I283/'Variables AMS'!I$64*'Variables AMS'!$S$64</f>
        <v>103.52987203850874</v>
      </c>
      <c r="L111" s="21">
        <f>'Variables AMS'!J320*'Variables AMS'!J283/'Variables AMS'!J$64*'Variables AMS'!$S$64</f>
        <v>100.91481234552867</v>
      </c>
      <c r="M111" s="21">
        <f>'Variables AMS'!K320*'Variables AMS'!K283/'Variables AMS'!K$64*'Variables AMS'!$S$64</f>
        <v>97.753310353231939</v>
      </c>
      <c r="N111" s="21">
        <f>'Variables AMS'!L320*'Variables AMS'!L283/'Variables AMS'!L$64*'Variables AMS'!$S$64</f>
        <v>94.708446584017963</v>
      </c>
      <c r="O111" s="21">
        <f>'Variables AMS'!M320*'Variables AMS'!M283/'Variables AMS'!M$64*'Variables AMS'!$S$64</f>
        <v>92.368254334457916</v>
      </c>
      <c r="P111" s="21">
        <f>'Variables AMS'!N320*'Variables AMS'!N283/'Variables AMS'!N$64*'Variables AMS'!$S$64</f>
        <v>114.84831981810613</v>
      </c>
      <c r="Q111" s="21">
        <f>'Variables AMS'!O320*'Variables AMS'!O283/'Variables AMS'!O$64*'Variables AMS'!$S$64</f>
        <v>152.82230621960227</v>
      </c>
      <c r="R111" s="21">
        <f>'Variables AMS'!P320*'Variables AMS'!P283/'Variables AMS'!P$64*'Variables AMS'!$S$64</f>
        <v>202.67885139456078</v>
      </c>
      <c r="S111" s="21">
        <f>'Variables AMS'!Q320*'Variables AMS'!Q283/'Variables AMS'!Q$64*'Variables AMS'!$S$64</f>
        <v>261.94857465871792</v>
      </c>
      <c r="T111" s="21">
        <f>'Variables AMS'!R320*'Variables AMS'!R283/'Variables AMS'!R$64*'Variables AMS'!$S$64</f>
        <v>332.69658704027177</v>
      </c>
      <c r="U111" s="21">
        <f>'Variables AMS'!S320*'Variables AMS'!S283/'Variables AMS'!S$64*'Variables AMS'!$S$64</f>
        <v>373.1291023602256</v>
      </c>
      <c r="V111" s="21">
        <f>'Variables AMS'!T320*'Variables AMS'!T283/'Variables AMS'!T$64*'Variables AMS'!$S$64</f>
        <v>363.65159438708855</v>
      </c>
      <c r="W111" s="21">
        <f>'Variables AMS'!U320*'Variables AMS'!U283/'Variables AMS'!U$64*'Variables AMS'!$S$64</f>
        <v>342.38575163416925</v>
      </c>
      <c r="X111" s="21">
        <f>'Variables AMS'!V320*'Variables AMS'!V283/'Variables AMS'!V$64*'Variables AMS'!$S$64</f>
        <v>611.95796437946592</v>
      </c>
      <c r="Y111" s="21">
        <f>'Variables AMS'!W320*'Variables AMS'!W283/'Variables AMS'!W$64*'Variables AMS'!$S$64</f>
        <v>906.51501054306107</v>
      </c>
      <c r="Z111" s="21">
        <f>'Variables AMS'!X320*'Variables AMS'!X283/'Variables AMS'!X$64*'Variables AMS'!$S$64</f>
        <v>1269.5494321023236</v>
      </c>
      <c r="AA111" s="21">
        <f>'Variables AMS'!Y320*'Variables AMS'!Y283/'Variables AMS'!Y$64*'Variables AMS'!$S$64</f>
        <v>1674.0201709212761</v>
      </c>
      <c r="AB111" s="21">
        <f>'Variables AMS'!Z320*'Variables AMS'!Z283/'Variables AMS'!Z$64*'Variables AMS'!$S$64</f>
        <v>2092.8600122513149</v>
      </c>
      <c r="AC111" s="21">
        <f>'Variables AMS'!AA320*'Variables AMS'!AA283/'Variables AMS'!AA$64*'Variables AMS'!$S$64</f>
        <v>2478.4464206400253</v>
      </c>
      <c r="AD111" s="21">
        <f>'Variables AMS'!AB320*'Variables AMS'!AB283/'Variables AMS'!AB$64*'Variables AMS'!$S$64</f>
        <v>2820.9607004339837</v>
      </c>
      <c r="AE111" s="21">
        <f>'Variables AMS'!AC320*'Variables AMS'!AC283/'Variables AMS'!AC$64*'Variables AMS'!$S$64</f>
        <v>3231.3943619001998</v>
      </c>
      <c r="AF111" s="21">
        <f>'Variables AMS'!AD320*'Variables AMS'!AD283/'Variables AMS'!AD$64*'Variables AMS'!$S$64</f>
        <v>3663.5272252236527</v>
      </c>
      <c r="AG111" s="21">
        <f>'Variables AMS'!AE320*'Variables AMS'!AE283/'Variables AMS'!AE$64*'Variables AMS'!$S$64</f>
        <v>4088.6289621588699</v>
      </c>
      <c r="AH111" s="21">
        <f>'Variables AMS'!AF320*'Variables AMS'!AF283/'Variables AMS'!AF$64*'Variables AMS'!$S$64</f>
        <v>4468.7649037151205</v>
      </c>
      <c r="AI111" s="21">
        <f>'Variables AMS'!AG320*'Variables AMS'!AG283/'Variables AMS'!AG$64*'Variables AMS'!$S$64</f>
        <v>4816.0280621866268</v>
      </c>
      <c r="AJ111" s="21">
        <f>'Variables AMS'!AH320*'Variables AMS'!AH283/'Variables AMS'!AH$64*'Variables AMS'!$S$64</f>
        <v>5181.0427275486945</v>
      </c>
      <c r="AK111" s="21">
        <f>'Variables AMS'!AI320*'Variables AMS'!AI283/'Variables AMS'!AI$64*'Variables AMS'!$S$64</f>
        <v>5540.5010384674897</v>
      </c>
      <c r="AL111" s="21">
        <f>'Variables AMS'!AJ320*'Variables AMS'!AJ283/'Variables AMS'!AJ$64*'Variables AMS'!$S$64</f>
        <v>5886.532849152597</v>
      </c>
      <c r="AM111" s="21">
        <f>'Variables AMS'!AK320*'Variables AMS'!AK283/'Variables AMS'!AK$64*'Variables AMS'!$S$64</f>
        <v>6180.3337951665289</v>
      </c>
      <c r="AN111" s="21">
        <f>'Variables AMS'!AL320*'Variables AMS'!AL283/'Variables AMS'!AL$64*'Variables AMS'!$S$64</f>
        <v>6435.1982828159998</v>
      </c>
      <c r="AO111" s="21">
        <f>'Variables AMS'!AM320*'Variables AMS'!AM283/'Variables AMS'!AM$64*'Variables AMS'!$S$64</f>
        <v>6644.0117926046159</v>
      </c>
      <c r="AP111" s="21">
        <f>'Variables AMS'!AN320*'Variables AMS'!AN283/'Variables AMS'!AN$64*'Variables AMS'!$S$64</f>
        <v>6827.0720802121477</v>
      </c>
      <c r="AQ111" s="21">
        <f>'Variables AMS'!AO320*'Variables AMS'!AO283/'Variables AMS'!AO$64*'Variables AMS'!$S$64</f>
        <v>6997.4900046185758</v>
      </c>
      <c r="AR111" s="21">
        <f>'Variables AMS'!AP320*'Variables AMS'!AP283/'Variables AMS'!AP$64*'Variables AMS'!$S$64</f>
        <v>7161.4106965606106</v>
      </c>
      <c r="AS111" s="21">
        <f>'Variables AMS'!AQ320*'Variables AMS'!AQ283/'Variables AMS'!AQ$64*'Variables AMS'!$S$64</f>
        <v>7322.00649485745</v>
      </c>
      <c r="AT111" s="21">
        <f>'Variables AMS'!AR320*'Variables AMS'!AR283/'Variables AMS'!AR$64*'Variables AMS'!$S$64</f>
        <v>7500.3448835057961</v>
      </c>
      <c r="AU111" s="21">
        <f>'Variables AMS'!AS320*'Variables AMS'!AS283/'Variables AMS'!AS$64*'Variables AMS'!$S$64</f>
        <v>7684.6655576091716</v>
      </c>
      <c r="AV111" s="21">
        <f>'Variables AMS'!AT320*'Variables AMS'!AT283/'Variables AMS'!AT$64*'Variables AMS'!$S$64</f>
        <v>7869.1882139500576</v>
      </c>
      <c r="AW111" s="21">
        <f>'Variables AMS'!AU320*'Variables AMS'!AU283/'Variables AMS'!AU$64*'Variables AMS'!$S$64</f>
        <v>8051.9817673186944</v>
      </c>
      <c r="AX111" s="21">
        <f>'Variables AMS'!AV320*'Variables AMS'!AV283/'Variables AMS'!AV$64*'Variables AMS'!$S$64</f>
        <v>8220.5697323396726</v>
      </c>
    </row>
    <row r="112" spans="1:50" x14ac:dyDescent="0.25">
      <c r="A112" s="112"/>
      <c r="B112" s="115"/>
      <c r="C112" t="s">
        <v>245</v>
      </c>
      <c r="D112" s="21">
        <f>'Variables AMS'!B321*'Variables AMS'!B284/'Variables AMS'!B$64*'Variables AMS'!$S$64</f>
        <v>68.727465310179781</v>
      </c>
      <c r="E112" s="21">
        <f>'Variables AMS'!C321*'Variables AMS'!C284/'Variables AMS'!C$64*'Variables AMS'!$S$64</f>
        <v>69.002872525951787</v>
      </c>
      <c r="F112" s="21">
        <f>'Variables AMS'!D321*'Variables AMS'!D284/'Variables AMS'!D$64*'Variables AMS'!$S$64</f>
        <v>69.28756222039361</v>
      </c>
      <c r="G112" s="21">
        <f>'Variables AMS'!E321*'Variables AMS'!E284/'Variables AMS'!E$64*'Variables AMS'!$S$64</f>
        <v>72.857956297270988</v>
      </c>
      <c r="H112" s="21">
        <f>'Variables AMS'!F321*'Variables AMS'!F284/'Variables AMS'!F$64*'Variables AMS'!$S$64</f>
        <v>75.208071893087777</v>
      </c>
      <c r="I112" s="21">
        <f>'Variables AMS'!G321*'Variables AMS'!G284/'Variables AMS'!G$64*'Variables AMS'!$S$64</f>
        <v>75.758280381373922</v>
      </c>
      <c r="J112" s="21">
        <f>'Variables AMS'!H321*'Variables AMS'!H284/'Variables AMS'!H$64*'Variables AMS'!$S$64</f>
        <v>75.759849165703443</v>
      </c>
      <c r="K112" s="21">
        <f>'Variables AMS'!I321*'Variables AMS'!I284/'Variables AMS'!I$64*'Variables AMS'!$S$64</f>
        <v>75.382998156601261</v>
      </c>
      <c r="L112" s="21">
        <f>'Variables AMS'!J321*'Variables AMS'!J284/'Variables AMS'!J$64*'Variables AMS'!$S$64</f>
        <v>74.266994376192784</v>
      </c>
      <c r="M112" s="21">
        <f>'Variables AMS'!K321*'Variables AMS'!K284/'Variables AMS'!K$64*'Variables AMS'!$S$64</f>
        <v>72.713772452913801</v>
      </c>
      <c r="N112" s="21">
        <f>'Variables AMS'!L321*'Variables AMS'!L284/'Variables AMS'!L$64*'Variables AMS'!$S$64</f>
        <v>71.186567626077249</v>
      </c>
      <c r="O112" s="21">
        <f>'Variables AMS'!M321*'Variables AMS'!M284/'Variables AMS'!M$64*'Variables AMS'!$S$64</f>
        <v>70.125613350229884</v>
      </c>
      <c r="P112" s="21">
        <f>'Variables AMS'!N321*'Variables AMS'!N284/'Variables AMS'!N$64*'Variables AMS'!$S$64</f>
        <v>86.289299707044478</v>
      </c>
      <c r="Q112" s="21">
        <f>'Variables AMS'!O321*'Variables AMS'!O284/'Variables AMS'!O$64*'Variables AMS'!$S$64</f>
        <v>113.00236979939183</v>
      </c>
      <c r="R112" s="21">
        <f>'Variables AMS'!P321*'Variables AMS'!P284/'Variables AMS'!P$64*'Variables AMS'!$S$64</f>
        <v>147.3870809259945</v>
      </c>
      <c r="S112" s="21">
        <f>'Variables AMS'!Q321*'Variables AMS'!Q284/'Variables AMS'!Q$64*'Variables AMS'!$S$64</f>
        <v>187.46049740736228</v>
      </c>
      <c r="T112" s="21">
        <f>'Variables AMS'!R321*'Variables AMS'!R284/'Variables AMS'!R$64*'Variables AMS'!$S$64</f>
        <v>234.52682505921388</v>
      </c>
      <c r="U112" s="21">
        <f>'Variables AMS'!S321*'Variables AMS'!S284/'Variables AMS'!S$64*'Variables AMS'!$S$64</f>
        <v>251.04915277373914</v>
      </c>
      <c r="V112" s="21">
        <f>'Variables AMS'!T321*'Variables AMS'!T284/'Variables AMS'!T$64*'Variables AMS'!$S$64</f>
        <v>231.13091799943169</v>
      </c>
      <c r="W112" s="21">
        <f>'Variables AMS'!U321*'Variables AMS'!U284/'Variables AMS'!U$64*'Variables AMS'!$S$64</f>
        <v>201.50558769830147</v>
      </c>
      <c r="X112" s="21">
        <f>'Variables AMS'!V321*'Variables AMS'!V284/'Variables AMS'!V$64*'Variables AMS'!$S$64</f>
        <v>211.5028353920975</v>
      </c>
      <c r="Y112" s="21">
        <f>'Variables AMS'!W321*'Variables AMS'!W284/'Variables AMS'!W$64*'Variables AMS'!$S$64</f>
        <v>219.6664350875173</v>
      </c>
      <c r="Z112" s="21">
        <f>'Variables AMS'!X321*'Variables AMS'!X284/'Variables AMS'!X$64*'Variables AMS'!$S$64</f>
        <v>225.6834670525964</v>
      </c>
      <c r="AA112" s="21">
        <f>'Variables AMS'!Y321*'Variables AMS'!Y284/'Variables AMS'!Y$64*'Variables AMS'!$S$64</f>
        <v>230.6832427981827</v>
      </c>
      <c r="AB112" s="21">
        <f>'Variables AMS'!Z321*'Variables AMS'!Z284/'Variables AMS'!Z$64*'Variables AMS'!$S$64</f>
        <v>234.85198265897483</v>
      </c>
      <c r="AC112" s="21">
        <f>'Variables AMS'!AA321*'Variables AMS'!AA284/'Variables AMS'!AA$64*'Variables AMS'!$S$64</f>
        <v>237.14224290466274</v>
      </c>
      <c r="AD112" s="21">
        <f>'Variables AMS'!AB321*'Variables AMS'!AB284/'Variables AMS'!AB$64*'Variables AMS'!$S$64</f>
        <v>237.69133228385846</v>
      </c>
      <c r="AE112" s="21">
        <f>'Variables AMS'!AC321*'Variables AMS'!AC284/'Variables AMS'!AC$64*'Variables AMS'!$S$64</f>
        <v>234.35876847021999</v>
      </c>
      <c r="AF112" s="21">
        <f>'Variables AMS'!AD321*'Variables AMS'!AD284/'Variables AMS'!AD$64*'Variables AMS'!$S$64</f>
        <v>228.77536329120272</v>
      </c>
      <c r="AG112" s="21">
        <f>'Variables AMS'!AE321*'Variables AMS'!AE284/'Variables AMS'!AE$64*'Variables AMS'!$S$64</f>
        <v>221.94897212072431</v>
      </c>
      <c r="AH112" s="21">
        <f>'Variables AMS'!AF321*'Variables AMS'!AF284/'Variables AMS'!AF$64*'Variables AMS'!$S$64</f>
        <v>214.57151702103118</v>
      </c>
      <c r="AI112" s="21">
        <f>'Variables AMS'!AG321*'Variables AMS'!AG284/'Variables AMS'!AG$64*'Variables AMS'!$S$64</f>
        <v>207.36899674524096</v>
      </c>
      <c r="AJ112" s="21">
        <f>'Variables AMS'!AH321*'Variables AMS'!AH284/'Variables AMS'!AH$64*'Variables AMS'!$S$64</f>
        <v>201.83288766768263</v>
      </c>
      <c r="AK112" s="21">
        <f>'Variables AMS'!AI321*'Variables AMS'!AI284/'Variables AMS'!AI$64*'Variables AMS'!$S$64</f>
        <v>197.12201458103041</v>
      </c>
      <c r="AL112" s="21">
        <f>'Variables AMS'!AJ321*'Variables AMS'!AJ284/'Variables AMS'!AJ$64*'Variables AMS'!$S$64</f>
        <v>192.97896969312754</v>
      </c>
      <c r="AM112" s="21">
        <f>'Variables AMS'!AK321*'Variables AMS'!AK284/'Variables AMS'!AK$64*'Variables AMS'!$S$64</f>
        <v>189.29091732874357</v>
      </c>
      <c r="AN112" s="21">
        <f>'Variables AMS'!AL321*'Variables AMS'!AL284/'Variables AMS'!AL$64*'Variables AMS'!$S$64</f>
        <v>185.84230155271345</v>
      </c>
      <c r="AO112" s="21">
        <f>'Variables AMS'!AM321*'Variables AMS'!AM284/'Variables AMS'!AM$64*'Variables AMS'!$S$64</f>
        <v>181.76612165880763</v>
      </c>
      <c r="AP112" s="21">
        <f>'Variables AMS'!AN321*'Variables AMS'!AN284/'Variables AMS'!AN$64*'Variables AMS'!$S$64</f>
        <v>177.54617199076367</v>
      </c>
      <c r="AQ112" s="21">
        <f>'Variables AMS'!AO321*'Variables AMS'!AO284/'Variables AMS'!AO$64*'Variables AMS'!$S$64</f>
        <v>173.45299264190774</v>
      </c>
      <c r="AR112" s="21">
        <f>'Variables AMS'!AP321*'Variables AMS'!AP284/'Variables AMS'!AP$64*'Variables AMS'!$S$64</f>
        <v>169.57373840336012</v>
      </c>
      <c r="AS112" s="21">
        <f>'Variables AMS'!AQ321*'Variables AMS'!AQ284/'Variables AMS'!AQ$64*'Variables AMS'!$S$64</f>
        <v>165.92626280658408</v>
      </c>
      <c r="AT112" s="21">
        <f>'Variables AMS'!AR321*'Variables AMS'!AR284/'Variables AMS'!AR$64*'Variables AMS'!$S$64</f>
        <v>162.8663973960945</v>
      </c>
      <c r="AU112" s="21">
        <f>'Variables AMS'!AS321*'Variables AMS'!AS284/'Variables AMS'!AS$64*'Variables AMS'!$S$64</f>
        <v>160.17099283406117</v>
      </c>
      <c r="AV112" s="21">
        <f>'Variables AMS'!AT321*'Variables AMS'!AT284/'Variables AMS'!AT$64*'Variables AMS'!$S$64</f>
        <v>157.721471834765</v>
      </c>
      <c r="AW112" s="21">
        <f>'Variables AMS'!AU321*'Variables AMS'!AU284/'Variables AMS'!AU$64*'Variables AMS'!$S$64</f>
        <v>155.46966025122958</v>
      </c>
      <c r="AX112" s="21">
        <f>'Variables AMS'!AV321*'Variables AMS'!AV284/'Variables AMS'!AV$64*'Variables AMS'!$S$64</f>
        <v>153.17041177977811</v>
      </c>
    </row>
    <row r="113" spans="1:50" x14ac:dyDescent="0.25">
      <c r="A113" s="112"/>
      <c r="B113" s="115"/>
      <c r="C113" t="s">
        <v>246</v>
      </c>
      <c r="D113" s="21">
        <f>'Variables AMS'!B322*'Variables AMS'!B285/'Variables AMS'!B$64*'Variables AMS'!$S$64</f>
        <v>45.958736289307843</v>
      </c>
      <c r="E113" s="21">
        <f>'Variables AMS'!C322*'Variables AMS'!C285/'Variables AMS'!C$64*'Variables AMS'!$S$64</f>
        <v>46.142903820362754</v>
      </c>
      <c r="F113" s="21">
        <f>'Variables AMS'!D322*'Variables AMS'!D285/'Variables AMS'!D$64*'Variables AMS'!$S$64</f>
        <v>46.333284996115772</v>
      </c>
      <c r="G113" s="21">
        <f>'Variables AMS'!E322*'Variables AMS'!E285/'Variables AMS'!E$64*'Variables AMS'!$S$64</f>
        <v>50.287431324233197</v>
      </c>
      <c r="H113" s="21">
        <f>'Variables AMS'!F322*'Variables AMS'!F285/'Variables AMS'!F$64*'Variables AMS'!$S$64</f>
        <v>54.123035577295063</v>
      </c>
      <c r="I113" s="21">
        <f>'Variables AMS'!G322*'Variables AMS'!G285/'Variables AMS'!G$64*'Variables AMS'!$S$64</f>
        <v>57.108311141660387</v>
      </c>
      <c r="J113" s="21">
        <f>'Variables AMS'!H322*'Variables AMS'!H285/'Variables AMS'!H$64*'Variables AMS'!$S$64</f>
        <v>59.937097762614265</v>
      </c>
      <c r="K113" s="21">
        <f>'Variables AMS'!I322*'Variables AMS'!I285/'Variables AMS'!I$64*'Variables AMS'!$S$64</f>
        <v>62.64368708107618</v>
      </c>
      <c r="L113" s="21">
        <f>'Variables AMS'!J322*'Variables AMS'!J285/'Variables AMS'!J$64*'Variables AMS'!$S$64</f>
        <v>64.851045643114574</v>
      </c>
      <c r="M113" s="21">
        <f>'Variables AMS'!K322*'Variables AMS'!K285/'Variables AMS'!K$64*'Variables AMS'!$S$64</f>
        <v>66.731215009422584</v>
      </c>
      <c r="N113" s="21">
        <f>'Variables AMS'!L322*'Variables AMS'!L285/'Variables AMS'!L$64*'Variables AMS'!$S$64</f>
        <v>68.656752155950642</v>
      </c>
      <c r="O113" s="21">
        <f>'Variables AMS'!M322*'Variables AMS'!M285/'Variables AMS'!M$64*'Variables AMS'!$S$64</f>
        <v>71.067999937461323</v>
      </c>
      <c r="P113" s="21">
        <f>'Variables AMS'!N322*'Variables AMS'!N285/'Variables AMS'!N$64*'Variables AMS'!$S$64</f>
        <v>80.174661126943533</v>
      </c>
      <c r="Q113" s="21">
        <f>'Variables AMS'!O322*'Variables AMS'!O285/'Variables AMS'!O$64*'Variables AMS'!$S$64</f>
        <v>93.514784592821144</v>
      </c>
      <c r="R113" s="21">
        <f>'Variables AMS'!P322*'Variables AMS'!P285/'Variables AMS'!P$64*'Variables AMS'!$S$64</f>
        <v>109.48135815319647</v>
      </c>
      <c r="S113" s="21">
        <f>'Variables AMS'!Q322*'Variables AMS'!Q285/'Variables AMS'!Q$64*'Variables AMS'!$S$64</f>
        <v>127.2873006742214</v>
      </c>
      <c r="T113" s="21">
        <f>'Variables AMS'!R322*'Variables AMS'!R285/'Variables AMS'!R$64*'Variables AMS'!$S$64</f>
        <v>148.33712816095789</v>
      </c>
      <c r="U113" s="21">
        <f>'Variables AMS'!S322*'Variables AMS'!S285/'Variables AMS'!S$64*'Variables AMS'!$S$64</f>
        <v>162.06019580033816</v>
      </c>
      <c r="V113" s="21">
        <f>'Variables AMS'!T322*'Variables AMS'!T285/'Variables AMS'!T$64*'Variables AMS'!$S$64</f>
        <v>158.90532900534376</v>
      </c>
      <c r="W113" s="21">
        <f>'Variables AMS'!U322*'Variables AMS'!U285/'Variables AMS'!U$64*'Variables AMS'!$S$64</f>
        <v>153.23375106246374</v>
      </c>
      <c r="X113" s="21">
        <f>'Variables AMS'!V322*'Variables AMS'!V285/'Variables AMS'!V$64*'Variables AMS'!$S$64</f>
        <v>188.71729102505361</v>
      </c>
      <c r="Y113" s="21">
        <f>'Variables AMS'!W322*'Variables AMS'!W285/'Variables AMS'!W$64*'Variables AMS'!$S$64</f>
        <v>219.33477072763952</v>
      </c>
      <c r="Z113" s="21">
        <f>'Variables AMS'!X322*'Variables AMS'!X285/'Variables AMS'!X$64*'Variables AMS'!$S$64</f>
        <v>244.58446283838401</v>
      </c>
      <c r="AA113" s="21">
        <f>'Variables AMS'!Y322*'Variables AMS'!Y285/'Variables AMS'!Y$64*'Variables AMS'!$S$64</f>
        <v>266.34965214033161</v>
      </c>
      <c r="AB113" s="21">
        <f>'Variables AMS'!Z322*'Variables AMS'!Z285/'Variables AMS'!Z$64*'Variables AMS'!$S$64</f>
        <v>285.44465362116478</v>
      </c>
      <c r="AC113" s="21">
        <f>'Variables AMS'!AA322*'Variables AMS'!AA285/'Variables AMS'!AA$64*'Variables AMS'!$S$64</f>
        <v>302.80178608485505</v>
      </c>
      <c r="AD113" s="21">
        <f>'Variables AMS'!AB322*'Variables AMS'!AB285/'Variables AMS'!AB$64*'Variables AMS'!$S$64</f>
        <v>317.83363977924154</v>
      </c>
      <c r="AE113" s="21">
        <f>'Variables AMS'!AC322*'Variables AMS'!AC285/'Variables AMS'!AC$64*'Variables AMS'!$S$64</f>
        <v>334.71560191312585</v>
      </c>
      <c r="AF113" s="21">
        <f>'Variables AMS'!AD322*'Variables AMS'!AD285/'Variables AMS'!AD$64*'Variables AMS'!$S$64</f>
        <v>351.60336955340711</v>
      </c>
      <c r="AG113" s="21">
        <f>'Variables AMS'!AE322*'Variables AMS'!AE285/'Variables AMS'!AE$64*'Variables AMS'!$S$64</f>
        <v>367.53003594841641</v>
      </c>
      <c r="AH113" s="21">
        <f>'Variables AMS'!AF322*'Variables AMS'!AF285/'Variables AMS'!AF$64*'Variables AMS'!$S$64</f>
        <v>383.21483756517478</v>
      </c>
      <c r="AI113" s="21">
        <f>'Variables AMS'!AG322*'Variables AMS'!AG285/'Variables AMS'!AG$64*'Variables AMS'!$S$64</f>
        <v>398.76184187296252</v>
      </c>
      <c r="AJ113" s="21">
        <f>'Variables AMS'!AH322*'Variables AMS'!AH285/'Variables AMS'!AH$64*'Variables AMS'!$S$64</f>
        <v>406.1390537889672</v>
      </c>
      <c r="AK113" s="21">
        <f>'Variables AMS'!AI322*'Variables AMS'!AI285/'Variables AMS'!AI$64*'Variables AMS'!$S$64</f>
        <v>408.69226561146201</v>
      </c>
      <c r="AL113" s="21">
        <f>'Variables AMS'!AJ322*'Variables AMS'!AJ285/'Variables AMS'!AJ$64*'Variables AMS'!$S$64</f>
        <v>408.7519259592969</v>
      </c>
      <c r="AM113" s="21">
        <f>'Variables AMS'!AK322*'Variables AMS'!AK285/'Variables AMS'!AK$64*'Variables AMS'!$S$64</f>
        <v>407.74059303933319</v>
      </c>
      <c r="AN113" s="21">
        <f>'Variables AMS'!AL322*'Variables AMS'!AL285/'Variables AMS'!AL$64*'Variables AMS'!$S$64</f>
        <v>406.05634255345745</v>
      </c>
      <c r="AO113" s="21">
        <f>'Variables AMS'!AM322*'Variables AMS'!AM285/'Variables AMS'!AM$64*'Variables AMS'!$S$64</f>
        <v>404.30162006644088</v>
      </c>
      <c r="AP113" s="21">
        <f>'Variables AMS'!AN322*'Variables AMS'!AN285/'Variables AMS'!AN$64*'Variables AMS'!$S$64</f>
        <v>402.76865860323977</v>
      </c>
      <c r="AQ113" s="21">
        <f>'Variables AMS'!AO322*'Variables AMS'!AO285/'Variables AMS'!AO$64*'Variables AMS'!$S$64</f>
        <v>401.66882510155455</v>
      </c>
      <c r="AR113" s="21">
        <f>'Variables AMS'!AP322*'Variables AMS'!AP285/'Variables AMS'!AP$64*'Variables AMS'!$S$64</f>
        <v>401.01188292044725</v>
      </c>
      <c r="AS113" s="21">
        <f>'Variables AMS'!AQ322*'Variables AMS'!AQ285/'Variables AMS'!AQ$64*'Variables AMS'!$S$64</f>
        <v>400.76069443966185</v>
      </c>
      <c r="AT113" s="21">
        <f>'Variables AMS'!AR322*'Variables AMS'!AR285/'Variables AMS'!AR$64*'Variables AMS'!$S$64</f>
        <v>399.98471654730167</v>
      </c>
      <c r="AU113" s="21">
        <f>'Variables AMS'!AS322*'Variables AMS'!AS285/'Variables AMS'!AS$64*'Variables AMS'!$S$64</f>
        <v>398.99479613942992</v>
      </c>
      <c r="AV113" s="21">
        <f>'Variables AMS'!AT322*'Variables AMS'!AT285/'Variables AMS'!AT$64*'Variables AMS'!$S$64</f>
        <v>397.96448602417342</v>
      </c>
      <c r="AW113" s="21">
        <f>'Variables AMS'!AU322*'Variables AMS'!AU285/'Variables AMS'!AU$64*'Variables AMS'!$S$64</f>
        <v>397.02721202585224</v>
      </c>
      <c r="AX113" s="21">
        <f>'Variables AMS'!AV322*'Variables AMS'!AV285/'Variables AMS'!AV$64*'Variables AMS'!$S$64</f>
        <v>395.68366566429154</v>
      </c>
    </row>
    <row r="114" spans="1:50" x14ac:dyDescent="0.25">
      <c r="A114" s="112"/>
      <c r="B114" s="115"/>
      <c r="C114" t="s">
        <v>247</v>
      </c>
      <c r="D114" s="21">
        <f>'Variables AMS'!B323*'Variables AMS'!B286/'Variables AMS'!B$64*'Variables AMS'!$S$64</f>
        <v>85.662072231645368</v>
      </c>
      <c r="E114" s="21">
        <f>'Variables AMS'!C323*'Variables AMS'!C286/'Variables AMS'!C$64*'Variables AMS'!$S$64</f>
        <v>86.005340424413802</v>
      </c>
      <c r="F114" s="21">
        <f>'Variables AMS'!D323*'Variables AMS'!D286/'Variables AMS'!D$64*'Variables AMS'!$S$64</f>
        <v>86.360200957771994</v>
      </c>
      <c r="G114" s="21">
        <f>'Variables AMS'!E323*'Variables AMS'!E286/'Variables AMS'!E$64*'Variables AMS'!$S$64</f>
        <v>105.18421913690685</v>
      </c>
      <c r="H114" s="21">
        <f>'Variables AMS'!F323*'Variables AMS'!F286/'Variables AMS'!F$64*'Variables AMS'!$S$64</f>
        <v>135.97842846622095</v>
      </c>
      <c r="I114" s="21">
        <f>'Variables AMS'!G323*'Variables AMS'!G286/'Variables AMS'!G$64*'Variables AMS'!$S$64</f>
        <v>178.65267463836645</v>
      </c>
      <c r="J114" s="21">
        <f>'Variables AMS'!H323*'Variables AMS'!H286/'Variables AMS'!H$64*'Variables AMS'!$S$64</f>
        <v>237.70730629535805</v>
      </c>
      <c r="K114" s="21">
        <f>'Variables AMS'!I323*'Variables AMS'!I286/'Variables AMS'!I$64*'Variables AMS'!$S$64</f>
        <v>317.78807206101737</v>
      </c>
      <c r="L114" s="21">
        <f>'Variables AMS'!J323*'Variables AMS'!J286/'Variables AMS'!J$64*'Variables AMS'!$S$64</f>
        <v>422.52520643748733</v>
      </c>
      <c r="M114" s="21">
        <f>'Variables AMS'!K323*'Variables AMS'!K286/'Variables AMS'!K$64*'Variables AMS'!$S$64</f>
        <v>559.03153851101479</v>
      </c>
      <c r="N114" s="21">
        <f>'Variables AMS'!L323*'Variables AMS'!L286/'Variables AMS'!L$64*'Variables AMS'!$S$64</f>
        <v>739.0623805288111</v>
      </c>
      <c r="O114" s="21">
        <f>'Variables AMS'!M323*'Variables AMS'!M286/'Variables AMS'!M$64*'Variables AMS'!$S$64</f>
        <v>981.58288705936536</v>
      </c>
      <c r="P114" s="21">
        <f>'Variables AMS'!N323*'Variables AMS'!N286/'Variables AMS'!N$64*'Variables AMS'!$S$64</f>
        <v>1113.7979252747366</v>
      </c>
      <c r="Q114" s="21">
        <f>'Variables AMS'!O323*'Variables AMS'!O286/'Variables AMS'!O$64*'Variables AMS'!$S$64</f>
        <v>1157.590131535303</v>
      </c>
      <c r="R114" s="21">
        <f>'Variables AMS'!P323*'Variables AMS'!P286/'Variables AMS'!P$64*'Variables AMS'!$S$64</f>
        <v>1139.2181723832439</v>
      </c>
      <c r="S114" s="21">
        <f>'Variables AMS'!Q323*'Variables AMS'!Q286/'Variables AMS'!Q$64*'Variables AMS'!$S$64</f>
        <v>1083.9579257108574</v>
      </c>
      <c r="T114" s="21">
        <f>'Variables AMS'!R323*'Variables AMS'!R286/'Variables AMS'!R$64*'Variables AMS'!$S$64</f>
        <v>1021.5588419581662</v>
      </c>
      <c r="U114" s="21">
        <f>'Variables AMS'!S323*'Variables AMS'!S286/'Variables AMS'!S$64*'Variables AMS'!$S$64</f>
        <v>1026.9803028728475</v>
      </c>
      <c r="V114" s="21">
        <f>'Variables AMS'!T323*'Variables AMS'!T286/'Variables AMS'!T$64*'Variables AMS'!$S$64</f>
        <v>1003.5204433159487</v>
      </c>
      <c r="W114" s="21">
        <f>'Variables AMS'!U323*'Variables AMS'!U286/'Variables AMS'!U$64*'Variables AMS'!$S$64</f>
        <v>998.85353838007734</v>
      </c>
      <c r="X114" s="21">
        <f>'Variables AMS'!V323*'Variables AMS'!V286/'Variables AMS'!V$64*'Variables AMS'!$S$64</f>
        <v>1309.0587977929652</v>
      </c>
      <c r="Y114" s="21">
        <f>'Variables AMS'!W323*'Variables AMS'!W286/'Variables AMS'!W$64*'Variables AMS'!$S$64</f>
        <v>1565.0204333240458</v>
      </c>
      <c r="Z114" s="21">
        <f>'Variables AMS'!X323*'Variables AMS'!X286/'Variables AMS'!X$64*'Variables AMS'!$S$64</f>
        <v>1764.7026360706825</v>
      </c>
      <c r="AA114" s="21">
        <f>'Variables AMS'!Y323*'Variables AMS'!Y286/'Variables AMS'!Y$64*'Variables AMS'!$S$64</f>
        <v>1926.3571873541034</v>
      </c>
      <c r="AB114" s="21">
        <f>'Variables AMS'!Z323*'Variables AMS'!Z286/'Variables AMS'!Z$64*'Variables AMS'!$S$64</f>
        <v>2060.7206309227508</v>
      </c>
      <c r="AC114" s="21">
        <f>'Variables AMS'!AA323*'Variables AMS'!AA286/'Variables AMS'!AA$64*'Variables AMS'!$S$64</f>
        <v>2175.2663387265288</v>
      </c>
      <c r="AD114" s="21">
        <f>'Variables AMS'!AB323*'Variables AMS'!AB286/'Variables AMS'!AB$64*'Variables AMS'!$S$64</f>
        <v>2269.4463478614666</v>
      </c>
      <c r="AE114" s="21">
        <f>'Variables AMS'!AC323*'Variables AMS'!AC286/'Variables AMS'!AC$64*'Variables AMS'!$S$64</f>
        <v>2342.5397224529111</v>
      </c>
      <c r="AF114" s="21">
        <f>'Variables AMS'!AD323*'Variables AMS'!AD286/'Variables AMS'!AD$64*'Variables AMS'!$S$64</f>
        <v>2398.7851211209932</v>
      </c>
      <c r="AG114" s="21">
        <f>'Variables AMS'!AE323*'Variables AMS'!AE286/'Variables AMS'!AE$64*'Variables AMS'!$S$64</f>
        <v>2441.4588654211107</v>
      </c>
      <c r="AH114" s="21">
        <f>'Variables AMS'!AF323*'Variables AMS'!AF286/'Variables AMS'!AF$64*'Variables AMS'!$S$64</f>
        <v>2477.9553007350682</v>
      </c>
      <c r="AI114" s="21">
        <f>'Variables AMS'!AG323*'Variables AMS'!AG286/'Variables AMS'!AG$64*'Variables AMS'!$S$64</f>
        <v>2513.1440039137296</v>
      </c>
      <c r="AJ114" s="21">
        <f>'Variables AMS'!AH323*'Variables AMS'!AH286/'Variables AMS'!AH$64*'Variables AMS'!$S$64</f>
        <v>2538.0767419153713</v>
      </c>
      <c r="AK114" s="21">
        <f>'Variables AMS'!AI323*'Variables AMS'!AI286/'Variables AMS'!AI$64*'Variables AMS'!$S$64</f>
        <v>2555.3926123690399</v>
      </c>
      <c r="AL114" s="21">
        <f>'Variables AMS'!AJ323*'Variables AMS'!AJ286/'Variables AMS'!AJ$64*'Variables AMS'!$S$64</f>
        <v>2568.8334134150045</v>
      </c>
      <c r="AM114" s="21">
        <f>'Variables AMS'!AK323*'Variables AMS'!AK286/'Variables AMS'!AK$64*'Variables AMS'!$S$64</f>
        <v>2580.8719021023217</v>
      </c>
      <c r="AN114" s="21">
        <f>'Variables AMS'!AL323*'Variables AMS'!AL286/'Variables AMS'!AL$64*'Variables AMS'!$S$64</f>
        <v>2590.8782599621318</v>
      </c>
      <c r="AO114" s="21">
        <f>'Variables AMS'!AM323*'Variables AMS'!AM286/'Variables AMS'!AM$64*'Variables AMS'!$S$64</f>
        <v>2586.9124159663302</v>
      </c>
      <c r="AP114" s="21">
        <f>'Variables AMS'!AN323*'Variables AMS'!AN286/'Variables AMS'!AN$64*'Variables AMS'!$S$64</f>
        <v>2577.2860142516924</v>
      </c>
      <c r="AQ114" s="21">
        <f>'Variables AMS'!AO323*'Variables AMS'!AO286/'Variables AMS'!AO$64*'Variables AMS'!$S$64</f>
        <v>2566.8178561365503</v>
      </c>
      <c r="AR114" s="21">
        <f>'Variables AMS'!AP323*'Variables AMS'!AP286/'Variables AMS'!AP$64*'Variables AMS'!$S$64</f>
        <v>2557.4064655083357</v>
      </c>
      <c r="AS114" s="21">
        <f>'Variables AMS'!AQ323*'Variables AMS'!AQ286/'Variables AMS'!AQ$64*'Variables AMS'!$S$64</f>
        <v>2549.7891312045431</v>
      </c>
      <c r="AT114" s="21">
        <f>'Variables AMS'!AR323*'Variables AMS'!AR286/'Variables AMS'!AR$64*'Variables AMS'!$S$64</f>
        <v>2533.4053840377119</v>
      </c>
      <c r="AU114" s="21">
        <f>'Variables AMS'!AS323*'Variables AMS'!AS286/'Variables AMS'!AS$64*'Variables AMS'!$S$64</f>
        <v>2513.1457024237188</v>
      </c>
      <c r="AV114" s="21">
        <f>'Variables AMS'!AT323*'Variables AMS'!AT286/'Variables AMS'!AT$64*'Variables AMS'!$S$64</f>
        <v>2491.664313856395</v>
      </c>
      <c r="AW114" s="21">
        <f>'Variables AMS'!AU323*'Variables AMS'!AU286/'Variables AMS'!AU$64*'Variables AMS'!$S$64</f>
        <v>2470.5996210802755</v>
      </c>
      <c r="AX114" s="21">
        <f>'Variables AMS'!AV323*'Variables AMS'!AV286/'Variables AMS'!AV$64*'Variables AMS'!$S$64</f>
        <v>2447.2385753946878</v>
      </c>
    </row>
    <row r="117" spans="1:50" x14ac:dyDescent="0.25">
      <c r="A117" s="112" t="s">
        <v>825</v>
      </c>
      <c r="B117" s="26" t="s">
        <v>823</v>
      </c>
      <c r="C117" t="s">
        <v>232</v>
      </c>
      <c r="D117" s="21">
        <f>'Variables AMS'!B418*'Variables AMS'!B455/'Variables AMS'!B$64*'Variables AMS'!$S$64</f>
        <v>32.442735465797469</v>
      </c>
      <c r="E117" s="21">
        <f>'Variables AMS'!C418*'Variables AMS'!C455/'Variables AMS'!C$64*'Variables AMS'!$S$64</f>
        <v>32.963614077600923</v>
      </c>
      <c r="F117" s="21">
        <f>'Variables AMS'!D418*'Variables AMS'!D455/'Variables AMS'!D$64*'Variables AMS'!$S$64</f>
        <v>33.49303755755102</v>
      </c>
      <c r="G117" s="21">
        <f>'Variables AMS'!E418*'Variables AMS'!E455/'Variables AMS'!E$64*'Variables AMS'!$S$64</f>
        <v>33.128403906479882</v>
      </c>
      <c r="H117" s="21">
        <f>'Variables AMS'!F418*'Variables AMS'!F455/'Variables AMS'!F$64*'Variables AMS'!$S$64</f>
        <v>30.035989163017998</v>
      </c>
      <c r="I117" s="21">
        <f>'Variables AMS'!G418*'Variables AMS'!G455/'Variables AMS'!G$64*'Variables AMS'!$S$64</f>
        <v>26.762474328729397</v>
      </c>
      <c r="J117" s="21">
        <f>'Variables AMS'!H418*'Variables AMS'!H455/'Variables AMS'!H$64*'Variables AMS'!$S$64</f>
        <v>26.324864474754012</v>
      </c>
      <c r="K117" s="21">
        <f>'Variables AMS'!I418*'Variables AMS'!I455/'Variables AMS'!I$64*'Variables AMS'!$S$64</f>
        <v>25.202922870572134</v>
      </c>
      <c r="L117" s="21">
        <f>'Variables AMS'!J418*'Variables AMS'!J455/'Variables AMS'!J$64*'Variables AMS'!$S$64</f>
        <v>24.294004387781044</v>
      </c>
      <c r="M117" s="21">
        <f>'Variables AMS'!K418*'Variables AMS'!K455/'Variables AMS'!K$64*'Variables AMS'!$S$64</f>
        <v>24.472084407854332</v>
      </c>
      <c r="N117" s="21">
        <f>'Variables AMS'!L418*'Variables AMS'!L455/'Variables AMS'!L$64*'Variables AMS'!$S$64</f>
        <v>23.417719001067532</v>
      </c>
      <c r="O117" s="21">
        <f>'Variables AMS'!M418*'Variables AMS'!M455/'Variables AMS'!M$64*'Variables AMS'!$S$64</f>
        <v>22.048438460076177</v>
      </c>
      <c r="P117" s="21">
        <f>'Variables AMS'!N418*'Variables AMS'!N455/'Variables AMS'!N$64*'Variables AMS'!$S$64</f>
        <v>17.894459250396036</v>
      </c>
      <c r="Q117" s="21">
        <f>'Variables AMS'!O418*'Variables AMS'!O455/'Variables AMS'!O$64*'Variables AMS'!$S$64</f>
        <v>14.209200568299803</v>
      </c>
      <c r="R117" s="21">
        <f>'Variables AMS'!P418*'Variables AMS'!P455/'Variables AMS'!P$64*'Variables AMS'!$S$64</f>
        <v>11.174830953286783</v>
      </c>
      <c r="S117" s="21">
        <f>'Variables AMS'!Q418*'Variables AMS'!Q455/'Variables AMS'!Q$64*'Variables AMS'!$S$64</f>
        <v>10.436996494750018</v>
      </c>
      <c r="T117" s="21">
        <f>'Variables AMS'!R418*'Variables AMS'!R455/'Variables AMS'!R$64*'Variables AMS'!$S$64</f>
        <v>9.5847595050413847</v>
      </c>
      <c r="U117" s="21">
        <f>'Variables AMS'!S418*'Variables AMS'!S455/'Variables AMS'!S$64*'Variables AMS'!$S$64</f>
        <v>9.3775233747779527</v>
      </c>
      <c r="V117" s="21">
        <f>'Variables AMS'!T418*'Variables AMS'!T455/'Variables AMS'!T$64*'Variables AMS'!$S$64</f>
        <v>9.3019170328405849</v>
      </c>
      <c r="W117" s="21">
        <f>'Variables AMS'!U418*'Variables AMS'!U455/'Variables AMS'!U$64*'Variables AMS'!$S$64</f>
        <v>9.3086625197964388</v>
      </c>
      <c r="X117" s="21">
        <f>'Variables AMS'!V418*'Variables AMS'!V455/'Variables AMS'!V$64*'Variables AMS'!$S$64</f>
        <v>9.9993883908350476</v>
      </c>
      <c r="Y117" s="21">
        <f>'Variables AMS'!W418*'Variables AMS'!W455/'Variables AMS'!W$64*'Variables AMS'!$S$64</f>
        <v>9.975767099243054</v>
      </c>
      <c r="Z117" s="21">
        <f>'Variables AMS'!X418*'Variables AMS'!X455/'Variables AMS'!X$64*'Variables AMS'!$S$64</f>
        <v>10.038686454110652</v>
      </c>
      <c r="AA117" s="21">
        <f>'Variables AMS'!Y418*'Variables AMS'!Y455/'Variables AMS'!Y$64*'Variables AMS'!$S$64</f>
        <v>10.043448182886447</v>
      </c>
      <c r="AB117" s="21">
        <f>'Variables AMS'!Z418*'Variables AMS'!Z455/'Variables AMS'!Z$64*'Variables AMS'!$S$64</f>
        <v>9.9983892340065594</v>
      </c>
      <c r="AC117" s="21">
        <f>'Variables AMS'!AA418*'Variables AMS'!AA455/'Variables AMS'!AA$64*'Variables AMS'!$S$64</f>
        <v>9.9619278339214414</v>
      </c>
      <c r="AD117" s="21">
        <f>'Variables AMS'!AB418*'Variables AMS'!AB455/'Variables AMS'!AB$64*'Variables AMS'!$S$64</f>
        <v>9.9249747568823121</v>
      </c>
      <c r="AE117" s="21">
        <f>'Variables AMS'!AC418*'Variables AMS'!AC455/'Variables AMS'!AC$64*'Variables AMS'!$S$64</f>
        <v>9.9452142463194875</v>
      </c>
      <c r="AF117" s="21">
        <f>'Variables AMS'!AD418*'Variables AMS'!AD455/'Variables AMS'!AD$64*'Variables AMS'!$S$64</f>
        <v>9.9429130419587644</v>
      </c>
      <c r="AG117" s="21">
        <f>'Variables AMS'!AE418*'Variables AMS'!AE455/'Variables AMS'!AE$64*'Variables AMS'!$S$64</f>
        <v>9.929921411690998</v>
      </c>
      <c r="AH117" s="21">
        <f>'Variables AMS'!AF418*'Variables AMS'!AF455/'Variables AMS'!AF$64*'Variables AMS'!$S$64</f>
        <v>9.974100606880544</v>
      </c>
      <c r="AI117" s="21">
        <f>'Variables AMS'!AG418*'Variables AMS'!AG455/'Variables AMS'!AG$64*'Variables AMS'!$S$64</f>
        <v>10.052540748964949</v>
      </c>
      <c r="AJ117" s="21">
        <f>'Variables AMS'!AH418*'Variables AMS'!AH455/'Variables AMS'!AH$64*'Variables AMS'!$S$64</f>
        <v>10.134492841390733</v>
      </c>
      <c r="AK117" s="21">
        <f>'Variables AMS'!AI418*'Variables AMS'!AI455/'Variables AMS'!AI$64*'Variables AMS'!$S$64</f>
        <v>10.208948631252246</v>
      </c>
      <c r="AL117" s="21">
        <f>'Variables AMS'!AJ418*'Variables AMS'!AJ455/'Variables AMS'!AJ$64*'Variables AMS'!$S$64</f>
        <v>10.268815775158371</v>
      </c>
      <c r="AM117" s="21">
        <f>'Variables AMS'!AK418*'Variables AMS'!AK455/'Variables AMS'!AK$64*'Variables AMS'!$S$64</f>
        <v>10.316762543292146</v>
      </c>
      <c r="AN117" s="21">
        <f>'Variables AMS'!AL418*'Variables AMS'!AL455/'Variables AMS'!AL$64*'Variables AMS'!$S$64</f>
        <v>10.371101819684544</v>
      </c>
      <c r="AO117" s="21">
        <f>'Variables AMS'!AM418*'Variables AMS'!AM455/'Variables AMS'!AM$64*'Variables AMS'!$S$64</f>
        <v>10.409162269781497</v>
      </c>
      <c r="AP117" s="21">
        <f>'Variables AMS'!AN418*'Variables AMS'!AN455/'Variables AMS'!AN$64*'Variables AMS'!$S$64</f>
        <v>10.433802674594606</v>
      </c>
      <c r="AQ117" s="21">
        <f>'Variables AMS'!AO418*'Variables AMS'!AO455/'Variables AMS'!AO$64*'Variables AMS'!$S$64</f>
        <v>10.452501162901665</v>
      </c>
      <c r="AR117" s="21">
        <f>'Variables AMS'!AP418*'Variables AMS'!AP455/'Variables AMS'!AP$64*'Variables AMS'!$S$64</f>
        <v>10.468833619831749</v>
      </c>
      <c r="AS117" s="21">
        <f>'Variables AMS'!AQ418*'Variables AMS'!AQ455/'Variables AMS'!AQ$64*'Variables AMS'!$S$64</f>
        <v>10.481153216348194</v>
      </c>
      <c r="AT117" s="21">
        <f>'Variables AMS'!AR418*'Variables AMS'!AR455/'Variables AMS'!AR$64*'Variables AMS'!$S$64</f>
        <v>10.485072349472075</v>
      </c>
      <c r="AU117" s="21">
        <f>'Variables AMS'!AS418*'Variables AMS'!AS455/'Variables AMS'!AS$64*'Variables AMS'!$S$64</f>
        <v>10.490077294589405</v>
      </c>
      <c r="AV117" s="21">
        <f>'Variables AMS'!AT418*'Variables AMS'!AT455/'Variables AMS'!AT$64*'Variables AMS'!$S$64</f>
        <v>10.494796989864216</v>
      </c>
      <c r="AW117" s="21">
        <f>'Variables AMS'!AU418*'Variables AMS'!AU455/'Variables AMS'!AU$64*'Variables AMS'!$S$64</f>
        <v>10.500525661799132</v>
      </c>
      <c r="AX117" s="21">
        <f>'Variables AMS'!AV418*'Variables AMS'!AV455/'Variables AMS'!AV$64*'Variables AMS'!$S$64</f>
        <v>10.504549070974932</v>
      </c>
    </row>
    <row r="118" spans="1:50" x14ac:dyDescent="0.25">
      <c r="A118" s="112"/>
      <c r="B118" s="114" t="s">
        <v>820</v>
      </c>
      <c r="C118" t="s">
        <v>233</v>
      </c>
      <c r="D118" s="21">
        <f>'Variables AMS'!B419*'Variables AMS'!B456/'Variables AMS'!B$64*'Variables AMS'!$S$64</f>
        <v>9336.0132354031502</v>
      </c>
      <c r="E118" s="21">
        <f>'Variables AMS'!C419*'Variables AMS'!C456/'Variables AMS'!C$64*'Variables AMS'!$S$64</f>
        <v>9485.9059477165865</v>
      </c>
      <c r="F118" s="21">
        <f>'Variables AMS'!D419*'Variables AMS'!D456/'Variables AMS'!D$64*'Variables AMS'!$S$64</f>
        <v>9637.6429248303139</v>
      </c>
      <c r="G118" s="21">
        <f>'Variables AMS'!E419*'Variables AMS'!E456/'Variables AMS'!E$64*'Variables AMS'!$S$64</f>
        <v>9666.2394435633214</v>
      </c>
      <c r="H118" s="21">
        <f>'Variables AMS'!F419*'Variables AMS'!F456/'Variables AMS'!F$64*'Variables AMS'!$S$64</f>
        <v>9511.622972597339</v>
      </c>
      <c r="I118" s="21">
        <f>'Variables AMS'!G419*'Variables AMS'!G456/'Variables AMS'!G$64*'Variables AMS'!$S$64</f>
        <v>9219.714303070652</v>
      </c>
      <c r="J118" s="21">
        <f>'Variables AMS'!H419*'Variables AMS'!H456/'Variables AMS'!H$64*'Variables AMS'!$S$64</f>
        <v>9242.4971205612492</v>
      </c>
      <c r="K118" s="21">
        <f>'Variables AMS'!I419*'Variables AMS'!I456/'Variables AMS'!I$64*'Variables AMS'!$S$64</f>
        <v>9171.7815486375384</v>
      </c>
      <c r="L118" s="21">
        <f>'Variables AMS'!J419*'Variables AMS'!J456/'Variables AMS'!J$64*'Variables AMS'!$S$64</f>
        <v>9015.8926472381008</v>
      </c>
      <c r="M118" s="21">
        <f>'Variables AMS'!K419*'Variables AMS'!K456/'Variables AMS'!K$64*'Variables AMS'!$S$64</f>
        <v>8854.6982282945337</v>
      </c>
      <c r="N118" s="21">
        <f>'Variables AMS'!L419*'Variables AMS'!L456/'Variables AMS'!L$64*'Variables AMS'!$S$64</f>
        <v>8769.5483306425867</v>
      </c>
      <c r="O118" s="21">
        <f>'Variables AMS'!M419*'Variables AMS'!M456/'Variables AMS'!M$64*'Variables AMS'!$S$64</f>
        <v>8772.5286903497072</v>
      </c>
      <c r="P118" s="21">
        <f>'Variables AMS'!N419*'Variables AMS'!N456/'Variables AMS'!N$64*'Variables AMS'!$S$64</f>
        <v>8693.8116970691517</v>
      </c>
      <c r="Q118" s="21">
        <f>'Variables AMS'!O419*'Variables AMS'!O456/'Variables AMS'!O$64*'Variables AMS'!$S$64</f>
        <v>8616.1623568577015</v>
      </c>
      <c r="R118" s="21">
        <f>'Variables AMS'!P419*'Variables AMS'!P456/'Variables AMS'!P$64*'Variables AMS'!$S$64</f>
        <v>8455.7317563950492</v>
      </c>
      <c r="S118" s="21">
        <f>'Variables AMS'!Q419*'Variables AMS'!Q456/'Variables AMS'!Q$64*'Variables AMS'!$S$64</f>
        <v>8318.7932517461068</v>
      </c>
      <c r="T118" s="21">
        <f>'Variables AMS'!R419*'Variables AMS'!R456/'Variables AMS'!R$64*'Variables AMS'!$S$64</f>
        <v>8161.2092548227447</v>
      </c>
      <c r="U118" s="21">
        <f>'Variables AMS'!S419*'Variables AMS'!S456/'Variables AMS'!S$64*'Variables AMS'!$S$64</f>
        <v>8089.9828454478975</v>
      </c>
      <c r="V118" s="21">
        <f>'Variables AMS'!T419*'Variables AMS'!T456/'Variables AMS'!T$64*'Variables AMS'!$S$64</f>
        <v>8018.5132332806979</v>
      </c>
      <c r="W118" s="21">
        <f>'Variables AMS'!U419*'Variables AMS'!U456/'Variables AMS'!U$64*'Variables AMS'!$S$64</f>
        <v>7961.5233900087069</v>
      </c>
      <c r="X118" s="21">
        <f>'Variables AMS'!V419*'Variables AMS'!V456/'Variables AMS'!V$64*'Variables AMS'!$S$64</f>
        <v>7720.9724025218893</v>
      </c>
      <c r="Y118" s="21">
        <f>'Variables AMS'!W419*'Variables AMS'!W456/'Variables AMS'!W$64*'Variables AMS'!$S$64</f>
        <v>7448.3209930830499</v>
      </c>
      <c r="Z118" s="21">
        <f>'Variables AMS'!X419*'Variables AMS'!X456/'Variables AMS'!X$64*'Variables AMS'!$S$64</f>
        <v>7175.877972308419</v>
      </c>
      <c r="AA118" s="21">
        <f>'Variables AMS'!Y419*'Variables AMS'!Y456/'Variables AMS'!Y$64*'Variables AMS'!$S$64</f>
        <v>6924.7764344857515</v>
      </c>
      <c r="AB118" s="21">
        <f>'Variables AMS'!Z419*'Variables AMS'!Z456/'Variables AMS'!Z$64*'Variables AMS'!$S$64</f>
        <v>6694.7302772421635</v>
      </c>
      <c r="AC118" s="21">
        <f>'Variables AMS'!AA419*'Variables AMS'!AA456/'Variables AMS'!AA$64*'Variables AMS'!$S$64</f>
        <v>6505.7765946204154</v>
      </c>
      <c r="AD118" s="21">
        <f>'Variables AMS'!AB419*'Variables AMS'!AB456/'Variables AMS'!AB$64*'Variables AMS'!$S$64</f>
        <v>6329.0616704111753</v>
      </c>
      <c r="AE118" s="21">
        <f>'Variables AMS'!AC419*'Variables AMS'!AC456/'Variables AMS'!AC$64*'Variables AMS'!$S$64</f>
        <v>6100.0154106780919</v>
      </c>
      <c r="AF118" s="21">
        <f>'Variables AMS'!AD419*'Variables AMS'!AD456/'Variables AMS'!AD$64*'Variables AMS'!$S$64</f>
        <v>5869.043933854392</v>
      </c>
      <c r="AG118" s="21">
        <f>'Variables AMS'!AE419*'Variables AMS'!AE456/'Variables AMS'!AE$64*'Variables AMS'!$S$64</f>
        <v>5637.7315058255144</v>
      </c>
      <c r="AH118" s="21">
        <f>'Variables AMS'!AF419*'Variables AMS'!AF456/'Variables AMS'!AF$64*'Variables AMS'!$S$64</f>
        <v>5410.5484582353993</v>
      </c>
      <c r="AI118" s="21">
        <f>'Variables AMS'!AG419*'Variables AMS'!AG456/'Variables AMS'!AG$64*'Variables AMS'!$S$64</f>
        <v>5181.6281287421916</v>
      </c>
      <c r="AJ118" s="21">
        <f>'Variables AMS'!AH419*'Variables AMS'!AH456/'Variables AMS'!AH$64*'Variables AMS'!$S$64</f>
        <v>4923.4199761145119</v>
      </c>
      <c r="AK118" s="21">
        <f>'Variables AMS'!AI419*'Variables AMS'!AI456/'Variables AMS'!AI$64*'Variables AMS'!$S$64</f>
        <v>4646.6074230673139</v>
      </c>
      <c r="AL118" s="21">
        <f>'Variables AMS'!AJ419*'Variables AMS'!AJ456/'Variables AMS'!AJ$64*'Variables AMS'!$S$64</f>
        <v>4349.2360161997049</v>
      </c>
      <c r="AM118" s="21">
        <f>'Variables AMS'!AK419*'Variables AMS'!AK456/'Variables AMS'!AK$64*'Variables AMS'!$S$64</f>
        <v>4032.3252766647097</v>
      </c>
      <c r="AN118" s="21">
        <f>'Variables AMS'!AL419*'Variables AMS'!AL456/'Variables AMS'!AL$64*'Variables AMS'!$S$64</f>
        <v>3682.3906115402247</v>
      </c>
      <c r="AO118" s="21">
        <f>'Variables AMS'!AM419*'Variables AMS'!AM456/'Variables AMS'!AM$64*'Variables AMS'!$S$64</f>
        <v>3490.5951449895492</v>
      </c>
      <c r="AP118" s="21">
        <f>'Variables AMS'!AN419*'Variables AMS'!AN456/'Variables AMS'!AN$64*'Variables AMS'!$S$64</f>
        <v>3295.9573546870438</v>
      </c>
      <c r="AQ118" s="21">
        <f>'Variables AMS'!AO419*'Variables AMS'!AO456/'Variables AMS'!AO$64*'Variables AMS'!$S$64</f>
        <v>3081.0834073940405</v>
      </c>
      <c r="AR118" s="21">
        <f>'Variables AMS'!AP419*'Variables AMS'!AP456/'Variables AMS'!AP$64*'Variables AMS'!$S$64</f>
        <v>2839.0622084645752</v>
      </c>
      <c r="AS118" s="21">
        <f>'Variables AMS'!AQ419*'Variables AMS'!AQ456/'Variables AMS'!AQ$64*'Variables AMS'!$S$64</f>
        <v>2559.9527768054768</v>
      </c>
      <c r="AT118" s="21">
        <f>'Variables AMS'!AR419*'Variables AMS'!AR456/'Variables AMS'!AR$64*'Variables AMS'!$S$64</f>
        <v>2490.1835745313538</v>
      </c>
      <c r="AU118" s="21">
        <f>'Variables AMS'!AS419*'Variables AMS'!AS456/'Variables AMS'!AS$64*'Variables AMS'!$S$64</f>
        <v>2437.8006020259927</v>
      </c>
      <c r="AV118" s="21">
        <f>'Variables AMS'!AT419*'Variables AMS'!AT456/'Variables AMS'!AT$64*'Variables AMS'!$S$64</f>
        <v>2382.919511849107</v>
      </c>
      <c r="AW118" s="21">
        <f>'Variables AMS'!AU419*'Variables AMS'!AU456/'Variables AMS'!AU$64*'Variables AMS'!$S$64</f>
        <v>2322.7562391944316</v>
      </c>
      <c r="AX118" s="21">
        <f>'Variables AMS'!AV419*'Variables AMS'!AV456/'Variables AMS'!AV$64*'Variables AMS'!$S$64</f>
        <v>2256.1134398297395</v>
      </c>
    </row>
    <row r="119" spans="1:50" x14ac:dyDescent="0.25">
      <c r="A119" s="112"/>
      <c r="B119" s="114"/>
      <c r="C119" t="s">
        <v>234</v>
      </c>
      <c r="D119" s="21">
        <f>'Variables AMS'!B420*'Variables AMS'!B457/'Variables AMS'!B$64*'Variables AMS'!$S$64</f>
        <v>492.91245931424106</v>
      </c>
      <c r="E119" s="21">
        <f>'Variables AMS'!C420*'Variables AMS'!C457/'Variables AMS'!C$64*'Variables AMS'!$S$64</f>
        <v>500.82632828558388</v>
      </c>
      <c r="F119" s="21">
        <f>'Variables AMS'!D420*'Variables AMS'!D457/'Variables AMS'!D$64*'Variables AMS'!$S$64</f>
        <v>508.37307704874814</v>
      </c>
      <c r="G119" s="21">
        <f>'Variables AMS'!E420*'Variables AMS'!E457/'Variables AMS'!E$64*'Variables AMS'!$S$64</f>
        <v>735.22957845521262</v>
      </c>
      <c r="H119" s="21">
        <f>'Variables AMS'!F420*'Variables AMS'!F457/'Variables AMS'!F$64*'Variables AMS'!$S$64</f>
        <v>975.91689977242345</v>
      </c>
      <c r="I119" s="21">
        <f>'Variables AMS'!G420*'Variables AMS'!G457/'Variables AMS'!G$64*'Variables AMS'!$S$64</f>
        <v>1198.1862202569769</v>
      </c>
      <c r="J119" s="21">
        <f>'Variables AMS'!H420*'Variables AMS'!H457/'Variables AMS'!H$64*'Variables AMS'!$S$64</f>
        <v>1448.9976439113332</v>
      </c>
      <c r="K119" s="21">
        <f>'Variables AMS'!I420*'Variables AMS'!I457/'Variables AMS'!I$64*'Variables AMS'!$S$64</f>
        <v>1683.5696985301752</v>
      </c>
      <c r="L119" s="21">
        <f>'Variables AMS'!J420*'Variables AMS'!J457/'Variables AMS'!J$64*'Variables AMS'!$S$64</f>
        <v>1899.1273424776475</v>
      </c>
      <c r="M119" s="21">
        <f>'Variables AMS'!K420*'Variables AMS'!K457/'Variables AMS'!K$64*'Variables AMS'!$S$64</f>
        <v>2103.8866121886126</v>
      </c>
      <c r="N119" s="21">
        <f>'Variables AMS'!L420*'Variables AMS'!L457/'Variables AMS'!L$64*'Variables AMS'!$S$64</f>
        <v>2321.6070115890534</v>
      </c>
      <c r="O119" s="21">
        <f>'Variables AMS'!M420*'Variables AMS'!M457/'Variables AMS'!M$64*'Variables AMS'!$S$64</f>
        <v>2558.3538296738948</v>
      </c>
      <c r="P119" s="21">
        <f>'Variables AMS'!N420*'Variables AMS'!N457/'Variables AMS'!N$64*'Variables AMS'!$S$64</f>
        <v>2596.3110118544787</v>
      </c>
      <c r="Q119" s="21">
        <f>'Variables AMS'!O420*'Variables AMS'!O457/'Variables AMS'!O$64*'Variables AMS'!$S$64</f>
        <v>2614.0779770836011</v>
      </c>
      <c r="R119" s="21">
        <f>'Variables AMS'!P420*'Variables AMS'!P457/'Variables AMS'!P$64*'Variables AMS'!$S$64</f>
        <v>2607.4383045489094</v>
      </c>
      <c r="S119" s="21">
        <f>'Variables AMS'!Q420*'Variables AMS'!Q457/'Variables AMS'!Q$64*'Variables AMS'!$S$64</f>
        <v>2613.2311503444043</v>
      </c>
      <c r="T119" s="21">
        <f>'Variables AMS'!R420*'Variables AMS'!R457/'Variables AMS'!R$64*'Variables AMS'!$S$64</f>
        <v>2613.4194567072518</v>
      </c>
      <c r="U119" s="21">
        <f>'Variables AMS'!S420*'Variables AMS'!S457/'Variables AMS'!S$64*'Variables AMS'!$S$64</f>
        <v>2746.2211107709759</v>
      </c>
      <c r="V119" s="21">
        <f>'Variables AMS'!T420*'Variables AMS'!T457/'Variables AMS'!T$64*'Variables AMS'!$S$64</f>
        <v>2886.4190462024258</v>
      </c>
      <c r="W119" s="21">
        <f>'Variables AMS'!U420*'Variables AMS'!U457/'Variables AMS'!U$64*'Variables AMS'!$S$64</f>
        <v>3028.9996434510199</v>
      </c>
      <c r="X119" s="21">
        <f>'Variables AMS'!V420*'Variables AMS'!V457/'Variables AMS'!V$64*'Variables AMS'!$S$64</f>
        <v>3316.7402240087863</v>
      </c>
      <c r="Y119" s="21">
        <f>'Variables AMS'!W420*'Variables AMS'!W457/'Variables AMS'!W$64*'Variables AMS'!$S$64</f>
        <v>3426.1431509815216</v>
      </c>
      <c r="Z119" s="21">
        <f>'Variables AMS'!X420*'Variables AMS'!X457/'Variables AMS'!X$64*'Variables AMS'!$S$64</f>
        <v>3453.3987954962899</v>
      </c>
      <c r="AA119" s="21">
        <f>'Variables AMS'!Y420*'Variables AMS'!Y457/'Variables AMS'!Y$64*'Variables AMS'!$S$64</f>
        <v>3484.6244697660995</v>
      </c>
      <c r="AB119" s="21">
        <f>'Variables AMS'!Z420*'Variables AMS'!Z457/'Variables AMS'!Z$64*'Variables AMS'!$S$64</f>
        <v>3529.8001751949114</v>
      </c>
      <c r="AC119" s="21">
        <f>'Variables AMS'!AA420*'Variables AMS'!AA457/'Variables AMS'!AA$64*'Variables AMS'!$S$64</f>
        <v>3600.2410229741345</v>
      </c>
      <c r="AD119" s="21">
        <f>'Variables AMS'!AB420*'Variables AMS'!AB457/'Variables AMS'!AB$64*'Variables AMS'!$S$64</f>
        <v>3685.9763724649779</v>
      </c>
      <c r="AE119" s="21">
        <f>'Variables AMS'!AC420*'Variables AMS'!AC457/'Variables AMS'!AC$64*'Variables AMS'!$S$64</f>
        <v>4302.4313800853633</v>
      </c>
      <c r="AF119" s="21">
        <f>'Variables AMS'!AD420*'Variables AMS'!AD457/'Variables AMS'!AD$64*'Variables AMS'!$S$64</f>
        <v>5027.870642035562</v>
      </c>
      <c r="AG119" s="21">
        <f>'Variables AMS'!AE420*'Variables AMS'!AE457/'Variables AMS'!AE$64*'Variables AMS'!$S$64</f>
        <v>5822.5045856367497</v>
      </c>
      <c r="AH119" s="21">
        <f>'Variables AMS'!AF420*'Variables AMS'!AF457/'Variables AMS'!AF$64*'Variables AMS'!$S$64</f>
        <v>6690.0248423671383</v>
      </c>
      <c r="AI119" s="21">
        <f>'Variables AMS'!AG420*'Variables AMS'!AG457/'Variables AMS'!AG$64*'Variables AMS'!$S$64</f>
        <v>7654.8350837278358</v>
      </c>
      <c r="AJ119" s="21">
        <f>'Variables AMS'!AH420*'Variables AMS'!AH457/'Variables AMS'!AH$64*'Variables AMS'!$S$64</f>
        <v>8800.0283193986888</v>
      </c>
      <c r="AK119" s="21">
        <f>'Variables AMS'!AI420*'Variables AMS'!AI457/'Variables AMS'!AI$64*'Variables AMS'!$S$64</f>
        <v>10089.24608424805</v>
      </c>
      <c r="AL119" s="21">
        <f>'Variables AMS'!AJ420*'Variables AMS'!AJ457/'Variables AMS'!AJ$64*'Variables AMS'!$S$64</f>
        <v>11549.970306370553</v>
      </c>
      <c r="AM119" s="21">
        <f>'Variables AMS'!AK420*'Variables AMS'!AK457/'Variables AMS'!AK$64*'Variables AMS'!$S$64</f>
        <v>13174.925818808078</v>
      </c>
      <c r="AN119" s="21">
        <f>'Variables AMS'!AL420*'Variables AMS'!AL457/'Variables AMS'!AL$64*'Variables AMS'!$S$64</f>
        <v>15059.945478983505</v>
      </c>
      <c r="AO119" s="21">
        <f>'Variables AMS'!AM420*'Variables AMS'!AM457/'Variables AMS'!AM$64*'Variables AMS'!$S$64</f>
        <v>16040.410471171435</v>
      </c>
      <c r="AP119" s="21">
        <f>'Variables AMS'!AN420*'Variables AMS'!AN457/'Variables AMS'!AN$64*'Variables AMS'!$S$64</f>
        <v>17018.871809277811</v>
      </c>
      <c r="AQ119" s="21">
        <f>'Variables AMS'!AO420*'Variables AMS'!AO457/'Variables AMS'!AO$64*'Variables AMS'!$S$64</f>
        <v>18139.121314463628</v>
      </c>
      <c r="AR119" s="21">
        <f>'Variables AMS'!AP420*'Variables AMS'!AP457/'Variables AMS'!AP$64*'Variables AMS'!$S$64</f>
        <v>19455.572370552451</v>
      </c>
      <c r="AS119" s="21">
        <f>'Variables AMS'!AQ420*'Variables AMS'!AQ457/'Variables AMS'!AQ$64*'Variables AMS'!$S$64</f>
        <v>21006.511651460871</v>
      </c>
      <c r="AT119" s="21">
        <f>'Variables AMS'!AR420*'Variables AMS'!AR457/'Variables AMS'!AR$64*'Variables AMS'!$S$64</f>
        <v>21250.625241044923</v>
      </c>
      <c r="AU119" s="21">
        <f>'Variables AMS'!AS420*'Variables AMS'!AS457/'Variables AMS'!AS$64*'Variables AMS'!$S$64</f>
        <v>21384.020430845001</v>
      </c>
      <c r="AV119" s="21">
        <f>'Variables AMS'!AT420*'Variables AMS'!AT457/'Variables AMS'!AT$64*'Variables AMS'!$S$64</f>
        <v>21540.465166178263</v>
      </c>
      <c r="AW119" s="21">
        <f>'Variables AMS'!AU420*'Variables AMS'!AU457/'Variables AMS'!AU$64*'Variables AMS'!$S$64</f>
        <v>21742.009536868321</v>
      </c>
      <c r="AX119" s="21">
        <f>'Variables AMS'!AV420*'Variables AMS'!AV457/'Variables AMS'!AV$64*'Variables AMS'!$S$64</f>
        <v>21996.535063374606</v>
      </c>
    </row>
    <row r="120" spans="1:50" x14ac:dyDescent="0.25">
      <c r="A120" s="112"/>
      <c r="B120" s="114" t="s">
        <v>821</v>
      </c>
      <c r="C120" t="s">
        <v>235</v>
      </c>
      <c r="D120" s="21">
        <f>'Variables AMS'!B421*'Variables AMS'!B458/'Variables AMS'!B$64*'Variables AMS'!$S$64</f>
        <v>15669.281046520537</v>
      </c>
      <c r="E120" s="21">
        <f>'Variables AMS'!C421*'Variables AMS'!C458/'Variables AMS'!C$64*'Variables AMS'!$S$64</f>
        <v>15920.856422095016</v>
      </c>
      <c r="F120" s="21">
        <f>'Variables AMS'!D421*'Variables AMS'!D458/'Variables AMS'!D$64*'Variables AMS'!$S$64</f>
        <v>16176.554707397412</v>
      </c>
      <c r="G120" s="21">
        <f>'Variables AMS'!E421*'Variables AMS'!E458/'Variables AMS'!E$64*'Variables AMS'!$S$64</f>
        <v>16360.68157771299</v>
      </c>
      <c r="H120" s="21">
        <f>'Variables AMS'!F421*'Variables AMS'!F458/'Variables AMS'!F$64*'Variables AMS'!$S$64</f>
        <v>16653.55161273753</v>
      </c>
      <c r="I120" s="21">
        <f>'Variables AMS'!G421*'Variables AMS'!G458/'Variables AMS'!G$64*'Variables AMS'!$S$64</f>
        <v>15852.910494083637</v>
      </c>
      <c r="J120" s="21">
        <f>'Variables AMS'!H421*'Variables AMS'!H458/'Variables AMS'!H$64*'Variables AMS'!$S$64</f>
        <v>16225.850206779605</v>
      </c>
      <c r="K120" s="21">
        <f>'Variables AMS'!I421*'Variables AMS'!I458/'Variables AMS'!I$64*'Variables AMS'!$S$64</f>
        <v>16775.609686353724</v>
      </c>
      <c r="L120" s="21">
        <f>'Variables AMS'!J421*'Variables AMS'!J458/'Variables AMS'!J$64*'Variables AMS'!$S$64</f>
        <v>17127.088223437539</v>
      </c>
      <c r="M120" s="21">
        <f>'Variables AMS'!K421*'Variables AMS'!K458/'Variables AMS'!K$64*'Variables AMS'!$S$64</f>
        <v>17115.857972194299</v>
      </c>
      <c r="N120" s="21">
        <f>'Variables AMS'!L421*'Variables AMS'!L458/'Variables AMS'!L$64*'Variables AMS'!$S$64</f>
        <v>17030.514339171456</v>
      </c>
      <c r="O120" s="21">
        <f>'Variables AMS'!M421*'Variables AMS'!M458/'Variables AMS'!M$64*'Variables AMS'!$S$64</f>
        <v>16773.513390539974</v>
      </c>
      <c r="P120" s="21">
        <f>'Variables AMS'!N421*'Variables AMS'!N458/'Variables AMS'!N$64*'Variables AMS'!$S$64</f>
        <v>16141.058406394024</v>
      </c>
      <c r="Q120" s="21">
        <f>'Variables AMS'!O421*'Variables AMS'!O458/'Variables AMS'!O$64*'Variables AMS'!$S$64</f>
        <v>15887.340011900742</v>
      </c>
      <c r="R120" s="21">
        <f>'Variables AMS'!P421*'Variables AMS'!P458/'Variables AMS'!P$64*'Variables AMS'!$S$64</f>
        <v>15754.769382264996</v>
      </c>
      <c r="S120" s="21">
        <f>'Variables AMS'!Q421*'Variables AMS'!Q458/'Variables AMS'!Q$64*'Variables AMS'!$S$64</f>
        <v>15191.370943742526</v>
      </c>
      <c r="T120" s="21">
        <f>'Variables AMS'!R421*'Variables AMS'!R458/'Variables AMS'!R$64*'Variables AMS'!$S$64</f>
        <v>14700.439147157569</v>
      </c>
      <c r="U120" s="21">
        <f>'Variables AMS'!S421*'Variables AMS'!S458/'Variables AMS'!S$64*'Variables AMS'!$S$64</f>
        <v>15196.793038721629</v>
      </c>
      <c r="V120" s="21">
        <f>'Variables AMS'!T421*'Variables AMS'!T458/'Variables AMS'!T$64*'Variables AMS'!$S$64</f>
        <v>15700.167254115506</v>
      </c>
      <c r="W120" s="21">
        <f>'Variables AMS'!U421*'Variables AMS'!U458/'Variables AMS'!U$64*'Variables AMS'!$S$64</f>
        <v>16129.643789891154</v>
      </c>
      <c r="X120" s="21">
        <f>'Variables AMS'!V421*'Variables AMS'!V458/'Variables AMS'!V$64*'Variables AMS'!$S$64</f>
        <v>15616.625106850826</v>
      </c>
      <c r="Y120" s="21">
        <f>'Variables AMS'!W421*'Variables AMS'!W458/'Variables AMS'!W$64*'Variables AMS'!$S$64</f>
        <v>15218.49348501603</v>
      </c>
      <c r="Z120" s="21">
        <f>'Variables AMS'!X421*'Variables AMS'!X458/'Variables AMS'!X$64*'Variables AMS'!$S$64</f>
        <v>15264.726844888719</v>
      </c>
      <c r="AA120" s="21">
        <f>'Variables AMS'!Y421*'Variables AMS'!Y458/'Variables AMS'!Y$64*'Variables AMS'!$S$64</f>
        <v>15230.739934502339</v>
      </c>
      <c r="AB120" s="21">
        <f>'Variables AMS'!Z421*'Variables AMS'!Z458/'Variables AMS'!Z$64*'Variables AMS'!$S$64</f>
        <v>15110.957564427603</v>
      </c>
      <c r="AC120" s="21">
        <f>'Variables AMS'!AA421*'Variables AMS'!AA458/'Variables AMS'!AA$64*'Variables AMS'!$S$64</f>
        <v>14951.942768808047</v>
      </c>
      <c r="AD120" s="21">
        <f>'Variables AMS'!AB421*'Variables AMS'!AB458/'Variables AMS'!AB$64*'Variables AMS'!$S$64</f>
        <v>14778.833224620874</v>
      </c>
      <c r="AE120" s="21">
        <f>'Variables AMS'!AC421*'Variables AMS'!AC458/'Variables AMS'!AC$64*'Variables AMS'!$S$64</f>
        <v>14435.68522178262</v>
      </c>
      <c r="AF120" s="21">
        <f>'Variables AMS'!AD421*'Variables AMS'!AD458/'Variables AMS'!AD$64*'Variables AMS'!$S$64</f>
        <v>14076.151741272821</v>
      </c>
      <c r="AG120" s="21">
        <f>'Variables AMS'!AE421*'Variables AMS'!AE458/'Variables AMS'!AE$64*'Variables AMS'!$S$64</f>
        <v>13738.566588048032</v>
      </c>
      <c r="AH120" s="21">
        <f>'Variables AMS'!AF421*'Variables AMS'!AF458/'Variables AMS'!AF$64*'Variables AMS'!$S$64</f>
        <v>13395.897820036622</v>
      </c>
      <c r="AI120" s="21">
        <f>'Variables AMS'!AG421*'Variables AMS'!AG458/'Variables AMS'!AG$64*'Variables AMS'!$S$64</f>
        <v>13026.53331460084</v>
      </c>
      <c r="AJ120" s="21">
        <f>'Variables AMS'!AH421*'Variables AMS'!AH458/'Variables AMS'!AH$64*'Variables AMS'!$S$64</f>
        <v>12831.470993053659</v>
      </c>
      <c r="AK120" s="21">
        <f>'Variables AMS'!AI421*'Variables AMS'!AI458/'Variables AMS'!AI$64*'Variables AMS'!$S$64</f>
        <v>12670.806583450647</v>
      </c>
      <c r="AL120" s="21">
        <f>'Variables AMS'!AJ421*'Variables AMS'!AJ458/'Variables AMS'!AJ$64*'Variables AMS'!$S$64</f>
        <v>12534.190381751137</v>
      </c>
      <c r="AM120" s="21">
        <f>'Variables AMS'!AK421*'Variables AMS'!AK458/'Variables AMS'!AK$64*'Variables AMS'!$S$64</f>
        <v>12423.814816914546</v>
      </c>
      <c r="AN120" s="21">
        <f>'Variables AMS'!AL421*'Variables AMS'!AL458/'Variables AMS'!AL$64*'Variables AMS'!$S$64</f>
        <v>12327.524898278094</v>
      </c>
      <c r="AO120" s="21">
        <f>'Variables AMS'!AM421*'Variables AMS'!AM458/'Variables AMS'!AM$64*'Variables AMS'!$S$64</f>
        <v>11895.543537367026</v>
      </c>
      <c r="AP120" s="21">
        <f>'Variables AMS'!AN421*'Variables AMS'!AN458/'Variables AMS'!AN$64*'Variables AMS'!$S$64</f>
        <v>11443.174227967347</v>
      </c>
      <c r="AQ120" s="21">
        <f>'Variables AMS'!AO421*'Variables AMS'!AO458/'Variables AMS'!AO$64*'Variables AMS'!$S$64</f>
        <v>10999.867117437912</v>
      </c>
      <c r="AR120" s="21">
        <f>'Variables AMS'!AP421*'Variables AMS'!AP458/'Variables AMS'!AP$64*'Variables AMS'!$S$64</f>
        <v>10566.865354448912</v>
      </c>
      <c r="AS120" s="21">
        <f>'Variables AMS'!AQ421*'Variables AMS'!AQ458/'Variables AMS'!AQ$64*'Variables AMS'!$S$64</f>
        <v>10139.883771955912</v>
      </c>
      <c r="AT120" s="21">
        <f>'Variables AMS'!AR421*'Variables AMS'!AR458/'Variables AMS'!AR$64*'Variables AMS'!$S$64</f>
        <v>9669.0191796603194</v>
      </c>
      <c r="AU120" s="21">
        <f>'Variables AMS'!AS421*'Variables AMS'!AS458/'Variables AMS'!AS$64*'Variables AMS'!$S$64</f>
        <v>9207.7064020321286</v>
      </c>
      <c r="AV120" s="21">
        <f>'Variables AMS'!AT421*'Variables AMS'!AT458/'Variables AMS'!AT$64*'Variables AMS'!$S$64</f>
        <v>8755.7830074938447</v>
      </c>
      <c r="AW120" s="21">
        <f>'Variables AMS'!AU421*'Variables AMS'!AU458/'Variables AMS'!AU$64*'Variables AMS'!$S$64</f>
        <v>8311.9647354548633</v>
      </c>
      <c r="AX120" s="21">
        <f>'Variables AMS'!AV421*'Variables AMS'!AV458/'Variables AMS'!AV$64*'Variables AMS'!$S$64</f>
        <v>7868.3241824806</v>
      </c>
    </row>
    <row r="121" spans="1:50" x14ac:dyDescent="0.25">
      <c r="A121" s="112"/>
      <c r="B121" s="114"/>
      <c r="C121" t="s">
        <v>236</v>
      </c>
      <c r="D121" s="21">
        <f>'Variables AMS'!B422*'Variables AMS'!B459/'Variables AMS'!B$64*'Variables AMS'!$S$64</f>
        <v>458.65974333487537</v>
      </c>
      <c r="E121" s="21">
        <f>'Variables AMS'!C422*'Variables AMS'!C459/'Variables AMS'!C$64*'Variables AMS'!$S$64</f>
        <v>466.02367387181505</v>
      </c>
      <c r="F121" s="21">
        <f>'Variables AMS'!D422*'Variables AMS'!D459/'Variables AMS'!D$64*'Variables AMS'!$S$64</f>
        <v>473.5082891731372</v>
      </c>
      <c r="G121" s="21">
        <f>'Variables AMS'!E422*'Variables AMS'!E459/'Variables AMS'!E$64*'Variables AMS'!$S$64</f>
        <v>456.08699724189802</v>
      </c>
      <c r="H121" s="21">
        <f>'Variables AMS'!F422*'Variables AMS'!F459/'Variables AMS'!F$64*'Variables AMS'!$S$64</f>
        <v>439.87604956633305</v>
      </c>
      <c r="I121" s="21">
        <f>'Variables AMS'!G422*'Variables AMS'!G459/'Variables AMS'!G$64*'Variables AMS'!$S$64</f>
        <v>396.51968496683816</v>
      </c>
      <c r="J121" s="21">
        <f>'Variables AMS'!H422*'Variables AMS'!H459/'Variables AMS'!H$64*'Variables AMS'!$S$64</f>
        <v>384.3399847500379</v>
      </c>
      <c r="K121" s="21">
        <f>'Variables AMS'!I422*'Variables AMS'!I459/'Variables AMS'!I$64*'Variables AMS'!$S$64</f>
        <v>376.3398800782312</v>
      </c>
      <c r="L121" s="21">
        <f>'Variables AMS'!J422*'Variables AMS'!J459/'Variables AMS'!J$64*'Variables AMS'!$S$64</f>
        <v>363.91192509515048</v>
      </c>
      <c r="M121" s="21">
        <f>'Variables AMS'!K422*'Variables AMS'!K459/'Variables AMS'!K$64*'Variables AMS'!$S$64</f>
        <v>344.45993409441257</v>
      </c>
      <c r="N121" s="21">
        <f>'Variables AMS'!L422*'Variables AMS'!L459/'Variables AMS'!L$64*'Variables AMS'!$S$64</f>
        <v>324.64131345696944</v>
      </c>
      <c r="O121" s="21">
        <f>'Variables AMS'!M422*'Variables AMS'!M459/'Variables AMS'!M$64*'Variables AMS'!$S$64</f>
        <v>302.85569846665783</v>
      </c>
      <c r="P121" s="21">
        <f>'Variables AMS'!N422*'Variables AMS'!N459/'Variables AMS'!N$64*'Variables AMS'!$S$64</f>
        <v>268.93205569042487</v>
      </c>
      <c r="Q121" s="21">
        <f>'Variables AMS'!O422*'Variables AMS'!O459/'Variables AMS'!O$64*'Variables AMS'!$S$64</f>
        <v>240.31980654773722</v>
      </c>
      <c r="R121" s="21">
        <f>'Variables AMS'!P422*'Variables AMS'!P459/'Variables AMS'!P$64*'Variables AMS'!$S$64</f>
        <v>212.09601024622964</v>
      </c>
      <c r="S121" s="21">
        <f>'Variables AMS'!Q422*'Variables AMS'!Q459/'Variables AMS'!Q$64*'Variables AMS'!$S$64</f>
        <v>177.06118478995387</v>
      </c>
      <c r="T121" s="21">
        <f>'Variables AMS'!R422*'Variables AMS'!R459/'Variables AMS'!R$64*'Variables AMS'!$S$64</f>
        <v>142.39007634660365</v>
      </c>
      <c r="U121" s="21">
        <f>'Variables AMS'!S422*'Variables AMS'!S459/'Variables AMS'!S$64*'Variables AMS'!$S$64</f>
        <v>214.75549835565866</v>
      </c>
      <c r="V121" s="21">
        <f>'Variables AMS'!T422*'Variables AMS'!T459/'Variables AMS'!T$64*'Variables AMS'!$S$64</f>
        <v>294.14549538305499</v>
      </c>
      <c r="W121" s="21">
        <f>'Variables AMS'!U422*'Variables AMS'!U459/'Variables AMS'!U$64*'Variables AMS'!$S$64</f>
        <v>368.02719260182943</v>
      </c>
      <c r="X121" s="21">
        <f>'Variables AMS'!V422*'Variables AMS'!V459/'Variables AMS'!V$64*'Variables AMS'!$S$64</f>
        <v>189.27442772595197</v>
      </c>
      <c r="Y121" s="21">
        <f>'Variables AMS'!W422*'Variables AMS'!W459/'Variables AMS'!W$64*'Variables AMS'!$S$64</f>
        <v>116.29285913856289</v>
      </c>
      <c r="Z121" s="21">
        <f>'Variables AMS'!X422*'Variables AMS'!X459/'Variables AMS'!X$64*'Variables AMS'!$S$64</f>
        <v>87.861809930760245</v>
      </c>
      <c r="AA121" s="21">
        <f>'Variables AMS'!Y422*'Variables AMS'!Y459/'Variables AMS'!Y$64*'Variables AMS'!$S$64</f>
        <v>61.843198869001213</v>
      </c>
      <c r="AB121" s="21">
        <f>'Variables AMS'!Z422*'Variables AMS'!Z459/'Variables AMS'!Z$64*'Variables AMS'!$S$64</f>
        <v>35.877720227360442</v>
      </c>
      <c r="AC121" s="21">
        <f>'Variables AMS'!AA422*'Variables AMS'!AA459/'Variables AMS'!AA$64*'Variables AMS'!$S$64</f>
        <v>30.506418436448453</v>
      </c>
      <c r="AD121" s="21">
        <f>'Variables AMS'!AB422*'Variables AMS'!AB459/'Variables AMS'!AB$64*'Variables AMS'!$S$64</f>
        <v>26.665860596899531</v>
      </c>
      <c r="AE121" s="21">
        <f>'Variables AMS'!AC422*'Variables AMS'!AC459/'Variables AMS'!AC$64*'Variables AMS'!$S$64</f>
        <v>25.935666986474775</v>
      </c>
      <c r="AF121" s="21">
        <f>'Variables AMS'!AD422*'Variables AMS'!AD459/'Variables AMS'!AD$64*'Variables AMS'!$S$64</f>
        <v>25.500333800810711</v>
      </c>
      <c r="AG121" s="21">
        <f>'Variables AMS'!AE422*'Variables AMS'!AE459/'Variables AMS'!AE$64*'Variables AMS'!$S$64</f>
        <v>25.130976040050566</v>
      </c>
      <c r="AH121" s="21">
        <f>'Variables AMS'!AF422*'Variables AMS'!AF459/'Variables AMS'!AF$64*'Variables AMS'!$S$64</f>
        <v>24.73294758162638</v>
      </c>
      <c r="AI121" s="21">
        <f>'Variables AMS'!AG422*'Variables AMS'!AG459/'Variables AMS'!AG$64*'Variables AMS'!$S$64</f>
        <v>24.276129555735558</v>
      </c>
      <c r="AJ121" s="21">
        <f>'Variables AMS'!AH422*'Variables AMS'!AH459/'Variables AMS'!AH$64*'Variables AMS'!$S$64</f>
        <v>19.954601560628184</v>
      </c>
      <c r="AK121" s="21">
        <f>'Variables AMS'!AI422*'Variables AMS'!AI459/'Variables AMS'!AI$64*'Variables AMS'!$S$64</f>
        <v>15.334904194525885</v>
      </c>
      <c r="AL121" s="21">
        <f>'Variables AMS'!AJ422*'Variables AMS'!AJ459/'Variables AMS'!AJ$64*'Variables AMS'!$S$64</f>
        <v>10.754768954526448</v>
      </c>
      <c r="AM121" s="21">
        <f>'Variables AMS'!AK422*'Variables AMS'!AK459/'Variables AMS'!AK$64*'Variables AMS'!$S$64</f>
        <v>11.059236551393637</v>
      </c>
      <c r="AN121" s="21">
        <f>'Variables AMS'!AL422*'Variables AMS'!AL459/'Variables AMS'!AL$64*'Variables AMS'!$S$64</f>
        <v>11.79506729981501</v>
      </c>
      <c r="AO121" s="21">
        <f>'Variables AMS'!AM422*'Variables AMS'!AM459/'Variables AMS'!AM$64*'Variables AMS'!$S$64</f>
        <v>11.551724960998429</v>
      </c>
      <c r="AP121" s="21">
        <f>'Variables AMS'!AN422*'Variables AMS'!AN459/'Variables AMS'!AN$64*'Variables AMS'!$S$64</f>
        <v>11.208598092865453</v>
      </c>
      <c r="AQ121" s="21">
        <f>'Variables AMS'!AO422*'Variables AMS'!AO459/'Variables AMS'!AO$64*'Variables AMS'!$S$64</f>
        <v>10.858931660965993</v>
      </c>
      <c r="AR121" s="21">
        <f>'Variables AMS'!AP422*'Variables AMS'!AP459/'Variables AMS'!AP$64*'Variables AMS'!$S$64</f>
        <v>10.510941027193907</v>
      </c>
      <c r="AS121" s="21">
        <f>'Variables AMS'!AQ422*'Variables AMS'!AQ459/'Variables AMS'!AQ$64*'Variables AMS'!$S$64</f>
        <v>10.161324930614988</v>
      </c>
      <c r="AT121" s="21">
        <f>'Variables AMS'!AR422*'Variables AMS'!AR459/'Variables AMS'!AR$64*'Variables AMS'!$S$64</f>
        <v>10.161208473404457</v>
      </c>
      <c r="AU121" s="21">
        <f>'Variables AMS'!AS422*'Variables AMS'!AS459/'Variables AMS'!AS$64*'Variables AMS'!$S$64</f>
        <v>10.204450480433033</v>
      </c>
      <c r="AV121" s="21">
        <f>'Variables AMS'!AT422*'Variables AMS'!AT459/'Variables AMS'!AT$64*'Variables AMS'!$S$64</f>
        <v>10.254293454058743</v>
      </c>
      <c r="AW121" s="21">
        <f>'Variables AMS'!AU422*'Variables AMS'!AU459/'Variables AMS'!AU$64*'Variables AMS'!$S$64</f>
        <v>10.305744157054487</v>
      </c>
      <c r="AX121" s="21">
        <f>'Variables AMS'!AV422*'Variables AMS'!AV459/'Variables AMS'!AV$64*'Variables AMS'!$S$64</f>
        <v>10.348255039890036</v>
      </c>
    </row>
    <row r="122" spans="1:50" x14ac:dyDescent="0.25">
      <c r="A122" s="112"/>
      <c r="B122" s="114"/>
      <c r="C122" t="s">
        <v>237</v>
      </c>
      <c r="D122" s="21">
        <f>'Variables AMS'!B423*'Variables AMS'!B460/'Variables AMS'!B$64*'Variables AMS'!$S$64</f>
        <v>179.71775721582361</v>
      </c>
      <c r="E122" s="21">
        <f>'Variables AMS'!C423*'Variables AMS'!C460/'Variables AMS'!C$64*'Variables AMS'!$S$64</f>
        <v>182.60318393928006</v>
      </c>
      <c r="F122" s="21">
        <f>'Variables AMS'!D423*'Variables AMS'!D460/'Variables AMS'!D$64*'Variables AMS'!$S$64</f>
        <v>185.53590021938621</v>
      </c>
      <c r="G122" s="21">
        <f>'Variables AMS'!E423*'Variables AMS'!E460/'Variables AMS'!E$64*'Variables AMS'!$S$64</f>
        <v>187.91813012706297</v>
      </c>
      <c r="H122" s="21">
        <f>'Variables AMS'!F423*'Variables AMS'!F460/'Variables AMS'!F$64*'Variables AMS'!$S$64</f>
        <v>191.57030110512011</v>
      </c>
      <c r="I122" s="21">
        <f>'Variables AMS'!G423*'Variables AMS'!G460/'Variables AMS'!G$64*'Variables AMS'!$S$64</f>
        <v>182.60019894221452</v>
      </c>
      <c r="J122" s="21">
        <f>'Variables AMS'!H423*'Variables AMS'!H460/'Variables AMS'!H$64*'Variables AMS'!$S$64</f>
        <v>187.16670769044927</v>
      </c>
      <c r="K122" s="21">
        <f>'Variables AMS'!I423*'Variables AMS'!I460/'Variables AMS'!I$64*'Variables AMS'!$S$64</f>
        <v>193.81644845096426</v>
      </c>
      <c r="L122" s="21">
        <f>'Variables AMS'!J423*'Variables AMS'!J460/'Variables AMS'!J$64*'Variables AMS'!$S$64</f>
        <v>198.19109659807023</v>
      </c>
      <c r="M122" s="21">
        <f>'Variables AMS'!K423*'Variables AMS'!K460/'Variables AMS'!K$64*'Variables AMS'!$S$64</f>
        <v>198.37546028574326</v>
      </c>
      <c r="N122" s="21">
        <f>'Variables AMS'!L423*'Variables AMS'!L460/'Variables AMS'!L$64*'Variables AMS'!$S$64</f>
        <v>197.69155080310293</v>
      </c>
      <c r="O122" s="21">
        <f>'Variables AMS'!M423*'Variables AMS'!M460/'Variables AMS'!M$64*'Variables AMS'!$S$64</f>
        <v>194.99186275556613</v>
      </c>
      <c r="P122" s="21">
        <f>'Variables AMS'!N423*'Variables AMS'!N460/'Variables AMS'!N$64*'Variables AMS'!$S$64</f>
        <v>207.94167425753787</v>
      </c>
      <c r="Q122" s="21">
        <f>'Variables AMS'!O423*'Variables AMS'!O460/'Variables AMS'!O$64*'Variables AMS'!$S$64</f>
        <v>228.43100242677437</v>
      </c>
      <c r="R122" s="21">
        <f>'Variables AMS'!P423*'Variables AMS'!P460/'Variables AMS'!P$64*'Variables AMS'!$S$64</f>
        <v>252.26268111989557</v>
      </c>
      <c r="S122" s="21">
        <f>'Variables AMS'!Q423*'Variables AMS'!Q460/'Variables AMS'!Q$64*'Variables AMS'!$S$64</f>
        <v>270.20674774601332</v>
      </c>
      <c r="T122" s="21">
        <f>'Variables AMS'!R423*'Variables AMS'!R460/'Variables AMS'!R$64*'Variables AMS'!$S$64</f>
        <v>289.86181510686583</v>
      </c>
      <c r="U122" s="21">
        <f>'Variables AMS'!S423*'Variables AMS'!S460/'Variables AMS'!S$64*'Variables AMS'!$S$64</f>
        <v>225.70813662124908</v>
      </c>
      <c r="V122" s="21">
        <f>'Variables AMS'!T423*'Variables AMS'!T460/'Variables AMS'!T$64*'Variables AMS'!$S$64</f>
        <v>156.41495927206975</v>
      </c>
      <c r="W122" s="21">
        <f>'Variables AMS'!U423*'Variables AMS'!U460/'Variables AMS'!U$64*'Variables AMS'!$S$64</f>
        <v>90.885003653135968</v>
      </c>
      <c r="X122" s="21">
        <f>'Variables AMS'!V423*'Variables AMS'!V460/'Variables AMS'!V$64*'Variables AMS'!$S$64</f>
        <v>241.83475036385934</v>
      </c>
      <c r="Y122" s="21">
        <f>'Variables AMS'!W423*'Variables AMS'!W460/'Variables AMS'!W$64*'Variables AMS'!$S$64</f>
        <v>280.303931965581</v>
      </c>
      <c r="Z122" s="21">
        <f>'Variables AMS'!X423*'Variables AMS'!X460/'Variables AMS'!X$64*'Variables AMS'!$S$64</f>
        <v>279.70357811276108</v>
      </c>
      <c r="AA122" s="21">
        <f>'Variables AMS'!Y423*'Variables AMS'!Y460/'Variables AMS'!Y$64*'Variables AMS'!$S$64</f>
        <v>272.29311508632179</v>
      </c>
      <c r="AB122" s="21">
        <f>'Variables AMS'!Z423*'Variables AMS'!Z460/'Variables AMS'!Z$64*'Variables AMS'!$S$64</f>
        <v>262.87732857811534</v>
      </c>
      <c r="AC122" s="21">
        <f>'Variables AMS'!AA423*'Variables AMS'!AA460/'Variables AMS'!AA$64*'Variables AMS'!$S$64</f>
        <v>253.06844585461207</v>
      </c>
      <c r="AD122" s="21">
        <f>'Variables AMS'!AB423*'Variables AMS'!AB460/'Variables AMS'!AB$64*'Variables AMS'!$S$64</f>
        <v>243.19545035504541</v>
      </c>
      <c r="AE122" s="21">
        <f>'Variables AMS'!AC423*'Variables AMS'!AC460/'Variables AMS'!AC$64*'Variables AMS'!$S$64</f>
        <v>229.37874017005927</v>
      </c>
      <c r="AF122" s="21">
        <f>'Variables AMS'!AD423*'Variables AMS'!AD460/'Variables AMS'!AD$64*'Variables AMS'!$S$64</f>
        <v>215.27543150699222</v>
      </c>
      <c r="AG122" s="21">
        <f>'Variables AMS'!AE423*'Variables AMS'!AE460/'Variables AMS'!AE$64*'Variables AMS'!$S$64</f>
        <v>201.58331691840553</v>
      </c>
      <c r="AH122" s="21">
        <f>'Variables AMS'!AF423*'Variables AMS'!AF460/'Variables AMS'!AF$64*'Variables AMS'!$S$64</f>
        <v>188.58484435036081</v>
      </c>
      <c r="AI122" s="21">
        <f>'Variables AMS'!AG423*'Variables AMS'!AG460/'Variables AMS'!AG$64*'Variables AMS'!$S$64</f>
        <v>175.41275429839931</v>
      </c>
      <c r="AJ122" s="21">
        <f>'Variables AMS'!AH423*'Variables AMS'!AH460/'Variables AMS'!AH$64*'Variables AMS'!$S$64</f>
        <v>144.37937699684909</v>
      </c>
      <c r="AK122" s="21">
        <f>'Variables AMS'!AI423*'Variables AMS'!AI460/'Variables AMS'!AI$64*'Variables AMS'!$S$64</f>
        <v>112.27727564358749</v>
      </c>
      <c r="AL122" s="21">
        <f>'Variables AMS'!AJ423*'Variables AMS'!AJ460/'Variables AMS'!AJ$64*'Variables AMS'!$S$64</f>
        <v>80.60519088939084</v>
      </c>
      <c r="AM122" s="21">
        <f>'Variables AMS'!AK423*'Variables AMS'!AK460/'Variables AMS'!AK$64*'Variables AMS'!$S$64</f>
        <v>50.75668477136319</v>
      </c>
      <c r="AN122" s="21">
        <f>'Variables AMS'!AL423*'Variables AMS'!AL460/'Variables AMS'!AL$64*'Variables AMS'!$S$64</f>
        <v>21.054107830512503</v>
      </c>
      <c r="AO122" s="21">
        <f>'Variables AMS'!AM423*'Variables AMS'!AM460/'Variables AMS'!AM$64*'Variables AMS'!$S$64</f>
        <v>20.471084533934359</v>
      </c>
      <c r="AP122" s="21">
        <f>'Variables AMS'!AN423*'Variables AMS'!AN460/'Variables AMS'!AN$64*'Variables AMS'!$S$64</f>
        <v>21.699122155742071</v>
      </c>
      <c r="AQ122" s="21">
        <f>'Variables AMS'!AO423*'Variables AMS'!AO460/'Variables AMS'!AO$64*'Variables AMS'!$S$64</f>
        <v>23.134778875276627</v>
      </c>
      <c r="AR122" s="21">
        <f>'Variables AMS'!AP423*'Variables AMS'!AP460/'Variables AMS'!AP$64*'Variables AMS'!$S$64</f>
        <v>24.607391276452102</v>
      </c>
      <c r="AS122" s="21">
        <f>'Variables AMS'!AQ423*'Variables AMS'!AQ460/'Variables AMS'!AQ$64*'Variables AMS'!$S$64</f>
        <v>26.089466241661359</v>
      </c>
      <c r="AT122" s="21">
        <f>'Variables AMS'!AR423*'Variables AMS'!AR460/'Variables AMS'!AR$64*'Variables AMS'!$S$64</f>
        <v>27.29672501628546</v>
      </c>
      <c r="AU122" s="21">
        <f>'Variables AMS'!AS423*'Variables AMS'!AS460/'Variables AMS'!AS$64*'Variables AMS'!$S$64</f>
        <v>28.499936758323454</v>
      </c>
      <c r="AV122" s="21">
        <f>'Variables AMS'!AT423*'Variables AMS'!AT460/'Variables AMS'!AT$64*'Variables AMS'!$S$64</f>
        <v>29.716682983779879</v>
      </c>
      <c r="AW122" s="21">
        <f>'Variables AMS'!AU423*'Variables AMS'!AU460/'Variables AMS'!AU$64*'Variables AMS'!$S$64</f>
        <v>30.946230689521279</v>
      </c>
      <c r="AX122" s="21">
        <f>'Variables AMS'!AV423*'Variables AMS'!AV460/'Variables AMS'!AV$64*'Variables AMS'!$S$64</f>
        <v>32.157664345914341</v>
      </c>
    </row>
    <row r="123" spans="1:50" x14ac:dyDescent="0.25">
      <c r="A123" s="112"/>
      <c r="B123" s="114"/>
      <c r="C123" t="s">
        <v>238</v>
      </c>
      <c r="D123" s="21">
        <f>'Variables AMS'!B424*'Variables AMS'!B461/'Variables AMS'!B$64*'Variables AMS'!$S$64</f>
        <v>552.44524344737181</v>
      </c>
      <c r="E123" s="21">
        <f>'Variables AMS'!C424*'Variables AMS'!C461/'Variables AMS'!C$64*'Variables AMS'!$S$64</f>
        <v>561.3149305243968</v>
      </c>
      <c r="F123" s="21">
        <f>'Variables AMS'!D424*'Variables AMS'!D461/'Variables AMS'!D$64*'Variables AMS'!$S$64</f>
        <v>570.32998463453941</v>
      </c>
      <c r="G123" s="21">
        <f>'Variables AMS'!E424*'Variables AMS'!E461/'Variables AMS'!E$64*'Variables AMS'!$S$64</f>
        <v>535.4058014484192</v>
      </c>
      <c r="H123" s="21">
        <f>'Variables AMS'!F424*'Variables AMS'!F461/'Variables AMS'!F$64*'Variables AMS'!$S$64</f>
        <v>501.88990993580978</v>
      </c>
      <c r="I123" s="21">
        <f>'Variables AMS'!G424*'Variables AMS'!G461/'Variables AMS'!G$64*'Variables AMS'!$S$64</f>
        <v>439.55474167831272</v>
      </c>
      <c r="J123" s="21">
        <f>'Variables AMS'!H424*'Variables AMS'!H461/'Variables AMS'!H$64*'Variables AMS'!$S$64</f>
        <v>413.97373013412954</v>
      </c>
      <c r="K123" s="21">
        <f>'Variables AMS'!I424*'Variables AMS'!I461/'Variables AMS'!I$64*'Variables AMS'!$S$64</f>
        <v>393.91234022532842</v>
      </c>
      <c r="L123" s="21">
        <f>'Variables AMS'!J424*'Variables AMS'!J461/'Variables AMS'!J$64*'Variables AMS'!$S$64</f>
        <v>370.15510294493833</v>
      </c>
      <c r="M123" s="21">
        <f>'Variables AMS'!K424*'Variables AMS'!K461/'Variables AMS'!K$64*'Variables AMS'!$S$64</f>
        <v>340.4894950795113</v>
      </c>
      <c r="N123" s="21">
        <f>'Variables AMS'!L424*'Variables AMS'!L461/'Variables AMS'!L$64*'Variables AMS'!$S$64</f>
        <v>311.84835705076335</v>
      </c>
      <c r="O123" s="21">
        <f>'Variables AMS'!M424*'Variables AMS'!M461/'Variables AMS'!M$64*'Variables AMS'!$S$64</f>
        <v>282.70151072345476</v>
      </c>
      <c r="P123" s="21">
        <f>'Variables AMS'!N424*'Variables AMS'!N461/'Variables AMS'!N$64*'Variables AMS'!$S$64</f>
        <v>242.33510970967816</v>
      </c>
      <c r="Q123" s="21">
        <f>'Variables AMS'!O424*'Variables AMS'!O461/'Variables AMS'!O$64*'Variables AMS'!$S$64</f>
        <v>206.55873445738925</v>
      </c>
      <c r="R123" s="21">
        <f>'Variables AMS'!P424*'Variables AMS'!P461/'Variables AMS'!P$64*'Variables AMS'!$S$64</f>
        <v>170.46421366209589</v>
      </c>
      <c r="S123" s="21">
        <f>'Variables AMS'!Q424*'Variables AMS'!Q461/'Variables AMS'!Q$64*'Variables AMS'!$S$64</f>
        <v>128.3612859426012</v>
      </c>
      <c r="T123" s="21">
        <f>'Variables AMS'!R424*'Variables AMS'!R461/'Variables AMS'!R$64*'Variables AMS'!$S$64</f>
        <v>86.183212120770889</v>
      </c>
      <c r="U123" s="21">
        <f>'Variables AMS'!S424*'Variables AMS'!S461/'Variables AMS'!S$64*'Variables AMS'!$S$64</f>
        <v>68.31963583651806</v>
      </c>
      <c r="V123" s="21">
        <f>'Variables AMS'!T424*'Variables AMS'!T461/'Variables AMS'!T$64*'Variables AMS'!$S$64</f>
        <v>52.910063234521829</v>
      </c>
      <c r="W123" s="21">
        <f>'Variables AMS'!U424*'Variables AMS'!U461/'Variables AMS'!U$64*'Variables AMS'!$S$64</f>
        <v>38.5097798075087</v>
      </c>
      <c r="X123" s="21">
        <f>'Variables AMS'!V424*'Variables AMS'!V461/'Variables AMS'!V$64*'Variables AMS'!$S$64</f>
        <v>46.936482084965043</v>
      </c>
      <c r="Y123" s="21">
        <f>'Variables AMS'!W424*'Variables AMS'!W461/'Variables AMS'!W$64*'Variables AMS'!$S$64</f>
        <v>21.305195129508913</v>
      </c>
      <c r="Z123" s="21">
        <f>'Variables AMS'!X424*'Variables AMS'!X461/'Variables AMS'!X$64*'Variables AMS'!$S$64</f>
        <v>15.748190501534062</v>
      </c>
      <c r="AA123" s="21">
        <f>'Variables AMS'!Y424*'Variables AMS'!Y461/'Variables AMS'!Y$64*'Variables AMS'!$S$64</f>
        <v>11.254850089537177</v>
      </c>
      <c r="AB123" s="21">
        <f>'Variables AMS'!Z424*'Variables AMS'!Z461/'Variables AMS'!Z$64*'Variables AMS'!$S$64</f>
        <v>6.8110411274969778</v>
      </c>
      <c r="AC123" s="21">
        <f>'Variables AMS'!AA424*'Variables AMS'!AA461/'Variables AMS'!AA$64*'Variables AMS'!$S$64</f>
        <v>6.4209661601947028</v>
      </c>
      <c r="AD123" s="21">
        <f>'Variables AMS'!AB424*'Variables AMS'!AB461/'Variables AMS'!AB$64*'Variables AMS'!$S$64</f>
        <v>6.3367570798422932</v>
      </c>
      <c r="AE123" s="21">
        <f>'Variables AMS'!AC424*'Variables AMS'!AC461/'Variables AMS'!AC$64*'Variables AMS'!$S$64</f>
        <v>5.3543872698957022</v>
      </c>
      <c r="AF123" s="21">
        <f>'Variables AMS'!AD424*'Variables AMS'!AD461/'Variables AMS'!AD$64*'Variables AMS'!$S$64</f>
        <v>4.2886005531800482</v>
      </c>
      <c r="AG123" s="21">
        <f>'Variables AMS'!AE424*'Variables AMS'!AE461/'Variables AMS'!AE$64*'Variables AMS'!$S$64</f>
        <v>3.2266770512133118</v>
      </c>
      <c r="AH123" s="21">
        <f>'Variables AMS'!AF424*'Variables AMS'!AF461/'Variables AMS'!AF$64*'Variables AMS'!$S$64</f>
        <v>3.1194240027699824</v>
      </c>
      <c r="AI123" s="21">
        <f>'Variables AMS'!AG424*'Variables AMS'!AG461/'Variables AMS'!AG$64*'Variables AMS'!$S$64</f>
        <v>3.0888332972206234</v>
      </c>
      <c r="AJ123" s="21">
        <f>'Variables AMS'!AH424*'Variables AMS'!AH461/'Variables AMS'!AH$64*'Variables AMS'!$S$64</f>
        <v>3.0704663052419554</v>
      </c>
      <c r="AK123" s="21">
        <f>'Variables AMS'!AI424*'Variables AMS'!AI461/'Variables AMS'!AI$64*'Variables AMS'!$S$64</f>
        <v>3.0564191531055855</v>
      </c>
      <c r="AL123" s="21">
        <f>'Variables AMS'!AJ424*'Variables AMS'!AJ461/'Variables AMS'!AJ$64*'Variables AMS'!$S$64</f>
        <v>3.0470049470743494</v>
      </c>
      <c r="AM123" s="21">
        <f>'Variables AMS'!AK424*'Variables AMS'!AK461/'Variables AMS'!AK$64*'Variables AMS'!$S$64</f>
        <v>3.0416945815500869</v>
      </c>
      <c r="AN123" s="21">
        <f>'Variables AMS'!AL424*'Variables AMS'!AL461/'Variables AMS'!AL$64*'Variables AMS'!$S$64</f>
        <v>3.0390691396029839</v>
      </c>
      <c r="AO123" s="21">
        <f>'Variables AMS'!AM424*'Variables AMS'!AM461/'Variables AMS'!AM$64*'Variables AMS'!$S$64</f>
        <v>3.0418182151389237</v>
      </c>
      <c r="AP123" s="21">
        <f>'Variables AMS'!AN424*'Variables AMS'!AN461/'Variables AMS'!AN$64*'Variables AMS'!$S$64</f>
        <v>3.047010286612541</v>
      </c>
      <c r="AQ123" s="21">
        <f>'Variables AMS'!AO424*'Variables AMS'!AO461/'Variables AMS'!AO$64*'Variables AMS'!$S$64</f>
        <v>3.053765595059414</v>
      </c>
      <c r="AR123" s="21">
        <f>'Variables AMS'!AP424*'Variables AMS'!AP461/'Variables AMS'!AP$64*'Variables AMS'!$S$64</f>
        <v>3.061733689036473</v>
      </c>
      <c r="AS123" s="21">
        <f>'Variables AMS'!AQ424*'Variables AMS'!AQ461/'Variables AMS'!AQ$64*'Variables AMS'!$S$64</f>
        <v>3.069752708047393</v>
      </c>
      <c r="AT123" s="21">
        <f>'Variables AMS'!AR424*'Variables AMS'!AR461/'Variables AMS'!AR$64*'Variables AMS'!$S$64</f>
        <v>3.0809527557832417</v>
      </c>
      <c r="AU123" s="21">
        <f>'Variables AMS'!AS424*'Variables AMS'!AS461/'Variables AMS'!AS$64*'Variables AMS'!$S$64</f>
        <v>3.0947091033916658</v>
      </c>
      <c r="AV123" s="21">
        <f>'Variables AMS'!AT424*'Variables AMS'!AT461/'Variables AMS'!AT$64*'Variables AMS'!$S$64</f>
        <v>3.1093964510205678</v>
      </c>
      <c r="AW123" s="21">
        <f>'Variables AMS'!AU424*'Variables AMS'!AU461/'Variables AMS'!AU$64*'Variables AMS'!$S$64</f>
        <v>3.1245026006330647</v>
      </c>
      <c r="AX123" s="21">
        <f>'Variables AMS'!AV424*'Variables AMS'!AV461/'Variables AMS'!AV$64*'Variables AMS'!$S$64</f>
        <v>3.1369512382460267</v>
      </c>
    </row>
    <row r="124" spans="1:50" x14ac:dyDescent="0.25">
      <c r="A124" s="112"/>
      <c r="B124" s="114"/>
      <c r="C124" t="s">
        <v>239</v>
      </c>
      <c r="D124" s="21">
        <f>'Variables AMS'!B425*'Variables AMS'!B462/'Variables AMS'!B$64*'Variables AMS'!$S$64</f>
        <v>202.15321623154858</v>
      </c>
      <c r="E124" s="21">
        <f>'Variables AMS'!C425*'Variables AMS'!C462/'Variables AMS'!C$64*'Variables AMS'!$S$64</f>
        <v>205.39885150645711</v>
      </c>
      <c r="F124" s="21">
        <f>'Variables AMS'!D425*'Variables AMS'!D462/'Variables AMS'!D$64*'Variables AMS'!$S$64</f>
        <v>208.6976808875267</v>
      </c>
      <c r="G124" s="21">
        <f>'Variables AMS'!E425*'Variables AMS'!E462/'Variables AMS'!E$64*'Variables AMS'!$S$64</f>
        <v>408.89088511400297</v>
      </c>
      <c r="H124" s="21">
        <f>'Variables AMS'!F425*'Variables AMS'!F462/'Variables AMS'!F$64*'Variables AMS'!$S$64</f>
        <v>635.4140500283421</v>
      </c>
      <c r="I124" s="21">
        <f>'Variables AMS'!G425*'Variables AMS'!G462/'Variables AMS'!G$64*'Variables AMS'!$S$64</f>
        <v>798.0711907545442</v>
      </c>
      <c r="J124" s="21">
        <f>'Variables AMS'!H425*'Variables AMS'!H462/'Variables AMS'!H$64*'Variables AMS'!$S$64</f>
        <v>993.0136737512895</v>
      </c>
      <c r="K124" s="21">
        <f>'Variables AMS'!I425*'Variables AMS'!I462/'Variables AMS'!I$64*'Variables AMS'!$S$64</f>
        <v>1183.8014061025501</v>
      </c>
      <c r="L124" s="21">
        <f>'Variables AMS'!J425*'Variables AMS'!J462/'Variables AMS'!J$64*'Variables AMS'!$S$64</f>
        <v>1339.5507589595452</v>
      </c>
      <c r="M124" s="21">
        <f>'Variables AMS'!K425*'Variables AMS'!K462/'Variables AMS'!K$64*'Variables AMS'!$S$64</f>
        <v>1434.7685903709157</v>
      </c>
      <c r="N124" s="21">
        <f>'Variables AMS'!L425*'Variables AMS'!L462/'Variables AMS'!L$64*'Variables AMS'!$S$64</f>
        <v>1481.2564271537271</v>
      </c>
      <c r="O124" s="21">
        <f>'Variables AMS'!M425*'Variables AMS'!M462/'Variables AMS'!M$64*'Variables AMS'!$S$64</f>
        <v>1460.5749317274212</v>
      </c>
      <c r="P124" s="21">
        <f>'Variables AMS'!N425*'Variables AMS'!N462/'Variables AMS'!N$64*'Variables AMS'!$S$64</f>
        <v>1566.326127586593</v>
      </c>
      <c r="Q124" s="21">
        <f>'Variables AMS'!O425*'Variables AMS'!O462/'Variables AMS'!O$64*'Variables AMS'!$S$64</f>
        <v>1729.995580348213</v>
      </c>
      <c r="R124" s="21">
        <f>'Variables AMS'!P425*'Variables AMS'!P462/'Variables AMS'!P$64*'Variables AMS'!$S$64</f>
        <v>1919.4289677658689</v>
      </c>
      <c r="S124" s="21">
        <f>'Variables AMS'!Q425*'Variables AMS'!Q462/'Variables AMS'!Q$64*'Variables AMS'!$S$64</f>
        <v>2064.3030019686057</v>
      </c>
      <c r="T124" s="21">
        <f>'Variables AMS'!R425*'Variables AMS'!R462/'Variables AMS'!R$64*'Variables AMS'!$S$64</f>
        <v>2222.0777845896582</v>
      </c>
      <c r="U124" s="21">
        <f>'Variables AMS'!S425*'Variables AMS'!S462/'Variables AMS'!S$64*'Variables AMS'!$S$64</f>
        <v>2226.0268316307133</v>
      </c>
      <c r="V124" s="21">
        <f>'Variables AMS'!T425*'Variables AMS'!T462/'Variables AMS'!T$64*'Variables AMS'!$S$64</f>
        <v>2189.2715891582161</v>
      </c>
      <c r="W124" s="21">
        <f>'Variables AMS'!U425*'Variables AMS'!U462/'Variables AMS'!U$64*'Variables AMS'!$S$64</f>
        <v>2130.3669783506925</v>
      </c>
      <c r="X124" s="21">
        <f>'Variables AMS'!V425*'Variables AMS'!V462/'Variables AMS'!V$64*'Variables AMS'!$S$64</f>
        <v>2122.6774298911764</v>
      </c>
      <c r="Y124" s="21">
        <f>'Variables AMS'!W425*'Variables AMS'!W462/'Variables AMS'!W$64*'Variables AMS'!$S$64</f>
        <v>2269.2446518026982</v>
      </c>
      <c r="Z124" s="21">
        <f>'Variables AMS'!X425*'Variables AMS'!X462/'Variables AMS'!X$64*'Variables AMS'!$S$64</f>
        <v>2384.8995926209195</v>
      </c>
      <c r="AA124" s="21">
        <f>'Variables AMS'!Y425*'Variables AMS'!Y462/'Variables AMS'!Y$64*'Variables AMS'!$S$64</f>
        <v>2470.005297492527</v>
      </c>
      <c r="AB124" s="21">
        <f>'Variables AMS'!Z425*'Variables AMS'!Z462/'Variables AMS'!Z$64*'Variables AMS'!$S$64</f>
        <v>2530.7550302242184</v>
      </c>
      <c r="AC124" s="21">
        <f>'Variables AMS'!AA425*'Variables AMS'!AA462/'Variables AMS'!AA$64*'Variables AMS'!$S$64</f>
        <v>2570.8104815014608</v>
      </c>
      <c r="AD124" s="21">
        <f>'Variables AMS'!AB425*'Variables AMS'!AB462/'Variables AMS'!AB$64*'Variables AMS'!$S$64</f>
        <v>2598.5299392769221</v>
      </c>
      <c r="AE124" s="21">
        <f>'Variables AMS'!AC425*'Variables AMS'!AC462/'Variables AMS'!AC$64*'Variables AMS'!$S$64</f>
        <v>2741.8345420456217</v>
      </c>
      <c r="AF124" s="21">
        <f>'Variables AMS'!AD425*'Variables AMS'!AD462/'Variables AMS'!AD$64*'Variables AMS'!$S$64</f>
        <v>2865.0779204606729</v>
      </c>
      <c r="AG124" s="21">
        <f>'Variables AMS'!AE425*'Variables AMS'!AE462/'Variables AMS'!AE$64*'Variables AMS'!$S$64</f>
        <v>2958.6313373920484</v>
      </c>
      <c r="AH124" s="21">
        <f>'Variables AMS'!AF425*'Variables AMS'!AF462/'Variables AMS'!AF$64*'Variables AMS'!$S$64</f>
        <v>2997.0846564119856</v>
      </c>
      <c r="AI124" s="21">
        <f>'Variables AMS'!AG425*'Variables AMS'!AG462/'Variables AMS'!AG$64*'Variables AMS'!$S$64</f>
        <v>2993.3308662014661</v>
      </c>
      <c r="AJ124" s="21">
        <f>'Variables AMS'!AH425*'Variables AMS'!AH462/'Variables AMS'!AH$64*'Variables AMS'!$S$64</f>
        <v>3135.9883693491943</v>
      </c>
      <c r="AK124" s="21">
        <f>'Variables AMS'!AI425*'Variables AMS'!AI462/'Variables AMS'!AI$64*'Variables AMS'!$S$64</f>
        <v>3290.7915813490567</v>
      </c>
      <c r="AL124" s="21">
        <f>'Variables AMS'!AJ425*'Variables AMS'!AJ462/'Variables AMS'!AJ$64*'Variables AMS'!$S$64</f>
        <v>3445.2235971388795</v>
      </c>
      <c r="AM124" s="21">
        <f>'Variables AMS'!AK425*'Variables AMS'!AK462/'Variables AMS'!AK$64*'Variables AMS'!$S$64</f>
        <v>3589.4025064394646</v>
      </c>
      <c r="AN124" s="21">
        <f>'Variables AMS'!AL425*'Variables AMS'!AL462/'Variables AMS'!AL$64*'Variables AMS'!$S$64</f>
        <v>3730.0654393413779</v>
      </c>
      <c r="AO124" s="21">
        <f>'Variables AMS'!AM425*'Variables AMS'!AM462/'Variables AMS'!AM$64*'Variables AMS'!$S$64</f>
        <v>3877.9872834836651</v>
      </c>
      <c r="AP124" s="21">
        <f>'Variables AMS'!AN425*'Variables AMS'!AN462/'Variables AMS'!AN$64*'Variables AMS'!$S$64</f>
        <v>4021.2557355801046</v>
      </c>
      <c r="AQ124" s="21">
        <f>'Variables AMS'!AO425*'Variables AMS'!AO462/'Variables AMS'!AO$64*'Variables AMS'!$S$64</f>
        <v>4158.0312706701206</v>
      </c>
      <c r="AR124" s="21">
        <f>'Variables AMS'!AP425*'Variables AMS'!AP462/'Variables AMS'!AP$64*'Variables AMS'!$S$64</f>
        <v>4287.8946055069946</v>
      </c>
      <c r="AS124" s="21">
        <f>'Variables AMS'!AQ425*'Variables AMS'!AQ462/'Variables AMS'!AQ$64*'Variables AMS'!$S$64</f>
        <v>4409.2703530047866</v>
      </c>
      <c r="AT124" s="21">
        <f>'Variables AMS'!AR425*'Variables AMS'!AR462/'Variables AMS'!AR$64*'Variables AMS'!$S$64</f>
        <v>4570.9736624634206</v>
      </c>
      <c r="AU124" s="21">
        <f>'Variables AMS'!AS425*'Variables AMS'!AS462/'Variables AMS'!AS$64*'Variables AMS'!$S$64</f>
        <v>4737.4117555980092</v>
      </c>
      <c r="AV124" s="21">
        <f>'Variables AMS'!AT425*'Variables AMS'!AT462/'Variables AMS'!AT$64*'Variables AMS'!$S$64</f>
        <v>4902.5140022819169</v>
      </c>
      <c r="AW124" s="21">
        <f>'Variables AMS'!AU425*'Variables AMS'!AU462/'Variables AMS'!AU$64*'Variables AMS'!$S$64</f>
        <v>5065.1078852768896</v>
      </c>
      <c r="AX124" s="21">
        <f>'Variables AMS'!AV425*'Variables AMS'!AV462/'Variables AMS'!AV$64*'Variables AMS'!$S$64</f>
        <v>5219.9976632408943</v>
      </c>
    </row>
    <row r="125" spans="1:50" x14ac:dyDescent="0.25">
      <c r="A125" s="112"/>
      <c r="B125" s="114"/>
      <c r="C125" t="s">
        <v>240</v>
      </c>
      <c r="D125" s="21">
        <f>'Variables AMS'!B426*'Variables AMS'!B463/'Variables AMS'!B$64*'Variables AMS'!$S$64</f>
        <v>72.505600076704681</v>
      </c>
      <c r="E125" s="21">
        <f>'Variables AMS'!C426*'Variables AMS'!C463/'Variables AMS'!C$64*'Variables AMS'!$S$64</f>
        <v>73.669700938536977</v>
      </c>
      <c r="F125" s="21">
        <f>'Variables AMS'!D426*'Variables AMS'!D463/'Variables AMS'!D$64*'Variables AMS'!$S$64</f>
        <v>74.852882148015297</v>
      </c>
      <c r="G125" s="21">
        <f>'Variables AMS'!E426*'Variables AMS'!E463/'Variables AMS'!E$64*'Variables AMS'!$S$64</f>
        <v>98.061001570260899</v>
      </c>
      <c r="H125" s="21">
        <f>'Variables AMS'!F426*'Variables AMS'!F463/'Variables AMS'!F$64*'Variables AMS'!$S$64</f>
        <v>132.79992533408927</v>
      </c>
      <c r="I125" s="21">
        <f>'Variables AMS'!G426*'Variables AMS'!G463/'Variables AMS'!G$64*'Variables AMS'!$S$64</f>
        <v>168.51621736913251</v>
      </c>
      <c r="J125" s="21">
        <f>'Variables AMS'!H426*'Variables AMS'!H463/'Variables AMS'!H$64*'Variables AMS'!$S$64</f>
        <v>230.02234577917798</v>
      </c>
      <c r="K125" s="21">
        <f>'Variables AMS'!I426*'Variables AMS'!I463/'Variables AMS'!I$64*'Variables AMS'!$S$64</f>
        <v>317.22866120579801</v>
      </c>
      <c r="L125" s="21">
        <f>'Variables AMS'!J426*'Variables AMS'!J463/'Variables AMS'!J$64*'Variables AMS'!$S$64</f>
        <v>431.92428805770209</v>
      </c>
      <c r="M125" s="21">
        <f>'Variables AMS'!K426*'Variables AMS'!K463/'Variables AMS'!K$64*'Variables AMS'!$S$64</f>
        <v>575.61358646269423</v>
      </c>
      <c r="N125" s="21">
        <f>'Variables AMS'!L426*'Variables AMS'!L463/'Variables AMS'!L$64*'Variables AMS'!$S$64</f>
        <v>763.59884129319471</v>
      </c>
      <c r="O125" s="21">
        <f>'Variables AMS'!M426*'Variables AMS'!M463/'Variables AMS'!M$64*'Variables AMS'!$S$64</f>
        <v>1002.2523012504163</v>
      </c>
      <c r="P125" s="21">
        <f>'Variables AMS'!N426*'Variables AMS'!N463/'Variables AMS'!N$64*'Variables AMS'!$S$64</f>
        <v>1107.0993668057108</v>
      </c>
      <c r="Q125" s="21">
        <f>'Variables AMS'!O426*'Variables AMS'!O463/'Variables AMS'!O$64*'Variables AMS'!$S$64</f>
        <v>1225.9907417825038</v>
      </c>
      <c r="R125" s="21">
        <f>'Variables AMS'!P426*'Variables AMS'!P463/'Variables AMS'!P$64*'Variables AMS'!$S$64</f>
        <v>1359.8362334424958</v>
      </c>
      <c r="S125" s="21">
        <f>'Variables AMS'!Q426*'Variables AMS'!Q463/'Variables AMS'!Q$64*'Variables AMS'!$S$64</f>
        <v>1461.637572831236</v>
      </c>
      <c r="T125" s="21">
        <f>'Variables AMS'!R426*'Variables AMS'!R463/'Variables AMS'!R$64*'Variables AMS'!$S$64</f>
        <v>1571.9916617967206</v>
      </c>
      <c r="U125" s="21">
        <f>'Variables AMS'!S426*'Variables AMS'!S463/'Variables AMS'!S$64*'Variables AMS'!$S$64</f>
        <v>1587.2412972485627</v>
      </c>
      <c r="V125" s="21">
        <f>'Variables AMS'!T426*'Variables AMS'!T463/'Variables AMS'!T$64*'Variables AMS'!$S$64</f>
        <v>1576.0219204506286</v>
      </c>
      <c r="W125" s="21">
        <f>'Variables AMS'!U426*'Variables AMS'!U463/'Variables AMS'!U$64*'Variables AMS'!$S$64</f>
        <v>1549.9258073081567</v>
      </c>
      <c r="X125" s="21">
        <f>'Variables AMS'!V426*'Variables AMS'!V463/'Variables AMS'!V$64*'Variables AMS'!$S$64</f>
        <v>1509.7793617579657</v>
      </c>
      <c r="Y125" s="21">
        <f>'Variables AMS'!W426*'Variables AMS'!W463/'Variables AMS'!W$64*'Variables AMS'!$S$64</f>
        <v>1596.7994613446999</v>
      </c>
      <c r="Z125" s="21">
        <f>'Variables AMS'!X426*'Variables AMS'!X463/'Variables AMS'!X$64*'Variables AMS'!$S$64</f>
        <v>1765.1108009561715</v>
      </c>
      <c r="AA125" s="21">
        <f>'Variables AMS'!Y426*'Variables AMS'!Y463/'Variables AMS'!Y$64*'Variables AMS'!$S$64</f>
        <v>1892.0191900530413</v>
      </c>
      <c r="AB125" s="21">
        <f>'Variables AMS'!Z426*'Variables AMS'!Z463/'Variables AMS'!Z$64*'Variables AMS'!$S$64</f>
        <v>1966.8061113779866</v>
      </c>
      <c r="AC125" s="21">
        <f>'Variables AMS'!AA426*'Variables AMS'!AA463/'Variables AMS'!AA$64*'Variables AMS'!$S$64</f>
        <v>1988.7682230214527</v>
      </c>
      <c r="AD125" s="21">
        <f>'Variables AMS'!AB426*'Variables AMS'!AB463/'Variables AMS'!AB$64*'Variables AMS'!$S$64</f>
        <v>1968.2554254195288</v>
      </c>
      <c r="AE125" s="21">
        <f>'Variables AMS'!AC426*'Variables AMS'!AC463/'Variables AMS'!AC$64*'Variables AMS'!$S$64</f>
        <v>2101.2175368003227</v>
      </c>
      <c r="AF125" s="21">
        <f>'Variables AMS'!AD426*'Variables AMS'!AD463/'Variables AMS'!AD$64*'Variables AMS'!$S$64</f>
        <v>2242.1099914533229</v>
      </c>
      <c r="AG125" s="21">
        <f>'Variables AMS'!AE426*'Variables AMS'!AE463/'Variables AMS'!AE$64*'Variables AMS'!$S$64</f>
        <v>2379.1151654882688</v>
      </c>
      <c r="AH125" s="21">
        <f>'Variables AMS'!AF426*'Variables AMS'!AF463/'Variables AMS'!AF$64*'Variables AMS'!$S$64</f>
        <v>2490.37037755654</v>
      </c>
      <c r="AI125" s="21">
        <f>'Variables AMS'!AG426*'Variables AMS'!AG463/'Variables AMS'!AG$64*'Variables AMS'!$S$64</f>
        <v>2584.8880276867117</v>
      </c>
      <c r="AJ125" s="21">
        <f>'Variables AMS'!AH426*'Variables AMS'!AH463/'Variables AMS'!AH$64*'Variables AMS'!$S$64</f>
        <v>2648.3967452242741</v>
      </c>
      <c r="AK125" s="21">
        <f>'Variables AMS'!AI426*'Variables AMS'!AI463/'Variables AMS'!AI$64*'Variables AMS'!$S$64</f>
        <v>2706.5462733703257</v>
      </c>
      <c r="AL125" s="21">
        <f>'Variables AMS'!AJ426*'Variables AMS'!AJ463/'Variables AMS'!AJ$64*'Variables AMS'!$S$64</f>
        <v>2763.4522923557829</v>
      </c>
      <c r="AM125" s="21">
        <f>'Variables AMS'!AK426*'Variables AMS'!AK463/'Variables AMS'!AK$64*'Variables AMS'!$S$64</f>
        <v>2815.1587313920691</v>
      </c>
      <c r="AN125" s="21">
        <f>'Variables AMS'!AL426*'Variables AMS'!AL463/'Variables AMS'!AL$64*'Variables AMS'!$S$64</f>
        <v>2864.5763883763229</v>
      </c>
      <c r="AO125" s="21">
        <f>'Variables AMS'!AM426*'Variables AMS'!AM463/'Variables AMS'!AM$64*'Variables AMS'!$S$64</f>
        <v>2933.3687261580944</v>
      </c>
      <c r="AP125" s="21">
        <f>'Variables AMS'!AN426*'Variables AMS'!AN463/'Variables AMS'!AN$64*'Variables AMS'!$S$64</f>
        <v>3001.0452232895027</v>
      </c>
      <c r="AQ125" s="21">
        <f>'Variables AMS'!AO426*'Variables AMS'!AO463/'Variables AMS'!AO$64*'Variables AMS'!$S$64</f>
        <v>3064.9231124432822</v>
      </c>
      <c r="AR125" s="21">
        <f>'Variables AMS'!AP426*'Variables AMS'!AP463/'Variables AMS'!AP$64*'Variables AMS'!$S$64</f>
        <v>3124.4970954707596</v>
      </c>
      <c r="AS125" s="21">
        <f>'Variables AMS'!AQ426*'Variables AMS'!AQ463/'Variables AMS'!AQ$64*'Variables AMS'!$S$64</f>
        <v>3178.5660134628492</v>
      </c>
      <c r="AT125" s="21">
        <f>'Variables AMS'!AR426*'Variables AMS'!AR463/'Variables AMS'!AR$64*'Variables AMS'!$S$64</f>
        <v>2944.6225090046505</v>
      </c>
      <c r="AU125" s="21">
        <f>'Variables AMS'!AS426*'Variables AMS'!AS463/'Variables AMS'!AS$64*'Variables AMS'!$S$64</f>
        <v>2663.1262445794036</v>
      </c>
      <c r="AV125" s="21">
        <f>'Variables AMS'!AT426*'Variables AMS'!AT463/'Variables AMS'!AT$64*'Variables AMS'!$S$64</f>
        <v>2357.0929451514958</v>
      </c>
      <c r="AW125" s="21">
        <f>'Variables AMS'!AU426*'Variables AMS'!AU463/'Variables AMS'!AU$64*'Variables AMS'!$S$64</f>
        <v>2028.0318099970232</v>
      </c>
      <c r="AX125" s="21">
        <f>'Variables AMS'!AV426*'Variables AMS'!AV463/'Variables AMS'!AV$64*'Variables AMS'!$S$64</f>
        <v>1674.0156083163799</v>
      </c>
    </row>
    <row r="126" spans="1:50" x14ac:dyDescent="0.25">
      <c r="A126" s="112"/>
      <c r="B126" s="114"/>
      <c r="C126" t="s">
        <v>368</v>
      </c>
      <c r="D126" s="21">
        <f>'Variables AMS'!B427*'Variables AMS'!B464/'Variables AMS'!B$64*'Variables AMS'!$S$64</f>
        <v>473.15898373369066</v>
      </c>
      <c r="E126" s="21">
        <f>'Variables AMS'!C427*'Variables AMS'!C464/'Variables AMS'!C$64*'Variables AMS'!$S$64</f>
        <v>480.75570426514491</v>
      </c>
      <c r="F126" s="21">
        <f>'Variables AMS'!D427*'Variables AMS'!D464/'Variables AMS'!D$64*'Variables AMS'!$S$64</f>
        <v>488.47693750947127</v>
      </c>
      <c r="G126" s="21">
        <f>'Variables AMS'!E427*'Variables AMS'!E464/'Variables AMS'!E$64*'Variables AMS'!$S$64</f>
        <v>478.42397980896743</v>
      </c>
      <c r="H126" s="21">
        <f>'Variables AMS'!F427*'Variables AMS'!F464/'Variables AMS'!F$64*'Variables AMS'!$S$64</f>
        <v>469.91245864922735</v>
      </c>
      <c r="I126" s="21">
        <f>'Variables AMS'!G427*'Variables AMS'!G464/'Variables AMS'!G$64*'Variables AMS'!$S$64</f>
        <v>431.25601867513825</v>
      </c>
      <c r="J126" s="21">
        <f>'Variables AMS'!H427*'Variables AMS'!H464/'Variables AMS'!H$64*'Variables AMS'!$S$64</f>
        <v>425.70197770286336</v>
      </c>
      <c r="K126" s="21">
        <f>'Variables AMS'!I427*'Variables AMS'!I464/'Variables AMS'!I$64*'Variables AMS'!$S$64</f>
        <v>424.64937629674967</v>
      </c>
      <c r="L126" s="21">
        <f>'Variables AMS'!J427*'Variables AMS'!J464/'Variables AMS'!J$64*'Variables AMS'!$S$64</f>
        <v>418.30825332502553</v>
      </c>
      <c r="M126" s="21">
        <f>'Variables AMS'!K427*'Variables AMS'!K464/'Variables AMS'!K$64*'Variables AMS'!$S$64</f>
        <v>403.32210230257368</v>
      </c>
      <c r="N126" s="21">
        <f>'Variables AMS'!L427*'Variables AMS'!L464/'Variables AMS'!L$64*'Variables AMS'!$S$64</f>
        <v>387.14109086167082</v>
      </c>
      <c r="O126" s="21">
        <f>'Variables AMS'!M427*'Variables AMS'!M464/'Variables AMS'!M$64*'Variables AMS'!$S$64</f>
        <v>367.74986561883719</v>
      </c>
      <c r="P126" s="21">
        <f>'Variables AMS'!N427*'Variables AMS'!N464/'Variables AMS'!N$64*'Variables AMS'!$S$64</f>
        <v>393.33237241876617</v>
      </c>
      <c r="Q126" s="21">
        <f>'Variables AMS'!O427*'Variables AMS'!O464/'Variables AMS'!O$64*'Variables AMS'!$S$64</f>
        <v>434.84284475641687</v>
      </c>
      <c r="R126" s="21">
        <f>'Variables AMS'!P427*'Variables AMS'!P464/'Variables AMS'!P$64*'Variables AMS'!$S$64</f>
        <v>483.0212751063184</v>
      </c>
      <c r="S126" s="21">
        <f>'Variables AMS'!Q427*'Variables AMS'!Q464/'Variables AMS'!Q$64*'Variables AMS'!$S$64</f>
        <v>520.03856380980073</v>
      </c>
      <c r="T126" s="21">
        <f>'Variables AMS'!R427*'Variables AMS'!R464/'Variables AMS'!R$64*'Variables AMS'!$S$64</f>
        <v>560.26255501198318</v>
      </c>
      <c r="U126" s="21">
        <f>'Variables AMS'!S427*'Variables AMS'!S464/'Variables AMS'!S$64*'Variables AMS'!$S$64</f>
        <v>584.81733325315213</v>
      </c>
      <c r="V126" s="21">
        <f>'Variables AMS'!T427*'Variables AMS'!T464/'Variables AMS'!T$64*'Variables AMS'!$S$64</f>
        <v>602.91332530338798</v>
      </c>
      <c r="W126" s="21">
        <f>'Variables AMS'!U427*'Variables AMS'!U464/'Variables AMS'!U$64*'Variables AMS'!$S$64</f>
        <v>616.58836007805758</v>
      </c>
      <c r="X126" s="21">
        <f>'Variables AMS'!V427*'Variables AMS'!V464/'Variables AMS'!V$64*'Variables AMS'!$S$64</f>
        <v>584.47141068592146</v>
      </c>
      <c r="Y126" s="21">
        <f>'Variables AMS'!W427*'Variables AMS'!W464/'Variables AMS'!W$64*'Variables AMS'!$S$64</f>
        <v>598.24400299588774</v>
      </c>
      <c r="Z126" s="21">
        <f>'Variables AMS'!X427*'Variables AMS'!X464/'Variables AMS'!X$64*'Variables AMS'!$S$64</f>
        <v>604.33008740059324</v>
      </c>
      <c r="AA126" s="21">
        <f>'Variables AMS'!Y427*'Variables AMS'!Y464/'Variables AMS'!Y$64*'Variables AMS'!$S$64</f>
        <v>604.59634091910061</v>
      </c>
      <c r="AB126" s="21">
        <f>'Variables AMS'!Z427*'Variables AMS'!Z464/'Variables AMS'!Z$64*'Variables AMS'!$S$64</f>
        <v>601.17509084992207</v>
      </c>
      <c r="AC126" s="21">
        <f>'Variables AMS'!AA427*'Variables AMS'!AA464/'Variables AMS'!AA$64*'Variables AMS'!$S$64</f>
        <v>595.89059366155573</v>
      </c>
      <c r="AD126" s="21">
        <f>'Variables AMS'!AB427*'Variables AMS'!AB464/'Variables AMS'!AB$64*'Variables AMS'!$S$64</f>
        <v>590.00369566330278</v>
      </c>
      <c r="AE126" s="21">
        <f>'Variables AMS'!AC427*'Variables AMS'!AC464/'Variables AMS'!AC$64*'Variables AMS'!$S$64</f>
        <v>592.70215261830788</v>
      </c>
      <c r="AF126" s="21">
        <f>'Variables AMS'!AD427*'Variables AMS'!AD464/'Variables AMS'!AD$64*'Variables AMS'!$S$64</f>
        <v>596.17656725604172</v>
      </c>
      <c r="AG126" s="21">
        <f>'Variables AMS'!AE427*'Variables AMS'!AE464/'Variables AMS'!AE$64*'Variables AMS'!$S$64</f>
        <v>600.5779011249258</v>
      </c>
      <c r="AH126" s="21">
        <f>'Variables AMS'!AF427*'Variables AMS'!AF464/'Variables AMS'!AF$64*'Variables AMS'!$S$64</f>
        <v>600.29724485774079</v>
      </c>
      <c r="AI126" s="21">
        <f>'Variables AMS'!AG427*'Variables AMS'!AG464/'Variables AMS'!AG$64*'Variables AMS'!$S$64</f>
        <v>598.12819967551764</v>
      </c>
      <c r="AJ126" s="21">
        <f>'Variables AMS'!AH427*'Variables AMS'!AH464/'Variables AMS'!AH$64*'Variables AMS'!$S$64</f>
        <v>589.82018950351858</v>
      </c>
      <c r="AK126" s="21">
        <f>'Variables AMS'!AI427*'Variables AMS'!AI464/'Variables AMS'!AI$64*'Variables AMS'!$S$64</f>
        <v>581.64126205333412</v>
      </c>
      <c r="AL126" s="21">
        <f>'Variables AMS'!AJ427*'Variables AMS'!AJ464/'Variables AMS'!AJ$64*'Variables AMS'!$S$64</f>
        <v>574.42965353002535</v>
      </c>
      <c r="AM126" s="21">
        <f>'Variables AMS'!AK427*'Variables AMS'!AK464/'Variables AMS'!AK$64*'Variables AMS'!$S$64</f>
        <v>568.87863565107455</v>
      </c>
      <c r="AN126" s="21">
        <f>'Variables AMS'!AL427*'Variables AMS'!AL464/'Variables AMS'!AL$64*'Variables AMS'!$S$64</f>
        <v>564.02510549907356</v>
      </c>
      <c r="AO126" s="21">
        <f>'Variables AMS'!AM427*'Variables AMS'!AM464/'Variables AMS'!AM$64*'Variables AMS'!$S$64</f>
        <v>566.22231515527506</v>
      </c>
      <c r="AP126" s="21">
        <f>'Variables AMS'!AN427*'Variables AMS'!AN464/'Variables AMS'!AN$64*'Variables AMS'!$S$64</f>
        <v>569.57182304137655</v>
      </c>
      <c r="AQ126" s="21">
        <f>'Variables AMS'!AO427*'Variables AMS'!AO464/'Variables AMS'!AO$64*'Variables AMS'!$S$64</f>
        <v>573.34573315336957</v>
      </c>
      <c r="AR126" s="21">
        <f>'Variables AMS'!AP427*'Variables AMS'!AP464/'Variables AMS'!AP$64*'Variables AMS'!$S$64</f>
        <v>577.41708556770152</v>
      </c>
      <c r="AS126" s="21">
        <f>'Variables AMS'!AQ427*'Variables AMS'!AQ464/'Variables AMS'!AQ$64*'Variables AMS'!$S$64</f>
        <v>581.55787514271572</v>
      </c>
      <c r="AT126" s="21">
        <f>'Variables AMS'!AR427*'Variables AMS'!AR464/'Variables AMS'!AR$64*'Variables AMS'!$S$64</f>
        <v>582.31788775575092</v>
      </c>
      <c r="AU126" s="21">
        <f>'Variables AMS'!AS427*'Variables AMS'!AS464/'Variables AMS'!AS$64*'Variables AMS'!$S$64</f>
        <v>583.16890961763249</v>
      </c>
      <c r="AV126" s="21">
        <f>'Variables AMS'!AT427*'Variables AMS'!AT464/'Variables AMS'!AT$64*'Variables AMS'!$S$64</f>
        <v>584.17806554184506</v>
      </c>
      <c r="AW126" s="21">
        <f>'Variables AMS'!AU427*'Variables AMS'!AU464/'Variables AMS'!AU$64*'Variables AMS'!$S$64</f>
        <v>585.28409421835215</v>
      </c>
      <c r="AX126" s="21">
        <f>'Variables AMS'!AV427*'Variables AMS'!AV464/'Variables AMS'!AV$64*'Variables AMS'!$S$64</f>
        <v>585.90882811509709</v>
      </c>
    </row>
    <row r="127" spans="1:50" x14ac:dyDescent="0.25">
      <c r="A127" s="112"/>
      <c r="B127" s="114"/>
      <c r="C127" t="s">
        <v>241</v>
      </c>
      <c r="D127" s="21">
        <f>'Variables AMS'!B428*'Variables AMS'!B465/'Variables AMS'!B$64*'Variables AMS'!$S$64</f>
        <v>42.128085628226771</v>
      </c>
      <c r="E127" s="21">
        <f>'Variables AMS'!C428*'Variables AMS'!C465/'Variables AMS'!C$64*'Variables AMS'!$S$64</f>
        <v>42.804465669703255</v>
      </c>
      <c r="F127" s="21">
        <f>'Variables AMS'!D428*'Variables AMS'!D465/'Variables AMS'!D$64*'Variables AMS'!$S$64</f>
        <v>43.49193157124877</v>
      </c>
      <c r="G127" s="21">
        <f>'Variables AMS'!E428*'Variables AMS'!E465/'Variables AMS'!E$64*'Variables AMS'!$S$64</f>
        <v>48.788240065261931</v>
      </c>
      <c r="H127" s="21">
        <f>'Variables AMS'!F428*'Variables AMS'!F465/'Variables AMS'!F$64*'Variables AMS'!$S$64</f>
        <v>55.671021029434748</v>
      </c>
      <c r="I127" s="21">
        <f>'Variables AMS'!G428*'Variables AMS'!G465/'Variables AMS'!G$64*'Variables AMS'!$S$64</f>
        <v>59.44171665247373</v>
      </c>
      <c r="J127" s="21">
        <f>'Variables AMS'!H428*'Variables AMS'!H465/'Variables AMS'!H$64*'Variables AMS'!$S$64</f>
        <v>68.262486175364145</v>
      </c>
      <c r="K127" s="21">
        <f>'Variables AMS'!I428*'Variables AMS'!I465/'Variables AMS'!I$64*'Variables AMS'!$S$64</f>
        <v>79.204121815158757</v>
      </c>
      <c r="L127" s="21">
        <f>'Variables AMS'!J428*'Variables AMS'!J465/'Variables AMS'!J$64*'Variables AMS'!$S$64</f>
        <v>90.741081937495849</v>
      </c>
      <c r="M127" s="21">
        <f>'Variables AMS'!K428*'Variables AMS'!K465/'Variables AMS'!K$64*'Variables AMS'!$S$64</f>
        <v>101.75520056587096</v>
      </c>
      <c r="N127" s="21">
        <f>'Variables AMS'!L428*'Variables AMS'!L465/'Variables AMS'!L$64*'Variables AMS'!$S$64</f>
        <v>113.59681404510721</v>
      </c>
      <c r="O127" s="21">
        <f>'Variables AMS'!M428*'Variables AMS'!M465/'Variables AMS'!M$64*'Variables AMS'!$S$64</f>
        <v>125.49709629621533</v>
      </c>
      <c r="P127" s="21">
        <f>'Variables AMS'!N428*'Variables AMS'!N465/'Variables AMS'!N$64*'Variables AMS'!$S$64</f>
        <v>119.0797955665635</v>
      </c>
      <c r="Q127" s="21">
        <f>'Variables AMS'!O428*'Variables AMS'!O465/'Variables AMS'!O$64*'Variables AMS'!$S$64</f>
        <v>113.70394786552315</v>
      </c>
      <c r="R127" s="21">
        <f>'Variables AMS'!P428*'Variables AMS'!P465/'Variables AMS'!P$64*'Variables AMS'!$S$64</f>
        <v>108.81805271291752</v>
      </c>
      <c r="S127" s="21">
        <f>'Variables AMS'!Q428*'Variables AMS'!Q465/'Variables AMS'!Q$64*'Variables AMS'!$S$64</f>
        <v>100.80136478374918</v>
      </c>
      <c r="T127" s="21">
        <f>'Variables AMS'!R428*'Variables AMS'!R465/'Variables AMS'!R$64*'Variables AMS'!$S$64</f>
        <v>93.17647188408155</v>
      </c>
      <c r="U127" s="21">
        <f>'Variables AMS'!S428*'Variables AMS'!S465/'Variables AMS'!S$64*'Variables AMS'!$S$64</f>
        <v>117.03105962280507</v>
      </c>
      <c r="V127" s="21">
        <f>'Variables AMS'!T428*'Variables AMS'!T465/'Variables AMS'!T$64*'Variables AMS'!$S$64</f>
        <v>142.2275424376227</v>
      </c>
      <c r="W127" s="21">
        <f>'Variables AMS'!U428*'Variables AMS'!U465/'Variables AMS'!U$64*'Variables AMS'!$S$64</f>
        <v>165.31956661425241</v>
      </c>
      <c r="X127" s="21">
        <f>'Variables AMS'!V428*'Variables AMS'!V465/'Variables AMS'!V$64*'Variables AMS'!$S$64</f>
        <v>133.83130547250599</v>
      </c>
      <c r="Y127" s="21">
        <f>'Variables AMS'!W428*'Variables AMS'!W465/'Variables AMS'!W$64*'Variables AMS'!$S$64</f>
        <v>135.03992564365043</v>
      </c>
      <c r="Z127" s="21">
        <f>'Variables AMS'!X428*'Variables AMS'!X465/'Variables AMS'!X$64*'Variables AMS'!$S$64</f>
        <v>133.41449081094581</v>
      </c>
      <c r="AA127" s="21">
        <f>'Variables AMS'!Y428*'Variables AMS'!Y465/'Variables AMS'!Y$64*'Variables AMS'!$S$64</f>
        <v>130.38017411515253</v>
      </c>
      <c r="AB127" s="21">
        <f>'Variables AMS'!Z428*'Variables AMS'!Z465/'Variables AMS'!Z$64*'Variables AMS'!$S$64</f>
        <v>126.57122506006687</v>
      </c>
      <c r="AC127" s="21">
        <f>'Variables AMS'!AA428*'Variables AMS'!AA465/'Variables AMS'!AA$64*'Variables AMS'!$S$64</f>
        <v>122.4127273577128</v>
      </c>
      <c r="AD127" s="21">
        <f>'Variables AMS'!AB428*'Variables AMS'!AB465/'Variables AMS'!AB$64*'Variables AMS'!$S$64</f>
        <v>118.19527393242939</v>
      </c>
      <c r="AE127" s="21">
        <f>'Variables AMS'!AC428*'Variables AMS'!AC465/'Variables AMS'!AC$64*'Variables AMS'!$S$64</f>
        <v>122.04688755161457</v>
      </c>
      <c r="AF127" s="21">
        <f>'Variables AMS'!AD428*'Variables AMS'!AD465/'Variables AMS'!AD$64*'Variables AMS'!$S$64</f>
        <v>126.68254292377183</v>
      </c>
      <c r="AG127" s="21">
        <f>'Variables AMS'!AE428*'Variables AMS'!AE465/'Variables AMS'!AE$64*'Variables AMS'!$S$64</f>
        <v>131.55184727137373</v>
      </c>
      <c r="AH127" s="21">
        <f>'Variables AMS'!AF428*'Variables AMS'!AF465/'Variables AMS'!AF$64*'Variables AMS'!$S$64</f>
        <v>135.72084997598643</v>
      </c>
      <c r="AI127" s="21">
        <f>'Variables AMS'!AG428*'Variables AMS'!AG465/'Variables AMS'!AG$64*'Variables AMS'!$S$64</f>
        <v>139.43454206204873</v>
      </c>
      <c r="AJ127" s="21">
        <f>'Variables AMS'!AH428*'Variables AMS'!AH465/'Variables AMS'!AH$64*'Variables AMS'!$S$64</f>
        <v>145.59523402896627</v>
      </c>
      <c r="AK127" s="21">
        <f>'Variables AMS'!AI428*'Variables AMS'!AI465/'Variables AMS'!AI$64*'Variables AMS'!$S$64</f>
        <v>152.10077880553717</v>
      </c>
      <c r="AL127" s="21">
        <f>'Variables AMS'!AJ428*'Variables AMS'!AJ465/'Variables AMS'!AJ$64*'Variables AMS'!$S$64</f>
        <v>158.80348865440712</v>
      </c>
      <c r="AM127" s="21">
        <f>'Variables AMS'!AK428*'Variables AMS'!AK465/'Variables AMS'!AK$64*'Variables AMS'!$S$64</f>
        <v>165.46703715923309</v>
      </c>
      <c r="AN127" s="21">
        <f>'Variables AMS'!AL428*'Variables AMS'!AL465/'Variables AMS'!AL$64*'Variables AMS'!$S$64</f>
        <v>172.23495542090751</v>
      </c>
      <c r="AO127" s="21">
        <f>'Variables AMS'!AM428*'Variables AMS'!AM465/'Variables AMS'!AM$64*'Variables AMS'!$S$64</f>
        <v>174.35278771062664</v>
      </c>
      <c r="AP127" s="21">
        <f>'Variables AMS'!AN428*'Variables AMS'!AN465/'Variables AMS'!AN$64*'Variables AMS'!$S$64</f>
        <v>176.09594011702447</v>
      </c>
      <c r="AQ127" s="21">
        <f>'Variables AMS'!AO428*'Variables AMS'!AO465/'Variables AMS'!AO$64*'Variables AMS'!$S$64</f>
        <v>177.89709918600349</v>
      </c>
      <c r="AR127" s="21">
        <f>'Variables AMS'!AP428*'Variables AMS'!AP465/'Variables AMS'!AP$64*'Variables AMS'!$S$64</f>
        <v>179.78764568484632</v>
      </c>
      <c r="AS127" s="21">
        <f>'Variables AMS'!AQ428*'Variables AMS'!AQ465/'Variables AMS'!AQ$64*'Variables AMS'!$S$64</f>
        <v>181.70441826138142</v>
      </c>
      <c r="AT127" s="21">
        <f>'Variables AMS'!AR428*'Variables AMS'!AR465/'Variables AMS'!AR$64*'Variables AMS'!$S$64</f>
        <v>183.84415412179357</v>
      </c>
      <c r="AU127" s="21">
        <f>'Variables AMS'!AS428*'Variables AMS'!AS465/'Variables AMS'!AS$64*'Variables AMS'!$S$64</f>
        <v>186.1633320841886</v>
      </c>
      <c r="AV127" s="21">
        <f>'Variables AMS'!AT428*'Variables AMS'!AT465/'Variables AMS'!AT$64*'Variables AMS'!$S$64</f>
        <v>188.56487104568856</v>
      </c>
      <c r="AW127" s="21">
        <f>'Variables AMS'!AU428*'Variables AMS'!AU465/'Variables AMS'!AU$64*'Variables AMS'!$S$64</f>
        <v>191.01770211951515</v>
      </c>
      <c r="AX127" s="21">
        <f>'Variables AMS'!AV428*'Variables AMS'!AV465/'Variables AMS'!AV$64*'Variables AMS'!$S$64</f>
        <v>193.33076826074014</v>
      </c>
    </row>
    <row r="128" spans="1:50" x14ac:dyDescent="0.25">
      <c r="A128" s="112"/>
      <c r="B128" s="115" t="s">
        <v>822</v>
      </c>
      <c r="C128" t="s">
        <v>242</v>
      </c>
      <c r="D128" s="21">
        <f>'Variables AMS'!B429*'Variables AMS'!B466/'Variables AMS'!B$64*'Variables AMS'!$S$64</f>
        <v>1570.9348806281921</v>
      </c>
      <c r="E128" s="21">
        <f>'Variables AMS'!C429*'Variables AMS'!C466/'Variables AMS'!C$64*'Variables AMS'!$S$64</f>
        <v>1596.1567482699584</v>
      </c>
      <c r="F128" s="21">
        <f>'Variables AMS'!D429*'Variables AMS'!D466/'Variables AMS'!D$64*'Variables AMS'!$S$64</f>
        <v>1621.7606007455488</v>
      </c>
      <c r="G128" s="21">
        <f>'Variables AMS'!E429*'Variables AMS'!E466/'Variables AMS'!E$64*'Variables AMS'!$S$64</f>
        <v>1595.8931680607823</v>
      </c>
      <c r="H128" s="21">
        <f>'Variables AMS'!F429*'Variables AMS'!F466/'Variables AMS'!F$64*'Variables AMS'!$S$64</f>
        <v>1539.4252889947022</v>
      </c>
      <c r="I128" s="21">
        <f>'Variables AMS'!G429*'Variables AMS'!G466/'Variables AMS'!G$64*'Variables AMS'!$S$64</f>
        <v>1440.050581373253</v>
      </c>
      <c r="J128" s="21">
        <f>'Variables AMS'!H429*'Variables AMS'!H466/'Variables AMS'!H$64*'Variables AMS'!$S$64</f>
        <v>1427.339682783326</v>
      </c>
      <c r="K128" s="21">
        <f>'Variables AMS'!I429*'Variables AMS'!I466/'Variables AMS'!I$64*'Variables AMS'!$S$64</f>
        <v>1401.3140240758535</v>
      </c>
      <c r="L128" s="21">
        <f>'Variables AMS'!J429*'Variables AMS'!J466/'Variables AMS'!J$64*'Variables AMS'!$S$64</f>
        <v>1340.9545335812902</v>
      </c>
      <c r="M128" s="21">
        <f>'Variables AMS'!K429*'Variables AMS'!K466/'Variables AMS'!K$64*'Variables AMS'!$S$64</f>
        <v>1280.728515292742</v>
      </c>
      <c r="N128" s="21">
        <f>'Variables AMS'!L429*'Variables AMS'!L466/'Variables AMS'!L$64*'Variables AMS'!$S$64</f>
        <v>1233.4468032738871</v>
      </c>
      <c r="O128" s="21">
        <f>'Variables AMS'!M429*'Variables AMS'!M466/'Variables AMS'!M$64*'Variables AMS'!$S$64</f>
        <v>1198.4784937705904</v>
      </c>
      <c r="P128" s="21">
        <f>'Variables AMS'!N429*'Variables AMS'!N466/'Variables AMS'!N$64*'Variables AMS'!$S$64</f>
        <v>1191.8286790835034</v>
      </c>
      <c r="Q128" s="21">
        <f>'Variables AMS'!O429*'Variables AMS'!O466/'Variables AMS'!O$64*'Variables AMS'!$S$64</f>
        <v>1191.3707299741347</v>
      </c>
      <c r="R128" s="21">
        <f>'Variables AMS'!P429*'Variables AMS'!P466/'Variables AMS'!P$64*'Variables AMS'!$S$64</f>
        <v>1163.893298324746</v>
      </c>
      <c r="S128" s="21">
        <f>'Variables AMS'!Q429*'Variables AMS'!Q466/'Variables AMS'!Q$64*'Variables AMS'!$S$64</f>
        <v>1128.6937603476792</v>
      </c>
      <c r="T128" s="21">
        <f>'Variables AMS'!R429*'Variables AMS'!R466/'Variables AMS'!R$64*'Variables AMS'!$S$64</f>
        <v>1100.7294454104272</v>
      </c>
      <c r="U128" s="21">
        <f>'Variables AMS'!S429*'Variables AMS'!S466/'Variables AMS'!S$64*'Variables AMS'!$S$64</f>
        <v>1083.0117713344223</v>
      </c>
      <c r="V128" s="21">
        <f>'Variables AMS'!T429*'Variables AMS'!T466/'Variables AMS'!T$64*'Variables AMS'!$S$64</f>
        <v>1072.5646656889339</v>
      </c>
      <c r="W128" s="21">
        <f>'Variables AMS'!U429*'Variables AMS'!U466/'Variables AMS'!U$64*'Variables AMS'!$S$64</f>
        <v>1065.2401042195181</v>
      </c>
      <c r="X128" s="21">
        <f>'Variables AMS'!V429*'Variables AMS'!V466/'Variables AMS'!V$64*'Variables AMS'!$S$64</f>
        <v>939.30789052209889</v>
      </c>
      <c r="Y128" s="21">
        <f>'Variables AMS'!W429*'Variables AMS'!W466/'Variables AMS'!W$64*'Variables AMS'!$S$64</f>
        <v>875.21988247650961</v>
      </c>
      <c r="Z128" s="21">
        <f>'Variables AMS'!X429*'Variables AMS'!X466/'Variables AMS'!X$64*'Variables AMS'!$S$64</f>
        <v>819.0910754463747</v>
      </c>
      <c r="AA128" s="21">
        <f>'Variables AMS'!Y429*'Variables AMS'!Y466/'Variables AMS'!Y$64*'Variables AMS'!$S$64</f>
        <v>769.25430261049394</v>
      </c>
      <c r="AB128" s="21">
        <f>'Variables AMS'!Z429*'Variables AMS'!Z466/'Variables AMS'!Z$64*'Variables AMS'!$S$64</f>
        <v>723.2294784918322</v>
      </c>
      <c r="AC128" s="21">
        <f>'Variables AMS'!AA429*'Variables AMS'!AA466/'Variables AMS'!AA$64*'Variables AMS'!$S$64</f>
        <v>681.05888546810093</v>
      </c>
      <c r="AD128" s="21">
        <f>'Variables AMS'!AB429*'Variables AMS'!AB466/'Variables AMS'!AB$64*'Variables AMS'!$S$64</f>
        <v>639.79254096212924</v>
      </c>
      <c r="AE128" s="21">
        <f>'Variables AMS'!AC429*'Variables AMS'!AC466/'Variables AMS'!AC$64*'Variables AMS'!$S$64</f>
        <v>605.20633101762712</v>
      </c>
      <c r="AF128" s="21">
        <f>'Variables AMS'!AD429*'Variables AMS'!AD466/'Variables AMS'!AD$64*'Variables AMS'!$S$64</f>
        <v>571.4811879894296</v>
      </c>
      <c r="AG128" s="21">
        <f>'Variables AMS'!AE429*'Variables AMS'!AE466/'Variables AMS'!AE$64*'Variables AMS'!$S$64</f>
        <v>539.15791873443823</v>
      </c>
      <c r="AH128" s="21">
        <f>'Variables AMS'!AF429*'Variables AMS'!AF466/'Variables AMS'!AF$64*'Variables AMS'!$S$64</f>
        <v>510.89120539309795</v>
      </c>
      <c r="AI128" s="21">
        <f>'Variables AMS'!AG429*'Variables AMS'!AG466/'Variables AMS'!AG$64*'Variables AMS'!$S$64</f>
        <v>484.94990630560284</v>
      </c>
      <c r="AJ128" s="21">
        <f>'Variables AMS'!AH429*'Variables AMS'!AH466/'Variables AMS'!AH$64*'Variables AMS'!$S$64</f>
        <v>459.22006661377515</v>
      </c>
      <c r="AK128" s="21">
        <f>'Variables AMS'!AI429*'Variables AMS'!AI466/'Variables AMS'!AI$64*'Variables AMS'!$S$64</f>
        <v>434.09269968126023</v>
      </c>
      <c r="AL128" s="21">
        <f>'Variables AMS'!AJ429*'Variables AMS'!AJ466/'Variables AMS'!AJ$64*'Variables AMS'!$S$64</f>
        <v>409.78658857577949</v>
      </c>
      <c r="AM128" s="21">
        <f>'Variables AMS'!AK429*'Variables AMS'!AK466/'Variables AMS'!AK$64*'Variables AMS'!$S$64</f>
        <v>388.81273843732566</v>
      </c>
      <c r="AN128" s="21">
        <f>'Variables AMS'!AL429*'Variables AMS'!AL466/'Variables AMS'!AL$64*'Variables AMS'!$S$64</f>
        <v>368.56383807159011</v>
      </c>
      <c r="AO128" s="21">
        <f>'Variables AMS'!AM429*'Variables AMS'!AM466/'Variables AMS'!AM$64*'Variables AMS'!$S$64</f>
        <v>353.6639292494134</v>
      </c>
      <c r="AP128" s="21">
        <f>'Variables AMS'!AN429*'Variables AMS'!AN466/'Variables AMS'!AN$64*'Variables AMS'!$S$64</f>
        <v>339.65868844686446</v>
      </c>
      <c r="AQ128" s="21">
        <f>'Variables AMS'!AO429*'Variables AMS'!AO466/'Variables AMS'!AO$64*'Variables AMS'!$S$64</f>
        <v>325.99699885105412</v>
      </c>
      <c r="AR128" s="21">
        <f>'Variables AMS'!AP429*'Variables AMS'!AP466/'Variables AMS'!AP$64*'Variables AMS'!$S$64</f>
        <v>312.55530451944776</v>
      </c>
      <c r="AS128" s="21">
        <f>'Variables AMS'!AQ429*'Variables AMS'!AQ466/'Variables AMS'!AQ$64*'Variables AMS'!$S$64</f>
        <v>299.15315227004521</v>
      </c>
      <c r="AT128" s="21">
        <f>'Variables AMS'!AR429*'Variables AMS'!AR466/'Variables AMS'!AR$64*'Variables AMS'!$S$64</f>
        <v>280.90468303225691</v>
      </c>
      <c r="AU128" s="21">
        <f>'Variables AMS'!AS429*'Variables AMS'!AS466/'Variables AMS'!AS$64*'Variables AMS'!$S$64</f>
        <v>262.4756543384421</v>
      </c>
      <c r="AV128" s="21">
        <f>'Variables AMS'!AT429*'Variables AMS'!AT466/'Variables AMS'!AT$64*'Variables AMS'!$S$64</f>
        <v>244.17286095963925</v>
      </c>
      <c r="AW128" s="21">
        <f>'Variables AMS'!AU429*'Variables AMS'!AU466/'Variables AMS'!AU$64*'Variables AMS'!$S$64</f>
        <v>226.0061607974979</v>
      </c>
      <c r="AX128" s="21">
        <f>'Variables AMS'!AV429*'Variables AMS'!AV466/'Variables AMS'!AV$64*'Variables AMS'!$S$64</f>
        <v>207.73029835170431</v>
      </c>
    </row>
    <row r="129" spans="1:50" x14ac:dyDescent="0.25">
      <c r="A129" s="112"/>
      <c r="B129" s="115"/>
      <c r="C129" t="s">
        <v>243</v>
      </c>
      <c r="D129" s="21">
        <f>'Variables AMS'!B430*'Variables AMS'!B467/'Variables AMS'!B$64*'Variables AMS'!$S$64</f>
        <v>347.07274239742151</v>
      </c>
      <c r="E129" s="21">
        <f>'Variables AMS'!C430*'Variables AMS'!C467/'Variables AMS'!C$64*'Variables AMS'!$S$64</f>
        <v>352.6451075404716</v>
      </c>
      <c r="F129" s="21">
        <f>'Variables AMS'!D430*'Variables AMS'!D467/'Variables AMS'!D$64*'Variables AMS'!$S$64</f>
        <v>358.37765703912788</v>
      </c>
      <c r="G129" s="21">
        <f>'Variables AMS'!E430*'Variables AMS'!E467/'Variables AMS'!E$64*'Variables AMS'!$S$64</f>
        <v>562.7397002693931</v>
      </c>
      <c r="H129" s="21">
        <f>'Variables AMS'!F430*'Variables AMS'!F467/'Variables AMS'!F$64*'Variables AMS'!$S$64</f>
        <v>785.90287879624577</v>
      </c>
      <c r="I129" s="21">
        <f>'Variables AMS'!G430*'Variables AMS'!G467/'Variables AMS'!G$64*'Variables AMS'!$S$64</f>
        <v>980.99288287349952</v>
      </c>
      <c r="J129" s="21">
        <f>'Variables AMS'!H430*'Variables AMS'!H467/'Variables AMS'!H$64*'Variables AMS'!$S$64</f>
        <v>1220.3535193132068</v>
      </c>
      <c r="K129" s="21">
        <f>'Variables AMS'!I430*'Variables AMS'!I467/'Variables AMS'!I$64*'Variables AMS'!$S$64</f>
        <v>1442.4271237833107</v>
      </c>
      <c r="L129" s="21">
        <f>'Variables AMS'!J430*'Variables AMS'!J467/'Variables AMS'!J$64*'Variables AMS'!$S$64</f>
        <v>1609.1070610768913</v>
      </c>
      <c r="M129" s="21">
        <f>'Variables AMS'!K430*'Variables AMS'!K467/'Variables AMS'!K$64*'Variables AMS'!$S$64</f>
        <v>1741.975218838825</v>
      </c>
      <c r="N129" s="21">
        <f>'Variables AMS'!L430*'Variables AMS'!L467/'Variables AMS'!L$64*'Variables AMS'!$S$64</f>
        <v>1850.5369550040982</v>
      </c>
      <c r="O129" s="21">
        <f>'Variables AMS'!M430*'Variables AMS'!M467/'Variables AMS'!M$64*'Variables AMS'!$S$64</f>
        <v>1923.7619602319671</v>
      </c>
      <c r="P129" s="21">
        <f>'Variables AMS'!N430*'Variables AMS'!N467/'Variables AMS'!N$64*'Variables AMS'!$S$64</f>
        <v>2009.4353125235209</v>
      </c>
      <c r="Q129" s="21">
        <f>'Variables AMS'!O430*'Variables AMS'!O467/'Variables AMS'!O$64*'Variables AMS'!$S$64</f>
        <v>2101.7219167627291</v>
      </c>
      <c r="R129" s="21">
        <f>'Variables AMS'!P430*'Variables AMS'!P467/'Variables AMS'!P$64*'Variables AMS'!$S$64</f>
        <v>2144.6333310227537</v>
      </c>
      <c r="S129" s="21">
        <f>'Variables AMS'!Q430*'Variables AMS'!Q467/'Variables AMS'!Q$64*'Variables AMS'!$S$64</f>
        <v>2169.4511429058111</v>
      </c>
      <c r="T129" s="21">
        <f>'Variables AMS'!R430*'Variables AMS'!R467/'Variables AMS'!R$64*'Variables AMS'!$S$64</f>
        <v>2210.6559533757845</v>
      </c>
      <c r="U129" s="21">
        <f>'Variables AMS'!S430*'Variables AMS'!S467/'Variables AMS'!S$64*'Variables AMS'!$S$64</f>
        <v>2322.5148625250349</v>
      </c>
      <c r="V129" s="21">
        <f>'Variables AMS'!T430*'Variables AMS'!T467/'Variables AMS'!T$64*'Variables AMS'!$S$64</f>
        <v>2383.9413827687335</v>
      </c>
      <c r="W129" s="21">
        <f>'Variables AMS'!U430*'Variables AMS'!U467/'Variables AMS'!U$64*'Variables AMS'!$S$64</f>
        <v>2443.1189517437897</v>
      </c>
      <c r="X129" s="21">
        <f>'Variables AMS'!V430*'Variables AMS'!V467/'Variables AMS'!V$64*'Variables AMS'!$S$64</f>
        <v>2291.8008398151123</v>
      </c>
      <c r="Y129" s="21">
        <f>'Variables AMS'!W430*'Variables AMS'!W467/'Variables AMS'!W$64*'Variables AMS'!$S$64</f>
        <v>2195.5043060222538</v>
      </c>
      <c r="Z129" s="21">
        <f>'Variables AMS'!X430*'Variables AMS'!X467/'Variables AMS'!X$64*'Variables AMS'!$S$64</f>
        <v>2126.5478249730759</v>
      </c>
      <c r="AA129" s="21">
        <f>'Variables AMS'!Y430*'Variables AMS'!Y467/'Variables AMS'!Y$64*'Variables AMS'!$S$64</f>
        <v>2071.6120529617901</v>
      </c>
      <c r="AB129" s="21">
        <f>'Variables AMS'!Z430*'Variables AMS'!Z467/'Variables AMS'!Z$64*'Variables AMS'!$S$64</f>
        <v>2023.7887733505909</v>
      </c>
      <c r="AC129" s="21">
        <f>'Variables AMS'!AA430*'Variables AMS'!AA467/'Variables AMS'!AA$64*'Variables AMS'!$S$64</f>
        <v>1980.8154779286463</v>
      </c>
      <c r="AD129" s="21">
        <f>'Variables AMS'!AB430*'Variables AMS'!AB467/'Variables AMS'!AB$64*'Variables AMS'!$S$64</f>
        <v>1935.7785443076914</v>
      </c>
      <c r="AE129" s="21">
        <f>'Variables AMS'!AC430*'Variables AMS'!AC467/'Variables AMS'!AC$64*'Variables AMS'!$S$64</f>
        <v>1882.3196539185344</v>
      </c>
      <c r="AF129" s="21">
        <f>'Variables AMS'!AD430*'Variables AMS'!AD467/'Variables AMS'!AD$64*'Variables AMS'!$S$64</f>
        <v>1825.98319992853</v>
      </c>
      <c r="AG129" s="21">
        <f>'Variables AMS'!AE430*'Variables AMS'!AE467/'Variables AMS'!AE$64*'Variables AMS'!$S$64</f>
        <v>1771.0592495753613</v>
      </c>
      <c r="AH129" s="21">
        <f>'Variables AMS'!AF430*'Variables AMS'!AF467/'Variables AMS'!AF$64*'Variables AMS'!$S$64</f>
        <v>1724.6082923331455</v>
      </c>
      <c r="AI129" s="21">
        <f>'Variables AMS'!AG430*'Variables AMS'!AG467/'Variables AMS'!AG$64*'Variables AMS'!$S$64</f>
        <v>1686.1233833099348</v>
      </c>
      <c r="AJ129" s="21">
        <f>'Variables AMS'!AH430*'Variables AMS'!AH467/'Variables AMS'!AH$64*'Variables AMS'!$S$64</f>
        <v>1655.3554373966456</v>
      </c>
      <c r="AK129" s="21">
        <f>'Variables AMS'!AI430*'Variables AMS'!AI467/'Variables AMS'!AI$64*'Variables AMS'!$S$64</f>
        <v>1626.2375966926891</v>
      </c>
      <c r="AL129" s="21">
        <f>'Variables AMS'!AJ430*'Variables AMS'!AJ467/'Variables AMS'!AJ$64*'Variables AMS'!$S$64</f>
        <v>1598.7137239619617</v>
      </c>
      <c r="AM129" s="21">
        <f>'Variables AMS'!AK430*'Variables AMS'!AK467/'Variables AMS'!AK$64*'Variables AMS'!$S$64</f>
        <v>1574.3409398614433</v>
      </c>
      <c r="AN129" s="21">
        <f>'Variables AMS'!AL430*'Variables AMS'!AL467/'Variables AMS'!AL$64*'Variables AMS'!$S$64</f>
        <v>1550.6620926886519</v>
      </c>
      <c r="AO129" s="21">
        <f>'Variables AMS'!AM430*'Variables AMS'!AM467/'Variables AMS'!AM$64*'Variables AMS'!$S$64</f>
        <v>1532.7455245141773</v>
      </c>
      <c r="AP129" s="21">
        <f>'Variables AMS'!AN430*'Variables AMS'!AN467/'Variables AMS'!AN$64*'Variables AMS'!$S$64</f>
        <v>1517.4201960559731</v>
      </c>
      <c r="AQ129" s="21">
        <f>'Variables AMS'!AO430*'Variables AMS'!AO467/'Variables AMS'!AO$64*'Variables AMS'!$S$64</f>
        <v>1503.660411436714</v>
      </c>
      <c r="AR129" s="21">
        <f>'Variables AMS'!AP430*'Variables AMS'!AP467/'Variables AMS'!AP$64*'Variables AMS'!$S$64</f>
        <v>1491.064937751064</v>
      </c>
      <c r="AS129" s="21">
        <f>'Variables AMS'!AQ430*'Variables AMS'!AQ467/'Variables AMS'!AQ$64*'Variables AMS'!$S$64</f>
        <v>1479.0073750227855</v>
      </c>
      <c r="AT129" s="21">
        <f>'Variables AMS'!AR430*'Variables AMS'!AR467/'Variables AMS'!AR$64*'Variables AMS'!$S$64</f>
        <v>1466.7207151827793</v>
      </c>
      <c r="AU129" s="21">
        <f>'Variables AMS'!AS430*'Variables AMS'!AS467/'Variables AMS'!AS$64*'Variables AMS'!$S$64</f>
        <v>1455.3940210050807</v>
      </c>
      <c r="AV129" s="21">
        <f>'Variables AMS'!AT430*'Variables AMS'!AT467/'Variables AMS'!AT$64*'Variables AMS'!$S$64</f>
        <v>1444.7137554852538</v>
      </c>
      <c r="AW129" s="21">
        <f>'Variables AMS'!AU430*'Variables AMS'!AU467/'Variables AMS'!AU$64*'Variables AMS'!$S$64</f>
        <v>1434.6668732277192</v>
      </c>
      <c r="AX129" s="21">
        <f>'Variables AMS'!AV430*'Variables AMS'!AV467/'Variables AMS'!AV$64*'Variables AMS'!$S$64</f>
        <v>1422.4874504201882</v>
      </c>
    </row>
    <row r="130" spans="1:50" x14ac:dyDescent="0.25">
      <c r="A130" s="112"/>
      <c r="B130" s="115"/>
      <c r="C130" t="s">
        <v>244</v>
      </c>
      <c r="D130" s="21">
        <f>'Variables AMS'!B431*'Variables AMS'!B468/'Variables AMS'!B$64*'Variables AMS'!$S$64</f>
        <v>38.246648479760118</v>
      </c>
      <c r="E130" s="21">
        <f>'Variables AMS'!C431*'Variables AMS'!C468/'Variables AMS'!C$64*'Variables AMS'!$S$64</f>
        <v>38.860710792331631</v>
      </c>
      <c r="F130" s="21">
        <f>'Variables AMS'!D431*'Variables AMS'!D468/'Variables AMS'!D$64*'Variables AMS'!$S$64</f>
        <v>39.475196399740909</v>
      </c>
      <c r="G130" s="21">
        <f>'Variables AMS'!E431*'Variables AMS'!E468/'Variables AMS'!E$64*'Variables AMS'!$S$64</f>
        <v>39.969470928899781</v>
      </c>
      <c r="H130" s="21">
        <f>'Variables AMS'!F431*'Variables AMS'!F468/'Variables AMS'!F$64*'Variables AMS'!$S$64</f>
        <v>39.749535717320768</v>
      </c>
      <c r="I130" s="21">
        <f>'Variables AMS'!G431*'Variables AMS'!G468/'Variables AMS'!G$64*'Variables AMS'!$S$64</f>
        <v>38.42300798194389</v>
      </c>
      <c r="J130" s="21">
        <f>'Variables AMS'!H431*'Variables AMS'!H468/'Variables AMS'!H$64*'Variables AMS'!$S$64</f>
        <v>39.192251486685208</v>
      </c>
      <c r="K130" s="21">
        <f>'Variables AMS'!I431*'Variables AMS'!I468/'Variables AMS'!I$64*'Variables AMS'!$S$64</f>
        <v>39.544970048245013</v>
      </c>
      <c r="L130" s="21">
        <f>'Variables AMS'!J431*'Variables AMS'!J468/'Variables AMS'!J$64*'Variables AMS'!$S$64</f>
        <v>38.878041199887427</v>
      </c>
      <c r="M130" s="21">
        <f>'Variables AMS'!K431*'Variables AMS'!K468/'Variables AMS'!K$64*'Variables AMS'!$S$64</f>
        <v>38.144510029516638</v>
      </c>
      <c r="N130" s="21">
        <f>'Variables AMS'!L431*'Variables AMS'!L468/'Variables AMS'!L$64*'Variables AMS'!$S$64</f>
        <v>37.771506474537631</v>
      </c>
      <c r="O130" s="21">
        <f>'Variables AMS'!M431*'Variables AMS'!M468/'Variables AMS'!M$64*'Variables AMS'!$S$64</f>
        <v>37.714380567036144</v>
      </c>
      <c r="P130" s="21">
        <f>'Variables AMS'!N431*'Variables AMS'!N468/'Variables AMS'!N$64*'Variables AMS'!$S$64</f>
        <v>56.33775090985619</v>
      </c>
      <c r="Q130" s="21">
        <f>'Variables AMS'!O431*'Variables AMS'!O468/'Variables AMS'!O$64*'Variables AMS'!$S$64</f>
        <v>79.662662263087071</v>
      </c>
      <c r="R130" s="21">
        <f>'Variables AMS'!P431*'Variables AMS'!P468/'Variables AMS'!P$64*'Variables AMS'!$S$64</f>
        <v>103.399605546045</v>
      </c>
      <c r="S130" s="21">
        <f>'Variables AMS'!Q431*'Variables AMS'!Q468/'Variables AMS'!Q$64*'Variables AMS'!$S$64</f>
        <v>127.60246019471235</v>
      </c>
      <c r="T130" s="21">
        <f>'Variables AMS'!R431*'Variables AMS'!R468/'Variables AMS'!R$64*'Variables AMS'!$S$64</f>
        <v>154.07612921782754</v>
      </c>
      <c r="U130" s="21">
        <f>'Variables AMS'!S431*'Variables AMS'!S468/'Variables AMS'!S$64*'Variables AMS'!$S$64</f>
        <v>154.4528694088838</v>
      </c>
      <c r="V130" s="21">
        <f>'Variables AMS'!T431*'Variables AMS'!T468/'Variables AMS'!T$64*'Variables AMS'!$S$64</f>
        <v>144.24566320567919</v>
      </c>
      <c r="W130" s="21">
        <f>'Variables AMS'!U431*'Variables AMS'!U468/'Variables AMS'!U$64*'Variables AMS'!$S$64</f>
        <v>133.61819764480776</v>
      </c>
      <c r="X130" s="21">
        <f>'Variables AMS'!V431*'Variables AMS'!V468/'Variables AMS'!V$64*'Variables AMS'!$S$64</f>
        <v>376.42562836886003</v>
      </c>
      <c r="Y130" s="21">
        <f>'Variables AMS'!W431*'Variables AMS'!W468/'Variables AMS'!W$64*'Variables AMS'!$S$64</f>
        <v>480.33374213138933</v>
      </c>
      <c r="Z130" s="21">
        <f>'Variables AMS'!X431*'Variables AMS'!X468/'Variables AMS'!X$64*'Variables AMS'!$S$64</f>
        <v>613.78006607491682</v>
      </c>
      <c r="AA130" s="21">
        <f>'Variables AMS'!Y431*'Variables AMS'!Y468/'Variables AMS'!Y$64*'Variables AMS'!$S$64</f>
        <v>747.17825677196026</v>
      </c>
      <c r="AB130" s="21">
        <f>'Variables AMS'!Z431*'Variables AMS'!Z468/'Variables AMS'!Z$64*'Variables AMS'!$S$64</f>
        <v>876.36065109658591</v>
      </c>
      <c r="AC130" s="21">
        <f>'Variables AMS'!AA431*'Variables AMS'!AA468/'Variables AMS'!AA$64*'Variables AMS'!$S$64</f>
        <v>982.65304902738899</v>
      </c>
      <c r="AD130" s="21">
        <f>'Variables AMS'!AB431*'Variables AMS'!AB468/'Variables AMS'!AB$64*'Variables AMS'!$S$64</f>
        <v>1079.9814927394775</v>
      </c>
      <c r="AE130" s="21">
        <f>'Variables AMS'!AC431*'Variables AMS'!AC468/'Variables AMS'!AC$64*'Variables AMS'!$S$64</f>
        <v>1244.5219392403671</v>
      </c>
      <c r="AF130" s="21">
        <f>'Variables AMS'!AD431*'Variables AMS'!AD468/'Variables AMS'!AD$64*'Variables AMS'!$S$64</f>
        <v>1408.8843609768494</v>
      </c>
      <c r="AG130" s="21">
        <f>'Variables AMS'!AE431*'Variables AMS'!AE468/'Variables AMS'!AE$64*'Variables AMS'!$S$64</f>
        <v>1567.3082257429166</v>
      </c>
      <c r="AH130" s="21">
        <f>'Variables AMS'!AF431*'Variables AMS'!AF468/'Variables AMS'!AF$64*'Variables AMS'!$S$64</f>
        <v>1706.9981698969427</v>
      </c>
      <c r="AI130" s="21">
        <f>'Variables AMS'!AG431*'Variables AMS'!AG468/'Variables AMS'!AG$64*'Variables AMS'!$S$64</f>
        <v>1847.3854127747061</v>
      </c>
      <c r="AJ130" s="21">
        <f>'Variables AMS'!AH431*'Variables AMS'!AH468/'Variables AMS'!AH$64*'Variables AMS'!$S$64</f>
        <v>2019.7115839495184</v>
      </c>
      <c r="AK130" s="21">
        <f>'Variables AMS'!AI431*'Variables AMS'!AI468/'Variables AMS'!AI$64*'Variables AMS'!$S$64</f>
        <v>2193.1038231660677</v>
      </c>
      <c r="AL130" s="21">
        <f>'Variables AMS'!AJ431*'Variables AMS'!AJ468/'Variables AMS'!AJ$64*'Variables AMS'!$S$64</f>
        <v>2365.0774013577789</v>
      </c>
      <c r="AM130" s="21">
        <f>'Variables AMS'!AK431*'Variables AMS'!AK468/'Variables AMS'!AK$64*'Variables AMS'!$S$64</f>
        <v>2512.5970961488792</v>
      </c>
      <c r="AN130" s="21">
        <f>'Variables AMS'!AL431*'Variables AMS'!AL468/'Variables AMS'!AL$64*'Variables AMS'!$S$64</f>
        <v>2655.7949716463572</v>
      </c>
      <c r="AO130" s="21">
        <f>'Variables AMS'!AM431*'Variables AMS'!AM468/'Variables AMS'!AM$64*'Variables AMS'!$S$64</f>
        <v>2785.8185192774399</v>
      </c>
      <c r="AP130" s="21">
        <f>'Variables AMS'!AN431*'Variables AMS'!AN468/'Variables AMS'!AN$64*'Variables AMS'!$S$64</f>
        <v>2917.3918616794758</v>
      </c>
      <c r="AQ130" s="21">
        <f>'Variables AMS'!AO431*'Variables AMS'!AO468/'Variables AMS'!AO$64*'Variables AMS'!$S$64</f>
        <v>3051.3544144119219</v>
      </c>
      <c r="AR130" s="21">
        <f>'Variables AMS'!AP431*'Variables AMS'!AP468/'Variables AMS'!AP$64*'Variables AMS'!$S$64</f>
        <v>3187.590754500503</v>
      </c>
      <c r="AS130" s="21">
        <f>'Variables AMS'!AQ431*'Variables AMS'!AQ468/'Variables AMS'!AQ$64*'Variables AMS'!$S$64</f>
        <v>3325.1744700326763</v>
      </c>
      <c r="AT130" s="21">
        <f>'Variables AMS'!AR431*'Variables AMS'!AR468/'Variables AMS'!AR$64*'Variables AMS'!$S$64</f>
        <v>3480.5577022141078</v>
      </c>
      <c r="AU130" s="21">
        <f>'Variables AMS'!AS431*'Variables AMS'!AS468/'Variables AMS'!AS$64*'Variables AMS'!$S$64</f>
        <v>3639.1568423392973</v>
      </c>
      <c r="AV130" s="21">
        <f>'Variables AMS'!AT431*'Variables AMS'!AT468/'Variables AMS'!AT$64*'Variables AMS'!$S$64</f>
        <v>3798.6580317265621</v>
      </c>
      <c r="AW130" s="21">
        <f>'Variables AMS'!AU431*'Variables AMS'!AU468/'Variables AMS'!AU$64*'Variables AMS'!$S$64</f>
        <v>3959.0731238515664</v>
      </c>
      <c r="AX130" s="21">
        <f>'Variables AMS'!AV431*'Variables AMS'!AV468/'Variables AMS'!AV$64*'Variables AMS'!$S$64</f>
        <v>4112.4845892497833</v>
      </c>
    </row>
    <row r="131" spans="1:50" x14ac:dyDescent="0.25">
      <c r="A131" s="112"/>
      <c r="B131" s="115"/>
      <c r="C131" t="s">
        <v>245</v>
      </c>
      <c r="D131" s="21">
        <f>'Variables AMS'!B432*'Variables AMS'!B469/'Variables AMS'!B$64*'Variables AMS'!$S$64</f>
        <v>26.757185676186584</v>
      </c>
      <c r="E131" s="21">
        <f>'Variables AMS'!C432*'Variables AMS'!C469/'Variables AMS'!C$64*'Variables AMS'!$S$64</f>
        <v>27.186780947074617</v>
      </c>
      <c r="F131" s="21">
        <f>'Variables AMS'!D432*'Variables AMS'!D469/'Variables AMS'!D$64*'Variables AMS'!$S$64</f>
        <v>27.628725471745906</v>
      </c>
      <c r="G131" s="21">
        <f>'Variables AMS'!E432*'Variables AMS'!E469/'Variables AMS'!E$64*'Variables AMS'!$S$64</f>
        <v>28.197549504094432</v>
      </c>
      <c r="H131" s="21">
        <f>'Variables AMS'!F432*'Variables AMS'!F469/'Variables AMS'!F$64*'Variables AMS'!$S$64</f>
        <v>28.284147405726777</v>
      </c>
      <c r="I131" s="21">
        <f>'Variables AMS'!G432*'Variables AMS'!G469/'Variables AMS'!G$64*'Variables AMS'!$S$64</f>
        <v>27.589218569367819</v>
      </c>
      <c r="J131" s="21">
        <f>'Variables AMS'!H432*'Variables AMS'!H469/'Variables AMS'!H$64*'Variables AMS'!$S$64</f>
        <v>28.403235906966554</v>
      </c>
      <c r="K131" s="21">
        <f>'Variables AMS'!I432*'Variables AMS'!I469/'Variables AMS'!I$64*'Variables AMS'!$S$64</f>
        <v>28.927558682599475</v>
      </c>
      <c r="L131" s="21">
        <f>'Variables AMS'!J432*'Variables AMS'!J469/'Variables AMS'!J$64*'Variables AMS'!$S$64</f>
        <v>28.703693146614032</v>
      </c>
      <c r="M131" s="21">
        <f>'Variables AMS'!K432*'Variables AMS'!K469/'Variables AMS'!K$64*'Variables AMS'!$S$64</f>
        <v>28.422183460414438</v>
      </c>
      <c r="N131" s="21">
        <f>'Variables AMS'!L432*'Variables AMS'!L469/'Variables AMS'!L$64*'Variables AMS'!$S$64</f>
        <v>28.396216932434641</v>
      </c>
      <c r="O131" s="21">
        <f>'Variables AMS'!M432*'Variables AMS'!M469/'Variables AMS'!M$64*'Variables AMS'!$S$64</f>
        <v>28.606097011889808</v>
      </c>
      <c r="P131" s="21">
        <f>'Variables AMS'!N432*'Variables AMS'!N469/'Variables AMS'!N$64*'Variables AMS'!$S$64</f>
        <v>41.628579545458862</v>
      </c>
      <c r="Q131" s="21">
        <f>'Variables AMS'!O432*'Variables AMS'!O469/'Variables AMS'!O$64*'Variables AMS'!$S$64</f>
        <v>57.62392595975588</v>
      </c>
      <c r="R131" s="21">
        <f>'Variables AMS'!P432*'Variables AMS'!P469/'Variables AMS'!P$64*'Variables AMS'!$S$64</f>
        <v>73.520519325869842</v>
      </c>
      <c r="S131" s="21">
        <f>'Variables AMS'!Q432*'Variables AMS'!Q469/'Variables AMS'!Q$64*'Variables AMS'!$S$64</f>
        <v>89.377707949964076</v>
      </c>
      <c r="T131" s="21">
        <f>'Variables AMS'!R432*'Variables AMS'!R469/'Variables AMS'!R$64*'Variables AMS'!$S$64</f>
        <v>106.46144079839685</v>
      </c>
      <c r="U131" s="21">
        <f>'Variables AMS'!S432*'Variables AMS'!S469/'Variables AMS'!S$64*'Variables AMS'!$S$64</f>
        <v>99.496006097242301</v>
      </c>
      <c r="V131" s="21">
        <f>'Variables AMS'!T432*'Variables AMS'!T469/'Variables AMS'!T$64*'Variables AMS'!$S$64</f>
        <v>85.897922637101544</v>
      </c>
      <c r="W131" s="21">
        <f>'Variables AMS'!U432*'Variables AMS'!U469/'Variables AMS'!U$64*'Variables AMS'!$S$64</f>
        <v>72.297502825666825</v>
      </c>
      <c r="X131" s="21">
        <f>'Variables AMS'!V432*'Variables AMS'!V469/'Variables AMS'!V$64*'Variables AMS'!$S$64</f>
        <v>86.542350919177878</v>
      </c>
      <c r="Y131" s="21">
        <f>'Variables AMS'!W432*'Variables AMS'!W469/'Variables AMS'!W$64*'Variables AMS'!$S$64</f>
        <v>88.513931600548062</v>
      </c>
      <c r="Z131" s="21">
        <f>'Variables AMS'!X432*'Variables AMS'!X469/'Variables AMS'!X$64*'Variables AMS'!$S$64</f>
        <v>89.130346072249225</v>
      </c>
      <c r="AA131" s="21">
        <f>'Variables AMS'!Y432*'Variables AMS'!Y469/'Variables AMS'!Y$64*'Variables AMS'!$S$64</f>
        <v>89.921379557813609</v>
      </c>
      <c r="AB131" s="21">
        <f>'Variables AMS'!Z432*'Variables AMS'!Z469/'Variables AMS'!Z$64*'Variables AMS'!$S$64</f>
        <v>90.850177238487092</v>
      </c>
      <c r="AC131" s="21">
        <f>'Variables AMS'!AA432*'Variables AMS'!AA469/'Variables AMS'!AA$64*'Variables AMS'!$S$64</f>
        <v>91.098054500555506</v>
      </c>
      <c r="AD131" s="21">
        <f>'Variables AMS'!AB432*'Variables AMS'!AB469/'Variables AMS'!AB$64*'Variables AMS'!$S$64</f>
        <v>91.076035489082457</v>
      </c>
      <c r="AE131" s="21">
        <f>'Variables AMS'!AC432*'Variables AMS'!AC469/'Variables AMS'!AC$64*'Variables AMS'!$S$64</f>
        <v>89.321276276583063</v>
      </c>
      <c r="AF131" s="21">
        <f>'Variables AMS'!AD432*'Variables AMS'!AD469/'Variables AMS'!AD$64*'Variables AMS'!$S$64</f>
        <v>87.268931432321409</v>
      </c>
      <c r="AG131" s="21">
        <f>'Variables AMS'!AE432*'Variables AMS'!AE469/'Variables AMS'!AE$64*'Variables AMS'!$S$64</f>
        <v>85.247189338691541</v>
      </c>
      <c r="AH131" s="21">
        <f>'Variables AMS'!AF432*'Variables AMS'!AF469/'Variables AMS'!AF$64*'Variables AMS'!$S$64</f>
        <v>83.405058612384735</v>
      </c>
      <c r="AI131" s="21">
        <f>'Variables AMS'!AG432*'Variables AMS'!AG469/'Variables AMS'!AG$64*'Variables AMS'!$S$64</f>
        <v>81.911606766710506</v>
      </c>
      <c r="AJ131" s="21">
        <f>'Variables AMS'!AH432*'Variables AMS'!AH469/'Variables AMS'!AH$64*'Variables AMS'!$S$64</f>
        <v>81.566181612535729</v>
      </c>
      <c r="AK131" s="21">
        <f>'Variables AMS'!AI432*'Variables AMS'!AI469/'Variables AMS'!AI$64*'Variables AMS'!$S$64</f>
        <v>81.359359347122378</v>
      </c>
      <c r="AL131" s="21">
        <f>'Variables AMS'!AJ432*'Variables AMS'!AJ469/'Variables AMS'!AJ$64*'Variables AMS'!$S$64</f>
        <v>81.218776179201555</v>
      </c>
      <c r="AM131" s="21">
        <f>'Variables AMS'!AK432*'Variables AMS'!AK469/'Variables AMS'!AK$64*'Variables AMS'!$S$64</f>
        <v>81.215297725227302</v>
      </c>
      <c r="AN131" s="21">
        <f>'Variables AMS'!AL432*'Variables AMS'!AL469/'Variables AMS'!AL$64*'Variables AMS'!$S$64</f>
        <v>81.231976300527293</v>
      </c>
      <c r="AO131" s="21">
        <f>'Variables AMS'!AM432*'Variables AMS'!AM469/'Variables AMS'!AM$64*'Variables AMS'!$S$64</f>
        <v>80.688244605069613</v>
      </c>
      <c r="AP131" s="21">
        <f>'Variables AMS'!AN432*'Variables AMS'!AN469/'Variables AMS'!AN$64*'Variables AMS'!$S$64</f>
        <v>80.188517441624157</v>
      </c>
      <c r="AQ131" s="21">
        <f>'Variables AMS'!AO432*'Variables AMS'!AO469/'Variables AMS'!AO$64*'Variables AMS'!$S$64</f>
        <v>79.761706846287822</v>
      </c>
      <c r="AR131" s="21">
        <f>'Variables AMS'!AP432*'Variables AMS'!AP469/'Variables AMS'!AP$64*'Variables AMS'!$S$64</f>
        <v>79.396194462763646</v>
      </c>
      <c r="AS131" s="21">
        <f>'Variables AMS'!AQ432*'Variables AMS'!AQ469/'Variables AMS'!AQ$64*'Variables AMS'!$S$64</f>
        <v>79.05891475833856</v>
      </c>
      <c r="AT131" s="21">
        <f>'Variables AMS'!AR432*'Variables AMS'!AR469/'Variables AMS'!AR$64*'Variables AMS'!$S$64</f>
        <v>79.067204521353418</v>
      </c>
      <c r="AU131" s="21">
        <f>'Variables AMS'!AS432*'Variables AMS'!AS469/'Variables AMS'!AS$64*'Variables AMS'!$S$64</f>
        <v>79.162756008951618</v>
      </c>
      <c r="AV131" s="21">
        <f>'Variables AMS'!AT432*'Variables AMS'!AT469/'Variables AMS'!AT$64*'Variables AMS'!$S$64</f>
        <v>79.294051476097408</v>
      </c>
      <c r="AW131" s="21">
        <f>'Variables AMS'!AU432*'Variables AMS'!AU469/'Variables AMS'!AU$64*'Variables AMS'!$S$64</f>
        <v>79.457602184570391</v>
      </c>
      <c r="AX131" s="21">
        <f>'Variables AMS'!AV432*'Variables AMS'!AV469/'Variables AMS'!AV$64*'Variables AMS'!$S$64</f>
        <v>79.501300089959713</v>
      </c>
    </row>
    <row r="132" spans="1:50" x14ac:dyDescent="0.25">
      <c r="A132" s="112"/>
      <c r="B132" s="115"/>
      <c r="C132" t="s">
        <v>246</v>
      </c>
      <c r="D132" s="21">
        <f>'Variables AMS'!B433*'Variables AMS'!B470/'Variables AMS'!B$64*'Variables AMS'!$S$64</f>
        <v>16.196949580283128</v>
      </c>
      <c r="E132" s="21">
        <f>'Variables AMS'!C433*'Variables AMS'!C470/'Variables AMS'!C$64*'Variables AMS'!$S$64</f>
        <v>16.456996844846348</v>
      </c>
      <c r="F132" s="21">
        <f>'Variables AMS'!D433*'Variables AMS'!D470/'Variables AMS'!D$64*'Variables AMS'!$S$64</f>
        <v>16.72451947739965</v>
      </c>
      <c r="G132" s="21">
        <f>'Variables AMS'!E433*'Variables AMS'!E470/'Variables AMS'!E$64*'Variables AMS'!$S$64</f>
        <v>17.820431923240807</v>
      </c>
      <c r="H132" s="21">
        <f>'Variables AMS'!F433*'Variables AMS'!F470/'Variables AMS'!F$64*'Variables AMS'!$S$64</f>
        <v>18.744260016885377</v>
      </c>
      <c r="I132" s="21">
        <f>'Variables AMS'!G433*'Variables AMS'!G470/'Variables AMS'!G$64*'Variables AMS'!$S$64</f>
        <v>19.182005124148937</v>
      </c>
      <c r="J132" s="21">
        <f>'Variables AMS'!H433*'Variables AMS'!H470/'Variables AMS'!H$64*'Variables AMS'!$S$64</f>
        <v>20.712358455990024</v>
      </c>
      <c r="K132" s="21">
        <f>'Variables AMS'!I433*'Variables AMS'!I470/'Variables AMS'!I$64*'Variables AMS'!$S$64</f>
        <v>22.1198904829692</v>
      </c>
      <c r="L132" s="21">
        <f>'Variables AMS'!J433*'Variables AMS'!J470/'Variables AMS'!J$64*'Variables AMS'!$S$64</f>
        <v>23.011591250587035</v>
      </c>
      <c r="M132" s="21">
        <f>'Variables AMS'!K433*'Variables AMS'!K470/'Variables AMS'!K$64*'Variables AMS'!$S$64</f>
        <v>23.887068446170836</v>
      </c>
      <c r="N132" s="21">
        <f>'Variables AMS'!L433*'Variables AMS'!L470/'Variables AMS'!L$64*'Variables AMS'!$S$64</f>
        <v>25.01212361065312</v>
      </c>
      <c r="O132" s="21">
        <f>'Variables AMS'!M433*'Variables AMS'!M470/'Variables AMS'!M$64*'Variables AMS'!$S$64</f>
        <v>26.404130354564614</v>
      </c>
      <c r="P132" s="21">
        <f>'Variables AMS'!N433*'Variables AMS'!N470/'Variables AMS'!N$64*'Variables AMS'!$S$64</f>
        <v>31.873301219855222</v>
      </c>
      <c r="Q132" s="21">
        <f>'Variables AMS'!O433*'Variables AMS'!O470/'Variables AMS'!O$64*'Variables AMS'!$S$64</f>
        <v>38.418600618219685</v>
      </c>
      <c r="R132" s="21">
        <f>'Variables AMS'!P433*'Variables AMS'!P470/'Variables AMS'!P$64*'Variables AMS'!$S$64</f>
        <v>44.595432692302296</v>
      </c>
      <c r="S132" s="21">
        <f>'Variables AMS'!Q433*'Variables AMS'!Q470/'Variables AMS'!Q$64*'Variables AMS'!$S$64</f>
        <v>50.716919523879795</v>
      </c>
      <c r="T132" s="21">
        <f>'Variables AMS'!R433*'Variables AMS'!R470/'Variables AMS'!R$64*'Variables AMS'!$S$64</f>
        <v>57.540838439021989</v>
      </c>
      <c r="U132" s="21">
        <f>'Variables AMS'!S433*'Variables AMS'!S470/'Variables AMS'!S$64*'Variables AMS'!$S$64</f>
        <v>59.103069297954519</v>
      </c>
      <c r="V132" s="21">
        <f>'Variables AMS'!T433*'Variables AMS'!T470/'Variables AMS'!T$64*'Variables AMS'!$S$64</f>
        <v>57.226397131565768</v>
      </c>
      <c r="W132" s="21">
        <f>'Variables AMS'!U433*'Variables AMS'!U470/'Variables AMS'!U$64*'Variables AMS'!$S$64</f>
        <v>55.176776123456584</v>
      </c>
      <c r="X132" s="21">
        <f>'Variables AMS'!V433*'Variables AMS'!V470/'Variables AMS'!V$64*'Variables AMS'!$S$64</f>
        <v>80.354771036871924</v>
      </c>
      <c r="Y132" s="21">
        <f>'Variables AMS'!W433*'Variables AMS'!W470/'Variables AMS'!W$64*'Variables AMS'!$S$64</f>
        <v>87.916817830803765</v>
      </c>
      <c r="Z132" s="21">
        <f>'Variables AMS'!X433*'Variables AMS'!X470/'Variables AMS'!X$64*'Variables AMS'!$S$64</f>
        <v>92.570832450716253</v>
      </c>
      <c r="AA132" s="21">
        <f>'Variables AMS'!Y433*'Variables AMS'!Y470/'Variables AMS'!Y$64*'Variables AMS'!$S$64</f>
        <v>97.050181115106099</v>
      </c>
      <c r="AB132" s="21">
        <f>'Variables AMS'!Z433*'Variables AMS'!Z470/'Variables AMS'!Z$64*'Variables AMS'!$S$64</f>
        <v>101.49575412861159</v>
      </c>
      <c r="AC132" s="21">
        <f>'Variables AMS'!AA433*'Variables AMS'!AA470/'Variables AMS'!AA$64*'Variables AMS'!$S$64</f>
        <v>106.13111407767283</v>
      </c>
      <c r="AD132" s="21">
        <f>'Variables AMS'!AB433*'Variables AMS'!AB470/'Variables AMS'!AB$64*'Variables AMS'!$S$64</f>
        <v>110.38176277443725</v>
      </c>
      <c r="AE132" s="21">
        <f>'Variables AMS'!AC433*'Variables AMS'!AC470/'Variables AMS'!AC$64*'Variables AMS'!$S$64</f>
        <v>116.79628895700131</v>
      </c>
      <c r="AF132" s="21">
        <f>'Variables AMS'!AD433*'Variables AMS'!AD470/'Variables AMS'!AD$64*'Variables AMS'!$S$64</f>
        <v>122.99841971030101</v>
      </c>
      <c r="AG132" s="21">
        <f>'Variables AMS'!AE433*'Variables AMS'!AE470/'Variables AMS'!AE$64*'Variables AMS'!$S$64</f>
        <v>128.95055492246712</v>
      </c>
      <c r="AH132" s="21">
        <f>'Variables AMS'!AF433*'Variables AMS'!AF470/'Variables AMS'!AF$64*'Variables AMS'!$S$64</f>
        <v>135.47456278745179</v>
      </c>
      <c r="AI132" s="21">
        <f>'Variables AMS'!AG433*'Variables AMS'!AG470/'Variables AMS'!AG$64*'Variables AMS'!$S$64</f>
        <v>142.39166464532315</v>
      </c>
      <c r="AJ132" s="21">
        <f>'Variables AMS'!AH433*'Variables AMS'!AH470/'Variables AMS'!AH$64*'Variables AMS'!$S$64</f>
        <v>144.79129464650052</v>
      </c>
      <c r="AK132" s="21">
        <f>'Variables AMS'!AI433*'Variables AMS'!AI470/'Variables AMS'!AI$64*'Variables AMS'!$S$64</f>
        <v>146.70002526579663</v>
      </c>
      <c r="AL132" s="21">
        <f>'Variables AMS'!AJ433*'Variables AMS'!AJ470/'Variables AMS'!AJ$64*'Variables AMS'!$S$64</f>
        <v>148.61777117875226</v>
      </c>
      <c r="AM132" s="21">
        <f>'Variables AMS'!AK433*'Variables AMS'!AK470/'Variables AMS'!AK$64*'Variables AMS'!$S$64</f>
        <v>150.78216989261841</v>
      </c>
      <c r="AN132" s="21">
        <f>'Variables AMS'!AL433*'Variables AMS'!AL470/'Variables AMS'!AL$64*'Variables AMS'!$S$64</f>
        <v>152.96071511622975</v>
      </c>
      <c r="AO132" s="21">
        <f>'Variables AMS'!AM433*'Variables AMS'!AM470/'Variables AMS'!AM$64*'Variables AMS'!$S$64</f>
        <v>155.37924680651193</v>
      </c>
      <c r="AP132" s="21">
        <f>'Variables AMS'!AN433*'Variables AMS'!AN470/'Variables AMS'!AN$64*'Variables AMS'!$S$64</f>
        <v>158.01250388264992</v>
      </c>
      <c r="AQ132" s="21">
        <f>'Variables AMS'!AO433*'Variables AMS'!AO470/'Variables AMS'!AO$64*'Variables AMS'!$S$64</f>
        <v>160.79935223327738</v>
      </c>
      <c r="AR132" s="21">
        <f>'Variables AMS'!AP433*'Variables AMS'!AP470/'Variables AMS'!AP$64*'Variables AMS'!$S$64</f>
        <v>163.71184218233842</v>
      </c>
      <c r="AS132" s="21">
        <f>'Variables AMS'!AQ433*'Variables AMS'!AQ470/'Variables AMS'!AQ$64*'Variables AMS'!$S$64</f>
        <v>166.69067827550245</v>
      </c>
      <c r="AT132" s="21">
        <f>'Variables AMS'!AR433*'Variables AMS'!AR470/'Variables AMS'!AR$64*'Variables AMS'!$S$64</f>
        <v>169.14243592485599</v>
      </c>
      <c r="AU132" s="21">
        <f>'Variables AMS'!AS433*'Variables AMS'!AS470/'Variables AMS'!AS$64*'Variables AMS'!$S$64</f>
        <v>171.63234923530339</v>
      </c>
      <c r="AV132" s="21">
        <f>'Variables AMS'!AT433*'Variables AMS'!AT470/'Variables AMS'!AT$64*'Variables AMS'!$S$64</f>
        <v>174.17681804722173</v>
      </c>
      <c r="AW132" s="21">
        <f>'Variables AMS'!AU433*'Variables AMS'!AU470/'Variables AMS'!AU$64*'Variables AMS'!$S$64</f>
        <v>176.78403702481941</v>
      </c>
      <c r="AX132" s="21">
        <f>'Variables AMS'!AV433*'Variables AMS'!AV470/'Variables AMS'!AV$64*'Variables AMS'!$S$64</f>
        <v>179.10769697341169</v>
      </c>
    </row>
    <row r="133" spans="1:50" x14ac:dyDescent="0.25">
      <c r="A133" s="112"/>
      <c r="B133" s="115"/>
      <c r="C133" t="s">
        <v>247</v>
      </c>
      <c r="D133" s="21">
        <f>'Variables AMS'!B434*'Variables AMS'!B471/'Variables AMS'!B$64*'Variables AMS'!$S$64</f>
        <v>47.108661797682572</v>
      </c>
      <c r="E133" s="21">
        <f>'Variables AMS'!C434*'Variables AMS'!C471/'Variables AMS'!C$64*'Variables AMS'!$S$64</f>
        <v>47.865006600572812</v>
      </c>
      <c r="F133" s="21">
        <f>'Variables AMS'!D434*'Variables AMS'!D471/'Variables AMS'!D$64*'Variables AMS'!$S$64</f>
        <v>48.64309308644588</v>
      </c>
      <c r="G133" s="21">
        <f>'Variables AMS'!E434*'Variables AMS'!E471/'Variables AMS'!E$64*'Variables AMS'!$S$64</f>
        <v>63.779195110371397</v>
      </c>
      <c r="H133" s="21">
        <f>'Variables AMS'!F434*'Variables AMS'!F471/'Variables AMS'!F$64*'Variables AMS'!$S$64</f>
        <v>84.478483847204743</v>
      </c>
      <c r="I133" s="21">
        <f>'Variables AMS'!G434*'Variables AMS'!G471/'Variables AMS'!G$64*'Variables AMS'!$S$64</f>
        <v>109.36244623918503</v>
      </c>
      <c r="J133" s="21">
        <f>'Variables AMS'!H434*'Variables AMS'!H471/'Variables AMS'!H$64*'Variables AMS'!$S$64</f>
        <v>149.4792613931871</v>
      </c>
      <c r="K133" s="21">
        <f>'Variables AMS'!I434*'Variables AMS'!I471/'Variables AMS'!I$64*'Variables AMS'!$S$64</f>
        <v>202.20133988661303</v>
      </c>
      <c r="L133" s="21">
        <f>'Variables AMS'!J434*'Variables AMS'!J471/'Variables AMS'!J$64*'Variables AMS'!$S$64</f>
        <v>266.59047853770068</v>
      </c>
      <c r="M133" s="21">
        <f>'Variables AMS'!K434*'Variables AMS'!K471/'Variables AMS'!K$64*'Variables AMS'!$S$64</f>
        <v>350.90040031710362</v>
      </c>
      <c r="N133" s="21">
        <f>'Variables AMS'!L434*'Variables AMS'!L471/'Variables AMS'!L$64*'Variables AMS'!$S$64</f>
        <v>465.86041038479124</v>
      </c>
      <c r="O133" s="21">
        <f>'Variables AMS'!M434*'Variables AMS'!M471/'Variables AMS'!M$64*'Variables AMS'!$S$64</f>
        <v>623.63352912247046</v>
      </c>
      <c r="P133" s="21">
        <f>'Variables AMS'!N434*'Variables AMS'!N471/'Variables AMS'!N$64*'Variables AMS'!$S$64</f>
        <v>629.21496251905842</v>
      </c>
      <c r="Q133" s="21">
        <f>'Variables AMS'!O434*'Variables AMS'!O471/'Variables AMS'!O$64*'Variables AMS'!$S$64</f>
        <v>613.90389771696346</v>
      </c>
      <c r="R133" s="21">
        <f>'Variables AMS'!P434*'Variables AMS'!P471/'Variables AMS'!P$64*'Variables AMS'!$S$64</f>
        <v>579.20504508036288</v>
      </c>
      <c r="S133" s="21">
        <f>'Variables AMS'!Q434*'Variables AMS'!Q471/'Variables AMS'!Q$64*'Variables AMS'!$S$64</f>
        <v>537.90170784258794</v>
      </c>
      <c r="T133" s="21">
        <f>'Variables AMS'!R434*'Variables AMS'!R471/'Variables AMS'!R$64*'Variables AMS'!$S$64</f>
        <v>499.24833345889948</v>
      </c>
      <c r="U133" s="21">
        <f>'Variables AMS'!S434*'Variables AMS'!S471/'Variables AMS'!S$64*'Variables AMS'!$S$64</f>
        <v>528.59713297225562</v>
      </c>
      <c r="V133" s="21">
        <f>'Variables AMS'!T434*'Variables AMS'!T471/'Variables AMS'!T$64*'Variables AMS'!$S$64</f>
        <v>544.95330208893415</v>
      </c>
      <c r="W133" s="21">
        <f>'Variables AMS'!U434*'Variables AMS'!U471/'Variables AMS'!U$64*'Variables AMS'!$S$64</f>
        <v>560.58594799860407</v>
      </c>
      <c r="X133" s="21">
        <f>'Variables AMS'!V434*'Variables AMS'!V471/'Variables AMS'!V$64*'Variables AMS'!$S$64</f>
        <v>891.38127188380054</v>
      </c>
      <c r="Y133" s="21">
        <f>'Variables AMS'!W434*'Variables AMS'!W471/'Variables AMS'!W$64*'Variables AMS'!$S$64</f>
        <v>980.48273279676459</v>
      </c>
      <c r="Z133" s="21">
        <f>'Variables AMS'!X434*'Variables AMS'!X471/'Variables AMS'!X$64*'Variables AMS'!$S$64</f>
        <v>1030.4387344092402</v>
      </c>
      <c r="AA133" s="21">
        <f>'Variables AMS'!Y434*'Variables AMS'!Y471/'Variables AMS'!Y$64*'Variables AMS'!$S$64</f>
        <v>1077.7766967694154</v>
      </c>
      <c r="AB133" s="21">
        <f>'Variables AMS'!Z434*'Variables AMS'!Z471/'Variables AMS'!Z$64*'Variables AMS'!$S$64</f>
        <v>1124.7502224879986</v>
      </c>
      <c r="AC133" s="21">
        <f>'Variables AMS'!AA434*'Variables AMS'!AA471/'Variables AMS'!AA$64*'Variables AMS'!$S$64</f>
        <v>1171.3140786865233</v>
      </c>
      <c r="AD133" s="21">
        <f>'Variables AMS'!AB434*'Variables AMS'!AB471/'Variables AMS'!AB$64*'Variables AMS'!$S$64</f>
        <v>1213.5000977083278</v>
      </c>
      <c r="AE133" s="21">
        <f>'Variables AMS'!AC434*'Variables AMS'!AC471/'Variables AMS'!AC$64*'Variables AMS'!$S$64</f>
        <v>1249.856751751716</v>
      </c>
      <c r="AF133" s="21">
        <f>'Variables AMS'!AD434*'Variables AMS'!AD471/'Variables AMS'!AD$64*'Variables AMS'!$S$64</f>
        <v>1281.9131548612229</v>
      </c>
      <c r="AG133" s="21">
        <f>'Variables AMS'!AE434*'Variables AMS'!AE471/'Variables AMS'!AE$64*'Variables AMS'!$S$64</f>
        <v>1312.2603683066638</v>
      </c>
      <c r="AH133" s="21">
        <f>'Variables AMS'!AF434*'Variables AMS'!AF471/'Variables AMS'!AF$64*'Variables AMS'!$S$64</f>
        <v>1346.7505735146376</v>
      </c>
      <c r="AI133" s="21">
        <f>'Variables AMS'!AG434*'Variables AMS'!AG471/'Variables AMS'!AG$64*'Variables AMS'!$S$64</f>
        <v>1385.7105759580804</v>
      </c>
      <c r="AJ133" s="21">
        <f>'Variables AMS'!AH434*'Variables AMS'!AH471/'Variables AMS'!AH$64*'Variables AMS'!$S$64</f>
        <v>1418.5761105782935</v>
      </c>
      <c r="AK133" s="21">
        <f>'Variables AMS'!AI434*'Variables AMS'!AI471/'Variables AMS'!AI$64*'Variables AMS'!$S$64</f>
        <v>1450.587648837575</v>
      </c>
      <c r="AL133" s="21">
        <f>'Variables AMS'!AJ434*'Variables AMS'!AJ471/'Variables AMS'!AJ$64*'Variables AMS'!$S$64</f>
        <v>1482.8898390601923</v>
      </c>
      <c r="AM133" s="21">
        <f>'Variables AMS'!AK434*'Variables AMS'!AK471/'Variables AMS'!AK$64*'Variables AMS'!$S$64</f>
        <v>1517.1262088010349</v>
      </c>
      <c r="AN133" s="21">
        <f>'Variables AMS'!AL434*'Variables AMS'!AL471/'Variables AMS'!AL$64*'Variables AMS'!$S$64</f>
        <v>1551.2924582828982</v>
      </c>
      <c r="AO133" s="21">
        <f>'Variables AMS'!AM434*'Variables AMS'!AM471/'Variables AMS'!AM$64*'Variables AMS'!$S$64</f>
        <v>1573.1127280044075</v>
      </c>
      <c r="AP133" s="21">
        <f>'Variables AMS'!AN434*'Variables AMS'!AN471/'Variables AMS'!AN$64*'Variables AMS'!$S$64</f>
        <v>1595.5621918026516</v>
      </c>
      <c r="AQ133" s="21">
        <f>'Variables AMS'!AO434*'Variables AMS'!AO471/'Variables AMS'!AO$64*'Variables AMS'!$S$64</f>
        <v>1619.4193673709754</v>
      </c>
      <c r="AR133" s="21">
        <f>'Variables AMS'!AP434*'Variables AMS'!AP471/'Variables AMS'!AP$64*'Variables AMS'!$S$64</f>
        <v>1644.5386657600745</v>
      </c>
      <c r="AS133" s="21">
        <f>'Variables AMS'!AQ434*'Variables AMS'!AQ471/'Variables AMS'!AQ$64*'Variables AMS'!$S$64</f>
        <v>1670.3436633019874</v>
      </c>
      <c r="AT133" s="21">
        <f>'Variables AMS'!AR434*'Variables AMS'!AR471/'Variables AMS'!AR$64*'Variables AMS'!$S$64</f>
        <v>1685.0555699926999</v>
      </c>
      <c r="AU133" s="21">
        <f>'Variables AMS'!AS434*'Variables AMS'!AS471/'Variables AMS'!AS$64*'Variables AMS'!$S$64</f>
        <v>1699.5798211587228</v>
      </c>
      <c r="AV133" s="21">
        <f>'Variables AMS'!AT434*'Variables AMS'!AT471/'Variables AMS'!AT$64*'Variables AMS'!$S$64</f>
        <v>1714.6438488208466</v>
      </c>
      <c r="AW133" s="21">
        <f>'Variables AMS'!AU434*'Variables AMS'!AU471/'Variables AMS'!AU$64*'Variables AMS'!$S$64</f>
        <v>1730.3751770002834</v>
      </c>
      <c r="AX133" s="21">
        <f>'Variables AMS'!AV434*'Variables AMS'!AV471/'Variables AMS'!AV$64*'Variables AMS'!$S$64</f>
        <v>1743.3706458868239</v>
      </c>
    </row>
    <row r="136" spans="1:50" x14ac:dyDescent="0.25">
      <c r="A136" s="112" t="s">
        <v>669</v>
      </c>
      <c r="B136" s="26" t="s">
        <v>823</v>
      </c>
      <c r="C136" t="s">
        <v>232</v>
      </c>
      <c r="D136" s="21">
        <f>'Variables AMS'!B270</f>
        <v>0.59422803324812801</v>
      </c>
      <c r="E136" s="21">
        <f>'Variables AMS'!C270</f>
        <v>0.59660924558342898</v>
      </c>
      <c r="F136" s="21">
        <f>'Variables AMS'!D270</f>
        <v>0.59900042109999996</v>
      </c>
      <c r="G136" s="21">
        <f>'Variables AMS'!E270</f>
        <v>0.5920254814</v>
      </c>
      <c r="H136" s="21">
        <f>'Variables AMS'!F270</f>
        <v>0.55184076699999995</v>
      </c>
      <c r="I136" s="21">
        <f>'Variables AMS'!G270</f>
        <v>0.4988320088</v>
      </c>
      <c r="J136" s="21">
        <f>'Variables AMS'!H270</f>
        <v>0.46794640040000002</v>
      </c>
      <c r="K136" s="21">
        <f>'Variables AMS'!I270</f>
        <v>0.4389777279</v>
      </c>
      <c r="L136" s="21">
        <f>'Variables AMS'!J270</f>
        <v>0.41376256490000002</v>
      </c>
      <c r="M136" s="21">
        <f>'Variables AMS'!K270</f>
        <v>0.40220653989999999</v>
      </c>
      <c r="N136" s="21">
        <f>'Variables AMS'!L270</f>
        <v>0.38483017050000001</v>
      </c>
      <c r="O136" s="21">
        <f>'Variables AMS'!M270</f>
        <v>0.36281036010000001</v>
      </c>
      <c r="P136" s="21">
        <f>'Variables AMS'!N270</f>
        <v>0.31173838860000003</v>
      </c>
      <c r="Q136" s="21">
        <f>'Variables AMS'!O270</f>
        <v>0.25383916699999998</v>
      </c>
      <c r="R136" s="21">
        <f>'Variables AMS'!P270</f>
        <v>0.20022510969999999</v>
      </c>
      <c r="S136" s="21">
        <f>'Variables AMS'!Q270</f>
        <v>0.1723163919</v>
      </c>
      <c r="T136" s="21">
        <f>'Variables AMS'!R270</f>
        <v>0.15170910539999999</v>
      </c>
      <c r="U136" s="21">
        <f>'Variables AMS'!S270</f>
        <v>0.1406178367</v>
      </c>
      <c r="V136" s="21">
        <f>'Variables AMS'!T270</f>
        <v>0.13442715029999999</v>
      </c>
      <c r="W136" s="21">
        <f>'Variables AMS'!U270</f>
        <v>0.13119632219999999</v>
      </c>
      <c r="X136" s="21">
        <f>'Variables AMS'!V270</f>
        <v>0.1348881364</v>
      </c>
      <c r="Y136" s="21">
        <f>'Variables AMS'!W270</f>
        <v>0.1357841716</v>
      </c>
      <c r="Z136" s="21">
        <f>'Variables AMS'!X270</f>
        <v>0.13648578119999999</v>
      </c>
      <c r="AA136" s="21">
        <f>'Variables AMS'!Y270</f>
        <v>0.13647328459999999</v>
      </c>
      <c r="AB136" s="21">
        <f>'Variables AMS'!Z270</f>
        <v>0.13571161509999999</v>
      </c>
      <c r="AC136" s="21">
        <f>'Variables AMS'!AA270</f>
        <v>0.13466846469999999</v>
      </c>
      <c r="AD136" s="21">
        <f>'Variables AMS'!AB270</f>
        <v>0.13347770449999999</v>
      </c>
      <c r="AE136" s="21">
        <f>'Variables AMS'!AC270</f>
        <v>0.13256712030000001</v>
      </c>
      <c r="AF136" s="21">
        <f>'Variables AMS'!AD270</f>
        <v>0.1315230097</v>
      </c>
      <c r="AG136" s="21">
        <f>'Variables AMS'!AE270</f>
        <v>0.1303136815</v>
      </c>
      <c r="AH136" s="21">
        <f>'Variables AMS'!AF270</f>
        <v>0.12945978299999999</v>
      </c>
      <c r="AI136" s="21">
        <f>'Variables AMS'!AG270</f>
        <v>0.12899087149999999</v>
      </c>
      <c r="AJ136" s="21">
        <f>'Variables AMS'!AH270</f>
        <v>0.12869172270000001</v>
      </c>
      <c r="AK136" s="21">
        <f>'Variables AMS'!AI270</f>
        <v>0.12839106119999999</v>
      </c>
      <c r="AL136" s="21">
        <f>'Variables AMS'!AJ270</f>
        <v>0.1279608203</v>
      </c>
      <c r="AM136" s="21">
        <f>'Variables AMS'!AK270</f>
        <v>0.1273680452</v>
      </c>
      <c r="AN136" s="21">
        <f>'Variables AMS'!AL270</f>
        <v>0.12673846389999999</v>
      </c>
      <c r="AO136" s="21">
        <f>'Variables AMS'!AM270</f>
        <v>0.1259574728</v>
      </c>
      <c r="AP136" s="21">
        <f>'Variables AMS'!AN270</f>
        <v>0.12501409790000001</v>
      </c>
      <c r="AQ136" s="21">
        <f>'Variables AMS'!AO270</f>
        <v>0.1239519119</v>
      </c>
      <c r="AR136" s="21">
        <f>'Variables AMS'!AP270</f>
        <v>0.12281815359999999</v>
      </c>
      <c r="AS136" s="21">
        <f>'Variables AMS'!AQ270</f>
        <v>0.1216218427</v>
      </c>
      <c r="AT136" s="21">
        <f>'Variables AMS'!AR270</f>
        <v>0.1203421059</v>
      </c>
      <c r="AU136" s="21">
        <f>'Variables AMS'!AS270</f>
        <v>0.1190415048</v>
      </c>
      <c r="AV136" s="21">
        <f>'Variables AMS'!AT270</f>
        <v>0.11773359949999999</v>
      </c>
      <c r="AW136" s="21">
        <f>'Variables AMS'!AU270</f>
        <v>0.1164348353</v>
      </c>
      <c r="AX136" s="21">
        <f>'Variables AMS'!AV270</f>
        <v>0.1151511087</v>
      </c>
    </row>
    <row r="137" spans="1:50" x14ac:dyDescent="0.25">
      <c r="A137" s="112"/>
      <c r="B137" s="114" t="s">
        <v>820</v>
      </c>
      <c r="C137" t="s">
        <v>233</v>
      </c>
      <c r="D137" s="21">
        <f>'Variables AMS'!B271</f>
        <v>13.1053707883709</v>
      </c>
      <c r="E137" s="21">
        <f>'Variables AMS'!C271</f>
        <v>13.157887110109201</v>
      </c>
      <c r="F137" s="21">
        <f>'Variables AMS'!D271</f>
        <v>13.21014381</v>
      </c>
      <c r="G137" s="21">
        <f>'Variables AMS'!E271</f>
        <v>13.17385736</v>
      </c>
      <c r="H137" s="21">
        <f>'Variables AMS'!F271</f>
        <v>12.923676410000001</v>
      </c>
      <c r="I137" s="21">
        <f>'Variables AMS'!G271</f>
        <v>12.52383833</v>
      </c>
      <c r="J137" s="21">
        <f>'Variables AMS'!H271</f>
        <v>12.22659881</v>
      </c>
      <c r="K137" s="21">
        <f>'Variables AMS'!I271</f>
        <v>11.905272350000001</v>
      </c>
      <c r="L137" s="21">
        <f>'Variables AMS'!J271</f>
        <v>11.516625019999999</v>
      </c>
      <c r="M137" s="21">
        <f>'Variables AMS'!K271</f>
        <v>11.13936666</v>
      </c>
      <c r="N137" s="21">
        <f>'Variables AMS'!L271</f>
        <v>10.83420306</v>
      </c>
      <c r="O137" s="21">
        <f>'Variables AMS'!M271</f>
        <v>10.62694874</v>
      </c>
      <c r="P137" s="21">
        <f>'Variables AMS'!N271</f>
        <v>10.396597180000001</v>
      </c>
      <c r="Q137" s="21">
        <f>'Variables AMS'!O271</f>
        <v>10.148877390000001</v>
      </c>
      <c r="R137" s="21">
        <f>'Variables AMS'!P271</f>
        <v>9.8413862979999998</v>
      </c>
      <c r="S137" s="21">
        <f>'Variables AMS'!Q271</f>
        <v>9.5715791079999999</v>
      </c>
      <c r="T137" s="21">
        <f>'Variables AMS'!R271</f>
        <v>9.2857037390000006</v>
      </c>
      <c r="U137" s="21">
        <f>'Variables AMS'!S271</f>
        <v>9.0695512449999995</v>
      </c>
      <c r="V137" s="21">
        <f>'Variables AMS'!T271</f>
        <v>8.8875199110000001</v>
      </c>
      <c r="W137" s="21">
        <f>'Variables AMS'!U271</f>
        <v>8.7372109239999904</v>
      </c>
      <c r="X137" s="21">
        <f>'Variables AMS'!V271</f>
        <v>8.4948562879999905</v>
      </c>
      <c r="Y137" s="21">
        <f>'Variables AMS'!W271</f>
        <v>8.1952371329999902</v>
      </c>
      <c r="Z137" s="21">
        <f>'Variables AMS'!X271</f>
        <v>7.8762703639999998</v>
      </c>
      <c r="AA137" s="21">
        <f>'Variables AMS'!Y271</f>
        <v>7.5601829299999999</v>
      </c>
      <c r="AB137" s="21">
        <f>'Variables AMS'!Z271</f>
        <v>7.2576062160000001</v>
      </c>
      <c r="AC137" s="21">
        <f>'Variables AMS'!AA271</f>
        <v>6.9862523569999997</v>
      </c>
      <c r="AD137" s="21">
        <f>'Variables AMS'!AB271</f>
        <v>6.7355771569999998</v>
      </c>
      <c r="AE137" s="21">
        <f>'Variables AMS'!AC271</f>
        <v>6.4603997560000002</v>
      </c>
      <c r="AF137" s="21">
        <f>'Variables AMS'!AD271</f>
        <v>6.1744744569999996</v>
      </c>
      <c r="AG137" s="21">
        <f>'Variables AMS'!AE271</f>
        <v>5.8835574199999998</v>
      </c>
      <c r="AH137" s="21">
        <f>'Variables AMS'!AF271</f>
        <v>5.5944103549999999</v>
      </c>
      <c r="AI137" s="21">
        <f>'Variables AMS'!AG271</f>
        <v>5.3066062450000002</v>
      </c>
      <c r="AJ137" s="21">
        <f>'Variables AMS'!AH271</f>
        <v>5.0041053</v>
      </c>
      <c r="AK137" s="21">
        <f>'Variables AMS'!AI271</f>
        <v>4.6874695199999996</v>
      </c>
      <c r="AL137" s="21">
        <f>'Variables AMS'!AJ271</f>
        <v>4.3559195370000001</v>
      </c>
      <c r="AM137" s="21">
        <f>'Variables AMS'!AK271</f>
        <v>4.0105331389999996</v>
      </c>
      <c r="AN137" s="21">
        <f>'Variables AMS'!AL271</f>
        <v>3.6448148800000002</v>
      </c>
      <c r="AO137" s="21">
        <f>'Variables AMS'!AM271</f>
        <v>3.3648506600000001</v>
      </c>
      <c r="AP137" s="21">
        <f>'Variables AMS'!AN271</f>
        <v>3.1181987069999999</v>
      </c>
      <c r="AQ137" s="21">
        <f>'Variables AMS'!AO271</f>
        <v>2.8793941630000002</v>
      </c>
      <c r="AR137" s="21">
        <f>'Variables AMS'!AP271</f>
        <v>2.633718198</v>
      </c>
      <c r="AS137" s="21">
        <f>'Variables AMS'!AQ271</f>
        <v>2.36945995</v>
      </c>
      <c r="AT137" s="21">
        <f>'Variables AMS'!AR271</f>
        <v>2.2115012890000001</v>
      </c>
      <c r="AU137" s="21">
        <f>'Variables AMS'!AS271</f>
        <v>2.1024290109999999</v>
      </c>
      <c r="AV137" s="21">
        <f>'Variables AMS'!AT271</f>
        <v>2.015538796</v>
      </c>
      <c r="AW137" s="21">
        <f>'Variables AMS'!AU271</f>
        <v>1.9376678039999999</v>
      </c>
      <c r="AX137" s="21">
        <f>'Variables AMS'!AV271</f>
        <v>1.861798364</v>
      </c>
    </row>
    <row r="138" spans="1:50" x14ac:dyDescent="0.25">
      <c r="A138" s="112"/>
      <c r="B138" s="114"/>
      <c r="C138" t="s">
        <v>234</v>
      </c>
      <c r="D138" s="21">
        <f>'Variables AMS'!B272</f>
        <v>1.8563319391464199</v>
      </c>
      <c r="E138" s="21">
        <f>'Variables AMS'!C272</f>
        <v>1.86377070047134</v>
      </c>
      <c r="F138" s="21">
        <f>'Variables AMS'!D272</f>
        <v>1.87018135</v>
      </c>
      <c r="G138" s="21">
        <f>'Variables AMS'!E272</f>
        <v>2.30512732</v>
      </c>
      <c r="H138" s="21">
        <f>'Variables AMS'!F272</f>
        <v>2.9363981469999998</v>
      </c>
      <c r="I138" s="21">
        <f>'Variables AMS'!G272</f>
        <v>3.668746107</v>
      </c>
      <c r="J138" s="21">
        <f>'Variables AMS'!H272</f>
        <v>4.4873797599999996</v>
      </c>
      <c r="K138" s="21">
        <f>'Variables AMS'!I272</f>
        <v>5.3136137440000004</v>
      </c>
      <c r="L138" s="21">
        <f>'Variables AMS'!J272</f>
        <v>6.089913449</v>
      </c>
      <c r="M138" s="21">
        <f>'Variables AMS'!K272</f>
        <v>6.8222679509999997</v>
      </c>
      <c r="N138" s="21">
        <f>'Variables AMS'!L272</f>
        <v>7.5454713370000004</v>
      </c>
      <c r="O138" s="21">
        <f>'Variables AMS'!M272</f>
        <v>8.2895496059999996</v>
      </c>
      <c r="P138" s="21">
        <f>'Variables AMS'!N272</f>
        <v>8.6407431769999903</v>
      </c>
      <c r="Q138" s="21">
        <f>'Variables AMS'!O272</f>
        <v>8.7534718470000001</v>
      </c>
      <c r="R138" s="21">
        <f>'Variables AMS'!P272</f>
        <v>8.6961935120000007</v>
      </c>
      <c r="S138" s="21">
        <f>'Variables AMS'!Q272</f>
        <v>8.6147305089999904</v>
      </c>
      <c r="T138" s="21">
        <f>'Variables AMS'!R272</f>
        <v>8.4906220670000003</v>
      </c>
      <c r="U138" s="21">
        <f>'Variables AMS'!S272</f>
        <v>8.6087674159999903</v>
      </c>
      <c r="V138" s="21">
        <f>'Variables AMS'!T272</f>
        <v>8.8379784509999997</v>
      </c>
      <c r="W138" s="21">
        <f>'Variables AMS'!U272</f>
        <v>9.128998803</v>
      </c>
      <c r="X138" s="21">
        <f>'Variables AMS'!V272</f>
        <v>9.7074912940000004</v>
      </c>
      <c r="Y138" s="21">
        <f>'Variables AMS'!W272</f>
        <v>10.10076093</v>
      </c>
      <c r="Z138" s="21">
        <f>'Variables AMS'!X272</f>
        <v>10.286607780000001</v>
      </c>
      <c r="AA138" s="21">
        <f>'Variables AMS'!Y272</f>
        <v>10.377059790000001</v>
      </c>
      <c r="AB138" s="21">
        <f>'Variables AMS'!Z272</f>
        <v>10.437673289999999</v>
      </c>
      <c r="AC138" s="21">
        <f>'Variables AMS'!AA272</f>
        <v>10.520763110000001</v>
      </c>
      <c r="AD138" s="21">
        <f>'Variables AMS'!AB272</f>
        <v>10.63416256</v>
      </c>
      <c r="AE138" s="21">
        <f>'Variables AMS'!AC272</f>
        <v>11.60904328</v>
      </c>
      <c r="AF138" s="21">
        <f>'Variables AMS'!AD272</f>
        <v>13.09181886</v>
      </c>
      <c r="AG138" s="21">
        <f>'Variables AMS'!AE272</f>
        <v>14.928523650000001</v>
      </c>
      <c r="AH138" s="21">
        <f>'Variables AMS'!AF272</f>
        <v>17.045619680000001</v>
      </c>
      <c r="AI138" s="21">
        <f>'Variables AMS'!AG272</f>
        <v>19.429432129999999</v>
      </c>
      <c r="AJ138" s="21">
        <f>'Variables AMS'!AH272</f>
        <v>22.182168690000001</v>
      </c>
      <c r="AK138" s="21">
        <f>'Variables AMS'!AI272</f>
        <v>25.28734682</v>
      </c>
      <c r="AL138" s="21">
        <f>'Variables AMS'!AJ272</f>
        <v>28.772811969999999</v>
      </c>
      <c r="AM138" s="21">
        <f>'Variables AMS'!AK272</f>
        <v>32.630530210000003</v>
      </c>
      <c r="AN138" s="21">
        <f>'Variables AMS'!AL272</f>
        <v>36.985482019999999</v>
      </c>
      <c r="AO138" s="21">
        <f>'Variables AMS'!AM272</f>
        <v>40.208471670000002</v>
      </c>
      <c r="AP138" s="21">
        <f>'Variables AMS'!AN272</f>
        <v>42.855102969999997</v>
      </c>
      <c r="AQ138" s="21">
        <f>'Variables AMS'!AO272</f>
        <v>45.337377709999998</v>
      </c>
      <c r="AR138" s="21">
        <f>'Variables AMS'!AP272</f>
        <v>47.945770750000001</v>
      </c>
      <c r="AS138" s="21">
        <f>'Variables AMS'!AQ272</f>
        <v>50.87784207</v>
      </c>
      <c r="AT138" s="21">
        <f>'Variables AMS'!AR272</f>
        <v>52.061166329999999</v>
      </c>
      <c r="AU138" s="21">
        <f>'Variables AMS'!AS272</f>
        <v>52.326479740000003</v>
      </c>
      <c r="AV138" s="21">
        <f>'Variables AMS'!AT272</f>
        <v>52.165245679999998</v>
      </c>
      <c r="AW138" s="21">
        <f>'Variables AMS'!AU272</f>
        <v>51.856410109999999</v>
      </c>
      <c r="AX138" s="21">
        <f>'Variables AMS'!AV272</f>
        <v>51.548716210000002</v>
      </c>
    </row>
    <row r="139" spans="1:50" x14ac:dyDescent="0.25">
      <c r="A139" s="112"/>
      <c r="B139" s="114" t="s">
        <v>821</v>
      </c>
      <c r="C139" t="s">
        <v>235</v>
      </c>
      <c r="D139" s="21">
        <f>'Variables AMS'!B273</f>
        <v>74.904087735457793</v>
      </c>
      <c r="E139" s="21">
        <f>'Variables AMS'!C273</f>
        <v>75.204246138798695</v>
      </c>
      <c r="F139" s="21">
        <f>'Variables AMS'!D273</f>
        <v>75.50568552</v>
      </c>
      <c r="G139" s="21">
        <f>'Variables AMS'!E273</f>
        <v>75.684870750000002</v>
      </c>
      <c r="H139" s="21">
        <f>'Variables AMS'!F273</f>
        <v>75.954600850000006</v>
      </c>
      <c r="I139" s="21">
        <f>'Variables AMS'!G273</f>
        <v>73.589392869999998</v>
      </c>
      <c r="J139" s="21">
        <f>'Variables AMS'!H273</f>
        <v>72.659792319999994</v>
      </c>
      <c r="K139" s="21">
        <f>'Variables AMS'!I273</f>
        <v>72.650738910000001</v>
      </c>
      <c r="L139" s="21">
        <f>'Variables AMS'!J273</f>
        <v>72.679201230000004</v>
      </c>
      <c r="M139" s="21">
        <f>'Variables AMS'!K273</f>
        <v>72.071881129999994</v>
      </c>
      <c r="N139" s="21">
        <f>'Variables AMS'!L273</f>
        <v>71.080610359999994</v>
      </c>
      <c r="O139" s="21">
        <f>'Variables AMS'!M273</f>
        <v>69.440074409999994</v>
      </c>
      <c r="P139" s="21">
        <f>'Variables AMS'!N273</f>
        <v>66.601900569999998</v>
      </c>
      <c r="Q139" s="21">
        <f>'Variables AMS'!O273</f>
        <v>64.142577380000006</v>
      </c>
      <c r="R139" s="21">
        <f>'Variables AMS'!P273</f>
        <v>62.166189590000002</v>
      </c>
      <c r="S139" s="21">
        <f>'Variables AMS'!Q273</f>
        <v>59.720889419999999</v>
      </c>
      <c r="T139" s="21">
        <f>'Variables AMS'!R273</f>
        <v>57.210818789999998</v>
      </c>
      <c r="U139" s="21">
        <f>'Variables AMS'!S273</f>
        <v>56.660802230000002</v>
      </c>
      <c r="V139" s="21">
        <f>'Variables AMS'!T273</f>
        <v>56.990853110000003</v>
      </c>
      <c r="W139" s="21">
        <f>'Variables AMS'!U273</f>
        <v>57.696201199999997</v>
      </c>
      <c r="X139" s="21">
        <f>'Variables AMS'!V273</f>
        <v>57.595541359999999</v>
      </c>
      <c r="Y139" s="21">
        <f>'Variables AMS'!W273</f>
        <v>57.289394190000003</v>
      </c>
      <c r="Z139" s="21">
        <f>'Variables AMS'!X273</f>
        <v>57.373290160000003</v>
      </c>
      <c r="AA139" s="21">
        <f>'Variables AMS'!Y273</f>
        <v>57.50469897</v>
      </c>
      <c r="AB139" s="21">
        <f>'Variables AMS'!Z273</f>
        <v>57.561072760000002</v>
      </c>
      <c r="AC139" s="21">
        <f>'Variables AMS'!AA273</f>
        <v>57.532831090000002</v>
      </c>
      <c r="AD139" s="21">
        <f>'Variables AMS'!AB273</f>
        <v>57.436940419999999</v>
      </c>
      <c r="AE139" s="21">
        <f>'Variables AMS'!AC273</f>
        <v>57.0763824</v>
      </c>
      <c r="AF139" s="21">
        <f>'Variables AMS'!AD273</f>
        <v>56.562690889999999</v>
      </c>
      <c r="AG139" s="21">
        <f>'Variables AMS'!AE273</f>
        <v>55.984291570000003</v>
      </c>
      <c r="AH139" s="21">
        <f>'Variables AMS'!AF273</f>
        <v>55.354208909999997</v>
      </c>
      <c r="AI139" s="21">
        <f>'Variables AMS'!AG273</f>
        <v>54.653811679999997</v>
      </c>
      <c r="AJ139" s="21">
        <f>'Variables AMS'!AH273</f>
        <v>54.130354330000003</v>
      </c>
      <c r="AK139" s="21">
        <f>'Variables AMS'!AI273</f>
        <v>53.713021050000002</v>
      </c>
      <c r="AL139" s="21">
        <f>'Variables AMS'!AJ273</f>
        <v>53.370447220000003</v>
      </c>
      <c r="AM139" s="21">
        <f>'Variables AMS'!AK273</f>
        <v>53.091592990000002</v>
      </c>
      <c r="AN139" s="21">
        <f>'Variables AMS'!AL273</f>
        <v>52.855461499999997</v>
      </c>
      <c r="AO139" s="21">
        <f>'Variables AMS'!AM273</f>
        <v>52.192648929999997</v>
      </c>
      <c r="AP139" s="21">
        <f>'Variables AMS'!AN273</f>
        <v>51.315666149999998</v>
      </c>
      <c r="AQ139" s="21">
        <f>'Variables AMS'!AO273</f>
        <v>50.333141070000003</v>
      </c>
      <c r="AR139" s="21">
        <f>'Variables AMS'!AP273</f>
        <v>49.300495169999998</v>
      </c>
      <c r="AS139" s="21">
        <f>'Variables AMS'!AQ273</f>
        <v>48.241895270000001</v>
      </c>
      <c r="AT139" s="21">
        <f>'Variables AMS'!AR273</f>
        <v>47.09526408</v>
      </c>
      <c r="AU139" s="21">
        <f>'Variables AMS'!AS273</f>
        <v>45.911859370000002</v>
      </c>
      <c r="AV139" s="21">
        <f>'Variables AMS'!AT273</f>
        <v>44.710769810000002</v>
      </c>
      <c r="AW139" s="21">
        <f>'Variables AMS'!AU273</f>
        <v>43.499680929999997</v>
      </c>
      <c r="AX139" s="21">
        <f>'Variables AMS'!AV273</f>
        <v>42.269037900000001</v>
      </c>
    </row>
    <row r="140" spans="1:50" x14ac:dyDescent="0.25">
      <c r="A140" s="112"/>
      <c r="B140" s="114"/>
      <c r="C140" t="s">
        <v>236</v>
      </c>
      <c r="D140" s="21">
        <f>'Variables AMS'!B274</f>
        <v>0.68289609059609502</v>
      </c>
      <c r="E140" s="21">
        <f>'Variables AMS'!C274</f>
        <v>0.68563261681780097</v>
      </c>
      <c r="F140" s="21">
        <f>'Variables AMS'!D274</f>
        <v>0.68838078940000003</v>
      </c>
      <c r="G140" s="21">
        <f>'Variables AMS'!E274</f>
        <v>0.67059867169999998</v>
      </c>
      <c r="H140" s="21">
        <f>'Variables AMS'!F274</f>
        <v>0.64447212919999997</v>
      </c>
      <c r="I140" s="21">
        <f>'Variables AMS'!G274</f>
        <v>0.59362922289999998</v>
      </c>
      <c r="J140" s="21">
        <f>'Variables AMS'!H274</f>
        <v>0.55598284170000001</v>
      </c>
      <c r="K140" s="21">
        <f>'Variables AMS'!I274</f>
        <v>0.52666713239999996</v>
      </c>
      <c r="L140" s="21">
        <f>'Variables AMS'!J274</f>
        <v>0.4981334</v>
      </c>
      <c r="M140" s="21">
        <f>'Variables AMS'!K274</f>
        <v>0.46657841420000001</v>
      </c>
      <c r="N140" s="21">
        <f>'Variables AMS'!L274</f>
        <v>0.43450220620000002</v>
      </c>
      <c r="O140" s="21">
        <f>'Variables AMS'!M274</f>
        <v>0.40083266429999997</v>
      </c>
      <c r="P140" s="21">
        <f>'Variables AMS'!N274</f>
        <v>0.35758327709999999</v>
      </c>
      <c r="Q140" s="21">
        <f>'Variables AMS'!O274</f>
        <v>0.31529632870000002</v>
      </c>
      <c r="R140" s="21">
        <f>'Variables AMS'!P274</f>
        <v>0.27463259960000003</v>
      </c>
      <c r="S140" s="21">
        <f>'Variables AMS'!Q274</f>
        <v>0.2314267643</v>
      </c>
      <c r="T140" s="21">
        <f>'Variables AMS'!R274</f>
        <v>0.18794053050000001</v>
      </c>
      <c r="U140" s="21">
        <f>'Variables AMS'!S274</f>
        <v>0.19298157790000001</v>
      </c>
      <c r="V140" s="21">
        <f>'Variables AMS'!T274</f>
        <v>0.21338558020000001</v>
      </c>
      <c r="W140" s="21">
        <f>'Variables AMS'!U274</f>
        <v>0.2392880067</v>
      </c>
      <c r="X140" s="21">
        <f>'Variables AMS'!V274</f>
        <v>0.20725434600000001</v>
      </c>
      <c r="Y140" s="21">
        <f>'Variables AMS'!W274</f>
        <v>0.170179622</v>
      </c>
      <c r="Z140" s="21">
        <f>'Variables AMS'!X274</f>
        <v>0.1439147479</v>
      </c>
      <c r="AA140" s="21">
        <f>'Variables AMS'!Y274</f>
        <v>0.12022519449999999</v>
      </c>
      <c r="AB140" s="21">
        <f>'Variables AMS'!Z274</f>
        <v>9.4378939800000006E-2</v>
      </c>
      <c r="AC140" s="21">
        <f>'Variables AMS'!AA274</f>
        <v>8.1013072800000002E-2</v>
      </c>
      <c r="AD140" s="21">
        <f>'Variables AMS'!AB274</f>
        <v>7.2609950300000003E-2</v>
      </c>
      <c r="AE140" s="21">
        <f>'Variables AMS'!AC274</f>
        <v>6.8662356899999999E-2</v>
      </c>
      <c r="AF140" s="21">
        <f>'Variables AMS'!AD274</f>
        <v>6.6750738300000001E-2</v>
      </c>
      <c r="AG140" s="21">
        <f>'Variables AMS'!AE274</f>
        <v>6.5836299400000006E-2</v>
      </c>
      <c r="AH140" s="21">
        <f>'Variables AMS'!AF274</f>
        <v>6.5369544200000004E-2</v>
      </c>
      <c r="AI140" s="21">
        <f>'Variables AMS'!AG274</f>
        <v>6.5055744900000004E-2</v>
      </c>
      <c r="AJ140" s="21">
        <f>'Variables AMS'!AH274</f>
        <v>6.1421572399999999E-2</v>
      </c>
      <c r="AK140" s="21">
        <f>'Variables AMS'!AI274</f>
        <v>5.5577630500000003E-2</v>
      </c>
      <c r="AL140" s="21">
        <f>'Variables AMS'!AJ274</f>
        <v>4.7944438700000001E-2</v>
      </c>
      <c r="AM140" s="21">
        <f>'Variables AMS'!AK274</f>
        <v>4.5412590099999997E-2</v>
      </c>
      <c r="AN140" s="21">
        <f>'Variables AMS'!AL274</f>
        <v>4.5119217400000002E-2</v>
      </c>
      <c r="AO140" s="21">
        <f>'Variables AMS'!AM274</f>
        <v>4.4729808099999997E-2</v>
      </c>
      <c r="AP140" s="21">
        <f>'Variables AMS'!AN274</f>
        <v>4.4276436799999999E-2</v>
      </c>
      <c r="AQ140" s="21">
        <f>'Variables AMS'!AO274</f>
        <v>4.3773845300000003E-2</v>
      </c>
      <c r="AR140" s="21">
        <f>'Variables AMS'!AP274</f>
        <v>4.3230058000000002E-2</v>
      </c>
      <c r="AS140" s="21">
        <f>'Variables AMS'!AQ274</f>
        <v>4.2646693499999999E-2</v>
      </c>
      <c r="AT140" s="21">
        <f>'Variables AMS'!AR274</f>
        <v>4.2472531600000002E-2</v>
      </c>
      <c r="AU140" s="21">
        <f>'Variables AMS'!AS274</f>
        <v>4.2511262199999997E-2</v>
      </c>
      <c r="AV140" s="21">
        <f>'Variables AMS'!AT274</f>
        <v>4.2656776600000001E-2</v>
      </c>
      <c r="AW140" s="21">
        <f>'Variables AMS'!AU274</f>
        <v>4.2853021400000003E-2</v>
      </c>
      <c r="AX140" s="21">
        <f>'Variables AMS'!AV274</f>
        <v>4.3058193799999998E-2</v>
      </c>
    </row>
    <row r="141" spans="1:50" x14ac:dyDescent="0.25">
      <c r="A141" s="112"/>
      <c r="B141" s="114"/>
      <c r="C141" t="s">
        <v>237</v>
      </c>
      <c r="D141" s="21">
        <f>'Variables AMS'!B275</f>
        <v>2.3841462351468299</v>
      </c>
      <c r="E141" s="21">
        <f>'Variables AMS'!C275</f>
        <v>2.3937000732470999</v>
      </c>
      <c r="F141" s="21">
        <f>'Variables AMS'!D275</f>
        <v>2.4032946549999998</v>
      </c>
      <c r="G141" s="21">
        <f>'Variables AMS'!E275</f>
        <v>2.4107050650000001</v>
      </c>
      <c r="H141" s="21">
        <f>'Variables AMS'!F275</f>
        <v>2.4219712360000001</v>
      </c>
      <c r="I141" s="21">
        <f>'Variables AMS'!G275</f>
        <v>2.349823346</v>
      </c>
      <c r="J141" s="21">
        <f>'Variables AMS'!H275</f>
        <v>2.327203806</v>
      </c>
      <c r="K141" s="21">
        <f>'Variables AMS'!I275</f>
        <v>2.335845011</v>
      </c>
      <c r="L141" s="21">
        <f>'Variables AMS'!J275</f>
        <v>2.343010568</v>
      </c>
      <c r="M141" s="21">
        <f>'Variables AMS'!K275</f>
        <v>2.3281760560000002</v>
      </c>
      <c r="N141" s="21">
        <f>'Variables AMS'!L275</f>
        <v>2.3000830419999998</v>
      </c>
      <c r="O141" s="21">
        <f>'Variables AMS'!M275</f>
        <v>2.250502392</v>
      </c>
      <c r="P141" s="21">
        <f>'Variables AMS'!N275</f>
        <v>2.2923645590000001</v>
      </c>
      <c r="Q141" s="21">
        <f>'Variables AMS'!O275</f>
        <v>2.4122031430000002</v>
      </c>
      <c r="R141" s="21">
        <f>'Variables AMS'!P275</f>
        <v>2.5877095959999998</v>
      </c>
      <c r="S141" s="21">
        <f>'Variables AMS'!Q275</f>
        <v>2.7658067430000002</v>
      </c>
      <c r="T141" s="21">
        <f>'Variables AMS'!R275</f>
        <v>2.9521917900000001</v>
      </c>
      <c r="U141" s="21">
        <f>'Variables AMS'!S275</f>
        <v>2.8267697759999999</v>
      </c>
      <c r="V141" s="21">
        <f>'Variables AMS'!T275</f>
        <v>2.4949025520000001</v>
      </c>
      <c r="W141" s="21">
        <f>'Variables AMS'!U275</f>
        <v>2.0093849779999999</v>
      </c>
      <c r="X141" s="21">
        <f>'Variables AMS'!V275</f>
        <v>2.4576683400000001</v>
      </c>
      <c r="Y141" s="21">
        <f>'Variables AMS'!W275</f>
        <v>2.7735331329999999</v>
      </c>
      <c r="Z141" s="21">
        <f>'Variables AMS'!X275</f>
        <v>2.9438880009999999</v>
      </c>
      <c r="AA141" s="21">
        <f>'Variables AMS'!Y275</f>
        <v>3.0163735470000002</v>
      </c>
      <c r="AB141" s="21">
        <f>'Variables AMS'!Z275</f>
        <v>3.0280837840000001</v>
      </c>
      <c r="AC141" s="21">
        <f>'Variables AMS'!AA275</f>
        <v>3.0054211390000001</v>
      </c>
      <c r="AD141" s="21">
        <f>'Variables AMS'!AB275</f>
        <v>2.9637268510000001</v>
      </c>
      <c r="AE141" s="21">
        <f>'Variables AMS'!AC275</f>
        <v>2.8955546060000001</v>
      </c>
      <c r="AF141" s="21">
        <f>'Variables AMS'!AD275</f>
        <v>2.8125797079999999</v>
      </c>
      <c r="AG141" s="21">
        <f>'Variables AMS'!AE275</f>
        <v>2.722279388</v>
      </c>
      <c r="AH141" s="21">
        <f>'Variables AMS'!AF275</f>
        <v>2.6296218439999999</v>
      </c>
      <c r="AI141" s="21">
        <f>'Variables AMS'!AG275</f>
        <v>2.5332630379999999</v>
      </c>
      <c r="AJ141" s="21">
        <f>'Variables AMS'!AH275</f>
        <v>2.3491727939999998</v>
      </c>
      <c r="AK141" s="21">
        <f>'Variables AMS'!AI275</f>
        <v>2.1076108530000002</v>
      </c>
      <c r="AL141" s="21">
        <f>'Variables AMS'!AJ275</f>
        <v>1.8178880129999999</v>
      </c>
      <c r="AM141" s="21">
        <f>'Variables AMS'!AK275</f>
        <v>1.4807550089999999</v>
      </c>
      <c r="AN141" s="21">
        <f>'Variables AMS'!AL275</f>
        <v>1.0369134330000001</v>
      </c>
      <c r="AO141" s="21">
        <f>'Variables AMS'!AM275</f>
        <v>0.87980517410000003</v>
      </c>
      <c r="AP141" s="21">
        <f>'Variables AMS'!AN275</f>
        <v>0.8251645178</v>
      </c>
      <c r="AQ141" s="21">
        <f>'Variables AMS'!AO275</f>
        <v>0.81485155450000002</v>
      </c>
      <c r="AR141" s="21">
        <f>'Variables AMS'!AP275</f>
        <v>0.82575899139999998</v>
      </c>
      <c r="AS141" s="21">
        <f>'Variables AMS'!AQ275</f>
        <v>0.84719533540000003</v>
      </c>
      <c r="AT141" s="21">
        <f>'Variables AMS'!AR275</f>
        <v>0.8710738562</v>
      </c>
      <c r="AU141" s="21">
        <f>'Variables AMS'!AS275</f>
        <v>0.89611222209999997</v>
      </c>
      <c r="AV141" s="21">
        <f>'Variables AMS'!AT275</f>
        <v>0.92152090080000004</v>
      </c>
      <c r="AW141" s="21">
        <f>'Variables AMS'!AU275</f>
        <v>0.94686511809999996</v>
      </c>
      <c r="AX141" s="21">
        <f>'Variables AMS'!AV275</f>
        <v>0.97163747180000004</v>
      </c>
    </row>
    <row r="142" spans="1:50" x14ac:dyDescent="0.25">
      <c r="A142" s="112"/>
      <c r="B142" s="114"/>
      <c r="C142" t="s">
        <v>238</v>
      </c>
      <c r="D142" s="21">
        <f>'Variables AMS'!B276</f>
        <v>3.8105852795219599</v>
      </c>
      <c r="E142" s="21">
        <f>'Variables AMS'!C276</f>
        <v>3.8258551963966601</v>
      </c>
      <c r="F142" s="21">
        <f>'Variables AMS'!D276</f>
        <v>3.8411902200000001</v>
      </c>
      <c r="G142" s="21">
        <f>'Variables AMS'!E276</f>
        <v>3.686781372</v>
      </c>
      <c r="H142" s="21">
        <f>'Variables AMS'!F276</f>
        <v>3.463822156</v>
      </c>
      <c r="I142" s="21">
        <f>'Variables AMS'!G276</f>
        <v>3.1061704190000001</v>
      </c>
      <c r="J142" s="21">
        <f>'Variables AMS'!H276</f>
        <v>2.8267623990000001</v>
      </c>
      <c r="K142" s="21">
        <f>'Variables AMS'!I276</f>
        <v>2.5998724879999999</v>
      </c>
      <c r="L142" s="21">
        <f>'Variables AMS'!J276</f>
        <v>2.3868675920000002</v>
      </c>
      <c r="M142" s="21">
        <f>'Variables AMS'!K276</f>
        <v>2.170036729</v>
      </c>
      <c r="N142" s="21">
        <f>'Variables AMS'!L276</f>
        <v>1.961662641</v>
      </c>
      <c r="O142" s="21">
        <f>'Variables AMS'!M276</f>
        <v>1.7567783159999999</v>
      </c>
      <c r="P142" s="21">
        <f>'Variables AMS'!N276</f>
        <v>1.515825113</v>
      </c>
      <c r="Q142" s="21">
        <f>'Variables AMS'!O276</f>
        <v>1.2819975889999999</v>
      </c>
      <c r="R142" s="21">
        <f>'Variables AMS'!P276</f>
        <v>1.055027323</v>
      </c>
      <c r="S142" s="21">
        <f>'Variables AMS'!Q276</f>
        <v>0.8172509778</v>
      </c>
      <c r="T142" s="21">
        <f>'Variables AMS'!R276</f>
        <v>0.57635438189999999</v>
      </c>
      <c r="U142" s="21">
        <f>'Variables AMS'!S276</f>
        <v>0.45608991580000002</v>
      </c>
      <c r="V142" s="21">
        <f>'Variables AMS'!T276</f>
        <v>0.37903125519999997</v>
      </c>
      <c r="W142" s="21">
        <f>'Variables AMS'!U276</f>
        <v>0.31754351600000003</v>
      </c>
      <c r="X142" s="21">
        <f>'Variables AMS'!V276</f>
        <v>0.3128909647</v>
      </c>
      <c r="Y142" s="21">
        <f>'Variables AMS'!W276</f>
        <v>0.24495988469999999</v>
      </c>
      <c r="Z142" s="21">
        <f>'Variables AMS'!X276</f>
        <v>0.20336954169999999</v>
      </c>
      <c r="AA142" s="21">
        <f>'Variables AMS'!Y276</f>
        <v>0.16970307670000001</v>
      </c>
      <c r="AB142" s="21">
        <f>'Variables AMS'!Z276</f>
        <v>0.13518405880000001</v>
      </c>
      <c r="AC142" s="21">
        <f>'Variables AMS'!AA276</f>
        <v>0.12078709999999999</v>
      </c>
      <c r="AD142" s="21">
        <f>'Variables AMS'!AB276</f>
        <v>0.1145619279</v>
      </c>
      <c r="AE142" s="21">
        <f>'Variables AMS'!AC276</f>
        <v>0.1067410308</v>
      </c>
      <c r="AF142" s="21">
        <f>'Variables AMS'!AD276</f>
        <v>9.7383815999999998E-2</v>
      </c>
      <c r="AG142" s="21">
        <f>'Variables AMS'!AE276</f>
        <v>8.6344364199999996E-2</v>
      </c>
      <c r="AH142" s="21">
        <f>'Variables AMS'!AF276</f>
        <v>8.1490836999999997E-2</v>
      </c>
      <c r="AI142" s="21">
        <f>'Variables AMS'!AG276</f>
        <v>7.9383187800000005E-2</v>
      </c>
      <c r="AJ142" s="21">
        <f>'Variables AMS'!AH276</f>
        <v>7.8615466600000003E-2</v>
      </c>
      <c r="AK142" s="21">
        <f>'Variables AMS'!AI276</f>
        <v>7.8512384599999999E-2</v>
      </c>
      <c r="AL142" s="21">
        <f>'Variables AMS'!AJ276</f>
        <v>7.8745912200000004E-2</v>
      </c>
      <c r="AM142" s="21">
        <f>'Variables AMS'!AK276</f>
        <v>7.9146283499999998E-2</v>
      </c>
      <c r="AN142" s="21">
        <f>'Variables AMS'!AL276</f>
        <v>7.9617340999999994E-2</v>
      </c>
      <c r="AO142" s="21">
        <f>'Variables AMS'!AM276</f>
        <v>8.0130439499999997E-2</v>
      </c>
      <c r="AP142" s="21">
        <f>'Variables AMS'!AN276</f>
        <v>8.0655467300000006E-2</v>
      </c>
      <c r="AQ142" s="21">
        <f>'Variables AMS'!AO276</f>
        <v>8.1172864600000005E-2</v>
      </c>
      <c r="AR142" s="21">
        <f>'Variables AMS'!AP276</f>
        <v>8.1673149200000003E-2</v>
      </c>
      <c r="AS142" s="21">
        <f>'Variables AMS'!AQ276</f>
        <v>8.2146822800000005E-2</v>
      </c>
      <c r="AT142" s="21">
        <f>'Variables AMS'!AR276</f>
        <v>8.2614087399999994E-2</v>
      </c>
      <c r="AU142" s="21">
        <f>'Variables AMS'!AS276</f>
        <v>8.3080115299999896E-2</v>
      </c>
      <c r="AV142" s="21">
        <f>'Variables AMS'!AT276</f>
        <v>8.3537989600000001E-2</v>
      </c>
      <c r="AW142" s="21">
        <f>'Variables AMS'!AU276</f>
        <v>8.3983055500000001E-2</v>
      </c>
      <c r="AX142" s="21">
        <f>'Variables AMS'!AV276</f>
        <v>8.4388826200000003E-2</v>
      </c>
    </row>
    <row r="143" spans="1:50" x14ac:dyDescent="0.25">
      <c r="A143" s="112"/>
      <c r="B143" s="114"/>
      <c r="C143" t="s">
        <v>239</v>
      </c>
      <c r="D143" s="21">
        <f>'Variables AMS'!B277</f>
        <v>0.930906730121833</v>
      </c>
      <c r="E143" s="21">
        <f>'Variables AMS'!C277</f>
        <v>0.93463709366032899</v>
      </c>
      <c r="F143" s="21">
        <f>'Variables AMS'!D277</f>
        <v>0.93838331060000002</v>
      </c>
      <c r="G143" s="21">
        <f>'Variables AMS'!E277</f>
        <v>1.3800073159999999</v>
      </c>
      <c r="H143" s="21">
        <f>'Variables AMS'!F277</f>
        <v>2.076019461</v>
      </c>
      <c r="I143" s="21">
        <f>'Variables AMS'!G277</f>
        <v>2.840101663</v>
      </c>
      <c r="J143" s="21">
        <f>'Variables AMS'!H277</f>
        <v>3.6922788400000002</v>
      </c>
      <c r="K143" s="21">
        <f>'Variables AMS'!I277</f>
        <v>4.5619636510000001</v>
      </c>
      <c r="L143" s="21">
        <f>'Variables AMS'!J277</f>
        <v>5.3373055579999997</v>
      </c>
      <c r="M143" s="21">
        <f>'Variables AMS'!K277</f>
        <v>5.912078664</v>
      </c>
      <c r="N143" s="21">
        <f>'Variables AMS'!L277</f>
        <v>6.2530279780000004</v>
      </c>
      <c r="O143" s="21">
        <f>'Variables AMS'!M277</f>
        <v>6.2955883679999998</v>
      </c>
      <c r="P143" s="21">
        <f>'Variables AMS'!N277</f>
        <v>6.4977813419999997</v>
      </c>
      <c r="Q143" s="21">
        <f>'Variables AMS'!O277</f>
        <v>6.8715075890000001</v>
      </c>
      <c r="R143" s="21">
        <f>'Variables AMS'!P277</f>
        <v>7.377359491</v>
      </c>
      <c r="S143" s="21">
        <f>'Variables AMS'!Q277</f>
        <v>7.8752955829999998</v>
      </c>
      <c r="T143" s="21">
        <f>'Variables AMS'!R277</f>
        <v>8.3896271609999999</v>
      </c>
      <c r="U143" s="21">
        <f>'Variables AMS'!S277</f>
        <v>8.6300466109999903</v>
      </c>
      <c r="V143" s="21">
        <f>'Variables AMS'!T277</f>
        <v>8.6921471629999996</v>
      </c>
      <c r="W143" s="21">
        <f>'Variables AMS'!U277</f>
        <v>8.6396896939999994</v>
      </c>
      <c r="X143" s="21">
        <f>'Variables AMS'!V277</f>
        <v>8.5984295149999994</v>
      </c>
      <c r="Y143" s="21">
        <f>'Variables AMS'!W277</f>
        <v>8.7430906400000001</v>
      </c>
      <c r="Z143" s="21">
        <f>'Variables AMS'!X277</f>
        <v>8.9285904120000001</v>
      </c>
      <c r="AA143" s="21">
        <f>'Variables AMS'!Y277</f>
        <v>9.1032052050000001</v>
      </c>
      <c r="AB143" s="21">
        <f>'Variables AMS'!Z277</f>
        <v>9.2476509290000006</v>
      </c>
      <c r="AC143" s="21">
        <f>'Variables AMS'!AA277</f>
        <v>9.355867366</v>
      </c>
      <c r="AD143" s="21">
        <f>'Variables AMS'!AB277</f>
        <v>9.4335632720000007</v>
      </c>
      <c r="AE143" s="21">
        <f>'Variables AMS'!AC277</f>
        <v>9.6177019510000008</v>
      </c>
      <c r="AF143" s="21">
        <f>'Variables AMS'!AD277</f>
        <v>9.8196468980000002</v>
      </c>
      <c r="AG143" s="21">
        <f>'Variables AMS'!AE277</f>
        <v>10.00015217</v>
      </c>
      <c r="AH143" s="21">
        <f>'Variables AMS'!AF277</f>
        <v>10.11535413</v>
      </c>
      <c r="AI143" s="21">
        <f>'Variables AMS'!AG277</f>
        <v>10.158350520000001</v>
      </c>
      <c r="AJ143" s="21">
        <f>'Variables AMS'!AH277</f>
        <v>10.315097010000001</v>
      </c>
      <c r="AK143" s="21">
        <f>'Variables AMS'!AI277</f>
        <v>10.52419707</v>
      </c>
      <c r="AL143" s="21">
        <f>'Variables AMS'!AJ277</f>
        <v>10.75568488</v>
      </c>
      <c r="AM143" s="21">
        <f>'Variables AMS'!AK277</f>
        <v>10.986106489999999</v>
      </c>
      <c r="AN143" s="21">
        <f>'Variables AMS'!AL277</f>
        <v>11.21073264</v>
      </c>
      <c r="AO143" s="21">
        <f>'Variables AMS'!AM277</f>
        <v>11.435752170000001</v>
      </c>
      <c r="AP143" s="21">
        <f>'Variables AMS'!AN277</f>
        <v>11.65387995</v>
      </c>
      <c r="AQ143" s="21">
        <f>'Variables AMS'!AO277</f>
        <v>11.860955479999999</v>
      </c>
      <c r="AR143" s="21">
        <f>'Variables AMS'!AP277</f>
        <v>12.055077900000001</v>
      </c>
      <c r="AS143" s="21">
        <f>'Variables AMS'!AQ277</f>
        <v>12.234716779999999</v>
      </c>
      <c r="AT143" s="21">
        <f>'Variables AMS'!AR277</f>
        <v>12.43939619</v>
      </c>
      <c r="AU143" s="21">
        <f>'Variables AMS'!AS277</f>
        <v>12.6554693</v>
      </c>
      <c r="AV143" s="21">
        <f>'Variables AMS'!AT277</f>
        <v>12.87423139</v>
      </c>
      <c r="AW143" s="21">
        <f>'Variables AMS'!AU277</f>
        <v>13.09088607</v>
      </c>
      <c r="AX143" s="21">
        <f>'Variables AMS'!AV277</f>
        <v>13.299090319999999</v>
      </c>
    </row>
    <row r="144" spans="1:50" x14ac:dyDescent="0.25">
      <c r="A144" s="112"/>
      <c r="B144" s="114"/>
      <c r="C144" t="s">
        <v>240</v>
      </c>
      <c r="D144" s="21">
        <f>'Variables AMS'!B278</f>
        <v>0.86972634063657295</v>
      </c>
      <c r="E144" s="21">
        <f>'Variables AMS'!C278</f>
        <v>0.873211539877914</v>
      </c>
      <c r="F144" s="21">
        <f>'Variables AMS'!D278</f>
        <v>0.87671155869999995</v>
      </c>
      <c r="G144" s="21">
        <f>'Variables AMS'!E278</f>
        <v>1.020678585</v>
      </c>
      <c r="H144" s="21">
        <f>'Variables AMS'!F278</f>
        <v>1.286290422</v>
      </c>
      <c r="I144" s="21">
        <f>'Variables AMS'!G278</f>
        <v>1.6293619180000001</v>
      </c>
      <c r="J144" s="21">
        <f>'Variables AMS'!H278</f>
        <v>2.1489945330000002</v>
      </c>
      <c r="K144" s="21">
        <f>'Variables AMS'!I278</f>
        <v>2.8990951329999999</v>
      </c>
      <c r="L144" s="21">
        <f>'Variables AMS'!J278</f>
        <v>3.9234231390000001</v>
      </c>
      <c r="M144" s="21">
        <f>'Variables AMS'!K278</f>
        <v>5.2773614090000001</v>
      </c>
      <c r="N144" s="21">
        <f>'Variables AMS'!L278</f>
        <v>7.0633685330000002</v>
      </c>
      <c r="O144" s="21">
        <f>'Variables AMS'!M278</f>
        <v>9.3591415250000001</v>
      </c>
      <c r="P144" s="21">
        <f>'Variables AMS'!N278</f>
        <v>11.127222209999999</v>
      </c>
      <c r="Q144" s="21">
        <f>'Variables AMS'!O278</f>
        <v>12.63469237</v>
      </c>
      <c r="R144" s="21">
        <f>'Variables AMS'!P278</f>
        <v>14.03626648</v>
      </c>
      <c r="S144" s="21">
        <f>'Variables AMS'!Q278</f>
        <v>15.208426380000001</v>
      </c>
      <c r="T144" s="21">
        <f>'Variables AMS'!R278</f>
        <v>16.281489130000001</v>
      </c>
      <c r="U144" s="21">
        <f>'Variables AMS'!S278</f>
        <v>16.790158420000001</v>
      </c>
      <c r="V144" s="21">
        <f>'Variables AMS'!T278</f>
        <v>16.939779290000001</v>
      </c>
      <c r="W144" s="21">
        <f>'Variables AMS'!U278</f>
        <v>16.86687843</v>
      </c>
      <c r="X144" s="21">
        <f>'Variables AMS'!V278</f>
        <v>16.650916859999999</v>
      </c>
      <c r="Y144" s="21">
        <f>'Variables AMS'!W278</f>
        <v>16.789212590000002</v>
      </c>
      <c r="Z144" s="21">
        <f>'Variables AMS'!X278</f>
        <v>17.312687830000002</v>
      </c>
      <c r="AA144" s="21">
        <f>'Variables AMS'!Y278</f>
        <v>17.873540640000002</v>
      </c>
      <c r="AB144" s="21">
        <f>'Variables AMS'!Z278</f>
        <v>18.31353944</v>
      </c>
      <c r="AC144" s="21">
        <f>'Variables AMS'!AA278</f>
        <v>18.555175040000002</v>
      </c>
      <c r="AD144" s="21">
        <f>'Variables AMS'!AB278</f>
        <v>18.587684840000001</v>
      </c>
      <c r="AE144" s="21">
        <f>'Variables AMS'!AC278</f>
        <v>18.94716635</v>
      </c>
      <c r="AF144" s="21">
        <f>'Variables AMS'!AD278</f>
        <v>19.44185684</v>
      </c>
      <c r="AG144" s="21">
        <f>'Variables AMS'!AE278</f>
        <v>19.98549307</v>
      </c>
      <c r="AH144" s="21">
        <f>'Variables AMS'!AF278</f>
        <v>20.484126190000001</v>
      </c>
      <c r="AI144" s="21">
        <f>'Variables AMS'!AG278</f>
        <v>20.91892507</v>
      </c>
      <c r="AJ144" s="21">
        <f>'Variables AMS'!AH278</f>
        <v>21.244274350000001</v>
      </c>
      <c r="AK144" s="21">
        <f>'Variables AMS'!AI278</f>
        <v>21.504779670000001</v>
      </c>
      <c r="AL144" s="21">
        <f>'Variables AMS'!AJ278</f>
        <v>21.728019209999999</v>
      </c>
      <c r="AM144" s="21">
        <f>'Variables AMS'!AK278</f>
        <v>21.918813950000001</v>
      </c>
      <c r="AN144" s="21">
        <f>'Variables AMS'!AL278</f>
        <v>22.088054589999999</v>
      </c>
      <c r="AO144" s="21">
        <f>'Variables AMS'!AM278</f>
        <v>22.289798489999999</v>
      </c>
      <c r="AP144" s="21">
        <f>'Variables AMS'!AN278</f>
        <v>22.501182700000001</v>
      </c>
      <c r="AQ144" s="21">
        <f>'Variables AMS'!AO278</f>
        <v>22.708850139999999</v>
      </c>
      <c r="AR144" s="21">
        <f>'Variables AMS'!AP278</f>
        <v>22.905706550000001</v>
      </c>
      <c r="AS144" s="21">
        <f>'Variables AMS'!AQ278</f>
        <v>23.086471159999999</v>
      </c>
      <c r="AT144" s="21">
        <f>'Variables AMS'!AR278</f>
        <v>22.614464000000002</v>
      </c>
      <c r="AU144" s="21">
        <f>'Variables AMS'!AS278</f>
        <v>21.733486450000001</v>
      </c>
      <c r="AV144" s="21">
        <f>'Variables AMS'!AT278</f>
        <v>20.56528613</v>
      </c>
      <c r="AW144" s="21">
        <f>'Variables AMS'!AU278</f>
        <v>19.156914610000001</v>
      </c>
      <c r="AX144" s="21">
        <f>'Variables AMS'!AV278</f>
        <v>17.50011585</v>
      </c>
    </row>
    <row r="145" spans="1:50" x14ac:dyDescent="0.25">
      <c r="A145" s="112"/>
      <c r="B145" s="114"/>
      <c r="C145" t="s">
        <v>368</v>
      </c>
      <c r="D145" s="21">
        <f>'Variables AMS'!B279</f>
        <v>9.9222405427355298</v>
      </c>
      <c r="E145" s="21">
        <f>'Variables AMS'!C279</f>
        <v>9.96200130838813</v>
      </c>
      <c r="F145" s="21">
        <f>'Variables AMS'!D279</f>
        <v>10.00193151</v>
      </c>
      <c r="G145" s="21">
        <f>'Variables AMS'!E279</f>
        <v>9.8376834259999999</v>
      </c>
      <c r="H145" s="21">
        <f>'Variables AMS'!F279</f>
        <v>9.5931899719999905</v>
      </c>
      <c r="I145" s="21">
        <f>'Variables AMS'!G279</f>
        <v>8.9875841140000006</v>
      </c>
      <c r="J145" s="21">
        <f>'Variables AMS'!H279</f>
        <v>8.5727772000000009</v>
      </c>
      <c r="K145" s="21">
        <f>'Variables AMS'!I279</f>
        <v>8.2765257339999998</v>
      </c>
      <c r="L145" s="21">
        <f>'Variables AMS'!J279</f>
        <v>7.9809462189999998</v>
      </c>
      <c r="M145" s="21">
        <f>'Variables AMS'!K279</f>
        <v>7.6092718189999999</v>
      </c>
      <c r="N145" s="21">
        <f>'Variables AMS'!L279</f>
        <v>7.2076074300000004</v>
      </c>
      <c r="O145" s="21">
        <f>'Variables AMS'!M279</f>
        <v>6.7601000789999999</v>
      </c>
      <c r="P145" s="21">
        <f>'Variables AMS'!N279</f>
        <v>6.7675472020000003</v>
      </c>
      <c r="Q145" s="21">
        <f>'Variables AMS'!O279</f>
        <v>7.0870723189999998</v>
      </c>
      <c r="R145" s="21">
        <f>'Variables AMS'!P279</f>
        <v>7.6122129279999999</v>
      </c>
      <c r="S145" s="21">
        <f>'Variables AMS'!Q279</f>
        <v>8.168666301</v>
      </c>
      <c r="T145" s="21">
        <f>'Variables AMS'!R279</f>
        <v>8.7638150239999995</v>
      </c>
      <c r="U145" s="21">
        <f>'Variables AMS'!S279</f>
        <v>9.1966128979999997</v>
      </c>
      <c r="V145" s="21">
        <f>'Variables AMS'!T279</f>
        <v>9.5143702290000007</v>
      </c>
      <c r="W145" s="21">
        <f>'Variables AMS'!U279</f>
        <v>9.7502475240000006</v>
      </c>
      <c r="X145" s="21">
        <f>'Variables AMS'!V279</f>
        <v>9.7228617249999996</v>
      </c>
      <c r="Y145" s="21">
        <f>'Variables AMS'!W279</f>
        <v>9.8057660989999995</v>
      </c>
      <c r="Z145" s="21">
        <f>'Variables AMS'!X279</f>
        <v>9.8868971420000005</v>
      </c>
      <c r="AA145" s="21">
        <f>'Variables AMS'!Y279</f>
        <v>9.9408350349999903</v>
      </c>
      <c r="AB145" s="21">
        <f>'Variables AMS'!Z279</f>
        <v>9.9638741639999999</v>
      </c>
      <c r="AC145" s="21">
        <f>'Variables AMS'!AA279</f>
        <v>9.9623047669999902</v>
      </c>
      <c r="AD145" s="21">
        <f>'Variables AMS'!AB279</f>
        <v>9.9446031230000003</v>
      </c>
      <c r="AE145" s="21">
        <f>'Variables AMS'!AC279</f>
        <v>9.9583158019999996</v>
      </c>
      <c r="AF145" s="21">
        <f>'Variables AMS'!AD279</f>
        <v>9.9865190810000009</v>
      </c>
      <c r="AG145" s="21">
        <f>'Variables AMS'!AE279</f>
        <v>10.025347829999999</v>
      </c>
      <c r="AH145" s="21">
        <f>'Variables AMS'!AF279</f>
        <v>10.045052630000001</v>
      </c>
      <c r="AI145" s="21">
        <f>'Variables AMS'!AG279</f>
        <v>10.04679288</v>
      </c>
      <c r="AJ145" s="21">
        <f>'Variables AMS'!AH279</f>
        <v>10.007635670000001</v>
      </c>
      <c r="AK145" s="21">
        <f>'Variables AMS'!AI279</f>
        <v>9.9500878870000005</v>
      </c>
      <c r="AL145" s="21">
        <f>'Variables AMS'!AJ279</f>
        <v>9.8871004019999997</v>
      </c>
      <c r="AM145" s="21">
        <f>'Variables AMS'!AK279</f>
        <v>9.8288392620000007</v>
      </c>
      <c r="AN145" s="21">
        <f>'Variables AMS'!AL279</f>
        <v>9.7753343509999997</v>
      </c>
      <c r="AO145" s="21">
        <f>'Variables AMS'!AM279</f>
        <v>9.7599119969999997</v>
      </c>
      <c r="AP145" s="21">
        <f>'Variables AMS'!AN279</f>
        <v>9.7664653589999997</v>
      </c>
      <c r="AQ145" s="21">
        <f>'Variables AMS'!AO279</f>
        <v>9.7858039609999903</v>
      </c>
      <c r="AR145" s="21">
        <f>'Variables AMS'!AP279</f>
        <v>9.8129088370000002</v>
      </c>
      <c r="AS145" s="21">
        <f>'Variables AMS'!AQ279</f>
        <v>9.8443354759999995</v>
      </c>
      <c r="AT145" s="21">
        <f>'Variables AMS'!AR279</f>
        <v>9.8604645259999995</v>
      </c>
      <c r="AU145" s="21">
        <f>'Variables AMS'!AS279</f>
        <v>9.8707288959999904</v>
      </c>
      <c r="AV145" s="21">
        <f>'Variables AMS'!AT279</f>
        <v>9.8787899400000008</v>
      </c>
      <c r="AW145" s="21">
        <f>'Variables AMS'!AU279</f>
        <v>9.8862943350000005</v>
      </c>
      <c r="AX145" s="21">
        <f>'Variables AMS'!AV279</f>
        <v>9.8911364509999995</v>
      </c>
    </row>
    <row r="146" spans="1:50" x14ac:dyDescent="0.25">
      <c r="A146" s="112"/>
      <c r="B146" s="114"/>
      <c r="C146" t="s">
        <v>241</v>
      </c>
      <c r="D146" s="21">
        <f>'Variables AMS'!B280</f>
        <v>1.0272700044601699</v>
      </c>
      <c r="E146" s="21">
        <f>'Variables AMS'!C280</f>
        <v>1.0313865184403901</v>
      </c>
      <c r="F146" s="21">
        <f>'Variables AMS'!D280</f>
        <v>1.035520537</v>
      </c>
      <c r="G146" s="21">
        <f>'Variables AMS'!E280</f>
        <v>1.1019024040000001</v>
      </c>
      <c r="H146" s="21">
        <f>'Variables AMS'!F280</f>
        <v>1.2111842639999999</v>
      </c>
      <c r="I146" s="21">
        <f>'Variables AMS'!G280</f>
        <v>1.3063492910000001</v>
      </c>
      <c r="J146" s="21">
        <f>'Variables AMS'!H280</f>
        <v>1.449612626</v>
      </c>
      <c r="K146" s="21">
        <f>'Variables AMS'!I280</f>
        <v>1.6361578269999999</v>
      </c>
      <c r="L146" s="21">
        <f>'Variables AMS'!J280</f>
        <v>1.848324391</v>
      </c>
      <c r="M146" s="21">
        <f>'Variables AMS'!K280</f>
        <v>2.0716292109999999</v>
      </c>
      <c r="N146" s="21">
        <f>'Variables AMS'!L280</f>
        <v>2.3099958389999999</v>
      </c>
      <c r="O146" s="21">
        <f>'Variables AMS'!M280</f>
        <v>2.551361312</v>
      </c>
      <c r="P146" s="21">
        <f>'Variables AMS'!N280</f>
        <v>2.5624251199999999</v>
      </c>
      <c r="Q146" s="21">
        <f>'Variables AMS'!O280</f>
        <v>2.4781945950000002</v>
      </c>
      <c r="R146" s="21">
        <f>'Variables AMS'!P280</f>
        <v>2.355816377</v>
      </c>
      <c r="S146" s="21">
        <f>'Variables AMS'!Q280</f>
        <v>2.1882512740000002</v>
      </c>
      <c r="T146" s="21">
        <f>'Variables AMS'!R280</f>
        <v>2.00721521</v>
      </c>
      <c r="U146" s="21">
        <f>'Variables AMS'!S280</f>
        <v>2.0602076600000001</v>
      </c>
      <c r="V146" s="21">
        <f>'Variables AMS'!T280</f>
        <v>2.2001429770000001</v>
      </c>
      <c r="W146" s="21">
        <f>'Variables AMS'!U280</f>
        <v>2.3693931180000001</v>
      </c>
      <c r="X146" s="21">
        <f>'Variables AMS'!V280</f>
        <v>2.3016133590000001</v>
      </c>
      <c r="Y146" s="21">
        <f>'Variables AMS'!W280</f>
        <v>2.2900955079999998</v>
      </c>
      <c r="Z146" s="21">
        <f>'Variables AMS'!X280</f>
        <v>2.2776378909999999</v>
      </c>
      <c r="AA146" s="21">
        <f>'Variables AMS'!Y280</f>
        <v>2.2586433549999998</v>
      </c>
      <c r="AB146" s="21">
        <f>'Variables AMS'!Z280</f>
        <v>2.232591658</v>
      </c>
      <c r="AC146" s="21">
        <f>'Variables AMS'!AA280</f>
        <v>2.2010768129999998</v>
      </c>
      <c r="AD146" s="21">
        <f>'Variables AMS'!AB280</f>
        <v>2.1661585059999999</v>
      </c>
      <c r="AE146" s="21">
        <f>'Variables AMS'!AC280</f>
        <v>2.1727594419999998</v>
      </c>
      <c r="AF146" s="21">
        <f>'Variables AMS'!AD280</f>
        <v>2.1997309299999999</v>
      </c>
      <c r="AG146" s="21">
        <f>'Variables AMS'!AE280</f>
        <v>2.2374928920000001</v>
      </c>
      <c r="AH146" s="21">
        <f>'Variables AMS'!AF280</f>
        <v>2.2767345880000001</v>
      </c>
      <c r="AI146" s="21">
        <f>'Variables AMS'!AG280</f>
        <v>2.314329179</v>
      </c>
      <c r="AJ146" s="21">
        <f>'Variables AMS'!AH280</f>
        <v>2.3627666829999998</v>
      </c>
      <c r="AK146" s="21">
        <f>'Variables AMS'!AI280</f>
        <v>2.416474945</v>
      </c>
      <c r="AL146" s="21">
        <f>'Variables AMS'!AJ280</f>
        <v>2.4728551360000002</v>
      </c>
      <c r="AM146" s="21">
        <f>'Variables AMS'!AK280</f>
        <v>2.5295082949999999</v>
      </c>
      <c r="AN146" s="21">
        <f>'Variables AMS'!AL280</f>
        <v>2.5859760679999999</v>
      </c>
      <c r="AO146" s="21">
        <f>'Variables AMS'!AM280</f>
        <v>2.6204888610000001</v>
      </c>
      <c r="AP146" s="21">
        <f>'Variables AMS'!AN280</f>
        <v>2.6437013380000001</v>
      </c>
      <c r="AQ146" s="21">
        <f>'Variables AMS'!AO280</f>
        <v>2.6612754000000001</v>
      </c>
      <c r="AR146" s="21">
        <f>'Variables AMS'!AP280</f>
        <v>2.6762240039999998</v>
      </c>
      <c r="AS146" s="21">
        <f>'Variables AMS'!AQ280</f>
        <v>2.6899409049999998</v>
      </c>
      <c r="AT146" s="21">
        <f>'Variables AMS'!AR280</f>
        <v>2.703975378</v>
      </c>
      <c r="AU146" s="21">
        <f>'Variables AMS'!AS280</f>
        <v>2.7188539309999999</v>
      </c>
      <c r="AV146" s="21">
        <f>'Variables AMS'!AT280</f>
        <v>2.7344816299999999</v>
      </c>
      <c r="AW146" s="21">
        <f>'Variables AMS'!AU280</f>
        <v>2.7507232140000002</v>
      </c>
      <c r="AX146" s="21">
        <f>'Variables AMS'!AV280</f>
        <v>2.7666715580000001</v>
      </c>
    </row>
    <row r="147" spans="1:50" x14ac:dyDescent="0.25">
      <c r="A147" s="112"/>
      <c r="B147" s="115" t="s">
        <v>822</v>
      </c>
      <c r="C147" t="s">
        <v>242</v>
      </c>
      <c r="D147" s="21">
        <f>'Variables AMS'!B281</f>
        <v>22.439119859509798</v>
      </c>
      <c r="E147" s="21">
        <f>'Variables AMS'!C281</f>
        <v>22.5290387223253</v>
      </c>
      <c r="F147" s="21">
        <f>'Variables AMS'!D281</f>
        <v>22.619084539999999</v>
      </c>
      <c r="G147" s="21">
        <f>'Variables AMS'!E281</f>
        <v>22.302291820000001</v>
      </c>
      <c r="H147" s="21">
        <f>'Variables AMS'!F281</f>
        <v>21.541606080000001</v>
      </c>
      <c r="I147" s="21">
        <f>'Variables AMS'!G281</f>
        <v>20.33506277</v>
      </c>
      <c r="J147" s="21">
        <f>'Variables AMS'!H281</f>
        <v>19.516488890000002</v>
      </c>
      <c r="K147" s="21">
        <f>'Variables AMS'!I281</f>
        <v>18.753216370000001</v>
      </c>
      <c r="L147" s="21">
        <f>'Variables AMS'!J281</f>
        <v>17.773235140000001</v>
      </c>
      <c r="M147" s="21">
        <f>'Variables AMS'!K281</f>
        <v>16.803012549999998</v>
      </c>
      <c r="N147" s="21">
        <f>'Variables AMS'!L281</f>
        <v>15.95345187</v>
      </c>
      <c r="O147" s="21">
        <f>'Variables AMS'!M281</f>
        <v>15.242347000000001</v>
      </c>
      <c r="P147" s="21">
        <f>'Variables AMS'!N281</f>
        <v>14.77968136</v>
      </c>
      <c r="Q147" s="21">
        <f>'Variables AMS'!O281</f>
        <v>14.44608612</v>
      </c>
      <c r="R147" s="21">
        <f>'Variables AMS'!P281</f>
        <v>13.99561579</v>
      </c>
      <c r="S147" s="21">
        <f>'Variables AMS'!Q281</f>
        <v>13.50813724</v>
      </c>
      <c r="T147" s="21">
        <f>'Variables AMS'!R281</f>
        <v>13.02667415</v>
      </c>
      <c r="U147" s="21">
        <f>'Variables AMS'!S281</f>
        <v>12.638513959999999</v>
      </c>
      <c r="V147" s="21">
        <f>'Variables AMS'!T281</f>
        <v>12.34308848</v>
      </c>
      <c r="W147" s="21">
        <f>'Variables AMS'!U281</f>
        <v>12.085756890000001</v>
      </c>
      <c r="X147" s="21">
        <f>'Variables AMS'!V281</f>
        <v>11.093013640000001</v>
      </c>
      <c r="Y147" s="21">
        <f>'Variables AMS'!W281</f>
        <v>10.258145730000001</v>
      </c>
      <c r="Z147" s="21">
        <f>'Variables AMS'!X281</f>
        <v>9.5185482639999996</v>
      </c>
      <c r="AA147" s="21">
        <f>'Variables AMS'!Y281</f>
        <v>8.8606757120000008</v>
      </c>
      <c r="AB147" s="21">
        <f>'Variables AMS'!Z281</f>
        <v>8.2636958830000005</v>
      </c>
      <c r="AC147" s="21">
        <f>'Variables AMS'!AA281</f>
        <v>7.721831377</v>
      </c>
      <c r="AD147" s="21">
        <f>'Variables AMS'!AB281</f>
        <v>7.2112908469999999</v>
      </c>
      <c r="AE147" s="21">
        <f>'Variables AMS'!AC281</f>
        <v>6.7540901509999998</v>
      </c>
      <c r="AF147" s="21">
        <f>'Variables AMS'!AD281</f>
        <v>6.3239537800000001</v>
      </c>
      <c r="AG147" s="21">
        <f>'Variables AMS'!AE281</f>
        <v>5.9154923019999996</v>
      </c>
      <c r="AH147" s="21">
        <f>'Variables AMS'!AF281</f>
        <v>5.5428908589999999</v>
      </c>
      <c r="AI147" s="21">
        <f>'Variables AMS'!AG281</f>
        <v>5.199825648</v>
      </c>
      <c r="AJ147" s="21">
        <f>'Variables AMS'!AH281</f>
        <v>4.8703750799999996</v>
      </c>
      <c r="AK147" s="21">
        <f>'Variables AMS'!AI281</f>
        <v>4.5507892940000003</v>
      </c>
      <c r="AL147" s="21">
        <f>'Variables AMS'!AJ281</f>
        <v>4.2427606920000001</v>
      </c>
      <c r="AM147" s="21">
        <f>'Variables AMS'!AK281</f>
        <v>3.96188516</v>
      </c>
      <c r="AN147" s="21">
        <f>'Variables AMS'!AL281</f>
        <v>3.698950505</v>
      </c>
      <c r="AO147" s="21">
        <f>'Variables AMS'!AM281</f>
        <v>3.4767992099999998</v>
      </c>
      <c r="AP147" s="21">
        <f>'Variables AMS'!AN281</f>
        <v>3.278181279</v>
      </c>
      <c r="AQ147" s="21">
        <f>'Variables AMS'!AO281</f>
        <v>3.0946947790000001</v>
      </c>
      <c r="AR147" s="21">
        <f>'Variables AMS'!AP281</f>
        <v>2.9219525040000001</v>
      </c>
      <c r="AS147" s="21">
        <f>'Variables AMS'!AQ281</f>
        <v>2.7568341190000001</v>
      </c>
      <c r="AT147" s="21">
        <f>'Variables AMS'!AR281</f>
        <v>2.571863343</v>
      </c>
      <c r="AU147" s="21">
        <f>'Variables AMS'!AS281</f>
        <v>2.381400019</v>
      </c>
      <c r="AV147" s="21">
        <f>'Variables AMS'!AT281</f>
        <v>2.1916413920000002</v>
      </c>
      <c r="AW147" s="21">
        <f>'Variables AMS'!AU281</f>
        <v>2.0055645219999998</v>
      </c>
      <c r="AX147" s="21">
        <f>'Variables AMS'!AV281</f>
        <v>1.823346503</v>
      </c>
    </row>
    <row r="148" spans="1:50" x14ac:dyDescent="0.25">
      <c r="A148" s="112"/>
      <c r="B148" s="115"/>
      <c r="C148" t="s">
        <v>243</v>
      </c>
      <c r="D148" s="21">
        <f>'Variables AMS'!B282</f>
        <v>2.4210524975594598</v>
      </c>
      <c r="E148" s="21">
        <f>'Variables AMS'!C282</f>
        <v>2.4307542277859602</v>
      </c>
      <c r="F148" s="21">
        <f>'Variables AMS'!D282</f>
        <v>2.4407698920000001</v>
      </c>
      <c r="G148" s="21">
        <f>'Variables AMS'!E282</f>
        <v>3.1757844770000001</v>
      </c>
      <c r="H148" s="21">
        <f>'Variables AMS'!F282</f>
        <v>4.2956167819999997</v>
      </c>
      <c r="I148" s="21">
        <f>'Variables AMS'!G282</f>
        <v>5.6118374849999997</v>
      </c>
      <c r="J148" s="21">
        <f>'Variables AMS'!H282</f>
        <v>7.1820672459999999</v>
      </c>
      <c r="K148" s="21">
        <f>'Variables AMS'!I282</f>
        <v>8.8405580879999999</v>
      </c>
      <c r="L148" s="21">
        <f>'Variables AMS'!J282</f>
        <v>10.33620715</v>
      </c>
      <c r="M148" s="21">
        <f>'Variables AMS'!K282</f>
        <v>11.63337997</v>
      </c>
      <c r="N148" s="21">
        <f>'Variables AMS'!L282</f>
        <v>12.721181319999999</v>
      </c>
      <c r="O148" s="21">
        <f>'Variables AMS'!M282</f>
        <v>13.538510179999999</v>
      </c>
      <c r="P148" s="21">
        <f>'Variables AMS'!N282</f>
        <v>14.26218896</v>
      </c>
      <c r="Q148" s="21">
        <f>'Variables AMS'!O282</f>
        <v>14.93335096</v>
      </c>
      <c r="R148" s="21">
        <f>'Variables AMS'!P282</f>
        <v>15.37275436</v>
      </c>
      <c r="S148" s="21">
        <f>'Variables AMS'!Q282</f>
        <v>15.685869950000001</v>
      </c>
      <c r="T148" s="21">
        <f>'Variables AMS'!R282</f>
        <v>15.96578104</v>
      </c>
      <c r="U148" s="21">
        <f>'Variables AMS'!S282</f>
        <v>16.533894159999999</v>
      </c>
      <c r="V148" s="21">
        <f>'Variables AMS'!T282</f>
        <v>16.928463570000002</v>
      </c>
      <c r="W148" s="21">
        <f>'Variables AMS'!U282</f>
        <v>17.205118479999999</v>
      </c>
      <c r="X148" s="21">
        <f>'Variables AMS'!V282</f>
        <v>16.597181370000001</v>
      </c>
      <c r="Y148" s="21">
        <f>'Variables AMS'!W282</f>
        <v>15.88223633</v>
      </c>
      <c r="Z148" s="21">
        <f>'Variables AMS'!X282</f>
        <v>15.213375340000001</v>
      </c>
      <c r="AA148" s="21">
        <f>'Variables AMS'!Y282</f>
        <v>14.61354444</v>
      </c>
      <c r="AB148" s="21">
        <f>'Variables AMS'!Z282</f>
        <v>14.0738392</v>
      </c>
      <c r="AC148" s="21">
        <f>'Variables AMS'!AA282</f>
        <v>13.58813009</v>
      </c>
      <c r="AD148" s="21">
        <f>'Variables AMS'!AB282</f>
        <v>13.12438371</v>
      </c>
      <c r="AE148" s="21">
        <f>'Variables AMS'!AC282</f>
        <v>12.634362169999999</v>
      </c>
      <c r="AF148" s="21">
        <f>'Variables AMS'!AD282</f>
        <v>12.126307199999999</v>
      </c>
      <c r="AG148" s="21">
        <f>'Variables AMS'!AE282</f>
        <v>11.619005339999999</v>
      </c>
      <c r="AH148" s="21">
        <f>'Variables AMS'!AF282</f>
        <v>11.14749724</v>
      </c>
      <c r="AI148" s="21">
        <f>'Variables AMS'!AG282</f>
        <v>10.722519330000001</v>
      </c>
      <c r="AJ148" s="21">
        <f>'Variables AMS'!AH282</f>
        <v>10.345457550000001</v>
      </c>
      <c r="AK148" s="21">
        <f>'Variables AMS'!AI282</f>
        <v>9.9936359469999996</v>
      </c>
      <c r="AL148" s="21">
        <f>'Variables AMS'!AJ282</f>
        <v>9.6618566139999995</v>
      </c>
      <c r="AM148" s="21">
        <f>'Variables AMS'!AK282</f>
        <v>9.3525475619999998</v>
      </c>
      <c r="AN148" s="21">
        <f>'Variables AMS'!AL282</f>
        <v>9.0585399899999999</v>
      </c>
      <c r="AO148" s="21">
        <f>'Variables AMS'!AM282</f>
        <v>8.7926652870000002</v>
      </c>
      <c r="AP148" s="21">
        <f>'Variables AMS'!AN282</f>
        <v>8.5496321389999999</v>
      </c>
      <c r="AQ148" s="21">
        <f>'Variables AMS'!AO282</f>
        <v>8.3256140050000003</v>
      </c>
      <c r="AR148" s="21">
        <f>'Variables AMS'!AP282</f>
        <v>8.1178657829999903</v>
      </c>
      <c r="AS148" s="21">
        <f>'Variables AMS'!AQ282</f>
        <v>7.9228801210000004</v>
      </c>
      <c r="AT148" s="21">
        <f>'Variables AMS'!AR282</f>
        <v>7.7357937000000003</v>
      </c>
      <c r="AU148" s="21">
        <f>'Variables AMS'!AS282</f>
        <v>7.557911636</v>
      </c>
      <c r="AV148" s="21">
        <f>'Variables AMS'!AT282</f>
        <v>7.3880570350000001</v>
      </c>
      <c r="AW148" s="21">
        <f>'Variables AMS'!AU282</f>
        <v>7.2258032200000004</v>
      </c>
      <c r="AX148" s="21">
        <f>'Variables AMS'!AV282</f>
        <v>7.0630181040000002</v>
      </c>
    </row>
    <row r="149" spans="1:50" x14ac:dyDescent="0.25">
      <c r="A149" s="112"/>
      <c r="B149" s="115"/>
      <c r="C149" t="s">
        <v>244</v>
      </c>
      <c r="D149" s="21">
        <f>'Variables AMS'!B283</f>
        <v>1.1038136638077101</v>
      </c>
      <c r="E149" s="21">
        <f>'Variables AMS'!C283</f>
        <v>1.10823690634267</v>
      </c>
      <c r="F149" s="21">
        <f>'Variables AMS'!D283</f>
        <v>1.1125203379999999</v>
      </c>
      <c r="G149" s="21">
        <f>'Variables AMS'!E283</f>
        <v>1.121208172</v>
      </c>
      <c r="H149" s="21">
        <f>'Variables AMS'!F283</f>
        <v>1.118692394</v>
      </c>
      <c r="I149" s="21">
        <f>'Variables AMS'!G283</f>
        <v>1.098266403</v>
      </c>
      <c r="J149" s="21">
        <f>'Variables AMS'!H283</f>
        <v>1.0988559849999999</v>
      </c>
      <c r="K149" s="21">
        <f>'Variables AMS'!I283</f>
        <v>1.102579277</v>
      </c>
      <c r="L149" s="21">
        <f>'Variables AMS'!J283</f>
        <v>1.092177452</v>
      </c>
      <c r="M149" s="21">
        <f>'Variables AMS'!K283</f>
        <v>1.078482961</v>
      </c>
      <c r="N149" s="21">
        <f>'Variables AMS'!L283</f>
        <v>1.0695696939999999</v>
      </c>
      <c r="O149" s="21">
        <f>'Variables AMS'!M283</f>
        <v>1.0670975</v>
      </c>
      <c r="P149" s="21">
        <f>'Variables AMS'!N283</f>
        <v>1.349027381</v>
      </c>
      <c r="Q149" s="21">
        <f>'Variables AMS'!O283</f>
        <v>1.8217569</v>
      </c>
      <c r="R149" s="21">
        <f>'Variables AMS'!P283</f>
        <v>2.4305236529999998</v>
      </c>
      <c r="S149" s="21">
        <f>'Variables AMS'!Q283</f>
        <v>3.152611067</v>
      </c>
      <c r="T149" s="21">
        <f>'Variables AMS'!R283</f>
        <v>3.9752767470000001</v>
      </c>
      <c r="U149" s="21">
        <f>'Variables AMS'!S283</f>
        <v>4.4375146040000004</v>
      </c>
      <c r="V149" s="21">
        <f>'Variables AMS'!T283</f>
        <v>4.4868076710000002</v>
      </c>
      <c r="W149" s="21">
        <f>'Variables AMS'!U283</f>
        <v>4.2974981080000001</v>
      </c>
      <c r="X149" s="21">
        <f>'Variables AMS'!V283</f>
        <v>7.6847788010000002</v>
      </c>
      <c r="Y149" s="21">
        <f>'Variables AMS'!W283</f>
        <v>11.23050881</v>
      </c>
      <c r="Z149" s="21">
        <f>'Variables AMS'!X283</f>
        <v>15.47298509</v>
      </c>
      <c r="AA149" s="21">
        <f>'Variables AMS'!Y283</f>
        <v>20.04689333</v>
      </c>
      <c r="AB149" s="21">
        <f>'Variables AMS'!Z283</f>
        <v>24.645007530000001</v>
      </c>
      <c r="AC149" s="21">
        <f>'Variables AMS'!AA283</f>
        <v>28.757275320000002</v>
      </c>
      <c r="AD149" s="21">
        <f>'Variables AMS'!AB283</f>
        <v>32.345346259999999</v>
      </c>
      <c r="AE149" s="21">
        <f>'Variables AMS'!AC283</f>
        <v>36.697864060000001</v>
      </c>
      <c r="AF149" s="21">
        <f>'Variables AMS'!AD283</f>
        <v>41.266766779999998</v>
      </c>
      <c r="AG149" s="21">
        <f>'Variables AMS'!AE283</f>
        <v>45.76030094</v>
      </c>
      <c r="AH149" s="21">
        <f>'Variables AMS'!AF283</f>
        <v>49.802975920000002</v>
      </c>
      <c r="AI149" s="21">
        <f>'Variables AMS'!AG283</f>
        <v>53.538200019999998</v>
      </c>
      <c r="AJ149" s="21">
        <f>'Variables AMS'!AH283</f>
        <v>57.526923549999999</v>
      </c>
      <c r="AK149" s="21">
        <f>'Variables AMS'!AI283</f>
        <v>61.492398469999998</v>
      </c>
      <c r="AL149" s="21">
        <f>'Variables AMS'!AJ283</f>
        <v>65.320331809999999</v>
      </c>
      <c r="AM149" s="21">
        <f>'Variables AMS'!AK283</f>
        <v>68.588505769999998</v>
      </c>
      <c r="AN149" s="21">
        <f>'Variables AMS'!AL283</f>
        <v>71.449326979999995</v>
      </c>
      <c r="AO149" s="21">
        <f>'Variables AMS'!AM283</f>
        <v>73.816003620000004</v>
      </c>
      <c r="AP149" s="21">
        <f>'Variables AMS'!AN283</f>
        <v>75.907217230000001</v>
      </c>
      <c r="AQ149" s="21">
        <f>'Variables AMS'!AO283</f>
        <v>77.847067899999999</v>
      </c>
      <c r="AR149" s="21">
        <f>'Variables AMS'!AP283</f>
        <v>79.706773679999998</v>
      </c>
      <c r="AS149" s="21">
        <f>'Variables AMS'!AQ283</f>
        <v>81.513763659999995</v>
      </c>
      <c r="AT149" s="21">
        <f>'Variables AMS'!AR283</f>
        <v>83.508917170000004</v>
      </c>
      <c r="AU149" s="21">
        <f>'Variables AMS'!AS283</f>
        <v>85.584285940000001</v>
      </c>
      <c r="AV149" s="21">
        <f>'Variables AMS'!AT283</f>
        <v>87.669236859999998</v>
      </c>
      <c r="AW149" s="21">
        <f>'Variables AMS'!AU283</f>
        <v>89.733289279999994</v>
      </c>
      <c r="AX149" s="21">
        <f>'Variables AMS'!AV283</f>
        <v>91.661389</v>
      </c>
    </row>
    <row r="150" spans="1:50" x14ac:dyDescent="0.25">
      <c r="A150" s="112"/>
      <c r="B150" s="115"/>
      <c r="C150" t="s">
        <v>245</v>
      </c>
      <c r="D150" s="21">
        <f>'Variables AMS'!B284</f>
        <v>0.78088785454668397</v>
      </c>
      <c r="E150" s="21">
        <f>'Variables AMS'!C284</f>
        <v>0.78401705695332402</v>
      </c>
      <c r="F150" s="21">
        <f>'Variables AMS'!D284</f>
        <v>0.78724812349999995</v>
      </c>
      <c r="G150" s="21">
        <f>'Variables AMS'!E284</f>
        <v>0.79714833500000004</v>
      </c>
      <c r="H150" s="21">
        <f>'Variables AMS'!F284</f>
        <v>0.80090436259999997</v>
      </c>
      <c r="I150" s="21">
        <f>'Variables AMS'!G284</f>
        <v>0.79263558769999998</v>
      </c>
      <c r="J150" s="21">
        <f>'Variables AMS'!H284</f>
        <v>0.79993026339999995</v>
      </c>
      <c r="K150" s="21">
        <f>'Variables AMS'!I284</f>
        <v>0.80984546830000004</v>
      </c>
      <c r="L150" s="21">
        <f>'Variables AMS'!J284</f>
        <v>0.80947837010000001</v>
      </c>
      <c r="M150" s="21">
        <f>'Variables AMS'!K284</f>
        <v>0.80655576019999997</v>
      </c>
      <c r="N150" s="21">
        <f>'Variables AMS'!L284</f>
        <v>0.80701130880000005</v>
      </c>
      <c r="O150" s="21">
        <f>'Variables AMS'!M284</f>
        <v>0.81217250640000005</v>
      </c>
      <c r="P150" s="21">
        <f>'Variables AMS'!N284</f>
        <v>1.0150600009999999</v>
      </c>
      <c r="Q150" s="21">
        <f>'Variables AMS'!O284</f>
        <v>1.3480160269999999</v>
      </c>
      <c r="R150" s="21">
        <f>'Variables AMS'!P284</f>
        <v>1.7677603550000001</v>
      </c>
      <c r="S150" s="21">
        <f>'Variables AMS'!Q284</f>
        <v>2.255748386</v>
      </c>
      <c r="T150" s="21">
        <f>'Variables AMS'!R284</f>
        <v>2.8012883500000001</v>
      </c>
      <c r="U150" s="21">
        <f>'Variables AMS'!S284</f>
        <v>2.9843717060000001</v>
      </c>
      <c r="V150" s="21">
        <f>'Variables AMS'!T284</f>
        <v>2.8324680039999999</v>
      </c>
      <c r="W150" s="21">
        <f>'Variables AMS'!U284</f>
        <v>2.504272195</v>
      </c>
      <c r="X150" s="21">
        <f>'Variables AMS'!V284</f>
        <v>2.6274508939999999</v>
      </c>
      <c r="Y150" s="21">
        <f>'Variables AMS'!W284</f>
        <v>2.6936082290000001</v>
      </c>
      <c r="Z150" s="21">
        <f>'Variables AMS'!X284</f>
        <v>2.7262049269999999</v>
      </c>
      <c r="AA150" s="21">
        <f>'Variables AMS'!Y284</f>
        <v>2.7426857920000001</v>
      </c>
      <c r="AB150" s="21">
        <f>'Variables AMS'!Z284</f>
        <v>2.750507748</v>
      </c>
      <c r="AC150" s="21">
        <f>'Variables AMS'!AA284</f>
        <v>2.7409287999999998</v>
      </c>
      <c r="AD150" s="21">
        <f>'Variables AMS'!AB284</f>
        <v>2.7185112820000001</v>
      </c>
      <c r="AE150" s="21">
        <f>'Variables AMS'!AC284</f>
        <v>2.6576280080000001</v>
      </c>
      <c r="AF150" s="21">
        <f>'Variables AMS'!AD284</f>
        <v>2.5752043609999999</v>
      </c>
      <c r="AG150" s="21">
        <f>'Variables AMS'!AE284</f>
        <v>2.4837000759999999</v>
      </c>
      <c r="AH150" s="21">
        <f>'Variables AMS'!AF284</f>
        <v>2.3917801949999999</v>
      </c>
      <c r="AI150" s="21">
        <f>'Variables AMS'!AG284</f>
        <v>2.3061087809999998</v>
      </c>
      <c r="AJ150" s="21">
        <f>'Variables AMS'!AH284</f>
        <v>2.2420168559999998</v>
      </c>
      <c r="AK150" s="21">
        <f>'Variables AMS'!AI284</f>
        <v>2.1887705880000001</v>
      </c>
      <c r="AL150" s="21">
        <f>'Variables AMS'!AJ284</f>
        <v>2.14225961</v>
      </c>
      <c r="AM150" s="21">
        <f>'Variables AMS'!AK284</f>
        <v>2.101423144</v>
      </c>
      <c r="AN150" s="21">
        <f>'Variables AMS'!AL284</f>
        <v>2.06392204</v>
      </c>
      <c r="AO150" s="21">
        <f>'Variables AMS'!AM284</f>
        <v>2.0198319439999999</v>
      </c>
      <c r="AP150" s="21">
        <f>'Variables AMS'!AN284</f>
        <v>1.974311315</v>
      </c>
      <c r="AQ150" s="21">
        <f>'Variables AMS'!AO284</f>
        <v>1.9298167980000001</v>
      </c>
      <c r="AR150" s="21">
        <f>'Variables AMS'!AP284</f>
        <v>1.8874404970000001</v>
      </c>
      <c r="AS150" s="21">
        <f>'Variables AMS'!AQ284</f>
        <v>1.8472361429999999</v>
      </c>
      <c r="AT150" s="21">
        <f>'Variables AMS'!AR284</f>
        <v>1.813351385</v>
      </c>
      <c r="AU150" s="21">
        <f>'Variables AMS'!AS284</f>
        <v>1.7838048799999999</v>
      </c>
      <c r="AV150" s="21">
        <f>'Variables AMS'!AT284</f>
        <v>1.75711598</v>
      </c>
      <c r="AW150" s="21">
        <f>'Variables AMS'!AU284</f>
        <v>1.732559959</v>
      </c>
      <c r="AX150" s="21">
        <f>'Variables AMS'!AV284</f>
        <v>1.7078579140000001</v>
      </c>
    </row>
    <row r="151" spans="1:50" x14ac:dyDescent="0.25">
      <c r="A151" s="112"/>
      <c r="B151" s="115"/>
      <c r="C151" t="s">
        <v>246</v>
      </c>
      <c r="D151" s="21">
        <f>'Variables AMS'!B285</f>
        <v>0.52218743724451999</v>
      </c>
      <c r="E151" s="21">
        <f>'Variables AMS'!C285</f>
        <v>0.52427996586540804</v>
      </c>
      <c r="F151" s="21">
        <f>'Variables AMS'!D285</f>
        <v>0.52644068430000002</v>
      </c>
      <c r="G151" s="21">
        <f>'Variables AMS'!E285</f>
        <v>0.54671899089999998</v>
      </c>
      <c r="H151" s="21">
        <f>'Variables AMS'!F285</f>
        <v>0.5709028022</v>
      </c>
      <c r="I151" s="21">
        <f>'Variables AMS'!G285</f>
        <v>0.59127971779999999</v>
      </c>
      <c r="J151" s="21">
        <f>'Variables AMS'!H285</f>
        <v>0.62656445090000001</v>
      </c>
      <c r="K151" s="21">
        <f>'Variables AMS'!I285</f>
        <v>0.66714688089999996</v>
      </c>
      <c r="L151" s="21">
        <f>'Variables AMS'!J285</f>
        <v>0.70186772529999997</v>
      </c>
      <c r="M151" s="21">
        <f>'Variables AMS'!K285</f>
        <v>0.73622548529999998</v>
      </c>
      <c r="N151" s="21">
        <f>'Variables AMS'!L285</f>
        <v>0.77536042500000002</v>
      </c>
      <c r="O151" s="21">
        <f>'Variables AMS'!M285</f>
        <v>0.82102325750000005</v>
      </c>
      <c r="P151" s="21">
        <f>'Variables AMS'!N285</f>
        <v>0.94174484479999998</v>
      </c>
      <c r="Q151" s="21">
        <f>'Variables AMS'!O285</f>
        <v>1.1147666089999999</v>
      </c>
      <c r="R151" s="21">
        <f>'Variables AMS'!P285</f>
        <v>1.3128998350000001</v>
      </c>
      <c r="S151" s="21">
        <f>'Variables AMS'!Q285</f>
        <v>1.5319318049999999</v>
      </c>
      <c r="T151" s="21">
        <f>'Variables AMS'!R285</f>
        <v>1.7724291720000001</v>
      </c>
      <c r="U151" s="21">
        <f>'Variables AMS'!S285</f>
        <v>1.9273342149999999</v>
      </c>
      <c r="V151" s="21">
        <f>'Variables AMS'!T285</f>
        <v>1.9606064160000001</v>
      </c>
      <c r="W151" s="21">
        <f>'Variables AMS'!U285</f>
        <v>1.923332826</v>
      </c>
      <c r="X151" s="21">
        <f>'Variables AMS'!V285</f>
        <v>2.3698533589999999</v>
      </c>
      <c r="Y151" s="21">
        <f>'Variables AMS'!W285</f>
        <v>2.7172645200000001</v>
      </c>
      <c r="Z151" s="21">
        <f>'Variables AMS'!X285</f>
        <v>2.9809408369999999</v>
      </c>
      <c r="AA151" s="21">
        <f>'Variables AMS'!Y285</f>
        <v>3.1896169219999999</v>
      </c>
      <c r="AB151" s="21">
        <f>'Variables AMS'!Z285</f>
        <v>3.361326413</v>
      </c>
      <c r="AC151" s="21">
        <f>'Variables AMS'!AA285</f>
        <v>3.513392203</v>
      </c>
      <c r="AD151" s="21">
        <f>'Variables AMS'!AB285</f>
        <v>3.6443042719999998</v>
      </c>
      <c r="AE151" s="21">
        <f>'Variables AMS'!AC285</f>
        <v>3.8012530450000002</v>
      </c>
      <c r="AF151" s="21">
        <f>'Variables AMS'!AD285</f>
        <v>3.9605367610000002</v>
      </c>
      <c r="AG151" s="21">
        <f>'Variables AMS'!AE285</f>
        <v>4.1134290260000004</v>
      </c>
      <c r="AH151" s="21">
        <f>'Variables AMS'!AF285</f>
        <v>4.2708085430000002</v>
      </c>
      <c r="AI151" s="21">
        <f>'Variables AMS'!AG285</f>
        <v>4.4329042469999997</v>
      </c>
      <c r="AJ151" s="21">
        <f>'Variables AMS'!AH285</f>
        <v>4.5095034969999999</v>
      </c>
      <c r="AK151" s="21">
        <f>'Variables AMS'!AI285</f>
        <v>4.5359557690000001</v>
      </c>
      <c r="AL151" s="21">
        <f>'Variables AMS'!AJ285</f>
        <v>4.5357449140000003</v>
      </c>
      <c r="AM151" s="21">
        <f>'Variables AMS'!AK285</f>
        <v>4.5250497699999999</v>
      </c>
      <c r="AN151" s="21">
        <f>'Variables AMS'!AL285</f>
        <v>4.5084006920000004</v>
      </c>
      <c r="AO151" s="21">
        <f>'Variables AMS'!AM285</f>
        <v>4.4918538349999997</v>
      </c>
      <c r="AP151" s="21">
        <f>'Variables AMS'!AN285</f>
        <v>4.4782078910000003</v>
      </c>
      <c r="AQ151" s="21">
        <f>'Variables AMS'!AO285</f>
        <v>4.4685651970000002</v>
      </c>
      <c r="AR151" s="21">
        <f>'Variables AMS'!AP285</f>
        <v>4.4632775230000004</v>
      </c>
      <c r="AS151" s="21">
        <f>'Variables AMS'!AQ285</f>
        <v>4.4615519739999998</v>
      </c>
      <c r="AT151" s="21">
        <f>'Variables AMS'!AR285</f>
        <v>4.4534339530000002</v>
      </c>
      <c r="AU151" s="21">
        <f>'Variables AMS'!AS285</f>
        <v>4.443613644</v>
      </c>
      <c r="AV151" s="21">
        <f>'Variables AMS'!AT285</f>
        <v>4.433652092</v>
      </c>
      <c r="AW151" s="21">
        <f>'Variables AMS'!AU285</f>
        <v>4.4245700870000002</v>
      </c>
      <c r="AX151" s="21">
        <f>'Variables AMS'!AV285</f>
        <v>4.4119708949999996</v>
      </c>
    </row>
    <row r="152" spans="1:50" x14ac:dyDescent="0.25">
      <c r="A152" s="112"/>
      <c r="B152" s="115"/>
      <c r="C152" t="s">
        <v>247</v>
      </c>
      <c r="D152" s="21">
        <f>'Variables AMS'!B286</f>
        <v>0.97330043380902398</v>
      </c>
      <c r="E152" s="21">
        <f>'Variables AMS'!C286</f>
        <v>0.97720067894938101</v>
      </c>
      <c r="F152" s="21">
        <f>'Variables AMS'!D286</f>
        <v>0.981228145</v>
      </c>
      <c r="G152" s="21">
        <f>'Variables AMS'!E286</f>
        <v>1.1508341630000001</v>
      </c>
      <c r="H152" s="21">
        <f>'Variables AMS'!F286</f>
        <v>1.4480588830000001</v>
      </c>
      <c r="I152" s="21">
        <f>'Variables AMS'!G286</f>
        <v>1.869187989</v>
      </c>
      <c r="J152" s="21">
        <f>'Variables AMS'!H286</f>
        <v>2.5098950200000001</v>
      </c>
      <c r="K152" s="21">
        <f>'Variables AMS'!I286</f>
        <v>3.4140222109999998</v>
      </c>
      <c r="L152" s="21">
        <f>'Variables AMS'!J286</f>
        <v>4.6053434409999996</v>
      </c>
      <c r="M152" s="21">
        <f>'Variables AMS'!K286</f>
        <v>6.2008900420000002</v>
      </c>
      <c r="N152" s="21">
        <f>'Variables AMS'!L286</f>
        <v>8.3784303540000007</v>
      </c>
      <c r="O152" s="21">
        <f>'Variables AMS'!M286</f>
        <v>11.36838019</v>
      </c>
      <c r="P152" s="21">
        <f>'Variables AMS'!N286</f>
        <v>13.10210799</v>
      </c>
      <c r="Q152" s="21">
        <f>'Variables AMS'!O286</f>
        <v>13.80900288</v>
      </c>
      <c r="R152" s="21">
        <f>'Variables AMS'!P286</f>
        <v>13.663780490000001</v>
      </c>
      <c r="S152" s="21">
        <f>'Variables AMS'!Q286</f>
        <v>13.04347516</v>
      </c>
      <c r="T152" s="21">
        <f>'Variables AMS'!R286</f>
        <v>12.20193418</v>
      </c>
      <c r="U152" s="21">
        <f>'Variables AMS'!S286</f>
        <v>12.208330220000001</v>
      </c>
      <c r="V152" s="21">
        <f>'Variables AMS'!T286</f>
        <v>12.297963299999999</v>
      </c>
      <c r="W152" s="21">
        <f>'Variables AMS'!U286</f>
        <v>12.41355722</v>
      </c>
      <c r="X152" s="21">
        <f>'Variables AMS'!V286</f>
        <v>16.262135220000001</v>
      </c>
      <c r="Y152" s="21">
        <f>'Variables AMS'!W286</f>
        <v>19.190696639999999</v>
      </c>
      <c r="Z152" s="21">
        <f>'Variables AMS'!X286</f>
        <v>21.317206280000001</v>
      </c>
      <c r="AA152" s="21">
        <f>'Variables AMS'!Y286</f>
        <v>22.903234860000001</v>
      </c>
      <c r="AB152" s="21">
        <f>'Variables AMS'!Z286</f>
        <v>24.134469710000001</v>
      </c>
      <c r="AC152" s="21">
        <f>'Variables AMS'!AA286</f>
        <v>25.142083849999999</v>
      </c>
      <c r="AD152" s="21">
        <f>'Variables AMS'!AB286</f>
        <v>25.955996970000001</v>
      </c>
      <c r="AE152" s="21">
        <f>'Variables AMS'!AC286</f>
        <v>26.56439619</v>
      </c>
      <c r="AF152" s="21">
        <f>'Variables AMS'!AD286</f>
        <v>27.001866880000001</v>
      </c>
      <c r="AG152" s="21">
        <f>'Variables AMS'!AE286</f>
        <v>27.320926570000001</v>
      </c>
      <c r="AH152" s="21">
        <f>'Variables AMS'!AF286</f>
        <v>27.62120758</v>
      </c>
      <c r="AI152" s="21">
        <f>'Variables AMS'!AG286</f>
        <v>27.9481675</v>
      </c>
      <c r="AJ152" s="21">
        <f>'Variables AMS'!AH286</f>
        <v>28.193674990000002</v>
      </c>
      <c r="AK152" s="21">
        <f>'Variables AMS'!AI286</f>
        <v>28.374142800000001</v>
      </c>
      <c r="AL152" s="21">
        <f>'Variables AMS'!AJ286</f>
        <v>28.516620620000001</v>
      </c>
      <c r="AM152" s="21">
        <f>'Variables AMS'!AK286</f>
        <v>28.65168611</v>
      </c>
      <c r="AN152" s="21">
        <f>'Variables AMS'!AL286</f>
        <v>28.773700600000002</v>
      </c>
      <c r="AO152" s="21">
        <f>'Variables AMS'!AM286</f>
        <v>28.74643683</v>
      </c>
      <c r="AP152" s="21">
        <f>'Variables AMS'!AN286</f>
        <v>28.659389740000002</v>
      </c>
      <c r="AQ152" s="21">
        <f>'Variables AMS'!AO286</f>
        <v>28.55810177</v>
      </c>
      <c r="AR152" s="21">
        <f>'Variables AMS'!AP286</f>
        <v>28.465212690000001</v>
      </c>
      <c r="AS152" s="21">
        <f>'Variables AMS'!AQ286</f>
        <v>28.386480599999999</v>
      </c>
      <c r="AT152" s="21">
        <f>'Variables AMS'!AR286</f>
        <v>28.20688758</v>
      </c>
      <c r="AU152" s="21">
        <f>'Variables AMS'!AS286</f>
        <v>27.988598240000002</v>
      </c>
      <c r="AV152" s="21">
        <f>'Variables AMS'!AT286</f>
        <v>27.758701030000001</v>
      </c>
      <c r="AW152" s="21">
        <f>'Variables AMS'!AU286</f>
        <v>27.532458559999998</v>
      </c>
      <c r="AX152" s="21">
        <f>'Variables AMS'!AV286</f>
        <v>27.286835100000001</v>
      </c>
    </row>
    <row r="155" spans="1:50" x14ac:dyDescent="0.25">
      <c r="A155" s="112" t="s">
        <v>1324</v>
      </c>
      <c r="B155" s="26" t="s">
        <v>823</v>
      </c>
      <c r="C155" t="s">
        <v>232</v>
      </c>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row>
    <row r="156" spans="1:50" x14ac:dyDescent="0.25">
      <c r="A156" s="112"/>
      <c r="B156" s="114" t="s">
        <v>820</v>
      </c>
      <c r="C156" t="s">
        <v>233</v>
      </c>
      <c r="D156" s="21">
        <f>'Variables AMS'!B588*'Variables AMS'!$S$64</f>
        <v>64.032744499265135</v>
      </c>
      <c r="E156" s="21">
        <f>'Variables AMS'!C588*'Variables AMS'!$S$64</f>
        <v>64.032744499265135</v>
      </c>
      <c r="F156" s="21">
        <f>'Variables AMS'!D588*'Variables AMS'!$S$64</f>
        <v>64.025468819284256</v>
      </c>
      <c r="G156" s="21">
        <f>'Variables AMS'!E588*'Variables AMS'!$S$64</f>
        <v>63.681774711962234</v>
      </c>
      <c r="H156" s="21">
        <f>'Variables AMS'!F588*'Variables AMS'!$S$64</f>
        <v>73.301099870696589</v>
      </c>
      <c r="I156" s="21">
        <f>'Variables AMS'!G588*'Variables AMS'!$S$64</f>
        <v>58.20005074484753</v>
      </c>
      <c r="J156" s="21">
        <f>'Variables AMS'!H588*'Variables AMS'!$S$64</f>
        <v>66.171828585033182</v>
      </c>
      <c r="K156" s="21">
        <f>'Variables AMS'!I588*'Variables AMS'!$S$64</f>
        <v>75.659368722718</v>
      </c>
      <c r="L156" s="21">
        <f>'Variables AMS'!J588*'Variables AMS'!$S$64</f>
        <v>83.803977413375435</v>
      </c>
      <c r="M156" s="21">
        <f>'Variables AMS'!K588*'Variables AMS'!$S$64</f>
        <v>80.002854839156029</v>
      </c>
      <c r="N156" s="21">
        <f>'Variables AMS'!L588*'Variables AMS'!$S$64</f>
        <v>73.517633997798683</v>
      </c>
      <c r="O156" s="21">
        <f>'Variables AMS'!M588*'Variables AMS'!$S$64</f>
        <v>62.317945112396174</v>
      </c>
      <c r="P156" s="21">
        <f>'Variables AMS'!N588*'Variables AMS'!$S$64</f>
        <v>55.939772051992577</v>
      </c>
      <c r="Q156" s="21">
        <f>'Variables AMS'!O588*'Variables AMS'!$S$64</f>
        <v>62.528912826141614</v>
      </c>
      <c r="R156" s="21">
        <f>'Variables AMS'!P588*'Variables AMS'!$S$64</f>
        <v>73.170529449446931</v>
      </c>
      <c r="S156" s="21">
        <f>'Variables AMS'!Q588*'Variables AMS'!$S$64</f>
        <v>68.469095038501678</v>
      </c>
      <c r="T156" s="21">
        <f>'Variables AMS'!R588*'Variables AMS'!$S$64</f>
        <v>72.191697297065389</v>
      </c>
      <c r="U156" s="21">
        <f>'Variables AMS'!S588*'Variables AMS'!$S$64</f>
        <v>75.827378090559918</v>
      </c>
      <c r="V156" s="21">
        <f>'Variables AMS'!T588*'Variables AMS'!$S$64</f>
        <v>79.523982958944387</v>
      </c>
      <c r="W156" s="21">
        <f>'Variables AMS'!U588*'Variables AMS'!$S$64</f>
        <v>83.35769898150815</v>
      </c>
      <c r="X156" s="21">
        <f>'Variables AMS'!V588*'Variables AMS'!$S$64</f>
        <v>86.874414665420375</v>
      </c>
      <c r="Y156" s="21">
        <f>'Variables AMS'!W588*'Variables AMS'!$S$64</f>
        <v>91.025391601052348</v>
      </c>
      <c r="Z156" s="21">
        <f>'Variables AMS'!X588*'Variables AMS'!$S$64</f>
        <v>89.954875783325988</v>
      </c>
      <c r="AA156" s="21">
        <f>'Variables AMS'!Y588*'Variables AMS'!$S$64</f>
        <v>89.201718950710841</v>
      </c>
      <c r="AB156" s="21">
        <f>'Variables AMS'!Z588*'Variables AMS'!$S$64</f>
        <v>88.72052638775159</v>
      </c>
      <c r="AC156" s="21">
        <f>'Variables AMS'!AA588*'Variables AMS'!$S$64</f>
        <v>88.841091314591964</v>
      </c>
      <c r="AD156" s="21">
        <f>'Variables AMS'!AB588*'Variables AMS'!$S$64</f>
        <v>89.41879502943037</v>
      </c>
      <c r="AE156" s="21">
        <f>'Variables AMS'!AC588*'Variables AMS'!$S$64</f>
        <v>90.307090597151102</v>
      </c>
      <c r="AF156" s="21">
        <f>'Variables AMS'!AD588*'Variables AMS'!$S$64</f>
        <v>91.211407819664473</v>
      </c>
      <c r="AG156" s="21">
        <f>'Variables AMS'!AE588*'Variables AMS'!$S$64</f>
        <v>92.249016286561016</v>
      </c>
      <c r="AH156" s="21">
        <f>'Variables AMS'!AF588*'Variables AMS'!$S$64</f>
        <v>93.356542156256879</v>
      </c>
      <c r="AI156" s="21">
        <f>'Variables AMS'!AG588*'Variables AMS'!$S$64</f>
        <v>94.482533592391789</v>
      </c>
      <c r="AJ156" s="21">
        <f>'Variables AMS'!AH588*'Variables AMS'!$S$64</f>
        <v>95.863946953533713</v>
      </c>
      <c r="AK156" s="21">
        <f>'Variables AMS'!AI588*'Variables AMS'!$S$64</f>
        <v>97.457746450854202</v>
      </c>
      <c r="AL156" s="21">
        <f>'Variables AMS'!AJ588*'Variables AMS'!$S$64</f>
        <v>99.227539144449636</v>
      </c>
      <c r="AM156" s="21">
        <f>'Variables AMS'!AK588*'Variables AMS'!$S$64</f>
        <v>101.22727046339649</v>
      </c>
      <c r="AN156" s="21">
        <f>'Variables AMS'!AL588*'Variables AMS'!$S$64</f>
        <v>103.65540252181501</v>
      </c>
      <c r="AO156" s="21">
        <f>'Variables AMS'!AM588*'Variables AMS'!$S$64</f>
        <v>105.89851342195546</v>
      </c>
      <c r="AP156" s="21">
        <f>'Variables AMS'!AN588*'Variables AMS'!$S$64</f>
        <v>108.79036382820472</v>
      </c>
      <c r="AQ156" s="21">
        <f>'Variables AMS'!AO588*'Variables AMS'!$S$64</f>
        <v>111.96515143344962</v>
      </c>
      <c r="AR156" s="21">
        <f>'Variables AMS'!AP588*'Variables AMS'!$S$64</f>
        <v>115.44776371185029</v>
      </c>
      <c r="AS156" s="21">
        <f>'Variables AMS'!AQ588*'Variables AMS'!$S$64</f>
        <v>119.44590895168677</v>
      </c>
      <c r="AT156" s="21">
        <f>'Variables AMS'!AR588*'Variables AMS'!$S$64</f>
        <v>121.39807126101876</v>
      </c>
      <c r="AU156" s="21">
        <f>'Variables AMS'!AS588*'Variables AMS'!$S$64</f>
        <v>124.36512509860388</v>
      </c>
      <c r="AV156" s="21">
        <f>'Variables AMS'!AT588*'Variables AMS'!$S$64</f>
        <v>127.53059268414526</v>
      </c>
      <c r="AW156" s="21">
        <f>'Variables AMS'!AU588*'Variables AMS'!$S$64</f>
        <v>130.80211986254415</v>
      </c>
      <c r="AX156" s="21">
        <f>'Variables AMS'!AV588*'Variables AMS'!$S$64</f>
        <v>134.29034742906106</v>
      </c>
    </row>
    <row r="157" spans="1:50" x14ac:dyDescent="0.25">
      <c r="A157" s="112"/>
      <c r="B157" s="114"/>
      <c r="C157" t="s">
        <v>234</v>
      </c>
      <c r="D157" s="21">
        <f>'Variables AMS'!B589*'Variables AMS'!$S$64</f>
        <v>77.934305734671625</v>
      </c>
      <c r="E157" s="21">
        <f>'Variables AMS'!C589*'Variables AMS'!$S$64</f>
        <v>77.934305734671625</v>
      </c>
      <c r="F157" s="21">
        <f>'Variables AMS'!D589*'Variables AMS'!$S$64</f>
        <v>81.675231776058084</v>
      </c>
      <c r="G157" s="21">
        <f>'Variables AMS'!E589*'Variables AMS'!$S$64</f>
        <v>76.294144573556494</v>
      </c>
      <c r="H157" s="21">
        <f>'Variables AMS'!F589*'Variables AMS'!$S$64</f>
        <v>78.29812824468371</v>
      </c>
      <c r="I157" s="21">
        <f>'Variables AMS'!G589*'Variables AMS'!$S$64</f>
        <v>80.0609279525613</v>
      </c>
      <c r="J157" s="21">
        <f>'Variables AMS'!H589*'Variables AMS'!$S$64</f>
        <v>80.833993856476042</v>
      </c>
      <c r="K157" s="21">
        <f>'Variables AMS'!I589*'Variables AMS'!$S$64</f>
        <v>82.213863904047841</v>
      </c>
      <c r="L157" s="21">
        <f>'Variables AMS'!J589*'Variables AMS'!$S$64</f>
        <v>83.947346211426535</v>
      </c>
      <c r="M157" s="21">
        <f>'Variables AMS'!K589*'Variables AMS'!$S$64</f>
        <v>84.981306003852197</v>
      </c>
      <c r="N157" s="21">
        <f>'Variables AMS'!L589*'Variables AMS'!$S$64</f>
        <v>84.930177075833868</v>
      </c>
      <c r="O157" s="21">
        <f>'Variables AMS'!M589*'Variables AMS'!$S$64</f>
        <v>84.690290439737382</v>
      </c>
      <c r="P157" s="21">
        <f>'Variables AMS'!N589*'Variables AMS'!$S$64</f>
        <v>85.862318897464021</v>
      </c>
      <c r="Q157" s="21">
        <f>'Variables AMS'!O589*'Variables AMS'!$S$64</f>
        <v>86.625541610866563</v>
      </c>
      <c r="R157" s="21">
        <f>'Variables AMS'!P589*'Variables AMS'!$S$64</f>
        <v>87.969719165787595</v>
      </c>
      <c r="S157" s="21">
        <f>'Variables AMS'!Q589*'Variables AMS'!$S$64</f>
        <v>88.70124038280359</v>
      </c>
      <c r="T157" s="21">
        <f>'Variables AMS'!R589*'Variables AMS'!$S$64</f>
        <v>89.309802492020665</v>
      </c>
      <c r="U157" s="21">
        <f>'Variables AMS'!S589*'Variables AMS'!$S$64</f>
        <v>88.821896993234873</v>
      </c>
      <c r="V157" s="21">
        <f>'Variables AMS'!T589*'Variables AMS'!$S$64</f>
        <v>88.817223635859932</v>
      </c>
      <c r="W157" s="21">
        <f>'Variables AMS'!U589*'Variables AMS'!$S$64</f>
        <v>88.896600959260937</v>
      </c>
      <c r="X157" s="21">
        <f>'Variables AMS'!V589*'Variables AMS'!$S$64</f>
        <v>87.439477742402275</v>
      </c>
      <c r="Y157" s="21">
        <f>'Variables AMS'!W589*'Variables AMS'!$S$64</f>
        <v>88.183799345790931</v>
      </c>
      <c r="Z157" s="21">
        <f>'Variables AMS'!X589*'Variables AMS'!$S$64</f>
        <v>88.777651231582524</v>
      </c>
      <c r="AA157" s="21">
        <f>'Variables AMS'!Y589*'Variables AMS'!$S$64</f>
        <v>89.268354090879299</v>
      </c>
      <c r="AB157" s="21">
        <f>'Variables AMS'!Z589*'Variables AMS'!$S$64</f>
        <v>89.825773825316759</v>
      </c>
      <c r="AC157" s="21">
        <f>'Variables AMS'!AA589*'Variables AMS'!$S$64</f>
        <v>90.83348921155104</v>
      </c>
      <c r="AD157" s="21">
        <f>'Variables AMS'!AB589*'Variables AMS'!$S$64</f>
        <v>92.08211745497627</v>
      </c>
      <c r="AE157" s="21">
        <f>'Variables AMS'!AC589*'Variables AMS'!$S$64</f>
        <v>91.077986945525382</v>
      </c>
      <c r="AF157" s="21">
        <f>'Variables AMS'!AD589*'Variables AMS'!$S$64</f>
        <v>91.945649810195079</v>
      </c>
      <c r="AG157" s="21">
        <f>'Variables AMS'!AE589*'Variables AMS'!$S$64</f>
        <v>93.27386658048755</v>
      </c>
      <c r="AH157" s="21">
        <f>'Variables AMS'!AF589*'Variables AMS'!$S$64</f>
        <v>94.71389753722336</v>
      </c>
      <c r="AI157" s="21">
        <f>'Variables AMS'!AG589*'Variables AMS'!$S$64</f>
        <v>96.063144434310189</v>
      </c>
      <c r="AJ157" s="21">
        <f>'Variables AMS'!AH589*'Variables AMS'!$S$64</f>
        <v>97.346474699813712</v>
      </c>
      <c r="AK157" s="21">
        <f>'Variables AMS'!AI589*'Variables AMS'!$S$64</f>
        <v>98.845856113037598</v>
      </c>
      <c r="AL157" s="21">
        <f>'Variables AMS'!AJ589*'Variables AMS'!$S$64</f>
        <v>100.35619709567328</v>
      </c>
      <c r="AM157" s="21">
        <f>'Variables AMS'!AK589*'Variables AMS'!$S$64</f>
        <v>101.96904732923856</v>
      </c>
      <c r="AN157" s="21">
        <f>'Variables AMS'!AL589*'Variables AMS'!$S$64</f>
        <v>103.64755526980397</v>
      </c>
      <c r="AO157" s="21">
        <f>'Variables AMS'!AM589*'Variables AMS'!$S$64</f>
        <v>106.48119526674967</v>
      </c>
      <c r="AP157" s="21">
        <f>'Variables AMS'!AN589*'Variables AMS'!$S$64</f>
        <v>108.20888276430614</v>
      </c>
      <c r="AQ157" s="21">
        <f>'Variables AMS'!AO589*'Variables AMS'!$S$64</f>
        <v>109.60134291273697</v>
      </c>
      <c r="AR157" s="21">
        <f>'Variables AMS'!AP589*'Variables AMS'!$S$64</f>
        <v>110.8248083831341</v>
      </c>
      <c r="AS157" s="21">
        <f>'Variables AMS'!AQ589*'Variables AMS'!$S$64</f>
        <v>112.00212510225428</v>
      </c>
      <c r="AT157" s="21">
        <f>'Variables AMS'!AR589*'Variables AMS'!$S$64</f>
        <v>114.27552731310965</v>
      </c>
      <c r="AU157" s="21">
        <f>'Variables AMS'!AS589*'Variables AMS'!$S$64</f>
        <v>115.48527618146277</v>
      </c>
      <c r="AV157" s="21">
        <f>'Variables AMS'!AT589*'Variables AMS'!$S$64</f>
        <v>116.38960494040417</v>
      </c>
      <c r="AW157" s="21">
        <f>'Variables AMS'!AU589*'Variables AMS'!$S$64</f>
        <v>117.13986942925077</v>
      </c>
      <c r="AX157" s="21">
        <f>'Variables AMS'!AV589*'Variables AMS'!$S$64</f>
        <v>117.91351807163815</v>
      </c>
    </row>
    <row r="158" spans="1:50" x14ac:dyDescent="0.25">
      <c r="A158" s="112"/>
      <c r="B158" s="114" t="s">
        <v>821</v>
      </c>
      <c r="C158" t="s">
        <v>235</v>
      </c>
      <c r="D158" s="21">
        <f>'Variables AMS'!B590*'Variables AMS'!$S$64</f>
        <v>90.865865509612519</v>
      </c>
      <c r="E158" s="21">
        <f>'Variables AMS'!C590*'Variables AMS'!$S$64</f>
        <v>90.865865509612519</v>
      </c>
      <c r="F158" s="21">
        <f>'Variables AMS'!D590*'Variables AMS'!$S$64</f>
        <v>90.442252764851119</v>
      </c>
      <c r="G158" s="21">
        <f>'Variables AMS'!E590*'Variables AMS'!$S$64</f>
        <v>90.507143485458826</v>
      </c>
      <c r="H158" s="21">
        <f>'Variables AMS'!F590*'Variables AMS'!$S$64</f>
        <v>90.90853288196584</v>
      </c>
      <c r="I158" s="21">
        <f>'Variables AMS'!G590*'Variables AMS'!$S$64</f>
        <v>92.893173039671581</v>
      </c>
      <c r="J158" s="21">
        <f>'Variables AMS'!H590*'Variables AMS'!$S$64</f>
        <v>91.858363756785948</v>
      </c>
      <c r="K158" s="21">
        <f>'Variables AMS'!I590*'Variables AMS'!$S$64</f>
        <v>92.346351089782161</v>
      </c>
      <c r="L158" s="21">
        <f>'Variables AMS'!J590*'Variables AMS'!$S$64</f>
        <v>93.527283982898567</v>
      </c>
      <c r="M158" s="21">
        <f>'Variables AMS'!K590*'Variables AMS'!$S$64</f>
        <v>94.279532303199389</v>
      </c>
      <c r="N158" s="21">
        <f>'Variables AMS'!L590*'Variables AMS'!$S$64</f>
        <v>94.49305877187183</v>
      </c>
      <c r="O158" s="21">
        <f>'Variables AMS'!M590*'Variables AMS'!$S$64</f>
        <v>94.706090265758064</v>
      </c>
      <c r="P158" s="21">
        <f>'Variables AMS'!N590*'Variables AMS'!$S$64</f>
        <v>96.758881921655899</v>
      </c>
      <c r="Q158" s="21">
        <f>'Variables AMS'!O590*'Variables AMS'!$S$64</f>
        <v>98.275767333840207</v>
      </c>
      <c r="R158" s="21">
        <f>'Variables AMS'!P590*'Variables AMS'!$S$64</f>
        <v>99.853555521939285</v>
      </c>
      <c r="S158" s="21">
        <f>'Variables AMS'!Q590*'Variables AMS'!$S$64</f>
        <v>102.6495680323254</v>
      </c>
      <c r="T158" s="21">
        <f>'Variables AMS'!R590*'Variables AMS'!$S$64</f>
        <v>102.91465883613851</v>
      </c>
      <c r="U158" s="21">
        <f>'Variables AMS'!S590*'Variables AMS'!$S$64</f>
        <v>110.96450070764421</v>
      </c>
      <c r="V158" s="21">
        <f>'Variables AMS'!T590*'Variables AMS'!$S$64</f>
        <v>119.9294774233913</v>
      </c>
      <c r="W158" s="21">
        <f>'Variables AMS'!U590*'Variables AMS'!$S$64</f>
        <v>129.9547153872528</v>
      </c>
      <c r="X158" s="21">
        <f>'Variables AMS'!V590*'Variables AMS'!$S$64</f>
        <v>127.37971803792419</v>
      </c>
      <c r="Y158" s="21">
        <f>'Variables AMS'!W590*'Variables AMS'!$S$64</f>
        <v>121.04502783394697</v>
      </c>
      <c r="Z158" s="21">
        <f>'Variables AMS'!X590*'Variables AMS'!$S$64</f>
        <v>117.95197864956322</v>
      </c>
      <c r="AA158" s="21">
        <f>'Variables AMS'!Y590*'Variables AMS'!$S$64</f>
        <v>115.61466860936332</v>
      </c>
      <c r="AB158" s="21">
        <f>'Variables AMS'!Z590*'Variables AMS'!$S$64</f>
        <v>113.95707357059779</v>
      </c>
      <c r="AC158" s="21">
        <f>'Variables AMS'!AA590*'Variables AMS'!$S$64</f>
        <v>112.1997348107961</v>
      </c>
      <c r="AD158" s="21">
        <f>'Variables AMS'!AB590*'Variables AMS'!$S$64</f>
        <v>111.17325532513669</v>
      </c>
      <c r="AE158" s="21">
        <f>'Variables AMS'!AC590*'Variables AMS'!$S$64</f>
        <v>109.73488886408433</v>
      </c>
      <c r="AF158" s="21">
        <f>'Variables AMS'!AD590*'Variables AMS'!$S$64</f>
        <v>108.35986151128435</v>
      </c>
      <c r="AG158" s="21">
        <f>'Variables AMS'!AE590*'Variables AMS'!$S$64</f>
        <v>107.11137349128109</v>
      </c>
      <c r="AH158" s="21">
        <f>'Variables AMS'!AF590*'Variables AMS'!$S$64</f>
        <v>113.3366597539394</v>
      </c>
      <c r="AI158" s="21">
        <f>'Variables AMS'!AG590*'Variables AMS'!$S$64</f>
        <v>120.56771050601921</v>
      </c>
      <c r="AJ158" s="21">
        <f>'Variables AMS'!AH590*'Variables AMS'!$S$64</f>
        <v>121.81011070333327</v>
      </c>
      <c r="AK158" s="21">
        <f>'Variables AMS'!AI590*'Variables AMS'!$S$64</f>
        <v>123.35468108664095</v>
      </c>
      <c r="AL158" s="21">
        <f>'Variables AMS'!AJ590*'Variables AMS'!$S$64</f>
        <v>124.61197836030053</v>
      </c>
      <c r="AM158" s="21">
        <f>'Variables AMS'!AK590*'Variables AMS'!$S$64</f>
        <v>125.7126968691268</v>
      </c>
      <c r="AN158" s="21">
        <f>'Variables AMS'!AL590*'Variables AMS'!$S$64</f>
        <v>127.00939795395254</v>
      </c>
      <c r="AO158" s="21">
        <f>'Variables AMS'!AM590*'Variables AMS'!$S$64</f>
        <v>129.9572499280857</v>
      </c>
      <c r="AP158" s="21">
        <f>'Variables AMS'!AN590*'Variables AMS'!$S$64</f>
        <v>132.63201443104461</v>
      </c>
      <c r="AQ158" s="21">
        <f>'Variables AMS'!AO590*'Variables AMS'!$S$64</f>
        <v>135.33567073954629</v>
      </c>
      <c r="AR158" s="21">
        <f>'Variables AMS'!AP590*'Variables AMS'!$S$64</f>
        <v>138.13938645785501</v>
      </c>
      <c r="AS158" s="21">
        <f>'Variables AMS'!AQ590*'Variables AMS'!$S$64</f>
        <v>140.27052470072624</v>
      </c>
      <c r="AT158" s="21">
        <f>'Variables AMS'!AR590*'Variables AMS'!$S$64</f>
        <v>142.52390864116811</v>
      </c>
      <c r="AU158" s="21">
        <f>'Variables AMS'!AS590*'Variables AMS'!$S$64</f>
        <v>144.86678201834383</v>
      </c>
      <c r="AV158" s="21">
        <f>'Variables AMS'!AT590*'Variables AMS'!$S$64</f>
        <v>147.38698741287439</v>
      </c>
      <c r="AW158" s="21">
        <f>'Variables AMS'!AU590*'Variables AMS'!$S$64</f>
        <v>150.14015397689934</v>
      </c>
      <c r="AX158" s="21">
        <f>'Variables AMS'!AV590*'Variables AMS'!$S$64</f>
        <v>153.26960570247184</v>
      </c>
    </row>
    <row r="159" spans="1:50" x14ac:dyDescent="0.25">
      <c r="A159" s="112"/>
      <c r="B159" s="114"/>
      <c r="C159" t="s">
        <v>236</v>
      </c>
      <c r="D159" s="21">
        <f>'Variables AMS'!B591*'Variables AMS'!$S$64</f>
        <v>294.15795370338657</v>
      </c>
      <c r="E159" s="21">
        <f>'Variables AMS'!C591*'Variables AMS'!$S$64</f>
        <v>294.15795370338657</v>
      </c>
      <c r="F159" s="21">
        <f>'Variables AMS'!D591*'Variables AMS'!$S$64</f>
        <v>292.78706723893566</v>
      </c>
      <c r="G159" s="21">
        <f>'Variables AMS'!E591*'Variables AMS'!$S$64</f>
        <v>295.46075500861201</v>
      </c>
      <c r="H159" s="21">
        <f>'Variables AMS'!F591*'Variables AMS'!$S$64</f>
        <v>309.34853246275003</v>
      </c>
      <c r="I159" s="21">
        <f>'Variables AMS'!G591*'Variables AMS'!$S$64</f>
        <v>300.91258297994551</v>
      </c>
      <c r="J159" s="21">
        <f>'Variables AMS'!H591*'Variables AMS'!$S$64</f>
        <v>308.83301179443271</v>
      </c>
      <c r="K159" s="21">
        <f>'Variables AMS'!I591*'Variables AMS'!$S$64</f>
        <v>324.67164673827375</v>
      </c>
      <c r="L159" s="21">
        <f>'Variables AMS'!J591*'Variables AMS'!$S$64</f>
        <v>341.80665031933722</v>
      </c>
      <c r="M159" s="21">
        <f>'Variables AMS'!K591*'Variables AMS'!$S$64</f>
        <v>343.55915195410506</v>
      </c>
      <c r="N159" s="21">
        <f>'Variables AMS'!L591*'Variables AMS'!$S$64</f>
        <v>338.98800807577982</v>
      </c>
      <c r="O159" s="21">
        <f>'Variables AMS'!M591*'Variables AMS'!$S$64</f>
        <v>325.17106677068341</v>
      </c>
      <c r="P159" s="21">
        <f>'Variables AMS'!N591*'Variables AMS'!$S$64</f>
        <v>327.18637704330052</v>
      </c>
      <c r="Q159" s="21">
        <f>'Variables AMS'!O591*'Variables AMS'!$S$64</f>
        <v>344.6600046824488</v>
      </c>
      <c r="R159" s="21">
        <f>'Variables AMS'!P591*'Variables AMS'!$S$64</f>
        <v>373.02354478110249</v>
      </c>
      <c r="S159" s="21">
        <f>'Variables AMS'!Q591*'Variables AMS'!$S$64</f>
        <v>390.32789903203985</v>
      </c>
      <c r="T159" s="21">
        <f>'Variables AMS'!R591*'Variables AMS'!$S$64</f>
        <v>421.66246171040109</v>
      </c>
      <c r="U159" s="21">
        <f>'Variables AMS'!S591*'Variables AMS'!$S$64</f>
        <v>360.3294215633145</v>
      </c>
      <c r="V159" s="21">
        <f>'Variables AMS'!T591*'Variables AMS'!$S$64</f>
        <v>348.95858618314651</v>
      </c>
      <c r="W159" s="21">
        <f>'Variables AMS'!U591*'Variables AMS'!$S$64</f>
        <v>340.83653806911605</v>
      </c>
      <c r="X159" s="21">
        <f>'Variables AMS'!V591*'Variables AMS'!$S$64</f>
        <v>424.31793867022157</v>
      </c>
      <c r="Y159" s="21">
        <f>'Variables AMS'!W591*'Variables AMS'!$S$64</f>
        <v>461.76537532923072</v>
      </c>
      <c r="Z159" s="21">
        <f>'Variables AMS'!X591*'Variables AMS'!$S$64</f>
        <v>480.17769147722441</v>
      </c>
      <c r="AA159" s="21">
        <f>'Variables AMS'!Y591*'Variables AMS'!$S$64</f>
        <v>537.11489605057886</v>
      </c>
      <c r="AB159" s="21">
        <f>'Variables AMS'!Z591*'Variables AMS'!$S$64</f>
        <v>692.75484535012185</v>
      </c>
      <c r="AC159" s="21">
        <f>'Variables AMS'!AA591*'Variables AMS'!$S$64</f>
        <v>689.21350841063236</v>
      </c>
      <c r="AD159" s="21">
        <f>'Variables AMS'!AB591*'Variables AMS'!$S$64</f>
        <v>707.06655452998996</v>
      </c>
      <c r="AE159" s="21">
        <f>'Variables AMS'!AC591*'Variables AMS'!$S$64</f>
        <v>672.84033853222741</v>
      </c>
      <c r="AF159" s="21">
        <f>'Variables AMS'!AD591*'Variables AMS'!$S$64</f>
        <v>645.74517014473497</v>
      </c>
      <c r="AG159" s="21">
        <f>'Variables AMS'!AE591*'Variables AMS'!$S$64</f>
        <v>621.85291745649477</v>
      </c>
      <c r="AH159" s="21">
        <f>'Variables AMS'!AF591*'Variables AMS'!$S$64</f>
        <v>637.76630076300262</v>
      </c>
      <c r="AI159" s="21">
        <f>'Variables AMS'!AG591*'Variables AMS'!$S$64</f>
        <v>657.74582143116572</v>
      </c>
      <c r="AJ159" s="21">
        <f>'Variables AMS'!AH591*'Variables AMS'!$S$64</f>
        <v>726.10094105127837</v>
      </c>
      <c r="AK159" s="21">
        <f>'Variables AMS'!AI591*'Variables AMS'!$S$64</f>
        <v>831.38753691329396</v>
      </c>
      <c r="AL159" s="21">
        <f>'Variables AMS'!AJ591*'Variables AMS'!$S$64</f>
        <v>1026.6564058385345</v>
      </c>
      <c r="AM159" s="21">
        <f>'Variables AMS'!AK591*'Variables AMS'!$S$64</f>
        <v>923.33818993587215</v>
      </c>
      <c r="AN159" s="21">
        <f>'Variables AMS'!AL591*'Variables AMS'!$S$64</f>
        <v>847.59736920582725</v>
      </c>
      <c r="AO159" s="21">
        <f>'Variables AMS'!AM591*'Variables AMS'!$S$64</f>
        <v>838.89695182429921</v>
      </c>
      <c r="AP159" s="21">
        <f>'Variables AMS'!AN591*'Variables AMS'!$S$64</f>
        <v>829.27943629695574</v>
      </c>
      <c r="AQ159" s="21">
        <f>'Variables AMS'!AO591*'Variables AMS'!$S$64</f>
        <v>820.09933051661176</v>
      </c>
      <c r="AR159" s="21">
        <f>'Variables AMS'!AP591*'Variables AMS'!$S$64</f>
        <v>811.49938339058565</v>
      </c>
      <c r="AS159" s="21">
        <f>'Variables AMS'!AQ591*'Variables AMS'!$S$64</f>
        <v>803.53938537224951</v>
      </c>
      <c r="AT159" s="21">
        <f>'Variables AMS'!AR591*'Variables AMS'!$S$64</f>
        <v>776.73794238138703</v>
      </c>
      <c r="AU159" s="21">
        <f>'Variables AMS'!AS591*'Variables AMS'!$S$64</f>
        <v>752.32543797290964</v>
      </c>
      <c r="AV159" s="21">
        <f>'Variables AMS'!AT591*'Variables AMS'!$S$64</f>
        <v>729.4662454962089</v>
      </c>
      <c r="AW159" s="21">
        <f>'Variables AMS'!AU591*'Variables AMS'!$S$64</f>
        <v>707.96229477800284</v>
      </c>
      <c r="AX159" s="21">
        <f>'Variables AMS'!AV591*'Variables AMS'!$S$64</f>
        <v>688.07189934278131</v>
      </c>
    </row>
    <row r="160" spans="1:50" x14ac:dyDescent="0.25">
      <c r="A160" s="112"/>
      <c r="B160" s="114"/>
      <c r="C160" t="s">
        <v>237</v>
      </c>
      <c r="D160" s="21">
        <f>'Variables AMS'!B592*'Variables AMS'!$S$64</f>
        <v>96.638796915529355</v>
      </c>
      <c r="E160" s="21">
        <f>'Variables AMS'!C592*'Variables AMS'!$S$64</f>
        <v>96.638796915529355</v>
      </c>
      <c r="F160" s="21">
        <f>'Variables AMS'!D592*'Variables AMS'!$S$64</f>
        <v>96.188105124776669</v>
      </c>
      <c r="G160" s="21">
        <f>'Variables AMS'!E592*'Variables AMS'!$S$64</f>
        <v>96.072833917424845</v>
      </c>
      <c r="H160" s="21">
        <f>'Variables AMS'!F592*'Variables AMS'!$S$64</f>
        <v>97.858644345908218</v>
      </c>
      <c r="I160" s="21">
        <f>'Variables AMS'!G592*'Variables AMS'!$S$64</f>
        <v>98.351759770019839</v>
      </c>
      <c r="J160" s="21">
        <f>'Variables AMS'!H592*'Variables AMS'!$S$64</f>
        <v>97.598579070643908</v>
      </c>
      <c r="K160" s="21">
        <f>'Variables AMS'!I592*'Variables AMS'!$S$64</f>
        <v>99.508601525033797</v>
      </c>
      <c r="L160" s="21">
        <f>'Variables AMS'!J592*'Variables AMS'!$S$64</f>
        <v>102.33088224634828</v>
      </c>
      <c r="M160" s="21">
        <f>'Variables AMS'!K592*'Variables AMS'!$S$64</f>
        <v>103.20815168070799</v>
      </c>
      <c r="N160" s="21">
        <f>'Variables AMS'!L592*'Variables AMS'!$S$64</f>
        <v>102.75763452949303</v>
      </c>
      <c r="O160" s="21">
        <f>'Variables AMS'!M592*'Variables AMS'!$S$64</f>
        <v>101.65979264760257</v>
      </c>
      <c r="P160" s="21">
        <f>'Variables AMS'!N592*'Variables AMS'!$S$64</f>
        <v>100.54501758424844</v>
      </c>
      <c r="Q160" s="21">
        <f>'Variables AMS'!O592*'Variables AMS'!$S$64</f>
        <v>101.91566198754086</v>
      </c>
      <c r="R160" s="21">
        <f>'Variables AMS'!P592*'Variables AMS'!$S$64</f>
        <v>104.8768366133079</v>
      </c>
      <c r="S160" s="21">
        <f>'Variables AMS'!Q592*'Variables AMS'!$S$64</f>
        <v>108.57595256512161</v>
      </c>
      <c r="T160" s="21">
        <f>'Variables AMS'!R592*'Variables AMS'!$S$64</f>
        <v>109.74256493038928</v>
      </c>
      <c r="U160" s="21">
        <f>'Variables AMS'!S592*'Variables AMS'!$S$64</f>
        <v>122.65009636226006</v>
      </c>
      <c r="V160" s="21">
        <f>'Variables AMS'!T592*'Variables AMS'!$S$64</f>
        <v>135.1505185125601</v>
      </c>
      <c r="W160" s="21">
        <f>'Variables AMS'!U592*'Variables AMS'!$S$64</f>
        <v>154.43413653638524</v>
      </c>
      <c r="X160" s="21">
        <f>'Variables AMS'!V592*'Variables AMS'!$S$64</f>
        <v>115.87342347045131</v>
      </c>
      <c r="Y160" s="21">
        <f>'Variables AMS'!W592*'Variables AMS'!$S$64</f>
        <v>124.37613382808493</v>
      </c>
      <c r="Z160" s="21">
        <f>'Variables AMS'!X592*'Variables AMS'!$S$64</f>
        <v>125.22456107594711</v>
      </c>
      <c r="AA160" s="21">
        <f>'Variables AMS'!Y592*'Variables AMS'!$S$64</f>
        <v>123.865186237052</v>
      </c>
      <c r="AB160" s="21">
        <f>'Variables AMS'!Z592*'Variables AMS'!$S$64</f>
        <v>122.62151668532158</v>
      </c>
      <c r="AC160" s="21">
        <f>'Variables AMS'!AA592*'Variables AMS'!$S$64</f>
        <v>120.86324657603998</v>
      </c>
      <c r="AD160" s="21">
        <f>'Variables AMS'!AB592*'Variables AMS'!$S$64</f>
        <v>119.96740986860316</v>
      </c>
      <c r="AE160" s="21">
        <f>'Variables AMS'!AC592*'Variables AMS'!$S$64</f>
        <v>119.44453228368025</v>
      </c>
      <c r="AF160" s="21">
        <f>'Variables AMS'!AD592*'Variables AMS'!$S$64</f>
        <v>118.86353914866358</v>
      </c>
      <c r="AG160" s="21">
        <f>'Variables AMS'!AE592*'Variables AMS'!$S$64</f>
        <v>118.32626227806229</v>
      </c>
      <c r="AH160" s="21">
        <f>'Variables AMS'!AF592*'Variables AMS'!$S$64</f>
        <v>124.3408580361764</v>
      </c>
      <c r="AI160" s="21">
        <f>'Variables AMS'!AG592*'Variables AMS'!$S$64</f>
        <v>131.35858703535985</v>
      </c>
      <c r="AJ160" s="21">
        <f>'Variables AMS'!AH592*'Variables AMS'!$S$64</f>
        <v>136.38029591006446</v>
      </c>
      <c r="AK160" s="21">
        <f>'Variables AMS'!AI592*'Variables AMS'!$S$64</f>
        <v>142.07110880298933</v>
      </c>
      <c r="AL160" s="21">
        <f>'Variables AMS'!AJ592*'Variables AMS'!$S$64</f>
        <v>150.14474386263532</v>
      </c>
      <c r="AM160" s="21">
        <f>'Variables AMS'!AK592*'Variables AMS'!$S$64</f>
        <v>164.53016796450476</v>
      </c>
      <c r="AN160" s="21">
        <f>'Variables AMS'!AL592*'Variables AMS'!$S$64</f>
        <v>214.51426229729628</v>
      </c>
      <c r="AO160" s="21">
        <f>'Variables AMS'!AM592*'Variables AMS'!$S$64</f>
        <v>187.26937451900443</v>
      </c>
      <c r="AP160" s="21">
        <f>'Variables AMS'!AN592*'Variables AMS'!$S$64</f>
        <v>177.9747767612005</v>
      </c>
      <c r="AQ160" s="21">
        <f>'Variables AMS'!AO592*'Variables AMS'!$S$64</f>
        <v>173.07792553061006</v>
      </c>
      <c r="AR160" s="21">
        <f>'Variables AMS'!AP592*'Variables AMS'!$S$64</f>
        <v>169.93316186385459</v>
      </c>
      <c r="AS160" s="21">
        <f>'Variables AMS'!AQ592*'Variables AMS'!$S$64</f>
        <v>167.60244490467727</v>
      </c>
      <c r="AT160" s="21">
        <f>'Variables AMS'!AR592*'Variables AMS'!$S$64</f>
        <v>166.28836933900388</v>
      </c>
      <c r="AU160" s="21">
        <f>'Variables AMS'!AS592*'Variables AMS'!$S$64</f>
        <v>164.90854283214432</v>
      </c>
      <c r="AV160" s="21">
        <f>'Variables AMS'!AT592*'Variables AMS'!$S$64</f>
        <v>163.57424167528151</v>
      </c>
      <c r="AW160" s="21">
        <f>'Variables AMS'!AU592*'Variables AMS'!$S$64</f>
        <v>162.29430413680839</v>
      </c>
      <c r="AX160" s="21">
        <f>'Variables AMS'!AV592*'Variables AMS'!$S$64</f>
        <v>161.14558515595917</v>
      </c>
    </row>
    <row r="161" spans="1:50" x14ac:dyDescent="0.25">
      <c r="A161" s="112"/>
      <c r="B161" s="114"/>
      <c r="C161" t="s">
        <v>238</v>
      </c>
      <c r="D161" s="21">
        <f>'Variables AMS'!B593*'Variables AMS'!$S$64</f>
        <v>136.11721561428854</v>
      </c>
      <c r="E161" s="21">
        <f>'Variables AMS'!C593*'Variables AMS'!$S$64</f>
        <v>136.11721561428854</v>
      </c>
      <c r="F161" s="21">
        <f>'Variables AMS'!D593*'Variables AMS'!$S$64</f>
        <v>135.48274679975597</v>
      </c>
      <c r="G161" s="21">
        <f>'Variables AMS'!E593*'Variables AMS'!$S$64</f>
        <v>136.9315564324113</v>
      </c>
      <c r="H161" s="21">
        <f>'Variables AMS'!F593*'Variables AMS'!$S$64</f>
        <v>158.07831924316946</v>
      </c>
      <c r="I161" s="21">
        <f>'Variables AMS'!G593*'Variables AMS'!$S$64</f>
        <v>149.90801511903285</v>
      </c>
      <c r="J161" s="21">
        <f>'Variables AMS'!H593*'Variables AMS'!$S$64</f>
        <v>152.53051674993162</v>
      </c>
      <c r="K161" s="21">
        <f>'Variables AMS'!I593*'Variables AMS'!$S$64</f>
        <v>165.8219644547998</v>
      </c>
      <c r="L161" s="21">
        <f>'Variables AMS'!J593*'Variables AMS'!$S$64</f>
        <v>164.33180131742719</v>
      </c>
      <c r="M161" s="21">
        <f>'Variables AMS'!K593*'Variables AMS'!$S$64</f>
        <v>151.66728330300552</v>
      </c>
      <c r="N161" s="21">
        <f>'Variables AMS'!L593*'Variables AMS'!$S$64</f>
        <v>149.87448430489923</v>
      </c>
      <c r="O161" s="21">
        <f>'Variables AMS'!M593*'Variables AMS'!$S$64</f>
        <v>148.24488892124234</v>
      </c>
      <c r="P161" s="21">
        <f>'Variables AMS'!N593*'Variables AMS'!$S$64</f>
        <v>154.86610245387945</v>
      </c>
      <c r="Q161" s="21">
        <f>'Variables AMS'!O593*'Variables AMS'!$S$64</f>
        <v>175.29583210177199</v>
      </c>
      <c r="R161" s="21">
        <f>'Variables AMS'!P593*'Variables AMS'!$S$64</f>
        <v>185.7333976209344</v>
      </c>
      <c r="S161" s="21">
        <f>'Variables AMS'!Q593*'Variables AMS'!$S$64</f>
        <v>174.7287947077879</v>
      </c>
      <c r="T161" s="21">
        <f>'Variables AMS'!R593*'Variables AMS'!$S$64</f>
        <v>190.37554808972195</v>
      </c>
      <c r="U161" s="21">
        <f>'Variables AMS'!S593*'Variables AMS'!$S$64</f>
        <v>202.40892636175275</v>
      </c>
      <c r="V161" s="21">
        <f>'Variables AMS'!T593*'Variables AMS'!$S$64</f>
        <v>223.19832958316644</v>
      </c>
      <c r="W161" s="21">
        <f>'Variables AMS'!U593*'Variables AMS'!$S$64</f>
        <v>250.60679795660423</v>
      </c>
      <c r="X161" s="21">
        <f>'Variables AMS'!V593*'Variables AMS'!$S$64</f>
        <v>214.61596223678785</v>
      </c>
      <c r="Y161" s="21">
        <f>'Variables AMS'!W593*'Variables AMS'!$S$64</f>
        <v>304.17611764657829</v>
      </c>
      <c r="Z161" s="21">
        <f>'Variables AMS'!X593*'Variables AMS'!$S$64</f>
        <v>313.38650456573288</v>
      </c>
      <c r="AA161" s="21">
        <f>'Variables AMS'!Y593*'Variables AMS'!$S$64</f>
        <v>354.29551616918206</v>
      </c>
      <c r="AB161" s="21">
        <f>'Variables AMS'!Z593*'Variables AMS'!$S$64</f>
        <v>459.55799903590582</v>
      </c>
      <c r="AC161" s="21">
        <f>'Variables AMS'!AA593*'Variables AMS'!$S$64</f>
        <v>427.67902165082734</v>
      </c>
      <c r="AD161" s="21">
        <f>'Variables AMS'!AB593*'Variables AMS'!$S$64</f>
        <v>408.94334984521959</v>
      </c>
      <c r="AE161" s="21">
        <f>'Variables AMS'!AC593*'Variables AMS'!$S$64</f>
        <v>442.74569316391603</v>
      </c>
      <c r="AF161" s="21">
        <f>'Variables AMS'!AD593*'Variables AMS'!$S$64</f>
        <v>492.93191663194114</v>
      </c>
      <c r="AG161" s="21">
        <f>'Variables AMS'!AE593*'Variables AMS'!$S$64</f>
        <v>577.75844898701791</v>
      </c>
      <c r="AH161" s="21">
        <f>'Variables AMS'!AF593*'Variables AMS'!$S$64</f>
        <v>583.93038476535787</v>
      </c>
      <c r="AI161" s="21">
        <f>'Variables AMS'!AG593*'Variables AMS'!$S$64</f>
        <v>600.51393480598836</v>
      </c>
      <c r="AJ161" s="21">
        <f>'Variables AMS'!AH593*'Variables AMS'!$S$64</f>
        <v>583.66056210331544</v>
      </c>
      <c r="AK161" s="21">
        <f>'Variables AMS'!AI593*'Variables AMS'!$S$64</f>
        <v>569.24205785229117</v>
      </c>
      <c r="AL161" s="21">
        <f>'Variables AMS'!AJ593*'Variables AMS'!$S$64</f>
        <v>555.73381138954767</v>
      </c>
      <c r="AM161" s="21">
        <f>'Variables AMS'!AK593*'Variables AMS'!$S$64</f>
        <v>543.02862151204317</v>
      </c>
      <c r="AN161" s="21">
        <f>'Variables AMS'!AL593*'Variables AMS'!$S$64</f>
        <v>531.85858200336213</v>
      </c>
      <c r="AO161" s="21">
        <f>'Variables AMS'!AM593*'Variables AMS'!$S$64</f>
        <v>520.93049488327529</v>
      </c>
      <c r="AP161" s="21">
        <f>'Variables AMS'!AN593*'Variables AMS'!$S$64</f>
        <v>510.49766823103232</v>
      </c>
      <c r="AQ161" s="21">
        <f>'Variables AMS'!AO593*'Variables AMS'!$S$64</f>
        <v>500.64437478504158</v>
      </c>
      <c r="AR161" s="21">
        <f>'Variables AMS'!AP593*'Variables AMS'!$S$64</f>
        <v>491.31170482998471</v>
      </c>
      <c r="AS161" s="21">
        <f>'Variables AMS'!AQ593*'Variables AMS'!$S$64</f>
        <v>482.38306241683438</v>
      </c>
      <c r="AT161" s="21">
        <f>'Variables AMS'!AR593*'Variables AMS'!$S$64</f>
        <v>473.47107662099404</v>
      </c>
      <c r="AU161" s="21">
        <f>'Variables AMS'!AS593*'Variables AMS'!$S$64</f>
        <v>464.88096535426621</v>
      </c>
      <c r="AV161" s="21">
        <f>'Variables AMS'!AT593*'Variables AMS'!$S$64</f>
        <v>456.66738436716969</v>
      </c>
      <c r="AW161" s="21">
        <f>'Variables AMS'!AU593*'Variables AMS'!$S$64</f>
        <v>448.86696516797758</v>
      </c>
      <c r="AX161" s="21">
        <f>'Variables AMS'!AV593*'Variables AMS'!$S$64</f>
        <v>441.78266316407525</v>
      </c>
    </row>
    <row r="162" spans="1:50" x14ac:dyDescent="0.25">
      <c r="A162" s="112"/>
      <c r="B162" s="114"/>
      <c r="C162" t="s">
        <v>239</v>
      </c>
      <c r="D162" s="21">
        <f>'Variables AMS'!B594*'Variables AMS'!$S$64</f>
        <v>129.5933213419535</v>
      </c>
      <c r="E162" s="21">
        <f>'Variables AMS'!C594*'Variables AMS'!$S$64</f>
        <v>129.5933213419535</v>
      </c>
      <c r="F162" s="21">
        <f>'Variables AMS'!D594*'Variables AMS'!$S$64</f>
        <v>128.98897469896838</v>
      </c>
      <c r="G162" s="21">
        <f>'Variables AMS'!E594*'Variables AMS'!$S$64</f>
        <v>102.42896514351037</v>
      </c>
      <c r="H162" s="21">
        <f>'Variables AMS'!F594*'Variables AMS'!$S$64</f>
        <v>101.35965107425129</v>
      </c>
      <c r="I162" s="21">
        <f>'Variables AMS'!G594*'Variables AMS'!$S$64</f>
        <v>104.73961060344341</v>
      </c>
      <c r="J162" s="21">
        <f>'Variables AMS'!H594*'Variables AMS'!$S$64</f>
        <v>105.38554266397028</v>
      </c>
      <c r="K162" s="21">
        <f>'Variables AMS'!I594*'Variables AMS'!$S$64</f>
        <v>107.91090002878178</v>
      </c>
      <c r="L162" s="21">
        <f>'Variables AMS'!J594*'Variables AMS'!$S$64</f>
        <v>111.28481203835423</v>
      </c>
      <c r="M162" s="21">
        <f>'Variables AMS'!K594*'Variables AMS'!$S$64</f>
        <v>114.15321883504195</v>
      </c>
      <c r="N162" s="21">
        <f>'Variables AMS'!L594*'Variables AMS'!$S$64</f>
        <v>116.52378212043618</v>
      </c>
      <c r="O162" s="21">
        <f>'Variables AMS'!M594*'Variables AMS'!$S$64</f>
        <v>119.2248903793199</v>
      </c>
      <c r="P162" s="21">
        <f>'Variables AMS'!N594*'Variables AMS'!$S$64</f>
        <v>119.44612137081963</v>
      </c>
      <c r="Q162" s="21">
        <f>'Variables AMS'!O594*'Variables AMS'!$S$64</f>
        <v>120.58660584781896</v>
      </c>
      <c r="R162" s="21">
        <f>'Variables AMS'!P594*'Variables AMS'!$S$64</f>
        <v>122.34434654669695</v>
      </c>
      <c r="S162" s="21">
        <f>'Variables AMS'!Q594*'Variables AMS'!$S$64</f>
        <v>125.58429344803689</v>
      </c>
      <c r="T162" s="21">
        <f>'Variables AMS'!R594*'Variables AMS'!$S$64</f>
        <v>126.26556380806458</v>
      </c>
      <c r="U162" s="21">
        <f>'Variables AMS'!S594*'Variables AMS'!$S$64</f>
        <v>132.64591743943683</v>
      </c>
      <c r="V162" s="21">
        <f>'Variables AMS'!T594*'Variables AMS'!$S$64</f>
        <v>137.96853803709928</v>
      </c>
      <c r="W162" s="21">
        <f>'Variables AMS'!U594*'Variables AMS'!$S$64</f>
        <v>143.63373708266019</v>
      </c>
      <c r="X162" s="21">
        <f>'Variables AMS'!V594*'Variables AMS'!$S$64</f>
        <v>147.301513025237</v>
      </c>
      <c r="Y162" s="21">
        <f>'Variables AMS'!W594*'Variables AMS'!$S$64</f>
        <v>143.26755435873162</v>
      </c>
      <c r="Z162" s="21">
        <f>'Variables AMS'!X594*'Variables AMS'!$S$64</f>
        <v>140.01159912531298</v>
      </c>
      <c r="AA162" s="21">
        <f>'Variables AMS'!Y594*'Variables AMS'!$S$64</f>
        <v>137.26921874935098</v>
      </c>
      <c r="AB162" s="21">
        <f>'Variables AMS'!Z594*'Variables AMS'!$S$64</f>
        <v>135.09426664140233</v>
      </c>
      <c r="AC162" s="21">
        <f>'Variables AMS'!AA594*'Variables AMS'!$S$64</f>
        <v>132.79360220128447</v>
      </c>
      <c r="AD162" s="21">
        <f>'Variables AMS'!AB594*'Variables AMS'!$S$64</f>
        <v>131.05808690238257</v>
      </c>
      <c r="AE162" s="21">
        <f>'Variables AMS'!AC594*'Variables AMS'!$S$64</f>
        <v>128.65847303050066</v>
      </c>
      <c r="AF162" s="21">
        <f>'Variables AMS'!AD594*'Variables AMS'!$S$64</f>
        <v>126.36764668253811</v>
      </c>
      <c r="AG162" s="21">
        <f>'Variables AMS'!AE594*'Variables AMS'!$S$64</f>
        <v>123.76651746301278</v>
      </c>
      <c r="AH162" s="21">
        <f>'Variables AMS'!AF594*'Variables AMS'!$S$64</f>
        <v>129.81122790044537</v>
      </c>
      <c r="AI162" s="21">
        <f>'Variables AMS'!AG594*'Variables AMS'!$S$64</f>
        <v>136.51457323373461</v>
      </c>
      <c r="AJ162" s="21">
        <f>'Variables AMS'!AH594*'Variables AMS'!$S$64</f>
        <v>136.94194318715978</v>
      </c>
      <c r="AK162" s="21">
        <f>'Variables AMS'!AI594*'Variables AMS'!$S$64</f>
        <v>137.57031182991935</v>
      </c>
      <c r="AL162" s="21">
        <f>'Variables AMS'!AJ594*'Variables AMS'!$S$64</f>
        <v>137.72368479507028</v>
      </c>
      <c r="AM162" s="21">
        <f>'Variables AMS'!AK594*'Variables AMS'!$S$64</f>
        <v>137.78986767004565</v>
      </c>
      <c r="AN162" s="21">
        <f>'Variables AMS'!AL594*'Variables AMS'!$S$64</f>
        <v>138.17098262541316</v>
      </c>
      <c r="AO162" s="21">
        <f>'Variables AMS'!AM594*'Variables AMS'!$S$64</f>
        <v>136.85260384803792</v>
      </c>
      <c r="AP162" s="21">
        <f>'Variables AMS'!AN594*'Variables AMS'!$S$64</f>
        <v>135.49143757553676</v>
      </c>
      <c r="AQ162" s="21">
        <f>'Variables AMS'!AO594*'Variables AMS'!$S$64</f>
        <v>134.10181676532937</v>
      </c>
      <c r="AR162" s="21">
        <f>'Variables AMS'!AP594*'Variables AMS'!$S$64</f>
        <v>132.6916906365648</v>
      </c>
      <c r="AS162" s="21">
        <f>'Variables AMS'!AQ594*'Variables AMS'!$S$64</f>
        <v>131.26876254602274</v>
      </c>
      <c r="AT162" s="21">
        <f>'Variables AMS'!AR594*'Variables AMS'!$S$64</f>
        <v>130.40441217438737</v>
      </c>
      <c r="AU162" s="21">
        <f>'Variables AMS'!AS594*'Variables AMS'!$S$64</f>
        <v>129.47409142133804</v>
      </c>
      <c r="AV162" s="21">
        <f>'Variables AMS'!AT594*'Variables AMS'!$S$64</f>
        <v>128.51116165196876</v>
      </c>
      <c r="AW162" s="21">
        <f>'Variables AMS'!AU594*'Variables AMS'!$S$64</f>
        <v>127.52842929377105</v>
      </c>
      <c r="AX162" s="21">
        <f>'Variables AMS'!AV594*'Variables AMS'!$S$64</f>
        <v>126.61155666651635</v>
      </c>
    </row>
    <row r="163" spans="1:50" x14ac:dyDescent="0.25">
      <c r="A163" s="112"/>
      <c r="B163" s="114"/>
      <c r="C163" t="s">
        <v>240</v>
      </c>
      <c r="D163" s="21">
        <f>'Variables AMS'!B595*'Variables AMS'!$S$64</f>
        <v>250.54582092989421</v>
      </c>
      <c r="E163" s="21">
        <f>'Variables AMS'!C595*'Variables AMS'!$S$64</f>
        <v>250.54582092989421</v>
      </c>
      <c r="F163" s="21">
        <f>'Variables AMS'!D595*'Variables AMS'!$S$64</f>
        <v>249.37771559787666</v>
      </c>
      <c r="G163" s="21">
        <f>'Variables AMS'!E595*'Variables AMS'!$S$64</f>
        <v>223.87552808029082</v>
      </c>
      <c r="H163" s="21">
        <f>'Variables AMS'!F595*'Variables AMS'!$S$64</f>
        <v>211.6825484124503</v>
      </c>
      <c r="I163" s="21">
        <f>'Variables AMS'!G595*'Variables AMS'!$S$64</f>
        <v>209.31318231057105</v>
      </c>
      <c r="J163" s="21">
        <f>'Variables AMS'!H595*'Variables AMS'!$S$64</f>
        <v>202.5951568105929</v>
      </c>
      <c r="K163" s="21">
        <f>'Variables AMS'!I595*'Variables AMS'!$S$64</f>
        <v>201.33185244443095</v>
      </c>
      <c r="L163" s="21">
        <f>'Variables AMS'!J595*'Variables AMS'!$S$64</f>
        <v>203.15766535026668</v>
      </c>
      <c r="M163" s="21">
        <f>'Variables AMS'!K595*'Variables AMS'!$S$64</f>
        <v>205.22931693237066</v>
      </c>
      <c r="N163" s="21">
        <f>'Variables AMS'!L595*'Variables AMS'!$S$64</f>
        <v>206.42514981695132</v>
      </c>
      <c r="O163" s="21">
        <f>'Variables AMS'!M595*'Variables AMS'!$S$64</f>
        <v>207.68103291060601</v>
      </c>
      <c r="P163" s="21">
        <f>'Variables AMS'!N595*'Variables AMS'!$S$64</f>
        <v>223.87565460885628</v>
      </c>
      <c r="Q163" s="21">
        <f>'Variables AMS'!O595*'Variables AMS'!$S$64</f>
        <v>232.99457266351322</v>
      </c>
      <c r="R163" s="21">
        <f>'Variables AMS'!P595*'Variables AMS'!$S$64</f>
        <v>239.45261495812801</v>
      </c>
      <c r="S163" s="21">
        <f>'Variables AMS'!Q595*'Variables AMS'!$S$64</f>
        <v>246.43453091519015</v>
      </c>
      <c r="T163" s="21">
        <f>'Variables AMS'!R595*'Variables AMS'!$S$64</f>
        <v>248.26473200534281</v>
      </c>
      <c r="U163" s="21">
        <f>'Variables AMS'!S595*'Variables AMS'!$S$64</f>
        <v>256.40407645022458</v>
      </c>
      <c r="V163" s="21">
        <f>'Variables AMS'!T595*'Variables AMS'!$S$64</f>
        <v>261.64427745677233</v>
      </c>
      <c r="W163" s="21">
        <f>'Variables AMS'!U595*'Variables AMS'!$S$64</f>
        <v>267.61430812986816</v>
      </c>
      <c r="X163" s="21">
        <f>'Variables AMS'!V595*'Variables AMS'!$S$64</f>
        <v>257.13304448205145</v>
      </c>
      <c r="Y163" s="21">
        <f>'Variables AMS'!W595*'Variables AMS'!$S$64</f>
        <v>231.6414570811088</v>
      </c>
      <c r="Z163" s="21">
        <f>'Variables AMS'!X595*'Variables AMS'!$S$64</f>
        <v>212.70603872277425</v>
      </c>
      <c r="AA163" s="21">
        <f>'Variables AMS'!Y595*'Variables AMS'!$S$64</f>
        <v>198.67977339683119</v>
      </c>
      <c r="AB163" s="21">
        <f>'Variables AMS'!Z595*'Variables AMS'!$S$64</f>
        <v>187.15857208970391</v>
      </c>
      <c r="AC163" s="21">
        <f>'Variables AMS'!AA595*'Variables AMS'!$S$64</f>
        <v>176.65586259432666</v>
      </c>
      <c r="AD163" s="21">
        <f>'Variables AMS'!AB595*'Variables AMS'!$S$64</f>
        <v>167.32275934095691</v>
      </c>
      <c r="AE163" s="21">
        <f>'Variables AMS'!AC595*'Variables AMS'!$S$64</f>
        <v>161.026996257978</v>
      </c>
      <c r="AF163" s="21">
        <f>'Variables AMS'!AD595*'Variables AMS'!$S$64</f>
        <v>156.04781425436391</v>
      </c>
      <c r="AG163" s="21">
        <f>'Variables AMS'!AE595*'Variables AMS'!$S$64</f>
        <v>151.62299247485527</v>
      </c>
      <c r="AH163" s="21">
        <f>'Variables AMS'!AF595*'Variables AMS'!$S$64</f>
        <v>158.36509462417465</v>
      </c>
      <c r="AI163" s="21">
        <f>'Variables AMS'!AG595*'Variables AMS'!$S$64</f>
        <v>166.32495966346949</v>
      </c>
      <c r="AJ163" s="21">
        <f>'Variables AMS'!AH595*'Variables AMS'!$S$64</f>
        <v>165.23292386732913</v>
      </c>
      <c r="AK163" s="21">
        <f>'Variables AMS'!AI595*'Variables AMS'!$S$64</f>
        <v>164.14321545250763</v>
      </c>
      <c r="AL163" s="21">
        <f>'Variables AMS'!AJ595*'Variables AMS'!$S$64</f>
        <v>162.66819828061156</v>
      </c>
      <c r="AM163" s="21">
        <f>'Variables AMS'!AK595*'Variables AMS'!$S$64</f>
        <v>161.15741756159184</v>
      </c>
      <c r="AN163" s="21">
        <f>'Variables AMS'!AL595*'Variables AMS'!$S$64</f>
        <v>160.12861255532792</v>
      </c>
      <c r="AO163" s="21">
        <f>'Variables AMS'!AM595*'Variables AMS'!$S$64</f>
        <v>157.20862663702403</v>
      </c>
      <c r="AP163" s="21">
        <f>'Variables AMS'!AN595*'Variables AMS'!$S$64</f>
        <v>154.424244235423</v>
      </c>
      <c r="AQ163" s="21">
        <f>'Variables AMS'!AO595*'Variables AMS'!$S$64</f>
        <v>151.7438299839209</v>
      </c>
      <c r="AR163" s="21">
        <f>'Variables AMS'!AP595*'Variables AMS'!$S$64</f>
        <v>149.1470642632375</v>
      </c>
      <c r="AS163" s="21">
        <f>'Variables AMS'!AQ595*'Variables AMS'!$S$64</f>
        <v>146.58446993856231</v>
      </c>
      <c r="AT163" s="21">
        <f>'Variables AMS'!AR595*'Variables AMS'!$S$64</f>
        <v>138.2045546233544</v>
      </c>
      <c r="AU163" s="21">
        <f>'Variables AMS'!AS595*'Variables AMS'!$S$64</f>
        <v>129.22272530747318</v>
      </c>
      <c r="AV163" s="21">
        <f>'Variables AMS'!AT595*'Variables AMS'!$S$64</f>
        <v>120.12817238728671</v>
      </c>
      <c r="AW163" s="21">
        <f>'Variables AMS'!AU595*'Variables AMS'!$S$64</f>
        <v>111.02149535110034</v>
      </c>
      <c r="AX163" s="21">
        <f>'Variables AMS'!AV595*'Variables AMS'!$S$64</f>
        <v>101.95612011658605</v>
      </c>
    </row>
    <row r="164" spans="1:50" x14ac:dyDescent="0.25">
      <c r="A164" s="112"/>
      <c r="B164" s="114"/>
      <c r="C164" t="s">
        <v>368</v>
      </c>
      <c r="D164" s="21">
        <f>'Variables AMS'!B596*'Variables AMS'!$S$64</f>
        <v>66.183387587546989</v>
      </c>
      <c r="E164" s="21">
        <f>'Variables AMS'!C596*'Variables AMS'!$S$64</f>
        <v>66.183387587546989</v>
      </c>
      <c r="F164" s="21">
        <f>'Variables AMS'!D596*'Variables AMS'!$S$64</f>
        <v>65.874750193823203</v>
      </c>
      <c r="G164" s="21">
        <f>'Variables AMS'!E596*'Variables AMS'!$S$64</f>
        <v>66.704043891254017</v>
      </c>
      <c r="H164" s="21">
        <f>'Variables AMS'!F596*'Variables AMS'!$S$64</f>
        <v>67.375643958332802</v>
      </c>
      <c r="I164" s="21">
        <f>'Variables AMS'!G596*'Variables AMS'!$S$64</f>
        <v>69.13429562566786</v>
      </c>
      <c r="J164" s="21">
        <f>'Variables AMS'!H596*'Variables AMS'!$S$64</f>
        <v>68.408575085926017</v>
      </c>
      <c r="K164" s="21">
        <f>'Variables AMS'!I596*'Variables AMS'!$S$64</f>
        <v>69.044138142917888</v>
      </c>
      <c r="L164" s="21">
        <f>'Variables AMS'!J596*'Variables AMS'!$S$64</f>
        <v>70.158524106123707</v>
      </c>
      <c r="M164" s="21">
        <f>'Variables AMS'!K596*'Variables AMS'!$S$64</f>
        <v>70.947937451077323</v>
      </c>
      <c r="N164" s="21">
        <f>'Variables AMS'!L596*'Variables AMS'!$S$64</f>
        <v>71.2443890296978</v>
      </c>
      <c r="O164" s="21">
        <f>'Variables AMS'!M596*'Variables AMS'!$S$64</f>
        <v>71.472901951020916</v>
      </c>
      <c r="P164" s="21">
        <f>'Variables AMS'!N596*'Variables AMS'!$S$64</f>
        <v>70.041471041641586</v>
      </c>
      <c r="Q164" s="21">
        <f>'Variables AMS'!O596*'Variables AMS'!$S$64</f>
        <v>69.90821934363737</v>
      </c>
      <c r="R164" s="21">
        <f>'Variables AMS'!P596*'Variables AMS'!$S$64</f>
        <v>70.394593611090599</v>
      </c>
      <c r="S164" s="21">
        <f>'Variables AMS'!Q596*'Variables AMS'!$S$64</f>
        <v>72.495599981644148</v>
      </c>
      <c r="T164" s="21">
        <f>'Variables AMS'!R596*'Variables AMS'!$S$64</f>
        <v>72.162617745460011</v>
      </c>
      <c r="U164" s="21">
        <f>'Variables AMS'!S596*'Variables AMS'!$S$64</f>
        <v>76.532738397832972</v>
      </c>
      <c r="V164" s="21">
        <f>'Variables AMS'!T596*'Variables AMS'!$S$64</f>
        <v>80.509008821057776</v>
      </c>
      <c r="W164" s="21">
        <f>'Variables AMS'!U596*'Variables AMS'!$S$64</f>
        <v>84.912281843106015</v>
      </c>
      <c r="X164" s="21">
        <f>'Variables AMS'!V596*'Variables AMS'!$S$64</f>
        <v>88.575610616725797</v>
      </c>
      <c r="Y164" s="21">
        <f>'Variables AMS'!W596*'Variables AMS'!$S$64</f>
        <v>85.843566148395638</v>
      </c>
      <c r="Z164" s="21">
        <f>'Variables AMS'!X596*'Variables AMS'!$S$64</f>
        <v>85.71369505797017</v>
      </c>
      <c r="AA164" s="21">
        <f>'Variables AMS'!Y596*'Variables AMS'!$S$64</f>
        <v>85.759172823302521</v>
      </c>
      <c r="AB164" s="21">
        <f>'Variables AMS'!Z596*'Variables AMS'!$S$64</f>
        <v>86.240272735099609</v>
      </c>
      <c r="AC164" s="21">
        <f>'Variables AMS'!AA596*'Variables AMS'!$S$64</f>
        <v>86.447218440677489</v>
      </c>
      <c r="AD164" s="21">
        <f>'Variables AMS'!AB596*'Variables AMS'!$S$64</f>
        <v>87.250108095043473</v>
      </c>
      <c r="AE164" s="21">
        <f>'Variables AMS'!AC596*'Variables AMS'!$S$64</f>
        <v>86.765404103892479</v>
      </c>
      <c r="AF164" s="21">
        <f>'Variables AMS'!AD596*'Variables AMS'!$S$64</f>
        <v>86.342979234138966</v>
      </c>
      <c r="AG164" s="21">
        <f>'Variables AMS'!AE596*'Variables AMS'!$S$64</f>
        <v>85.898330812718783</v>
      </c>
      <c r="AH164" s="21">
        <f>'Variables AMS'!AF596*'Variables AMS'!$S$64</f>
        <v>91.608533898182003</v>
      </c>
      <c r="AI164" s="21">
        <f>'Variables AMS'!AG596*'Variables AMS'!$S$64</f>
        <v>98.159106110958689</v>
      </c>
      <c r="AJ164" s="21">
        <f>'Variables AMS'!AH596*'Variables AMS'!$S$64</f>
        <v>100.06387681116757</v>
      </c>
      <c r="AK164" s="21">
        <f>'Variables AMS'!AI596*'Variables AMS'!$S$64</f>
        <v>102.01817601430359</v>
      </c>
      <c r="AL164" s="21">
        <f>'Variables AMS'!AJ596*'Variables AMS'!$S$64</f>
        <v>103.58397954072953</v>
      </c>
      <c r="AM164" s="21">
        <f>'Variables AMS'!AK596*'Variables AMS'!$S$64</f>
        <v>104.89472230677416</v>
      </c>
      <c r="AN164" s="21">
        <f>'Variables AMS'!AL596*'Variables AMS'!$S$64</f>
        <v>106.68367285172867</v>
      </c>
      <c r="AO164" s="21">
        <f>'Variables AMS'!AM596*'Variables AMS'!$S$64</f>
        <v>107.20616431364596</v>
      </c>
      <c r="AP164" s="21">
        <f>'Variables AMS'!AN596*'Variables AMS'!$S$64</f>
        <v>107.70571380214477</v>
      </c>
      <c r="AQ164" s="21">
        <f>'Variables AMS'!AO596*'Variables AMS'!$S$64</f>
        <v>108.1653527573821</v>
      </c>
      <c r="AR164" s="21">
        <f>'Variables AMS'!AP596*'Variables AMS'!$S$64</f>
        <v>108.57959753056883</v>
      </c>
      <c r="AS164" s="21">
        <f>'Variables AMS'!AQ596*'Variables AMS'!$S$64</f>
        <v>108.91696460178436</v>
      </c>
      <c r="AT164" s="21">
        <f>'Variables AMS'!AR596*'Variables AMS'!$S$64</f>
        <v>109.41648986378429</v>
      </c>
      <c r="AU164" s="21">
        <f>'Variables AMS'!AS596*'Variables AMS'!$S$64</f>
        <v>109.77461354921169</v>
      </c>
      <c r="AV164" s="21">
        <f>'Variables AMS'!AT596*'Variables AMS'!$S$64</f>
        <v>110.06658838592429</v>
      </c>
      <c r="AW164" s="21">
        <f>'Variables AMS'!AU596*'Variables AMS'!$S$64</f>
        <v>110.32229217191801</v>
      </c>
      <c r="AX164" s="21">
        <f>'Variables AMS'!AV596*'Variables AMS'!$S$64</f>
        <v>110.62991438696427</v>
      </c>
    </row>
    <row r="165" spans="1:50" x14ac:dyDescent="0.25">
      <c r="A165" s="112"/>
      <c r="B165" s="114"/>
      <c r="C165" t="s">
        <v>241</v>
      </c>
      <c r="D165" s="21">
        <f>'Variables AMS'!B597*'Variables AMS'!$S$64</f>
        <v>126.96105960219315</v>
      </c>
      <c r="E165" s="21">
        <f>'Variables AMS'!C597*'Variables AMS'!$S$64</f>
        <v>126.96105960219315</v>
      </c>
      <c r="F165" s="21">
        <f>'Variables AMS'!D597*'Variables AMS'!$S$64</f>
        <v>126.36911317342135</v>
      </c>
      <c r="G165" s="21">
        <f>'Variables AMS'!E597*'Variables AMS'!$S$64</f>
        <v>121.07472207868992</v>
      </c>
      <c r="H165" s="21">
        <f>'Variables AMS'!F597*'Variables AMS'!$S$64</f>
        <v>120.85713575492329</v>
      </c>
      <c r="I165" s="21">
        <f>'Variables AMS'!G597*'Variables AMS'!$S$64</f>
        <v>119.20492425852301</v>
      </c>
      <c r="J165" s="21">
        <f>'Variables AMS'!H597*'Variables AMS'!$S$64</f>
        <v>117.02190817497814</v>
      </c>
      <c r="K165" s="21">
        <f>'Variables AMS'!I597*'Variables AMS'!$S$64</f>
        <v>118.72024657787077</v>
      </c>
      <c r="L165" s="21">
        <f>'Variables AMS'!J597*'Variables AMS'!$S$64</f>
        <v>122.32963644731895</v>
      </c>
      <c r="M165" s="21">
        <f>'Variables AMS'!K597*'Variables AMS'!$S$64</f>
        <v>123.26354954481799</v>
      </c>
      <c r="N165" s="21">
        <f>'Variables AMS'!L597*'Variables AMS'!$S$64</f>
        <v>122.15650377659937</v>
      </c>
      <c r="O165" s="21">
        <f>'Variables AMS'!M597*'Variables AMS'!$S$64</f>
        <v>119.90188421028729</v>
      </c>
      <c r="P165" s="21">
        <f>'Variables AMS'!N597*'Variables AMS'!$S$64</f>
        <v>126.17478861781994</v>
      </c>
      <c r="Q165" s="21">
        <f>'Variables AMS'!O597*'Variables AMS'!$S$64</f>
        <v>132.35416018223793</v>
      </c>
      <c r="R165" s="21">
        <f>'Variables AMS'!P597*'Variables AMS'!$S$64</f>
        <v>139.96240134572739</v>
      </c>
      <c r="S165" s="21">
        <f>'Variables AMS'!Q597*'Variables AMS'!$S$64</f>
        <v>147.61150776252856</v>
      </c>
      <c r="T165" s="21">
        <f>'Variables AMS'!R597*'Variables AMS'!$S$64</f>
        <v>152.85994032059304</v>
      </c>
      <c r="U165" s="21">
        <f>'Variables AMS'!S597*'Variables AMS'!$S$64</f>
        <v>158.11557471093704</v>
      </c>
      <c r="V165" s="21">
        <f>'Variables AMS'!T597*'Variables AMS'!$S$64</f>
        <v>166.40721017768743</v>
      </c>
      <c r="W165" s="21">
        <f>'Variables AMS'!U597*'Variables AMS'!$S$64</f>
        <v>175.32221293552837</v>
      </c>
      <c r="X165" s="21">
        <f>'Variables AMS'!V597*'Variables AMS'!$S$64</f>
        <v>202.20182862342017</v>
      </c>
      <c r="Y165" s="21">
        <f>'Variables AMS'!W597*'Variables AMS'!$S$64</f>
        <v>192.92821302319851</v>
      </c>
      <c r="Z165" s="21">
        <f>'Variables AMS'!X597*'Variables AMS'!$S$64</f>
        <v>191.27520104755027</v>
      </c>
      <c r="AA165" s="21">
        <f>'Variables AMS'!Y597*'Variables AMS'!$S$64</f>
        <v>189.58123363597551</v>
      </c>
      <c r="AB165" s="21">
        <f>'Variables AMS'!Z597*'Variables AMS'!$S$64</f>
        <v>188.60353463373102</v>
      </c>
      <c r="AC165" s="21">
        <f>'Variables AMS'!AA597*'Variables AMS'!$S$64</f>
        <v>187.39278415532976</v>
      </c>
      <c r="AD165" s="21">
        <f>'Variables AMS'!AB597*'Variables AMS'!$S$64</f>
        <v>187.25126369152488</v>
      </c>
      <c r="AE165" s="21">
        <f>'Variables AMS'!AC597*'Variables AMS'!$S$64</f>
        <v>188.38149449205517</v>
      </c>
      <c r="AF165" s="21">
        <f>'Variables AMS'!AD597*'Variables AMS'!$S$64</f>
        <v>190.16821565330514</v>
      </c>
      <c r="AG165" s="21">
        <f>'Variables AMS'!AE597*'Variables AMS'!$S$64</f>
        <v>191.80872040430489</v>
      </c>
      <c r="AH165" s="21">
        <f>'Variables AMS'!AF597*'Variables AMS'!$S$64</f>
        <v>204.938894675585</v>
      </c>
      <c r="AI165" s="21">
        <f>'Variables AMS'!AG597*'Variables AMS'!$S$64</f>
        <v>219.20345472219961</v>
      </c>
      <c r="AJ165" s="21">
        <f>'Variables AMS'!AH597*'Variables AMS'!$S$64</f>
        <v>221.83434308817922</v>
      </c>
      <c r="AK165" s="21">
        <f>'Variables AMS'!AI597*'Variables AMS'!$S$64</f>
        <v>224.81443441674494</v>
      </c>
      <c r="AL165" s="21">
        <f>'Variables AMS'!AJ597*'Variables AMS'!$S$64</f>
        <v>227.16989924689858</v>
      </c>
      <c r="AM165" s="21">
        <f>'Variables AMS'!AK597*'Variables AMS'!$S$64</f>
        <v>229.18734276631986</v>
      </c>
      <c r="AN165" s="21">
        <f>'Variables AMS'!AL597*'Variables AMS'!$S$64</f>
        <v>231.59750353841886</v>
      </c>
      <c r="AO165" s="21">
        <f>'Variables AMS'!AM597*'Variables AMS'!$S$64</f>
        <v>232.93001158703285</v>
      </c>
      <c r="AP165" s="21">
        <f>'Variables AMS'!AN597*'Variables AMS'!$S$64</f>
        <v>233.63716485369756</v>
      </c>
      <c r="AQ165" s="21">
        <f>'Variables AMS'!AO597*'Variables AMS'!$S$64</f>
        <v>234.14577631805491</v>
      </c>
      <c r="AR165" s="21">
        <f>'Variables AMS'!AP597*'Variables AMS'!$S$64</f>
        <v>234.55274887434635</v>
      </c>
      <c r="AS165" s="21">
        <f>'Variables AMS'!AQ597*'Variables AMS'!$S$64</f>
        <v>234.89103750768513</v>
      </c>
      <c r="AT165" s="21">
        <f>'Variables AMS'!AR597*'Variables AMS'!$S$64</f>
        <v>235.14986136405554</v>
      </c>
      <c r="AU165" s="21">
        <f>'Variables AMS'!AS597*'Variables AMS'!$S$64</f>
        <v>235.31021188340134</v>
      </c>
      <c r="AV165" s="21">
        <f>'Variables AMS'!AT597*'Variables AMS'!$S$64</f>
        <v>235.42858580686882</v>
      </c>
      <c r="AW165" s="21">
        <f>'Variables AMS'!AU597*'Variables AMS'!$S$64</f>
        <v>235.523519693346</v>
      </c>
      <c r="AX165" s="21">
        <f>'Variables AMS'!AV597*'Variables AMS'!$S$64</f>
        <v>235.73826385060389</v>
      </c>
    </row>
    <row r="166" spans="1:50" x14ac:dyDescent="0.25">
      <c r="A166" s="112"/>
      <c r="B166" s="115" t="s">
        <v>822</v>
      </c>
      <c r="C166" t="s">
        <v>242</v>
      </c>
      <c r="D166" s="21">
        <f>'Variables AMS'!B598*'Variables AMS'!$S$64</f>
        <v>62.564470949138972</v>
      </c>
      <c r="E166" s="21">
        <f>'Variables AMS'!C598*'Variables AMS'!$S$64</f>
        <v>62.564470949139093</v>
      </c>
      <c r="F166" s="21">
        <f>'Variables AMS'!D598*'Variables AMS'!$S$64</f>
        <v>62.243868331102448</v>
      </c>
      <c r="G166" s="21">
        <f>'Variables AMS'!E598*'Variables AMS'!$S$64</f>
        <v>61.811178149213809</v>
      </c>
      <c r="H166" s="21">
        <f>'Variables AMS'!F598*'Variables AMS'!$S$64</f>
        <v>68.395310364527504</v>
      </c>
      <c r="I166" s="21">
        <f>'Variables AMS'!G598*'Variables AMS'!$S$64</f>
        <v>58.27369169725705</v>
      </c>
      <c r="J166" s="21">
        <f>'Variables AMS'!H598*'Variables AMS'!$S$64</f>
        <v>62.441229249751217</v>
      </c>
      <c r="K166" s="21">
        <f>'Variables AMS'!I598*'Variables AMS'!$S$64</f>
        <v>68.560211198420731</v>
      </c>
      <c r="L166" s="21">
        <f>'Variables AMS'!J598*'Variables AMS'!$S$64</f>
        <v>74.927275075586124</v>
      </c>
      <c r="M166" s="21">
        <f>'Variables AMS'!K598*'Variables AMS'!$S$64</f>
        <v>72.442512664337158</v>
      </c>
      <c r="N166" s="21">
        <f>'Variables AMS'!L598*'Variables AMS'!$S$64</f>
        <v>67.757289626603892</v>
      </c>
      <c r="O166" s="21">
        <f>'Variables AMS'!M598*'Variables AMS'!$S$64</f>
        <v>60.761740985708201</v>
      </c>
      <c r="P166" s="21">
        <f>'Variables AMS'!N598*'Variables AMS'!$S$64</f>
        <v>55.818076232681719</v>
      </c>
      <c r="Q166" s="21">
        <f>'Variables AMS'!O598*'Variables AMS'!$S$64</f>
        <v>59.927927663109507</v>
      </c>
      <c r="R166" s="21">
        <f>'Variables AMS'!P598*'Variables AMS'!$S$64</f>
        <v>66.999429479115221</v>
      </c>
      <c r="S166" s="21">
        <f>'Variables AMS'!Q598*'Variables AMS'!$S$64</f>
        <v>66.065739357200911</v>
      </c>
      <c r="T166" s="21">
        <f>'Variables AMS'!R598*'Variables AMS'!$S$64</f>
        <v>68.593989512352238</v>
      </c>
      <c r="U166" s="21">
        <f>'Variables AMS'!S598*'Variables AMS'!$S$64</f>
        <v>72.230202494916924</v>
      </c>
      <c r="V166" s="21">
        <f>'Variables AMS'!T598*'Variables AMS'!$S$64</f>
        <v>74.98952107627089</v>
      </c>
      <c r="W166" s="21">
        <f>'Variables AMS'!U598*'Variables AMS'!$S$64</f>
        <v>77.648260724009006</v>
      </c>
      <c r="X166" s="21">
        <f>'Variables AMS'!V598*'Variables AMS'!$S$64</f>
        <v>87.524027367488031</v>
      </c>
      <c r="Y166" s="21">
        <f>'Variables AMS'!W598*'Variables AMS'!$S$64</f>
        <v>94.187964547944489</v>
      </c>
      <c r="Z166" s="21">
        <f>'Variables AMS'!X598*'Variables AMS'!$S$64</f>
        <v>95.513161304665019</v>
      </c>
      <c r="AA166" s="21">
        <f>'Variables AMS'!Y598*'Variables AMS'!$S$64</f>
        <v>96.253868520343232</v>
      </c>
      <c r="AB166" s="21">
        <f>'Variables AMS'!Z598*'Variables AMS'!$S$64</f>
        <v>96.919273128618855</v>
      </c>
      <c r="AC166" s="21">
        <f>'Variables AMS'!AA598*'Variables AMS'!$S$64</f>
        <v>97.028515783231043</v>
      </c>
      <c r="AD166" s="21">
        <f>'Variables AMS'!AB598*'Variables AMS'!$S$64</f>
        <v>97.859978267107223</v>
      </c>
      <c r="AE166" s="21">
        <f>'Variables AMS'!AC598*'Variables AMS'!$S$64</f>
        <v>98.312459923158144</v>
      </c>
      <c r="AF166" s="21">
        <f>'Variables AMS'!AD598*'Variables AMS'!$S$64</f>
        <v>98.917394011831959</v>
      </c>
      <c r="AG166" s="21">
        <f>'Variables AMS'!AE598*'Variables AMS'!$S$64</f>
        <v>99.726929169741808</v>
      </c>
      <c r="AH166" s="21">
        <f>'Variables AMS'!AF598*'Variables AMS'!$S$64</f>
        <v>100.48706541726602</v>
      </c>
      <c r="AI166" s="21">
        <f>'Variables AMS'!AG598*'Variables AMS'!$S$64</f>
        <v>101.06806858773461</v>
      </c>
      <c r="AJ166" s="21">
        <f>'Variables AMS'!AH598*'Variables AMS'!$S$64</f>
        <v>102.10383713081313</v>
      </c>
      <c r="AK166" s="21">
        <f>'Variables AMS'!AI598*'Variables AMS'!$S$64</f>
        <v>103.62156024893414</v>
      </c>
      <c r="AL166" s="21">
        <f>'Variables AMS'!AJ598*'Variables AMS'!$S$64</f>
        <v>105.29267167689586</v>
      </c>
      <c r="AM166" s="21">
        <f>'Variables AMS'!AK598*'Variables AMS'!$S$64</f>
        <v>107.01210263974644</v>
      </c>
      <c r="AN166" s="21">
        <f>'Variables AMS'!AL598*'Variables AMS'!$S$64</f>
        <v>109.66150921797214</v>
      </c>
      <c r="AO166" s="21">
        <f>'Variables AMS'!AM598*'Variables AMS'!$S$64</f>
        <v>112.10758291533048</v>
      </c>
      <c r="AP166" s="21">
        <f>'Variables AMS'!AN598*'Variables AMS'!$S$64</f>
        <v>114.96688506378086</v>
      </c>
      <c r="AQ166" s="21">
        <f>'Variables AMS'!AO598*'Variables AMS'!$S$64</f>
        <v>118.17871764039852</v>
      </c>
      <c r="AR166" s="21">
        <f>'Variables AMS'!AP598*'Variables AMS'!$S$64</f>
        <v>121.77278787771171</v>
      </c>
      <c r="AS166" s="21">
        <f>'Variables AMS'!AQ598*'Variables AMS'!$S$64</f>
        <v>125.798592398411</v>
      </c>
      <c r="AT166" s="21">
        <f>'Variables AMS'!AR598*'Variables AMS'!$S$64</f>
        <v>131.67780235578817</v>
      </c>
      <c r="AU166" s="21">
        <f>'Variables AMS'!AS598*'Variables AMS'!$S$64</f>
        <v>138.51536150036958</v>
      </c>
      <c r="AV166" s="21">
        <f>'Variables AMS'!AT598*'Variables AMS'!$S$64</f>
        <v>146.88142615527804</v>
      </c>
      <c r="AW166" s="21">
        <f>'Variables AMS'!AU598*'Variables AMS'!$S$64</f>
        <v>157.44858074261731</v>
      </c>
      <c r="AX166" s="21">
        <f>'Variables AMS'!AV598*'Variables AMS'!$S$64</f>
        <v>171.16226171329566</v>
      </c>
    </row>
    <row r="167" spans="1:50" x14ac:dyDescent="0.25">
      <c r="A167" s="112"/>
      <c r="B167" s="115"/>
      <c r="C167" t="s">
        <v>243</v>
      </c>
      <c r="D167" s="21">
        <f>'Variables AMS'!B599*'Variables AMS'!$S$64</f>
        <v>33.44193115951964</v>
      </c>
      <c r="E167" s="21">
        <f>'Variables AMS'!C599*'Variables AMS'!$S$64</f>
        <v>33.44193115951964</v>
      </c>
      <c r="F167" s="21">
        <f>'Variables AMS'!D599*'Variables AMS'!$S$64</f>
        <v>33.268879287177313</v>
      </c>
      <c r="G167" s="21">
        <f>'Variables AMS'!E599*'Variables AMS'!$S$64</f>
        <v>30.936326510157937</v>
      </c>
      <c r="H167" s="21">
        <f>'Variables AMS'!F599*'Variables AMS'!$S$64</f>
        <v>32.207769069602939</v>
      </c>
      <c r="I167" s="21">
        <f>'Variables AMS'!G599*'Variables AMS'!$S$64</f>
        <v>33.883622465674442</v>
      </c>
      <c r="J167" s="21">
        <f>'Variables AMS'!H599*'Variables AMS'!$S$64</f>
        <v>34.948455302501905</v>
      </c>
      <c r="K167" s="21">
        <f>'Variables AMS'!I599*'Variables AMS'!$S$64</f>
        <v>36.623573530393777</v>
      </c>
      <c r="L167" s="21">
        <f>'Variables AMS'!J599*'Variables AMS'!$S$64</f>
        <v>38.367596932561256</v>
      </c>
      <c r="M167" s="21">
        <f>'Variables AMS'!K599*'Variables AMS'!$S$64</f>
        <v>39.628172871470895</v>
      </c>
      <c r="N167" s="21">
        <f>'Variables AMS'!L599*'Variables AMS'!$S$64</f>
        <v>40.580835071038479</v>
      </c>
      <c r="O167" s="21">
        <f>'Variables AMS'!M599*'Variables AMS'!$S$64</f>
        <v>41.472159236426116</v>
      </c>
      <c r="P167" s="21">
        <f>'Variables AMS'!N599*'Variables AMS'!$S$64</f>
        <v>42.303841867601456</v>
      </c>
      <c r="Q167" s="21">
        <f>'Variables AMS'!O599*'Variables AMS'!$S$64</f>
        <v>43.566582809504268</v>
      </c>
      <c r="R167" s="21">
        <f>'Variables AMS'!P599*'Variables AMS'!$S$64</f>
        <v>45.214566453127645</v>
      </c>
      <c r="S167" s="21">
        <f>'Variables AMS'!Q599*'Variables AMS'!$S$64</f>
        <v>47.946465363988473</v>
      </c>
      <c r="T167" s="21">
        <f>'Variables AMS'!R599*'Variables AMS'!$S$64</f>
        <v>48.774336024414929</v>
      </c>
      <c r="U167" s="21">
        <f>'Variables AMS'!S599*'Variables AMS'!$S$64</f>
        <v>50.384417465634549</v>
      </c>
      <c r="V167" s="21">
        <f>'Variables AMS'!T599*'Variables AMS'!$S$64</f>
        <v>50.195998382730927</v>
      </c>
      <c r="W167" s="21">
        <f>'Variables AMS'!U599*'Variables AMS'!$S$64</f>
        <v>49.928602947931225</v>
      </c>
      <c r="X167" s="21">
        <f>'Variables AMS'!V599*'Variables AMS'!$S$64</f>
        <v>53.472234681431623</v>
      </c>
      <c r="Y167" s="21">
        <f>'Variables AMS'!W599*'Variables AMS'!$S$64</f>
        <v>55.127376802693746</v>
      </c>
      <c r="Z167" s="21">
        <f>'Variables AMS'!X599*'Variables AMS'!$S$64</f>
        <v>55.406825882044295</v>
      </c>
      <c r="AA167" s="21">
        <f>'Variables AMS'!Y599*'Variables AMS'!$S$64</f>
        <v>55.631109052662033</v>
      </c>
      <c r="AB167" s="21">
        <f>'Variables AMS'!Z599*'Variables AMS'!$S$64</f>
        <v>55.937764018849137</v>
      </c>
      <c r="AC167" s="21">
        <f>'Variables AMS'!AA599*'Variables AMS'!$S$64</f>
        <v>55.757734548930991</v>
      </c>
      <c r="AD167" s="21">
        <f>'Variables AMS'!AB599*'Variables AMS'!$S$64</f>
        <v>56.044048894576953</v>
      </c>
      <c r="AE167" s="21">
        <f>'Variables AMS'!AC599*'Variables AMS'!$S$64</f>
        <v>56.022361216194547</v>
      </c>
      <c r="AF167" s="21">
        <f>'Variables AMS'!AD599*'Variables AMS'!$S$64</f>
        <v>55.878598281662029</v>
      </c>
      <c r="AG167" s="21">
        <f>'Variables AMS'!AE599*'Variables AMS'!$S$64</f>
        <v>55.71865569289222</v>
      </c>
      <c r="AH167" s="21">
        <f>'Variables AMS'!AF599*'Variables AMS'!$S$64</f>
        <v>55.583986726097677</v>
      </c>
      <c r="AI167" s="21">
        <f>'Variables AMS'!AG599*'Variables AMS'!$S$64</f>
        <v>55.129190564870143</v>
      </c>
      <c r="AJ167" s="21">
        <f>'Variables AMS'!AH599*'Variables AMS'!$S$64</f>
        <v>54.772211255888671</v>
      </c>
      <c r="AK167" s="21">
        <f>'Variables AMS'!AI599*'Variables AMS'!$S$64</f>
        <v>54.701874696204349</v>
      </c>
      <c r="AL167" s="21">
        <f>'Variables AMS'!AJ599*'Variables AMS'!$S$64</f>
        <v>54.498876644654651</v>
      </c>
      <c r="AM167" s="21">
        <f>'Variables AMS'!AK599*'Variables AMS'!$S$64</f>
        <v>54.357599587076379</v>
      </c>
      <c r="AN167" s="21">
        <f>'Variables AMS'!AL599*'Variables AMS'!$S$64</f>
        <v>54.815284891643891</v>
      </c>
      <c r="AO167" s="21">
        <f>'Variables AMS'!AM599*'Variables AMS'!$S$64</f>
        <v>54.774758275911466</v>
      </c>
      <c r="AP167" s="21">
        <f>'Variables AMS'!AN599*'Variables AMS'!$S$64</f>
        <v>54.793509920956083</v>
      </c>
      <c r="AQ167" s="21">
        <f>'Variables AMS'!AO599*'Variables AMS'!$S$64</f>
        <v>54.854651339669111</v>
      </c>
      <c r="AR167" s="21">
        <f>'Variables AMS'!AP599*'Variables AMS'!$S$64</f>
        <v>54.946631764118848</v>
      </c>
      <c r="AS167" s="21">
        <f>'Variables AMS'!AQ599*'Variables AMS'!$S$64</f>
        <v>55.069105820940649</v>
      </c>
      <c r="AT167" s="21">
        <f>'Variables AMS'!AR599*'Variables AMS'!$S$64</f>
        <v>55.008631034100958</v>
      </c>
      <c r="AU167" s="21">
        <f>'Variables AMS'!AS599*'Variables AMS'!$S$64</f>
        <v>54.960119225411617</v>
      </c>
      <c r="AV167" s="21">
        <f>'Variables AMS'!AT599*'Variables AMS'!$S$64</f>
        <v>54.928163679513247</v>
      </c>
      <c r="AW167" s="21">
        <f>'Variables AMS'!AU599*'Variables AMS'!$S$64</f>
        <v>54.906884539540158</v>
      </c>
      <c r="AX167" s="21">
        <f>'Variables AMS'!AV599*'Variables AMS'!$S$64</f>
        <v>54.816925570185596</v>
      </c>
    </row>
    <row r="168" spans="1:50" x14ac:dyDescent="0.25">
      <c r="A168" s="112"/>
      <c r="B168" s="115"/>
      <c r="C168" t="s">
        <v>244</v>
      </c>
      <c r="D168" s="21">
        <f>'Variables AMS'!B600*'Variables AMS'!$S$64</f>
        <v>70.3681536083281</v>
      </c>
      <c r="E168" s="21">
        <f>'Variables AMS'!C600*'Variables AMS'!$S$64</f>
        <v>70.3681536083281</v>
      </c>
      <c r="F168" s="21">
        <f>'Variables AMS'!D600*'Variables AMS'!$S$64</f>
        <v>69.977661755720987</v>
      </c>
      <c r="G168" s="21">
        <f>'Variables AMS'!E600*'Variables AMS'!$S$64</f>
        <v>73.397011996651472</v>
      </c>
      <c r="H168" s="21">
        <f>'Variables AMS'!F600*'Variables AMS'!$S$64</f>
        <v>77.244954804282813</v>
      </c>
      <c r="I168" s="21">
        <f>'Variables AMS'!G600*'Variables AMS'!$S$64</f>
        <v>81.009407948873672</v>
      </c>
      <c r="J168" s="21">
        <f>'Variables AMS'!H600*'Variables AMS'!$S$64</f>
        <v>81.671216888223526</v>
      </c>
      <c r="K168" s="21">
        <f>'Variables AMS'!I600*'Variables AMS'!$S$64</f>
        <v>83.522450114741901</v>
      </c>
      <c r="L168" s="21">
        <f>'Variables AMS'!J600*'Variables AMS'!$S$64</f>
        <v>86.375360647898219</v>
      </c>
      <c r="M168" s="21">
        <f>'Variables AMS'!K600*'Variables AMS'!$S$64</f>
        <v>88.41170223816674</v>
      </c>
      <c r="N168" s="21">
        <f>'Variables AMS'!L600*'Variables AMS'!$S$64</f>
        <v>89.917475477565361</v>
      </c>
      <c r="O168" s="21">
        <f>'Variables AMS'!M600*'Variables AMS'!$S$64</f>
        <v>91.602877711567686</v>
      </c>
      <c r="P168" s="21">
        <f>'Variables AMS'!N600*'Variables AMS'!$S$64</f>
        <v>84.034266820567169</v>
      </c>
      <c r="Q168" s="21">
        <f>'Variables AMS'!O600*'Variables AMS'!$S$64</f>
        <v>86.480639199768717</v>
      </c>
      <c r="R168" s="21">
        <f>'Variables AMS'!P600*'Variables AMS'!$S$64</f>
        <v>92.321932341933277</v>
      </c>
      <c r="S168" s="21">
        <f>'Variables AMS'!Q600*'Variables AMS'!$S$64</f>
        <v>99.674369836290751</v>
      </c>
      <c r="T168" s="21">
        <f>'Variables AMS'!R600*'Variables AMS'!$S$64</f>
        <v>105.59254700685493</v>
      </c>
      <c r="U168" s="21">
        <f>'Variables AMS'!S600*'Variables AMS'!$S$64</f>
        <v>115.70618348312074</v>
      </c>
      <c r="V168" s="21">
        <f>'Variables AMS'!T600*'Variables AMS'!$S$64</f>
        <v>118.69005123038943</v>
      </c>
      <c r="W168" s="21">
        <f>'Variables AMS'!U600*'Variables AMS'!$S$64</f>
        <v>119.9884127421369</v>
      </c>
      <c r="X168" s="21">
        <f>'Variables AMS'!V600*'Variables AMS'!$S$64</f>
        <v>110.5360464168178</v>
      </c>
      <c r="Y168" s="21">
        <f>'Variables AMS'!W600*'Variables AMS'!$S$64</f>
        <v>123.73329444822177</v>
      </c>
      <c r="Z168" s="21">
        <f>'Variables AMS'!X600*'Variables AMS'!$S$64</f>
        <v>129.27639872494299</v>
      </c>
      <c r="AA168" s="21">
        <f>'Variables AMS'!Y600*'Variables AMS'!$S$64</f>
        <v>134.48964009157115</v>
      </c>
      <c r="AB168" s="21">
        <f>'Variables AMS'!Z600*'Variables AMS'!$S$64</f>
        <v>138.88478149485985</v>
      </c>
      <c r="AC168" s="21">
        <f>'Variables AMS'!AA600*'Variables AMS'!$S$64</f>
        <v>142.32682526664914</v>
      </c>
      <c r="AD168" s="21">
        <f>'Variables AMS'!AB600*'Variables AMS'!$S$64</f>
        <v>144.99705198386957</v>
      </c>
      <c r="AE168" s="21">
        <f>'Variables AMS'!AC600*'Variables AMS'!$S$64</f>
        <v>145.00747111504506</v>
      </c>
      <c r="AF168" s="21">
        <f>'Variables AMS'!AD600*'Variables AMS'!$S$64</f>
        <v>145.58968139283769</v>
      </c>
      <c r="AG168" s="21">
        <f>'Variables AMS'!AE600*'Variables AMS'!$S$64</f>
        <v>146.1081063879229</v>
      </c>
      <c r="AH168" s="21">
        <f>'Variables AMS'!AF600*'Variables AMS'!$S$64</f>
        <v>146.37118296861667</v>
      </c>
      <c r="AI168" s="21">
        <f>'Variables AMS'!AG600*'Variables AMS'!$S$64</f>
        <v>145.69690517254506</v>
      </c>
      <c r="AJ168" s="21">
        <f>'Variables AMS'!AH600*'Variables AMS'!$S$64</f>
        <v>144.59542240637384</v>
      </c>
      <c r="AK168" s="21">
        <f>'Variables AMS'!AI600*'Variables AMS'!$S$64</f>
        <v>144.05325432597934</v>
      </c>
      <c r="AL168" s="21">
        <f>'Variables AMS'!AJ600*'Variables AMS'!$S$64</f>
        <v>143.43970490728307</v>
      </c>
      <c r="AM168" s="21">
        <f>'Variables AMS'!AK600*'Variables AMS'!$S$64</f>
        <v>143.19407475505258</v>
      </c>
      <c r="AN168" s="21">
        <f>'Variables AMS'!AL600*'Variables AMS'!$S$64</f>
        <v>143.3306333143295</v>
      </c>
      <c r="AO168" s="21">
        <f>'Variables AMS'!AM600*'Variables AMS'!$S$64</f>
        <v>143.16808678008718</v>
      </c>
      <c r="AP168" s="21">
        <f>'Variables AMS'!AN600*'Variables AMS'!$S$64</f>
        <v>142.90807876520114</v>
      </c>
      <c r="AQ168" s="21">
        <f>'Variables AMS'!AO600*'Variables AMS'!$S$64</f>
        <v>142.65530458687886</v>
      </c>
      <c r="AR168" s="21">
        <f>'Variables AMS'!AP600*'Variables AMS'!$S$64</f>
        <v>142.44318043925938</v>
      </c>
      <c r="AS168" s="21">
        <f>'Variables AMS'!AQ600*'Variables AMS'!$S$64</f>
        <v>142.31191710044715</v>
      </c>
      <c r="AT168" s="21">
        <f>'Variables AMS'!AR600*'Variables AMS'!$S$64</f>
        <v>141.57818402765446</v>
      </c>
      <c r="AU168" s="21">
        <f>'Variables AMS'!AS600*'Variables AMS'!$S$64</f>
        <v>141.01382085211574</v>
      </c>
      <c r="AV168" s="21">
        <f>'Variables AMS'!AT600*'Variables AMS'!$S$64</f>
        <v>140.5581917359751</v>
      </c>
      <c r="AW168" s="21">
        <f>'Variables AMS'!AU600*'Variables AMS'!$S$64</f>
        <v>140.17036580473345</v>
      </c>
      <c r="AX168" s="21">
        <f>'Variables AMS'!AV600*'Variables AMS'!$S$64</f>
        <v>139.634116904298</v>
      </c>
    </row>
    <row r="169" spans="1:50" x14ac:dyDescent="0.25">
      <c r="A169" s="112"/>
      <c r="B169" s="115"/>
      <c r="C169" t="s">
        <v>245</v>
      </c>
      <c r="D169" s="21">
        <f>'Variables AMS'!B601*'Variables AMS'!$S$64</f>
        <v>19.335602752863903</v>
      </c>
      <c r="E169" s="21">
        <f>'Variables AMS'!C601*'Variables AMS'!$S$64</f>
        <v>19.335602752863903</v>
      </c>
      <c r="F169" s="21">
        <f>'Variables AMS'!D601*'Variables AMS'!$S$64</f>
        <v>19.235657879681209</v>
      </c>
      <c r="G169" s="21">
        <f>'Variables AMS'!E601*'Variables AMS'!$S$64</f>
        <v>19.996761152778902</v>
      </c>
      <c r="H169" s="21">
        <f>'Variables AMS'!F601*'Variables AMS'!$S$64</f>
        <v>20.911043975989028</v>
      </c>
      <c r="I169" s="21">
        <f>'Variables AMS'!G601*'Variables AMS'!$S$64</f>
        <v>21.819869324456416</v>
      </c>
      <c r="J169" s="21">
        <f>'Variables AMS'!H601*'Variables AMS'!$S$64</f>
        <v>22.048802295807345</v>
      </c>
      <c r="K169" s="21">
        <f>'Variables AMS'!I601*'Variables AMS'!$S$64</f>
        <v>22.801650609603705</v>
      </c>
      <c r="L169" s="21">
        <f>'Variables AMS'!J601*'Variables AMS'!$S$64</f>
        <v>23.5433859691144</v>
      </c>
      <c r="M169" s="21">
        <f>'Variables AMS'!K601*'Variables AMS'!$S$64</f>
        <v>24.069555380739285</v>
      </c>
      <c r="N169" s="21">
        <f>'Variables AMS'!L601*'Variables AMS'!$S$64</f>
        <v>24.471786179801889</v>
      </c>
      <c r="O169" s="21">
        <f>'Variables AMS'!M601*'Variables AMS'!$S$64</f>
        <v>24.82638616872886</v>
      </c>
      <c r="P169" s="21">
        <f>'Variables AMS'!N601*'Variables AMS'!$S$64</f>
        <v>23.561284067342111</v>
      </c>
      <c r="Q169" s="21">
        <f>'Variables AMS'!O601*'Variables AMS'!$S$64</f>
        <v>24.758108241209396</v>
      </c>
      <c r="R169" s="21">
        <f>'Variables AMS'!P601*'Variables AMS'!$S$64</f>
        <v>26.743981977999834</v>
      </c>
      <c r="S169" s="21">
        <f>'Variables AMS'!Q601*'Variables AMS'!$S$64</f>
        <v>29.940704724210711</v>
      </c>
      <c r="T169" s="21">
        <f>'Variables AMS'!R601*'Variables AMS'!$S$64</f>
        <v>31.176346819962397</v>
      </c>
      <c r="U169" s="21">
        <f>'Variables AMS'!S601*'Variables AMS'!$S$64</f>
        <v>35.037613953870384</v>
      </c>
      <c r="V169" s="21">
        <f>'Variables AMS'!T601*'Variables AMS'!$S$64</f>
        <v>37.253064952909952</v>
      </c>
      <c r="W169" s="21">
        <f>'Variables AMS'!U601*'Variables AMS'!$S$64</f>
        <v>39.493692717548406</v>
      </c>
      <c r="X169" s="21">
        <f>'Variables AMS'!V601*'Variables AMS'!$S$64</f>
        <v>40.106816776978995</v>
      </c>
      <c r="Y169" s="21">
        <f>'Variables AMS'!W601*'Variables AMS'!$S$64</f>
        <v>41.568551377025038</v>
      </c>
      <c r="Z169" s="21">
        <f>'Variables AMS'!X601*'Variables AMS'!$S$64</f>
        <v>41.622362512155036</v>
      </c>
      <c r="AA169" s="21">
        <f>'Variables AMS'!Y601*'Variables AMS'!$S$64</f>
        <v>41.629059681529803</v>
      </c>
      <c r="AB169" s="21">
        <f>'Variables AMS'!Z601*'Variables AMS'!$S$64</f>
        <v>41.753910192906247</v>
      </c>
      <c r="AC169" s="21">
        <f>'Variables AMS'!AA601*'Variables AMS'!$S$64</f>
        <v>41.408156783562241</v>
      </c>
      <c r="AD169" s="21">
        <f>'Variables AMS'!AB601*'Variables AMS'!$S$64</f>
        <v>41.510709103823153</v>
      </c>
      <c r="AE169" s="21">
        <f>'Variables AMS'!AC601*'Variables AMS'!$S$64</f>
        <v>41.302252349459359</v>
      </c>
      <c r="AF169" s="21">
        <f>'Variables AMS'!AD601*'Variables AMS'!$S$64</f>
        <v>40.948583982917043</v>
      </c>
      <c r="AG169" s="21">
        <f>'Variables AMS'!AE601*'Variables AMS'!$S$64</f>
        <v>40.583567095671597</v>
      </c>
      <c r="AH169" s="21">
        <f>'Variables AMS'!AF601*'Variables AMS'!$S$64</f>
        <v>40.32422608480173</v>
      </c>
      <c r="AI169" s="21">
        <f>'Variables AMS'!AG601*'Variables AMS'!$S$64</f>
        <v>39.775019393977111</v>
      </c>
      <c r="AJ169" s="21">
        <f>'Variables AMS'!AH601*'Variables AMS'!$S$64</f>
        <v>39.31742294471492</v>
      </c>
      <c r="AK169" s="21">
        <f>'Variables AMS'!AI601*'Variables AMS'!$S$64</f>
        <v>39.17175943948628</v>
      </c>
      <c r="AL169" s="21">
        <f>'Variables AMS'!AJ601*'Variables AMS'!$S$64</f>
        <v>38.904621329055388</v>
      </c>
      <c r="AM169" s="21">
        <f>'Variables AMS'!AK601*'Variables AMS'!$S$64</f>
        <v>38.698139884074664</v>
      </c>
      <c r="AN169" s="21">
        <f>'Variables AMS'!AL601*'Variables AMS'!$S$64</f>
        <v>39.082898601627569</v>
      </c>
      <c r="AO169" s="21">
        <f>'Variables AMS'!AM601*'Variables AMS'!$S$64</f>
        <v>38.972136872348891</v>
      </c>
      <c r="AP169" s="21">
        <f>'Variables AMS'!AN601*'Variables AMS'!$S$64</f>
        <v>38.870917542929909</v>
      </c>
      <c r="AQ169" s="21">
        <f>'Variables AMS'!AO601*'Variables AMS'!$S$64</f>
        <v>38.79122396013905</v>
      </c>
      <c r="AR169" s="21">
        <f>'Variables AMS'!AP601*'Variables AMS'!$S$64</f>
        <v>38.733396461007906</v>
      </c>
      <c r="AS169" s="21">
        <f>'Variables AMS'!AQ601*'Variables AMS'!$S$64</f>
        <v>38.701627532338826</v>
      </c>
      <c r="AT169" s="21">
        <f>'Variables AMS'!AR601*'Variables AMS'!$S$64</f>
        <v>38.544070230313714</v>
      </c>
      <c r="AU169" s="21">
        <f>'Variables AMS'!AS601*'Variables AMS'!$S$64</f>
        <v>38.421895289501627</v>
      </c>
      <c r="AV169" s="21">
        <f>'Variables AMS'!AT601*'Variables AMS'!$S$64</f>
        <v>38.326012041831099</v>
      </c>
      <c r="AW169" s="21">
        <f>'Variables AMS'!AU601*'Variables AMS'!$S$64</f>
        <v>38.248388702061703</v>
      </c>
      <c r="AX169" s="21">
        <f>'Variables AMS'!AV601*'Variables AMS'!$S$64</f>
        <v>38.121619260942389</v>
      </c>
    </row>
    <row r="170" spans="1:50" x14ac:dyDescent="0.25">
      <c r="A170" s="112"/>
      <c r="B170" s="115"/>
      <c r="C170" t="s">
        <v>246</v>
      </c>
      <c r="D170" s="21">
        <f>'Variables AMS'!B602*'Variables AMS'!$S$64</f>
        <v>39.083849428076775</v>
      </c>
      <c r="E170" s="21">
        <f>'Variables AMS'!C602*'Variables AMS'!$S$64</f>
        <v>39.083849428076775</v>
      </c>
      <c r="F170" s="21">
        <f>'Variables AMS'!D602*'Variables AMS'!$S$64</f>
        <v>38.881999423288462</v>
      </c>
      <c r="G170" s="21">
        <f>'Variables AMS'!E602*'Variables AMS'!$S$64</f>
        <v>40.470155461279745</v>
      </c>
      <c r="H170" s="21">
        <f>'Variables AMS'!F602*'Variables AMS'!$S$64</f>
        <v>42.634136810721785</v>
      </c>
      <c r="I170" s="21">
        <f>'Variables AMS'!G602*'Variables AMS'!$S$64</f>
        <v>44.743447015336272</v>
      </c>
      <c r="J170" s="21">
        <f>'Variables AMS'!H602*'Variables AMS'!$S$64</f>
        <v>45.660845343970962</v>
      </c>
      <c r="K170" s="21">
        <f>'Variables AMS'!I602*'Variables AMS'!$S$64</f>
        <v>47.410631328390608</v>
      </c>
      <c r="L170" s="21">
        <f>'Variables AMS'!J602*'Variables AMS'!$S$64</f>
        <v>49.493246412215889</v>
      </c>
      <c r="M170" s="21">
        <f>'Variables AMS'!K602*'Variables AMS'!$S$64</f>
        <v>51.12006219897998</v>
      </c>
      <c r="N170" s="21">
        <f>'Variables AMS'!L602*'Variables AMS'!$S$64</f>
        <v>52.478982701086977</v>
      </c>
      <c r="O170" s="21">
        <f>'Variables AMS'!M602*'Variables AMS'!$S$64</f>
        <v>53.79208064752072</v>
      </c>
      <c r="P170" s="21">
        <f>'Variables AMS'!N602*'Variables AMS'!$S$64</f>
        <v>53.987449386311013</v>
      </c>
      <c r="Q170" s="21">
        <f>'Variables AMS'!O602*'Variables AMS'!$S$64</f>
        <v>56.358429161566555</v>
      </c>
      <c r="R170" s="21">
        <f>'Variables AMS'!P602*'Variables AMS'!$S$64</f>
        <v>60.018162725236763</v>
      </c>
      <c r="S170" s="21">
        <f>'Variables AMS'!Q602*'Variables AMS'!$S$64</f>
        <v>64.966633727846215</v>
      </c>
      <c r="T170" s="21">
        <f>'Variables AMS'!R602*'Variables AMS'!$S$64</f>
        <v>68.311977063503477</v>
      </c>
      <c r="U170" s="21">
        <f>'Variables AMS'!S602*'Variables AMS'!$S$64</f>
        <v>73.244348596252806</v>
      </c>
      <c r="V170" s="21">
        <f>'Variables AMS'!T602*'Variables AMS'!$S$64</f>
        <v>72.962014206633512</v>
      </c>
      <c r="W170" s="21">
        <f>'Variables AMS'!U602*'Variables AMS'!$S$64</f>
        <v>72.008384584540096</v>
      </c>
      <c r="X170" s="21">
        <f>'Variables AMS'!V602*'Variables AMS'!$S$64</f>
        <v>77.566446621699072</v>
      </c>
      <c r="Y170" s="21">
        <f>'Variables AMS'!W602*'Variables AMS'!$S$64</f>
        <v>82.162499198731098</v>
      </c>
      <c r="Z170" s="21">
        <f>'Variables AMS'!X602*'Variables AMS'!$S$64</f>
        <v>84.3858789986826</v>
      </c>
      <c r="AA170" s="21">
        <f>'Variables AMS'!Y602*'Variables AMS'!$S$64</f>
        <v>86.076628230623356</v>
      </c>
      <c r="AB170" s="21">
        <f>'Variables AMS'!Z602*'Variables AMS'!$S$64</f>
        <v>87.520784713259928</v>
      </c>
      <c r="AC170" s="21">
        <f>'Variables AMS'!AA602*'Variables AMS'!$S$64</f>
        <v>88.285939083690465</v>
      </c>
      <c r="AD170" s="21">
        <f>'Variables AMS'!AB602*'Variables AMS'!$S$64</f>
        <v>89.268822159738193</v>
      </c>
      <c r="AE170" s="21">
        <f>'Variables AMS'!AC602*'Variables AMS'!$S$64</f>
        <v>89.760155193314787</v>
      </c>
      <c r="AF170" s="21">
        <f>'Variables AMS'!AD602*'Variables AMS'!$S$64</f>
        <v>90.089203854874839</v>
      </c>
      <c r="AG170" s="21">
        <f>'Variables AMS'!AE602*'Variables AMS'!$S$64</f>
        <v>90.31729311638459</v>
      </c>
      <c r="AH170" s="21">
        <f>'Variables AMS'!AF602*'Variables AMS'!$S$64</f>
        <v>90.411406564352816</v>
      </c>
      <c r="AI170" s="21">
        <f>'Variables AMS'!AG602*'Variables AMS'!$S$64</f>
        <v>90.094077152192725</v>
      </c>
      <c r="AJ170" s="21">
        <f>'Variables AMS'!AH602*'Variables AMS'!$S$64</f>
        <v>89.866172175817141</v>
      </c>
      <c r="AK170" s="21">
        <f>'Variables AMS'!AI602*'Variables AMS'!$S$64</f>
        <v>89.641777833728455</v>
      </c>
      <c r="AL170" s="21">
        <f>'Variables AMS'!AJ602*'Variables AMS'!$S$64</f>
        <v>89.183218502083079</v>
      </c>
      <c r="AM170" s="21">
        <f>'Variables AMS'!AK602*'Variables AMS'!$S$64</f>
        <v>88.777705055841892</v>
      </c>
      <c r="AN170" s="21">
        <f>'Variables AMS'!AL602*'Variables AMS'!$S$64</f>
        <v>88.964364188423716</v>
      </c>
      <c r="AO170" s="21">
        <f>'Variables AMS'!AM602*'Variables AMS'!$S$64</f>
        <v>88.737135234325791</v>
      </c>
      <c r="AP170" s="21">
        <f>'Variables AMS'!AN602*'Variables AMS'!$S$64</f>
        <v>88.584278691793372</v>
      </c>
      <c r="AQ170" s="21">
        <f>'Variables AMS'!AO602*'Variables AMS'!$S$64</f>
        <v>88.493911630600891</v>
      </c>
      <c r="AR170" s="21">
        <f>'Variables AMS'!AP602*'Variables AMS'!$S$64</f>
        <v>88.455726711281898</v>
      </c>
      <c r="AS170" s="21">
        <f>'Variables AMS'!AQ602*'Variables AMS'!$S$64</f>
        <v>88.476038924919607</v>
      </c>
      <c r="AT170" s="21">
        <f>'Variables AMS'!AR602*'Variables AMS'!$S$64</f>
        <v>88.206435206914477</v>
      </c>
      <c r="AU170" s="21">
        <f>'Variables AMS'!AS602*'Variables AMS'!$S$64</f>
        <v>87.94681337705785</v>
      </c>
      <c r="AV170" s="21">
        <f>'Variables AMS'!AT602*'Variables AMS'!$S$64</f>
        <v>87.716164169763871</v>
      </c>
      <c r="AW170" s="21">
        <f>'Variables AMS'!AU602*'Variables AMS'!$S$64</f>
        <v>87.5123639519188</v>
      </c>
      <c r="AX170" s="21">
        <f>'Variables AMS'!AV602*'Variables AMS'!$S$64</f>
        <v>87.184136795677176</v>
      </c>
    </row>
    <row r="171" spans="1:50" x14ac:dyDescent="0.25">
      <c r="A171" s="112"/>
      <c r="B171" s="115"/>
      <c r="C171" t="s">
        <v>247</v>
      </c>
      <c r="D171" s="21">
        <f>'Variables AMS'!B603*'Variables AMS'!$S$64</f>
        <v>43.784225163895208</v>
      </c>
      <c r="E171" s="21">
        <f>'Variables AMS'!C603*'Variables AMS'!$S$64</f>
        <v>43.784225163895208</v>
      </c>
      <c r="F171" s="21">
        <f>'Variables AMS'!D603*'Variables AMS'!$S$64</f>
        <v>43.558546843859276</v>
      </c>
      <c r="G171" s="21">
        <f>'Variables AMS'!E603*'Variables AMS'!$S$64</f>
        <v>43.897262697177879</v>
      </c>
      <c r="H171" s="21">
        <f>'Variables AMS'!F603*'Variables AMS'!$S$64</f>
        <v>46.115707585362038</v>
      </c>
      <c r="I171" s="21">
        <f>'Variables AMS'!G603*'Variables AMS'!$S$64</f>
        <v>47.726814131247615</v>
      </c>
      <c r="J171" s="21">
        <f>'Variables AMS'!H603*'Variables AMS'!$S$64</f>
        <v>48.949828539713621</v>
      </c>
      <c r="K171" s="21">
        <f>'Variables AMS'!I603*'Variables AMS'!$S$64</f>
        <v>51.312256534538967</v>
      </c>
      <c r="L171" s="21">
        <f>'Variables AMS'!J603*'Variables AMS'!$S$64</f>
        <v>53.975091787893554</v>
      </c>
      <c r="M171" s="21">
        <f>'Variables AMS'!K603*'Variables AMS'!$S$64</f>
        <v>55.796447861463186</v>
      </c>
      <c r="N171" s="21">
        <f>'Variables AMS'!L603*'Variables AMS'!$S$64</f>
        <v>57.247643078577482</v>
      </c>
      <c r="O171" s="21">
        <f>'Variables AMS'!M603*'Variables AMS'!$S$64</f>
        <v>58.322454516291693</v>
      </c>
      <c r="P171" s="21">
        <f>'Variables AMS'!N603*'Variables AMS'!$S$64</f>
        <v>63.089045643141645</v>
      </c>
      <c r="Q171" s="21">
        <f>'Variables AMS'!O603*'Variables AMS'!$S$64</f>
        <v>66.546667376220384</v>
      </c>
      <c r="R171" s="21">
        <f>'Variables AMS'!P603*'Variables AMS'!$S$64</f>
        <v>70.709290484803361</v>
      </c>
      <c r="S171" s="21">
        <f>'Variables AMS'!Q603*'Variables AMS'!$S$64</f>
        <v>75.813412450527778</v>
      </c>
      <c r="T171" s="21">
        <f>'Variables AMS'!R603*'Variables AMS'!$S$64</f>
        <v>79.188581955564757</v>
      </c>
      <c r="U171" s="21">
        <f>'Variables AMS'!S603*'Variables AMS'!$S$64</f>
        <v>81.056424959014421</v>
      </c>
      <c r="V171" s="21">
        <f>'Variables AMS'!T603*'Variables AMS'!$S$64</f>
        <v>79.807746240615373</v>
      </c>
      <c r="W171" s="21">
        <f>'Variables AMS'!U603*'Variables AMS'!$S$64</f>
        <v>78.924091939151893</v>
      </c>
      <c r="X171" s="21">
        <f>'Variables AMS'!V603*'Variables AMS'!$S$64</f>
        <v>84.524524485384944</v>
      </c>
      <c r="Y171" s="21">
        <f>'Variables AMS'!W603*'Variables AMS'!$S$64</f>
        <v>89.583035210545205</v>
      </c>
      <c r="Z171" s="21">
        <f>'Variables AMS'!X603*'Variables AMS'!$S$64</f>
        <v>91.790562445005918</v>
      </c>
      <c r="AA171" s="21">
        <f>'Variables AMS'!Y603*'Variables AMS'!$S$64</f>
        <v>93.315921165100193</v>
      </c>
      <c r="AB171" s="21">
        <f>'Variables AMS'!Z603*'Variables AMS'!$S$64</f>
        <v>94.533573578271486</v>
      </c>
      <c r="AC171" s="21">
        <f>'Variables AMS'!AA603*'Variables AMS'!$S$64</f>
        <v>95.050367235600248</v>
      </c>
      <c r="AD171" s="21">
        <f>'Variables AMS'!AB603*'Variables AMS'!$S$64</f>
        <v>95.776430990278271</v>
      </c>
      <c r="AE171" s="21">
        <f>'Variables AMS'!AC603*'Variables AMS'!$S$64</f>
        <v>95.900477003264072</v>
      </c>
      <c r="AF171" s="21">
        <f>'Variables AMS'!AD603*'Variables AMS'!$S$64</f>
        <v>95.756879473818984</v>
      </c>
      <c r="AG171" s="21">
        <f>'Variables AMS'!AE603*'Variables AMS'!$S$64</f>
        <v>95.529099053651819</v>
      </c>
      <c r="AH171" s="21">
        <f>'Variables AMS'!AF603*'Variables AMS'!$S$64</f>
        <v>95.207022227691695</v>
      </c>
      <c r="AI171" s="21">
        <f>'Variables AMS'!AG603*'Variables AMS'!$S$64</f>
        <v>94.52704666424583</v>
      </c>
      <c r="AJ171" s="21">
        <f>'Variables AMS'!AH603*'Variables AMS'!$S$64</f>
        <v>93.983729840929271</v>
      </c>
      <c r="AK171" s="21">
        <f>'Variables AMS'!AI603*'Variables AMS'!$S$64</f>
        <v>93.690111075627641</v>
      </c>
      <c r="AL171" s="21">
        <f>'Variables AMS'!AJ603*'Variables AMS'!$S$64</f>
        <v>93.263789547819727</v>
      </c>
      <c r="AM171" s="21">
        <f>'Variables AMS'!AK603*'Variables AMS'!$S$64</f>
        <v>92.939912170754013</v>
      </c>
      <c r="AN171" s="21">
        <f>'Variables AMS'!AL603*'Variables AMS'!$S$64</f>
        <v>93.222352596273069</v>
      </c>
      <c r="AO171" s="21">
        <f>'Variables AMS'!AM603*'Variables AMS'!$S$64</f>
        <v>93.108031643257277</v>
      </c>
      <c r="AP171" s="21">
        <f>'Variables AMS'!AN603*'Variables AMS'!$S$64</f>
        <v>92.993776224595806</v>
      </c>
      <c r="AQ171" s="21">
        <f>'Variables AMS'!AO603*'Variables AMS'!$S$64</f>
        <v>92.913852421839607</v>
      </c>
      <c r="AR171" s="21">
        <f>'Variables AMS'!AP603*'Variables AMS'!$S$64</f>
        <v>92.873516293622004</v>
      </c>
      <c r="AS171" s="21">
        <f>'Variables AMS'!AQ603*'Variables AMS'!$S$64</f>
        <v>92.886949508893537</v>
      </c>
      <c r="AT171" s="21">
        <f>'Variables AMS'!AR603*'Variables AMS'!$S$64</f>
        <v>92.583921558464027</v>
      </c>
      <c r="AU171" s="21">
        <f>'Variables AMS'!AS603*'Variables AMS'!$S$64</f>
        <v>92.262104500610718</v>
      </c>
      <c r="AV171" s="21">
        <f>'Variables AMS'!AT603*'Variables AMS'!$S$64</f>
        <v>91.961446938807541</v>
      </c>
      <c r="AW171" s="21">
        <f>'Variables AMS'!AU603*'Variables AMS'!$S$64</f>
        <v>91.686332120276489</v>
      </c>
      <c r="AX171" s="21">
        <f>'Variables AMS'!AV603*'Variables AMS'!$S$64</f>
        <v>91.277194610610891</v>
      </c>
    </row>
  </sheetData>
  <mergeCells count="36">
    <mergeCell ref="A4:A19"/>
    <mergeCell ref="B4:B5"/>
    <mergeCell ref="B6:B13"/>
    <mergeCell ref="B14:B19"/>
    <mergeCell ref="A41:A57"/>
    <mergeCell ref="B42:B43"/>
    <mergeCell ref="B44:B51"/>
    <mergeCell ref="B52:B57"/>
    <mergeCell ref="A22:A38"/>
    <mergeCell ref="B23:B24"/>
    <mergeCell ref="B25:B32"/>
    <mergeCell ref="B33:B38"/>
    <mergeCell ref="A60:A76"/>
    <mergeCell ref="B61:B62"/>
    <mergeCell ref="B63:B70"/>
    <mergeCell ref="B71:B76"/>
    <mergeCell ref="A79:A95"/>
    <mergeCell ref="B80:B81"/>
    <mergeCell ref="B82:B89"/>
    <mergeCell ref="B90:B95"/>
    <mergeCell ref="A98:A114"/>
    <mergeCell ref="B99:B100"/>
    <mergeCell ref="B101:B108"/>
    <mergeCell ref="B109:B114"/>
    <mergeCell ref="A117:A133"/>
    <mergeCell ref="B118:B119"/>
    <mergeCell ref="B120:B127"/>
    <mergeCell ref="B128:B133"/>
    <mergeCell ref="A155:A171"/>
    <mergeCell ref="B156:B157"/>
    <mergeCell ref="B158:B165"/>
    <mergeCell ref="B166:B171"/>
    <mergeCell ref="A136:A152"/>
    <mergeCell ref="B137:B138"/>
    <mergeCell ref="B139:B146"/>
    <mergeCell ref="B147:B152"/>
  </mergeCells>
  <pageMargins left="0.7" right="0.7" top="0.75" bottom="0.75" header="0.3" footer="0.3"/>
  <pageSetup paperSize="9" orientation="portrait" r:id="rId1"/>
  <headerFooter scaleWithDoc="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23</vt:i4>
      </vt:variant>
    </vt:vector>
  </HeadingPairs>
  <TitlesOfParts>
    <vt:vector size="23" baseType="lpstr">
      <vt:lpstr>Récap run 1bis</vt:lpstr>
      <vt:lpstr>Récap run 2</vt:lpstr>
      <vt:lpstr>Variables AME</vt:lpstr>
      <vt:lpstr>Variables AMS</vt:lpstr>
      <vt:lpstr>Industrie AME</vt:lpstr>
      <vt:lpstr>Industrie AMS</vt:lpstr>
      <vt:lpstr>Industrie AMS-AME</vt:lpstr>
      <vt:lpstr>Energie AME</vt:lpstr>
      <vt:lpstr>Energie AMS</vt:lpstr>
      <vt:lpstr>Energie AMS-AME</vt:lpstr>
      <vt:lpstr>Tertiaire AME</vt:lpstr>
      <vt:lpstr>Tertiaire AMS</vt:lpstr>
      <vt:lpstr>Tertiaire AMS-AME</vt:lpstr>
      <vt:lpstr>Résidentiel AME</vt:lpstr>
      <vt:lpstr>Résidentiel AMS</vt:lpstr>
      <vt:lpstr>Résidentiel AMS-AME</vt:lpstr>
      <vt:lpstr>Transport AME</vt:lpstr>
      <vt:lpstr>Transport AMS</vt:lpstr>
      <vt:lpstr>Transport AMS-AME</vt:lpstr>
      <vt:lpstr>Transport XB</vt:lpstr>
      <vt:lpstr>Résidentiel XB</vt:lpstr>
      <vt:lpstr>leviers et hypothèses de simul</vt:lpstr>
      <vt:lpstr>Selma</vt:lpstr>
    </vt:vector>
  </TitlesOfParts>
  <Company>SPM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BONNET Xavier</dc:creator>
  <cp:lastModifiedBy>CALLONNEC Gaël</cp:lastModifiedBy>
  <dcterms:created xsi:type="dcterms:W3CDTF">2023-09-18T13:10:16Z</dcterms:created>
  <dcterms:modified xsi:type="dcterms:W3CDTF">2024-04-12T11:39:14Z</dcterms:modified>
</cp:coreProperties>
</file>